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gps329\Garrett Sonnier\Notebook\mkt_analytics\Fall 2022\Notes\Session 6\"/>
    </mc:Choice>
  </mc:AlternateContent>
  <bookViews>
    <workbookView xWindow="0" yWindow="0" windowWidth="19140" windowHeight="7320" firstSheet="3" activeTab="7"/>
  </bookViews>
  <sheets>
    <sheet name="Factors" sheetId="13" r:id="rId1"/>
    <sheet name="Design Matrix" sheetId="3" r:id="rId2"/>
    <sheet name="Des Matrix All Tasks All Resp" sheetId="8" r:id="rId3"/>
    <sheet name="Coded Choice Data" sheetId="7" r:id="rId4"/>
    <sheet name="Utilities" sheetId="9" r:id="rId5"/>
    <sheet name="Importance" sheetId="10" r:id="rId6"/>
    <sheet name="Simulation" sheetId="11" r:id="rId7"/>
    <sheet name="Simulator" sheetId="12" r:id="rId8"/>
  </sheets>
  <definedNames>
    <definedName name="solver_adj" localSheetId="4" hidden="1">Utilities!$A$2:$G$2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2</definedName>
    <definedName name="solver_nod" localSheetId="4" hidden="1">2147483647</definedName>
    <definedName name="solver_num" localSheetId="4" hidden="1">0</definedName>
    <definedName name="solver_nwt" localSheetId="4" hidden="1">1</definedName>
    <definedName name="solver_opt" localSheetId="4" hidden="1">Utilities!$AH$2</definedName>
    <definedName name="solver_pre" localSheetId="4" hidden="1">0.000001</definedName>
    <definedName name="solver_rbv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6" i="12" l="1"/>
  <c r="K16" i="12"/>
  <c r="F16" i="12"/>
  <c r="G16" i="12"/>
  <c r="H16" i="12"/>
  <c r="I16" i="12"/>
  <c r="L16" i="12"/>
  <c r="J17" i="12"/>
  <c r="F17" i="12"/>
  <c r="G17" i="12"/>
  <c r="H17" i="12"/>
  <c r="I17" i="12"/>
  <c r="K17" i="12"/>
  <c r="L17" i="12"/>
  <c r="I18" i="12"/>
  <c r="L18" i="12"/>
  <c r="F15" i="12"/>
  <c r="G15" i="12"/>
  <c r="H15" i="12"/>
  <c r="I15" i="12"/>
  <c r="L15" i="12"/>
  <c r="M15" i="12" s="1"/>
  <c r="Q5" i="12"/>
  <c r="Q6" i="12"/>
  <c r="Q7" i="12"/>
  <c r="Q4" i="12"/>
  <c r="Q3" i="12"/>
  <c r="R5" i="12"/>
  <c r="R6" i="12"/>
  <c r="R7" i="12"/>
  <c r="R4" i="12"/>
  <c r="M16" i="12"/>
  <c r="M17" i="12"/>
  <c r="M18" i="12"/>
  <c r="O4" i="11"/>
  <c r="P4" i="11"/>
  <c r="O5" i="11"/>
  <c r="P5" i="11"/>
  <c r="O6" i="11"/>
  <c r="P6" i="11"/>
  <c r="O7" i="11"/>
  <c r="P7" i="11"/>
  <c r="Q4" i="11"/>
  <c r="Q5" i="11"/>
  <c r="Q6" i="11"/>
  <c r="Q7" i="11"/>
  <c r="Q8" i="11"/>
  <c r="F7" i="10"/>
  <c r="G7" i="10"/>
  <c r="H7" i="10"/>
  <c r="F5" i="10"/>
  <c r="G5" i="10"/>
  <c r="H5" i="10"/>
  <c r="F6" i="10"/>
  <c r="G6" i="10"/>
  <c r="H6" i="10"/>
  <c r="I7" i="10"/>
  <c r="I6" i="10"/>
  <c r="I5" i="10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K1503" i="9"/>
  <c r="K1504" i="9"/>
  <c r="K1505" i="9"/>
  <c r="K1506" i="9"/>
  <c r="K1507" i="9"/>
  <c r="K1508" i="9"/>
  <c r="K1509" i="9"/>
  <c r="K1510" i="9"/>
  <c r="K1511" i="9"/>
  <c r="K1512" i="9"/>
  <c r="K1513" i="9"/>
  <c r="K1514" i="9"/>
  <c r="K1515" i="9"/>
  <c r="K1516" i="9"/>
  <c r="K1517" i="9"/>
  <c r="K1518" i="9"/>
  <c r="K1519" i="9"/>
  <c r="K1520" i="9"/>
  <c r="K1521" i="9"/>
  <c r="K1522" i="9"/>
  <c r="K1523" i="9"/>
  <c r="K1524" i="9"/>
  <c r="K1525" i="9"/>
  <c r="K1526" i="9"/>
  <c r="K1527" i="9"/>
  <c r="K1528" i="9"/>
  <c r="K1529" i="9"/>
  <c r="K1530" i="9"/>
  <c r="K1531" i="9"/>
  <c r="K1532" i="9"/>
  <c r="K1533" i="9"/>
  <c r="K1534" i="9"/>
  <c r="K1535" i="9"/>
  <c r="K1536" i="9"/>
  <c r="K1537" i="9"/>
  <c r="K1538" i="9"/>
  <c r="K1539" i="9"/>
  <c r="K1540" i="9"/>
  <c r="K1541" i="9"/>
  <c r="K1542" i="9"/>
  <c r="K1543" i="9"/>
  <c r="K1544" i="9"/>
  <c r="K1545" i="9"/>
  <c r="K1546" i="9"/>
  <c r="K1547" i="9"/>
  <c r="K1548" i="9"/>
  <c r="K1549" i="9"/>
  <c r="K1550" i="9"/>
  <c r="K1551" i="9"/>
  <c r="K1552" i="9"/>
  <c r="K1553" i="9"/>
  <c r="K1554" i="9"/>
  <c r="K1555" i="9"/>
  <c r="K1556" i="9"/>
  <c r="K1557" i="9"/>
  <c r="K1558" i="9"/>
  <c r="K1559" i="9"/>
  <c r="K1560" i="9"/>
  <c r="K1561" i="9"/>
  <c r="K1562" i="9"/>
  <c r="K1563" i="9"/>
  <c r="K1564" i="9"/>
  <c r="K1565" i="9"/>
  <c r="K1566" i="9"/>
  <c r="K1567" i="9"/>
  <c r="K1568" i="9"/>
  <c r="K1569" i="9"/>
  <c r="K1570" i="9"/>
  <c r="K1571" i="9"/>
  <c r="K1572" i="9"/>
  <c r="K1573" i="9"/>
  <c r="K1574" i="9"/>
  <c r="K1575" i="9"/>
  <c r="K1576" i="9"/>
  <c r="K1577" i="9"/>
  <c r="K1578" i="9"/>
  <c r="K1579" i="9"/>
  <c r="K1580" i="9"/>
  <c r="K1581" i="9"/>
  <c r="K1582" i="9"/>
  <c r="K1583" i="9"/>
  <c r="K1584" i="9"/>
  <c r="K1585" i="9"/>
  <c r="K1586" i="9"/>
  <c r="K1587" i="9"/>
  <c r="K1588" i="9"/>
  <c r="K1589" i="9"/>
  <c r="K1590" i="9"/>
  <c r="K1591" i="9"/>
  <c r="K1592" i="9"/>
  <c r="K1593" i="9"/>
  <c r="K1594" i="9"/>
  <c r="K1595" i="9"/>
  <c r="K1596" i="9"/>
  <c r="K1597" i="9"/>
  <c r="K1598" i="9"/>
  <c r="K1599" i="9"/>
  <c r="K1600" i="9"/>
  <c r="K1601" i="9"/>
  <c r="K1602" i="9"/>
  <c r="K1603" i="9"/>
  <c r="K1604" i="9"/>
  <c r="K1605" i="9"/>
  <c r="K1606" i="9"/>
  <c r="K1607" i="9"/>
  <c r="K1608" i="9"/>
  <c r="K1609" i="9"/>
  <c r="K1610" i="9"/>
  <c r="K1611" i="9"/>
  <c r="K1612" i="9"/>
  <c r="K1613" i="9"/>
  <c r="K1614" i="9"/>
  <c r="K1615" i="9"/>
  <c r="K1616" i="9"/>
  <c r="K1617" i="9"/>
  <c r="K1618" i="9"/>
  <c r="K1619" i="9"/>
  <c r="K1620" i="9"/>
  <c r="K1621" i="9"/>
  <c r="K1622" i="9"/>
  <c r="K1623" i="9"/>
  <c r="K1624" i="9"/>
  <c r="K1625" i="9"/>
  <c r="K1626" i="9"/>
  <c r="K1627" i="9"/>
  <c r="K1628" i="9"/>
  <c r="K1629" i="9"/>
  <c r="K1630" i="9"/>
  <c r="K1631" i="9"/>
  <c r="K1632" i="9"/>
  <c r="K1633" i="9"/>
  <c r="K1634" i="9"/>
  <c r="K1635" i="9"/>
  <c r="K1636" i="9"/>
  <c r="K1637" i="9"/>
  <c r="K1638" i="9"/>
  <c r="K1639" i="9"/>
  <c r="K1640" i="9"/>
  <c r="K1641" i="9"/>
  <c r="K1642" i="9"/>
  <c r="K1643" i="9"/>
  <c r="K1644" i="9"/>
  <c r="K1645" i="9"/>
  <c r="K1646" i="9"/>
  <c r="K1647" i="9"/>
  <c r="K1648" i="9"/>
  <c r="K1649" i="9"/>
  <c r="K1650" i="9"/>
  <c r="K1651" i="9"/>
  <c r="K1652" i="9"/>
  <c r="K1653" i="9"/>
  <c r="K1654" i="9"/>
  <c r="K1655" i="9"/>
  <c r="K1656" i="9"/>
  <c r="K1657" i="9"/>
  <c r="K1658" i="9"/>
  <c r="K1659" i="9"/>
  <c r="K1660" i="9"/>
  <c r="K1661" i="9"/>
  <c r="K1662" i="9"/>
  <c r="K1663" i="9"/>
  <c r="K1664" i="9"/>
  <c r="K1665" i="9"/>
  <c r="K1666" i="9"/>
  <c r="K1667" i="9"/>
  <c r="K1668" i="9"/>
  <c r="K1669" i="9"/>
  <c r="K1670" i="9"/>
  <c r="K1671" i="9"/>
  <c r="K1672" i="9"/>
  <c r="K1673" i="9"/>
  <c r="K1674" i="9"/>
  <c r="K1675" i="9"/>
  <c r="K1676" i="9"/>
  <c r="K1677" i="9"/>
  <c r="K1678" i="9"/>
  <c r="K1679" i="9"/>
  <c r="K1680" i="9"/>
  <c r="K1681" i="9"/>
  <c r="K1682" i="9"/>
  <c r="K1683" i="9"/>
  <c r="K1684" i="9"/>
  <c r="K1685" i="9"/>
  <c r="K1686" i="9"/>
  <c r="K1687" i="9"/>
  <c r="K1688" i="9"/>
  <c r="K1689" i="9"/>
  <c r="K1690" i="9"/>
  <c r="K1691" i="9"/>
  <c r="K1692" i="9"/>
  <c r="K1693" i="9"/>
  <c r="K1694" i="9"/>
  <c r="K1695" i="9"/>
  <c r="K1696" i="9"/>
  <c r="K1697" i="9"/>
  <c r="K1698" i="9"/>
  <c r="K1699" i="9"/>
  <c r="K1700" i="9"/>
  <c r="K1701" i="9"/>
  <c r="K1702" i="9"/>
  <c r="K1703" i="9"/>
  <c r="K1704" i="9"/>
  <c r="K1705" i="9"/>
  <c r="K1706" i="9"/>
  <c r="K1707" i="9"/>
  <c r="K1708" i="9"/>
  <c r="K1709" i="9"/>
  <c r="K1710" i="9"/>
  <c r="K1711" i="9"/>
  <c r="K1712" i="9"/>
  <c r="K1713" i="9"/>
  <c r="K1714" i="9"/>
  <c r="K1715" i="9"/>
  <c r="K1716" i="9"/>
  <c r="K1717" i="9"/>
  <c r="K1718" i="9"/>
  <c r="K1719" i="9"/>
  <c r="K1720" i="9"/>
  <c r="K1721" i="9"/>
  <c r="K1722" i="9"/>
  <c r="K1723" i="9"/>
  <c r="K1724" i="9"/>
  <c r="K1725" i="9"/>
  <c r="K1726" i="9"/>
  <c r="K1727" i="9"/>
  <c r="K1728" i="9"/>
  <c r="K1729" i="9"/>
  <c r="K1730" i="9"/>
  <c r="K1731" i="9"/>
  <c r="K1732" i="9"/>
  <c r="K1733" i="9"/>
  <c r="K1734" i="9"/>
  <c r="K1735" i="9"/>
  <c r="K1736" i="9"/>
  <c r="K1737" i="9"/>
  <c r="K1738" i="9"/>
  <c r="K1739" i="9"/>
  <c r="K1740" i="9"/>
  <c r="K1741" i="9"/>
  <c r="K1742" i="9"/>
  <c r="K1743" i="9"/>
  <c r="K1744" i="9"/>
  <c r="K1745" i="9"/>
  <c r="K1746" i="9"/>
  <c r="K1747" i="9"/>
  <c r="K1748" i="9"/>
  <c r="K1749" i="9"/>
  <c r="K1750" i="9"/>
  <c r="K1751" i="9"/>
  <c r="K1752" i="9"/>
  <c r="K1753" i="9"/>
  <c r="K1754" i="9"/>
  <c r="K1755" i="9"/>
  <c r="K1756" i="9"/>
  <c r="K1757" i="9"/>
  <c r="K1758" i="9"/>
  <c r="K1759" i="9"/>
  <c r="K1760" i="9"/>
  <c r="K1761" i="9"/>
  <c r="K1762" i="9"/>
  <c r="K1763" i="9"/>
  <c r="K1764" i="9"/>
  <c r="K1765" i="9"/>
  <c r="K1766" i="9"/>
  <c r="K1767" i="9"/>
  <c r="K1768" i="9"/>
  <c r="K1769" i="9"/>
  <c r="K1770" i="9"/>
  <c r="K1771" i="9"/>
  <c r="K1772" i="9"/>
  <c r="K1773" i="9"/>
  <c r="K1774" i="9"/>
  <c r="K1775" i="9"/>
  <c r="K1776" i="9"/>
  <c r="K1777" i="9"/>
  <c r="K1778" i="9"/>
  <c r="K1779" i="9"/>
  <c r="K1780" i="9"/>
  <c r="K1781" i="9"/>
  <c r="K1782" i="9"/>
  <c r="K1783" i="9"/>
  <c r="K1784" i="9"/>
  <c r="K1785" i="9"/>
  <c r="K1786" i="9"/>
  <c r="K1787" i="9"/>
  <c r="K1788" i="9"/>
  <c r="K1789" i="9"/>
  <c r="K1790" i="9"/>
  <c r="K1791" i="9"/>
  <c r="K1792" i="9"/>
  <c r="K1793" i="9"/>
  <c r="K1794" i="9"/>
  <c r="K1795" i="9"/>
  <c r="K1796" i="9"/>
  <c r="K1797" i="9"/>
  <c r="K1798" i="9"/>
  <c r="K1799" i="9"/>
  <c r="K1800" i="9"/>
  <c r="K1801" i="9"/>
  <c r="K1802" i="9"/>
  <c r="K1803" i="9"/>
  <c r="K1804" i="9"/>
  <c r="K1805" i="9"/>
  <c r="K1806" i="9"/>
  <c r="K1807" i="9"/>
  <c r="K1808" i="9"/>
  <c r="K1809" i="9"/>
  <c r="K1810" i="9"/>
  <c r="K1811" i="9"/>
  <c r="K1812" i="9"/>
  <c r="K1813" i="9"/>
  <c r="K1814" i="9"/>
  <c r="K1815" i="9"/>
  <c r="K1816" i="9"/>
  <c r="K1817" i="9"/>
  <c r="K1818" i="9"/>
  <c r="K1819" i="9"/>
  <c r="K1820" i="9"/>
  <c r="K1821" i="9"/>
  <c r="K1822" i="9"/>
  <c r="K1823" i="9"/>
  <c r="K1824" i="9"/>
  <c r="K1825" i="9"/>
  <c r="K1826" i="9"/>
  <c r="K1827" i="9"/>
  <c r="K1828" i="9"/>
  <c r="K1829" i="9"/>
  <c r="K1830" i="9"/>
  <c r="K1831" i="9"/>
  <c r="K1832" i="9"/>
  <c r="K1833" i="9"/>
  <c r="K1834" i="9"/>
  <c r="K1835" i="9"/>
  <c r="K1836" i="9"/>
  <c r="K1837" i="9"/>
  <c r="K1838" i="9"/>
  <c r="K1839" i="9"/>
  <c r="K1840" i="9"/>
  <c r="K1841" i="9"/>
  <c r="K1842" i="9"/>
  <c r="K1843" i="9"/>
  <c r="K1844" i="9"/>
  <c r="K1845" i="9"/>
  <c r="K1846" i="9"/>
  <c r="K1847" i="9"/>
  <c r="K1848" i="9"/>
  <c r="K1849" i="9"/>
  <c r="K1850" i="9"/>
  <c r="K1851" i="9"/>
  <c r="K1852" i="9"/>
  <c r="K1853" i="9"/>
  <c r="K1854" i="9"/>
  <c r="K1855" i="9"/>
  <c r="K1856" i="9"/>
  <c r="K1857" i="9"/>
  <c r="K1858" i="9"/>
  <c r="K1859" i="9"/>
  <c r="K1860" i="9"/>
  <c r="K1861" i="9"/>
  <c r="K1862" i="9"/>
  <c r="K1863" i="9"/>
  <c r="K1864" i="9"/>
  <c r="K1865" i="9"/>
  <c r="K1866" i="9"/>
  <c r="K1867" i="9"/>
  <c r="K1868" i="9"/>
  <c r="K1869" i="9"/>
  <c r="K1870" i="9"/>
  <c r="K1871" i="9"/>
  <c r="K1872" i="9"/>
  <c r="K1873" i="9"/>
  <c r="K1874" i="9"/>
  <c r="K1875" i="9"/>
  <c r="K1876" i="9"/>
  <c r="K1877" i="9"/>
  <c r="K1878" i="9"/>
  <c r="K1879" i="9"/>
  <c r="K1880" i="9"/>
  <c r="K1881" i="9"/>
  <c r="K1882" i="9"/>
  <c r="K1883" i="9"/>
  <c r="K1884" i="9"/>
  <c r="K1885" i="9"/>
  <c r="K1886" i="9"/>
  <c r="K1887" i="9"/>
  <c r="K1888" i="9"/>
  <c r="K1889" i="9"/>
  <c r="K1890" i="9"/>
  <c r="K1891" i="9"/>
  <c r="K1892" i="9"/>
  <c r="K1893" i="9"/>
  <c r="K1894" i="9"/>
  <c r="K1895" i="9"/>
  <c r="K1896" i="9"/>
  <c r="K1897" i="9"/>
  <c r="K1898" i="9"/>
  <c r="K1899" i="9"/>
  <c r="K1900" i="9"/>
  <c r="K1901" i="9"/>
  <c r="K1902" i="9"/>
  <c r="K1903" i="9"/>
  <c r="K1904" i="9"/>
  <c r="K1905" i="9"/>
  <c r="K1906" i="9"/>
  <c r="K1907" i="9"/>
  <c r="K1908" i="9"/>
  <c r="K1909" i="9"/>
  <c r="K1910" i="9"/>
  <c r="K1911" i="9"/>
  <c r="K1912" i="9"/>
  <c r="K1913" i="9"/>
  <c r="K1914" i="9"/>
  <c r="K1915" i="9"/>
  <c r="K1916" i="9"/>
  <c r="K1917" i="9"/>
  <c r="K1918" i="9"/>
  <c r="K1919" i="9"/>
  <c r="K1920" i="9"/>
  <c r="K1921" i="9"/>
  <c r="K1922" i="9"/>
  <c r="K1923" i="9"/>
  <c r="K1924" i="9"/>
  <c r="K1925" i="9"/>
  <c r="K1926" i="9"/>
  <c r="K1927" i="9"/>
  <c r="K1928" i="9"/>
  <c r="K1929" i="9"/>
  <c r="K1930" i="9"/>
  <c r="K1931" i="9"/>
  <c r="K1932" i="9"/>
  <c r="K1933" i="9"/>
  <c r="K1934" i="9"/>
  <c r="K1935" i="9"/>
  <c r="K1936" i="9"/>
  <c r="K1937" i="9"/>
  <c r="K1938" i="9"/>
  <c r="K1939" i="9"/>
  <c r="K1940" i="9"/>
  <c r="K1941" i="9"/>
  <c r="K1942" i="9"/>
  <c r="K1943" i="9"/>
  <c r="K1944" i="9"/>
  <c r="K1945" i="9"/>
  <c r="K1946" i="9"/>
  <c r="K1947" i="9"/>
  <c r="K1948" i="9"/>
  <c r="K1949" i="9"/>
  <c r="K1950" i="9"/>
  <c r="K1951" i="9"/>
  <c r="K1952" i="9"/>
  <c r="K1953" i="9"/>
  <c r="K1954" i="9"/>
  <c r="K1955" i="9"/>
  <c r="K1956" i="9"/>
  <c r="K1957" i="9"/>
  <c r="K1958" i="9"/>
  <c r="K1959" i="9"/>
  <c r="K1960" i="9"/>
  <c r="K1961" i="9"/>
  <c r="K1962" i="9"/>
  <c r="K1963" i="9"/>
  <c r="K1964" i="9"/>
  <c r="K1965" i="9"/>
  <c r="K1966" i="9"/>
  <c r="K1967" i="9"/>
  <c r="K1968" i="9"/>
  <c r="K1969" i="9"/>
  <c r="K1970" i="9"/>
  <c r="K1971" i="9"/>
  <c r="K1972" i="9"/>
  <c r="K1973" i="9"/>
  <c r="K1974" i="9"/>
  <c r="K1975" i="9"/>
  <c r="K1976" i="9"/>
  <c r="K1977" i="9"/>
  <c r="K1978" i="9"/>
  <c r="K1979" i="9"/>
  <c r="K1980" i="9"/>
  <c r="K1981" i="9"/>
  <c r="K1982" i="9"/>
  <c r="K1983" i="9"/>
  <c r="K1984" i="9"/>
  <c r="K1985" i="9"/>
  <c r="K1986" i="9"/>
  <c r="K1987" i="9"/>
  <c r="K1988" i="9"/>
  <c r="K1989" i="9"/>
  <c r="K1990" i="9"/>
  <c r="K1991" i="9"/>
  <c r="K1992" i="9"/>
  <c r="K1993" i="9"/>
  <c r="K1994" i="9"/>
  <c r="K1995" i="9"/>
  <c r="K1996" i="9"/>
  <c r="K1997" i="9"/>
  <c r="K1998" i="9"/>
  <c r="K1999" i="9"/>
  <c r="K2000" i="9"/>
  <c r="K2001" i="9"/>
  <c r="K2002" i="9"/>
  <c r="K2003" i="9"/>
  <c r="K2004" i="9"/>
  <c r="K2005" i="9"/>
  <c r="K2006" i="9"/>
  <c r="K2007" i="9"/>
  <c r="K2008" i="9"/>
  <c r="K2009" i="9"/>
  <c r="K2010" i="9"/>
  <c r="K2011" i="9"/>
  <c r="K2012" i="9"/>
  <c r="K2013" i="9"/>
  <c r="K2014" i="9"/>
  <c r="K2015" i="9"/>
  <c r="K2016" i="9"/>
  <c r="K2017" i="9"/>
  <c r="K2018" i="9"/>
  <c r="K2019" i="9"/>
  <c r="K2020" i="9"/>
  <c r="K2021" i="9"/>
  <c r="K2022" i="9"/>
  <c r="K2023" i="9"/>
  <c r="K2024" i="9"/>
  <c r="K2025" i="9"/>
  <c r="K2026" i="9"/>
  <c r="K2027" i="9"/>
  <c r="K2028" i="9"/>
  <c r="K2029" i="9"/>
  <c r="K2030" i="9"/>
  <c r="K2031" i="9"/>
  <c r="K2032" i="9"/>
  <c r="K2033" i="9"/>
  <c r="K2034" i="9"/>
  <c r="K2035" i="9"/>
  <c r="K2036" i="9"/>
  <c r="K2037" i="9"/>
  <c r="K2038" i="9"/>
  <c r="K2039" i="9"/>
  <c r="K2040" i="9"/>
  <c r="K2041" i="9"/>
  <c r="K2042" i="9"/>
  <c r="K2043" i="9"/>
  <c r="K2044" i="9"/>
  <c r="K2045" i="9"/>
  <c r="K2046" i="9"/>
  <c r="K2047" i="9"/>
  <c r="K2048" i="9"/>
  <c r="K2049" i="9"/>
  <c r="K2050" i="9"/>
  <c r="K2051" i="9"/>
  <c r="K2052" i="9"/>
  <c r="K2053" i="9"/>
  <c r="K2054" i="9"/>
  <c r="K2055" i="9"/>
  <c r="K2056" i="9"/>
  <c r="K2057" i="9"/>
  <c r="K2058" i="9"/>
  <c r="K2059" i="9"/>
  <c r="K2060" i="9"/>
  <c r="K2061" i="9"/>
  <c r="K2062" i="9"/>
  <c r="K2063" i="9"/>
  <c r="K2064" i="9"/>
  <c r="K2065" i="9"/>
  <c r="K2066" i="9"/>
  <c r="K2067" i="9"/>
  <c r="K2068" i="9"/>
  <c r="K2069" i="9"/>
  <c r="K2070" i="9"/>
  <c r="K2071" i="9"/>
  <c r="K2072" i="9"/>
  <c r="K2073" i="9"/>
  <c r="K2074" i="9"/>
  <c r="K2075" i="9"/>
  <c r="K2076" i="9"/>
  <c r="K2077" i="9"/>
  <c r="K2078" i="9"/>
  <c r="K2079" i="9"/>
  <c r="K2080" i="9"/>
  <c r="K2081" i="9"/>
  <c r="K2082" i="9"/>
  <c r="K2083" i="9"/>
  <c r="K2084" i="9"/>
  <c r="K2085" i="9"/>
  <c r="K2086" i="9"/>
  <c r="K2087" i="9"/>
  <c r="K2088" i="9"/>
  <c r="K2089" i="9"/>
  <c r="K2090" i="9"/>
  <c r="K2091" i="9"/>
  <c r="K2092" i="9"/>
  <c r="K2093" i="9"/>
  <c r="K2094" i="9"/>
  <c r="K2095" i="9"/>
  <c r="K2096" i="9"/>
  <c r="K2097" i="9"/>
  <c r="K2098" i="9"/>
  <c r="K2099" i="9"/>
  <c r="K2100" i="9"/>
  <c r="K2101" i="9"/>
  <c r="K2102" i="9"/>
  <c r="K2103" i="9"/>
  <c r="K2104" i="9"/>
  <c r="K2105" i="9"/>
  <c r="K2106" i="9"/>
  <c r="K2107" i="9"/>
  <c r="K2108" i="9"/>
  <c r="K2109" i="9"/>
  <c r="K2110" i="9"/>
  <c r="K2111" i="9"/>
  <c r="K2112" i="9"/>
  <c r="K2113" i="9"/>
  <c r="K2114" i="9"/>
  <c r="K2115" i="9"/>
  <c r="K2116" i="9"/>
  <c r="K2117" i="9"/>
  <c r="K2118" i="9"/>
  <c r="K2119" i="9"/>
  <c r="K2120" i="9"/>
  <c r="K2121" i="9"/>
  <c r="K2122" i="9"/>
  <c r="K2123" i="9"/>
  <c r="K2124" i="9"/>
  <c r="K2125" i="9"/>
  <c r="K2126" i="9"/>
  <c r="K2127" i="9"/>
  <c r="K2128" i="9"/>
  <c r="K2129" i="9"/>
  <c r="K2130" i="9"/>
  <c r="K2131" i="9"/>
  <c r="K2132" i="9"/>
  <c r="K2133" i="9"/>
  <c r="K2134" i="9"/>
  <c r="K2135" i="9"/>
  <c r="K2136" i="9"/>
  <c r="K2137" i="9"/>
  <c r="K2138" i="9"/>
  <c r="K2139" i="9"/>
  <c r="K2140" i="9"/>
  <c r="K2141" i="9"/>
  <c r="K2142" i="9"/>
  <c r="K2143" i="9"/>
  <c r="K2144" i="9"/>
  <c r="K2145" i="9"/>
  <c r="K2146" i="9"/>
  <c r="K2147" i="9"/>
  <c r="K2148" i="9"/>
  <c r="K2149" i="9"/>
  <c r="K2150" i="9"/>
  <c r="K2151" i="9"/>
  <c r="K2152" i="9"/>
  <c r="K2153" i="9"/>
  <c r="K2154" i="9"/>
  <c r="K2155" i="9"/>
  <c r="K2156" i="9"/>
  <c r="K2157" i="9"/>
  <c r="K2158" i="9"/>
  <c r="K2159" i="9"/>
  <c r="K2160" i="9"/>
  <c r="K2161" i="9"/>
  <c r="K2162" i="9"/>
  <c r="K2163" i="9"/>
  <c r="K2164" i="9"/>
  <c r="K2165" i="9"/>
  <c r="K2166" i="9"/>
  <c r="K2167" i="9"/>
  <c r="K2168" i="9"/>
  <c r="K2169" i="9"/>
  <c r="K2170" i="9"/>
  <c r="K2171" i="9"/>
  <c r="K2172" i="9"/>
  <c r="K2173" i="9"/>
  <c r="K2174" i="9"/>
  <c r="K2175" i="9"/>
  <c r="K2176" i="9"/>
  <c r="K2177" i="9"/>
  <c r="K2178" i="9"/>
  <c r="K2179" i="9"/>
  <c r="K2180" i="9"/>
  <c r="K2181" i="9"/>
  <c r="K2182" i="9"/>
  <c r="K2183" i="9"/>
  <c r="K2184" i="9"/>
  <c r="K2185" i="9"/>
  <c r="K2186" i="9"/>
  <c r="K2187" i="9"/>
  <c r="K2188" i="9"/>
  <c r="K2189" i="9"/>
  <c r="K2190" i="9"/>
  <c r="K2191" i="9"/>
  <c r="K2192" i="9"/>
  <c r="K2193" i="9"/>
  <c r="K2194" i="9"/>
  <c r="K2195" i="9"/>
  <c r="K2196" i="9"/>
  <c r="K2197" i="9"/>
  <c r="K2198" i="9"/>
  <c r="K2199" i="9"/>
  <c r="K2200" i="9"/>
  <c r="K2201" i="9"/>
  <c r="K2202" i="9"/>
  <c r="K2203" i="9"/>
  <c r="K2204" i="9"/>
  <c r="K2205" i="9"/>
  <c r="K2206" i="9"/>
  <c r="K2207" i="9"/>
  <c r="K2208" i="9"/>
  <c r="K2209" i="9"/>
  <c r="K2210" i="9"/>
  <c r="K2211" i="9"/>
  <c r="K2212" i="9"/>
  <c r="K2213" i="9"/>
  <c r="K2214" i="9"/>
  <c r="K2215" i="9"/>
  <c r="K2216" i="9"/>
  <c r="K2217" i="9"/>
  <c r="K2218" i="9"/>
  <c r="K2219" i="9"/>
  <c r="K2220" i="9"/>
  <c r="K2221" i="9"/>
  <c r="K2222" i="9"/>
  <c r="K2223" i="9"/>
  <c r="K2224" i="9"/>
  <c r="K2225" i="9"/>
  <c r="K2226" i="9"/>
  <c r="K2227" i="9"/>
  <c r="K2228" i="9"/>
  <c r="K2229" i="9"/>
  <c r="K2230" i="9"/>
  <c r="K2231" i="9"/>
  <c r="K2232" i="9"/>
  <c r="K2233" i="9"/>
  <c r="K2234" i="9"/>
  <c r="K2235" i="9"/>
  <c r="K2236" i="9"/>
  <c r="K2237" i="9"/>
  <c r="K2238" i="9"/>
  <c r="K2239" i="9"/>
  <c r="K2240" i="9"/>
  <c r="K2241" i="9"/>
  <c r="K2242" i="9"/>
  <c r="K2243" i="9"/>
  <c r="K2244" i="9"/>
  <c r="K2245" i="9"/>
  <c r="K2246" i="9"/>
  <c r="K2247" i="9"/>
  <c r="K2248" i="9"/>
  <c r="K2249" i="9"/>
  <c r="K2250" i="9"/>
  <c r="K2251" i="9"/>
  <c r="K2252" i="9"/>
  <c r="K2253" i="9"/>
  <c r="K2254" i="9"/>
  <c r="K2255" i="9"/>
  <c r="K2256" i="9"/>
  <c r="K2257" i="9"/>
  <c r="K2258" i="9"/>
  <c r="K2259" i="9"/>
  <c r="K2260" i="9"/>
  <c r="K2261" i="9"/>
  <c r="K2262" i="9"/>
  <c r="K2263" i="9"/>
  <c r="K2264" i="9"/>
  <c r="K2265" i="9"/>
  <c r="K2266" i="9"/>
  <c r="K2267" i="9"/>
  <c r="K2268" i="9"/>
  <c r="K2269" i="9"/>
  <c r="K2270" i="9"/>
  <c r="K2271" i="9"/>
  <c r="K2272" i="9"/>
  <c r="K2273" i="9"/>
  <c r="K2274" i="9"/>
  <c r="K2275" i="9"/>
  <c r="K2276" i="9"/>
  <c r="K2277" i="9"/>
  <c r="K2278" i="9"/>
  <c r="K2279" i="9"/>
  <c r="K2280" i="9"/>
  <c r="K2281" i="9"/>
  <c r="K2282" i="9"/>
  <c r="K2283" i="9"/>
  <c r="K2284" i="9"/>
  <c r="K2285" i="9"/>
  <c r="K2286" i="9"/>
  <c r="K2287" i="9"/>
  <c r="K2288" i="9"/>
  <c r="K2289" i="9"/>
  <c r="K2290" i="9"/>
  <c r="K2291" i="9"/>
  <c r="K2292" i="9"/>
  <c r="K2293" i="9"/>
  <c r="K2294" i="9"/>
  <c r="K2295" i="9"/>
  <c r="K2296" i="9"/>
  <c r="K2297" i="9"/>
  <c r="K2298" i="9"/>
  <c r="K2299" i="9"/>
  <c r="K2300" i="9"/>
  <c r="K2301" i="9"/>
  <c r="K2302" i="9"/>
  <c r="K2303" i="9"/>
  <c r="K2304" i="9"/>
  <c r="K2305" i="9"/>
  <c r="K2306" i="9"/>
  <c r="K2307" i="9"/>
  <c r="K2308" i="9"/>
  <c r="K2309" i="9"/>
  <c r="K2310" i="9"/>
  <c r="K2311" i="9"/>
  <c r="K2312" i="9"/>
  <c r="K2313" i="9"/>
  <c r="K2314" i="9"/>
  <c r="K2315" i="9"/>
  <c r="K2316" i="9"/>
  <c r="K2317" i="9"/>
  <c r="K2318" i="9"/>
  <c r="K2319" i="9"/>
  <c r="K2320" i="9"/>
  <c r="K2321" i="9"/>
  <c r="K2322" i="9"/>
  <c r="K2323" i="9"/>
  <c r="K2324" i="9"/>
  <c r="K2325" i="9"/>
  <c r="K2326" i="9"/>
  <c r="K2327" i="9"/>
  <c r="K2328" i="9"/>
  <c r="K2329" i="9"/>
  <c r="K2330" i="9"/>
  <c r="K2331" i="9"/>
  <c r="K2332" i="9"/>
  <c r="K2333" i="9"/>
  <c r="K2334" i="9"/>
  <c r="K2335" i="9"/>
  <c r="K2336" i="9"/>
  <c r="K2337" i="9"/>
  <c r="K2338" i="9"/>
  <c r="K2339" i="9"/>
  <c r="K2340" i="9"/>
  <c r="K2341" i="9"/>
  <c r="K2342" i="9"/>
  <c r="K2343" i="9"/>
  <c r="K2344" i="9"/>
  <c r="K2345" i="9"/>
  <c r="K2346" i="9"/>
  <c r="K2347" i="9"/>
  <c r="K2348" i="9"/>
  <c r="K2349" i="9"/>
  <c r="K2350" i="9"/>
  <c r="K2351" i="9"/>
  <c r="K2352" i="9"/>
  <c r="K2353" i="9"/>
  <c r="K2354" i="9"/>
  <c r="K2355" i="9"/>
  <c r="K2356" i="9"/>
  <c r="K2357" i="9"/>
  <c r="K2358" i="9"/>
  <c r="K2359" i="9"/>
  <c r="K2360" i="9"/>
  <c r="K2361" i="9"/>
  <c r="K2362" i="9"/>
  <c r="K2363" i="9"/>
  <c r="K2364" i="9"/>
  <c r="K2365" i="9"/>
  <c r="K2366" i="9"/>
  <c r="K2367" i="9"/>
  <c r="K2368" i="9"/>
  <c r="K2369" i="9"/>
  <c r="K2370" i="9"/>
  <c r="K2371" i="9"/>
  <c r="K2372" i="9"/>
  <c r="K2373" i="9"/>
  <c r="K2374" i="9"/>
  <c r="K2375" i="9"/>
  <c r="K2376" i="9"/>
  <c r="K2377" i="9"/>
  <c r="K2378" i="9"/>
  <c r="K2379" i="9"/>
  <c r="K2380" i="9"/>
  <c r="K2381" i="9"/>
  <c r="K2382" i="9"/>
  <c r="K2383" i="9"/>
  <c r="K2384" i="9"/>
  <c r="K2385" i="9"/>
  <c r="K2386" i="9"/>
  <c r="K2387" i="9"/>
  <c r="K2388" i="9"/>
  <c r="K2389" i="9"/>
  <c r="K2390" i="9"/>
  <c r="K2391" i="9"/>
  <c r="K2392" i="9"/>
  <c r="K2393" i="9"/>
  <c r="K2394" i="9"/>
  <c r="K2395" i="9"/>
  <c r="K2396" i="9"/>
  <c r="K2397" i="9"/>
  <c r="K2398" i="9"/>
  <c r="K2399" i="9"/>
  <c r="K2400" i="9"/>
  <c r="K2401" i="9"/>
  <c r="K2402" i="9"/>
  <c r="K2403" i="9"/>
  <c r="K2404" i="9"/>
  <c r="K2405" i="9"/>
  <c r="K2406" i="9"/>
  <c r="K2407" i="9"/>
  <c r="K2408" i="9"/>
  <c r="K2409" i="9"/>
  <c r="K2410" i="9"/>
  <c r="K2411" i="9"/>
  <c r="K2412" i="9"/>
  <c r="K2413" i="9"/>
  <c r="K2414" i="9"/>
  <c r="K2415" i="9"/>
  <c r="K2416" i="9"/>
  <c r="K2417" i="9"/>
  <c r="K2418" i="9"/>
  <c r="K2419" i="9"/>
  <c r="K2420" i="9"/>
  <c r="K2421" i="9"/>
  <c r="K2422" i="9"/>
  <c r="K2423" i="9"/>
  <c r="K2424" i="9"/>
  <c r="K2425" i="9"/>
  <c r="K2426" i="9"/>
  <c r="K2427" i="9"/>
  <c r="K2428" i="9"/>
  <c r="K2429" i="9"/>
  <c r="K2430" i="9"/>
  <c r="K2431" i="9"/>
  <c r="K2432" i="9"/>
  <c r="K2433" i="9"/>
  <c r="K2434" i="9"/>
  <c r="K2435" i="9"/>
  <c r="K2436" i="9"/>
  <c r="K2437" i="9"/>
  <c r="K2438" i="9"/>
  <c r="K2439" i="9"/>
  <c r="K2440" i="9"/>
  <c r="K2441" i="9"/>
  <c r="K2442" i="9"/>
  <c r="K2443" i="9"/>
  <c r="K2444" i="9"/>
  <c r="K2445" i="9"/>
  <c r="K2446" i="9"/>
  <c r="K2447" i="9"/>
  <c r="K2448" i="9"/>
  <c r="K2449" i="9"/>
  <c r="K2450" i="9"/>
  <c r="K2451" i="9"/>
  <c r="K2452" i="9"/>
  <c r="K2453" i="9"/>
  <c r="K2454" i="9"/>
  <c r="K2455" i="9"/>
  <c r="K2456" i="9"/>
  <c r="K2457" i="9"/>
  <c r="K2458" i="9"/>
  <c r="K2459" i="9"/>
  <c r="K2460" i="9"/>
  <c r="K2461" i="9"/>
  <c r="K2462" i="9"/>
  <c r="K2463" i="9"/>
  <c r="K2464" i="9"/>
  <c r="K2465" i="9"/>
  <c r="K2466" i="9"/>
  <c r="K2467" i="9"/>
  <c r="K2468" i="9"/>
  <c r="K2469" i="9"/>
  <c r="K2470" i="9"/>
  <c r="K2471" i="9"/>
  <c r="K2472" i="9"/>
  <c r="K2473" i="9"/>
  <c r="K2474" i="9"/>
  <c r="K2475" i="9"/>
  <c r="K2476" i="9"/>
  <c r="K2477" i="9"/>
  <c r="K2478" i="9"/>
  <c r="K2479" i="9"/>
  <c r="K2480" i="9"/>
  <c r="K2481" i="9"/>
  <c r="K2482" i="9"/>
  <c r="K2483" i="9"/>
  <c r="K2484" i="9"/>
  <c r="K2485" i="9"/>
  <c r="K2486" i="9"/>
  <c r="K2487" i="9"/>
  <c r="K2488" i="9"/>
  <c r="K2489" i="9"/>
  <c r="K2490" i="9"/>
  <c r="K2491" i="9"/>
  <c r="K2492" i="9"/>
  <c r="K2493" i="9"/>
  <c r="K2494" i="9"/>
  <c r="K2495" i="9"/>
  <c r="K2496" i="9"/>
  <c r="K2497" i="9"/>
  <c r="K2498" i="9"/>
  <c r="K2499" i="9"/>
  <c r="K2500" i="9"/>
  <c r="K2501" i="9"/>
  <c r="K2502" i="9"/>
  <c r="K2503" i="9"/>
  <c r="K2504" i="9"/>
  <c r="K2505" i="9"/>
  <c r="K2506" i="9"/>
  <c r="K2507" i="9"/>
  <c r="K2508" i="9"/>
  <c r="K2509" i="9"/>
  <c r="K2510" i="9"/>
  <c r="K2511" i="9"/>
  <c r="K2512" i="9"/>
  <c r="K2513" i="9"/>
  <c r="K2514" i="9"/>
  <c r="K2515" i="9"/>
  <c r="K2516" i="9"/>
  <c r="K2517" i="9"/>
  <c r="K2518" i="9"/>
  <c r="K2519" i="9"/>
  <c r="K2520" i="9"/>
  <c r="K2521" i="9"/>
  <c r="K2522" i="9"/>
  <c r="K2523" i="9"/>
  <c r="K2524" i="9"/>
  <c r="K2525" i="9"/>
  <c r="K2526" i="9"/>
  <c r="K2527" i="9"/>
  <c r="K2528" i="9"/>
  <c r="K2529" i="9"/>
  <c r="K2530" i="9"/>
  <c r="K2531" i="9"/>
  <c r="K2532" i="9"/>
  <c r="K2533" i="9"/>
  <c r="K2534" i="9"/>
  <c r="K2535" i="9"/>
  <c r="K2536" i="9"/>
  <c r="K2537" i="9"/>
  <c r="K2538" i="9"/>
  <c r="K2539" i="9"/>
  <c r="K2540" i="9"/>
  <c r="K2541" i="9"/>
  <c r="K2542" i="9"/>
  <c r="K2543" i="9"/>
  <c r="K2544" i="9"/>
  <c r="K2545" i="9"/>
  <c r="K2546" i="9"/>
  <c r="K2547" i="9"/>
  <c r="K2548" i="9"/>
  <c r="K2549" i="9"/>
  <c r="K2550" i="9"/>
  <c r="K2551" i="9"/>
  <c r="K2552" i="9"/>
  <c r="K2553" i="9"/>
  <c r="K2554" i="9"/>
  <c r="K2555" i="9"/>
  <c r="K2556" i="9"/>
  <c r="K2557" i="9"/>
  <c r="K2558" i="9"/>
  <c r="K2559" i="9"/>
  <c r="K2560" i="9"/>
  <c r="K2561" i="9"/>
  <c r="K2562" i="9"/>
  <c r="K2563" i="9"/>
  <c r="K2564" i="9"/>
  <c r="K2565" i="9"/>
  <c r="K2566" i="9"/>
  <c r="K2567" i="9"/>
  <c r="K2568" i="9"/>
  <c r="K2569" i="9"/>
  <c r="K2570" i="9"/>
  <c r="K2571" i="9"/>
  <c r="K2572" i="9"/>
  <c r="K2573" i="9"/>
  <c r="K2574" i="9"/>
  <c r="K2575" i="9"/>
  <c r="K2576" i="9"/>
  <c r="K2577" i="9"/>
  <c r="K2578" i="9"/>
  <c r="K2579" i="9"/>
  <c r="K2580" i="9"/>
  <c r="K2581" i="9"/>
  <c r="K2582" i="9"/>
  <c r="K2583" i="9"/>
  <c r="K2584" i="9"/>
  <c r="K2585" i="9"/>
  <c r="K2586" i="9"/>
  <c r="K2587" i="9"/>
  <c r="K2588" i="9"/>
  <c r="K2589" i="9"/>
  <c r="K2590" i="9"/>
  <c r="K2591" i="9"/>
  <c r="K2592" i="9"/>
  <c r="K2593" i="9"/>
  <c r="K2594" i="9"/>
  <c r="K2595" i="9"/>
  <c r="K2596" i="9"/>
  <c r="K2597" i="9"/>
  <c r="K2598" i="9"/>
  <c r="K2599" i="9"/>
  <c r="K2600" i="9"/>
  <c r="K2601" i="9"/>
  <c r="K2602" i="9"/>
  <c r="K2603" i="9"/>
  <c r="K2604" i="9"/>
  <c r="K2605" i="9"/>
  <c r="K2606" i="9"/>
  <c r="K2607" i="9"/>
  <c r="K2608" i="9"/>
  <c r="K2609" i="9"/>
  <c r="K2610" i="9"/>
  <c r="K2611" i="9"/>
  <c r="K2612" i="9"/>
  <c r="K2613" i="9"/>
  <c r="K2614" i="9"/>
  <c r="K2615" i="9"/>
  <c r="K2616" i="9"/>
  <c r="K2617" i="9"/>
  <c r="K2618" i="9"/>
  <c r="K2619" i="9"/>
  <c r="K2620" i="9"/>
  <c r="K2621" i="9"/>
  <c r="K2622" i="9"/>
  <c r="K2623" i="9"/>
  <c r="K2624" i="9"/>
  <c r="K2625" i="9"/>
  <c r="K2626" i="9"/>
  <c r="K2627" i="9"/>
  <c r="K2628" i="9"/>
  <c r="K2629" i="9"/>
  <c r="K2630" i="9"/>
  <c r="K2631" i="9"/>
  <c r="K2632" i="9"/>
  <c r="K2633" i="9"/>
  <c r="K2634" i="9"/>
  <c r="K2635" i="9"/>
  <c r="K2636" i="9"/>
  <c r="K2637" i="9"/>
  <c r="K2638" i="9"/>
  <c r="K2639" i="9"/>
  <c r="K2640" i="9"/>
  <c r="K2641" i="9"/>
  <c r="K2642" i="9"/>
  <c r="K2643" i="9"/>
  <c r="K2644" i="9"/>
  <c r="K2645" i="9"/>
  <c r="K2646" i="9"/>
  <c r="K2647" i="9"/>
  <c r="K2648" i="9"/>
  <c r="K2649" i="9"/>
  <c r="K2650" i="9"/>
  <c r="K2651" i="9"/>
  <c r="K2652" i="9"/>
  <c r="K2653" i="9"/>
  <c r="K2654" i="9"/>
  <c r="K2655" i="9"/>
  <c r="K2656" i="9"/>
  <c r="K2657" i="9"/>
  <c r="K2658" i="9"/>
  <c r="K2659" i="9"/>
  <c r="K2660" i="9"/>
  <c r="K2661" i="9"/>
  <c r="K2662" i="9"/>
  <c r="K2663" i="9"/>
  <c r="K2664" i="9"/>
  <c r="K2665" i="9"/>
  <c r="K2666" i="9"/>
  <c r="K2667" i="9"/>
  <c r="K2668" i="9"/>
  <c r="K2669" i="9"/>
  <c r="K2670" i="9"/>
  <c r="K2671" i="9"/>
  <c r="K2672" i="9"/>
  <c r="K2673" i="9"/>
  <c r="K2674" i="9"/>
  <c r="K2675" i="9"/>
  <c r="K2676" i="9"/>
  <c r="K2677" i="9"/>
  <c r="K2678" i="9"/>
  <c r="K2679" i="9"/>
  <c r="K2680" i="9"/>
  <c r="K2681" i="9"/>
  <c r="K2682" i="9"/>
  <c r="K2683" i="9"/>
  <c r="K2684" i="9"/>
  <c r="K2685" i="9"/>
  <c r="K2686" i="9"/>
  <c r="K2687" i="9"/>
  <c r="K2688" i="9"/>
  <c r="K2689" i="9"/>
  <c r="K2690" i="9"/>
  <c r="K2691" i="9"/>
  <c r="K2692" i="9"/>
  <c r="K2693" i="9"/>
  <c r="K2694" i="9"/>
  <c r="K2695" i="9"/>
  <c r="K2696" i="9"/>
  <c r="K2697" i="9"/>
  <c r="K2698" i="9"/>
  <c r="K2699" i="9"/>
  <c r="K2700" i="9"/>
  <c r="K2701" i="9"/>
  <c r="K2702" i="9"/>
  <c r="K2703" i="9"/>
  <c r="K2704" i="9"/>
  <c r="K2705" i="9"/>
  <c r="K2706" i="9"/>
  <c r="K2707" i="9"/>
  <c r="K2708" i="9"/>
  <c r="K2709" i="9"/>
  <c r="K2710" i="9"/>
  <c r="K2711" i="9"/>
  <c r="K2712" i="9"/>
  <c r="K2713" i="9"/>
  <c r="K2714" i="9"/>
  <c r="K2715" i="9"/>
  <c r="K2716" i="9"/>
  <c r="K2717" i="9"/>
  <c r="K2718" i="9"/>
  <c r="K2719" i="9"/>
  <c r="K2720" i="9"/>
  <c r="K2721" i="9"/>
  <c r="K2722" i="9"/>
  <c r="K2723" i="9"/>
  <c r="K2724" i="9"/>
  <c r="K2725" i="9"/>
  <c r="K2726" i="9"/>
  <c r="K2727" i="9"/>
  <c r="K2728" i="9"/>
  <c r="K2729" i="9"/>
  <c r="K2730" i="9"/>
  <c r="K2731" i="9"/>
  <c r="K2732" i="9"/>
  <c r="K2733" i="9"/>
  <c r="K2734" i="9"/>
  <c r="K2735" i="9"/>
  <c r="K2736" i="9"/>
  <c r="K2737" i="9"/>
  <c r="K2738" i="9"/>
  <c r="K2739" i="9"/>
  <c r="K2740" i="9"/>
  <c r="K2741" i="9"/>
  <c r="K2742" i="9"/>
  <c r="K2743" i="9"/>
  <c r="K2744" i="9"/>
  <c r="K2745" i="9"/>
  <c r="K2746" i="9"/>
  <c r="K2747" i="9"/>
  <c r="K2748" i="9"/>
  <c r="K2749" i="9"/>
  <c r="K2750" i="9"/>
  <c r="K2751" i="9"/>
  <c r="K2752" i="9"/>
  <c r="K2753" i="9"/>
  <c r="K2754" i="9"/>
  <c r="K2755" i="9"/>
  <c r="K2756" i="9"/>
  <c r="K2757" i="9"/>
  <c r="K2758" i="9"/>
  <c r="K2759" i="9"/>
  <c r="K2760" i="9"/>
  <c r="K2761" i="9"/>
  <c r="K2762" i="9"/>
  <c r="K2763" i="9"/>
  <c r="K2764" i="9"/>
  <c r="K2765" i="9"/>
  <c r="K2766" i="9"/>
  <c r="K2767" i="9"/>
  <c r="K2768" i="9"/>
  <c r="K2769" i="9"/>
  <c r="K2770" i="9"/>
  <c r="K2771" i="9"/>
  <c r="K2772" i="9"/>
  <c r="K2773" i="9"/>
  <c r="K2774" i="9"/>
  <c r="K2775" i="9"/>
  <c r="K2776" i="9"/>
  <c r="K2777" i="9"/>
  <c r="K2778" i="9"/>
  <c r="K2779" i="9"/>
  <c r="K2780" i="9"/>
  <c r="K2781" i="9"/>
  <c r="K2782" i="9"/>
  <c r="K2783" i="9"/>
  <c r="K2784" i="9"/>
  <c r="K2785" i="9"/>
  <c r="K2786" i="9"/>
  <c r="K2787" i="9"/>
  <c r="K2788" i="9"/>
  <c r="K2789" i="9"/>
  <c r="K2790" i="9"/>
  <c r="K2791" i="9"/>
  <c r="K2792" i="9"/>
  <c r="K2793" i="9"/>
  <c r="K2794" i="9"/>
  <c r="K2795" i="9"/>
  <c r="K2796" i="9"/>
  <c r="K2797" i="9"/>
  <c r="K2798" i="9"/>
  <c r="K2799" i="9"/>
  <c r="K2800" i="9"/>
  <c r="K2801" i="9"/>
  <c r="K2802" i="9"/>
  <c r="K2803" i="9"/>
  <c r="K2804" i="9"/>
  <c r="K2805" i="9"/>
  <c r="K2806" i="9"/>
  <c r="K2807" i="9"/>
  <c r="K2808" i="9"/>
  <c r="K2809" i="9"/>
  <c r="K2810" i="9"/>
  <c r="K2811" i="9"/>
  <c r="K2812" i="9"/>
  <c r="K2813" i="9"/>
  <c r="K2814" i="9"/>
  <c r="K2815" i="9"/>
  <c r="K2816" i="9"/>
  <c r="K2817" i="9"/>
  <c r="K2818" i="9"/>
  <c r="K2819" i="9"/>
  <c r="K2820" i="9"/>
  <c r="K2821" i="9"/>
  <c r="K2822" i="9"/>
  <c r="K2823" i="9"/>
  <c r="K2824" i="9"/>
  <c r="K2825" i="9"/>
  <c r="K2826" i="9"/>
  <c r="K2827" i="9"/>
  <c r="K2828" i="9"/>
  <c r="K2829" i="9"/>
  <c r="K2830" i="9"/>
  <c r="K2831" i="9"/>
  <c r="K2832" i="9"/>
  <c r="K2833" i="9"/>
  <c r="K2834" i="9"/>
  <c r="K2835" i="9"/>
  <c r="K2836" i="9"/>
  <c r="K2837" i="9"/>
  <c r="K2838" i="9"/>
  <c r="K2839" i="9"/>
  <c r="K2840" i="9"/>
  <c r="K2841" i="9"/>
  <c r="K2842" i="9"/>
  <c r="K2843" i="9"/>
  <c r="K2844" i="9"/>
  <c r="K2845" i="9"/>
  <c r="K2846" i="9"/>
  <c r="K2847" i="9"/>
  <c r="K2848" i="9"/>
  <c r="K2849" i="9"/>
  <c r="K2850" i="9"/>
  <c r="K2851" i="9"/>
  <c r="K2852" i="9"/>
  <c r="K2853" i="9"/>
  <c r="K2854" i="9"/>
  <c r="K2855" i="9"/>
  <c r="K2856" i="9"/>
  <c r="K2857" i="9"/>
  <c r="K2858" i="9"/>
  <c r="K2859" i="9"/>
  <c r="K2860" i="9"/>
  <c r="K2861" i="9"/>
  <c r="K2862" i="9"/>
  <c r="K2863" i="9"/>
  <c r="K2864" i="9"/>
  <c r="K2865" i="9"/>
  <c r="K2866" i="9"/>
  <c r="K2867" i="9"/>
  <c r="K2868" i="9"/>
  <c r="K2869" i="9"/>
  <c r="K2870" i="9"/>
  <c r="K2871" i="9"/>
  <c r="K2872" i="9"/>
  <c r="K2873" i="9"/>
  <c r="K2874" i="9"/>
  <c r="K2875" i="9"/>
  <c r="K2876" i="9"/>
  <c r="K2877" i="9"/>
  <c r="K2878" i="9"/>
  <c r="K2879" i="9"/>
  <c r="K2880" i="9"/>
  <c r="K2881" i="9"/>
  <c r="K2882" i="9"/>
  <c r="K2883" i="9"/>
  <c r="K2884" i="9"/>
  <c r="K2885" i="9"/>
  <c r="K2886" i="9"/>
  <c r="K2887" i="9"/>
  <c r="K2888" i="9"/>
  <c r="K2889" i="9"/>
  <c r="K2890" i="9"/>
  <c r="K2891" i="9"/>
  <c r="K2892" i="9"/>
  <c r="K2893" i="9"/>
  <c r="K2894" i="9"/>
  <c r="K2895" i="9"/>
  <c r="K2896" i="9"/>
  <c r="K2897" i="9"/>
  <c r="K2898" i="9"/>
  <c r="K2899" i="9"/>
  <c r="K2900" i="9"/>
  <c r="K2901" i="9"/>
  <c r="K2902" i="9"/>
  <c r="K2903" i="9"/>
  <c r="K2904" i="9"/>
  <c r="K2905" i="9"/>
  <c r="K2906" i="9"/>
  <c r="K2907" i="9"/>
  <c r="K2908" i="9"/>
  <c r="K2909" i="9"/>
  <c r="K2910" i="9"/>
  <c r="K2911" i="9"/>
  <c r="K2912" i="9"/>
  <c r="K2913" i="9"/>
  <c r="K2914" i="9"/>
  <c r="K2915" i="9"/>
  <c r="K2916" i="9"/>
  <c r="K2917" i="9"/>
  <c r="K2918" i="9"/>
  <c r="K2919" i="9"/>
  <c r="K2920" i="9"/>
  <c r="K2921" i="9"/>
  <c r="K2922" i="9"/>
  <c r="K2923" i="9"/>
  <c r="K2924" i="9"/>
  <c r="K2925" i="9"/>
  <c r="K2926" i="9"/>
  <c r="K2927" i="9"/>
  <c r="K2928" i="9"/>
  <c r="K2929" i="9"/>
  <c r="K2930" i="9"/>
  <c r="K2931" i="9"/>
  <c r="K2932" i="9"/>
  <c r="K2933" i="9"/>
  <c r="K2934" i="9"/>
  <c r="K2935" i="9"/>
  <c r="K2936" i="9"/>
  <c r="K2937" i="9"/>
  <c r="K2938" i="9"/>
  <c r="K2939" i="9"/>
  <c r="K2940" i="9"/>
  <c r="K2941" i="9"/>
  <c r="K2942" i="9"/>
  <c r="K2943" i="9"/>
  <c r="K2944" i="9"/>
  <c r="K2945" i="9"/>
  <c r="K2946" i="9"/>
  <c r="K2947" i="9"/>
  <c r="K2948" i="9"/>
  <c r="K2949" i="9"/>
  <c r="K2950" i="9"/>
  <c r="K2951" i="9"/>
  <c r="K2952" i="9"/>
  <c r="K2953" i="9"/>
  <c r="K2954" i="9"/>
  <c r="K2955" i="9"/>
  <c r="K2956" i="9"/>
  <c r="K2957" i="9"/>
  <c r="K2958" i="9"/>
  <c r="K2959" i="9"/>
  <c r="K2960" i="9"/>
  <c r="K2961" i="9"/>
  <c r="K2962" i="9"/>
  <c r="K2963" i="9"/>
  <c r="K2964" i="9"/>
  <c r="K2965" i="9"/>
  <c r="K2966" i="9"/>
  <c r="K2967" i="9"/>
  <c r="K2968" i="9"/>
  <c r="K2969" i="9"/>
  <c r="K2970" i="9"/>
  <c r="K2971" i="9"/>
  <c r="K2972" i="9"/>
  <c r="K2973" i="9"/>
  <c r="K2974" i="9"/>
  <c r="K2975" i="9"/>
  <c r="K2976" i="9"/>
  <c r="K2977" i="9"/>
  <c r="K2978" i="9"/>
  <c r="K2979" i="9"/>
  <c r="K2980" i="9"/>
  <c r="K2981" i="9"/>
  <c r="K2982" i="9"/>
  <c r="K2983" i="9"/>
  <c r="K2984" i="9"/>
  <c r="K2985" i="9"/>
  <c r="K2986" i="9"/>
  <c r="K2987" i="9"/>
  <c r="K2988" i="9"/>
  <c r="K2989" i="9"/>
  <c r="K2990" i="9"/>
  <c r="K2991" i="9"/>
  <c r="K2992" i="9"/>
  <c r="K2993" i="9"/>
  <c r="K2994" i="9"/>
  <c r="K2995" i="9"/>
  <c r="K2996" i="9"/>
  <c r="K2997" i="9"/>
  <c r="K2998" i="9"/>
  <c r="K2999" i="9"/>
  <c r="K3000" i="9"/>
  <c r="K3001" i="9"/>
  <c r="K3002" i="9"/>
  <c r="K3003" i="9"/>
  <c r="K3004" i="9"/>
  <c r="K3005" i="9"/>
  <c r="K3006" i="9"/>
  <c r="K3007" i="9"/>
  <c r="K3008" i="9"/>
  <c r="K3009" i="9"/>
  <c r="K3010" i="9"/>
  <c r="K3011" i="9"/>
  <c r="K3012" i="9"/>
  <c r="K3013" i="9"/>
  <c r="K3014" i="9"/>
  <c r="K3015" i="9"/>
  <c r="K3016" i="9"/>
  <c r="K3017" i="9"/>
  <c r="K3018" i="9"/>
  <c r="K3019" i="9"/>
  <c r="K3020" i="9"/>
  <c r="K3021" i="9"/>
  <c r="K3022" i="9"/>
  <c r="K3023" i="9"/>
  <c r="K3024" i="9"/>
  <c r="K3025" i="9"/>
  <c r="K3026" i="9"/>
  <c r="K3027" i="9"/>
  <c r="K3028" i="9"/>
  <c r="K3029" i="9"/>
  <c r="K3030" i="9"/>
  <c r="K3031" i="9"/>
  <c r="K3032" i="9"/>
  <c r="K3033" i="9"/>
  <c r="K3034" i="9"/>
  <c r="K3035" i="9"/>
  <c r="K3036" i="9"/>
  <c r="K3037" i="9"/>
  <c r="K3038" i="9"/>
  <c r="K3039" i="9"/>
  <c r="K3040" i="9"/>
  <c r="K3041" i="9"/>
  <c r="K3042" i="9"/>
  <c r="K3043" i="9"/>
  <c r="K3044" i="9"/>
  <c r="K3045" i="9"/>
  <c r="K3046" i="9"/>
  <c r="K3047" i="9"/>
  <c r="K3048" i="9"/>
  <c r="K3049" i="9"/>
  <c r="K3050" i="9"/>
  <c r="K3051" i="9"/>
  <c r="K3052" i="9"/>
  <c r="K3053" i="9"/>
  <c r="K3054" i="9"/>
  <c r="K3055" i="9"/>
  <c r="K3056" i="9"/>
  <c r="K3057" i="9"/>
  <c r="K3058" i="9"/>
  <c r="K3059" i="9"/>
  <c r="K3060" i="9"/>
  <c r="K3061" i="9"/>
  <c r="K3062" i="9"/>
  <c r="K3063" i="9"/>
  <c r="K3064" i="9"/>
  <c r="K3065" i="9"/>
  <c r="K3066" i="9"/>
  <c r="K3067" i="9"/>
  <c r="K3068" i="9"/>
  <c r="K3069" i="9"/>
  <c r="K3070" i="9"/>
  <c r="K3071" i="9"/>
  <c r="K3072" i="9"/>
  <c r="K3073" i="9"/>
  <c r="K3074" i="9"/>
  <c r="K3075" i="9"/>
  <c r="K3076" i="9"/>
  <c r="K3077" i="9"/>
  <c r="K3078" i="9"/>
  <c r="K3079" i="9"/>
  <c r="K3080" i="9"/>
  <c r="K3081" i="9"/>
  <c r="K3082" i="9"/>
  <c r="K3083" i="9"/>
  <c r="K3084" i="9"/>
  <c r="K3085" i="9"/>
  <c r="K3086" i="9"/>
  <c r="K3087" i="9"/>
  <c r="K3088" i="9"/>
  <c r="K3089" i="9"/>
  <c r="K3090" i="9"/>
  <c r="K3091" i="9"/>
  <c r="K3092" i="9"/>
  <c r="K3093" i="9"/>
  <c r="K3094" i="9"/>
  <c r="K3095" i="9"/>
  <c r="K3096" i="9"/>
  <c r="K3097" i="9"/>
  <c r="K3098" i="9"/>
  <c r="K3099" i="9"/>
  <c r="K3100" i="9"/>
  <c r="K3101" i="9"/>
  <c r="K3102" i="9"/>
  <c r="K3103" i="9"/>
  <c r="K3104" i="9"/>
  <c r="K3105" i="9"/>
  <c r="K3106" i="9"/>
  <c r="K3107" i="9"/>
  <c r="K3108" i="9"/>
  <c r="K3109" i="9"/>
  <c r="K3110" i="9"/>
  <c r="K3111" i="9"/>
  <c r="K3112" i="9"/>
  <c r="K3113" i="9"/>
  <c r="K3114" i="9"/>
  <c r="K3115" i="9"/>
  <c r="K3116" i="9"/>
  <c r="K3117" i="9"/>
  <c r="K3118" i="9"/>
  <c r="K3119" i="9"/>
  <c r="K3120" i="9"/>
  <c r="K3121" i="9"/>
  <c r="K3122" i="9"/>
  <c r="K3123" i="9"/>
  <c r="K3124" i="9"/>
  <c r="K3125" i="9"/>
  <c r="K3126" i="9"/>
  <c r="K3127" i="9"/>
  <c r="K3128" i="9"/>
  <c r="K3129" i="9"/>
  <c r="K3130" i="9"/>
  <c r="K3131" i="9"/>
  <c r="K3132" i="9"/>
  <c r="K3133" i="9"/>
  <c r="K3134" i="9"/>
  <c r="K3135" i="9"/>
  <c r="K3136" i="9"/>
  <c r="K3137" i="9"/>
  <c r="K3138" i="9"/>
  <c r="K3139" i="9"/>
  <c r="K3140" i="9"/>
  <c r="K3141" i="9"/>
  <c r="K3142" i="9"/>
  <c r="K3143" i="9"/>
  <c r="K3144" i="9"/>
  <c r="K3145" i="9"/>
  <c r="K3146" i="9"/>
  <c r="K3147" i="9"/>
  <c r="K3148" i="9"/>
  <c r="K3149" i="9"/>
  <c r="K3150" i="9"/>
  <c r="K3151" i="9"/>
  <c r="K3152" i="9"/>
  <c r="K3153" i="9"/>
  <c r="K3154" i="9"/>
  <c r="K3155" i="9"/>
  <c r="K3156" i="9"/>
  <c r="K3157" i="9"/>
  <c r="K3158" i="9"/>
  <c r="K3159" i="9"/>
  <c r="K3160" i="9"/>
  <c r="K3161" i="9"/>
  <c r="K3162" i="9"/>
  <c r="K3163" i="9"/>
  <c r="K3164" i="9"/>
  <c r="K3165" i="9"/>
  <c r="K3166" i="9"/>
  <c r="K3167" i="9"/>
  <c r="K3168" i="9"/>
  <c r="K3169" i="9"/>
  <c r="K3170" i="9"/>
  <c r="K3171" i="9"/>
  <c r="K3172" i="9"/>
  <c r="K3173" i="9"/>
  <c r="K3174" i="9"/>
  <c r="K3175" i="9"/>
  <c r="K3176" i="9"/>
  <c r="K3177" i="9"/>
  <c r="K3178" i="9"/>
  <c r="K3179" i="9"/>
  <c r="K3180" i="9"/>
  <c r="K3181" i="9"/>
  <c r="K3182" i="9"/>
  <c r="K3183" i="9"/>
  <c r="K3184" i="9"/>
  <c r="K3185" i="9"/>
  <c r="K3186" i="9"/>
  <c r="K3187" i="9"/>
  <c r="K3188" i="9"/>
  <c r="K3189" i="9"/>
  <c r="K3190" i="9"/>
  <c r="K3191" i="9"/>
  <c r="K3192" i="9"/>
  <c r="K3193" i="9"/>
  <c r="K3194" i="9"/>
  <c r="K3195" i="9"/>
  <c r="K3196" i="9"/>
  <c r="K3197" i="9"/>
  <c r="K3198" i="9"/>
  <c r="K3199" i="9"/>
  <c r="K3200" i="9"/>
  <c r="K3201" i="9"/>
  <c r="K3202" i="9"/>
  <c r="K3203" i="9"/>
  <c r="K3204" i="9"/>
  <c r="K3205" i="9"/>
  <c r="K3206" i="9"/>
  <c r="K3207" i="9"/>
  <c r="K3208" i="9"/>
  <c r="K3209" i="9"/>
  <c r="K3210" i="9"/>
  <c r="K3211" i="9"/>
  <c r="K3212" i="9"/>
  <c r="K3213" i="9"/>
  <c r="K3214" i="9"/>
  <c r="K3215" i="9"/>
  <c r="K3216" i="9"/>
  <c r="K3217" i="9"/>
  <c r="K3218" i="9"/>
  <c r="K3219" i="9"/>
  <c r="K3220" i="9"/>
  <c r="K3221" i="9"/>
  <c r="K3222" i="9"/>
  <c r="K3223" i="9"/>
  <c r="K3224" i="9"/>
  <c r="K3225" i="9"/>
  <c r="K3226" i="9"/>
  <c r="K3227" i="9"/>
  <c r="K3228" i="9"/>
  <c r="K3229" i="9"/>
  <c r="K3230" i="9"/>
  <c r="K3231" i="9"/>
  <c r="K3232" i="9"/>
  <c r="K3233" i="9"/>
  <c r="K3234" i="9"/>
  <c r="K3235" i="9"/>
  <c r="K3236" i="9"/>
  <c r="K3237" i="9"/>
  <c r="K3238" i="9"/>
  <c r="K3239" i="9"/>
  <c r="K3240" i="9"/>
  <c r="K3241" i="9"/>
  <c r="K3242" i="9"/>
  <c r="K3243" i="9"/>
  <c r="K3244" i="9"/>
  <c r="K3245" i="9"/>
  <c r="K3246" i="9"/>
  <c r="K3247" i="9"/>
  <c r="K3248" i="9"/>
  <c r="K3249" i="9"/>
  <c r="K3250" i="9"/>
  <c r="K3251" i="9"/>
  <c r="K3252" i="9"/>
  <c r="K3253" i="9"/>
  <c r="K3254" i="9"/>
  <c r="K3255" i="9"/>
  <c r="K3256" i="9"/>
  <c r="K3257" i="9"/>
  <c r="K3258" i="9"/>
  <c r="K3259" i="9"/>
  <c r="K3260" i="9"/>
  <c r="K3261" i="9"/>
  <c r="K3262" i="9"/>
  <c r="K3263" i="9"/>
  <c r="K3264" i="9"/>
  <c r="K3265" i="9"/>
  <c r="K3266" i="9"/>
  <c r="K3267" i="9"/>
  <c r="K3268" i="9"/>
  <c r="K3269" i="9"/>
  <c r="K3270" i="9"/>
  <c r="K3271" i="9"/>
  <c r="K3272" i="9"/>
  <c r="K3273" i="9"/>
  <c r="K3274" i="9"/>
  <c r="K3275" i="9"/>
  <c r="K3276" i="9"/>
  <c r="K3277" i="9"/>
  <c r="K3278" i="9"/>
  <c r="K3279" i="9"/>
  <c r="K3280" i="9"/>
  <c r="K3281" i="9"/>
  <c r="K3282" i="9"/>
  <c r="K3283" i="9"/>
  <c r="K3284" i="9"/>
  <c r="K3285" i="9"/>
  <c r="K3286" i="9"/>
  <c r="K3287" i="9"/>
  <c r="K3288" i="9"/>
  <c r="K3289" i="9"/>
  <c r="K3290" i="9"/>
  <c r="K3291" i="9"/>
  <c r="K3292" i="9"/>
  <c r="K3293" i="9"/>
  <c r="K3294" i="9"/>
  <c r="K3295" i="9"/>
  <c r="K3296" i="9"/>
  <c r="K3297" i="9"/>
  <c r="K3298" i="9"/>
  <c r="K3299" i="9"/>
  <c r="K3300" i="9"/>
  <c r="K3301" i="9"/>
  <c r="K3302" i="9"/>
  <c r="K3303" i="9"/>
  <c r="K3304" i="9"/>
  <c r="K3305" i="9"/>
  <c r="K3306" i="9"/>
  <c r="K3307" i="9"/>
  <c r="K3308" i="9"/>
  <c r="K3309" i="9"/>
  <c r="K3310" i="9"/>
  <c r="K3311" i="9"/>
  <c r="K3312" i="9"/>
  <c r="K3313" i="9"/>
  <c r="K3314" i="9"/>
  <c r="K3315" i="9"/>
  <c r="K3316" i="9"/>
  <c r="K3317" i="9"/>
  <c r="K3318" i="9"/>
  <c r="K3319" i="9"/>
  <c r="K3320" i="9"/>
  <c r="K3321" i="9"/>
  <c r="K3322" i="9"/>
  <c r="K3323" i="9"/>
  <c r="K3324" i="9"/>
  <c r="K3325" i="9"/>
  <c r="K3326" i="9"/>
  <c r="K3327" i="9"/>
  <c r="K3328" i="9"/>
  <c r="K3329" i="9"/>
  <c r="K3330" i="9"/>
  <c r="K3331" i="9"/>
  <c r="K3332" i="9"/>
  <c r="K3333" i="9"/>
  <c r="K3334" i="9"/>
  <c r="K3335" i="9"/>
  <c r="K3336" i="9"/>
  <c r="K3337" i="9"/>
  <c r="K3338" i="9"/>
  <c r="K3339" i="9"/>
  <c r="K3340" i="9"/>
  <c r="K3341" i="9"/>
  <c r="K3342" i="9"/>
  <c r="K3343" i="9"/>
  <c r="K3344" i="9"/>
  <c r="K3345" i="9"/>
  <c r="K3346" i="9"/>
  <c r="K3347" i="9"/>
  <c r="K3348" i="9"/>
  <c r="K3349" i="9"/>
  <c r="K3350" i="9"/>
  <c r="K3351" i="9"/>
  <c r="K3352" i="9"/>
  <c r="K3353" i="9"/>
  <c r="K3354" i="9"/>
  <c r="K3355" i="9"/>
  <c r="K3356" i="9"/>
  <c r="K3357" i="9"/>
  <c r="K3358" i="9"/>
  <c r="K3359" i="9"/>
  <c r="K3360" i="9"/>
  <c r="K3361" i="9"/>
  <c r="K3362" i="9"/>
  <c r="K3363" i="9"/>
  <c r="K3364" i="9"/>
  <c r="K3365" i="9"/>
  <c r="K3366" i="9"/>
  <c r="K3367" i="9"/>
  <c r="K3368" i="9"/>
  <c r="K3369" i="9"/>
  <c r="K3370" i="9"/>
  <c r="K3371" i="9"/>
  <c r="K3372" i="9"/>
  <c r="K3373" i="9"/>
  <c r="K3374" i="9"/>
  <c r="K3375" i="9"/>
  <c r="K3376" i="9"/>
  <c r="K3377" i="9"/>
  <c r="K3378" i="9"/>
  <c r="K3379" i="9"/>
  <c r="K3380" i="9"/>
  <c r="K3381" i="9"/>
  <c r="K3382" i="9"/>
  <c r="K3383" i="9"/>
  <c r="K3384" i="9"/>
  <c r="K3385" i="9"/>
  <c r="K3386" i="9"/>
  <c r="K3387" i="9"/>
  <c r="K3388" i="9"/>
  <c r="K3389" i="9"/>
  <c r="K3390" i="9"/>
  <c r="K3391" i="9"/>
  <c r="K3392" i="9"/>
  <c r="K3393" i="9"/>
  <c r="K3394" i="9"/>
  <c r="K3395" i="9"/>
  <c r="K3396" i="9"/>
  <c r="K3397" i="9"/>
  <c r="K3398" i="9"/>
  <c r="K3399" i="9"/>
  <c r="K3400" i="9"/>
  <c r="K3401" i="9"/>
  <c r="K3402" i="9"/>
  <c r="K3403" i="9"/>
  <c r="K3404" i="9"/>
  <c r="K3405" i="9"/>
  <c r="K3406" i="9"/>
  <c r="K3407" i="9"/>
  <c r="K3408" i="9"/>
  <c r="K3409" i="9"/>
  <c r="K3410" i="9"/>
  <c r="K3411" i="9"/>
  <c r="K3412" i="9"/>
  <c r="K3413" i="9"/>
  <c r="K3414" i="9"/>
  <c r="K3415" i="9"/>
  <c r="K3416" i="9"/>
  <c r="K3417" i="9"/>
  <c r="K3418" i="9"/>
  <c r="K3419" i="9"/>
  <c r="K3420" i="9"/>
  <c r="K3421" i="9"/>
  <c r="K3422" i="9"/>
  <c r="K3423" i="9"/>
  <c r="K3424" i="9"/>
  <c r="K3425" i="9"/>
  <c r="K3426" i="9"/>
  <c r="K3427" i="9"/>
  <c r="K3428" i="9"/>
  <c r="K3429" i="9"/>
  <c r="K3430" i="9"/>
  <c r="K3431" i="9"/>
  <c r="K3432" i="9"/>
  <c r="K3433" i="9"/>
  <c r="K3434" i="9"/>
  <c r="K3435" i="9"/>
  <c r="K3436" i="9"/>
  <c r="K3437" i="9"/>
  <c r="K3438" i="9"/>
  <c r="K3439" i="9"/>
  <c r="K3440" i="9"/>
  <c r="K3441" i="9"/>
  <c r="K3442" i="9"/>
  <c r="K3443" i="9"/>
  <c r="K3444" i="9"/>
  <c r="K3445" i="9"/>
  <c r="K3446" i="9"/>
  <c r="K3447" i="9"/>
  <c r="K3448" i="9"/>
  <c r="K3449" i="9"/>
  <c r="K3450" i="9"/>
  <c r="K3451" i="9"/>
  <c r="K3452" i="9"/>
  <c r="K3453" i="9"/>
  <c r="K3454" i="9"/>
  <c r="K3455" i="9"/>
  <c r="K3456" i="9"/>
  <c r="K3457" i="9"/>
  <c r="K3458" i="9"/>
  <c r="K3459" i="9"/>
  <c r="K3460" i="9"/>
  <c r="K3461" i="9"/>
  <c r="K3462" i="9"/>
  <c r="K3463" i="9"/>
  <c r="K3464" i="9"/>
  <c r="K3465" i="9"/>
  <c r="K3466" i="9"/>
  <c r="K3467" i="9"/>
  <c r="K3468" i="9"/>
  <c r="K3469" i="9"/>
  <c r="K3470" i="9"/>
  <c r="K3471" i="9"/>
  <c r="K3472" i="9"/>
  <c r="K3473" i="9"/>
  <c r="K3474" i="9"/>
  <c r="K3475" i="9"/>
  <c r="K3476" i="9"/>
  <c r="K3477" i="9"/>
  <c r="K3478" i="9"/>
  <c r="K3479" i="9"/>
  <c r="K3480" i="9"/>
  <c r="K3481" i="9"/>
  <c r="K3482" i="9"/>
  <c r="K3483" i="9"/>
  <c r="K3484" i="9"/>
  <c r="K3485" i="9"/>
  <c r="K3486" i="9"/>
  <c r="K3487" i="9"/>
  <c r="K3488" i="9"/>
  <c r="K3489" i="9"/>
  <c r="K3490" i="9"/>
  <c r="K3491" i="9"/>
  <c r="K3492" i="9"/>
  <c r="K3493" i="9"/>
  <c r="K3494" i="9"/>
  <c r="K3495" i="9"/>
  <c r="K3496" i="9"/>
  <c r="K3497" i="9"/>
  <c r="K3498" i="9"/>
  <c r="K3499" i="9"/>
  <c r="K3500" i="9"/>
  <c r="K3501" i="9"/>
  <c r="K3502" i="9"/>
  <c r="K3503" i="9"/>
  <c r="K3504" i="9"/>
  <c r="K3505" i="9"/>
  <c r="K3506" i="9"/>
  <c r="K3507" i="9"/>
  <c r="K3508" i="9"/>
  <c r="K3509" i="9"/>
  <c r="K3510" i="9"/>
  <c r="K3511" i="9"/>
  <c r="K3512" i="9"/>
  <c r="K3513" i="9"/>
  <c r="K3514" i="9"/>
  <c r="K3515" i="9"/>
  <c r="K3516" i="9"/>
  <c r="K3517" i="9"/>
  <c r="K3518" i="9"/>
  <c r="K3519" i="9"/>
  <c r="K3520" i="9"/>
  <c r="K3521" i="9"/>
  <c r="K3522" i="9"/>
  <c r="K3523" i="9"/>
  <c r="K3524" i="9"/>
  <c r="K3525" i="9"/>
  <c r="K3526" i="9"/>
  <c r="K3527" i="9"/>
  <c r="K3528" i="9"/>
  <c r="K3529" i="9"/>
  <c r="K3530" i="9"/>
  <c r="K3531" i="9"/>
  <c r="K3532" i="9"/>
  <c r="K3533" i="9"/>
  <c r="K3534" i="9"/>
  <c r="K3535" i="9"/>
  <c r="K3536" i="9"/>
  <c r="K3537" i="9"/>
  <c r="K3538" i="9"/>
  <c r="K3539" i="9"/>
  <c r="K3540" i="9"/>
  <c r="K3541" i="9"/>
  <c r="K3542" i="9"/>
  <c r="K3543" i="9"/>
  <c r="K3544" i="9"/>
  <c r="K3545" i="9"/>
  <c r="K3546" i="9"/>
  <c r="K3547" i="9"/>
  <c r="K3548" i="9"/>
  <c r="K3549" i="9"/>
  <c r="K3550" i="9"/>
  <c r="K3551" i="9"/>
  <c r="K3552" i="9"/>
  <c r="K3553" i="9"/>
  <c r="K3554" i="9"/>
  <c r="K3555" i="9"/>
  <c r="K3556" i="9"/>
  <c r="K3557" i="9"/>
  <c r="K3558" i="9"/>
  <c r="K3559" i="9"/>
  <c r="K3560" i="9"/>
  <c r="K3561" i="9"/>
  <c r="K3562" i="9"/>
  <c r="K3563" i="9"/>
  <c r="K3564" i="9"/>
  <c r="K3565" i="9"/>
  <c r="K3566" i="9"/>
  <c r="K3567" i="9"/>
  <c r="K3568" i="9"/>
  <c r="K3569" i="9"/>
  <c r="K3570" i="9"/>
  <c r="K3571" i="9"/>
  <c r="K3572" i="9"/>
  <c r="K3573" i="9"/>
  <c r="K3574" i="9"/>
  <c r="K3575" i="9"/>
  <c r="K3576" i="9"/>
  <c r="K3577" i="9"/>
  <c r="K3578" i="9"/>
  <c r="K3579" i="9"/>
  <c r="K3580" i="9"/>
  <c r="K3581" i="9"/>
  <c r="K3582" i="9"/>
  <c r="K3583" i="9"/>
  <c r="K3584" i="9"/>
  <c r="K3585" i="9"/>
  <c r="K3586" i="9"/>
  <c r="K3587" i="9"/>
  <c r="K3588" i="9"/>
  <c r="K3589" i="9"/>
  <c r="K3590" i="9"/>
  <c r="K3591" i="9"/>
  <c r="K3592" i="9"/>
  <c r="K3593" i="9"/>
  <c r="K3594" i="9"/>
  <c r="K3595" i="9"/>
  <c r="K3596" i="9"/>
  <c r="K3597" i="9"/>
  <c r="K3598" i="9"/>
  <c r="K3599" i="9"/>
  <c r="K3600" i="9"/>
  <c r="K3601" i="9"/>
  <c r="K2" i="9"/>
  <c r="R3" i="9"/>
  <c r="L3" i="9"/>
  <c r="S3" i="9"/>
  <c r="M3" i="9"/>
  <c r="T3" i="9"/>
  <c r="N3" i="9"/>
  <c r="U3" i="9"/>
  <c r="Y3" i="9"/>
  <c r="Z3" i="9"/>
  <c r="AA3" i="9"/>
  <c r="AB3" i="9"/>
  <c r="R4" i="9"/>
  <c r="L4" i="9"/>
  <c r="S4" i="9"/>
  <c r="M4" i="9"/>
  <c r="T4" i="9"/>
  <c r="N4" i="9"/>
  <c r="U4" i="9"/>
  <c r="Y4" i="9"/>
  <c r="Z4" i="9"/>
  <c r="AA4" i="9"/>
  <c r="AB4" i="9"/>
  <c r="R5" i="9"/>
  <c r="L5" i="9"/>
  <c r="S5" i="9"/>
  <c r="M5" i="9"/>
  <c r="T5" i="9"/>
  <c r="N5" i="9"/>
  <c r="U5" i="9"/>
  <c r="Y5" i="9"/>
  <c r="Z5" i="9"/>
  <c r="AA5" i="9"/>
  <c r="AB5" i="9"/>
  <c r="R6" i="9"/>
  <c r="L6" i="9"/>
  <c r="S6" i="9"/>
  <c r="M6" i="9"/>
  <c r="T6" i="9"/>
  <c r="N6" i="9"/>
  <c r="U6" i="9"/>
  <c r="Y6" i="9"/>
  <c r="Z6" i="9"/>
  <c r="AA6" i="9"/>
  <c r="AB6" i="9"/>
  <c r="R7" i="9"/>
  <c r="L7" i="9"/>
  <c r="S7" i="9"/>
  <c r="M7" i="9"/>
  <c r="T7" i="9"/>
  <c r="N7" i="9"/>
  <c r="U7" i="9"/>
  <c r="Y7" i="9"/>
  <c r="Z7" i="9"/>
  <c r="AA7" i="9"/>
  <c r="AB7" i="9"/>
  <c r="R8" i="9"/>
  <c r="L8" i="9"/>
  <c r="S8" i="9"/>
  <c r="M8" i="9"/>
  <c r="T8" i="9"/>
  <c r="N8" i="9"/>
  <c r="U8" i="9"/>
  <c r="Y8" i="9"/>
  <c r="Z8" i="9"/>
  <c r="AA8" i="9"/>
  <c r="AB8" i="9"/>
  <c r="R9" i="9"/>
  <c r="L9" i="9"/>
  <c r="S9" i="9"/>
  <c r="M9" i="9"/>
  <c r="T9" i="9"/>
  <c r="N9" i="9"/>
  <c r="U9" i="9"/>
  <c r="Y9" i="9"/>
  <c r="Z9" i="9"/>
  <c r="AA9" i="9"/>
  <c r="AB9" i="9"/>
  <c r="R10" i="9"/>
  <c r="L10" i="9"/>
  <c r="S10" i="9"/>
  <c r="M10" i="9"/>
  <c r="T10" i="9"/>
  <c r="N10" i="9"/>
  <c r="U10" i="9"/>
  <c r="Y10" i="9"/>
  <c r="Z10" i="9"/>
  <c r="AA10" i="9"/>
  <c r="AB10" i="9"/>
  <c r="R11" i="9"/>
  <c r="L11" i="9"/>
  <c r="S11" i="9"/>
  <c r="M11" i="9"/>
  <c r="T11" i="9"/>
  <c r="N11" i="9"/>
  <c r="U11" i="9"/>
  <c r="Y11" i="9"/>
  <c r="Z11" i="9"/>
  <c r="AA11" i="9"/>
  <c r="AB11" i="9"/>
  <c r="R12" i="9"/>
  <c r="L12" i="9"/>
  <c r="S12" i="9"/>
  <c r="M12" i="9"/>
  <c r="T12" i="9"/>
  <c r="N12" i="9"/>
  <c r="U12" i="9"/>
  <c r="Y12" i="9"/>
  <c r="Z12" i="9"/>
  <c r="AA12" i="9"/>
  <c r="AB12" i="9"/>
  <c r="R13" i="9"/>
  <c r="L13" i="9"/>
  <c r="S13" i="9"/>
  <c r="M13" i="9"/>
  <c r="T13" i="9"/>
  <c r="N13" i="9"/>
  <c r="U13" i="9"/>
  <c r="Y13" i="9"/>
  <c r="Z13" i="9"/>
  <c r="AA13" i="9"/>
  <c r="AB13" i="9"/>
  <c r="R14" i="9"/>
  <c r="L14" i="9"/>
  <c r="S14" i="9"/>
  <c r="M14" i="9"/>
  <c r="T14" i="9"/>
  <c r="N14" i="9"/>
  <c r="U14" i="9"/>
  <c r="Y14" i="9"/>
  <c r="Z14" i="9"/>
  <c r="AA14" i="9"/>
  <c r="AB14" i="9"/>
  <c r="R15" i="9"/>
  <c r="L15" i="9"/>
  <c r="S15" i="9"/>
  <c r="M15" i="9"/>
  <c r="T15" i="9"/>
  <c r="N15" i="9"/>
  <c r="U15" i="9"/>
  <c r="Y15" i="9"/>
  <c r="Z15" i="9"/>
  <c r="AA15" i="9"/>
  <c r="AB15" i="9"/>
  <c r="R16" i="9"/>
  <c r="L16" i="9"/>
  <c r="S16" i="9"/>
  <c r="M16" i="9"/>
  <c r="T16" i="9"/>
  <c r="N16" i="9"/>
  <c r="U16" i="9"/>
  <c r="Y16" i="9"/>
  <c r="Z16" i="9"/>
  <c r="AA16" i="9"/>
  <c r="AB16" i="9"/>
  <c r="R17" i="9"/>
  <c r="L17" i="9"/>
  <c r="S17" i="9"/>
  <c r="M17" i="9"/>
  <c r="T17" i="9"/>
  <c r="N17" i="9"/>
  <c r="U17" i="9"/>
  <c r="Y17" i="9"/>
  <c r="Z17" i="9"/>
  <c r="AA17" i="9"/>
  <c r="AB17" i="9"/>
  <c r="R18" i="9"/>
  <c r="L18" i="9"/>
  <c r="S18" i="9"/>
  <c r="M18" i="9"/>
  <c r="T18" i="9"/>
  <c r="N18" i="9"/>
  <c r="U18" i="9"/>
  <c r="Y18" i="9"/>
  <c r="Z18" i="9"/>
  <c r="AA18" i="9"/>
  <c r="AB18" i="9"/>
  <c r="R19" i="9"/>
  <c r="L19" i="9"/>
  <c r="S19" i="9"/>
  <c r="M19" i="9"/>
  <c r="T19" i="9"/>
  <c r="N19" i="9"/>
  <c r="U19" i="9"/>
  <c r="Y19" i="9"/>
  <c r="Z19" i="9"/>
  <c r="AA19" i="9"/>
  <c r="AB19" i="9"/>
  <c r="R20" i="9"/>
  <c r="L20" i="9"/>
  <c r="S20" i="9"/>
  <c r="M20" i="9"/>
  <c r="T20" i="9"/>
  <c r="N20" i="9"/>
  <c r="U20" i="9"/>
  <c r="Y20" i="9"/>
  <c r="Z20" i="9"/>
  <c r="AA20" i="9"/>
  <c r="AB20" i="9"/>
  <c r="R21" i="9"/>
  <c r="L21" i="9"/>
  <c r="S21" i="9"/>
  <c r="M21" i="9"/>
  <c r="T21" i="9"/>
  <c r="N21" i="9"/>
  <c r="U21" i="9"/>
  <c r="Y21" i="9"/>
  <c r="Z21" i="9"/>
  <c r="AA21" i="9"/>
  <c r="AB21" i="9"/>
  <c r="R22" i="9"/>
  <c r="L22" i="9"/>
  <c r="S22" i="9"/>
  <c r="M22" i="9"/>
  <c r="T22" i="9"/>
  <c r="N22" i="9"/>
  <c r="U22" i="9"/>
  <c r="Y22" i="9"/>
  <c r="Z22" i="9"/>
  <c r="AA22" i="9"/>
  <c r="AB22" i="9"/>
  <c r="R23" i="9"/>
  <c r="L23" i="9"/>
  <c r="S23" i="9"/>
  <c r="M23" i="9"/>
  <c r="T23" i="9"/>
  <c r="N23" i="9"/>
  <c r="U23" i="9"/>
  <c r="Y23" i="9"/>
  <c r="Z23" i="9"/>
  <c r="AA23" i="9"/>
  <c r="AB23" i="9"/>
  <c r="R24" i="9"/>
  <c r="L24" i="9"/>
  <c r="S24" i="9"/>
  <c r="M24" i="9"/>
  <c r="T24" i="9"/>
  <c r="N24" i="9"/>
  <c r="U24" i="9"/>
  <c r="Y24" i="9"/>
  <c r="Z24" i="9"/>
  <c r="AA24" i="9"/>
  <c r="AB24" i="9"/>
  <c r="R25" i="9"/>
  <c r="L25" i="9"/>
  <c r="S25" i="9"/>
  <c r="M25" i="9"/>
  <c r="T25" i="9"/>
  <c r="N25" i="9"/>
  <c r="U25" i="9"/>
  <c r="Y25" i="9"/>
  <c r="Z25" i="9"/>
  <c r="AA25" i="9"/>
  <c r="AB25" i="9"/>
  <c r="R26" i="9"/>
  <c r="L26" i="9"/>
  <c r="S26" i="9"/>
  <c r="M26" i="9"/>
  <c r="T26" i="9"/>
  <c r="N26" i="9"/>
  <c r="U26" i="9"/>
  <c r="Y26" i="9"/>
  <c r="Z26" i="9"/>
  <c r="AA26" i="9"/>
  <c r="AB26" i="9"/>
  <c r="R27" i="9"/>
  <c r="L27" i="9"/>
  <c r="S27" i="9"/>
  <c r="M27" i="9"/>
  <c r="T27" i="9"/>
  <c r="N27" i="9"/>
  <c r="U27" i="9"/>
  <c r="Y27" i="9"/>
  <c r="Z27" i="9"/>
  <c r="AA27" i="9"/>
  <c r="AB27" i="9"/>
  <c r="R28" i="9"/>
  <c r="L28" i="9"/>
  <c r="S28" i="9"/>
  <c r="M28" i="9"/>
  <c r="T28" i="9"/>
  <c r="N28" i="9"/>
  <c r="U28" i="9"/>
  <c r="Y28" i="9"/>
  <c r="Z28" i="9"/>
  <c r="AA28" i="9"/>
  <c r="AB28" i="9"/>
  <c r="R29" i="9"/>
  <c r="L29" i="9"/>
  <c r="S29" i="9"/>
  <c r="M29" i="9"/>
  <c r="T29" i="9"/>
  <c r="N29" i="9"/>
  <c r="U29" i="9"/>
  <c r="Y29" i="9"/>
  <c r="Z29" i="9"/>
  <c r="AA29" i="9"/>
  <c r="AB29" i="9"/>
  <c r="R30" i="9"/>
  <c r="L30" i="9"/>
  <c r="S30" i="9"/>
  <c r="M30" i="9"/>
  <c r="T30" i="9"/>
  <c r="N30" i="9"/>
  <c r="U30" i="9"/>
  <c r="Y30" i="9"/>
  <c r="Z30" i="9"/>
  <c r="AA30" i="9"/>
  <c r="AB30" i="9"/>
  <c r="R31" i="9"/>
  <c r="L31" i="9"/>
  <c r="S31" i="9"/>
  <c r="M31" i="9"/>
  <c r="T31" i="9"/>
  <c r="N31" i="9"/>
  <c r="U31" i="9"/>
  <c r="Y31" i="9"/>
  <c r="Z31" i="9"/>
  <c r="AA31" i="9"/>
  <c r="AB31" i="9"/>
  <c r="R32" i="9"/>
  <c r="L32" i="9"/>
  <c r="S32" i="9"/>
  <c r="M32" i="9"/>
  <c r="T32" i="9"/>
  <c r="N32" i="9"/>
  <c r="U32" i="9"/>
  <c r="Y32" i="9"/>
  <c r="Z32" i="9"/>
  <c r="AA32" i="9"/>
  <c r="AB32" i="9"/>
  <c r="R33" i="9"/>
  <c r="L33" i="9"/>
  <c r="S33" i="9"/>
  <c r="M33" i="9"/>
  <c r="T33" i="9"/>
  <c r="N33" i="9"/>
  <c r="U33" i="9"/>
  <c r="Y33" i="9"/>
  <c r="Z33" i="9"/>
  <c r="AA33" i="9"/>
  <c r="AB33" i="9"/>
  <c r="R34" i="9"/>
  <c r="L34" i="9"/>
  <c r="S34" i="9"/>
  <c r="M34" i="9"/>
  <c r="T34" i="9"/>
  <c r="N34" i="9"/>
  <c r="U34" i="9"/>
  <c r="Y34" i="9"/>
  <c r="Z34" i="9"/>
  <c r="AA34" i="9"/>
  <c r="AB34" i="9"/>
  <c r="R35" i="9"/>
  <c r="L35" i="9"/>
  <c r="S35" i="9"/>
  <c r="M35" i="9"/>
  <c r="T35" i="9"/>
  <c r="N35" i="9"/>
  <c r="U35" i="9"/>
  <c r="Y35" i="9"/>
  <c r="Z35" i="9"/>
  <c r="AA35" i="9"/>
  <c r="AB35" i="9"/>
  <c r="R36" i="9"/>
  <c r="L36" i="9"/>
  <c r="S36" i="9"/>
  <c r="M36" i="9"/>
  <c r="T36" i="9"/>
  <c r="N36" i="9"/>
  <c r="U36" i="9"/>
  <c r="Y36" i="9"/>
  <c r="Z36" i="9"/>
  <c r="AA36" i="9"/>
  <c r="AB36" i="9"/>
  <c r="R37" i="9"/>
  <c r="L37" i="9"/>
  <c r="S37" i="9"/>
  <c r="M37" i="9"/>
  <c r="T37" i="9"/>
  <c r="N37" i="9"/>
  <c r="U37" i="9"/>
  <c r="Y37" i="9"/>
  <c r="Z37" i="9"/>
  <c r="AA37" i="9"/>
  <c r="AB37" i="9"/>
  <c r="R38" i="9"/>
  <c r="L38" i="9"/>
  <c r="S38" i="9"/>
  <c r="M38" i="9"/>
  <c r="T38" i="9"/>
  <c r="N38" i="9"/>
  <c r="U38" i="9"/>
  <c r="Y38" i="9"/>
  <c r="Z38" i="9"/>
  <c r="AA38" i="9"/>
  <c r="AB38" i="9"/>
  <c r="R39" i="9"/>
  <c r="L39" i="9"/>
  <c r="S39" i="9"/>
  <c r="M39" i="9"/>
  <c r="T39" i="9"/>
  <c r="N39" i="9"/>
  <c r="U39" i="9"/>
  <c r="Y39" i="9"/>
  <c r="Z39" i="9"/>
  <c r="AA39" i="9"/>
  <c r="AB39" i="9"/>
  <c r="R40" i="9"/>
  <c r="L40" i="9"/>
  <c r="S40" i="9"/>
  <c r="M40" i="9"/>
  <c r="T40" i="9"/>
  <c r="N40" i="9"/>
  <c r="U40" i="9"/>
  <c r="Y40" i="9"/>
  <c r="Z40" i="9"/>
  <c r="AA40" i="9"/>
  <c r="AB40" i="9"/>
  <c r="R41" i="9"/>
  <c r="L41" i="9"/>
  <c r="S41" i="9"/>
  <c r="M41" i="9"/>
  <c r="T41" i="9"/>
  <c r="N41" i="9"/>
  <c r="U41" i="9"/>
  <c r="Y41" i="9"/>
  <c r="Z41" i="9"/>
  <c r="AA41" i="9"/>
  <c r="AB41" i="9"/>
  <c r="R42" i="9"/>
  <c r="L42" i="9"/>
  <c r="S42" i="9"/>
  <c r="M42" i="9"/>
  <c r="T42" i="9"/>
  <c r="N42" i="9"/>
  <c r="U42" i="9"/>
  <c r="Y42" i="9"/>
  <c r="Z42" i="9"/>
  <c r="AA42" i="9"/>
  <c r="AB42" i="9"/>
  <c r="R43" i="9"/>
  <c r="L43" i="9"/>
  <c r="S43" i="9"/>
  <c r="M43" i="9"/>
  <c r="T43" i="9"/>
  <c r="N43" i="9"/>
  <c r="U43" i="9"/>
  <c r="Y43" i="9"/>
  <c r="Z43" i="9"/>
  <c r="AA43" i="9"/>
  <c r="AB43" i="9"/>
  <c r="R44" i="9"/>
  <c r="L44" i="9"/>
  <c r="S44" i="9"/>
  <c r="M44" i="9"/>
  <c r="T44" i="9"/>
  <c r="N44" i="9"/>
  <c r="U44" i="9"/>
  <c r="Y44" i="9"/>
  <c r="Z44" i="9"/>
  <c r="AA44" i="9"/>
  <c r="AB44" i="9"/>
  <c r="R45" i="9"/>
  <c r="L45" i="9"/>
  <c r="S45" i="9"/>
  <c r="M45" i="9"/>
  <c r="T45" i="9"/>
  <c r="N45" i="9"/>
  <c r="U45" i="9"/>
  <c r="Y45" i="9"/>
  <c r="Z45" i="9"/>
  <c r="AA45" i="9"/>
  <c r="AB45" i="9"/>
  <c r="R46" i="9"/>
  <c r="L46" i="9"/>
  <c r="S46" i="9"/>
  <c r="M46" i="9"/>
  <c r="T46" i="9"/>
  <c r="N46" i="9"/>
  <c r="U46" i="9"/>
  <c r="Y46" i="9"/>
  <c r="Z46" i="9"/>
  <c r="AA46" i="9"/>
  <c r="AB46" i="9"/>
  <c r="R47" i="9"/>
  <c r="L47" i="9"/>
  <c r="S47" i="9"/>
  <c r="M47" i="9"/>
  <c r="T47" i="9"/>
  <c r="N47" i="9"/>
  <c r="U47" i="9"/>
  <c r="Y47" i="9"/>
  <c r="Z47" i="9"/>
  <c r="AA47" i="9"/>
  <c r="AB47" i="9"/>
  <c r="R48" i="9"/>
  <c r="L48" i="9"/>
  <c r="S48" i="9"/>
  <c r="M48" i="9"/>
  <c r="T48" i="9"/>
  <c r="N48" i="9"/>
  <c r="U48" i="9"/>
  <c r="Y48" i="9"/>
  <c r="Z48" i="9"/>
  <c r="AA48" i="9"/>
  <c r="AB48" i="9"/>
  <c r="R49" i="9"/>
  <c r="L49" i="9"/>
  <c r="S49" i="9"/>
  <c r="M49" i="9"/>
  <c r="T49" i="9"/>
  <c r="N49" i="9"/>
  <c r="U49" i="9"/>
  <c r="Y49" i="9"/>
  <c r="Z49" i="9"/>
  <c r="AA49" i="9"/>
  <c r="AB49" i="9"/>
  <c r="R50" i="9"/>
  <c r="L50" i="9"/>
  <c r="S50" i="9"/>
  <c r="M50" i="9"/>
  <c r="T50" i="9"/>
  <c r="N50" i="9"/>
  <c r="U50" i="9"/>
  <c r="Y50" i="9"/>
  <c r="Z50" i="9"/>
  <c r="AA50" i="9"/>
  <c r="AB50" i="9"/>
  <c r="R51" i="9"/>
  <c r="L51" i="9"/>
  <c r="S51" i="9"/>
  <c r="M51" i="9"/>
  <c r="T51" i="9"/>
  <c r="N51" i="9"/>
  <c r="U51" i="9"/>
  <c r="Y51" i="9"/>
  <c r="Z51" i="9"/>
  <c r="AA51" i="9"/>
  <c r="AB51" i="9"/>
  <c r="R52" i="9"/>
  <c r="L52" i="9"/>
  <c r="S52" i="9"/>
  <c r="M52" i="9"/>
  <c r="T52" i="9"/>
  <c r="N52" i="9"/>
  <c r="U52" i="9"/>
  <c r="Y52" i="9"/>
  <c r="Z52" i="9"/>
  <c r="AA52" i="9"/>
  <c r="AB52" i="9"/>
  <c r="R53" i="9"/>
  <c r="L53" i="9"/>
  <c r="S53" i="9"/>
  <c r="M53" i="9"/>
  <c r="T53" i="9"/>
  <c r="N53" i="9"/>
  <c r="U53" i="9"/>
  <c r="Y53" i="9"/>
  <c r="Z53" i="9"/>
  <c r="AA53" i="9"/>
  <c r="AB53" i="9"/>
  <c r="R54" i="9"/>
  <c r="L54" i="9"/>
  <c r="S54" i="9"/>
  <c r="M54" i="9"/>
  <c r="T54" i="9"/>
  <c r="N54" i="9"/>
  <c r="U54" i="9"/>
  <c r="Y54" i="9"/>
  <c r="Z54" i="9"/>
  <c r="AA54" i="9"/>
  <c r="AB54" i="9"/>
  <c r="R55" i="9"/>
  <c r="L55" i="9"/>
  <c r="S55" i="9"/>
  <c r="M55" i="9"/>
  <c r="T55" i="9"/>
  <c r="N55" i="9"/>
  <c r="U55" i="9"/>
  <c r="Y55" i="9"/>
  <c r="Z55" i="9"/>
  <c r="AA55" i="9"/>
  <c r="AB55" i="9"/>
  <c r="R56" i="9"/>
  <c r="L56" i="9"/>
  <c r="S56" i="9"/>
  <c r="M56" i="9"/>
  <c r="T56" i="9"/>
  <c r="N56" i="9"/>
  <c r="U56" i="9"/>
  <c r="Y56" i="9"/>
  <c r="Z56" i="9"/>
  <c r="AA56" i="9"/>
  <c r="AB56" i="9"/>
  <c r="R57" i="9"/>
  <c r="L57" i="9"/>
  <c r="S57" i="9"/>
  <c r="M57" i="9"/>
  <c r="T57" i="9"/>
  <c r="N57" i="9"/>
  <c r="U57" i="9"/>
  <c r="Y57" i="9"/>
  <c r="Z57" i="9"/>
  <c r="AA57" i="9"/>
  <c r="AB57" i="9"/>
  <c r="R58" i="9"/>
  <c r="L58" i="9"/>
  <c r="S58" i="9"/>
  <c r="M58" i="9"/>
  <c r="T58" i="9"/>
  <c r="N58" i="9"/>
  <c r="U58" i="9"/>
  <c r="Y58" i="9"/>
  <c r="Z58" i="9"/>
  <c r="AA58" i="9"/>
  <c r="AB58" i="9"/>
  <c r="R59" i="9"/>
  <c r="L59" i="9"/>
  <c r="S59" i="9"/>
  <c r="M59" i="9"/>
  <c r="T59" i="9"/>
  <c r="N59" i="9"/>
  <c r="U59" i="9"/>
  <c r="Y59" i="9"/>
  <c r="Z59" i="9"/>
  <c r="AA59" i="9"/>
  <c r="AB59" i="9"/>
  <c r="R60" i="9"/>
  <c r="L60" i="9"/>
  <c r="S60" i="9"/>
  <c r="M60" i="9"/>
  <c r="T60" i="9"/>
  <c r="N60" i="9"/>
  <c r="U60" i="9"/>
  <c r="Y60" i="9"/>
  <c r="Z60" i="9"/>
  <c r="AA60" i="9"/>
  <c r="AB60" i="9"/>
  <c r="R61" i="9"/>
  <c r="L61" i="9"/>
  <c r="S61" i="9"/>
  <c r="M61" i="9"/>
  <c r="T61" i="9"/>
  <c r="N61" i="9"/>
  <c r="U61" i="9"/>
  <c r="Y61" i="9"/>
  <c r="Z61" i="9"/>
  <c r="AA61" i="9"/>
  <c r="AB61" i="9"/>
  <c r="R62" i="9"/>
  <c r="L62" i="9"/>
  <c r="S62" i="9"/>
  <c r="M62" i="9"/>
  <c r="T62" i="9"/>
  <c r="N62" i="9"/>
  <c r="U62" i="9"/>
  <c r="Y62" i="9"/>
  <c r="Z62" i="9"/>
  <c r="AA62" i="9"/>
  <c r="AB62" i="9"/>
  <c r="R63" i="9"/>
  <c r="L63" i="9"/>
  <c r="S63" i="9"/>
  <c r="M63" i="9"/>
  <c r="T63" i="9"/>
  <c r="N63" i="9"/>
  <c r="U63" i="9"/>
  <c r="Y63" i="9"/>
  <c r="Z63" i="9"/>
  <c r="AA63" i="9"/>
  <c r="AB63" i="9"/>
  <c r="R64" i="9"/>
  <c r="L64" i="9"/>
  <c r="S64" i="9"/>
  <c r="M64" i="9"/>
  <c r="T64" i="9"/>
  <c r="N64" i="9"/>
  <c r="U64" i="9"/>
  <c r="Y64" i="9"/>
  <c r="Z64" i="9"/>
  <c r="AA64" i="9"/>
  <c r="AB64" i="9"/>
  <c r="R65" i="9"/>
  <c r="L65" i="9"/>
  <c r="S65" i="9"/>
  <c r="M65" i="9"/>
  <c r="T65" i="9"/>
  <c r="N65" i="9"/>
  <c r="U65" i="9"/>
  <c r="Y65" i="9"/>
  <c r="Z65" i="9"/>
  <c r="AA65" i="9"/>
  <c r="AB65" i="9"/>
  <c r="R66" i="9"/>
  <c r="L66" i="9"/>
  <c r="S66" i="9"/>
  <c r="M66" i="9"/>
  <c r="T66" i="9"/>
  <c r="N66" i="9"/>
  <c r="U66" i="9"/>
  <c r="Y66" i="9"/>
  <c r="Z66" i="9"/>
  <c r="AA66" i="9"/>
  <c r="AB66" i="9"/>
  <c r="R67" i="9"/>
  <c r="L67" i="9"/>
  <c r="S67" i="9"/>
  <c r="M67" i="9"/>
  <c r="T67" i="9"/>
  <c r="N67" i="9"/>
  <c r="U67" i="9"/>
  <c r="Y67" i="9"/>
  <c r="Z67" i="9"/>
  <c r="AA67" i="9"/>
  <c r="AB67" i="9"/>
  <c r="R68" i="9"/>
  <c r="L68" i="9"/>
  <c r="S68" i="9"/>
  <c r="M68" i="9"/>
  <c r="T68" i="9"/>
  <c r="N68" i="9"/>
  <c r="U68" i="9"/>
  <c r="Y68" i="9"/>
  <c r="Z68" i="9"/>
  <c r="AA68" i="9"/>
  <c r="AB68" i="9"/>
  <c r="R69" i="9"/>
  <c r="L69" i="9"/>
  <c r="S69" i="9"/>
  <c r="M69" i="9"/>
  <c r="T69" i="9"/>
  <c r="N69" i="9"/>
  <c r="U69" i="9"/>
  <c r="Y69" i="9"/>
  <c r="Z69" i="9"/>
  <c r="AA69" i="9"/>
  <c r="AB69" i="9"/>
  <c r="R70" i="9"/>
  <c r="L70" i="9"/>
  <c r="S70" i="9"/>
  <c r="M70" i="9"/>
  <c r="T70" i="9"/>
  <c r="N70" i="9"/>
  <c r="U70" i="9"/>
  <c r="Y70" i="9"/>
  <c r="Z70" i="9"/>
  <c r="AA70" i="9"/>
  <c r="AB70" i="9"/>
  <c r="R71" i="9"/>
  <c r="L71" i="9"/>
  <c r="S71" i="9"/>
  <c r="M71" i="9"/>
  <c r="T71" i="9"/>
  <c r="N71" i="9"/>
  <c r="U71" i="9"/>
  <c r="Y71" i="9"/>
  <c r="Z71" i="9"/>
  <c r="AA71" i="9"/>
  <c r="AB71" i="9"/>
  <c r="R72" i="9"/>
  <c r="L72" i="9"/>
  <c r="S72" i="9"/>
  <c r="M72" i="9"/>
  <c r="T72" i="9"/>
  <c r="N72" i="9"/>
  <c r="U72" i="9"/>
  <c r="Y72" i="9"/>
  <c r="Z72" i="9"/>
  <c r="AA72" i="9"/>
  <c r="AB72" i="9"/>
  <c r="R73" i="9"/>
  <c r="L73" i="9"/>
  <c r="S73" i="9"/>
  <c r="M73" i="9"/>
  <c r="T73" i="9"/>
  <c r="N73" i="9"/>
  <c r="U73" i="9"/>
  <c r="Y73" i="9"/>
  <c r="Z73" i="9"/>
  <c r="AA73" i="9"/>
  <c r="AB73" i="9"/>
  <c r="R74" i="9"/>
  <c r="L74" i="9"/>
  <c r="S74" i="9"/>
  <c r="M74" i="9"/>
  <c r="T74" i="9"/>
  <c r="N74" i="9"/>
  <c r="U74" i="9"/>
  <c r="Y74" i="9"/>
  <c r="Z74" i="9"/>
  <c r="AA74" i="9"/>
  <c r="AB74" i="9"/>
  <c r="R75" i="9"/>
  <c r="L75" i="9"/>
  <c r="S75" i="9"/>
  <c r="M75" i="9"/>
  <c r="T75" i="9"/>
  <c r="N75" i="9"/>
  <c r="U75" i="9"/>
  <c r="Y75" i="9"/>
  <c r="Z75" i="9"/>
  <c r="AA75" i="9"/>
  <c r="AB75" i="9"/>
  <c r="R76" i="9"/>
  <c r="L76" i="9"/>
  <c r="S76" i="9"/>
  <c r="M76" i="9"/>
  <c r="T76" i="9"/>
  <c r="N76" i="9"/>
  <c r="U76" i="9"/>
  <c r="Y76" i="9"/>
  <c r="Z76" i="9"/>
  <c r="AA76" i="9"/>
  <c r="AB76" i="9"/>
  <c r="R77" i="9"/>
  <c r="L77" i="9"/>
  <c r="S77" i="9"/>
  <c r="M77" i="9"/>
  <c r="T77" i="9"/>
  <c r="N77" i="9"/>
  <c r="U77" i="9"/>
  <c r="Y77" i="9"/>
  <c r="Z77" i="9"/>
  <c r="AA77" i="9"/>
  <c r="AB77" i="9"/>
  <c r="R78" i="9"/>
  <c r="L78" i="9"/>
  <c r="S78" i="9"/>
  <c r="M78" i="9"/>
  <c r="T78" i="9"/>
  <c r="N78" i="9"/>
  <c r="U78" i="9"/>
  <c r="Y78" i="9"/>
  <c r="Z78" i="9"/>
  <c r="AA78" i="9"/>
  <c r="AB78" i="9"/>
  <c r="R79" i="9"/>
  <c r="L79" i="9"/>
  <c r="S79" i="9"/>
  <c r="M79" i="9"/>
  <c r="T79" i="9"/>
  <c r="N79" i="9"/>
  <c r="U79" i="9"/>
  <c r="Y79" i="9"/>
  <c r="Z79" i="9"/>
  <c r="AA79" i="9"/>
  <c r="AB79" i="9"/>
  <c r="R80" i="9"/>
  <c r="L80" i="9"/>
  <c r="S80" i="9"/>
  <c r="M80" i="9"/>
  <c r="T80" i="9"/>
  <c r="N80" i="9"/>
  <c r="U80" i="9"/>
  <c r="Y80" i="9"/>
  <c r="Z80" i="9"/>
  <c r="AA80" i="9"/>
  <c r="AB80" i="9"/>
  <c r="R81" i="9"/>
  <c r="L81" i="9"/>
  <c r="S81" i="9"/>
  <c r="M81" i="9"/>
  <c r="T81" i="9"/>
  <c r="N81" i="9"/>
  <c r="U81" i="9"/>
  <c r="Y81" i="9"/>
  <c r="Z81" i="9"/>
  <c r="AA81" i="9"/>
  <c r="AB81" i="9"/>
  <c r="R82" i="9"/>
  <c r="L82" i="9"/>
  <c r="S82" i="9"/>
  <c r="M82" i="9"/>
  <c r="T82" i="9"/>
  <c r="N82" i="9"/>
  <c r="U82" i="9"/>
  <c r="Y82" i="9"/>
  <c r="Z82" i="9"/>
  <c r="AA82" i="9"/>
  <c r="AB82" i="9"/>
  <c r="R83" i="9"/>
  <c r="L83" i="9"/>
  <c r="S83" i="9"/>
  <c r="M83" i="9"/>
  <c r="T83" i="9"/>
  <c r="N83" i="9"/>
  <c r="U83" i="9"/>
  <c r="Y83" i="9"/>
  <c r="Z83" i="9"/>
  <c r="AA83" i="9"/>
  <c r="AB83" i="9"/>
  <c r="R84" i="9"/>
  <c r="L84" i="9"/>
  <c r="S84" i="9"/>
  <c r="M84" i="9"/>
  <c r="T84" i="9"/>
  <c r="N84" i="9"/>
  <c r="U84" i="9"/>
  <c r="Y84" i="9"/>
  <c r="Z84" i="9"/>
  <c r="AA84" i="9"/>
  <c r="AB84" i="9"/>
  <c r="R85" i="9"/>
  <c r="L85" i="9"/>
  <c r="S85" i="9"/>
  <c r="M85" i="9"/>
  <c r="T85" i="9"/>
  <c r="N85" i="9"/>
  <c r="U85" i="9"/>
  <c r="Y85" i="9"/>
  <c r="Z85" i="9"/>
  <c r="AA85" i="9"/>
  <c r="AB85" i="9"/>
  <c r="R86" i="9"/>
  <c r="L86" i="9"/>
  <c r="S86" i="9"/>
  <c r="M86" i="9"/>
  <c r="T86" i="9"/>
  <c r="N86" i="9"/>
  <c r="U86" i="9"/>
  <c r="Y86" i="9"/>
  <c r="Z86" i="9"/>
  <c r="AA86" i="9"/>
  <c r="AB86" i="9"/>
  <c r="R87" i="9"/>
  <c r="L87" i="9"/>
  <c r="S87" i="9"/>
  <c r="M87" i="9"/>
  <c r="T87" i="9"/>
  <c r="N87" i="9"/>
  <c r="U87" i="9"/>
  <c r="Y87" i="9"/>
  <c r="Z87" i="9"/>
  <c r="AA87" i="9"/>
  <c r="AB87" i="9"/>
  <c r="R88" i="9"/>
  <c r="L88" i="9"/>
  <c r="S88" i="9"/>
  <c r="M88" i="9"/>
  <c r="T88" i="9"/>
  <c r="N88" i="9"/>
  <c r="U88" i="9"/>
  <c r="Y88" i="9"/>
  <c r="Z88" i="9"/>
  <c r="AA88" i="9"/>
  <c r="AB88" i="9"/>
  <c r="R89" i="9"/>
  <c r="L89" i="9"/>
  <c r="S89" i="9"/>
  <c r="M89" i="9"/>
  <c r="T89" i="9"/>
  <c r="N89" i="9"/>
  <c r="U89" i="9"/>
  <c r="Y89" i="9"/>
  <c r="Z89" i="9"/>
  <c r="AA89" i="9"/>
  <c r="AB89" i="9"/>
  <c r="R90" i="9"/>
  <c r="L90" i="9"/>
  <c r="S90" i="9"/>
  <c r="M90" i="9"/>
  <c r="T90" i="9"/>
  <c r="N90" i="9"/>
  <c r="U90" i="9"/>
  <c r="Y90" i="9"/>
  <c r="Z90" i="9"/>
  <c r="AA90" i="9"/>
  <c r="AB90" i="9"/>
  <c r="R91" i="9"/>
  <c r="L91" i="9"/>
  <c r="S91" i="9"/>
  <c r="M91" i="9"/>
  <c r="T91" i="9"/>
  <c r="N91" i="9"/>
  <c r="U91" i="9"/>
  <c r="Y91" i="9"/>
  <c r="Z91" i="9"/>
  <c r="AA91" i="9"/>
  <c r="AB91" i="9"/>
  <c r="R92" i="9"/>
  <c r="L92" i="9"/>
  <c r="S92" i="9"/>
  <c r="M92" i="9"/>
  <c r="T92" i="9"/>
  <c r="N92" i="9"/>
  <c r="U92" i="9"/>
  <c r="Y92" i="9"/>
  <c r="Z92" i="9"/>
  <c r="AA92" i="9"/>
  <c r="AB92" i="9"/>
  <c r="R93" i="9"/>
  <c r="L93" i="9"/>
  <c r="S93" i="9"/>
  <c r="M93" i="9"/>
  <c r="T93" i="9"/>
  <c r="N93" i="9"/>
  <c r="U93" i="9"/>
  <c r="Y93" i="9"/>
  <c r="Z93" i="9"/>
  <c r="AA93" i="9"/>
  <c r="AB93" i="9"/>
  <c r="R94" i="9"/>
  <c r="L94" i="9"/>
  <c r="S94" i="9"/>
  <c r="M94" i="9"/>
  <c r="T94" i="9"/>
  <c r="N94" i="9"/>
  <c r="U94" i="9"/>
  <c r="Y94" i="9"/>
  <c r="Z94" i="9"/>
  <c r="AA94" i="9"/>
  <c r="AB94" i="9"/>
  <c r="R95" i="9"/>
  <c r="L95" i="9"/>
  <c r="S95" i="9"/>
  <c r="M95" i="9"/>
  <c r="T95" i="9"/>
  <c r="N95" i="9"/>
  <c r="U95" i="9"/>
  <c r="Y95" i="9"/>
  <c r="Z95" i="9"/>
  <c r="AA95" i="9"/>
  <c r="AB95" i="9"/>
  <c r="R96" i="9"/>
  <c r="L96" i="9"/>
  <c r="S96" i="9"/>
  <c r="M96" i="9"/>
  <c r="T96" i="9"/>
  <c r="N96" i="9"/>
  <c r="U96" i="9"/>
  <c r="Y96" i="9"/>
  <c r="Z96" i="9"/>
  <c r="AA96" i="9"/>
  <c r="AB96" i="9"/>
  <c r="R97" i="9"/>
  <c r="L97" i="9"/>
  <c r="S97" i="9"/>
  <c r="M97" i="9"/>
  <c r="T97" i="9"/>
  <c r="N97" i="9"/>
  <c r="U97" i="9"/>
  <c r="Y97" i="9"/>
  <c r="Z97" i="9"/>
  <c r="AA97" i="9"/>
  <c r="AB97" i="9"/>
  <c r="R98" i="9"/>
  <c r="L98" i="9"/>
  <c r="S98" i="9"/>
  <c r="M98" i="9"/>
  <c r="T98" i="9"/>
  <c r="N98" i="9"/>
  <c r="U98" i="9"/>
  <c r="Y98" i="9"/>
  <c r="Z98" i="9"/>
  <c r="AA98" i="9"/>
  <c r="AB98" i="9"/>
  <c r="R99" i="9"/>
  <c r="L99" i="9"/>
  <c r="S99" i="9"/>
  <c r="M99" i="9"/>
  <c r="T99" i="9"/>
  <c r="N99" i="9"/>
  <c r="U99" i="9"/>
  <c r="Y99" i="9"/>
  <c r="Z99" i="9"/>
  <c r="AA99" i="9"/>
  <c r="AB99" i="9"/>
  <c r="R100" i="9"/>
  <c r="L100" i="9"/>
  <c r="S100" i="9"/>
  <c r="M100" i="9"/>
  <c r="T100" i="9"/>
  <c r="N100" i="9"/>
  <c r="U100" i="9"/>
  <c r="Y100" i="9"/>
  <c r="Z100" i="9"/>
  <c r="AA100" i="9"/>
  <c r="AB100" i="9"/>
  <c r="R101" i="9"/>
  <c r="L101" i="9"/>
  <c r="S101" i="9"/>
  <c r="M101" i="9"/>
  <c r="T101" i="9"/>
  <c r="N101" i="9"/>
  <c r="U101" i="9"/>
  <c r="Y101" i="9"/>
  <c r="Z101" i="9"/>
  <c r="AA101" i="9"/>
  <c r="AB101" i="9"/>
  <c r="R102" i="9"/>
  <c r="L102" i="9"/>
  <c r="S102" i="9"/>
  <c r="M102" i="9"/>
  <c r="T102" i="9"/>
  <c r="N102" i="9"/>
  <c r="U102" i="9"/>
  <c r="Y102" i="9"/>
  <c r="Z102" i="9"/>
  <c r="AA102" i="9"/>
  <c r="AB102" i="9"/>
  <c r="R103" i="9"/>
  <c r="L103" i="9"/>
  <c r="S103" i="9"/>
  <c r="M103" i="9"/>
  <c r="T103" i="9"/>
  <c r="N103" i="9"/>
  <c r="U103" i="9"/>
  <c r="Y103" i="9"/>
  <c r="Z103" i="9"/>
  <c r="AA103" i="9"/>
  <c r="AB103" i="9"/>
  <c r="R104" i="9"/>
  <c r="L104" i="9"/>
  <c r="S104" i="9"/>
  <c r="M104" i="9"/>
  <c r="T104" i="9"/>
  <c r="N104" i="9"/>
  <c r="U104" i="9"/>
  <c r="Y104" i="9"/>
  <c r="Z104" i="9"/>
  <c r="AA104" i="9"/>
  <c r="AB104" i="9"/>
  <c r="R105" i="9"/>
  <c r="L105" i="9"/>
  <c r="S105" i="9"/>
  <c r="M105" i="9"/>
  <c r="T105" i="9"/>
  <c r="N105" i="9"/>
  <c r="U105" i="9"/>
  <c r="Y105" i="9"/>
  <c r="Z105" i="9"/>
  <c r="AA105" i="9"/>
  <c r="AB105" i="9"/>
  <c r="R106" i="9"/>
  <c r="L106" i="9"/>
  <c r="S106" i="9"/>
  <c r="M106" i="9"/>
  <c r="T106" i="9"/>
  <c r="N106" i="9"/>
  <c r="U106" i="9"/>
  <c r="Y106" i="9"/>
  <c r="Z106" i="9"/>
  <c r="AA106" i="9"/>
  <c r="AB106" i="9"/>
  <c r="R107" i="9"/>
  <c r="L107" i="9"/>
  <c r="S107" i="9"/>
  <c r="M107" i="9"/>
  <c r="T107" i="9"/>
  <c r="N107" i="9"/>
  <c r="U107" i="9"/>
  <c r="Y107" i="9"/>
  <c r="Z107" i="9"/>
  <c r="AA107" i="9"/>
  <c r="AB107" i="9"/>
  <c r="R108" i="9"/>
  <c r="L108" i="9"/>
  <c r="S108" i="9"/>
  <c r="M108" i="9"/>
  <c r="T108" i="9"/>
  <c r="N108" i="9"/>
  <c r="U108" i="9"/>
  <c r="Y108" i="9"/>
  <c r="Z108" i="9"/>
  <c r="AA108" i="9"/>
  <c r="AB108" i="9"/>
  <c r="R109" i="9"/>
  <c r="L109" i="9"/>
  <c r="S109" i="9"/>
  <c r="M109" i="9"/>
  <c r="T109" i="9"/>
  <c r="N109" i="9"/>
  <c r="U109" i="9"/>
  <c r="Y109" i="9"/>
  <c r="Z109" i="9"/>
  <c r="AA109" i="9"/>
  <c r="AB109" i="9"/>
  <c r="R110" i="9"/>
  <c r="L110" i="9"/>
  <c r="S110" i="9"/>
  <c r="M110" i="9"/>
  <c r="T110" i="9"/>
  <c r="N110" i="9"/>
  <c r="U110" i="9"/>
  <c r="Y110" i="9"/>
  <c r="Z110" i="9"/>
  <c r="AA110" i="9"/>
  <c r="AB110" i="9"/>
  <c r="R111" i="9"/>
  <c r="L111" i="9"/>
  <c r="S111" i="9"/>
  <c r="M111" i="9"/>
  <c r="T111" i="9"/>
  <c r="N111" i="9"/>
  <c r="U111" i="9"/>
  <c r="Y111" i="9"/>
  <c r="Z111" i="9"/>
  <c r="AA111" i="9"/>
  <c r="AB111" i="9"/>
  <c r="R112" i="9"/>
  <c r="L112" i="9"/>
  <c r="S112" i="9"/>
  <c r="M112" i="9"/>
  <c r="T112" i="9"/>
  <c r="N112" i="9"/>
  <c r="U112" i="9"/>
  <c r="Y112" i="9"/>
  <c r="Z112" i="9"/>
  <c r="AA112" i="9"/>
  <c r="AB112" i="9"/>
  <c r="R113" i="9"/>
  <c r="L113" i="9"/>
  <c r="S113" i="9"/>
  <c r="M113" i="9"/>
  <c r="T113" i="9"/>
  <c r="N113" i="9"/>
  <c r="U113" i="9"/>
  <c r="Y113" i="9"/>
  <c r="Z113" i="9"/>
  <c r="AA113" i="9"/>
  <c r="AB113" i="9"/>
  <c r="R114" i="9"/>
  <c r="L114" i="9"/>
  <c r="S114" i="9"/>
  <c r="M114" i="9"/>
  <c r="T114" i="9"/>
  <c r="N114" i="9"/>
  <c r="U114" i="9"/>
  <c r="Y114" i="9"/>
  <c r="Z114" i="9"/>
  <c r="AA114" i="9"/>
  <c r="AB114" i="9"/>
  <c r="R115" i="9"/>
  <c r="L115" i="9"/>
  <c r="S115" i="9"/>
  <c r="M115" i="9"/>
  <c r="T115" i="9"/>
  <c r="N115" i="9"/>
  <c r="U115" i="9"/>
  <c r="Y115" i="9"/>
  <c r="Z115" i="9"/>
  <c r="AA115" i="9"/>
  <c r="AB115" i="9"/>
  <c r="R116" i="9"/>
  <c r="L116" i="9"/>
  <c r="S116" i="9"/>
  <c r="M116" i="9"/>
  <c r="T116" i="9"/>
  <c r="N116" i="9"/>
  <c r="U116" i="9"/>
  <c r="Y116" i="9"/>
  <c r="Z116" i="9"/>
  <c r="AA116" i="9"/>
  <c r="AB116" i="9"/>
  <c r="R117" i="9"/>
  <c r="L117" i="9"/>
  <c r="S117" i="9"/>
  <c r="M117" i="9"/>
  <c r="T117" i="9"/>
  <c r="N117" i="9"/>
  <c r="U117" i="9"/>
  <c r="Y117" i="9"/>
  <c r="Z117" i="9"/>
  <c r="AA117" i="9"/>
  <c r="AB117" i="9"/>
  <c r="R118" i="9"/>
  <c r="L118" i="9"/>
  <c r="S118" i="9"/>
  <c r="M118" i="9"/>
  <c r="T118" i="9"/>
  <c r="N118" i="9"/>
  <c r="U118" i="9"/>
  <c r="Y118" i="9"/>
  <c r="Z118" i="9"/>
  <c r="AA118" i="9"/>
  <c r="AB118" i="9"/>
  <c r="R119" i="9"/>
  <c r="L119" i="9"/>
  <c r="S119" i="9"/>
  <c r="M119" i="9"/>
  <c r="T119" i="9"/>
  <c r="N119" i="9"/>
  <c r="U119" i="9"/>
  <c r="Y119" i="9"/>
  <c r="Z119" i="9"/>
  <c r="AA119" i="9"/>
  <c r="AB119" i="9"/>
  <c r="R120" i="9"/>
  <c r="L120" i="9"/>
  <c r="S120" i="9"/>
  <c r="M120" i="9"/>
  <c r="T120" i="9"/>
  <c r="N120" i="9"/>
  <c r="U120" i="9"/>
  <c r="Y120" i="9"/>
  <c r="Z120" i="9"/>
  <c r="AA120" i="9"/>
  <c r="AB120" i="9"/>
  <c r="R121" i="9"/>
  <c r="L121" i="9"/>
  <c r="S121" i="9"/>
  <c r="M121" i="9"/>
  <c r="T121" i="9"/>
  <c r="N121" i="9"/>
  <c r="U121" i="9"/>
  <c r="Y121" i="9"/>
  <c r="Z121" i="9"/>
  <c r="AA121" i="9"/>
  <c r="AB121" i="9"/>
  <c r="R122" i="9"/>
  <c r="L122" i="9"/>
  <c r="S122" i="9"/>
  <c r="M122" i="9"/>
  <c r="T122" i="9"/>
  <c r="N122" i="9"/>
  <c r="U122" i="9"/>
  <c r="Y122" i="9"/>
  <c r="Z122" i="9"/>
  <c r="AA122" i="9"/>
  <c r="AB122" i="9"/>
  <c r="R123" i="9"/>
  <c r="L123" i="9"/>
  <c r="S123" i="9"/>
  <c r="M123" i="9"/>
  <c r="T123" i="9"/>
  <c r="N123" i="9"/>
  <c r="U123" i="9"/>
  <c r="Y123" i="9"/>
  <c r="Z123" i="9"/>
  <c r="AA123" i="9"/>
  <c r="AB123" i="9"/>
  <c r="R124" i="9"/>
  <c r="L124" i="9"/>
  <c r="S124" i="9"/>
  <c r="M124" i="9"/>
  <c r="T124" i="9"/>
  <c r="N124" i="9"/>
  <c r="U124" i="9"/>
  <c r="Y124" i="9"/>
  <c r="Z124" i="9"/>
  <c r="AA124" i="9"/>
  <c r="AB124" i="9"/>
  <c r="R125" i="9"/>
  <c r="L125" i="9"/>
  <c r="S125" i="9"/>
  <c r="M125" i="9"/>
  <c r="T125" i="9"/>
  <c r="N125" i="9"/>
  <c r="U125" i="9"/>
  <c r="Y125" i="9"/>
  <c r="Z125" i="9"/>
  <c r="AA125" i="9"/>
  <c r="AB125" i="9"/>
  <c r="R126" i="9"/>
  <c r="L126" i="9"/>
  <c r="S126" i="9"/>
  <c r="M126" i="9"/>
  <c r="T126" i="9"/>
  <c r="N126" i="9"/>
  <c r="U126" i="9"/>
  <c r="Y126" i="9"/>
  <c r="Z126" i="9"/>
  <c r="AA126" i="9"/>
  <c r="AB126" i="9"/>
  <c r="R127" i="9"/>
  <c r="L127" i="9"/>
  <c r="S127" i="9"/>
  <c r="M127" i="9"/>
  <c r="T127" i="9"/>
  <c r="N127" i="9"/>
  <c r="U127" i="9"/>
  <c r="Y127" i="9"/>
  <c r="Z127" i="9"/>
  <c r="AA127" i="9"/>
  <c r="AB127" i="9"/>
  <c r="R128" i="9"/>
  <c r="L128" i="9"/>
  <c r="S128" i="9"/>
  <c r="M128" i="9"/>
  <c r="T128" i="9"/>
  <c r="N128" i="9"/>
  <c r="U128" i="9"/>
  <c r="Y128" i="9"/>
  <c r="Z128" i="9"/>
  <c r="AA128" i="9"/>
  <c r="AB128" i="9"/>
  <c r="R129" i="9"/>
  <c r="L129" i="9"/>
  <c r="S129" i="9"/>
  <c r="M129" i="9"/>
  <c r="T129" i="9"/>
  <c r="N129" i="9"/>
  <c r="U129" i="9"/>
  <c r="Y129" i="9"/>
  <c r="Z129" i="9"/>
  <c r="AA129" i="9"/>
  <c r="AB129" i="9"/>
  <c r="R130" i="9"/>
  <c r="L130" i="9"/>
  <c r="S130" i="9"/>
  <c r="M130" i="9"/>
  <c r="T130" i="9"/>
  <c r="N130" i="9"/>
  <c r="U130" i="9"/>
  <c r="Y130" i="9"/>
  <c r="Z130" i="9"/>
  <c r="AA130" i="9"/>
  <c r="AB130" i="9"/>
  <c r="R131" i="9"/>
  <c r="L131" i="9"/>
  <c r="S131" i="9"/>
  <c r="M131" i="9"/>
  <c r="T131" i="9"/>
  <c r="N131" i="9"/>
  <c r="U131" i="9"/>
  <c r="Y131" i="9"/>
  <c r="Z131" i="9"/>
  <c r="AA131" i="9"/>
  <c r="AB131" i="9"/>
  <c r="R132" i="9"/>
  <c r="L132" i="9"/>
  <c r="S132" i="9"/>
  <c r="M132" i="9"/>
  <c r="T132" i="9"/>
  <c r="N132" i="9"/>
  <c r="U132" i="9"/>
  <c r="Y132" i="9"/>
  <c r="Z132" i="9"/>
  <c r="AA132" i="9"/>
  <c r="AB132" i="9"/>
  <c r="R133" i="9"/>
  <c r="L133" i="9"/>
  <c r="S133" i="9"/>
  <c r="M133" i="9"/>
  <c r="T133" i="9"/>
  <c r="N133" i="9"/>
  <c r="U133" i="9"/>
  <c r="Y133" i="9"/>
  <c r="Z133" i="9"/>
  <c r="AA133" i="9"/>
  <c r="AB133" i="9"/>
  <c r="R134" i="9"/>
  <c r="L134" i="9"/>
  <c r="S134" i="9"/>
  <c r="M134" i="9"/>
  <c r="T134" i="9"/>
  <c r="N134" i="9"/>
  <c r="U134" i="9"/>
  <c r="Y134" i="9"/>
  <c r="Z134" i="9"/>
  <c r="AA134" i="9"/>
  <c r="AB134" i="9"/>
  <c r="R135" i="9"/>
  <c r="L135" i="9"/>
  <c r="S135" i="9"/>
  <c r="M135" i="9"/>
  <c r="T135" i="9"/>
  <c r="N135" i="9"/>
  <c r="U135" i="9"/>
  <c r="Y135" i="9"/>
  <c r="Z135" i="9"/>
  <c r="AA135" i="9"/>
  <c r="AB135" i="9"/>
  <c r="R136" i="9"/>
  <c r="L136" i="9"/>
  <c r="S136" i="9"/>
  <c r="M136" i="9"/>
  <c r="T136" i="9"/>
  <c r="N136" i="9"/>
  <c r="U136" i="9"/>
  <c r="Y136" i="9"/>
  <c r="Z136" i="9"/>
  <c r="AA136" i="9"/>
  <c r="AB136" i="9"/>
  <c r="R137" i="9"/>
  <c r="L137" i="9"/>
  <c r="S137" i="9"/>
  <c r="M137" i="9"/>
  <c r="T137" i="9"/>
  <c r="N137" i="9"/>
  <c r="U137" i="9"/>
  <c r="Y137" i="9"/>
  <c r="Z137" i="9"/>
  <c r="AA137" i="9"/>
  <c r="AB137" i="9"/>
  <c r="R138" i="9"/>
  <c r="L138" i="9"/>
  <c r="S138" i="9"/>
  <c r="M138" i="9"/>
  <c r="T138" i="9"/>
  <c r="N138" i="9"/>
  <c r="U138" i="9"/>
  <c r="Y138" i="9"/>
  <c r="Z138" i="9"/>
  <c r="AA138" i="9"/>
  <c r="AB138" i="9"/>
  <c r="R139" i="9"/>
  <c r="L139" i="9"/>
  <c r="S139" i="9"/>
  <c r="M139" i="9"/>
  <c r="T139" i="9"/>
  <c r="N139" i="9"/>
  <c r="U139" i="9"/>
  <c r="Y139" i="9"/>
  <c r="Z139" i="9"/>
  <c r="AA139" i="9"/>
  <c r="AB139" i="9"/>
  <c r="R140" i="9"/>
  <c r="L140" i="9"/>
  <c r="S140" i="9"/>
  <c r="M140" i="9"/>
  <c r="T140" i="9"/>
  <c r="N140" i="9"/>
  <c r="U140" i="9"/>
  <c r="Y140" i="9"/>
  <c r="Z140" i="9"/>
  <c r="AA140" i="9"/>
  <c r="AB140" i="9"/>
  <c r="R141" i="9"/>
  <c r="L141" i="9"/>
  <c r="S141" i="9"/>
  <c r="M141" i="9"/>
  <c r="T141" i="9"/>
  <c r="N141" i="9"/>
  <c r="U141" i="9"/>
  <c r="Y141" i="9"/>
  <c r="Z141" i="9"/>
  <c r="AA141" i="9"/>
  <c r="AB141" i="9"/>
  <c r="R142" i="9"/>
  <c r="L142" i="9"/>
  <c r="S142" i="9"/>
  <c r="M142" i="9"/>
  <c r="T142" i="9"/>
  <c r="N142" i="9"/>
  <c r="U142" i="9"/>
  <c r="Y142" i="9"/>
  <c r="Z142" i="9"/>
  <c r="AA142" i="9"/>
  <c r="AB142" i="9"/>
  <c r="R143" i="9"/>
  <c r="L143" i="9"/>
  <c r="S143" i="9"/>
  <c r="M143" i="9"/>
  <c r="T143" i="9"/>
  <c r="N143" i="9"/>
  <c r="U143" i="9"/>
  <c r="Y143" i="9"/>
  <c r="Z143" i="9"/>
  <c r="AA143" i="9"/>
  <c r="AB143" i="9"/>
  <c r="R144" i="9"/>
  <c r="L144" i="9"/>
  <c r="S144" i="9"/>
  <c r="M144" i="9"/>
  <c r="T144" i="9"/>
  <c r="N144" i="9"/>
  <c r="U144" i="9"/>
  <c r="Y144" i="9"/>
  <c r="Z144" i="9"/>
  <c r="AA144" i="9"/>
  <c r="AB144" i="9"/>
  <c r="R145" i="9"/>
  <c r="L145" i="9"/>
  <c r="S145" i="9"/>
  <c r="M145" i="9"/>
  <c r="T145" i="9"/>
  <c r="N145" i="9"/>
  <c r="U145" i="9"/>
  <c r="Y145" i="9"/>
  <c r="Z145" i="9"/>
  <c r="AA145" i="9"/>
  <c r="AB145" i="9"/>
  <c r="R146" i="9"/>
  <c r="L146" i="9"/>
  <c r="S146" i="9"/>
  <c r="M146" i="9"/>
  <c r="T146" i="9"/>
  <c r="N146" i="9"/>
  <c r="U146" i="9"/>
  <c r="Y146" i="9"/>
  <c r="Z146" i="9"/>
  <c r="AA146" i="9"/>
  <c r="AB146" i="9"/>
  <c r="R147" i="9"/>
  <c r="L147" i="9"/>
  <c r="S147" i="9"/>
  <c r="M147" i="9"/>
  <c r="T147" i="9"/>
  <c r="N147" i="9"/>
  <c r="U147" i="9"/>
  <c r="Y147" i="9"/>
  <c r="Z147" i="9"/>
  <c r="AA147" i="9"/>
  <c r="AB147" i="9"/>
  <c r="R148" i="9"/>
  <c r="L148" i="9"/>
  <c r="S148" i="9"/>
  <c r="M148" i="9"/>
  <c r="T148" i="9"/>
  <c r="N148" i="9"/>
  <c r="U148" i="9"/>
  <c r="Y148" i="9"/>
  <c r="Z148" i="9"/>
  <c r="AA148" i="9"/>
  <c r="AB148" i="9"/>
  <c r="R149" i="9"/>
  <c r="L149" i="9"/>
  <c r="S149" i="9"/>
  <c r="M149" i="9"/>
  <c r="T149" i="9"/>
  <c r="N149" i="9"/>
  <c r="U149" i="9"/>
  <c r="Y149" i="9"/>
  <c r="Z149" i="9"/>
  <c r="AA149" i="9"/>
  <c r="AB149" i="9"/>
  <c r="R150" i="9"/>
  <c r="L150" i="9"/>
  <c r="S150" i="9"/>
  <c r="M150" i="9"/>
  <c r="T150" i="9"/>
  <c r="N150" i="9"/>
  <c r="U150" i="9"/>
  <c r="Y150" i="9"/>
  <c r="Z150" i="9"/>
  <c r="AA150" i="9"/>
  <c r="AB150" i="9"/>
  <c r="R151" i="9"/>
  <c r="L151" i="9"/>
  <c r="S151" i="9"/>
  <c r="M151" i="9"/>
  <c r="T151" i="9"/>
  <c r="N151" i="9"/>
  <c r="U151" i="9"/>
  <c r="Y151" i="9"/>
  <c r="Z151" i="9"/>
  <c r="AA151" i="9"/>
  <c r="AB151" i="9"/>
  <c r="R152" i="9"/>
  <c r="L152" i="9"/>
  <c r="S152" i="9"/>
  <c r="M152" i="9"/>
  <c r="T152" i="9"/>
  <c r="N152" i="9"/>
  <c r="U152" i="9"/>
  <c r="Y152" i="9"/>
  <c r="Z152" i="9"/>
  <c r="AA152" i="9"/>
  <c r="AB152" i="9"/>
  <c r="R153" i="9"/>
  <c r="L153" i="9"/>
  <c r="S153" i="9"/>
  <c r="M153" i="9"/>
  <c r="T153" i="9"/>
  <c r="N153" i="9"/>
  <c r="U153" i="9"/>
  <c r="Y153" i="9"/>
  <c r="Z153" i="9"/>
  <c r="AA153" i="9"/>
  <c r="AB153" i="9"/>
  <c r="R154" i="9"/>
  <c r="L154" i="9"/>
  <c r="S154" i="9"/>
  <c r="M154" i="9"/>
  <c r="T154" i="9"/>
  <c r="N154" i="9"/>
  <c r="U154" i="9"/>
  <c r="Y154" i="9"/>
  <c r="Z154" i="9"/>
  <c r="AA154" i="9"/>
  <c r="AB154" i="9"/>
  <c r="R155" i="9"/>
  <c r="L155" i="9"/>
  <c r="S155" i="9"/>
  <c r="M155" i="9"/>
  <c r="T155" i="9"/>
  <c r="N155" i="9"/>
  <c r="U155" i="9"/>
  <c r="Y155" i="9"/>
  <c r="Z155" i="9"/>
  <c r="AA155" i="9"/>
  <c r="AB155" i="9"/>
  <c r="R156" i="9"/>
  <c r="L156" i="9"/>
  <c r="S156" i="9"/>
  <c r="M156" i="9"/>
  <c r="T156" i="9"/>
  <c r="N156" i="9"/>
  <c r="U156" i="9"/>
  <c r="Y156" i="9"/>
  <c r="Z156" i="9"/>
  <c r="AA156" i="9"/>
  <c r="AB156" i="9"/>
  <c r="R157" i="9"/>
  <c r="L157" i="9"/>
  <c r="S157" i="9"/>
  <c r="M157" i="9"/>
  <c r="T157" i="9"/>
  <c r="N157" i="9"/>
  <c r="U157" i="9"/>
  <c r="Y157" i="9"/>
  <c r="Z157" i="9"/>
  <c r="AA157" i="9"/>
  <c r="AB157" i="9"/>
  <c r="R158" i="9"/>
  <c r="L158" i="9"/>
  <c r="S158" i="9"/>
  <c r="M158" i="9"/>
  <c r="T158" i="9"/>
  <c r="N158" i="9"/>
  <c r="U158" i="9"/>
  <c r="Y158" i="9"/>
  <c r="Z158" i="9"/>
  <c r="AA158" i="9"/>
  <c r="AB158" i="9"/>
  <c r="R159" i="9"/>
  <c r="L159" i="9"/>
  <c r="S159" i="9"/>
  <c r="M159" i="9"/>
  <c r="T159" i="9"/>
  <c r="N159" i="9"/>
  <c r="U159" i="9"/>
  <c r="Y159" i="9"/>
  <c r="Z159" i="9"/>
  <c r="AA159" i="9"/>
  <c r="AB159" i="9"/>
  <c r="R160" i="9"/>
  <c r="L160" i="9"/>
  <c r="S160" i="9"/>
  <c r="M160" i="9"/>
  <c r="T160" i="9"/>
  <c r="N160" i="9"/>
  <c r="U160" i="9"/>
  <c r="Y160" i="9"/>
  <c r="Z160" i="9"/>
  <c r="AA160" i="9"/>
  <c r="AB160" i="9"/>
  <c r="R161" i="9"/>
  <c r="L161" i="9"/>
  <c r="S161" i="9"/>
  <c r="M161" i="9"/>
  <c r="T161" i="9"/>
  <c r="N161" i="9"/>
  <c r="U161" i="9"/>
  <c r="Y161" i="9"/>
  <c r="Z161" i="9"/>
  <c r="AA161" i="9"/>
  <c r="AB161" i="9"/>
  <c r="R162" i="9"/>
  <c r="L162" i="9"/>
  <c r="S162" i="9"/>
  <c r="M162" i="9"/>
  <c r="T162" i="9"/>
  <c r="N162" i="9"/>
  <c r="U162" i="9"/>
  <c r="Y162" i="9"/>
  <c r="Z162" i="9"/>
  <c r="AA162" i="9"/>
  <c r="AB162" i="9"/>
  <c r="R163" i="9"/>
  <c r="L163" i="9"/>
  <c r="S163" i="9"/>
  <c r="M163" i="9"/>
  <c r="T163" i="9"/>
  <c r="N163" i="9"/>
  <c r="U163" i="9"/>
  <c r="Y163" i="9"/>
  <c r="Z163" i="9"/>
  <c r="AA163" i="9"/>
  <c r="AB163" i="9"/>
  <c r="R164" i="9"/>
  <c r="L164" i="9"/>
  <c r="S164" i="9"/>
  <c r="M164" i="9"/>
  <c r="T164" i="9"/>
  <c r="N164" i="9"/>
  <c r="U164" i="9"/>
  <c r="Y164" i="9"/>
  <c r="Z164" i="9"/>
  <c r="AA164" i="9"/>
  <c r="AB164" i="9"/>
  <c r="R165" i="9"/>
  <c r="L165" i="9"/>
  <c r="S165" i="9"/>
  <c r="M165" i="9"/>
  <c r="T165" i="9"/>
  <c r="N165" i="9"/>
  <c r="U165" i="9"/>
  <c r="Y165" i="9"/>
  <c r="Z165" i="9"/>
  <c r="AA165" i="9"/>
  <c r="AB165" i="9"/>
  <c r="R166" i="9"/>
  <c r="L166" i="9"/>
  <c r="S166" i="9"/>
  <c r="M166" i="9"/>
  <c r="T166" i="9"/>
  <c r="N166" i="9"/>
  <c r="U166" i="9"/>
  <c r="Y166" i="9"/>
  <c r="Z166" i="9"/>
  <c r="AA166" i="9"/>
  <c r="AB166" i="9"/>
  <c r="R167" i="9"/>
  <c r="L167" i="9"/>
  <c r="S167" i="9"/>
  <c r="M167" i="9"/>
  <c r="T167" i="9"/>
  <c r="N167" i="9"/>
  <c r="U167" i="9"/>
  <c r="Y167" i="9"/>
  <c r="Z167" i="9"/>
  <c r="AA167" i="9"/>
  <c r="AB167" i="9"/>
  <c r="R168" i="9"/>
  <c r="L168" i="9"/>
  <c r="S168" i="9"/>
  <c r="M168" i="9"/>
  <c r="T168" i="9"/>
  <c r="N168" i="9"/>
  <c r="U168" i="9"/>
  <c r="Y168" i="9"/>
  <c r="Z168" i="9"/>
  <c r="AA168" i="9"/>
  <c r="AB168" i="9"/>
  <c r="R169" i="9"/>
  <c r="L169" i="9"/>
  <c r="S169" i="9"/>
  <c r="M169" i="9"/>
  <c r="T169" i="9"/>
  <c r="N169" i="9"/>
  <c r="U169" i="9"/>
  <c r="Y169" i="9"/>
  <c r="Z169" i="9"/>
  <c r="AA169" i="9"/>
  <c r="AB169" i="9"/>
  <c r="R170" i="9"/>
  <c r="L170" i="9"/>
  <c r="S170" i="9"/>
  <c r="M170" i="9"/>
  <c r="T170" i="9"/>
  <c r="N170" i="9"/>
  <c r="U170" i="9"/>
  <c r="Y170" i="9"/>
  <c r="Z170" i="9"/>
  <c r="AA170" i="9"/>
  <c r="AB170" i="9"/>
  <c r="R171" i="9"/>
  <c r="L171" i="9"/>
  <c r="S171" i="9"/>
  <c r="M171" i="9"/>
  <c r="T171" i="9"/>
  <c r="N171" i="9"/>
  <c r="U171" i="9"/>
  <c r="Y171" i="9"/>
  <c r="Z171" i="9"/>
  <c r="AA171" i="9"/>
  <c r="AB171" i="9"/>
  <c r="R172" i="9"/>
  <c r="L172" i="9"/>
  <c r="S172" i="9"/>
  <c r="M172" i="9"/>
  <c r="T172" i="9"/>
  <c r="N172" i="9"/>
  <c r="U172" i="9"/>
  <c r="Y172" i="9"/>
  <c r="Z172" i="9"/>
  <c r="AA172" i="9"/>
  <c r="AB172" i="9"/>
  <c r="R173" i="9"/>
  <c r="L173" i="9"/>
  <c r="S173" i="9"/>
  <c r="M173" i="9"/>
  <c r="T173" i="9"/>
  <c r="N173" i="9"/>
  <c r="U173" i="9"/>
  <c r="Y173" i="9"/>
  <c r="Z173" i="9"/>
  <c r="AA173" i="9"/>
  <c r="AB173" i="9"/>
  <c r="R174" i="9"/>
  <c r="L174" i="9"/>
  <c r="S174" i="9"/>
  <c r="M174" i="9"/>
  <c r="T174" i="9"/>
  <c r="N174" i="9"/>
  <c r="U174" i="9"/>
  <c r="Y174" i="9"/>
  <c r="Z174" i="9"/>
  <c r="AA174" i="9"/>
  <c r="AB174" i="9"/>
  <c r="R175" i="9"/>
  <c r="L175" i="9"/>
  <c r="S175" i="9"/>
  <c r="M175" i="9"/>
  <c r="T175" i="9"/>
  <c r="N175" i="9"/>
  <c r="U175" i="9"/>
  <c r="Y175" i="9"/>
  <c r="Z175" i="9"/>
  <c r="AA175" i="9"/>
  <c r="AB175" i="9"/>
  <c r="R176" i="9"/>
  <c r="L176" i="9"/>
  <c r="S176" i="9"/>
  <c r="M176" i="9"/>
  <c r="T176" i="9"/>
  <c r="N176" i="9"/>
  <c r="U176" i="9"/>
  <c r="Y176" i="9"/>
  <c r="Z176" i="9"/>
  <c r="AA176" i="9"/>
  <c r="AB176" i="9"/>
  <c r="R177" i="9"/>
  <c r="L177" i="9"/>
  <c r="S177" i="9"/>
  <c r="M177" i="9"/>
  <c r="T177" i="9"/>
  <c r="N177" i="9"/>
  <c r="U177" i="9"/>
  <c r="Y177" i="9"/>
  <c r="Z177" i="9"/>
  <c r="AA177" i="9"/>
  <c r="AB177" i="9"/>
  <c r="R178" i="9"/>
  <c r="L178" i="9"/>
  <c r="S178" i="9"/>
  <c r="M178" i="9"/>
  <c r="T178" i="9"/>
  <c r="N178" i="9"/>
  <c r="U178" i="9"/>
  <c r="Y178" i="9"/>
  <c r="Z178" i="9"/>
  <c r="AA178" i="9"/>
  <c r="AB178" i="9"/>
  <c r="R179" i="9"/>
  <c r="L179" i="9"/>
  <c r="S179" i="9"/>
  <c r="M179" i="9"/>
  <c r="T179" i="9"/>
  <c r="N179" i="9"/>
  <c r="U179" i="9"/>
  <c r="Y179" i="9"/>
  <c r="Z179" i="9"/>
  <c r="AA179" i="9"/>
  <c r="AB179" i="9"/>
  <c r="R180" i="9"/>
  <c r="L180" i="9"/>
  <c r="S180" i="9"/>
  <c r="M180" i="9"/>
  <c r="T180" i="9"/>
  <c r="N180" i="9"/>
  <c r="U180" i="9"/>
  <c r="Y180" i="9"/>
  <c r="Z180" i="9"/>
  <c r="AA180" i="9"/>
  <c r="AB180" i="9"/>
  <c r="R181" i="9"/>
  <c r="L181" i="9"/>
  <c r="S181" i="9"/>
  <c r="M181" i="9"/>
  <c r="T181" i="9"/>
  <c r="N181" i="9"/>
  <c r="U181" i="9"/>
  <c r="Y181" i="9"/>
  <c r="Z181" i="9"/>
  <c r="AA181" i="9"/>
  <c r="AB181" i="9"/>
  <c r="R182" i="9"/>
  <c r="L182" i="9"/>
  <c r="S182" i="9"/>
  <c r="M182" i="9"/>
  <c r="T182" i="9"/>
  <c r="N182" i="9"/>
  <c r="U182" i="9"/>
  <c r="Y182" i="9"/>
  <c r="Z182" i="9"/>
  <c r="AA182" i="9"/>
  <c r="AB182" i="9"/>
  <c r="R183" i="9"/>
  <c r="L183" i="9"/>
  <c r="S183" i="9"/>
  <c r="M183" i="9"/>
  <c r="T183" i="9"/>
  <c r="N183" i="9"/>
  <c r="U183" i="9"/>
  <c r="Y183" i="9"/>
  <c r="Z183" i="9"/>
  <c r="AA183" i="9"/>
  <c r="AB183" i="9"/>
  <c r="R184" i="9"/>
  <c r="L184" i="9"/>
  <c r="S184" i="9"/>
  <c r="M184" i="9"/>
  <c r="T184" i="9"/>
  <c r="N184" i="9"/>
  <c r="U184" i="9"/>
  <c r="Y184" i="9"/>
  <c r="Z184" i="9"/>
  <c r="AA184" i="9"/>
  <c r="AB184" i="9"/>
  <c r="R185" i="9"/>
  <c r="L185" i="9"/>
  <c r="S185" i="9"/>
  <c r="M185" i="9"/>
  <c r="T185" i="9"/>
  <c r="N185" i="9"/>
  <c r="U185" i="9"/>
  <c r="Y185" i="9"/>
  <c r="Z185" i="9"/>
  <c r="AA185" i="9"/>
  <c r="AB185" i="9"/>
  <c r="R186" i="9"/>
  <c r="L186" i="9"/>
  <c r="S186" i="9"/>
  <c r="M186" i="9"/>
  <c r="T186" i="9"/>
  <c r="N186" i="9"/>
  <c r="U186" i="9"/>
  <c r="Y186" i="9"/>
  <c r="Z186" i="9"/>
  <c r="AA186" i="9"/>
  <c r="AB186" i="9"/>
  <c r="R187" i="9"/>
  <c r="L187" i="9"/>
  <c r="S187" i="9"/>
  <c r="M187" i="9"/>
  <c r="T187" i="9"/>
  <c r="N187" i="9"/>
  <c r="U187" i="9"/>
  <c r="Y187" i="9"/>
  <c r="Z187" i="9"/>
  <c r="AA187" i="9"/>
  <c r="AB187" i="9"/>
  <c r="R188" i="9"/>
  <c r="L188" i="9"/>
  <c r="S188" i="9"/>
  <c r="M188" i="9"/>
  <c r="T188" i="9"/>
  <c r="N188" i="9"/>
  <c r="U188" i="9"/>
  <c r="Y188" i="9"/>
  <c r="Z188" i="9"/>
  <c r="AA188" i="9"/>
  <c r="AB188" i="9"/>
  <c r="R189" i="9"/>
  <c r="L189" i="9"/>
  <c r="S189" i="9"/>
  <c r="M189" i="9"/>
  <c r="T189" i="9"/>
  <c r="N189" i="9"/>
  <c r="U189" i="9"/>
  <c r="Y189" i="9"/>
  <c r="Z189" i="9"/>
  <c r="AA189" i="9"/>
  <c r="AB189" i="9"/>
  <c r="R190" i="9"/>
  <c r="L190" i="9"/>
  <c r="S190" i="9"/>
  <c r="M190" i="9"/>
  <c r="T190" i="9"/>
  <c r="N190" i="9"/>
  <c r="U190" i="9"/>
  <c r="Y190" i="9"/>
  <c r="Z190" i="9"/>
  <c r="AA190" i="9"/>
  <c r="AB190" i="9"/>
  <c r="R191" i="9"/>
  <c r="L191" i="9"/>
  <c r="S191" i="9"/>
  <c r="M191" i="9"/>
  <c r="T191" i="9"/>
  <c r="N191" i="9"/>
  <c r="U191" i="9"/>
  <c r="Y191" i="9"/>
  <c r="Z191" i="9"/>
  <c r="AA191" i="9"/>
  <c r="AB191" i="9"/>
  <c r="R192" i="9"/>
  <c r="L192" i="9"/>
  <c r="S192" i="9"/>
  <c r="M192" i="9"/>
  <c r="T192" i="9"/>
  <c r="N192" i="9"/>
  <c r="U192" i="9"/>
  <c r="Y192" i="9"/>
  <c r="Z192" i="9"/>
  <c r="AA192" i="9"/>
  <c r="AB192" i="9"/>
  <c r="R193" i="9"/>
  <c r="L193" i="9"/>
  <c r="S193" i="9"/>
  <c r="M193" i="9"/>
  <c r="T193" i="9"/>
  <c r="N193" i="9"/>
  <c r="U193" i="9"/>
  <c r="Y193" i="9"/>
  <c r="Z193" i="9"/>
  <c r="AA193" i="9"/>
  <c r="AB193" i="9"/>
  <c r="R194" i="9"/>
  <c r="L194" i="9"/>
  <c r="S194" i="9"/>
  <c r="M194" i="9"/>
  <c r="T194" i="9"/>
  <c r="N194" i="9"/>
  <c r="U194" i="9"/>
  <c r="Y194" i="9"/>
  <c r="Z194" i="9"/>
  <c r="AA194" i="9"/>
  <c r="AB194" i="9"/>
  <c r="R195" i="9"/>
  <c r="L195" i="9"/>
  <c r="S195" i="9"/>
  <c r="M195" i="9"/>
  <c r="T195" i="9"/>
  <c r="N195" i="9"/>
  <c r="U195" i="9"/>
  <c r="Y195" i="9"/>
  <c r="Z195" i="9"/>
  <c r="AA195" i="9"/>
  <c r="AB195" i="9"/>
  <c r="R196" i="9"/>
  <c r="L196" i="9"/>
  <c r="S196" i="9"/>
  <c r="M196" i="9"/>
  <c r="T196" i="9"/>
  <c r="N196" i="9"/>
  <c r="U196" i="9"/>
  <c r="Y196" i="9"/>
  <c r="Z196" i="9"/>
  <c r="AA196" i="9"/>
  <c r="AB196" i="9"/>
  <c r="R197" i="9"/>
  <c r="L197" i="9"/>
  <c r="S197" i="9"/>
  <c r="M197" i="9"/>
  <c r="T197" i="9"/>
  <c r="N197" i="9"/>
  <c r="U197" i="9"/>
  <c r="Y197" i="9"/>
  <c r="Z197" i="9"/>
  <c r="AA197" i="9"/>
  <c r="AB197" i="9"/>
  <c r="R198" i="9"/>
  <c r="L198" i="9"/>
  <c r="S198" i="9"/>
  <c r="M198" i="9"/>
  <c r="T198" i="9"/>
  <c r="N198" i="9"/>
  <c r="U198" i="9"/>
  <c r="Y198" i="9"/>
  <c r="Z198" i="9"/>
  <c r="AA198" i="9"/>
  <c r="AB198" i="9"/>
  <c r="R199" i="9"/>
  <c r="L199" i="9"/>
  <c r="S199" i="9"/>
  <c r="M199" i="9"/>
  <c r="T199" i="9"/>
  <c r="N199" i="9"/>
  <c r="U199" i="9"/>
  <c r="Y199" i="9"/>
  <c r="Z199" i="9"/>
  <c r="AA199" i="9"/>
  <c r="AB199" i="9"/>
  <c r="R200" i="9"/>
  <c r="L200" i="9"/>
  <c r="S200" i="9"/>
  <c r="M200" i="9"/>
  <c r="T200" i="9"/>
  <c r="N200" i="9"/>
  <c r="U200" i="9"/>
  <c r="Y200" i="9"/>
  <c r="Z200" i="9"/>
  <c r="AA200" i="9"/>
  <c r="AB200" i="9"/>
  <c r="R201" i="9"/>
  <c r="L201" i="9"/>
  <c r="S201" i="9"/>
  <c r="M201" i="9"/>
  <c r="T201" i="9"/>
  <c r="N201" i="9"/>
  <c r="U201" i="9"/>
  <c r="Y201" i="9"/>
  <c r="Z201" i="9"/>
  <c r="AA201" i="9"/>
  <c r="AB201" i="9"/>
  <c r="R202" i="9"/>
  <c r="L202" i="9"/>
  <c r="S202" i="9"/>
  <c r="M202" i="9"/>
  <c r="T202" i="9"/>
  <c r="N202" i="9"/>
  <c r="U202" i="9"/>
  <c r="Y202" i="9"/>
  <c r="Z202" i="9"/>
  <c r="AA202" i="9"/>
  <c r="AB202" i="9"/>
  <c r="R203" i="9"/>
  <c r="L203" i="9"/>
  <c r="S203" i="9"/>
  <c r="M203" i="9"/>
  <c r="T203" i="9"/>
  <c r="N203" i="9"/>
  <c r="U203" i="9"/>
  <c r="Y203" i="9"/>
  <c r="Z203" i="9"/>
  <c r="AA203" i="9"/>
  <c r="AB203" i="9"/>
  <c r="R204" i="9"/>
  <c r="L204" i="9"/>
  <c r="S204" i="9"/>
  <c r="M204" i="9"/>
  <c r="T204" i="9"/>
  <c r="N204" i="9"/>
  <c r="U204" i="9"/>
  <c r="Y204" i="9"/>
  <c r="Z204" i="9"/>
  <c r="AA204" i="9"/>
  <c r="AB204" i="9"/>
  <c r="R205" i="9"/>
  <c r="L205" i="9"/>
  <c r="S205" i="9"/>
  <c r="M205" i="9"/>
  <c r="T205" i="9"/>
  <c r="N205" i="9"/>
  <c r="U205" i="9"/>
  <c r="Y205" i="9"/>
  <c r="Z205" i="9"/>
  <c r="AA205" i="9"/>
  <c r="AB205" i="9"/>
  <c r="R206" i="9"/>
  <c r="L206" i="9"/>
  <c r="S206" i="9"/>
  <c r="M206" i="9"/>
  <c r="T206" i="9"/>
  <c r="N206" i="9"/>
  <c r="U206" i="9"/>
  <c r="Y206" i="9"/>
  <c r="Z206" i="9"/>
  <c r="AA206" i="9"/>
  <c r="AB206" i="9"/>
  <c r="R207" i="9"/>
  <c r="L207" i="9"/>
  <c r="S207" i="9"/>
  <c r="M207" i="9"/>
  <c r="T207" i="9"/>
  <c r="N207" i="9"/>
  <c r="U207" i="9"/>
  <c r="Y207" i="9"/>
  <c r="Z207" i="9"/>
  <c r="AA207" i="9"/>
  <c r="AB207" i="9"/>
  <c r="R208" i="9"/>
  <c r="L208" i="9"/>
  <c r="S208" i="9"/>
  <c r="M208" i="9"/>
  <c r="T208" i="9"/>
  <c r="N208" i="9"/>
  <c r="U208" i="9"/>
  <c r="Y208" i="9"/>
  <c r="Z208" i="9"/>
  <c r="AA208" i="9"/>
  <c r="AB208" i="9"/>
  <c r="R209" i="9"/>
  <c r="L209" i="9"/>
  <c r="S209" i="9"/>
  <c r="M209" i="9"/>
  <c r="T209" i="9"/>
  <c r="N209" i="9"/>
  <c r="U209" i="9"/>
  <c r="Y209" i="9"/>
  <c r="Z209" i="9"/>
  <c r="AA209" i="9"/>
  <c r="AB209" i="9"/>
  <c r="R210" i="9"/>
  <c r="L210" i="9"/>
  <c r="S210" i="9"/>
  <c r="M210" i="9"/>
  <c r="T210" i="9"/>
  <c r="N210" i="9"/>
  <c r="U210" i="9"/>
  <c r="Y210" i="9"/>
  <c r="Z210" i="9"/>
  <c r="AA210" i="9"/>
  <c r="AB210" i="9"/>
  <c r="R211" i="9"/>
  <c r="L211" i="9"/>
  <c r="S211" i="9"/>
  <c r="M211" i="9"/>
  <c r="T211" i="9"/>
  <c r="N211" i="9"/>
  <c r="U211" i="9"/>
  <c r="Y211" i="9"/>
  <c r="Z211" i="9"/>
  <c r="AA211" i="9"/>
  <c r="AB211" i="9"/>
  <c r="R212" i="9"/>
  <c r="L212" i="9"/>
  <c r="S212" i="9"/>
  <c r="M212" i="9"/>
  <c r="T212" i="9"/>
  <c r="N212" i="9"/>
  <c r="U212" i="9"/>
  <c r="Y212" i="9"/>
  <c r="Z212" i="9"/>
  <c r="AA212" i="9"/>
  <c r="AB212" i="9"/>
  <c r="R213" i="9"/>
  <c r="L213" i="9"/>
  <c r="S213" i="9"/>
  <c r="M213" i="9"/>
  <c r="T213" i="9"/>
  <c r="N213" i="9"/>
  <c r="U213" i="9"/>
  <c r="Y213" i="9"/>
  <c r="Z213" i="9"/>
  <c r="AA213" i="9"/>
  <c r="AB213" i="9"/>
  <c r="R214" i="9"/>
  <c r="L214" i="9"/>
  <c r="S214" i="9"/>
  <c r="M214" i="9"/>
  <c r="T214" i="9"/>
  <c r="N214" i="9"/>
  <c r="U214" i="9"/>
  <c r="Y214" i="9"/>
  <c r="Z214" i="9"/>
  <c r="AA214" i="9"/>
  <c r="AB214" i="9"/>
  <c r="R215" i="9"/>
  <c r="L215" i="9"/>
  <c r="S215" i="9"/>
  <c r="M215" i="9"/>
  <c r="T215" i="9"/>
  <c r="N215" i="9"/>
  <c r="U215" i="9"/>
  <c r="Y215" i="9"/>
  <c r="Z215" i="9"/>
  <c r="AA215" i="9"/>
  <c r="AB215" i="9"/>
  <c r="R216" i="9"/>
  <c r="L216" i="9"/>
  <c r="S216" i="9"/>
  <c r="M216" i="9"/>
  <c r="T216" i="9"/>
  <c r="N216" i="9"/>
  <c r="U216" i="9"/>
  <c r="Y216" i="9"/>
  <c r="Z216" i="9"/>
  <c r="AA216" i="9"/>
  <c r="AB216" i="9"/>
  <c r="R217" i="9"/>
  <c r="L217" i="9"/>
  <c r="S217" i="9"/>
  <c r="M217" i="9"/>
  <c r="T217" i="9"/>
  <c r="N217" i="9"/>
  <c r="U217" i="9"/>
  <c r="Y217" i="9"/>
  <c r="Z217" i="9"/>
  <c r="AA217" i="9"/>
  <c r="AB217" i="9"/>
  <c r="R218" i="9"/>
  <c r="L218" i="9"/>
  <c r="S218" i="9"/>
  <c r="M218" i="9"/>
  <c r="T218" i="9"/>
  <c r="N218" i="9"/>
  <c r="U218" i="9"/>
  <c r="Y218" i="9"/>
  <c r="Z218" i="9"/>
  <c r="AA218" i="9"/>
  <c r="AB218" i="9"/>
  <c r="R219" i="9"/>
  <c r="L219" i="9"/>
  <c r="S219" i="9"/>
  <c r="M219" i="9"/>
  <c r="T219" i="9"/>
  <c r="N219" i="9"/>
  <c r="U219" i="9"/>
  <c r="Y219" i="9"/>
  <c r="Z219" i="9"/>
  <c r="AA219" i="9"/>
  <c r="AB219" i="9"/>
  <c r="R220" i="9"/>
  <c r="L220" i="9"/>
  <c r="S220" i="9"/>
  <c r="M220" i="9"/>
  <c r="T220" i="9"/>
  <c r="N220" i="9"/>
  <c r="U220" i="9"/>
  <c r="Y220" i="9"/>
  <c r="Z220" i="9"/>
  <c r="AA220" i="9"/>
  <c r="AB220" i="9"/>
  <c r="R221" i="9"/>
  <c r="L221" i="9"/>
  <c r="S221" i="9"/>
  <c r="M221" i="9"/>
  <c r="T221" i="9"/>
  <c r="N221" i="9"/>
  <c r="U221" i="9"/>
  <c r="Y221" i="9"/>
  <c r="Z221" i="9"/>
  <c r="AA221" i="9"/>
  <c r="AB221" i="9"/>
  <c r="R222" i="9"/>
  <c r="L222" i="9"/>
  <c r="S222" i="9"/>
  <c r="M222" i="9"/>
  <c r="T222" i="9"/>
  <c r="N222" i="9"/>
  <c r="U222" i="9"/>
  <c r="Y222" i="9"/>
  <c r="Z222" i="9"/>
  <c r="AA222" i="9"/>
  <c r="AB222" i="9"/>
  <c r="R223" i="9"/>
  <c r="L223" i="9"/>
  <c r="S223" i="9"/>
  <c r="M223" i="9"/>
  <c r="T223" i="9"/>
  <c r="N223" i="9"/>
  <c r="U223" i="9"/>
  <c r="Y223" i="9"/>
  <c r="Z223" i="9"/>
  <c r="AA223" i="9"/>
  <c r="AB223" i="9"/>
  <c r="R224" i="9"/>
  <c r="L224" i="9"/>
  <c r="S224" i="9"/>
  <c r="M224" i="9"/>
  <c r="T224" i="9"/>
  <c r="N224" i="9"/>
  <c r="U224" i="9"/>
  <c r="Y224" i="9"/>
  <c r="Z224" i="9"/>
  <c r="AA224" i="9"/>
  <c r="AB224" i="9"/>
  <c r="R225" i="9"/>
  <c r="L225" i="9"/>
  <c r="S225" i="9"/>
  <c r="M225" i="9"/>
  <c r="T225" i="9"/>
  <c r="N225" i="9"/>
  <c r="U225" i="9"/>
  <c r="Y225" i="9"/>
  <c r="Z225" i="9"/>
  <c r="AA225" i="9"/>
  <c r="AB225" i="9"/>
  <c r="R226" i="9"/>
  <c r="L226" i="9"/>
  <c r="S226" i="9"/>
  <c r="M226" i="9"/>
  <c r="T226" i="9"/>
  <c r="N226" i="9"/>
  <c r="U226" i="9"/>
  <c r="Y226" i="9"/>
  <c r="Z226" i="9"/>
  <c r="AA226" i="9"/>
  <c r="AB226" i="9"/>
  <c r="R227" i="9"/>
  <c r="L227" i="9"/>
  <c r="S227" i="9"/>
  <c r="M227" i="9"/>
  <c r="T227" i="9"/>
  <c r="N227" i="9"/>
  <c r="U227" i="9"/>
  <c r="Y227" i="9"/>
  <c r="Z227" i="9"/>
  <c r="AA227" i="9"/>
  <c r="AB227" i="9"/>
  <c r="R228" i="9"/>
  <c r="L228" i="9"/>
  <c r="S228" i="9"/>
  <c r="M228" i="9"/>
  <c r="T228" i="9"/>
  <c r="N228" i="9"/>
  <c r="U228" i="9"/>
  <c r="Y228" i="9"/>
  <c r="Z228" i="9"/>
  <c r="AA228" i="9"/>
  <c r="AB228" i="9"/>
  <c r="R229" i="9"/>
  <c r="L229" i="9"/>
  <c r="S229" i="9"/>
  <c r="M229" i="9"/>
  <c r="T229" i="9"/>
  <c r="N229" i="9"/>
  <c r="U229" i="9"/>
  <c r="Y229" i="9"/>
  <c r="Z229" i="9"/>
  <c r="AA229" i="9"/>
  <c r="AB229" i="9"/>
  <c r="R230" i="9"/>
  <c r="L230" i="9"/>
  <c r="S230" i="9"/>
  <c r="M230" i="9"/>
  <c r="T230" i="9"/>
  <c r="N230" i="9"/>
  <c r="U230" i="9"/>
  <c r="Y230" i="9"/>
  <c r="Z230" i="9"/>
  <c r="AA230" i="9"/>
  <c r="AB230" i="9"/>
  <c r="R231" i="9"/>
  <c r="L231" i="9"/>
  <c r="S231" i="9"/>
  <c r="M231" i="9"/>
  <c r="T231" i="9"/>
  <c r="N231" i="9"/>
  <c r="U231" i="9"/>
  <c r="Y231" i="9"/>
  <c r="Z231" i="9"/>
  <c r="AA231" i="9"/>
  <c r="AB231" i="9"/>
  <c r="R232" i="9"/>
  <c r="L232" i="9"/>
  <c r="S232" i="9"/>
  <c r="M232" i="9"/>
  <c r="T232" i="9"/>
  <c r="N232" i="9"/>
  <c r="U232" i="9"/>
  <c r="Y232" i="9"/>
  <c r="Z232" i="9"/>
  <c r="AA232" i="9"/>
  <c r="AB232" i="9"/>
  <c r="R233" i="9"/>
  <c r="L233" i="9"/>
  <c r="S233" i="9"/>
  <c r="M233" i="9"/>
  <c r="T233" i="9"/>
  <c r="N233" i="9"/>
  <c r="U233" i="9"/>
  <c r="Y233" i="9"/>
  <c r="Z233" i="9"/>
  <c r="AA233" i="9"/>
  <c r="AB233" i="9"/>
  <c r="R234" i="9"/>
  <c r="L234" i="9"/>
  <c r="S234" i="9"/>
  <c r="M234" i="9"/>
  <c r="T234" i="9"/>
  <c r="N234" i="9"/>
  <c r="U234" i="9"/>
  <c r="Y234" i="9"/>
  <c r="Z234" i="9"/>
  <c r="AA234" i="9"/>
  <c r="AB234" i="9"/>
  <c r="R235" i="9"/>
  <c r="L235" i="9"/>
  <c r="S235" i="9"/>
  <c r="M235" i="9"/>
  <c r="T235" i="9"/>
  <c r="N235" i="9"/>
  <c r="U235" i="9"/>
  <c r="Y235" i="9"/>
  <c r="Z235" i="9"/>
  <c r="AA235" i="9"/>
  <c r="AB235" i="9"/>
  <c r="R236" i="9"/>
  <c r="L236" i="9"/>
  <c r="S236" i="9"/>
  <c r="M236" i="9"/>
  <c r="T236" i="9"/>
  <c r="N236" i="9"/>
  <c r="U236" i="9"/>
  <c r="Y236" i="9"/>
  <c r="Z236" i="9"/>
  <c r="AA236" i="9"/>
  <c r="AB236" i="9"/>
  <c r="R237" i="9"/>
  <c r="L237" i="9"/>
  <c r="S237" i="9"/>
  <c r="M237" i="9"/>
  <c r="T237" i="9"/>
  <c r="N237" i="9"/>
  <c r="U237" i="9"/>
  <c r="Y237" i="9"/>
  <c r="Z237" i="9"/>
  <c r="AA237" i="9"/>
  <c r="AB237" i="9"/>
  <c r="R238" i="9"/>
  <c r="L238" i="9"/>
  <c r="S238" i="9"/>
  <c r="M238" i="9"/>
  <c r="T238" i="9"/>
  <c r="N238" i="9"/>
  <c r="U238" i="9"/>
  <c r="Y238" i="9"/>
  <c r="Z238" i="9"/>
  <c r="AA238" i="9"/>
  <c r="AB238" i="9"/>
  <c r="R239" i="9"/>
  <c r="L239" i="9"/>
  <c r="S239" i="9"/>
  <c r="M239" i="9"/>
  <c r="T239" i="9"/>
  <c r="N239" i="9"/>
  <c r="U239" i="9"/>
  <c r="Y239" i="9"/>
  <c r="Z239" i="9"/>
  <c r="AA239" i="9"/>
  <c r="AB239" i="9"/>
  <c r="R240" i="9"/>
  <c r="L240" i="9"/>
  <c r="S240" i="9"/>
  <c r="M240" i="9"/>
  <c r="T240" i="9"/>
  <c r="N240" i="9"/>
  <c r="U240" i="9"/>
  <c r="Y240" i="9"/>
  <c r="Z240" i="9"/>
  <c r="AA240" i="9"/>
  <c r="AB240" i="9"/>
  <c r="R241" i="9"/>
  <c r="L241" i="9"/>
  <c r="S241" i="9"/>
  <c r="M241" i="9"/>
  <c r="T241" i="9"/>
  <c r="N241" i="9"/>
  <c r="U241" i="9"/>
  <c r="Y241" i="9"/>
  <c r="Z241" i="9"/>
  <c r="AA241" i="9"/>
  <c r="AB241" i="9"/>
  <c r="R242" i="9"/>
  <c r="L242" i="9"/>
  <c r="S242" i="9"/>
  <c r="M242" i="9"/>
  <c r="T242" i="9"/>
  <c r="N242" i="9"/>
  <c r="U242" i="9"/>
  <c r="Y242" i="9"/>
  <c r="Z242" i="9"/>
  <c r="AA242" i="9"/>
  <c r="AB242" i="9"/>
  <c r="R243" i="9"/>
  <c r="L243" i="9"/>
  <c r="S243" i="9"/>
  <c r="M243" i="9"/>
  <c r="T243" i="9"/>
  <c r="N243" i="9"/>
  <c r="U243" i="9"/>
  <c r="Y243" i="9"/>
  <c r="Z243" i="9"/>
  <c r="AA243" i="9"/>
  <c r="AB243" i="9"/>
  <c r="R244" i="9"/>
  <c r="L244" i="9"/>
  <c r="S244" i="9"/>
  <c r="M244" i="9"/>
  <c r="T244" i="9"/>
  <c r="N244" i="9"/>
  <c r="U244" i="9"/>
  <c r="Y244" i="9"/>
  <c r="Z244" i="9"/>
  <c r="AA244" i="9"/>
  <c r="AB244" i="9"/>
  <c r="R245" i="9"/>
  <c r="L245" i="9"/>
  <c r="S245" i="9"/>
  <c r="M245" i="9"/>
  <c r="T245" i="9"/>
  <c r="N245" i="9"/>
  <c r="U245" i="9"/>
  <c r="Y245" i="9"/>
  <c r="Z245" i="9"/>
  <c r="AA245" i="9"/>
  <c r="AB245" i="9"/>
  <c r="R246" i="9"/>
  <c r="L246" i="9"/>
  <c r="S246" i="9"/>
  <c r="M246" i="9"/>
  <c r="T246" i="9"/>
  <c r="N246" i="9"/>
  <c r="U246" i="9"/>
  <c r="Y246" i="9"/>
  <c r="Z246" i="9"/>
  <c r="AA246" i="9"/>
  <c r="AB246" i="9"/>
  <c r="R247" i="9"/>
  <c r="L247" i="9"/>
  <c r="S247" i="9"/>
  <c r="M247" i="9"/>
  <c r="T247" i="9"/>
  <c r="N247" i="9"/>
  <c r="U247" i="9"/>
  <c r="Y247" i="9"/>
  <c r="Z247" i="9"/>
  <c r="AA247" i="9"/>
  <c r="AB247" i="9"/>
  <c r="R248" i="9"/>
  <c r="L248" i="9"/>
  <c r="S248" i="9"/>
  <c r="M248" i="9"/>
  <c r="T248" i="9"/>
  <c r="N248" i="9"/>
  <c r="U248" i="9"/>
  <c r="Y248" i="9"/>
  <c r="Z248" i="9"/>
  <c r="AA248" i="9"/>
  <c r="AB248" i="9"/>
  <c r="R249" i="9"/>
  <c r="L249" i="9"/>
  <c r="S249" i="9"/>
  <c r="M249" i="9"/>
  <c r="T249" i="9"/>
  <c r="N249" i="9"/>
  <c r="U249" i="9"/>
  <c r="Y249" i="9"/>
  <c r="Z249" i="9"/>
  <c r="AA249" i="9"/>
  <c r="AB249" i="9"/>
  <c r="R250" i="9"/>
  <c r="L250" i="9"/>
  <c r="S250" i="9"/>
  <c r="M250" i="9"/>
  <c r="T250" i="9"/>
  <c r="N250" i="9"/>
  <c r="U250" i="9"/>
  <c r="Y250" i="9"/>
  <c r="Z250" i="9"/>
  <c r="AA250" i="9"/>
  <c r="AB250" i="9"/>
  <c r="R251" i="9"/>
  <c r="L251" i="9"/>
  <c r="S251" i="9"/>
  <c r="M251" i="9"/>
  <c r="T251" i="9"/>
  <c r="N251" i="9"/>
  <c r="U251" i="9"/>
  <c r="Y251" i="9"/>
  <c r="Z251" i="9"/>
  <c r="AA251" i="9"/>
  <c r="AB251" i="9"/>
  <c r="R252" i="9"/>
  <c r="L252" i="9"/>
  <c r="S252" i="9"/>
  <c r="M252" i="9"/>
  <c r="T252" i="9"/>
  <c r="N252" i="9"/>
  <c r="U252" i="9"/>
  <c r="Y252" i="9"/>
  <c r="Z252" i="9"/>
  <c r="AA252" i="9"/>
  <c r="AB252" i="9"/>
  <c r="R253" i="9"/>
  <c r="L253" i="9"/>
  <c r="S253" i="9"/>
  <c r="M253" i="9"/>
  <c r="T253" i="9"/>
  <c r="N253" i="9"/>
  <c r="U253" i="9"/>
  <c r="Y253" i="9"/>
  <c r="Z253" i="9"/>
  <c r="AA253" i="9"/>
  <c r="AB253" i="9"/>
  <c r="R254" i="9"/>
  <c r="L254" i="9"/>
  <c r="S254" i="9"/>
  <c r="M254" i="9"/>
  <c r="T254" i="9"/>
  <c r="N254" i="9"/>
  <c r="U254" i="9"/>
  <c r="Y254" i="9"/>
  <c r="Z254" i="9"/>
  <c r="AA254" i="9"/>
  <c r="AB254" i="9"/>
  <c r="R255" i="9"/>
  <c r="L255" i="9"/>
  <c r="S255" i="9"/>
  <c r="M255" i="9"/>
  <c r="T255" i="9"/>
  <c r="N255" i="9"/>
  <c r="U255" i="9"/>
  <c r="Y255" i="9"/>
  <c r="Z255" i="9"/>
  <c r="AA255" i="9"/>
  <c r="AB255" i="9"/>
  <c r="R256" i="9"/>
  <c r="L256" i="9"/>
  <c r="S256" i="9"/>
  <c r="M256" i="9"/>
  <c r="T256" i="9"/>
  <c r="N256" i="9"/>
  <c r="U256" i="9"/>
  <c r="Y256" i="9"/>
  <c r="Z256" i="9"/>
  <c r="AA256" i="9"/>
  <c r="AB256" i="9"/>
  <c r="R257" i="9"/>
  <c r="L257" i="9"/>
  <c r="S257" i="9"/>
  <c r="M257" i="9"/>
  <c r="T257" i="9"/>
  <c r="N257" i="9"/>
  <c r="U257" i="9"/>
  <c r="Y257" i="9"/>
  <c r="Z257" i="9"/>
  <c r="AA257" i="9"/>
  <c r="AB257" i="9"/>
  <c r="R258" i="9"/>
  <c r="L258" i="9"/>
  <c r="S258" i="9"/>
  <c r="M258" i="9"/>
  <c r="T258" i="9"/>
  <c r="N258" i="9"/>
  <c r="U258" i="9"/>
  <c r="Y258" i="9"/>
  <c r="Z258" i="9"/>
  <c r="AA258" i="9"/>
  <c r="AB258" i="9"/>
  <c r="R259" i="9"/>
  <c r="L259" i="9"/>
  <c r="S259" i="9"/>
  <c r="M259" i="9"/>
  <c r="T259" i="9"/>
  <c r="N259" i="9"/>
  <c r="U259" i="9"/>
  <c r="Y259" i="9"/>
  <c r="Z259" i="9"/>
  <c r="AA259" i="9"/>
  <c r="AB259" i="9"/>
  <c r="R260" i="9"/>
  <c r="L260" i="9"/>
  <c r="S260" i="9"/>
  <c r="M260" i="9"/>
  <c r="T260" i="9"/>
  <c r="N260" i="9"/>
  <c r="U260" i="9"/>
  <c r="Y260" i="9"/>
  <c r="Z260" i="9"/>
  <c r="AA260" i="9"/>
  <c r="AB260" i="9"/>
  <c r="R261" i="9"/>
  <c r="L261" i="9"/>
  <c r="S261" i="9"/>
  <c r="M261" i="9"/>
  <c r="T261" i="9"/>
  <c r="N261" i="9"/>
  <c r="U261" i="9"/>
  <c r="Y261" i="9"/>
  <c r="Z261" i="9"/>
  <c r="AA261" i="9"/>
  <c r="AB261" i="9"/>
  <c r="R262" i="9"/>
  <c r="L262" i="9"/>
  <c r="S262" i="9"/>
  <c r="M262" i="9"/>
  <c r="T262" i="9"/>
  <c r="N262" i="9"/>
  <c r="U262" i="9"/>
  <c r="Y262" i="9"/>
  <c r="Z262" i="9"/>
  <c r="AA262" i="9"/>
  <c r="AB262" i="9"/>
  <c r="R263" i="9"/>
  <c r="L263" i="9"/>
  <c r="S263" i="9"/>
  <c r="M263" i="9"/>
  <c r="T263" i="9"/>
  <c r="N263" i="9"/>
  <c r="U263" i="9"/>
  <c r="Y263" i="9"/>
  <c r="Z263" i="9"/>
  <c r="AA263" i="9"/>
  <c r="AB263" i="9"/>
  <c r="R264" i="9"/>
  <c r="L264" i="9"/>
  <c r="S264" i="9"/>
  <c r="M264" i="9"/>
  <c r="T264" i="9"/>
  <c r="N264" i="9"/>
  <c r="U264" i="9"/>
  <c r="Y264" i="9"/>
  <c r="Z264" i="9"/>
  <c r="AA264" i="9"/>
  <c r="AB264" i="9"/>
  <c r="R265" i="9"/>
  <c r="L265" i="9"/>
  <c r="S265" i="9"/>
  <c r="M265" i="9"/>
  <c r="T265" i="9"/>
  <c r="N265" i="9"/>
  <c r="U265" i="9"/>
  <c r="Y265" i="9"/>
  <c r="Z265" i="9"/>
  <c r="AA265" i="9"/>
  <c r="AB265" i="9"/>
  <c r="R266" i="9"/>
  <c r="L266" i="9"/>
  <c r="S266" i="9"/>
  <c r="M266" i="9"/>
  <c r="T266" i="9"/>
  <c r="N266" i="9"/>
  <c r="U266" i="9"/>
  <c r="Y266" i="9"/>
  <c r="Z266" i="9"/>
  <c r="AA266" i="9"/>
  <c r="AB266" i="9"/>
  <c r="R267" i="9"/>
  <c r="L267" i="9"/>
  <c r="S267" i="9"/>
  <c r="M267" i="9"/>
  <c r="T267" i="9"/>
  <c r="N267" i="9"/>
  <c r="U267" i="9"/>
  <c r="Y267" i="9"/>
  <c r="Z267" i="9"/>
  <c r="AA267" i="9"/>
  <c r="AB267" i="9"/>
  <c r="R268" i="9"/>
  <c r="L268" i="9"/>
  <c r="S268" i="9"/>
  <c r="M268" i="9"/>
  <c r="T268" i="9"/>
  <c r="N268" i="9"/>
  <c r="U268" i="9"/>
  <c r="Y268" i="9"/>
  <c r="Z268" i="9"/>
  <c r="AA268" i="9"/>
  <c r="AB268" i="9"/>
  <c r="R269" i="9"/>
  <c r="L269" i="9"/>
  <c r="S269" i="9"/>
  <c r="M269" i="9"/>
  <c r="T269" i="9"/>
  <c r="N269" i="9"/>
  <c r="U269" i="9"/>
  <c r="Y269" i="9"/>
  <c r="Z269" i="9"/>
  <c r="AA269" i="9"/>
  <c r="AB269" i="9"/>
  <c r="R270" i="9"/>
  <c r="L270" i="9"/>
  <c r="S270" i="9"/>
  <c r="M270" i="9"/>
  <c r="T270" i="9"/>
  <c r="N270" i="9"/>
  <c r="U270" i="9"/>
  <c r="Y270" i="9"/>
  <c r="Z270" i="9"/>
  <c r="AA270" i="9"/>
  <c r="AB270" i="9"/>
  <c r="R271" i="9"/>
  <c r="L271" i="9"/>
  <c r="S271" i="9"/>
  <c r="M271" i="9"/>
  <c r="T271" i="9"/>
  <c r="N271" i="9"/>
  <c r="U271" i="9"/>
  <c r="Y271" i="9"/>
  <c r="Z271" i="9"/>
  <c r="AA271" i="9"/>
  <c r="AB271" i="9"/>
  <c r="R272" i="9"/>
  <c r="L272" i="9"/>
  <c r="S272" i="9"/>
  <c r="M272" i="9"/>
  <c r="T272" i="9"/>
  <c r="N272" i="9"/>
  <c r="U272" i="9"/>
  <c r="Y272" i="9"/>
  <c r="Z272" i="9"/>
  <c r="AA272" i="9"/>
  <c r="AB272" i="9"/>
  <c r="R273" i="9"/>
  <c r="L273" i="9"/>
  <c r="S273" i="9"/>
  <c r="M273" i="9"/>
  <c r="T273" i="9"/>
  <c r="N273" i="9"/>
  <c r="U273" i="9"/>
  <c r="Y273" i="9"/>
  <c r="Z273" i="9"/>
  <c r="AA273" i="9"/>
  <c r="AB273" i="9"/>
  <c r="R274" i="9"/>
  <c r="L274" i="9"/>
  <c r="S274" i="9"/>
  <c r="M274" i="9"/>
  <c r="T274" i="9"/>
  <c r="N274" i="9"/>
  <c r="U274" i="9"/>
  <c r="Y274" i="9"/>
  <c r="Z274" i="9"/>
  <c r="AA274" i="9"/>
  <c r="AB274" i="9"/>
  <c r="R275" i="9"/>
  <c r="L275" i="9"/>
  <c r="S275" i="9"/>
  <c r="M275" i="9"/>
  <c r="T275" i="9"/>
  <c r="N275" i="9"/>
  <c r="U275" i="9"/>
  <c r="Y275" i="9"/>
  <c r="Z275" i="9"/>
  <c r="AA275" i="9"/>
  <c r="AB275" i="9"/>
  <c r="R276" i="9"/>
  <c r="L276" i="9"/>
  <c r="S276" i="9"/>
  <c r="M276" i="9"/>
  <c r="T276" i="9"/>
  <c r="N276" i="9"/>
  <c r="U276" i="9"/>
  <c r="Y276" i="9"/>
  <c r="Z276" i="9"/>
  <c r="AA276" i="9"/>
  <c r="AB276" i="9"/>
  <c r="R277" i="9"/>
  <c r="L277" i="9"/>
  <c r="S277" i="9"/>
  <c r="M277" i="9"/>
  <c r="T277" i="9"/>
  <c r="N277" i="9"/>
  <c r="U277" i="9"/>
  <c r="Y277" i="9"/>
  <c r="Z277" i="9"/>
  <c r="AA277" i="9"/>
  <c r="AB277" i="9"/>
  <c r="R278" i="9"/>
  <c r="L278" i="9"/>
  <c r="S278" i="9"/>
  <c r="M278" i="9"/>
  <c r="T278" i="9"/>
  <c r="N278" i="9"/>
  <c r="U278" i="9"/>
  <c r="Y278" i="9"/>
  <c r="Z278" i="9"/>
  <c r="AA278" i="9"/>
  <c r="AB278" i="9"/>
  <c r="R279" i="9"/>
  <c r="L279" i="9"/>
  <c r="S279" i="9"/>
  <c r="M279" i="9"/>
  <c r="T279" i="9"/>
  <c r="N279" i="9"/>
  <c r="U279" i="9"/>
  <c r="Y279" i="9"/>
  <c r="Z279" i="9"/>
  <c r="AA279" i="9"/>
  <c r="AB279" i="9"/>
  <c r="R280" i="9"/>
  <c r="L280" i="9"/>
  <c r="S280" i="9"/>
  <c r="M280" i="9"/>
  <c r="T280" i="9"/>
  <c r="N280" i="9"/>
  <c r="U280" i="9"/>
  <c r="Y280" i="9"/>
  <c r="Z280" i="9"/>
  <c r="AA280" i="9"/>
  <c r="AB280" i="9"/>
  <c r="R281" i="9"/>
  <c r="L281" i="9"/>
  <c r="S281" i="9"/>
  <c r="M281" i="9"/>
  <c r="T281" i="9"/>
  <c r="N281" i="9"/>
  <c r="U281" i="9"/>
  <c r="Y281" i="9"/>
  <c r="Z281" i="9"/>
  <c r="AA281" i="9"/>
  <c r="AB281" i="9"/>
  <c r="R282" i="9"/>
  <c r="L282" i="9"/>
  <c r="S282" i="9"/>
  <c r="M282" i="9"/>
  <c r="T282" i="9"/>
  <c r="N282" i="9"/>
  <c r="U282" i="9"/>
  <c r="Y282" i="9"/>
  <c r="Z282" i="9"/>
  <c r="AA282" i="9"/>
  <c r="AB282" i="9"/>
  <c r="R283" i="9"/>
  <c r="L283" i="9"/>
  <c r="S283" i="9"/>
  <c r="M283" i="9"/>
  <c r="T283" i="9"/>
  <c r="N283" i="9"/>
  <c r="U283" i="9"/>
  <c r="Y283" i="9"/>
  <c r="Z283" i="9"/>
  <c r="AA283" i="9"/>
  <c r="AB283" i="9"/>
  <c r="R284" i="9"/>
  <c r="L284" i="9"/>
  <c r="S284" i="9"/>
  <c r="M284" i="9"/>
  <c r="T284" i="9"/>
  <c r="N284" i="9"/>
  <c r="U284" i="9"/>
  <c r="Y284" i="9"/>
  <c r="Z284" i="9"/>
  <c r="AA284" i="9"/>
  <c r="AB284" i="9"/>
  <c r="R285" i="9"/>
  <c r="L285" i="9"/>
  <c r="S285" i="9"/>
  <c r="M285" i="9"/>
  <c r="T285" i="9"/>
  <c r="N285" i="9"/>
  <c r="U285" i="9"/>
  <c r="Y285" i="9"/>
  <c r="Z285" i="9"/>
  <c r="AA285" i="9"/>
  <c r="AB285" i="9"/>
  <c r="R286" i="9"/>
  <c r="L286" i="9"/>
  <c r="S286" i="9"/>
  <c r="M286" i="9"/>
  <c r="T286" i="9"/>
  <c r="N286" i="9"/>
  <c r="U286" i="9"/>
  <c r="Y286" i="9"/>
  <c r="Z286" i="9"/>
  <c r="AA286" i="9"/>
  <c r="AB286" i="9"/>
  <c r="R287" i="9"/>
  <c r="L287" i="9"/>
  <c r="S287" i="9"/>
  <c r="M287" i="9"/>
  <c r="T287" i="9"/>
  <c r="N287" i="9"/>
  <c r="U287" i="9"/>
  <c r="Y287" i="9"/>
  <c r="Z287" i="9"/>
  <c r="AA287" i="9"/>
  <c r="AB287" i="9"/>
  <c r="R288" i="9"/>
  <c r="L288" i="9"/>
  <c r="S288" i="9"/>
  <c r="M288" i="9"/>
  <c r="T288" i="9"/>
  <c r="N288" i="9"/>
  <c r="U288" i="9"/>
  <c r="Y288" i="9"/>
  <c r="Z288" i="9"/>
  <c r="AA288" i="9"/>
  <c r="AB288" i="9"/>
  <c r="R289" i="9"/>
  <c r="L289" i="9"/>
  <c r="S289" i="9"/>
  <c r="M289" i="9"/>
  <c r="T289" i="9"/>
  <c r="N289" i="9"/>
  <c r="U289" i="9"/>
  <c r="Y289" i="9"/>
  <c r="Z289" i="9"/>
  <c r="AA289" i="9"/>
  <c r="AB289" i="9"/>
  <c r="R290" i="9"/>
  <c r="L290" i="9"/>
  <c r="S290" i="9"/>
  <c r="M290" i="9"/>
  <c r="T290" i="9"/>
  <c r="N290" i="9"/>
  <c r="U290" i="9"/>
  <c r="Y290" i="9"/>
  <c r="Z290" i="9"/>
  <c r="AA290" i="9"/>
  <c r="AB290" i="9"/>
  <c r="R291" i="9"/>
  <c r="L291" i="9"/>
  <c r="S291" i="9"/>
  <c r="M291" i="9"/>
  <c r="T291" i="9"/>
  <c r="N291" i="9"/>
  <c r="U291" i="9"/>
  <c r="Y291" i="9"/>
  <c r="Z291" i="9"/>
  <c r="AA291" i="9"/>
  <c r="AB291" i="9"/>
  <c r="R292" i="9"/>
  <c r="L292" i="9"/>
  <c r="S292" i="9"/>
  <c r="M292" i="9"/>
  <c r="T292" i="9"/>
  <c r="N292" i="9"/>
  <c r="U292" i="9"/>
  <c r="Y292" i="9"/>
  <c r="Z292" i="9"/>
  <c r="AA292" i="9"/>
  <c r="AB292" i="9"/>
  <c r="R293" i="9"/>
  <c r="L293" i="9"/>
  <c r="S293" i="9"/>
  <c r="M293" i="9"/>
  <c r="T293" i="9"/>
  <c r="N293" i="9"/>
  <c r="U293" i="9"/>
  <c r="Y293" i="9"/>
  <c r="Z293" i="9"/>
  <c r="AA293" i="9"/>
  <c r="AB293" i="9"/>
  <c r="R294" i="9"/>
  <c r="L294" i="9"/>
  <c r="S294" i="9"/>
  <c r="M294" i="9"/>
  <c r="T294" i="9"/>
  <c r="N294" i="9"/>
  <c r="U294" i="9"/>
  <c r="Y294" i="9"/>
  <c r="Z294" i="9"/>
  <c r="AA294" i="9"/>
  <c r="AB294" i="9"/>
  <c r="R295" i="9"/>
  <c r="L295" i="9"/>
  <c r="S295" i="9"/>
  <c r="M295" i="9"/>
  <c r="T295" i="9"/>
  <c r="N295" i="9"/>
  <c r="U295" i="9"/>
  <c r="Y295" i="9"/>
  <c r="Z295" i="9"/>
  <c r="AA295" i="9"/>
  <c r="AB295" i="9"/>
  <c r="R296" i="9"/>
  <c r="L296" i="9"/>
  <c r="S296" i="9"/>
  <c r="M296" i="9"/>
  <c r="T296" i="9"/>
  <c r="N296" i="9"/>
  <c r="U296" i="9"/>
  <c r="Y296" i="9"/>
  <c r="Z296" i="9"/>
  <c r="AA296" i="9"/>
  <c r="AB296" i="9"/>
  <c r="R297" i="9"/>
  <c r="L297" i="9"/>
  <c r="S297" i="9"/>
  <c r="M297" i="9"/>
  <c r="T297" i="9"/>
  <c r="N297" i="9"/>
  <c r="U297" i="9"/>
  <c r="Y297" i="9"/>
  <c r="Z297" i="9"/>
  <c r="AA297" i="9"/>
  <c r="AB297" i="9"/>
  <c r="R298" i="9"/>
  <c r="L298" i="9"/>
  <c r="S298" i="9"/>
  <c r="M298" i="9"/>
  <c r="T298" i="9"/>
  <c r="N298" i="9"/>
  <c r="U298" i="9"/>
  <c r="Y298" i="9"/>
  <c r="Z298" i="9"/>
  <c r="AA298" i="9"/>
  <c r="AB298" i="9"/>
  <c r="R299" i="9"/>
  <c r="L299" i="9"/>
  <c r="S299" i="9"/>
  <c r="M299" i="9"/>
  <c r="T299" i="9"/>
  <c r="N299" i="9"/>
  <c r="U299" i="9"/>
  <c r="Y299" i="9"/>
  <c r="Z299" i="9"/>
  <c r="AA299" i="9"/>
  <c r="AB299" i="9"/>
  <c r="R300" i="9"/>
  <c r="L300" i="9"/>
  <c r="S300" i="9"/>
  <c r="M300" i="9"/>
  <c r="T300" i="9"/>
  <c r="N300" i="9"/>
  <c r="U300" i="9"/>
  <c r="Y300" i="9"/>
  <c r="Z300" i="9"/>
  <c r="AA300" i="9"/>
  <c r="AB300" i="9"/>
  <c r="R301" i="9"/>
  <c r="L301" i="9"/>
  <c r="S301" i="9"/>
  <c r="M301" i="9"/>
  <c r="T301" i="9"/>
  <c r="N301" i="9"/>
  <c r="U301" i="9"/>
  <c r="Y301" i="9"/>
  <c r="Z301" i="9"/>
  <c r="AA301" i="9"/>
  <c r="AB301" i="9"/>
  <c r="R302" i="9"/>
  <c r="L302" i="9"/>
  <c r="S302" i="9"/>
  <c r="M302" i="9"/>
  <c r="T302" i="9"/>
  <c r="N302" i="9"/>
  <c r="U302" i="9"/>
  <c r="Y302" i="9"/>
  <c r="Z302" i="9"/>
  <c r="AA302" i="9"/>
  <c r="AB302" i="9"/>
  <c r="R303" i="9"/>
  <c r="L303" i="9"/>
  <c r="S303" i="9"/>
  <c r="M303" i="9"/>
  <c r="T303" i="9"/>
  <c r="N303" i="9"/>
  <c r="U303" i="9"/>
  <c r="Y303" i="9"/>
  <c r="Z303" i="9"/>
  <c r="AA303" i="9"/>
  <c r="AB303" i="9"/>
  <c r="R304" i="9"/>
  <c r="L304" i="9"/>
  <c r="S304" i="9"/>
  <c r="M304" i="9"/>
  <c r="T304" i="9"/>
  <c r="N304" i="9"/>
  <c r="U304" i="9"/>
  <c r="Y304" i="9"/>
  <c r="Z304" i="9"/>
  <c r="AA304" i="9"/>
  <c r="AB304" i="9"/>
  <c r="R305" i="9"/>
  <c r="L305" i="9"/>
  <c r="S305" i="9"/>
  <c r="M305" i="9"/>
  <c r="T305" i="9"/>
  <c r="N305" i="9"/>
  <c r="U305" i="9"/>
  <c r="Y305" i="9"/>
  <c r="Z305" i="9"/>
  <c r="AA305" i="9"/>
  <c r="AB305" i="9"/>
  <c r="R306" i="9"/>
  <c r="L306" i="9"/>
  <c r="S306" i="9"/>
  <c r="M306" i="9"/>
  <c r="T306" i="9"/>
  <c r="N306" i="9"/>
  <c r="U306" i="9"/>
  <c r="Y306" i="9"/>
  <c r="Z306" i="9"/>
  <c r="AA306" i="9"/>
  <c r="AB306" i="9"/>
  <c r="R307" i="9"/>
  <c r="L307" i="9"/>
  <c r="S307" i="9"/>
  <c r="M307" i="9"/>
  <c r="T307" i="9"/>
  <c r="N307" i="9"/>
  <c r="U307" i="9"/>
  <c r="Y307" i="9"/>
  <c r="Z307" i="9"/>
  <c r="AA307" i="9"/>
  <c r="AB307" i="9"/>
  <c r="R308" i="9"/>
  <c r="L308" i="9"/>
  <c r="S308" i="9"/>
  <c r="M308" i="9"/>
  <c r="T308" i="9"/>
  <c r="N308" i="9"/>
  <c r="U308" i="9"/>
  <c r="Y308" i="9"/>
  <c r="Z308" i="9"/>
  <c r="AA308" i="9"/>
  <c r="AB308" i="9"/>
  <c r="R309" i="9"/>
  <c r="L309" i="9"/>
  <c r="S309" i="9"/>
  <c r="M309" i="9"/>
  <c r="T309" i="9"/>
  <c r="N309" i="9"/>
  <c r="U309" i="9"/>
  <c r="Y309" i="9"/>
  <c r="Z309" i="9"/>
  <c r="AA309" i="9"/>
  <c r="AB309" i="9"/>
  <c r="R310" i="9"/>
  <c r="L310" i="9"/>
  <c r="S310" i="9"/>
  <c r="M310" i="9"/>
  <c r="T310" i="9"/>
  <c r="N310" i="9"/>
  <c r="U310" i="9"/>
  <c r="Y310" i="9"/>
  <c r="Z310" i="9"/>
  <c r="AA310" i="9"/>
  <c r="AB310" i="9"/>
  <c r="R311" i="9"/>
  <c r="L311" i="9"/>
  <c r="S311" i="9"/>
  <c r="M311" i="9"/>
  <c r="T311" i="9"/>
  <c r="N311" i="9"/>
  <c r="U311" i="9"/>
  <c r="Y311" i="9"/>
  <c r="Z311" i="9"/>
  <c r="AA311" i="9"/>
  <c r="AB311" i="9"/>
  <c r="R312" i="9"/>
  <c r="L312" i="9"/>
  <c r="S312" i="9"/>
  <c r="M312" i="9"/>
  <c r="T312" i="9"/>
  <c r="N312" i="9"/>
  <c r="U312" i="9"/>
  <c r="Y312" i="9"/>
  <c r="Z312" i="9"/>
  <c r="AA312" i="9"/>
  <c r="AB312" i="9"/>
  <c r="R313" i="9"/>
  <c r="L313" i="9"/>
  <c r="S313" i="9"/>
  <c r="M313" i="9"/>
  <c r="T313" i="9"/>
  <c r="N313" i="9"/>
  <c r="U313" i="9"/>
  <c r="Y313" i="9"/>
  <c r="Z313" i="9"/>
  <c r="AA313" i="9"/>
  <c r="AB313" i="9"/>
  <c r="R314" i="9"/>
  <c r="L314" i="9"/>
  <c r="S314" i="9"/>
  <c r="M314" i="9"/>
  <c r="T314" i="9"/>
  <c r="N314" i="9"/>
  <c r="U314" i="9"/>
  <c r="Y314" i="9"/>
  <c r="Z314" i="9"/>
  <c r="AA314" i="9"/>
  <c r="AB314" i="9"/>
  <c r="R315" i="9"/>
  <c r="L315" i="9"/>
  <c r="S315" i="9"/>
  <c r="M315" i="9"/>
  <c r="T315" i="9"/>
  <c r="N315" i="9"/>
  <c r="U315" i="9"/>
  <c r="Y315" i="9"/>
  <c r="Z315" i="9"/>
  <c r="AA315" i="9"/>
  <c r="AB315" i="9"/>
  <c r="R316" i="9"/>
  <c r="L316" i="9"/>
  <c r="S316" i="9"/>
  <c r="M316" i="9"/>
  <c r="T316" i="9"/>
  <c r="N316" i="9"/>
  <c r="U316" i="9"/>
  <c r="Y316" i="9"/>
  <c r="Z316" i="9"/>
  <c r="AA316" i="9"/>
  <c r="AB316" i="9"/>
  <c r="R317" i="9"/>
  <c r="L317" i="9"/>
  <c r="S317" i="9"/>
  <c r="M317" i="9"/>
  <c r="T317" i="9"/>
  <c r="N317" i="9"/>
  <c r="U317" i="9"/>
  <c r="Y317" i="9"/>
  <c r="Z317" i="9"/>
  <c r="AA317" i="9"/>
  <c r="AB317" i="9"/>
  <c r="R318" i="9"/>
  <c r="L318" i="9"/>
  <c r="S318" i="9"/>
  <c r="M318" i="9"/>
  <c r="T318" i="9"/>
  <c r="N318" i="9"/>
  <c r="U318" i="9"/>
  <c r="Y318" i="9"/>
  <c r="Z318" i="9"/>
  <c r="AA318" i="9"/>
  <c r="AB318" i="9"/>
  <c r="R319" i="9"/>
  <c r="L319" i="9"/>
  <c r="S319" i="9"/>
  <c r="M319" i="9"/>
  <c r="T319" i="9"/>
  <c r="N319" i="9"/>
  <c r="U319" i="9"/>
  <c r="Y319" i="9"/>
  <c r="Z319" i="9"/>
  <c r="AA319" i="9"/>
  <c r="AB319" i="9"/>
  <c r="R320" i="9"/>
  <c r="L320" i="9"/>
  <c r="S320" i="9"/>
  <c r="M320" i="9"/>
  <c r="T320" i="9"/>
  <c r="N320" i="9"/>
  <c r="U320" i="9"/>
  <c r="Y320" i="9"/>
  <c r="Z320" i="9"/>
  <c r="AA320" i="9"/>
  <c r="AB320" i="9"/>
  <c r="R321" i="9"/>
  <c r="L321" i="9"/>
  <c r="S321" i="9"/>
  <c r="M321" i="9"/>
  <c r="T321" i="9"/>
  <c r="N321" i="9"/>
  <c r="U321" i="9"/>
  <c r="Y321" i="9"/>
  <c r="Z321" i="9"/>
  <c r="AA321" i="9"/>
  <c r="AB321" i="9"/>
  <c r="R322" i="9"/>
  <c r="L322" i="9"/>
  <c r="S322" i="9"/>
  <c r="M322" i="9"/>
  <c r="T322" i="9"/>
  <c r="N322" i="9"/>
  <c r="U322" i="9"/>
  <c r="Y322" i="9"/>
  <c r="Z322" i="9"/>
  <c r="AA322" i="9"/>
  <c r="AB322" i="9"/>
  <c r="R323" i="9"/>
  <c r="L323" i="9"/>
  <c r="S323" i="9"/>
  <c r="M323" i="9"/>
  <c r="T323" i="9"/>
  <c r="N323" i="9"/>
  <c r="U323" i="9"/>
  <c r="Y323" i="9"/>
  <c r="Z323" i="9"/>
  <c r="AA323" i="9"/>
  <c r="AB323" i="9"/>
  <c r="R324" i="9"/>
  <c r="L324" i="9"/>
  <c r="S324" i="9"/>
  <c r="M324" i="9"/>
  <c r="T324" i="9"/>
  <c r="N324" i="9"/>
  <c r="U324" i="9"/>
  <c r="Y324" i="9"/>
  <c r="Z324" i="9"/>
  <c r="AA324" i="9"/>
  <c r="AB324" i="9"/>
  <c r="R325" i="9"/>
  <c r="L325" i="9"/>
  <c r="S325" i="9"/>
  <c r="M325" i="9"/>
  <c r="T325" i="9"/>
  <c r="N325" i="9"/>
  <c r="U325" i="9"/>
  <c r="Y325" i="9"/>
  <c r="Z325" i="9"/>
  <c r="AA325" i="9"/>
  <c r="AB325" i="9"/>
  <c r="R326" i="9"/>
  <c r="L326" i="9"/>
  <c r="S326" i="9"/>
  <c r="M326" i="9"/>
  <c r="T326" i="9"/>
  <c r="N326" i="9"/>
  <c r="U326" i="9"/>
  <c r="Y326" i="9"/>
  <c r="Z326" i="9"/>
  <c r="AA326" i="9"/>
  <c r="AB326" i="9"/>
  <c r="R327" i="9"/>
  <c r="L327" i="9"/>
  <c r="S327" i="9"/>
  <c r="M327" i="9"/>
  <c r="T327" i="9"/>
  <c r="N327" i="9"/>
  <c r="U327" i="9"/>
  <c r="Y327" i="9"/>
  <c r="Z327" i="9"/>
  <c r="AA327" i="9"/>
  <c r="AB327" i="9"/>
  <c r="R328" i="9"/>
  <c r="L328" i="9"/>
  <c r="S328" i="9"/>
  <c r="M328" i="9"/>
  <c r="T328" i="9"/>
  <c r="N328" i="9"/>
  <c r="U328" i="9"/>
  <c r="Y328" i="9"/>
  <c r="Z328" i="9"/>
  <c r="AA328" i="9"/>
  <c r="AB328" i="9"/>
  <c r="R329" i="9"/>
  <c r="L329" i="9"/>
  <c r="S329" i="9"/>
  <c r="M329" i="9"/>
  <c r="T329" i="9"/>
  <c r="N329" i="9"/>
  <c r="U329" i="9"/>
  <c r="Y329" i="9"/>
  <c r="Z329" i="9"/>
  <c r="AA329" i="9"/>
  <c r="AB329" i="9"/>
  <c r="R330" i="9"/>
  <c r="L330" i="9"/>
  <c r="S330" i="9"/>
  <c r="M330" i="9"/>
  <c r="T330" i="9"/>
  <c r="N330" i="9"/>
  <c r="U330" i="9"/>
  <c r="Y330" i="9"/>
  <c r="Z330" i="9"/>
  <c r="AA330" i="9"/>
  <c r="AB330" i="9"/>
  <c r="R331" i="9"/>
  <c r="L331" i="9"/>
  <c r="S331" i="9"/>
  <c r="M331" i="9"/>
  <c r="T331" i="9"/>
  <c r="N331" i="9"/>
  <c r="U331" i="9"/>
  <c r="Y331" i="9"/>
  <c r="Z331" i="9"/>
  <c r="AA331" i="9"/>
  <c r="AB331" i="9"/>
  <c r="R332" i="9"/>
  <c r="L332" i="9"/>
  <c r="S332" i="9"/>
  <c r="M332" i="9"/>
  <c r="T332" i="9"/>
  <c r="N332" i="9"/>
  <c r="U332" i="9"/>
  <c r="Y332" i="9"/>
  <c r="Z332" i="9"/>
  <c r="AA332" i="9"/>
  <c r="AB332" i="9"/>
  <c r="R333" i="9"/>
  <c r="L333" i="9"/>
  <c r="S333" i="9"/>
  <c r="M333" i="9"/>
  <c r="T333" i="9"/>
  <c r="N333" i="9"/>
  <c r="U333" i="9"/>
  <c r="Y333" i="9"/>
  <c r="Z333" i="9"/>
  <c r="AA333" i="9"/>
  <c r="AB333" i="9"/>
  <c r="R334" i="9"/>
  <c r="L334" i="9"/>
  <c r="S334" i="9"/>
  <c r="M334" i="9"/>
  <c r="T334" i="9"/>
  <c r="N334" i="9"/>
  <c r="U334" i="9"/>
  <c r="Y334" i="9"/>
  <c r="Z334" i="9"/>
  <c r="AA334" i="9"/>
  <c r="AB334" i="9"/>
  <c r="R335" i="9"/>
  <c r="L335" i="9"/>
  <c r="S335" i="9"/>
  <c r="M335" i="9"/>
  <c r="T335" i="9"/>
  <c r="N335" i="9"/>
  <c r="U335" i="9"/>
  <c r="Y335" i="9"/>
  <c r="Z335" i="9"/>
  <c r="AA335" i="9"/>
  <c r="AB335" i="9"/>
  <c r="R336" i="9"/>
  <c r="L336" i="9"/>
  <c r="S336" i="9"/>
  <c r="M336" i="9"/>
  <c r="T336" i="9"/>
  <c r="N336" i="9"/>
  <c r="U336" i="9"/>
  <c r="Y336" i="9"/>
  <c r="Z336" i="9"/>
  <c r="AA336" i="9"/>
  <c r="AB336" i="9"/>
  <c r="R337" i="9"/>
  <c r="L337" i="9"/>
  <c r="S337" i="9"/>
  <c r="M337" i="9"/>
  <c r="T337" i="9"/>
  <c r="N337" i="9"/>
  <c r="U337" i="9"/>
  <c r="Y337" i="9"/>
  <c r="Z337" i="9"/>
  <c r="AA337" i="9"/>
  <c r="AB337" i="9"/>
  <c r="R338" i="9"/>
  <c r="L338" i="9"/>
  <c r="S338" i="9"/>
  <c r="M338" i="9"/>
  <c r="T338" i="9"/>
  <c r="N338" i="9"/>
  <c r="U338" i="9"/>
  <c r="Y338" i="9"/>
  <c r="Z338" i="9"/>
  <c r="AA338" i="9"/>
  <c r="AB338" i="9"/>
  <c r="R339" i="9"/>
  <c r="L339" i="9"/>
  <c r="S339" i="9"/>
  <c r="M339" i="9"/>
  <c r="T339" i="9"/>
  <c r="N339" i="9"/>
  <c r="U339" i="9"/>
  <c r="Y339" i="9"/>
  <c r="Z339" i="9"/>
  <c r="AA339" i="9"/>
  <c r="AB339" i="9"/>
  <c r="R340" i="9"/>
  <c r="L340" i="9"/>
  <c r="S340" i="9"/>
  <c r="M340" i="9"/>
  <c r="T340" i="9"/>
  <c r="N340" i="9"/>
  <c r="U340" i="9"/>
  <c r="Y340" i="9"/>
  <c r="Z340" i="9"/>
  <c r="AA340" i="9"/>
  <c r="AB340" i="9"/>
  <c r="R341" i="9"/>
  <c r="L341" i="9"/>
  <c r="S341" i="9"/>
  <c r="M341" i="9"/>
  <c r="T341" i="9"/>
  <c r="N341" i="9"/>
  <c r="U341" i="9"/>
  <c r="Y341" i="9"/>
  <c r="Z341" i="9"/>
  <c r="AA341" i="9"/>
  <c r="AB341" i="9"/>
  <c r="R342" i="9"/>
  <c r="L342" i="9"/>
  <c r="S342" i="9"/>
  <c r="M342" i="9"/>
  <c r="T342" i="9"/>
  <c r="N342" i="9"/>
  <c r="U342" i="9"/>
  <c r="Y342" i="9"/>
  <c r="Z342" i="9"/>
  <c r="AA342" i="9"/>
  <c r="AB342" i="9"/>
  <c r="R343" i="9"/>
  <c r="L343" i="9"/>
  <c r="S343" i="9"/>
  <c r="M343" i="9"/>
  <c r="T343" i="9"/>
  <c r="N343" i="9"/>
  <c r="U343" i="9"/>
  <c r="Y343" i="9"/>
  <c r="Z343" i="9"/>
  <c r="AA343" i="9"/>
  <c r="AB343" i="9"/>
  <c r="R344" i="9"/>
  <c r="L344" i="9"/>
  <c r="S344" i="9"/>
  <c r="M344" i="9"/>
  <c r="T344" i="9"/>
  <c r="N344" i="9"/>
  <c r="U344" i="9"/>
  <c r="Y344" i="9"/>
  <c r="Z344" i="9"/>
  <c r="AA344" i="9"/>
  <c r="AB344" i="9"/>
  <c r="R345" i="9"/>
  <c r="L345" i="9"/>
  <c r="S345" i="9"/>
  <c r="M345" i="9"/>
  <c r="T345" i="9"/>
  <c r="N345" i="9"/>
  <c r="U345" i="9"/>
  <c r="Y345" i="9"/>
  <c r="Z345" i="9"/>
  <c r="AA345" i="9"/>
  <c r="AB345" i="9"/>
  <c r="R346" i="9"/>
  <c r="L346" i="9"/>
  <c r="S346" i="9"/>
  <c r="M346" i="9"/>
  <c r="T346" i="9"/>
  <c r="N346" i="9"/>
  <c r="U346" i="9"/>
  <c r="Y346" i="9"/>
  <c r="Z346" i="9"/>
  <c r="AA346" i="9"/>
  <c r="AB346" i="9"/>
  <c r="R347" i="9"/>
  <c r="L347" i="9"/>
  <c r="S347" i="9"/>
  <c r="M347" i="9"/>
  <c r="T347" i="9"/>
  <c r="N347" i="9"/>
  <c r="U347" i="9"/>
  <c r="Y347" i="9"/>
  <c r="Z347" i="9"/>
  <c r="AA347" i="9"/>
  <c r="AB347" i="9"/>
  <c r="R348" i="9"/>
  <c r="L348" i="9"/>
  <c r="S348" i="9"/>
  <c r="M348" i="9"/>
  <c r="T348" i="9"/>
  <c r="N348" i="9"/>
  <c r="U348" i="9"/>
  <c r="Y348" i="9"/>
  <c r="Z348" i="9"/>
  <c r="AA348" i="9"/>
  <c r="AB348" i="9"/>
  <c r="R349" i="9"/>
  <c r="L349" i="9"/>
  <c r="S349" i="9"/>
  <c r="M349" i="9"/>
  <c r="T349" i="9"/>
  <c r="N349" i="9"/>
  <c r="U349" i="9"/>
  <c r="Y349" i="9"/>
  <c r="Z349" i="9"/>
  <c r="AA349" i="9"/>
  <c r="AB349" i="9"/>
  <c r="R350" i="9"/>
  <c r="L350" i="9"/>
  <c r="S350" i="9"/>
  <c r="M350" i="9"/>
  <c r="T350" i="9"/>
  <c r="N350" i="9"/>
  <c r="U350" i="9"/>
  <c r="Y350" i="9"/>
  <c r="Z350" i="9"/>
  <c r="AA350" i="9"/>
  <c r="AB350" i="9"/>
  <c r="R351" i="9"/>
  <c r="L351" i="9"/>
  <c r="S351" i="9"/>
  <c r="M351" i="9"/>
  <c r="T351" i="9"/>
  <c r="N351" i="9"/>
  <c r="U351" i="9"/>
  <c r="Y351" i="9"/>
  <c r="Z351" i="9"/>
  <c r="AA351" i="9"/>
  <c r="AB351" i="9"/>
  <c r="R352" i="9"/>
  <c r="L352" i="9"/>
  <c r="S352" i="9"/>
  <c r="M352" i="9"/>
  <c r="T352" i="9"/>
  <c r="N352" i="9"/>
  <c r="U352" i="9"/>
  <c r="Y352" i="9"/>
  <c r="Z352" i="9"/>
  <c r="AA352" i="9"/>
  <c r="AB352" i="9"/>
  <c r="R353" i="9"/>
  <c r="L353" i="9"/>
  <c r="S353" i="9"/>
  <c r="M353" i="9"/>
  <c r="T353" i="9"/>
  <c r="N353" i="9"/>
  <c r="U353" i="9"/>
  <c r="Y353" i="9"/>
  <c r="Z353" i="9"/>
  <c r="AA353" i="9"/>
  <c r="AB353" i="9"/>
  <c r="R354" i="9"/>
  <c r="L354" i="9"/>
  <c r="S354" i="9"/>
  <c r="M354" i="9"/>
  <c r="T354" i="9"/>
  <c r="N354" i="9"/>
  <c r="U354" i="9"/>
  <c r="Y354" i="9"/>
  <c r="Z354" i="9"/>
  <c r="AA354" i="9"/>
  <c r="AB354" i="9"/>
  <c r="R355" i="9"/>
  <c r="L355" i="9"/>
  <c r="S355" i="9"/>
  <c r="M355" i="9"/>
  <c r="T355" i="9"/>
  <c r="N355" i="9"/>
  <c r="U355" i="9"/>
  <c r="Y355" i="9"/>
  <c r="Z355" i="9"/>
  <c r="AA355" i="9"/>
  <c r="AB355" i="9"/>
  <c r="R356" i="9"/>
  <c r="L356" i="9"/>
  <c r="S356" i="9"/>
  <c r="M356" i="9"/>
  <c r="T356" i="9"/>
  <c r="N356" i="9"/>
  <c r="U356" i="9"/>
  <c r="Y356" i="9"/>
  <c r="Z356" i="9"/>
  <c r="AA356" i="9"/>
  <c r="AB356" i="9"/>
  <c r="R357" i="9"/>
  <c r="L357" i="9"/>
  <c r="S357" i="9"/>
  <c r="M357" i="9"/>
  <c r="T357" i="9"/>
  <c r="N357" i="9"/>
  <c r="U357" i="9"/>
  <c r="Y357" i="9"/>
  <c r="Z357" i="9"/>
  <c r="AA357" i="9"/>
  <c r="AB357" i="9"/>
  <c r="R358" i="9"/>
  <c r="L358" i="9"/>
  <c r="S358" i="9"/>
  <c r="M358" i="9"/>
  <c r="T358" i="9"/>
  <c r="N358" i="9"/>
  <c r="U358" i="9"/>
  <c r="Y358" i="9"/>
  <c r="Z358" i="9"/>
  <c r="AA358" i="9"/>
  <c r="AB358" i="9"/>
  <c r="R359" i="9"/>
  <c r="L359" i="9"/>
  <c r="S359" i="9"/>
  <c r="M359" i="9"/>
  <c r="T359" i="9"/>
  <c r="N359" i="9"/>
  <c r="U359" i="9"/>
  <c r="Y359" i="9"/>
  <c r="Z359" i="9"/>
  <c r="AA359" i="9"/>
  <c r="AB359" i="9"/>
  <c r="R360" i="9"/>
  <c r="L360" i="9"/>
  <c r="S360" i="9"/>
  <c r="M360" i="9"/>
  <c r="T360" i="9"/>
  <c r="N360" i="9"/>
  <c r="U360" i="9"/>
  <c r="Y360" i="9"/>
  <c r="Z360" i="9"/>
  <c r="AA360" i="9"/>
  <c r="AB360" i="9"/>
  <c r="R361" i="9"/>
  <c r="L361" i="9"/>
  <c r="S361" i="9"/>
  <c r="M361" i="9"/>
  <c r="T361" i="9"/>
  <c r="N361" i="9"/>
  <c r="U361" i="9"/>
  <c r="Y361" i="9"/>
  <c r="Z361" i="9"/>
  <c r="AA361" i="9"/>
  <c r="AB361" i="9"/>
  <c r="R362" i="9"/>
  <c r="L362" i="9"/>
  <c r="S362" i="9"/>
  <c r="M362" i="9"/>
  <c r="T362" i="9"/>
  <c r="N362" i="9"/>
  <c r="U362" i="9"/>
  <c r="Y362" i="9"/>
  <c r="Z362" i="9"/>
  <c r="AA362" i="9"/>
  <c r="AB362" i="9"/>
  <c r="R363" i="9"/>
  <c r="L363" i="9"/>
  <c r="S363" i="9"/>
  <c r="M363" i="9"/>
  <c r="T363" i="9"/>
  <c r="N363" i="9"/>
  <c r="U363" i="9"/>
  <c r="Y363" i="9"/>
  <c r="Z363" i="9"/>
  <c r="AA363" i="9"/>
  <c r="AB363" i="9"/>
  <c r="R364" i="9"/>
  <c r="L364" i="9"/>
  <c r="S364" i="9"/>
  <c r="M364" i="9"/>
  <c r="T364" i="9"/>
  <c r="N364" i="9"/>
  <c r="U364" i="9"/>
  <c r="Y364" i="9"/>
  <c r="Z364" i="9"/>
  <c r="AA364" i="9"/>
  <c r="AB364" i="9"/>
  <c r="R365" i="9"/>
  <c r="L365" i="9"/>
  <c r="S365" i="9"/>
  <c r="M365" i="9"/>
  <c r="T365" i="9"/>
  <c r="N365" i="9"/>
  <c r="U365" i="9"/>
  <c r="Y365" i="9"/>
  <c r="Z365" i="9"/>
  <c r="AA365" i="9"/>
  <c r="AB365" i="9"/>
  <c r="R366" i="9"/>
  <c r="L366" i="9"/>
  <c r="S366" i="9"/>
  <c r="M366" i="9"/>
  <c r="T366" i="9"/>
  <c r="N366" i="9"/>
  <c r="U366" i="9"/>
  <c r="Y366" i="9"/>
  <c r="Z366" i="9"/>
  <c r="AA366" i="9"/>
  <c r="AB366" i="9"/>
  <c r="R367" i="9"/>
  <c r="L367" i="9"/>
  <c r="S367" i="9"/>
  <c r="M367" i="9"/>
  <c r="T367" i="9"/>
  <c r="N367" i="9"/>
  <c r="U367" i="9"/>
  <c r="Y367" i="9"/>
  <c r="Z367" i="9"/>
  <c r="AA367" i="9"/>
  <c r="AB367" i="9"/>
  <c r="R368" i="9"/>
  <c r="L368" i="9"/>
  <c r="S368" i="9"/>
  <c r="M368" i="9"/>
  <c r="T368" i="9"/>
  <c r="N368" i="9"/>
  <c r="U368" i="9"/>
  <c r="Y368" i="9"/>
  <c r="Z368" i="9"/>
  <c r="AA368" i="9"/>
  <c r="AB368" i="9"/>
  <c r="R369" i="9"/>
  <c r="L369" i="9"/>
  <c r="S369" i="9"/>
  <c r="M369" i="9"/>
  <c r="T369" i="9"/>
  <c r="N369" i="9"/>
  <c r="U369" i="9"/>
  <c r="Y369" i="9"/>
  <c r="Z369" i="9"/>
  <c r="AA369" i="9"/>
  <c r="AB369" i="9"/>
  <c r="R370" i="9"/>
  <c r="L370" i="9"/>
  <c r="S370" i="9"/>
  <c r="M370" i="9"/>
  <c r="T370" i="9"/>
  <c r="N370" i="9"/>
  <c r="U370" i="9"/>
  <c r="Y370" i="9"/>
  <c r="Z370" i="9"/>
  <c r="AA370" i="9"/>
  <c r="AB370" i="9"/>
  <c r="R371" i="9"/>
  <c r="L371" i="9"/>
  <c r="S371" i="9"/>
  <c r="M371" i="9"/>
  <c r="T371" i="9"/>
  <c r="N371" i="9"/>
  <c r="U371" i="9"/>
  <c r="Y371" i="9"/>
  <c r="Z371" i="9"/>
  <c r="AA371" i="9"/>
  <c r="AB371" i="9"/>
  <c r="R372" i="9"/>
  <c r="L372" i="9"/>
  <c r="S372" i="9"/>
  <c r="M372" i="9"/>
  <c r="T372" i="9"/>
  <c r="N372" i="9"/>
  <c r="U372" i="9"/>
  <c r="Y372" i="9"/>
  <c r="Z372" i="9"/>
  <c r="AA372" i="9"/>
  <c r="AB372" i="9"/>
  <c r="R373" i="9"/>
  <c r="L373" i="9"/>
  <c r="S373" i="9"/>
  <c r="M373" i="9"/>
  <c r="T373" i="9"/>
  <c r="N373" i="9"/>
  <c r="U373" i="9"/>
  <c r="Y373" i="9"/>
  <c r="Z373" i="9"/>
  <c r="AA373" i="9"/>
  <c r="AB373" i="9"/>
  <c r="R374" i="9"/>
  <c r="L374" i="9"/>
  <c r="S374" i="9"/>
  <c r="M374" i="9"/>
  <c r="T374" i="9"/>
  <c r="N374" i="9"/>
  <c r="U374" i="9"/>
  <c r="Y374" i="9"/>
  <c r="Z374" i="9"/>
  <c r="AA374" i="9"/>
  <c r="AB374" i="9"/>
  <c r="R375" i="9"/>
  <c r="L375" i="9"/>
  <c r="S375" i="9"/>
  <c r="M375" i="9"/>
  <c r="T375" i="9"/>
  <c r="N375" i="9"/>
  <c r="U375" i="9"/>
  <c r="Y375" i="9"/>
  <c r="Z375" i="9"/>
  <c r="AA375" i="9"/>
  <c r="AB375" i="9"/>
  <c r="R376" i="9"/>
  <c r="L376" i="9"/>
  <c r="S376" i="9"/>
  <c r="M376" i="9"/>
  <c r="T376" i="9"/>
  <c r="N376" i="9"/>
  <c r="U376" i="9"/>
  <c r="Y376" i="9"/>
  <c r="Z376" i="9"/>
  <c r="AA376" i="9"/>
  <c r="AB376" i="9"/>
  <c r="R377" i="9"/>
  <c r="L377" i="9"/>
  <c r="S377" i="9"/>
  <c r="M377" i="9"/>
  <c r="T377" i="9"/>
  <c r="N377" i="9"/>
  <c r="U377" i="9"/>
  <c r="Y377" i="9"/>
  <c r="Z377" i="9"/>
  <c r="AA377" i="9"/>
  <c r="AB377" i="9"/>
  <c r="R378" i="9"/>
  <c r="L378" i="9"/>
  <c r="S378" i="9"/>
  <c r="M378" i="9"/>
  <c r="T378" i="9"/>
  <c r="N378" i="9"/>
  <c r="U378" i="9"/>
  <c r="Y378" i="9"/>
  <c r="Z378" i="9"/>
  <c r="AA378" i="9"/>
  <c r="AB378" i="9"/>
  <c r="R379" i="9"/>
  <c r="L379" i="9"/>
  <c r="S379" i="9"/>
  <c r="M379" i="9"/>
  <c r="T379" i="9"/>
  <c r="N379" i="9"/>
  <c r="U379" i="9"/>
  <c r="Y379" i="9"/>
  <c r="Z379" i="9"/>
  <c r="AA379" i="9"/>
  <c r="AB379" i="9"/>
  <c r="R380" i="9"/>
  <c r="L380" i="9"/>
  <c r="S380" i="9"/>
  <c r="M380" i="9"/>
  <c r="T380" i="9"/>
  <c r="N380" i="9"/>
  <c r="U380" i="9"/>
  <c r="Y380" i="9"/>
  <c r="Z380" i="9"/>
  <c r="AA380" i="9"/>
  <c r="AB380" i="9"/>
  <c r="R381" i="9"/>
  <c r="L381" i="9"/>
  <c r="S381" i="9"/>
  <c r="M381" i="9"/>
  <c r="T381" i="9"/>
  <c r="N381" i="9"/>
  <c r="U381" i="9"/>
  <c r="Y381" i="9"/>
  <c r="Z381" i="9"/>
  <c r="AA381" i="9"/>
  <c r="AB381" i="9"/>
  <c r="R382" i="9"/>
  <c r="L382" i="9"/>
  <c r="S382" i="9"/>
  <c r="M382" i="9"/>
  <c r="T382" i="9"/>
  <c r="N382" i="9"/>
  <c r="U382" i="9"/>
  <c r="Y382" i="9"/>
  <c r="Z382" i="9"/>
  <c r="AA382" i="9"/>
  <c r="AB382" i="9"/>
  <c r="R383" i="9"/>
  <c r="L383" i="9"/>
  <c r="S383" i="9"/>
  <c r="M383" i="9"/>
  <c r="T383" i="9"/>
  <c r="N383" i="9"/>
  <c r="U383" i="9"/>
  <c r="Y383" i="9"/>
  <c r="Z383" i="9"/>
  <c r="AA383" i="9"/>
  <c r="AB383" i="9"/>
  <c r="R384" i="9"/>
  <c r="L384" i="9"/>
  <c r="S384" i="9"/>
  <c r="M384" i="9"/>
  <c r="T384" i="9"/>
  <c r="N384" i="9"/>
  <c r="U384" i="9"/>
  <c r="Y384" i="9"/>
  <c r="Z384" i="9"/>
  <c r="AA384" i="9"/>
  <c r="AB384" i="9"/>
  <c r="R385" i="9"/>
  <c r="L385" i="9"/>
  <c r="S385" i="9"/>
  <c r="M385" i="9"/>
  <c r="T385" i="9"/>
  <c r="N385" i="9"/>
  <c r="U385" i="9"/>
  <c r="Y385" i="9"/>
  <c r="Z385" i="9"/>
  <c r="AA385" i="9"/>
  <c r="AB385" i="9"/>
  <c r="R386" i="9"/>
  <c r="L386" i="9"/>
  <c r="S386" i="9"/>
  <c r="M386" i="9"/>
  <c r="T386" i="9"/>
  <c r="N386" i="9"/>
  <c r="U386" i="9"/>
  <c r="Y386" i="9"/>
  <c r="Z386" i="9"/>
  <c r="AA386" i="9"/>
  <c r="AB386" i="9"/>
  <c r="R387" i="9"/>
  <c r="L387" i="9"/>
  <c r="S387" i="9"/>
  <c r="M387" i="9"/>
  <c r="T387" i="9"/>
  <c r="N387" i="9"/>
  <c r="U387" i="9"/>
  <c r="Y387" i="9"/>
  <c r="Z387" i="9"/>
  <c r="AA387" i="9"/>
  <c r="AB387" i="9"/>
  <c r="R388" i="9"/>
  <c r="L388" i="9"/>
  <c r="S388" i="9"/>
  <c r="M388" i="9"/>
  <c r="T388" i="9"/>
  <c r="N388" i="9"/>
  <c r="U388" i="9"/>
  <c r="Y388" i="9"/>
  <c r="Z388" i="9"/>
  <c r="AA388" i="9"/>
  <c r="AB388" i="9"/>
  <c r="R389" i="9"/>
  <c r="L389" i="9"/>
  <c r="S389" i="9"/>
  <c r="M389" i="9"/>
  <c r="T389" i="9"/>
  <c r="N389" i="9"/>
  <c r="U389" i="9"/>
  <c r="Y389" i="9"/>
  <c r="Z389" i="9"/>
  <c r="AA389" i="9"/>
  <c r="AB389" i="9"/>
  <c r="R390" i="9"/>
  <c r="L390" i="9"/>
  <c r="S390" i="9"/>
  <c r="M390" i="9"/>
  <c r="T390" i="9"/>
  <c r="N390" i="9"/>
  <c r="U390" i="9"/>
  <c r="Y390" i="9"/>
  <c r="Z390" i="9"/>
  <c r="AA390" i="9"/>
  <c r="AB390" i="9"/>
  <c r="R391" i="9"/>
  <c r="L391" i="9"/>
  <c r="S391" i="9"/>
  <c r="M391" i="9"/>
  <c r="T391" i="9"/>
  <c r="N391" i="9"/>
  <c r="U391" i="9"/>
  <c r="Y391" i="9"/>
  <c r="Z391" i="9"/>
  <c r="AA391" i="9"/>
  <c r="AB391" i="9"/>
  <c r="R392" i="9"/>
  <c r="L392" i="9"/>
  <c r="S392" i="9"/>
  <c r="M392" i="9"/>
  <c r="T392" i="9"/>
  <c r="N392" i="9"/>
  <c r="U392" i="9"/>
  <c r="Y392" i="9"/>
  <c r="Z392" i="9"/>
  <c r="AA392" i="9"/>
  <c r="AB392" i="9"/>
  <c r="R393" i="9"/>
  <c r="L393" i="9"/>
  <c r="S393" i="9"/>
  <c r="M393" i="9"/>
  <c r="T393" i="9"/>
  <c r="N393" i="9"/>
  <c r="U393" i="9"/>
  <c r="Y393" i="9"/>
  <c r="Z393" i="9"/>
  <c r="AA393" i="9"/>
  <c r="AB393" i="9"/>
  <c r="R394" i="9"/>
  <c r="L394" i="9"/>
  <c r="S394" i="9"/>
  <c r="M394" i="9"/>
  <c r="T394" i="9"/>
  <c r="N394" i="9"/>
  <c r="U394" i="9"/>
  <c r="Y394" i="9"/>
  <c r="Z394" i="9"/>
  <c r="AA394" i="9"/>
  <c r="AB394" i="9"/>
  <c r="R395" i="9"/>
  <c r="L395" i="9"/>
  <c r="S395" i="9"/>
  <c r="M395" i="9"/>
  <c r="T395" i="9"/>
  <c r="N395" i="9"/>
  <c r="U395" i="9"/>
  <c r="Y395" i="9"/>
  <c r="Z395" i="9"/>
  <c r="AA395" i="9"/>
  <c r="AB395" i="9"/>
  <c r="R396" i="9"/>
  <c r="L396" i="9"/>
  <c r="S396" i="9"/>
  <c r="M396" i="9"/>
  <c r="T396" i="9"/>
  <c r="N396" i="9"/>
  <c r="U396" i="9"/>
  <c r="Y396" i="9"/>
  <c r="Z396" i="9"/>
  <c r="AA396" i="9"/>
  <c r="AB396" i="9"/>
  <c r="R397" i="9"/>
  <c r="L397" i="9"/>
  <c r="S397" i="9"/>
  <c r="M397" i="9"/>
  <c r="T397" i="9"/>
  <c r="N397" i="9"/>
  <c r="U397" i="9"/>
  <c r="Y397" i="9"/>
  <c r="Z397" i="9"/>
  <c r="AA397" i="9"/>
  <c r="AB397" i="9"/>
  <c r="R398" i="9"/>
  <c r="L398" i="9"/>
  <c r="S398" i="9"/>
  <c r="M398" i="9"/>
  <c r="T398" i="9"/>
  <c r="N398" i="9"/>
  <c r="U398" i="9"/>
  <c r="Y398" i="9"/>
  <c r="Z398" i="9"/>
  <c r="AA398" i="9"/>
  <c r="AB398" i="9"/>
  <c r="R399" i="9"/>
  <c r="L399" i="9"/>
  <c r="S399" i="9"/>
  <c r="M399" i="9"/>
  <c r="T399" i="9"/>
  <c r="N399" i="9"/>
  <c r="U399" i="9"/>
  <c r="Y399" i="9"/>
  <c r="Z399" i="9"/>
  <c r="AA399" i="9"/>
  <c r="AB399" i="9"/>
  <c r="R400" i="9"/>
  <c r="L400" i="9"/>
  <c r="S400" i="9"/>
  <c r="M400" i="9"/>
  <c r="T400" i="9"/>
  <c r="N400" i="9"/>
  <c r="U400" i="9"/>
  <c r="Y400" i="9"/>
  <c r="Z400" i="9"/>
  <c r="AA400" i="9"/>
  <c r="AB400" i="9"/>
  <c r="R401" i="9"/>
  <c r="L401" i="9"/>
  <c r="S401" i="9"/>
  <c r="M401" i="9"/>
  <c r="T401" i="9"/>
  <c r="N401" i="9"/>
  <c r="U401" i="9"/>
  <c r="Y401" i="9"/>
  <c r="Z401" i="9"/>
  <c r="AA401" i="9"/>
  <c r="AB401" i="9"/>
  <c r="R402" i="9"/>
  <c r="L402" i="9"/>
  <c r="S402" i="9"/>
  <c r="M402" i="9"/>
  <c r="T402" i="9"/>
  <c r="N402" i="9"/>
  <c r="U402" i="9"/>
  <c r="Y402" i="9"/>
  <c r="Z402" i="9"/>
  <c r="AA402" i="9"/>
  <c r="AB402" i="9"/>
  <c r="R403" i="9"/>
  <c r="L403" i="9"/>
  <c r="S403" i="9"/>
  <c r="M403" i="9"/>
  <c r="T403" i="9"/>
  <c r="N403" i="9"/>
  <c r="U403" i="9"/>
  <c r="Y403" i="9"/>
  <c r="Z403" i="9"/>
  <c r="AA403" i="9"/>
  <c r="AB403" i="9"/>
  <c r="R404" i="9"/>
  <c r="L404" i="9"/>
  <c r="S404" i="9"/>
  <c r="M404" i="9"/>
  <c r="T404" i="9"/>
  <c r="N404" i="9"/>
  <c r="U404" i="9"/>
  <c r="Y404" i="9"/>
  <c r="Z404" i="9"/>
  <c r="AA404" i="9"/>
  <c r="AB404" i="9"/>
  <c r="R405" i="9"/>
  <c r="L405" i="9"/>
  <c r="S405" i="9"/>
  <c r="M405" i="9"/>
  <c r="T405" i="9"/>
  <c r="N405" i="9"/>
  <c r="U405" i="9"/>
  <c r="Y405" i="9"/>
  <c r="Z405" i="9"/>
  <c r="AA405" i="9"/>
  <c r="AB405" i="9"/>
  <c r="R406" i="9"/>
  <c r="L406" i="9"/>
  <c r="S406" i="9"/>
  <c r="M406" i="9"/>
  <c r="T406" i="9"/>
  <c r="N406" i="9"/>
  <c r="U406" i="9"/>
  <c r="Y406" i="9"/>
  <c r="Z406" i="9"/>
  <c r="AA406" i="9"/>
  <c r="AB406" i="9"/>
  <c r="R407" i="9"/>
  <c r="L407" i="9"/>
  <c r="S407" i="9"/>
  <c r="M407" i="9"/>
  <c r="T407" i="9"/>
  <c r="N407" i="9"/>
  <c r="U407" i="9"/>
  <c r="Y407" i="9"/>
  <c r="Z407" i="9"/>
  <c r="AA407" i="9"/>
  <c r="AB407" i="9"/>
  <c r="R408" i="9"/>
  <c r="L408" i="9"/>
  <c r="S408" i="9"/>
  <c r="M408" i="9"/>
  <c r="T408" i="9"/>
  <c r="N408" i="9"/>
  <c r="U408" i="9"/>
  <c r="Y408" i="9"/>
  <c r="Z408" i="9"/>
  <c r="AA408" i="9"/>
  <c r="AB408" i="9"/>
  <c r="R409" i="9"/>
  <c r="L409" i="9"/>
  <c r="S409" i="9"/>
  <c r="M409" i="9"/>
  <c r="T409" i="9"/>
  <c r="N409" i="9"/>
  <c r="U409" i="9"/>
  <c r="Y409" i="9"/>
  <c r="Z409" i="9"/>
  <c r="AA409" i="9"/>
  <c r="AB409" i="9"/>
  <c r="R410" i="9"/>
  <c r="L410" i="9"/>
  <c r="S410" i="9"/>
  <c r="M410" i="9"/>
  <c r="T410" i="9"/>
  <c r="N410" i="9"/>
  <c r="U410" i="9"/>
  <c r="Y410" i="9"/>
  <c r="Z410" i="9"/>
  <c r="AA410" i="9"/>
  <c r="AB410" i="9"/>
  <c r="R411" i="9"/>
  <c r="L411" i="9"/>
  <c r="S411" i="9"/>
  <c r="M411" i="9"/>
  <c r="T411" i="9"/>
  <c r="N411" i="9"/>
  <c r="U411" i="9"/>
  <c r="Y411" i="9"/>
  <c r="Z411" i="9"/>
  <c r="AA411" i="9"/>
  <c r="AB411" i="9"/>
  <c r="R412" i="9"/>
  <c r="L412" i="9"/>
  <c r="S412" i="9"/>
  <c r="M412" i="9"/>
  <c r="T412" i="9"/>
  <c r="N412" i="9"/>
  <c r="U412" i="9"/>
  <c r="Y412" i="9"/>
  <c r="Z412" i="9"/>
  <c r="AA412" i="9"/>
  <c r="AB412" i="9"/>
  <c r="R413" i="9"/>
  <c r="L413" i="9"/>
  <c r="S413" i="9"/>
  <c r="M413" i="9"/>
  <c r="T413" i="9"/>
  <c r="N413" i="9"/>
  <c r="U413" i="9"/>
  <c r="Y413" i="9"/>
  <c r="Z413" i="9"/>
  <c r="AA413" i="9"/>
  <c r="AB413" i="9"/>
  <c r="R414" i="9"/>
  <c r="L414" i="9"/>
  <c r="S414" i="9"/>
  <c r="M414" i="9"/>
  <c r="T414" i="9"/>
  <c r="N414" i="9"/>
  <c r="U414" i="9"/>
  <c r="Y414" i="9"/>
  <c r="Z414" i="9"/>
  <c r="AA414" i="9"/>
  <c r="AB414" i="9"/>
  <c r="R415" i="9"/>
  <c r="L415" i="9"/>
  <c r="S415" i="9"/>
  <c r="M415" i="9"/>
  <c r="T415" i="9"/>
  <c r="N415" i="9"/>
  <c r="U415" i="9"/>
  <c r="Y415" i="9"/>
  <c r="Z415" i="9"/>
  <c r="AA415" i="9"/>
  <c r="AB415" i="9"/>
  <c r="R416" i="9"/>
  <c r="L416" i="9"/>
  <c r="S416" i="9"/>
  <c r="M416" i="9"/>
  <c r="T416" i="9"/>
  <c r="N416" i="9"/>
  <c r="U416" i="9"/>
  <c r="Y416" i="9"/>
  <c r="Z416" i="9"/>
  <c r="AA416" i="9"/>
  <c r="AB416" i="9"/>
  <c r="R417" i="9"/>
  <c r="L417" i="9"/>
  <c r="S417" i="9"/>
  <c r="M417" i="9"/>
  <c r="T417" i="9"/>
  <c r="N417" i="9"/>
  <c r="U417" i="9"/>
  <c r="Y417" i="9"/>
  <c r="Z417" i="9"/>
  <c r="AA417" i="9"/>
  <c r="AB417" i="9"/>
  <c r="R418" i="9"/>
  <c r="L418" i="9"/>
  <c r="S418" i="9"/>
  <c r="M418" i="9"/>
  <c r="T418" i="9"/>
  <c r="N418" i="9"/>
  <c r="U418" i="9"/>
  <c r="Y418" i="9"/>
  <c r="Z418" i="9"/>
  <c r="AA418" i="9"/>
  <c r="AB418" i="9"/>
  <c r="R419" i="9"/>
  <c r="L419" i="9"/>
  <c r="S419" i="9"/>
  <c r="M419" i="9"/>
  <c r="T419" i="9"/>
  <c r="N419" i="9"/>
  <c r="U419" i="9"/>
  <c r="Y419" i="9"/>
  <c r="Z419" i="9"/>
  <c r="AA419" i="9"/>
  <c r="AB419" i="9"/>
  <c r="R420" i="9"/>
  <c r="L420" i="9"/>
  <c r="S420" i="9"/>
  <c r="M420" i="9"/>
  <c r="T420" i="9"/>
  <c r="N420" i="9"/>
  <c r="U420" i="9"/>
  <c r="Y420" i="9"/>
  <c r="Z420" i="9"/>
  <c r="AA420" i="9"/>
  <c r="AB420" i="9"/>
  <c r="R421" i="9"/>
  <c r="L421" i="9"/>
  <c r="S421" i="9"/>
  <c r="M421" i="9"/>
  <c r="T421" i="9"/>
  <c r="N421" i="9"/>
  <c r="U421" i="9"/>
  <c r="Y421" i="9"/>
  <c r="Z421" i="9"/>
  <c r="AA421" i="9"/>
  <c r="AB421" i="9"/>
  <c r="R422" i="9"/>
  <c r="L422" i="9"/>
  <c r="S422" i="9"/>
  <c r="M422" i="9"/>
  <c r="T422" i="9"/>
  <c r="N422" i="9"/>
  <c r="U422" i="9"/>
  <c r="Y422" i="9"/>
  <c r="Z422" i="9"/>
  <c r="AA422" i="9"/>
  <c r="AB422" i="9"/>
  <c r="R423" i="9"/>
  <c r="L423" i="9"/>
  <c r="S423" i="9"/>
  <c r="M423" i="9"/>
  <c r="T423" i="9"/>
  <c r="N423" i="9"/>
  <c r="U423" i="9"/>
  <c r="Y423" i="9"/>
  <c r="Z423" i="9"/>
  <c r="AA423" i="9"/>
  <c r="AB423" i="9"/>
  <c r="R424" i="9"/>
  <c r="L424" i="9"/>
  <c r="S424" i="9"/>
  <c r="M424" i="9"/>
  <c r="T424" i="9"/>
  <c r="N424" i="9"/>
  <c r="U424" i="9"/>
  <c r="Y424" i="9"/>
  <c r="Z424" i="9"/>
  <c r="AA424" i="9"/>
  <c r="AB424" i="9"/>
  <c r="R425" i="9"/>
  <c r="L425" i="9"/>
  <c r="S425" i="9"/>
  <c r="M425" i="9"/>
  <c r="T425" i="9"/>
  <c r="N425" i="9"/>
  <c r="U425" i="9"/>
  <c r="Y425" i="9"/>
  <c r="Z425" i="9"/>
  <c r="AA425" i="9"/>
  <c r="AB425" i="9"/>
  <c r="R426" i="9"/>
  <c r="L426" i="9"/>
  <c r="S426" i="9"/>
  <c r="M426" i="9"/>
  <c r="T426" i="9"/>
  <c r="N426" i="9"/>
  <c r="U426" i="9"/>
  <c r="Y426" i="9"/>
  <c r="Z426" i="9"/>
  <c r="AA426" i="9"/>
  <c r="AB426" i="9"/>
  <c r="R427" i="9"/>
  <c r="L427" i="9"/>
  <c r="S427" i="9"/>
  <c r="M427" i="9"/>
  <c r="T427" i="9"/>
  <c r="N427" i="9"/>
  <c r="U427" i="9"/>
  <c r="Y427" i="9"/>
  <c r="Z427" i="9"/>
  <c r="AA427" i="9"/>
  <c r="AB427" i="9"/>
  <c r="R428" i="9"/>
  <c r="L428" i="9"/>
  <c r="S428" i="9"/>
  <c r="M428" i="9"/>
  <c r="T428" i="9"/>
  <c r="N428" i="9"/>
  <c r="U428" i="9"/>
  <c r="Y428" i="9"/>
  <c r="Z428" i="9"/>
  <c r="AA428" i="9"/>
  <c r="AB428" i="9"/>
  <c r="R429" i="9"/>
  <c r="L429" i="9"/>
  <c r="S429" i="9"/>
  <c r="M429" i="9"/>
  <c r="T429" i="9"/>
  <c r="N429" i="9"/>
  <c r="U429" i="9"/>
  <c r="Y429" i="9"/>
  <c r="Z429" i="9"/>
  <c r="AA429" i="9"/>
  <c r="AB429" i="9"/>
  <c r="R430" i="9"/>
  <c r="L430" i="9"/>
  <c r="S430" i="9"/>
  <c r="M430" i="9"/>
  <c r="T430" i="9"/>
  <c r="N430" i="9"/>
  <c r="U430" i="9"/>
  <c r="Y430" i="9"/>
  <c r="Z430" i="9"/>
  <c r="AA430" i="9"/>
  <c r="AB430" i="9"/>
  <c r="R431" i="9"/>
  <c r="L431" i="9"/>
  <c r="S431" i="9"/>
  <c r="M431" i="9"/>
  <c r="T431" i="9"/>
  <c r="N431" i="9"/>
  <c r="U431" i="9"/>
  <c r="Y431" i="9"/>
  <c r="Z431" i="9"/>
  <c r="AA431" i="9"/>
  <c r="AB431" i="9"/>
  <c r="R432" i="9"/>
  <c r="L432" i="9"/>
  <c r="S432" i="9"/>
  <c r="M432" i="9"/>
  <c r="T432" i="9"/>
  <c r="N432" i="9"/>
  <c r="U432" i="9"/>
  <c r="Y432" i="9"/>
  <c r="Z432" i="9"/>
  <c r="AA432" i="9"/>
  <c r="AB432" i="9"/>
  <c r="R433" i="9"/>
  <c r="L433" i="9"/>
  <c r="S433" i="9"/>
  <c r="M433" i="9"/>
  <c r="T433" i="9"/>
  <c r="N433" i="9"/>
  <c r="U433" i="9"/>
  <c r="Y433" i="9"/>
  <c r="Z433" i="9"/>
  <c r="AA433" i="9"/>
  <c r="AB433" i="9"/>
  <c r="R434" i="9"/>
  <c r="L434" i="9"/>
  <c r="S434" i="9"/>
  <c r="M434" i="9"/>
  <c r="T434" i="9"/>
  <c r="N434" i="9"/>
  <c r="U434" i="9"/>
  <c r="Y434" i="9"/>
  <c r="Z434" i="9"/>
  <c r="AA434" i="9"/>
  <c r="AB434" i="9"/>
  <c r="R435" i="9"/>
  <c r="L435" i="9"/>
  <c r="S435" i="9"/>
  <c r="M435" i="9"/>
  <c r="T435" i="9"/>
  <c r="N435" i="9"/>
  <c r="U435" i="9"/>
  <c r="Y435" i="9"/>
  <c r="Z435" i="9"/>
  <c r="AA435" i="9"/>
  <c r="AB435" i="9"/>
  <c r="R436" i="9"/>
  <c r="L436" i="9"/>
  <c r="S436" i="9"/>
  <c r="M436" i="9"/>
  <c r="T436" i="9"/>
  <c r="N436" i="9"/>
  <c r="U436" i="9"/>
  <c r="Y436" i="9"/>
  <c r="Z436" i="9"/>
  <c r="AA436" i="9"/>
  <c r="AB436" i="9"/>
  <c r="R437" i="9"/>
  <c r="L437" i="9"/>
  <c r="S437" i="9"/>
  <c r="M437" i="9"/>
  <c r="T437" i="9"/>
  <c r="N437" i="9"/>
  <c r="U437" i="9"/>
  <c r="Y437" i="9"/>
  <c r="Z437" i="9"/>
  <c r="AA437" i="9"/>
  <c r="AB437" i="9"/>
  <c r="R438" i="9"/>
  <c r="L438" i="9"/>
  <c r="S438" i="9"/>
  <c r="M438" i="9"/>
  <c r="T438" i="9"/>
  <c r="N438" i="9"/>
  <c r="U438" i="9"/>
  <c r="Y438" i="9"/>
  <c r="Z438" i="9"/>
  <c r="AA438" i="9"/>
  <c r="AB438" i="9"/>
  <c r="R439" i="9"/>
  <c r="L439" i="9"/>
  <c r="S439" i="9"/>
  <c r="M439" i="9"/>
  <c r="T439" i="9"/>
  <c r="N439" i="9"/>
  <c r="U439" i="9"/>
  <c r="Y439" i="9"/>
  <c r="Z439" i="9"/>
  <c r="AA439" i="9"/>
  <c r="AB439" i="9"/>
  <c r="R440" i="9"/>
  <c r="L440" i="9"/>
  <c r="S440" i="9"/>
  <c r="M440" i="9"/>
  <c r="T440" i="9"/>
  <c r="N440" i="9"/>
  <c r="U440" i="9"/>
  <c r="Y440" i="9"/>
  <c r="Z440" i="9"/>
  <c r="AA440" i="9"/>
  <c r="AB440" i="9"/>
  <c r="R441" i="9"/>
  <c r="L441" i="9"/>
  <c r="S441" i="9"/>
  <c r="M441" i="9"/>
  <c r="T441" i="9"/>
  <c r="N441" i="9"/>
  <c r="U441" i="9"/>
  <c r="Y441" i="9"/>
  <c r="Z441" i="9"/>
  <c r="AA441" i="9"/>
  <c r="AB441" i="9"/>
  <c r="R442" i="9"/>
  <c r="L442" i="9"/>
  <c r="S442" i="9"/>
  <c r="M442" i="9"/>
  <c r="T442" i="9"/>
  <c r="N442" i="9"/>
  <c r="U442" i="9"/>
  <c r="Y442" i="9"/>
  <c r="Z442" i="9"/>
  <c r="AA442" i="9"/>
  <c r="AB442" i="9"/>
  <c r="R443" i="9"/>
  <c r="L443" i="9"/>
  <c r="S443" i="9"/>
  <c r="M443" i="9"/>
  <c r="T443" i="9"/>
  <c r="N443" i="9"/>
  <c r="U443" i="9"/>
  <c r="Y443" i="9"/>
  <c r="Z443" i="9"/>
  <c r="AA443" i="9"/>
  <c r="AB443" i="9"/>
  <c r="R444" i="9"/>
  <c r="L444" i="9"/>
  <c r="S444" i="9"/>
  <c r="M444" i="9"/>
  <c r="T444" i="9"/>
  <c r="N444" i="9"/>
  <c r="U444" i="9"/>
  <c r="Y444" i="9"/>
  <c r="Z444" i="9"/>
  <c r="AA444" i="9"/>
  <c r="AB444" i="9"/>
  <c r="R445" i="9"/>
  <c r="L445" i="9"/>
  <c r="S445" i="9"/>
  <c r="M445" i="9"/>
  <c r="T445" i="9"/>
  <c r="N445" i="9"/>
  <c r="U445" i="9"/>
  <c r="Y445" i="9"/>
  <c r="Z445" i="9"/>
  <c r="AA445" i="9"/>
  <c r="AB445" i="9"/>
  <c r="R446" i="9"/>
  <c r="L446" i="9"/>
  <c r="S446" i="9"/>
  <c r="M446" i="9"/>
  <c r="T446" i="9"/>
  <c r="N446" i="9"/>
  <c r="U446" i="9"/>
  <c r="Y446" i="9"/>
  <c r="Z446" i="9"/>
  <c r="AA446" i="9"/>
  <c r="AB446" i="9"/>
  <c r="R447" i="9"/>
  <c r="L447" i="9"/>
  <c r="S447" i="9"/>
  <c r="M447" i="9"/>
  <c r="T447" i="9"/>
  <c r="N447" i="9"/>
  <c r="U447" i="9"/>
  <c r="Y447" i="9"/>
  <c r="Z447" i="9"/>
  <c r="AA447" i="9"/>
  <c r="AB447" i="9"/>
  <c r="R448" i="9"/>
  <c r="L448" i="9"/>
  <c r="S448" i="9"/>
  <c r="M448" i="9"/>
  <c r="T448" i="9"/>
  <c r="N448" i="9"/>
  <c r="U448" i="9"/>
  <c r="Y448" i="9"/>
  <c r="Z448" i="9"/>
  <c r="AA448" i="9"/>
  <c r="AB448" i="9"/>
  <c r="R449" i="9"/>
  <c r="L449" i="9"/>
  <c r="S449" i="9"/>
  <c r="M449" i="9"/>
  <c r="T449" i="9"/>
  <c r="N449" i="9"/>
  <c r="U449" i="9"/>
  <c r="Y449" i="9"/>
  <c r="Z449" i="9"/>
  <c r="AA449" i="9"/>
  <c r="AB449" i="9"/>
  <c r="R450" i="9"/>
  <c r="L450" i="9"/>
  <c r="S450" i="9"/>
  <c r="M450" i="9"/>
  <c r="T450" i="9"/>
  <c r="N450" i="9"/>
  <c r="U450" i="9"/>
  <c r="Y450" i="9"/>
  <c r="Z450" i="9"/>
  <c r="AA450" i="9"/>
  <c r="AB450" i="9"/>
  <c r="R451" i="9"/>
  <c r="L451" i="9"/>
  <c r="S451" i="9"/>
  <c r="M451" i="9"/>
  <c r="T451" i="9"/>
  <c r="N451" i="9"/>
  <c r="U451" i="9"/>
  <c r="Y451" i="9"/>
  <c r="Z451" i="9"/>
  <c r="AA451" i="9"/>
  <c r="AB451" i="9"/>
  <c r="R452" i="9"/>
  <c r="L452" i="9"/>
  <c r="S452" i="9"/>
  <c r="M452" i="9"/>
  <c r="T452" i="9"/>
  <c r="N452" i="9"/>
  <c r="U452" i="9"/>
  <c r="Y452" i="9"/>
  <c r="Z452" i="9"/>
  <c r="AA452" i="9"/>
  <c r="AB452" i="9"/>
  <c r="R453" i="9"/>
  <c r="L453" i="9"/>
  <c r="S453" i="9"/>
  <c r="M453" i="9"/>
  <c r="T453" i="9"/>
  <c r="N453" i="9"/>
  <c r="U453" i="9"/>
  <c r="Y453" i="9"/>
  <c r="Z453" i="9"/>
  <c r="AA453" i="9"/>
  <c r="AB453" i="9"/>
  <c r="R454" i="9"/>
  <c r="L454" i="9"/>
  <c r="S454" i="9"/>
  <c r="M454" i="9"/>
  <c r="T454" i="9"/>
  <c r="N454" i="9"/>
  <c r="U454" i="9"/>
  <c r="Y454" i="9"/>
  <c r="Z454" i="9"/>
  <c r="AA454" i="9"/>
  <c r="AB454" i="9"/>
  <c r="R455" i="9"/>
  <c r="L455" i="9"/>
  <c r="S455" i="9"/>
  <c r="M455" i="9"/>
  <c r="T455" i="9"/>
  <c r="N455" i="9"/>
  <c r="U455" i="9"/>
  <c r="Y455" i="9"/>
  <c r="Z455" i="9"/>
  <c r="AA455" i="9"/>
  <c r="AB455" i="9"/>
  <c r="R456" i="9"/>
  <c r="L456" i="9"/>
  <c r="S456" i="9"/>
  <c r="M456" i="9"/>
  <c r="T456" i="9"/>
  <c r="N456" i="9"/>
  <c r="U456" i="9"/>
  <c r="Y456" i="9"/>
  <c r="Z456" i="9"/>
  <c r="AA456" i="9"/>
  <c r="AB456" i="9"/>
  <c r="R457" i="9"/>
  <c r="L457" i="9"/>
  <c r="S457" i="9"/>
  <c r="M457" i="9"/>
  <c r="T457" i="9"/>
  <c r="N457" i="9"/>
  <c r="U457" i="9"/>
  <c r="Y457" i="9"/>
  <c r="Z457" i="9"/>
  <c r="AA457" i="9"/>
  <c r="AB457" i="9"/>
  <c r="R458" i="9"/>
  <c r="L458" i="9"/>
  <c r="S458" i="9"/>
  <c r="M458" i="9"/>
  <c r="T458" i="9"/>
  <c r="N458" i="9"/>
  <c r="U458" i="9"/>
  <c r="Y458" i="9"/>
  <c r="Z458" i="9"/>
  <c r="AA458" i="9"/>
  <c r="AB458" i="9"/>
  <c r="R459" i="9"/>
  <c r="L459" i="9"/>
  <c r="S459" i="9"/>
  <c r="M459" i="9"/>
  <c r="T459" i="9"/>
  <c r="N459" i="9"/>
  <c r="U459" i="9"/>
  <c r="Y459" i="9"/>
  <c r="Z459" i="9"/>
  <c r="AA459" i="9"/>
  <c r="AB459" i="9"/>
  <c r="R460" i="9"/>
  <c r="L460" i="9"/>
  <c r="S460" i="9"/>
  <c r="M460" i="9"/>
  <c r="T460" i="9"/>
  <c r="N460" i="9"/>
  <c r="U460" i="9"/>
  <c r="Y460" i="9"/>
  <c r="Z460" i="9"/>
  <c r="AA460" i="9"/>
  <c r="AB460" i="9"/>
  <c r="R461" i="9"/>
  <c r="L461" i="9"/>
  <c r="S461" i="9"/>
  <c r="M461" i="9"/>
  <c r="T461" i="9"/>
  <c r="N461" i="9"/>
  <c r="U461" i="9"/>
  <c r="Y461" i="9"/>
  <c r="Z461" i="9"/>
  <c r="AA461" i="9"/>
  <c r="AB461" i="9"/>
  <c r="R462" i="9"/>
  <c r="L462" i="9"/>
  <c r="S462" i="9"/>
  <c r="M462" i="9"/>
  <c r="T462" i="9"/>
  <c r="N462" i="9"/>
  <c r="U462" i="9"/>
  <c r="Y462" i="9"/>
  <c r="Z462" i="9"/>
  <c r="AA462" i="9"/>
  <c r="AB462" i="9"/>
  <c r="R463" i="9"/>
  <c r="L463" i="9"/>
  <c r="S463" i="9"/>
  <c r="M463" i="9"/>
  <c r="T463" i="9"/>
  <c r="N463" i="9"/>
  <c r="U463" i="9"/>
  <c r="Y463" i="9"/>
  <c r="Z463" i="9"/>
  <c r="AA463" i="9"/>
  <c r="AB463" i="9"/>
  <c r="R464" i="9"/>
  <c r="L464" i="9"/>
  <c r="S464" i="9"/>
  <c r="M464" i="9"/>
  <c r="T464" i="9"/>
  <c r="N464" i="9"/>
  <c r="U464" i="9"/>
  <c r="Y464" i="9"/>
  <c r="Z464" i="9"/>
  <c r="AA464" i="9"/>
  <c r="AB464" i="9"/>
  <c r="R465" i="9"/>
  <c r="L465" i="9"/>
  <c r="S465" i="9"/>
  <c r="M465" i="9"/>
  <c r="T465" i="9"/>
  <c r="N465" i="9"/>
  <c r="U465" i="9"/>
  <c r="Y465" i="9"/>
  <c r="Z465" i="9"/>
  <c r="AA465" i="9"/>
  <c r="AB465" i="9"/>
  <c r="R466" i="9"/>
  <c r="L466" i="9"/>
  <c r="S466" i="9"/>
  <c r="M466" i="9"/>
  <c r="T466" i="9"/>
  <c r="N466" i="9"/>
  <c r="U466" i="9"/>
  <c r="Y466" i="9"/>
  <c r="Z466" i="9"/>
  <c r="AA466" i="9"/>
  <c r="AB466" i="9"/>
  <c r="R467" i="9"/>
  <c r="L467" i="9"/>
  <c r="S467" i="9"/>
  <c r="M467" i="9"/>
  <c r="T467" i="9"/>
  <c r="N467" i="9"/>
  <c r="U467" i="9"/>
  <c r="Y467" i="9"/>
  <c r="Z467" i="9"/>
  <c r="AA467" i="9"/>
  <c r="AB467" i="9"/>
  <c r="R468" i="9"/>
  <c r="L468" i="9"/>
  <c r="S468" i="9"/>
  <c r="M468" i="9"/>
  <c r="T468" i="9"/>
  <c r="N468" i="9"/>
  <c r="U468" i="9"/>
  <c r="Y468" i="9"/>
  <c r="Z468" i="9"/>
  <c r="AA468" i="9"/>
  <c r="AB468" i="9"/>
  <c r="R469" i="9"/>
  <c r="L469" i="9"/>
  <c r="S469" i="9"/>
  <c r="M469" i="9"/>
  <c r="T469" i="9"/>
  <c r="N469" i="9"/>
  <c r="U469" i="9"/>
  <c r="Y469" i="9"/>
  <c r="Z469" i="9"/>
  <c r="AA469" i="9"/>
  <c r="AB469" i="9"/>
  <c r="R470" i="9"/>
  <c r="L470" i="9"/>
  <c r="S470" i="9"/>
  <c r="M470" i="9"/>
  <c r="T470" i="9"/>
  <c r="N470" i="9"/>
  <c r="U470" i="9"/>
  <c r="Y470" i="9"/>
  <c r="Z470" i="9"/>
  <c r="AA470" i="9"/>
  <c r="AB470" i="9"/>
  <c r="R471" i="9"/>
  <c r="L471" i="9"/>
  <c r="S471" i="9"/>
  <c r="M471" i="9"/>
  <c r="T471" i="9"/>
  <c r="N471" i="9"/>
  <c r="U471" i="9"/>
  <c r="Y471" i="9"/>
  <c r="Z471" i="9"/>
  <c r="AA471" i="9"/>
  <c r="AB471" i="9"/>
  <c r="R472" i="9"/>
  <c r="L472" i="9"/>
  <c r="S472" i="9"/>
  <c r="M472" i="9"/>
  <c r="T472" i="9"/>
  <c r="N472" i="9"/>
  <c r="U472" i="9"/>
  <c r="Y472" i="9"/>
  <c r="Z472" i="9"/>
  <c r="AA472" i="9"/>
  <c r="AB472" i="9"/>
  <c r="R473" i="9"/>
  <c r="L473" i="9"/>
  <c r="S473" i="9"/>
  <c r="M473" i="9"/>
  <c r="T473" i="9"/>
  <c r="N473" i="9"/>
  <c r="U473" i="9"/>
  <c r="Y473" i="9"/>
  <c r="Z473" i="9"/>
  <c r="AA473" i="9"/>
  <c r="AB473" i="9"/>
  <c r="R474" i="9"/>
  <c r="L474" i="9"/>
  <c r="S474" i="9"/>
  <c r="M474" i="9"/>
  <c r="T474" i="9"/>
  <c r="N474" i="9"/>
  <c r="U474" i="9"/>
  <c r="Y474" i="9"/>
  <c r="Z474" i="9"/>
  <c r="AA474" i="9"/>
  <c r="AB474" i="9"/>
  <c r="R475" i="9"/>
  <c r="L475" i="9"/>
  <c r="S475" i="9"/>
  <c r="M475" i="9"/>
  <c r="T475" i="9"/>
  <c r="N475" i="9"/>
  <c r="U475" i="9"/>
  <c r="Y475" i="9"/>
  <c r="Z475" i="9"/>
  <c r="AA475" i="9"/>
  <c r="AB475" i="9"/>
  <c r="R476" i="9"/>
  <c r="L476" i="9"/>
  <c r="S476" i="9"/>
  <c r="M476" i="9"/>
  <c r="T476" i="9"/>
  <c r="N476" i="9"/>
  <c r="U476" i="9"/>
  <c r="Y476" i="9"/>
  <c r="Z476" i="9"/>
  <c r="AA476" i="9"/>
  <c r="AB476" i="9"/>
  <c r="R477" i="9"/>
  <c r="L477" i="9"/>
  <c r="S477" i="9"/>
  <c r="M477" i="9"/>
  <c r="T477" i="9"/>
  <c r="N477" i="9"/>
  <c r="U477" i="9"/>
  <c r="Y477" i="9"/>
  <c r="Z477" i="9"/>
  <c r="AA477" i="9"/>
  <c r="AB477" i="9"/>
  <c r="R478" i="9"/>
  <c r="L478" i="9"/>
  <c r="S478" i="9"/>
  <c r="M478" i="9"/>
  <c r="T478" i="9"/>
  <c r="N478" i="9"/>
  <c r="U478" i="9"/>
  <c r="Y478" i="9"/>
  <c r="Z478" i="9"/>
  <c r="AA478" i="9"/>
  <c r="AB478" i="9"/>
  <c r="R479" i="9"/>
  <c r="L479" i="9"/>
  <c r="S479" i="9"/>
  <c r="M479" i="9"/>
  <c r="T479" i="9"/>
  <c r="N479" i="9"/>
  <c r="U479" i="9"/>
  <c r="Y479" i="9"/>
  <c r="Z479" i="9"/>
  <c r="AA479" i="9"/>
  <c r="AB479" i="9"/>
  <c r="R480" i="9"/>
  <c r="L480" i="9"/>
  <c r="S480" i="9"/>
  <c r="M480" i="9"/>
  <c r="T480" i="9"/>
  <c r="N480" i="9"/>
  <c r="U480" i="9"/>
  <c r="Y480" i="9"/>
  <c r="Z480" i="9"/>
  <c r="AA480" i="9"/>
  <c r="AB480" i="9"/>
  <c r="R481" i="9"/>
  <c r="L481" i="9"/>
  <c r="S481" i="9"/>
  <c r="M481" i="9"/>
  <c r="T481" i="9"/>
  <c r="N481" i="9"/>
  <c r="U481" i="9"/>
  <c r="Y481" i="9"/>
  <c r="Z481" i="9"/>
  <c r="AA481" i="9"/>
  <c r="AB481" i="9"/>
  <c r="R482" i="9"/>
  <c r="L482" i="9"/>
  <c r="S482" i="9"/>
  <c r="M482" i="9"/>
  <c r="T482" i="9"/>
  <c r="N482" i="9"/>
  <c r="U482" i="9"/>
  <c r="Y482" i="9"/>
  <c r="Z482" i="9"/>
  <c r="AA482" i="9"/>
  <c r="AB482" i="9"/>
  <c r="R483" i="9"/>
  <c r="L483" i="9"/>
  <c r="S483" i="9"/>
  <c r="M483" i="9"/>
  <c r="T483" i="9"/>
  <c r="N483" i="9"/>
  <c r="U483" i="9"/>
  <c r="Y483" i="9"/>
  <c r="Z483" i="9"/>
  <c r="AA483" i="9"/>
  <c r="AB483" i="9"/>
  <c r="R484" i="9"/>
  <c r="L484" i="9"/>
  <c r="S484" i="9"/>
  <c r="M484" i="9"/>
  <c r="T484" i="9"/>
  <c r="N484" i="9"/>
  <c r="U484" i="9"/>
  <c r="Y484" i="9"/>
  <c r="Z484" i="9"/>
  <c r="AA484" i="9"/>
  <c r="AB484" i="9"/>
  <c r="R485" i="9"/>
  <c r="L485" i="9"/>
  <c r="S485" i="9"/>
  <c r="M485" i="9"/>
  <c r="T485" i="9"/>
  <c r="N485" i="9"/>
  <c r="U485" i="9"/>
  <c r="Y485" i="9"/>
  <c r="Z485" i="9"/>
  <c r="AA485" i="9"/>
  <c r="AB485" i="9"/>
  <c r="R486" i="9"/>
  <c r="L486" i="9"/>
  <c r="S486" i="9"/>
  <c r="M486" i="9"/>
  <c r="T486" i="9"/>
  <c r="N486" i="9"/>
  <c r="U486" i="9"/>
  <c r="Y486" i="9"/>
  <c r="Z486" i="9"/>
  <c r="AA486" i="9"/>
  <c r="AB486" i="9"/>
  <c r="R487" i="9"/>
  <c r="L487" i="9"/>
  <c r="S487" i="9"/>
  <c r="M487" i="9"/>
  <c r="T487" i="9"/>
  <c r="N487" i="9"/>
  <c r="U487" i="9"/>
  <c r="Y487" i="9"/>
  <c r="Z487" i="9"/>
  <c r="AA487" i="9"/>
  <c r="AB487" i="9"/>
  <c r="R488" i="9"/>
  <c r="L488" i="9"/>
  <c r="S488" i="9"/>
  <c r="M488" i="9"/>
  <c r="T488" i="9"/>
  <c r="N488" i="9"/>
  <c r="U488" i="9"/>
  <c r="Y488" i="9"/>
  <c r="Z488" i="9"/>
  <c r="AA488" i="9"/>
  <c r="AB488" i="9"/>
  <c r="R489" i="9"/>
  <c r="L489" i="9"/>
  <c r="S489" i="9"/>
  <c r="M489" i="9"/>
  <c r="T489" i="9"/>
  <c r="N489" i="9"/>
  <c r="U489" i="9"/>
  <c r="Y489" i="9"/>
  <c r="Z489" i="9"/>
  <c r="AA489" i="9"/>
  <c r="AB489" i="9"/>
  <c r="R490" i="9"/>
  <c r="L490" i="9"/>
  <c r="S490" i="9"/>
  <c r="M490" i="9"/>
  <c r="T490" i="9"/>
  <c r="N490" i="9"/>
  <c r="U490" i="9"/>
  <c r="Y490" i="9"/>
  <c r="Z490" i="9"/>
  <c r="AA490" i="9"/>
  <c r="AB490" i="9"/>
  <c r="R491" i="9"/>
  <c r="L491" i="9"/>
  <c r="S491" i="9"/>
  <c r="M491" i="9"/>
  <c r="T491" i="9"/>
  <c r="N491" i="9"/>
  <c r="U491" i="9"/>
  <c r="Y491" i="9"/>
  <c r="Z491" i="9"/>
  <c r="AA491" i="9"/>
  <c r="AB491" i="9"/>
  <c r="R492" i="9"/>
  <c r="L492" i="9"/>
  <c r="S492" i="9"/>
  <c r="M492" i="9"/>
  <c r="T492" i="9"/>
  <c r="N492" i="9"/>
  <c r="U492" i="9"/>
  <c r="Y492" i="9"/>
  <c r="Z492" i="9"/>
  <c r="AA492" i="9"/>
  <c r="AB492" i="9"/>
  <c r="R493" i="9"/>
  <c r="L493" i="9"/>
  <c r="S493" i="9"/>
  <c r="M493" i="9"/>
  <c r="T493" i="9"/>
  <c r="N493" i="9"/>
  <c r="U493" i="9"/>
  <c r="Y493" i="9"/>
  <c r="Z493" i="9"/>
  <c r="AA493" i="9"/>
  <c r="AB493" i="9"/>
  <c r="R494" i="9"/>
  <c r="L494" i="9"/>
  <c r="S494" i="9"/>
  <c r="M494" i="9"/>
  <c r="T494" i="9"/>
  <c r="N494" i="9"/>
  <c r="U494" i="9"/>
  <c r="Y494" i="9"/>
  <c r="Z494" i="9"/>
  <c r="AA494" i="9"/>
  <c r="AB494" i="9"/>
  <c r="R495" i="9"/>
  <c r="L495" i="9"/>
  <c r="S495" i="9"/>
  <c r="M495" i="9"/>
  <c r="T495" i="9"/>
  <c r="N495" i="9"/>
  <c r="U495" i="9"/>
  <c r="Y495" i="9"/>
  <c r="Z495" i="9"/>
  <c r="AA495" i="9"/>
  <c r="AB495" i="9"/>
  <c r="R496" i="9"/>
  <c r="L496" i="9"/>
  <c r="S496" i="9"/>
  <c r="M496" i="9"/>
  <c r="T496" i="9"/>
  <c r="N496" i="9"/>
  <c r="U496" i="9"/>
  <c r="Y496" i="9"/>
  <c r="Z496" i="9"/>
  <c r="AA496" i="9"/>
  <c r="AB496" i="9"/>
  <c r="R497" i="9"/>
  <c r="L497" i="9"/>
  <c r="S497" i="9"/>
  <c r="M497" i="9"/>
  <c r="T497" i="9"/>
  <c r="N497" i="9"/>
  <c r="U497" i="9"/>
  <c r="Y497" i="9"/>
  <c r="Z497" i="9"/>
  <c r="AA497" i="9"/>
  <c r="AB497" i="9"/>
  <c r="R498" i="9"/>
  <c r="L498" i="9"/>
  <c r="S498" i="9"/>
  <c r="M498" i="9"/>
  <c r="T498" i="9"/>
  <c r="N498" i="9"/>
  <c r="U498" i="9"/>
  <c r="Y498" i="9"/>
  <c r="Z498" i="9"/>
  <c r="AA498" i="9"/>
  <c r="AB498" i="9"/>
  <c r="R499" i="9"/>
  <c r="L499" i="9"/>
  <c r="S499" i="9"/>
  <c r="M499" i="9"/>
  <c r="T499" i="9"/>
  <c r="N499" i="9"/>
  <c r="U499" i="9"/>
  <c r="Y499" i="9"/>
  <c r="Z499" i="9"/>
  <c r="AA499" i="9"/>
  <c r="AB499" i="9"/>
  <c r="R500" i="9"/>
  <c r="L500" i="9"/>
  <c r="S500" i="9"/>
  <c r="M500" i="9"/>
  <c r="T500" i="9"/>
  <c r="N500" i="9"/>
  <c r="U500" i="9"/>
  <c r="Y500" i="9"/>
  <c r="Z500" i="9"/>
  <c r="AA500" i="9"/>
  <c r="AB500" i="9"/>
  <c r="R501" i="9"/>
  <c r="L501" i="9"/>
  <c r="S501" i="9"/>
  <c r="M501" i="9"/>
  <c r="T501" i="9"/>
  <c r="N501" i="9"/>
  <c r="U501" i="9"/>
  <c r="Y501" i="9"/>
  <c r="Z501" i="9"/>
  <c r="AA501" i="9"/>
  <c r="AB501" i="9"/>
  <c r="R502" i="9"/>
  <c r="L502" i="9"/>
  <c r="S502" i="9"/>
  <c r="M502" i="9"/>
  <c r="T502" i="9"/>
  <c r="N502" i="9"/>
  <c r="U502" i="9"/>
  <c r="Y502" i="9"/>
  <c r="Z502" i="9"/>
  <c r="AA502" i="9"/>
  <c r="AB502" i="9"/>
  <c r="R503" i="9"/>
  <c r="L503" i="9"/>
  <c r="S503" i="9"/>
  <c r="M503" i="9"/>
  <c r="T503" i="9"/>
  <c r="N503" i="9"/>
  <c r="U503" i="9"/>
  <c r="Y503" i="9"/>
  <c r="Z503" i="9"/>
  <c r="AA503" i="9"/>
  <c r="AB503" i="9"/>
  <c r="R504" i="9"/>
  <c r="L504" i="9"/>
  <c r="S504" i="9"/>
  <c r="M504" i="9"/>
  <c r="T504" i="9"/>
  <c r="N504" i="9"/>
  <c r="U504" i="9"/>
  <c r="Y504" i="9"/>
  <c r="Z504" i="9"/>
  <c r="AA504" i="9"/>
  <c r="AB504" i="9"/>
  <c r="R505" i="9"/>
  <c r="L505" i="9"/>
  <c r="S505" i="9"/>
  <c r="M505" i="9"/>
  <c r="T505" i="9"/>
  <c r="N505" i="9"/>
  <c r="U505" i="9"/>
  <c r="Y505" i="9"/>
  <c r="Z505" i="9"/>
  <c r="AA505" i="9"/>
  <c r="AB505" i="9"/>
  <c r="R506" i="9"/>
  <c r="L506" i="9"/>
  <c r="S506" i="9"/>
  <c r="M506" i="9"/>
  <c r="T506" i="9"/>
  <c r="N506" i="9"/>
  <c r="U506" i="9"/>
  <c r="Y506" i="9"/>
  <c r="Z506" i="9"/>
  <c r="AA506" i="9"/>
  <c r="AB506" i="9"/>
  <c r="R507" i="9"/>
  <c r="L507" i="9"/>
  <c r="S507" i="9"/>
  <c r="M507" i="9"/>
  <c r="T507" i="9"/>
  <c r="N507" i="9"/>
  <c r="U507" i="9"/>
  <c r="Y507" i="9"/>
  <c r="Z507" i="9"/>
  <c r="AA507" i="9"/>
  <c r="AB507" i="9"/>
  <c r="R508" i="9"/>
  <c r="L508" i="9"/>
  <c r="S508" i="9"/>
  <c r="M508" i="9"/>
  <c r="T508" i="9"/>
  <c r="N508" i="9"/>
  <c r="U508" i="9"/>
  <c r="Y508" i="9"/>
  <c r="Z508" i="9"/>
  <c r="AA508" i="9"/>
  <c r="AB508" i="9"/>
  <c r="R509" i="9"/>
  <c r="L509" i="9"/>
  <c r="S509" i="9"/>
  <c r="M509" i="9"/>
  <c r="T509" i="9"/>
  <c r="N509" i="9"/>
  <c r="U509" i="9"/>
  <c r="Y509" i="9"/>
  <c r="Z509" i="9"/>
  <c r="AA509" i="9"/>
  <c r="AB509" i="9"/>
  <c r="R510" i="9"/>
  <c r="L510" i="9"/>
  <c r="S510" i="9"/>
  <c r="M510" i="9"/>
  <c r="T510" i="9"/>
  <c r="N510" i="9"/>
  <c r="U510" i="9"/>
  <c r="Y510" i="9"/>
  <c r="Z510" i="9"/>
  <c r="AA510" i="9"/>
  <c r="AB510" i="9"/>
  <c r="R511" i="9"/>
  <c r="L511" i="9"/>
  <c r="S511" i="9"/>
  <c r="M511" i="9"/>
  <c r="T511" i="9"/>
  <c r="N511" i="9"/>
  <c r="U511" i="9"/>
  <c r="Y511" i="9"/>
  <c r="Z511" i="9"/>
  <c r="AA511" i="9"/>
  <c r="AB511" i="9"/>
  <c r="R512" i="9"/>
  <c r="L512" i="9"/>
  <c r="S512" i="9"/>
  <c r="M512" i="9"/>
  <c r="T512" i="9"/>
  <c r="N512" i="9"/>
  <c r="U512" i="9"/>
  <c r="Y512" i="9"/>
  <c r="Z512" i="9"/>
  <c r="AA512" i="9"/>
  <c r="AB512" i="9"/>
  <c r="R513" i="9"/>
  <c r="L513" i="9"/>
  <c r="S513" i="9"/>
  <c r="M513" i="9"/>
  <c r="T513" i="9"/>
  <c r="N513" i="9"/>
  <c r="U513" i="9"/>
  <c r="Y513" i="9"/>
  <c r="Z513" i="9"/>
  <c r="AA513" i="9"/>
  <c r="AB513" i="9"/>
  <c r="R514" i="9"/>
  <c r="L514" i="9"/>
  <c r="S514" i="9"/>
  <c r="M514" i="9"/>
  <c r="T514" i="9"/>
  <c r="N514" i="9"/>
  <c r="U514" i="9"/>
  <c r="Y514" i="9"/>
  <c r="Z514" i="9"/>
  <c r="AA514" i="9"/>
  <c r="AB514" i="9"/>
  <c r="R515" i="9"/>
  <c r="L515" i="9"/>
  <c r="S515" i="9"/>
  <c r="M515" i="9"/>
  <c r="T515" i="9"/>
  <c r="N515" i="9"/>
  <c r="U515" i="9"/>
  <c r="Y515" i="9"/>
  <c r="Z515" i="9"/>
  <c r="AA515" i="9"/>
  <c r="AB515" i="9"/>
  <c r="R516" i="9"/>
  <c r="L516" i="9"/>
  <c r="S516" i="9"/>
  <c r="M516" i="9"/>
  <c r="T516" i="9"/>
  <c r="N516" i="9"/>
  <c r="U516" i="9"/>
  <c r="Y516" i="9"/>
  <c r="Z516" i="9"/>
  <c r="AA516" i="9"/>
  <c r="AB516" i="9"/>
  <c r="R517" i="9"/>
  <c r="L517" i="9"/>
  <c r="S517" i="9"/>
  <c r="M517" i="9"/>
  <c r="T517" i="9"/>
  <c r="N517" i="9"/>
  <c r="U517" i="9"/>
  <c r="Y517" i="9"/>
  <c r="Z517" i="9"/>
  <c r="AA517" i="9"/>
  <c r="AB517" i="9"/>
  <c r="R518" i="9"/>
  <c r="L518" i="9"/>
  <c r="S518" i="9"/>
  <c r="M518" i="9"/>
  <c r="T518" i="9"/>
  <c r="N518" i="9"/>
  <c r="U518" i="9"/>
  <c r="Y518" i="9"/>
  <c r="Z518" i="9"/>
  <c r="AA518" i="9"/>
  <c r="AB518" i="9"/>
  <c r="R519" i="9"/>
  <c r="L519" i="9"/>
  <c r="S519" i="9"/>
  <c r="M519" i="9"/>
  <c r="T519" i="9"/>
  <c r="N519" i="9"/>
  <c r="U519" i="9"/>
  <c r="Y519" i="9"/>
  <c r="Z519" i="9"/>
  <c r="AA519" i="9"/>
  <c r="AB519" i="9"/>
  <c r="R520" i="9"/>
  <c r="L520" i="9"/>
  <c r="S520" i="9"/>
  <c r="M520" i="9"/>
  <c r="T520" i="9"/>
  <c r="N520" i="9"/>
  <c r="U520" i="9"/>
  <c r="Y520" i="9"/>
  <c r="Z520" i="9"/>
  <c r="AA520" i="9"/>
  <c r="AB520" i="9"/>
  <c r="R521" i="9"/>
  <c r="L521" i="9"/>
  <c r="S521" i="9"/>
  <c r="M521" i="9"/>
  <c r="T521" i="9"/>
  <c r="N521" i="9"/>
  <c r="U521" i="9"/>
  <c r="Y521" i="9"/>
  <c r="Z521" i="9"/>
  <c r="AA521" i="9"/>
  <c r="AB521" i="9"/>
  <c r="R522" i="9"/>
  <c r="L522" i="9"/>
  <c r="S522" i="9"/>
  <c r="M522" i="9"/>
  <c r="T522" i="9"/>
  <c r="N522" i="9"/>
  <c r="U522" i="9"/>
  <c r="Y522" i="9"/>
  <c r="Z522" i="9"/>
  <c r="AA522" i="9"/>
  <c r="AB522" i="9"/>
  <c r="R523" i="9"/>
  <c r="L523" i="9"/>
  <c r="S523" i="9"/>
  <c r="M523" i="9"/>
  <c r="T523" i="9"/>
  <c r="N523" i="9"/>
  <c r="U523" i="9"/>
  <c r="Y523" i="9"/>
  <c r="Z523" i="9"/>
  <c r="AA523" i="9"/>
  <c r="AB523" i="9"/>
  <c r="R524" i="9"/>
  <c r="L524" i="9"/>
  <c r="S524" i="9"/>
  <c r="M524" i="9"/>
  <c r="T524" i="9"/>
  <c r="N524" i="9"/>
  <c r="U524" i="9"/>
  <c r="Y524" i="9"/>
  <c r="Z524" i="9"/>
  <c r="AA524" i="9"/>
  <c r="AB524" i="9"/>
  <c r="R525" i="9"/>
  <c r="L525" i="9"/>
  <c r="S525" i="9"/>
  <c r="M525" i="9"/>
  <c r="T525" i="9"/>
  <c r="N525" i="9"/>
  <c r="U525" i="9"/>
  <c r="Y525" i="9"/>
  <c r="Z525" i="9"/>
  <c r="AA525" i="9"/>
  <c r="AB525" i="9"/>
  <c r="R526" i="9"/>
  <c r="L526" i="9"/>
  <c r="S526" i="9"/>
  <c r="M526" i="9"/>
  <c r="T526" i="9"/>
  <c r="N526" i="9"/>
  <c r="U526" i="9"/>
  <c r="Y526" i="9"/>
  <c r="Z526" i="9"/>
  <c r="AA526" i="9"/>
  <c r="AB526" i="9"/>
  <c r="R527" i="9"/>
  <c r="L527" i="9"/>
  <c r="S527" i="9"/>
  <c r="M527" i="9"/>
  <c r="T527" i="9"/>
  <c r="N527" i="9"/>
  <c r="U527" i="9"/>
  <c r="Y527" i="9"/>
  <c r="Z527" i="9"/>
  <c r="AA527" i="9"/>
  <c r="AB527" i="9"/>
  <c r="R528" i="9"/>
  <c r="L528" i="9"/>
  <c r="S528" i="9"/>
  <c r="M528" i="9"/>
  <c r="T528" i="9"/>
  <c r="N528" i="9"/>
  <c r="U528" i="9"/>
  <c r="Y528" i="9"/>
  <c r="Z528" i="9"/>
  <c r="AA528" i="9"/>
  <c r="AB528" i="9"/>
  <c r="R529" i="9"/>
  <c r="L529" i="9"/>
  <c r="S529" i="9"/>
  <c r="M529" i="9"/>
  <c r="T529" i="9"/>
  <c r="N529" i="9"/>
  <c r="U529" i="9"/>
  <c r="Y529" i="9"/>
  <c r="Z529" i="9"/>
  <c r="AA529" i="9"/>
  <c r="AB529" i="9"/>
  <c r="R530" i="9"/>
  <c r="L530" i="9"/>
  <c r="S530" i="9"/>
  <c r="M530" i="9"/>
  <c r="T530" i="9"/>
  <c r="N530" i="9"/>
  <c r="U530" i="9"/>
  <c r="Y530" i="9"/>
  <c r="Z530" i="9"/>
  <c r="AA530" i="9"/>
  <c r="AB530" i="9"/>
  <c r="R531" i="9"/>
  <c r="L531" i="9"/>
  <c r="S531" i="9"/>
  <c r="M531" i="9"/>
  <c r="T531" i="9"/>
  <c r="N531" i="9"/>
  <c r="U531" i="9"/>
  <c r="Y531" i="9"/>
  <c r="Z531" i="9"/>
  <c r="AA531" i="9"/>
  <c r="AB531" i="9"/>
  <c r="R532" i="9"/>
  <c r="L532" i="9"/>
  <c r="S532" i="9"/>
  <c r="M532" i="9"/>
  <c r="T532" i="9"/>
  <c r="N532" i="9"/>
  <c r="U532" i="9"/>
  <c r="Y532" i="9"/>
  <c r="Z532" i="9"/>
  <c r="AA532" i="9"/>
  <c r="AB532" i="9"/>
  <c r="R533" i="9"/>
  <c r="L533" i="9"/>
  <c r="S533" i="9"/>
  <c r="M533" i="9"/>
  <c r="T533" i="9"/>
  <c r="N533" i="9"/>
  <c r="U533" i="9"/>
  <c r="Y533" i="9"/>
  <c r="Z533" i="9"/>
  <c r="AA533" i="9"/>
  <c r="AB533" i="9"/>
  <c r="R534" i="9"/>
  <c r="L534" i="9"/>
  <c r="S534" i="9"/>
  <c r="M534" i="9"/>
  <c r="T534" i="9"/>
  <c r="N534" i="9"/>
  <c r="U534" i="9"/>
  <c r="Y534" i="9"/>
  <c r="Z534" i="9"/>
  <c r="AA534" i="9"/>
  <c r="AB534" i="9"/>
  <c r="R535" i="9"/>
  <c r="L535" i="9"/>
  <c r="S535" i="9"/>
  <c r="M535" i="9"/>
  <c r="T535" i="9"/>
  <c r="N535" i="9"/>
  <c r="U535" i="9"/>
  <c r="Y535" i="9"/>
  <c r="Z535" i="9"/>
  <c r="AA535" i="9"/>
  <c r="AB535" i="9"/>
  <c r="R536" i="9"/>
  <c r="L536" i="9"/>
  <c r="S536" i="9"/>
  <c r="M536" i="9"/>
  <c r="T536" i="9"/>
  <c r="N536" i="9"/>
  <c r="U536" i="9"/>
  <c r="Y536" i="9"/>
  <c r="Z536" i="9"/>
  <c r="AA536" i="9"/>
  <c r="AB536" i="9"/>
  <c r="R537" i="9"/>
  <c r="L537" i="9"/>
  <c r="S537" i="9"/>
  <c r="M537" i="9"/>
  <c r="T537" i="9"/>
  <c r="N537" i="9"/>
  <c r="U537" i="9"/>
  <c r="Y537" i="9"/>
  <c r="Z537" i="9"/>
  <c r="AA537" i="9"/>
  <c r="AB537" i="9"/>
  <c r="R538" i="9"/>
  <c r="L538" i="9"/>
  <c r="S538" i="9"/>
  <c r="M538" i="9"/>
  <c r="T538" i="9"/>
  <c r="N538" i="9"/>
  <c r="U538" i="9"/>
  <c r="Y538" i="9"/>
  <c r="Z538" i="9"/>
  <c r="AA538" i="9"/>
  <c r="AB538" i="9"/>
  <c r="R539" i="9"/>
  <c r="L539" i="9"/>
  <c r="S539" i="9"/>
  <c r="M539" i="9"/>
  <c r="T539" i="9"/>
  <c r="N539" i="9"/>
  <c r="U539" i="9"/>
  <c r="Y539" i="9"/>
  <c r="Z539" i="9"/>
  <c r="AA539" i="9"/>
  <c r="AB539" i="9"/>
  <c r="R540" i="9"/>
  <c r="L540" i="9"/>
  <c r="S540" i="9"/>
  <c r="M540" i="9"/>
  <c r="T540" i="9"/>
  <c r="N540" i="9"/>
  <c r="U540" i="9"/>
  <c r="Y540" i="9"/>
  <c r="Z540" i="9"/>
  <c r="AA540" i="9"/>
  <c r="AB540" i="9"/>
  <c r="R541" i="9"/>
  <c r="L541" i="9"/>
  <c r="S541" i="9"/>
  <c r="M541" i="9"/>
  <c r="T541" i="9"/>
  <c r="N541" i="9"/>
  <c r="U541" i="9"/>
  <c r="Y541" i="9"/>
  <c r="Z541" i="9"/>
  <c r="AA541" i="9"/>
  <c r="AB541" i="9"/>
  <c r="R542" i="9"/>
  <c r="L542" i="9"/>
  <c r="S542" i="9"/>
  <c r="M542" i="9"/>
  <c r="T542" i="9"/>
  <c r="N542" i="9"/>
  <c r="U542" i="9"/>
  <c r="Y542" i="9"/>
  <c r="Z542" i="9"/>
  <c r="AA542" i="9"/>
  <c r="AB542" i="9"/>
  <c r="R543" i="9"/>
  <c r="L543" i="9"/>
  <c r="S543" i="9"/>
  <c r="M543" i="9"/>
  <c r="T543" i="9"/>
  <c r="N543" i="9"/>
  <c r="U543" i="9"/>
  <c r="Y543" i="9"/>
  <c r="Z543" i="9"/>
  <c r="AA543" i="9"/>
  <c r="AB543" i="9"/>
  <c r="R544" i="9"/>
  <c r="L544" i="9"/>
  <c r="S544" i="9"/>
  <c r="M544" i="9"/>
  <c r="T544" i="9"/>
  <c r="N544" i="9"/>
  <c r="U544" i="9"/>
  <c r="Y544" i="9"/>
  <c r="Z544" i="9"/>
  <c r="AA544" i="9"/>
  <c r="AB544" i="9"/>
  <c r="R545" i="9"/>
  <c r="L545" i="9"/>
  <c r="S545" i="9"/>
  <c r="M545" i="9"/>
  <c r="T545" i="9"/>
  <c r="N545" i="9"/>
  <c r="U545" i="9"/>
  <c r="Y545" i="9"/>
  <c r="Z545" i="9"/>
  <c r="AA545" i="9"/>
  <c r="AB545" i="9"/>
  <c r="R546" i="9"/>
  <c r="L546" i="9"/>
  <c r="S546" i="9"/>
  <c r="M546" i="9"/>
  <c r="T546" i="9"/>
  <c r="N546" i="9"/>
  <c r="U546" i="9"/>
  <c r="Y546" i="9"/>
  <c r="Z546" i="9"/>
  <c r="AA546" i="9"/>
  <c r="AB546" i="9"/>
  <c r="R547" i="9"/>
  <c r="L547" i="9"/>
  <c r="S547" i="9"/>
  <c r="M547" i="9"/>
  <c r="T547" i="9"/>
  <c r="N547" i="9"/>
  <c r="U547" i="9"/>
  <c r="Y547" i="9"/>
  <c r="Z547" i="9"/>
  <c r="AA547" i="9"/>
  <c r="AB547" i="9"/>
  <c r="R548" i="9"/>
  <c r="L548" i="9"/>
  <c r="S548" i="9"/>
  <c r="M548" i="9"/>
  <c r="T548" i="9"/>
  <c r="N548" i="9"/>
  <c r="U548" i="9"/>
  <c r="Y548" i="9"/>
  <c r="Z548" i="9"/>
  <c r="AA548" i="9"/>
  <c r="AB548" i="9"/>
  <c r="R549" i="9"/>
  <c r="L549" i="9"/>
  <c r="S549" i="9"/>
  <c r="M549" i="9"/>
  <c r="T549" i="9"/>
  <c r="N549" i="9"/>
  <c r="U549" i="9"/>
  <c r="Y549" i="9"/>
  <c r="Z549" i="9"/>
  <c r="AA549" i="9"/>
  <c r="AB549" i="9"/>
  <c r="R550" i="9"/>
  <c r="L550" i="9"/>
  <c r="S550" i="9"/>
  <c r="M550" i="9"/>
  <c r="T550" i="9"/>
  <c r="N550" i="9"/>
  <c r="U550" i="9"/>
  <c r="Y550" i="9"/>
  <c r="Z550" i="9"/>
  <c r="AA550" i="9"/>
  <c r="AB550" i="9"/>
  <c r="R551" i="9"/>
  <c r="L551" i="9"/>
  <c r="S551" i="9"/>
  <c r="M551" i="9"/>
  <c r="T551" i="9"/>
  <c r="N551" i="9"/>
  <c r="U551" i="9"/>
  <c r="Y551" i="9"/>
  <c r="Z551" i="9"/>
  <c r="AA551" i="9"/>
  <c r="AB551" i="9"/>
  <c r="R552" i="9"/>
  <c r="L552" i="9"/>
  <c r="S552" i="9"/>
  <c r="M552" i="9"/>
  <c r="T552" i="9"/>
  <c r="N552" i="9"/>
  <c r="U552" i="9"/>
  <c r="Y552" i="9"/>
  <c r="Z552" i="9"/>
  <c r="AA552" i="9"/>
  <c r="AB552" i="9"/>
  <c r="R553" i="9"/>
  <c r="L553" i="9"/>
  <c r="S553" i="9"/>
  <c r="M553" i="9"/>
  <c r="T553" i="9"/>
  <c r="N553" i="9"/>
  <c r="U553" i="9"/>
  <c r="Y553" i="9"/>
  <c r="Z553" i="9"/>
  <c r="AA553" i="9"/>
  <c r="AB553" i="9"/>
  <c r="R554" i="9"/>
  <c r="L554" i="9"/>
  <c r="S554" i="9"/>
  <c r="M554" i="9"/>
  <c r="T554" i="9"/>
  <c r="N554" i="9"/>
  <c r="U554" i="9"/>
  <c r="Y554" i="9"/>
  <c r="Z554" i="9"/>
  <c r="AA554" i="9"/>
  <c r="AB554" i="9"/>
  <c r="R555" i="9"/>
  <c r="L555" i="9"/>
  <c r="S555" i="9"/>
  <c r="M555" i="9"/>
  <c r="T555" i="9"/>
  <c r="N555" i="9"/>
  <c r="U555" i="9"/>
  <c r="Y555" i="9"/>
  <c r="Z555" i="9"/>
  <c r="AA555" i="9"/>
  <c r="AB555" i="9"/>
  <c r="R556" i="9"/>
  <c r="L556" i="9"/>
  <c r="S556" i="9"/>
  <c r="M556" i="9"/>
  <c r="T556" i="9"/>
  <c r="N556" i="9"/>
  <c r="U556" i="9"/>
  <c r="Y556" i="9"/>
  <c r="Z556" i="9"/>
  <c r="AA556" i="9"/>
  <c r="AB556" i="9"/>
  <c r="R557" i="9"/>
  <c r="L557" i="9"/>
  <c r="S557" i="9"/>
  <c r="M557" i="9"/>
  <c r="T557" i="9"/>
  <c r="N557" i="9"/>
  <c r="U557" i="9"/>
  <c r="Y557" i="9"/>
  <c r="Z557" i="9"/>
  <c r="AA557" i="9"/>
  <c r="AB557" i="9"/>
  <c r="R558" i="9"/>
  <c r="L558" i="9"/>
  <c r="S558" i="9"/>
  <c r="M558" i="9"/>
  <c r="T558" i="9"/>
  <c r="N558" i="9"/>
  <c r="U558" i="9"/>
  <c r="Y558" i="9"/>
  <c r="Z558" i="9"/>
  <c r="AA558" i="9"/>
  <c r="AB558" i="9"/>
  <c r="R559" i="9"/>
  <c r="L559" i="9"/>
  <c r="S559" i="9"/>
  <c r="M559" i="9"/>
  <c r="T559" i="9"/>
  <c r="N559" i="9"/>
  <c r="U559" i="9"/>
  <c r="Y559" i="9"/>
  <c r="Z559" i="9"/>
  <c r="AA559" i="9"/>
  <c r="AB559" i="9"/>
  <c r="R560" i="9"/>
  <c r="L560" i="9"/>
  <c r="S560" i="9"/>
  <c r="M560" i="9"/>
  <c r="T560" i="9"/>
  <c r="N560" i="9"/>
  <c r="U560" i="9"/>
  <c r="Y560" i="9"/>
  <c r="Z560" i="9"/>
  <c r="AA560" i="9"/>
  <c r="AB560" i="9"/>
  <c r="R561" i="9"/>
  <c r="L561" i="9"/>
  <c r="S561" i="9"/>
  <c r="M561" i="9"/>
  <c r="T561" i="9"/>
  <c r="N561" i="9"/>
  <c r="U561" i="9"/>
  <c r="Y561" i="9"/>
  <c r="Z561" i="9"/>
  <c r="AA561" i="9"/>
  <c r="AB561" i="9"/>
  <c r="R562" i="9"/>
  <c r="L562" i="9"/>
  <c r="S562" i="9"/>
  <c r="M562" i="9"/>
  <c r="T562" i="9"/>
  <c r="N562" i="9"/>
  <c r="U562" i="9"/>
  <c r="Y562" i="9"/>
  <c r="Z562" i="9"/>
  <c r="AA562" i="9"/>
  <c r="AB562" i="9"/>
  <c r="R563" i="9"/>
  <c r="L563" i="9"/>
  <c r="S563" i="9"/>
  <c r="M563" i="9"/>
  <c r="T563" i="9"/>
  <c r="N563" i="9"/>
  <c r="U563" i="9"/>
  <c r="Y563" i="9"/>
  <c r="Z563" i="9"/>
  <c r="AA563" i="9"/>
  <c r="AB563" i="9"/>
  <c r="R564" i="9"/>
  <c r="L564" i="9"/>
  <c r="S564" i="9"/>
  <c r="M564" i="9"/>
  <c r="T564" i="9"/>
  <c r="N564" i="9"/>
  <c r="U564" i="9"/>
  <c r="Y564" i="9"/>
  <c r="Z564" i="9"/>
  <c r="AA564" i="9"/>
  <c r="AB564" i="9"/>
  <c r="R565" i="9"/>
  <c r="L565" i="9"/>
  <c r="S565" i="9"/>
  <c r="M565" i="9"/>
  <c r="T565" i="9"/>
  <c r="N565" i="9"/>
  <c r="U565" i="9"/>
  <c r="Y565" i="9"/>
  <c r="Z565" i="9"/>
  <c r="AA565" i="9"/>
  <c r="AB565" i="9"/>
  <c r="R566" i="9"/>
  <c r="L566" i="9"/>
  <c r="S566" i="9"/>
  <c r="M566" i="9"/>
  <c r="T566" i="9"/>
  <c r="N566" i="9"/>
  <c r="U566" i="9"/>
  <c r="Y566" i="9"/>
  <c r="Z566" i="9"/>
  <c r="AA566" i="9"/>
  <c r="AB566" i="9"/>
  <c r="R567" i="9"/>
  <c r="L567" i="9"/>
  <c r="S567" i="9"/>
  <c r="M567" i="9"/>
  <c r="T567" i="9"/>
  <c r="N567" i="9"/>
  <c r="U567" i="9"/>
  <c r="Y567" i="9"/>
  <c r="Z567" i="9"/>
  <c r="AA567" i="9"/>
  <c r="AB567" i="9"/>
  <c r="R568" i="9"/>
  <c r="L568" i="9"/>
  <c r="S568" i="9"/>
  <c r="M568" i="9"/>
  <c r="T568" i="9"/>
  <c r="N568" i="9"/>
  <c r="U568" i="9"/>
  <c r="Y568" i="9"/>
  <c r="Z568" i="9"/>
  <c r="AA568" i="9"/>
  <c r="AB568" i="9"/>
  <c r="R569" i="9"/>
  <c r="L569" i="9"/>
  <c r="S569" i="9"/>
  <c r="M569" i="9"/>
  <c r="T569" i="9"/>
  <c r="N569" i="9"/>
  <c r="U569" i="9"/>
  <c r="Y569" i="9"/>
  <c r="Z569" i="9"/>
  <c r="AA569" i="9"/>
  <c r="AB569" i="9"/>
  <c r="R570" i="9"/>
  <c r="L570" i="9"/>
  <c r="S570" i="9"/>
  <c r="M570" i="9"/>
  <c r="T570" i="9"/>
  <c r="N570" i="9"/>
  <c r="U570" i="9"/>
  <c r="Y570" i="9"/>
  <c r="Z570" i="9"/>
  <c r="AA570" i="9"/>
  <c r="AB570" i="9"/>
  <c r="R571" i="9"/>
  <c r="L571" i="9"/>
  <c r="S571" i="9"/>
  <c r="M571" i="9"/>
  <c r="T571" i="9"/>
  <c r="N571" i="9"/>
  <c r="U571" i="9"/>
  <c r="Y571" i="9"/>
  <c r="Z571" i="9"/>
  <c r="AA571" i="9"/>
  <c r="AB571" i="9"/>
  <c r="R572" i="9"/>
  <c r="L572" i="9"/>
  <c r="S572" i="9"/>
  <c r="M572" i="9"/>
  <c r="T572" i="9"/>
  <c r="N572" i="9"/>
  <c r="U572" i="9"/>
  <c r="Y572" i="9"/>
  <c r="Z572" i="9"/>
  <c r="AA572" i="9"/>
  <c r="AB572" i="9"/>
  <c r="R573" i="9"/>
  <c r="L573" i="9"/>
  <c r="S573" i="9"/>
  <c r="M573" i="9"/>
  <c r="T573" i="9"/>
  <c r="N573" i="9"/>
  <c r="U573" i="9"/>
  <c r="Y573" i="9"/>
  <c r="Z573" i="9"/>
  <c r="AA573" i="9"/>
  <c r="AB573" i="9"/>
  <c r="R574" i="9"/>
  <c r="L574" i="9"/>
  <c r="S574" i="9"/>
  <c r="M574" i="9"/>
  <c r="T574" i="9"/>
  <c r="N574" i="9"/>
  <c r="U574" i="9"/>
  <c r="Y574" i="9"/>
  <c r="Z574" i="9"/>
  <c r="AA574" i="9"/>
  <c r="AB574" i="9"/>
  <c r="R575" i="9"/>
  <c r="L575" i="9"/>
  <c r="S575" i="9"/>
  <c r="M575" i="9"/>
  <c r="T575" i="9"/>
  <c r="N575" i="9"/>
  <c r="U575" i="9"/>
  <c r="Y575" i="9"/>
  <c r="Z575" i="9"/>
  <c r="AA575" i="9"/>
  <c r="AB575" i="9"/>
  <c r="R576" i="9"/>
  <c r="L576" i="9"/>
  <c r="S576" i="9"/>
  <c r="M576" i="9"/>
  <c r="T576" i="9"/>
  <c r="N576" i="9"/>
  <c r="U576" i="9"/>
  <c r="Y576" i="9"/>
  <c r="Z576" i="9"/>
  <c r="AA576" i="9"/>
  <c r="AB576" i="9"/>
  <c r="R577" i="9"/>
  <c r="L577" i="9"/>
  <c r="S577" i="9"/>
  <c r="M577" i="9"/>
  <c r="T577" i="9"/>
  <c r="N577" i="9"/>
  <c r="U577" i="9"/>
  <c r="Y577" i="9"/>
  <c r="Z577" i="9"/>
  <c r="AA577" i="9"/>
  <c r="AB577" i="9"/>
  <c r="R578" i="9"/>
  <c r="L578" i="9"/>
  <c r="S578" i="9"/>
  <c r="M578" i="9"/>
  <c r="T578" i="9"/>
  <c r="N578" i="9"/>
  <c r="U578" i="9"/>
  <c r="Y578" i="9"/>
  <c r="Z578" i="9"/>
  <c r="AA578" i="9"/>
  <c r="AB578" i="9"/>
  <c r="R579" i="9"/>
  <c r="L579" i="9"/>
  <c r="S579" i="9"/>
  <c r="M579" i="9"/>
  <c r="T579" i="9"/>
  <c r="N579" i="9"/>
  <c r="U579" i="9"/>
  <c r="Y579" i="9"/>
  <c r="Z579" i="9"/>
  <c r="AA579" i="9"/>
  <c r="AB579" i="9"/>
  <c r="R580" i="9"/>
  <c r="L580" i="9"/>
  <c r="S580" i="9"/>
  <c r="M580" i="9"/>
  <c r="T580" i="9"/>
  <c r="N580" i="9"/>
  <c r="U580" i="9"/>
  <c r="Y580" i="9"/>
  <c r="Z580" i="9"/>
  <c r="AA580" i="9"/>
  <c r="AB580" i="9"/>
  <c r="R581" i="9"/>
  <c r="L581" i="9"/>
  <c r="S581" i="9"/>
  <c r="M581" i="9"/>
  <c r="T581" i="9"/>
  <c r="N581" i="9"/>
  <c r="U581" i="9"/>
  <c r="Y581" i="9"/>
  <c r="Z581" i="9"/>
  <c r="AA581" i="9"/>
  <c r="AB581" i="9"/>
  <c r="R582" i="9"/>
  <c r="L582" i="9"/>
  <c r="S582" i="9"/>
  <c r="M582" i="9"/>
  <c r="T582" i="9"/>
  <c r="N582" i="9"/>
  <c r="U582" i="9"/>
  <c r="Y582" i="9"/>
  <c r="Z582" i="9"/>
  <c r="AA582" i="9"/>
  <c r="AB582" i="9"/>
  <c r="R583" i="9"/>
  <c r="L583" i="9"/>
  <c r="S583" i="9"/>
  <c r="M583" i="9"/>
  <c r="T583" i="9"/>
  <c r="N583" i="9"/>
  <c r="U583" i="9"/>
  <c r="Y583" i="9"/>
  <c r="Z583" i="9"/>
  <c r="AA583" i="9"/>
  <c r="AB583" i="9"/>
  <c r="R584" i="9"/>
  <c r="L584" i="9"/>
  <c r="S584" i="9"/>
  <c r="M584" i="9"/>
  <c r="T584" i="9"/>
  <c r="N584" i="9"/>
  <c r="U584" i="9"/>
  <c r="Y584" i="9"/>
  <c r="Z584" i="9"/>
  <c r="AA584" i="9"/>
  <c r="AB584" i="9"/>
  <c r="R585" i="9"/>
  <c r="L585" i="9"/>
  <c r="S585" i="9"/>
  <c r="M585" i="9"/>
  <c r="T585" i="9"/>
  <c r="N585" i="9"/>
  <c r="U585" i="9"/>
  <c r="Y585" i="9"/>
  <c r="Z585" i="9"/>
  <c r="AA585" i="9"/>
  <c r="AB585" i="9"/>
  <c r="R586" i="9"/>
  <c r="L586" i="9"/>
  <c r="S586" i="9"/>
  <c r="M586" i="9"/>
  <c r="T586" i="9"/>
  <c r="N586" i="9"/>
  <c r="U586" i="9"/>
  <c r="Y586" i="9"/>
  <c r="Z586" i="9"/>
  <c r="AA586" i="9"/>
  <c r="AB586" i="9"/>
  <c r="R587" i="9"/>
  <c r="L587" i="9"/>
  <c r="S587" i="9"/>
  <c r="M587" i="9"/>
  <c r="T587" i="9"/>
  <c r="N587" i="9"/>
  <c r="U587" i="9"/>
  <c r="Y587" i="9"/>
  <c r="Z587" i="9"/>
  <c r="AA587" i="9"/>
  <c r="AB587" i="9"/>
  <c r="R588" i="9"/>
  <c r="L588" i="9"/>
  <c r="S588" i="9"/>
  <c r="M588" i="9"/>
  <c r="T588" i="9"/>
  <c r="N588" i="9"/>
  <c r="U588" i="9"/>
  <c r="Y588" i="9"/>
  <c r="Z588" i="9"/>
  <c r="AA588" i="9"/>
  <c r="AB588" i="9"/>
  <c r="R589" i="9"/>
  <c r="L589" i="9"/>
  <c r="S589" i="9"/>
  <c r="M589" i="9"/>
  <c r="T589" i="9"/>
  <c r="N589" i="9"/>
  <c r="U589" i="9"/>
  <c r="Y589" i="9"/>
  <c r="Z589" i="9"/>
  <c r="AA589" i="9"/>
  <c r="AB589" i="9"/>
  <c r="R590" i="9"/>
  <c r="L590" i="9"/>
  <c r="S590" i="9"/>
  <c r="M590" i="9"/>
  <c r="T590" i="9"/>
  <c r="N590" i="9"/>
  <c r="U590" i="9"/>
  <c r="Y590" i="9"/>
  <c r="Z590" i="9"/>
  <c r="AA590" i="9"/>
  <c r="AB590" i="9"/>
  <c r="R591" i="9"/>
  <c r="L591" i="9"/>
  <c r="S591" i="9"/>
  <c r="M591" i="9"/>
  <c r="T591" i="9"/>
  <c r="N591" i="9"/>
  <c r="U591" i="9"/>
  <c r="Y591" i="9"/>
  <c r="Z591" i="9"/>
  <c r="AA591" i="9"/>
  <c r="AB591" i="9"/>
  <c r="R592" i="9"/>
  <c r="L592" i="9"/>
  <c r="S592" i="9"/>
  <c r="M592" i="9"/>
  <c r="T592" i="9"/>
  <c r="N592" i="9"/>
  <c r="U592" i="9"/>
  <c r="Y592" i="9"/>
  <c r="Z592" i="9"/>
  <c r="AA592" i="9"/>
  <c r="AB592" i="9"/>
  <c r="R593" i="9"/>
  <c r="L593" i="9"/>
  <c r="S593" i="9"/>
  <c r="M593" i="9"/>
  <c r="T593" i="9"/>
  <c r="N593" i="9"/>
  <c r="U593" i="9"/>
  <c r="Y593" i="9"/>
  <c r="Z593" i="9"/>
  <c r="AA593" i="9"/>
  <c r="AB593" i="9"/>
  <c r="R594" i="9"/>
  <c r="L594" i="9"/>
  <c r="S594" i="9"/>
  <c r="M594" i="9"/>
  <c r="T594" i="9"/>
  <c r="N594" i="9"/>
  <c r="U594" i="9"/>
  <c r="Y594" i="9"/>
  <c r="Z594" i="9"/>
  <c r="AA594" i="9"/>
  <c r="AB594" i="9"/>
  <c r="R595" i="9"/>
  <c r="L595" i="9"/>
  <c r="S595" i="9"/>
  <c r="M595" i="9"/>
  <c r="T595" i="9"/>
  <c r="N595" i="9"/>
  <c r="U595" i="9"/>
  <c r="Y595" i="9"/>
  <c r="Z595" i="9"/>
  <c r="AA595" i="9"/>
  <c r="AB595" i="9"/>
  <c r="R596" i="9"/>
  <c r="L596" i="9"/>
  <c r="S596" i="9"/>
  <c r="M596" i="9"/>
  <c r="T596" i="9"/>
  <c r="N596" i="9"/>
  <c r="U596" i="9"/>
  <c r="Y596" i="9"/>
  <c r="Z596" i="9"/>
  <c r="AA596" i="9"/>
  <c r="AB596" i="9"/>
  <c r="R597" i="9"/>
  <c r="L597" i="9"/>
  <c r="S597" i="9"/>
  <c r="M597" i="9"/>
  <c r="T597" i="9"/>
  <c r="N597" i="9"/>
  <c r="U597" i="9"/>
  <c r="Y597" i="9"/>
  <c r="Z597" i="9"/>
  <c r="AA597" i="9"/>
  <c r="AB597" i="9"/>
  <c r="R598" i="9"/>
  <c r="L598" i="9"/>
  <c r="S598" i="9"/>
  <c r="M598" i="9"/>
  <c r="T598" i="9"/>
  <c r="N598" i="9"/>
  <c r="U598" i="9"/>
  <c r="Y598" i="9"/>
  <c r="Z598" i="9"/>
  <c r="AA598" i="9"/>
  <c r="AB598" i="9"/>
  <c r="R599" i="9"/>
  <c r="L599" i="9"/>
  <c r="S599" i="9"/>
  <c r="M599" i="9"/>
  <c r="T599" i="9"/>
  <c r="N599" i="9"/>
  <c r="U599" i="9"/>
  <c r="Y599" i="9"/>
  <c r="Z599" i="9"/>
  <c r="AA599" i="9"/>
  <c r="AB599" i="9"/>
  <c r="R600" i="9"/>
  <c r="L600" i="9"/>
  <c r="S600" i="9"/>
  <c r="M600" i="9"/>
  <c r="T600" i="9"/>
  <c r="N600" i="9"/>
  <c r="U600" i="9"/>
  <c r="Y600" i="9"/>
  <c r="Z600" i="9"/>
  <c r="AA600" i="9"/>
  <c r="AB600" i="9"/>
  <c r="R601" i="9"/>
  <c r="L601" i="9"/>
  <c r="S601" i="9"/>
  <c r="M601" i="9"/>
  <c r="T601" i="9"/>
  <c r="N601" i="9"/>
  <c r="U601" i="9"/>
  <c r="Y601" i="9"/>
  <c r="Z601" i="9"/>
  <c r="AA601" i="9"/>
  <c r="AB601" i="9"/>
  <c r="R602" i="9"/>
  <c r="L602" i="9"/>
  <c r="S602" i="9"/>
  <c r="M602" i="9"/>
  <c r="T602" i="9"/>
  <c r="N602" i="9"/>
  <c r="U602" i="9"/>
  <c r="Y602" i="9"/>
  <c r="Z602" i="9"/>
  <c r="AA602" i="9"/>
  <c r="AB602" i="9"/>
  <c r="R603" i="9"/>
  <c r="L603" i="9"/>
  <c r="S603" i="9"/>
  <c r="M603" i="9"/>
  <c r="T603" i="9"/>
  <c r="N603" i="9"/>
  <c r="U603" i="9"/>
  <c r="Y603" i="9"/>
  <c r="Z603" i="9"/>
  <c r="AA603" i="9"/>
  <c r="AB603" i="9"/>
  <c r="R604" i="9"/>
  <c r="L604" i="9"/>
  <c r="S604" i="9"/>
  <c r="M604" i="9"/>
  <c r="T604" i="9"/>
  <c r="N604" i="9"/>
  <c r="U604" i="9"/>
  <c r="Y604" i="9"/>
  <c r="Z604" i="9"/>
  <c r="AA604" i="9"/>
  <c r="AB604" i="9"/>
  <c r="R605" i="9"/>
  <c r="L605" i="9"/>
  <c r="S605" i="9"/>
  <c r="M605" i="9"/>
  <c r="T605" i="9"/>
  <c r="N605" i="9"/>
  <c r="U605" i="9"/>
  <c r="Y605" i="9"/>
  <c r="Z605" i="9"/>
  <c r="AA605" i="9"/>
  <c r="AB605" i="9"/>
  <c r="R606" i="9"/>
  <c r="L606" i="9"/>
  <c r="S606" i="9"/>
  <c r="M606" i="9"/>
  <c r="T606" i="9"/>
  <c r="N606" i="9"/>
  <c r="U606" i="9"/>
  <c r="Y606" i="9"/>
  <c r="Z606" i="9"/>
  <c r="AA606" i="9"/>
  <c r="AB606" i="9"/>
  <c r="R607" i="9"/>
  <c r="L607" i="9"/>
  <c r="S607" i="9"/>
  <c r="M607" i="9"/>
  <c r="T607" i="9"/>
  <c r="N607" i="9"/>
  <c r="U607" i="9"/>
  <c r="Y607" i="9"/>
  <c r="Z607" i="9"/>
  <c r="AA607" i="9"/>
  <c r="AB607" i="9"/>
  <c r="R608" i="9"/>
  <c r="L608" i="9"/>
  <c r="S608" i="9"/>
  <c r="M608" i="9"/>
  <c r="T608" i="9"/>
  <c r="N608" i="9"/>
  <c r="U608" i="9"/>
  <c r="Y608" i="9"/>
  <c r="Z608" i="9"/>
  <c r="AA608" i="9"/>
  <c r="AB608" i="9"/>
  <c r="R609" i="9"/>
  <c r="L609" i="9"/>
  <c r="S609" i="9"/>
  <c r="M609" i="9"/>
  <c r="T609" i="9"/>
  <c r="N609" i="9"/>
  <c r="U609" i="9"/>
  <c r="Y609" i="9"/>
  <c r="Z609" i="9"/>
  <c r="AA609" i="9"/>
  <c r="AB609" i="9"/>
  <c r="R610" i="9"/>
  <c r="L610" i="9"/>
  <c r="S610" i="9"/>
  <c r="M610" i="9"/>
  <c r="T610" i="9"/>
  <c r="N610" i="9"/>
  <c r="U610" i="9"/>
  <c r="Y610" i="9"/>
  <c r="Z610" i="9"/>
  <c r="AA610" i="9"/>
  <c r="AB610" i="9"/>
  <c r="R611" i="9"/>
  <c r="L611" i="9"/>
  <c r="S611" i="9"/>
  <c r="M611" i="9"/>
  <c r="T611" i="9"/>
  <c r="N611" i="9"/>
  <c r="U611" i="9"/>
  <c r="Y611" i="9"/>
  <c r="Z611" i="9"/>
  <c r="AA611" i="9"/>
  <c r="AB611" i="9"/>
  <c r="R612" i="9"/>
  <c r="L612" i="9"/>
  <c r="S612" i="9"/>
  <c r="M612" i="9"/>
  <c r="T612" i="9"/>
  <c r="N612" i="9"/>
  <c r="U612" i="9"/>
  <c r="Y612" i="9"/>
  <c r="Z612" i="9"/>
  <c r="AA612" i="9"/>
  <c r="AB612" i="9"/>
  <c r="R613" i="9"/>
  <c r="L613" i="9"/>
  <c r="S613" i="9"/>
  <c r="M613" i="9"/>
  <c r="T613" i="9"/>
  <c r="N613" i="9"/>
  <c r="U613" i="9"/>
  <c r="Y613" i="9"/>
  <c r="Z613" i="9"/>
  <c r="AA613" i="9"/>
  <c r="AB613" i="9"/>
  <c r="R614" i="9"/>
  <c r="L614" i="9"/>
  <c r="S614" i="9"/>
  <c r="M614" i="9"/>
  <c r="T614" i="9"/>
  <c r="N614" i="9"/>
  <c r="U614" i="9"/>
  <c r="Y614" i="9"/>
  <c r="Z614" i="9"/>
  <c r="AA614" i="9"/>
  <c r="AB614" i="9"/>
  <c r="R615" i="9"/>
  <c r="L615" i="9"/>
  <c r="S615" i="9"/>
  <c r="M615" i="9"/>
  <c r="T615" i="9"/>
  <c r="N615" i="9"/>
  <c r="U615" i="9"/>
  <c r="Y615" i="9"/>
  <c r="Z615" i="9"/>
  <c r="AA615" i="9"/>
  <c r="AB615" i="9"/>
  <c r="R616" i="9"/>
  <c r="L616" i="9"/>
  <c r="S616" i="9"/>
  <c r="M616" i="9"/>
  <c r="T616" i="9"/>
  <c r="N616" i="9"/>
  <c r="U616" i="9"/>
  <c r="Y616" i="9"/>
  <c r="Z616" i="9"/>
  <c r="AA616" i="9"/>
  <c r="AB616" i="9"/>
  <c r="R617" i="9"/>
  <c r="L617" i="9"/>
  <c r="S617" i="9"/>
  <c r="M617" i="9"/>
  <c r="T617" i="9"/>
  <c r="N617" i="9"/>
  <c r="U617" i="9"/>
  <c r="Y617" i="9"/>
  <c r="Z617" i="9"/>
  <c r="AA617" i="9"/>
  <c r="AB617" i="9"/>
  <c r="R618" i="9"/>
  <c r="L618" i="9"/>
  <c r="S618" i="9"/>
  <c r="M618" i="9"/>
  <c r="T618" i="9"/>
  <c r="N618" i="9"/>
  <c r="U618" i="9"/>
  <c r="Y618" i="9"/>
  <c r="Z618" i="9"/>
  <c r="AA618" i="9"/>
  <c r="AB618" i="9"/>
  <c r="R619" i="9"/>
  <c r="L619" i="9"/>
  <c r="S619" i="9"/>
  <c r="M619" i="9"/>
  <c r="T619" i="9"/>
  <c r="N619" i="9"/>
  <c r="U619" i="9"/>
  <c r="Y619" i="9"/>
  <c r="Z619" i="9"/>
  <c r="AA619" i="9"/>
  <c r="AB619" i="9"/>
  <c r="R620" i="9"/>
  <c r="L620" i="9"/>
  <c r="S620" i="9"/>
  <c r="M620" i="9"/>
  <c r="T620" i="9"/>
  <c r="N620" i="9"/>
  <c r="U620" i="9"/>
  <c r="Y620" i="9"/>
  <c r="Z620" i="9"/>
  <c r="AA620" i="9"/>
  <c r="AB620" i="9"/>
  <c r="R621" i="9"/>
  <c r="L621" i="9"/>
  <c r="S621" i="9"/>
  <c r="M621" i="9"/>
  <c r="T621" i="9"/>
  <c r="N621" i="9"/>
  <c r="U621" i="9"/>
  <c r="Y621" i="9"/>
  <c r="Z621" i="9"/>
  <c r="AA621" i="9"/>
  <c r="AB621" i="9"/>
  <c r="R622" i="9"/>
  <c r="L622" i="9"/>
  <c r="S622" i="9"/>
  <c r="M622" i="9"/>
  <c r="T622" i="9"/>
  <c r="N622" i="9"/>
  <c r="U622" i="9"/>
  <c r="Y622" i="9"/>
  <c r="Z622" i="9"/>
  <c r="AA622" i="9"/>
  <c r="AB622" i="9"/>
  <c r="R623" i="9"/>
  <c r="L623" i="9"/>
  <c r="S623" i="9"/>
  <c r="M623" i="9"/>
  <c r="T623" i="9"/>
  <c r="N623" i="9"/>
  <c r="U623" i="9"/>
  <c r="Y623" i="9"/>
  <c r="Z623" i="9"/>
  <c r="AA623" i="9"/>
  <c r="AB623" i="9"/>
  <c r="R624" i="9"/>
  <c r="L624" i="9"/>
  <c r="S624" i="9"/>
  <c r="M624" i="9"/>
  <c r="T624" i="9"/>
  <c r="N624" i="9"/>
  <c r="U624" i="9"/>
  <c r="Y624" i="9"/>
  <c r="Z624" i="9"/>
  <c r="AA624" i="9"/>
  <c r="AB624" i="9"/>
  <c r="R625" i="9"/>
  <c r="L625" i="9"/>
  <c r="S625" i="9"/>
  <c r="M625" i="9"/>
  <c r="T625" i="9"/>
  <c r="N625" i="9"/>
  <c r="U625" i="9"/>
  <c r="Y625" i="9"/>
  <c r="Z625" i="9"/>
  <c r="AA625" i="9"/>
  <c r="AB625" i="9"/>
  <c r="R626" i="9"/>
  <c r="L626" i="9"/>
  <c r="S626" i="9"/>
  <c r="M626" i="9"/>
  <c r="T626" i="9"/>
  <c r="N626" i="9"/>
  <c r="U626" i="9"/>
  <c r="Y626" i="9"/>
  <c r="Z626" i="9"/>
  <c r="AA626" i="9"/>
  <c r="AB626" i="9"/>
  <c r="R627" i="9"/>
  <c r="L627" i="9"/>
  <c r="S627" i="9"/>
  <c r="M627" i="9"/>
  <c r="T627" i="9"/>
  <c r="N627" i="9"/>
  <c r="U627" i="9"/>
  <c r="Y627" i="9"/>
  <c r="Z627" i="9"/>
  <c r="AA627" i="9"/>
  <c r="AB627" i="9"/>
  <c r="R628" i="9"/>
  <c r="L628" i="9"/>
  <c r="S628" i="9"/>
  <c r="M628" i="9"/>
  <c r="T628" i="9"/>
  <c r="N628" i="9"/>
  <c r="U628" i="9"/>
  <c r="Y628" i="9"/>
  <c r="Z628" i="9"/>
  <c r="AA628" i="9"/>
  <c r="AB628" i="9"/>
  <c r="R629" i="9"/>
  <c r="L629" i="9"/>
  <c r="S629" i="9"/>
  <c r="M629" i="9"/>
  <c r="T629" i="9"/>
  <c r="N629" i="9"/>
  <c r="U629" i="9"/>
  <c r="Y629" i="9"/>
  <c r="Z629" i="9"/>
  <c r="AA629" i="9"/>
  <c r="AB629" i="9"/>
  <c r="R630" i="9"/>
  <c r="L630" i="9"/>
  <c r="S630" i="9"/>
  <c r="M630" i="9"/>
  <c r="T630" i="9"/>
  <c r="N630" i="9"/>
  <c r="U630" i="9"/>
  <c r="Y630" i="9"/>
  <c r="Z630" i="9"/>
  <c r="AA630" i="9"/>
  <c r="AB630" i="9"/>
  <c r="R631" i="9"/>
  <c r="L631" i="9"/>
  <c r="S631" i="9"/>
  <c r="M631" i="9"/>
  <c r="T631" i="9"/>
  <c r="N631" i="9"/>
  <c r="U631" i="9"/>
  <c r="Y631" i="9"/>
  <c r="Z631" i="9"/>
  <c r="AA631" i="9"/>
  <c r="AB631" i="9"/>
  <c r="R632" i="9"/>
  <c r="L632" i="9"/>
  <c r="S632" i="9"/>
  <c r="M632" i="9"/>
  <c r="T632" i="9"/>
  <c r="N632" i="9"/>
  <c r="U632" i="9"/>
  <c r="Y632" i="9"/>
  <c r="Z632" i="9"/>
  <c r="AA632" i="9"/>
  <c r="AB632" i="9"/>
  <c r="R633" i="9"/>
  <c r="L633" i="9"/>
  <c r="S633" i="9"/>
  <c r="M633" i="9"/>
  <c r="T633" i="9"/>
  <c r="N633" i="9"/>
  <c r="U633" i="9"/>
  <c r="Y633" i="9"/>
  <c r="Z633" i="9"/>
  <c r="AA633" i="9"/>
  <c r="AB633" i="9"/>
  <c r="R634" i="9"/>
  <c r="L634" i="9"/>
  <c r="S634" i="9"/>
  <c r="M634" i="9"/>
  <c r="T634" i="9"/>
  <c r="N634" i="9"/>
  <c r="U634" i="9"/>
  <c r="Y634" i="9"/>
  <c r="Z634" i="9"/>
  <c r="AA634" i="9"/>
  <c r="AB634" i="9"/>
  <c r="R635" i="9"/>
  <c r="L635" i="9"/>
  <c r="S635" i="9"/>
  <c r="M635" i="9"/>
  <c r="T635" i="9"/>
  <c r="N635" i="9"/>
  <c r="U635" i="9"/>
  <c r="Y635" i="9"/>
  <c r="Z635" i="9"/>
  <c r="AA635" i="9"/>
  <c r="AB635" i="9"/>
  <c r="R636" i="9"/>
  <c r="L636" i="9"/>
  <c r="S636" i="9"/>
  <c r="M636" i="9"/>
  <c r="T636" i="9"/>
  <c r="N636" i="9"/>
  <c r="U636" i="9"/>
  <c r="Y636" i="9"/>
  <c r="Z636" i="9"/>
  <c r="AA636" i="9"/>
  <c r="AB636" i="9"/>
  <c r="R637" i="9"/>
  <c r="L637" i="9"/>
  <c r="S637" i="9"/>
  <c r="M637" i="9"/>
  <c r="T637" i="9"/>
  <c r="N637" i="9"/>
  <c r="U637" i="9"/>
  <c r="Y637" i="9"/>
  <c r="Z637" i="9"/>
  <c r="AA637" i="9"/>
  <c r="AB637" i="9"/>
  <c r="R638" i="9"/>
  <c r="L638" i="9"/>
  <c r="S638" i="9"/>
  <c r="M638" i="9"/>
  <c r="T638" i="9"/>
  <c r="N638" i="9"/>
  <c r="U638" i="9"/>
  <c r="Y638" i="9"/>
  <c r="Z638" i="9"/>
  <c r="AA638" i="9"/>
  <c r="AB638" i="9"/>
  <c r="R639" i="9"/>
  <c r="L639" i="9"/>
  <c r="S639" i="9"/>
  <c r="M639" i="9"/>
  <c r="T639" i="9"/>
  <c r="N639" i="9"/>
  <c r="U639" i="9"/>
  <c r="Y639" i="9"/>
  <c r="Z639" i="9"/>
  <c r="AA639" i="9"/>
  <c r="AB639" i="9"/>
  <c r="R640" i="9"/>
  <c r="L640" i="9"/>
  <c r="S640" i="9"/>
  <c r="M640" i="9"/>
  <c r="T640" i="9"/>
  <c r="N640" i="9"/>
  <c r="U640" i="9"/>
  <c r="Y640" i="9"/>
  <c r="Z640" i="9"/>
  <c r="AA640" i="9"/>
  <c r="AB640" i="9"/>
  <c r="R641" i="9"/>
  <c r="L641" i="9"/>
  <c r="S641" i="9"/>
  <c r="M641" i="9"/>
  <c r="T641" i="9"/>
  <c r="N641" i="9"/>
  <c r="U641" i="9"/>
  <c r="Y641" i="9"/>
  <c r="Z641" i="9"/>
  <c r="AA641" i="9"/>
  <c r="AB641" i="9"/>
  <c r="R642" i="9"/>
  <c r="L642" i="9"/>
  <c r="S642" i="9"/>
  <c r="M642" i="9"/>
  <c r="T642" i="9"/>
  <c r="N642" i="9"/>
  <c r="U642" i="9"/>
  <c r="Y642" i="9"/>
  <c r="Z642" i="9"/>
  <c r="AA642" i="9"/>
  <c r="AB642" i="9"/>
  <c r="R643" i="9"/>
  <c r="L643" i="9"/>
  <c r="S643" i="9"/>
  <c r="M643" i="9"/>
  <c r="T643" i="9"/>
  <c r="N643" i="9"/>
  <c r="U643" i="9"/>
  <c r="Y643" i="9"/>
  <c r="Z643" i="9"/>
  <c r="AA643" i="9"/>
  <c r="AB643" i="9"/>
  <c r="R644" i="9"/>
  <c r="L644" i="9"/>
  <c r="S644" i="9"/>
  <c r="M644" i="9"/>
  <c r="T644" i="9"/>
  <c r="N644" i="9"/>
  <c r="U644" i="9"/>
  <c r="Y644" i="9"/>
  <c r="Z644" i="9"/>
  <c r="AA644" i="9"/>
  <c r="AB644" i="9"/>
  <c r="R645" i="9"/>
  <c r="L645" i="9"/>
  <c r="S645" i="9"/>
  <c r="M645" i="9"/>
  <c r="T645" i="9"/>
  <c r="N645" i="9"/>
  <c r="U645" i="9"/>
  <c r="Y645" i="9"/>
  <c r="Z645" i="9"/>
  <c r="AA645" i="9"/>
  <c r="AB645" i="9"/>
  <c r="R646" i="9"/>
  <c r="L646" i="9"/>
  <c r="S646" i="9"/>
  <c r="M646" i="9"/>
  <c r="T646" i="9"/>
  <c r="N646" i="9"/>
  <c r="U646" i="9"/>
  <c r="Y646" i="9"/>
  <c r="Z646" i="9"/>
  <c r="AA646" i="9"/>
  <c r="AB646" i="9"/>
  <c r="R647" i="9"/>
  <c r="L647" i="9"/>
  <c r="S647" i="9"/>
  <c r="M647" i="9"/>
  <c r="T647" i="9"/>
  <c r="N647" i="9"/>
  <c r="U647" i="9"/>
  <c r="Y647" i="9"/>
  <c r="Z647" i="9"/>
  <c r="AA647" i="9"/>
  <c r="AB647" i="9"/>
  <c r="R648" i="9"/>
  <c r="L648" i="9"/>
  <c r="S648" i="9"/>
  <c r="M648" i="9"/>
  <c r="T648" i="9"/>
  <c r="N648" i="9"/>
  <c r="U648" i="9"/>
  <c r="Y648" i="9"/>
  <c r="Z648" i="9"/>
  <c r="AA648" i="9"/>
  <c r="AB648" i="9"/>
  <c r="R649" i="9"/>
  <c r="L649" i="9"/>
  <c r="S649" i="9"/>
  <c r="M649" i="9"/>
  <c r="T649" i="9"/>
  <c r="N649" i="9"/>
  <c r="U649" i="9"/>
  <c r="Y649" i="9"/>
  <c r="Z649" i="9"/>
  <c r="AA649" i="9"/>
  <c r="AB649" i="9"/>
  <c r="R650" i="9"/>
  <c r="L650" i="9"/>
  <c r="S650" i="9"/>
  <c r="M650" i="9"/>
  <c r="T650" i="9"/>
  <c r="N650" i="9"/>
  <c r="U650" i="9"/>
  <c r="Y650" i="9"/>
  <c r="Z650" i="9"/>
  <c r="AA650" i="9"/>
  <c r="AB650" i="9"/>
  <c r="R651" i="9"/>
  <c r="L651" i="9"/>
  <c r="S651" i="9"/>
  <c r="M651" i="9"/>
  <c r="T651" i="9"/>
  <c r="N651" i="9"/>
  <c r="U651" i="9"/>
  <c r="Y651" i="9"/>
  <c r="Z651" i="9"/>
  <c r="AA651" i="9"/>
  <c r="AB651" i="9"/>
  <c r="R652" i="9"/>
  <c r="L652" i="9"/>
  <c r="S652" i="9"/>
  <c r="M652" i="9"/>
  <c r="T652" i="9"/>
  <c r="N652" i="9"/>
  <c r="U652" i="9"/>
  <c r="Y652" i="9"/>
  <c r="Z652" i="9"/>
  <c r="AA652" i="9"/>
  <c r="AB652" i="9"/>
  <c r="R653" i="9"/>
  <c r="L653" i="9"/>
  <c r="S653" i="9"/>
  <c r="M653" i="9"/>
  <c r="T653" i="9"/>
  <c r="N653" i="9"/>
  <c r="U653" i="9"/>
  <c r="Y653" i="9"/>
  <c r="Z653" i="9"/>
  <c r="AA653" i="9"/>
  <c r="AB653" i="9"/>
  <c r="R654" i="9"/>
  <c r="L654" i="9"/>
  <c r="S654" i="9"/>
  <c r="M654" i="9"/>
  <c r="T654" i="9"/>
  <c r="N654" i="9"/>
  <c r="U654" i="9"/>
  <c r="Y654" i="9"/>
  <c r="Z654" i="9"/>
  <c r="AA654" i="9"/>
  <c r="AB654" i="9"/>
  <c r="R655" i="9"/>
  <c r="L655" i="9"/>
  <c r="S655" i="9"/>
  <c r="M655" i="9"/>
  <c r="T655" i="9"/>
  <c r="N655" i="9"/>
  <c r="U655" i="9"/>
  <c r="Y655" i="9"/>
  <c r="Z655" i="9"/>
  <c r="AA655" i="9"/>
  <c r="AB655" i="9"/>
  <c r="R656" i="9"/>
  <c r="L656" i="9"/>
  <c r="S656" i="9"/>
  <c r="M656" i="9"/>
  <c r="T656" i="9"/>
  <c r="N656" i="9"/>
  <c r="U656" i="9"/>
  <c r="Y656" i="9"/>
  <c r="Z656" i="9"/>
  <c r="AA656" i="9"/>
  <c r="AB656" i="9"/>
  <c r="R657" i="9"/>
  <c r="L657" i="9"/>
  <c r="S657" i="9"/>
  <c r="M657" i="9"/>
  <c r="T657" i="9"/>
  <c r="N657" i="9"/>
  <c r="U657" i="9"/>
  <c r="Y657" i="9"/>
  <c r="Z657" i="9"/>
  <c r="AA657" i="9"/>
  <c r="AB657" i="9"/>
  <c r="R658" i="9"/>
  <c r="L658" i="9"/>
  <c r="S658" i="9"/>
  <c r="M658" i="9"/>
  <c r="T658" i="9"/>
  <c r="N658" i="9"/>
  <c r="U658" i="9"/>
  <c r="Y658" i="9"/>
  <c r="Z658" i="9"/>
  <c r="AA658" i="9"/>
  <c r="AB658" i="9"/>
  <c r="R659" i="9"/>
  <c r="L659" i="9"/>
  <c r="S659" i="9"/>
  <c r="M659" i="9"/>
  <c r="T659" i="9"/>
  <c r="N659" i="9"/>
  <c r="U659" i="9"/>
  <c r="Y659" i="9"/>
  <c r="Z659" i="9"/>
  <c r="AA659" i="9"/>
  <c r="AB659" i="9"/>
  <c r="R660" i="9"/>
  <c r="L660" i="9"/>
  <c r="S660" i="9"/>
  <c r="M660" i="9"/>
  <c r="T660" i="9"/>
  <c r="N660" i="9"/>
  <c r="U660" i="9"/>
  <c r="Y660" i="9"/>
  <c r="Z660" i="9"/>
  <c r="AA660" i="9"/>
  <c r="AB660" i="9"/>
  <c r="R661" i="9"/>
  <c r="L661" i="9"/>
  <c r="S661" i="9"/>
  <c r="M661" i="9"/>
  <c r="T661" i="9"/>
  <c r="N661" i="9"/>
  <c r="U661" i="9"/>
  <c r="Y661" i="9"/>
  <c r="Z661" i="9"/>
  <c r="AA661" i="9"/>
  <c r="AB661" i="9"/>
  <c r="R662" i="9"/>
  <c r="L662" i="9"/>
  <c r="S662" i="9"/>
  <c r="M662" i="9"/>
  <c r="T662" i="9"/>
  <c r="N662" i="9"/>
  <c r="U662" i="9"/>
  <c r="Y662" i="9"/>
  <c r="Z662" i="9"/>
  <c r="AA662" i="9"/>
  <c r="AB662" i="9"/>
  <c r="R663" i="9"/>
  <c r="L663" i="9"/>
  <c r="S663" i="9"/>
  <c r="M663" i="9"/>
  <c r="T663" i="9"/>
  <c r="N663" i="9"/>
  <c r="U663" i="9"/>
  <c r="Y663" i="9"/>
  <c r="Z663" i="9"/>
  <c r="AA663" i="9"/>
  <c r="AB663" i="9"/>
  <c r="R664" i="9"/>
  <c r="L664" i="9"/>
  <c r="S664" i="9"/>
  <c r="M664" i="9"/>
  <c r="T664" i="9"/>
  <c r="N664" i="9"/>
  <c r="U664" i="9"/>
  <c r="Y664" i="9"/>
  <c r="Z664" i="9"/>
  <c r="AA664" i="9"/>
  <c r="AB664" i="9"/>
  <c r="R665" i="9"/>
  <c r="L665" i="9"/>
  <c r="S665" i="9"/>
  <c r="M665" i="9"/>
  <c r="T665" i="9"/>
  <c r="N665" i="9"/>
  <c r="U665" i="9"/>
  <c r="Y665" i="9"/>
  <c r="Z665" i="9"/>
  <c r="AA665" i="9"/>
  <c r="AB665" i="9"/>
  <c r="R666" i="9"/>
  <c r="L666" i="9"/>
  <c r="S666" i="9"/>
  <c r="M666" i="9"/>
  <c r="T666" i="9"/>
  <c r="N666" i="9"/>
  <c r="U666" i="9"/>
  <c r="Y666" i="9"/>
  <c r="Z666" i="9"/>
  <c r="AA666" i="9"/>
  <c r="AB666" i="9"/>
  <c r="R667" i="9"/>
  <c r="L667" i="9"/>
  <c r="S667" i="9"/>
  <c r="M667" i="9"/>
  <c r="T667" i="9"/>
  <c r="N667" i="9"/>
  <c r="U667" i="9"/>
  <c r="Y667" i="9"/>
  <c r="Z667" i="9"/>
  <c r="AA667" i="9"/>
  <c r="AB667" i="9"/>
  <c r="R668" i="9"/>
  <c r="L668" i="9"/>
  <c r="S668" i="9"/>
  <c r="M668" i="9"/>
  <c r="T668" i="9"/>
  <c r="N668" i="9"/>
  <c r="U668" i="9"/>
  <c r="Y668" i="9"/>
  <c r="Z668" i="9"/>
  <c r="AA668" i="9"/>
  <c r="AB668" i="9"/>
  <c r="R669" i="9"/>
  <c r="L669" i="9"/>
  <c r="S669" i="9"/>
  <c r="M669" i="9"/>
  <c r="T669" i="9"/>
  <c r="N669" i="9"/>
  <c r="U669" i="9"/>
  <c r="Y669" i="9"/>
  <c r="Z669" i="9"/>
  <c r="AA669" i="9"/>
  <c r="AB669" i="9"/>
  <c r="R670" i="9"/>
  <c r="L670" i="9"/>
  <c r="S670" i="9"/>
  <c r="M670" i="9"/>
  <c r="T670" i="9"/>
  <c r="N670" i="9"/>
  <c r="U670" i="9"/>
  <c r="Y670" i="9"/>
  <c r="Z670" i="9"/>
  <c r="AA670" i="9"/>
  <c r="AB670" i="9"/>
  <c r="R671" i="9"/>
  <c r="L671" i="9"/>
  <c r="S671" i="9"/>
  <c r="M671" i="9"/>
  <c r="T671" i="9"/>
  <c r="N671" i="9"/>
  <c r="U671" i="9"/>
  <c r="Y671" i="9"/>
  <c r="Z671" i="9"/>
  <c r="AA671" i="9"/>
  <c r="AB671" i="9"/>
  <c r="R672" i="9"/>
  <c r="L672" i="9"/>
  <c r="S672" i="9"/>
  <c r="M672" i="9"/>
  <c r="T672" i="9"/>
  <c r="N672" i="9"/>
  <c r="U672" i="9"/>
  <c r="Y672" i="9"/>
  <c r="Z672" i="9"/>
  <c r="AA672" i="9"/>
  <c r="AB672" i="9"/>
  <c r="R673" i="9"/>
  <c r="L673" i="9"/>
  <c r="S673" i="9"/>
  <c r="M673" i="9"/>
  <c r="T673" i="9"/>
  <c r="N673" i="9"/>
  <c r="U673" i="9"/>
  <c r="Y673" i="9"/>
  <c r="Z673" i="9"/>
  <c r="AA673" i="9"/>
  <c r="AB673" i="9"/>
  <c r="R674" i="9"/>
  <c r="L674" i="9"/>
  <c r="S674" i="9"/>
  <c r="M674" i="9"/>
  <c r="T674" i="9"/>
  <c r="N674" i="9"/>
  <c r="U674" i="9"/>
  <c r="Y674" i="9"/>
  <c r="Z674" i="9"/>
  <c r="AA674" i="9"/>
  <c r="AB674" i="9"/>
  <c r="R675" i="9"/>
  <c r="L675" i="9"/>
  <c r="S675" i="9"/>
  <c r="M675" i="9"/>
  <c r="T675" i="9"/>
  <c r="N675" i="9"/>
  <c r="U675" i="9"/>
  <c r="Y675" i="9"/>
  <c r="Z675" i="9"/>
  <c r="AA675" i="9"/>
  <c r="AB675" i="9"/>
  <c r="R676" i="9"/>
  <c r="L676" i="9"/>
  <c r="S676" i="9"/>
  <c r="M676" i="9"/>
  <c r="T676" i="9"/>
  <c r="N676" i="9"/>
  <c r="U676" i="9"/>
  <c r="Y676" i="9"/>
  <c r="Z676" i="9"/>
  <c r="AA676" i="9"/>
  <c r="AB676" i="9"/>
  <c r="R677" i="9"/>
  <c r="L677" i="9"/>
  <c r="S677" i="9"/>
  <c r="M677" i="9"/>
  <c r="T677" i="9"/>
  <c r="N677" i="9"/>
  <c r="U677" i="9"/>
  <c r="Y677" i="9"/>
  <c r="Z677" i="9"/>
  <c r="AA677" i="9"/>
  <c r="AB677" i="9"/>
  <c r="R678" i="9"/>
  <c r="L678" i="9"/>
  <c r="S678" i="9"/>
  <c r="M678" i="9"/>
  <c r="T678" i="9"/>
  <c r="N678" i="9"/>
  <c r="U678" i="9"/>
  <c r="Y678" i="9"/>
  <c r="Z678" i="9"/>
  <c r="AA678" i="9"/>
  <c r="AB678" i="9"/>
  <c r="R679" i="9"/>
  <c r="L679" i="9"/>
  <c r="S679" i="9"/>
  <c r="M679" i="9"/>
  <c r="T679" i="9"/>
  <c r="N679" i="9"/>
  <c r="U679" i="9"/>
  <c r="Y679" i="9"/>
  <c r="Z679" i="9"/>
  <c r="AA679" i="9"/>
  <c r="AB679" i="9"/>
  <c r="R680" i="9"/>
  <c r="L680" i="9"/>
  <c r="S680" i="9"/>
  <c r="M680" i="9"/>
  <c r="T680" i="9"/>
  <c r="N680" i="9"/>
  <c r="U680" i="9"/>
  <c r="Y680" i="9"/>
  <c r="Z680" i="9"/>
  <c r="AA680" i="9"/>
  <c r="AB680" i="9"/>
  <c r="R681" i="9"/>
  <c r="L681" i="9"/>
  <c r="S681" i="9"/>
  <c r="M681" i="9"/>
  <c r="T681" i="9"/>
  <c r="N681" i="9"/>
  <c r="U681" i="9"/>
  <c r="Y681" i="9"/>
  <c r="Z681" i="9"/>
  <c r="AA681" i="9"/>
  <c r="AB681" i="9"/>
  <c r="R682" i="9"/>
  <c r="L682" i="9"/>
  <c r="S682" i="9"/>
  <c r="M682" i="9"/>
  <c r="T682" i="9"/>
  <c r="N682" i="9"/>
  <c r="U682" i="9"/>
  <c r="Y682" i="9"/>
  <c r="Z682" i="9"/>
  <c r="AA682" i="9"/>
  <c r="AB682" i="9"/>
  <c r="R683" i="9"/>
  <c r="L683" i="9"/>
  <c r="S683" i="9"/>
  <c r="M683" i="9"/>
  <c r="T683" i="9"/>
  <c r="N683" i="9"/>
  <c r="U683" i="9"/>
  <c r="Y683" i="9"/>
  <c r="Z683" i="9"/>
  <c r="AA683" i="9"/>
  <c r="AB683" i="9"/>
  <c r="R684" i="9"/>
  <c r="L684" i="9"/>
  <c r="S684" i="9"/>
  <c r="M684" i="9"/>
  <c r="T684" i="9"/>
  <c r="N684" i="9"/>
  <c r="U684" i="9"/>
  <c r="Y684" i="9"/>
  <c r="Z684" i="9"/>
  <c r="AA684" i="9"/>
  <c r="AB684" i="9"/>
  <c r="R685" i="9"/>
  <c r="L685" i="9"/>
  <c r="S685" i="9"/>
  <c r="M685" i="9"/>
  <c r="T685" i="9"/>
  <c r="N685" i="9"/>
  <c r="U685" i="9"/>
  <c r="Y685" i="9"/>
  <c r="Z685" i="9"/>
  <c r="AA685" i="9"/>
  <c r="AB685" i="9"/>
  <c r="R686" i="9"/>
  <c r="L686" i="9"/>
  <c r="S686" i="9"/>
  <c r="M686" i="9"/>
  <c r="T686" i="9"/>
  <c r="N686" i="9"/>
  <c r="U686" i="9"/>
  <c r="Y686" i="9"/>
  <c r="Z686" i="9"/>
  <c r="AA686" i="9"/>
  <c r="AB686" i="9"/>
  <c r="R687" i="9"/>
  <c r="L687" i="9"/>
  <c r="S687" i="9"/>
  <c r="M687" i="9"/>
  <c r="T687" i="9"/>
  <c r="N687" i="9"/>
  <c r="U687" i="9"/>
  <c r="Y687" i="9"/>
  <c r="Z687" i="9"/>
  <c r="AA687" i="9"/>
  <c r="AB687" i="9"/>
  <c r="R688" i="9"/>
  <c r="L688" i="9"/>
  <c r="S688" i="9"/>
  <c r="M688" i="9"/>
  <c r="T688" i="9"/>
  <c r="N688" i="9"/>
  <c r="U688" i="9"/>
  <c r="Y688" i="9"/>
  <c r="Z688" i="9"/>
  <c r="AA688" i="9"/>
  <c r="AB688" i="9"/>
  <c r="R689" i="9"/>
  <c r="L689" i="9"/>
  <c r="S689" i="9"/>
  <c r="M689" i="9"/>
  <c r="T689" i="9"/>
  <c r="N689" i="9"/>
  <c r="U689" i="9"/>
  <c r="Y689" i="9"/>
  <c r="Z689" i="9"/>
  <c r="AA689" i="9"/>
  <c r="AB689" i="9"/>
  <c r="R690" i="9"/>
  <c r="L690" i="9"/>
  <c r="S690" i="9"/>
  <c r="M690" i="9"/>
  <c r="T690" i="9"/>
  <c r="N690" i="9"/>
  <c r="U690" i="9"/>
  <c r="Y690" i="9"/>
  <c r="Z690" i="9"/>
  <c r="AA690" i="9"/>
  <c r="AB690" i="9"/>
  <c r="R691" i="9"/>
  <c r="L691" i="9"/>
  <c r="S691" i="9"/>
  <c r="M691" i="9"/>
  <c r="T691" i="9"/>
  <c r="N691" i="9"/>
  <c r="U691" i="9"/>
  <c r="Y691" i="9"/>
  <c r="Z691" i="9"/>
  <c r="AA691" i="9"/>
  <c r="AB691" i="9"/>
  <c r="R692" i="9"/>
  <c r="L692" i="9"/>
  <c r="S692" i="9"/>
  <c r="M692" i="9"/>
  <c r="T692" i="9"/>
  <c r="N692" i="9"/>
  <c r="U692" i="9"/>
  <c r="Y692" i="9"/>
  <c r="Z692" i="9"/>
  <c r="AA692" i="9"/>
  <c r="AB692" i="9"/>
  <c r="R693" i="9"/>
  <c r="L693" i="9"/>
  <c r="S693" i="9"/>
  <c r="M693" i="9"/>
  <c r="T693" i="9"/>
  <c r="N693" i="9"/>
  <c r="U693" i="9"/>
  <c r="Y693" i="9"/>
  <c r="Z693" i="9"/>
  <c r="AA693" i="9"/>
  <c r="AB693" i="9"/>
  <c r="R694" i="9"/>
  <c r="L694" i="9"/>
  <c r="S694" i="9"/>
  <c r="M694" i="9"/>
  <c r="T694" i="9"/>
  <c r="N694" i="9"/>
  <c r="U694" i="9"/>
  <c r="Y694" i="9"/>
  <c r="Z694" i="9"/>
  <c r="AA694" i="9"/>
  <c r="AB694" i="9"/>
  <c r="R695" i="9"/>
  <c r="L695" i="9"/>
  <c r="S695" i="9"/>
  <c r="M695" i="9"/>
  <c r="T695" i="9"/>
  <c r="N695" i="9"/>
  <c r="U695" i="9"/>
  <c r="Y695" i="9"/>
  <c r="Z695" i="9"/>
  <c r="AA695" i="9"/>
  <c r="AB695" i="9"/>
  <c r="R696" i="9"/>
  <c r="L696" i="9"/>
  <c r="S696" i="9"/>
  <c r="M696" i="9"/>
  <c r="T696" i="9"/>
  <c r="N696" i="9"/>
  <c r="U696" i="9"/>
  <c r="Y696" i="9"/>
  <c r="Z696" i="9"/>
  <c r="AA696" i="9"/>
  <c r="AB696" i="9"/>
  <c r="R697" i="9"/>
  <c r="L697" i="9"/>
  <c r="S697" i="9"/>
  <c r="M697" i="9"/>
  <c r="T697" i="9"/>
  <c r="N697" i="9"/>
  <c r="U697" i="9"/>
  <c r="Y697" i="9"/>
  <c r="Z697" i="9"/>
  <c r="AA697" i="9"/>
  <c r="AB697" i="9"/>
  <c r="R698" i="9"/>
  <c r="L698" i="9"/>
  <c r="S698" i="9"/>
  <c r="M698" i="9"/>
  <c r="T698" i="9"/>
  <c r="N698" i="9"/>
  <c r="U698" i="9"/>
  <c r="Y698" i="9"/>
  <c r="Z698" i="9"/>
  <c r="AA698" i="9"/>
  <c r="AB698" i="9"/>
  <c r="R699" i="9"/>
  <c r="L699" i="9"/>
  <c r="S699" i="9"/>
  <c r="M699" i="9"/>
  <c r="T699" i="9"/>
  <c r="N699" i="9"/>
  <c r="U699" i="9"/>
  <c r="Y699" i="9"/>
  <c r="Z699" i="9"/>
  <c r="AA699" i="9"/>
  <c r="AB699" i="9"/>
  <c r="R700" i="9"/>
  <c r="L700" i="9"/>
  <c r="S700" i="9"/>
  <c r="M700" i="9"/>
  <c r="T700" i="9"/>
  <c r="N700" i="9"/>
  <c r="U700" i="9"/>
  <c r="Y700" i="9"/>
  <c r="Z700" i="9"/>
  <c r="AA700" i="9"/>
  <c r="AB700" i="9"/>
  <c r="R701" i="9"/>
  <c r="L701" i="9"/>
  <c r="S701" i="9"/>
  <c r="M701" i="9"/>
  <c r="T701" i="9"/>
  <c r="N701" i="9"/>
  <c r="U701" i="9"/>
  <c r="Y701" i="9"/>
  <c r="Z701" i="9"/>
  <c r="AA701" i="9"/>
  <c r="AB701" i="9"/>
  <c r="R702" i="9"/>
  <c r="L702" i="9"/>
  <c r="S702" i="9"/>
  <c r="M702" i="9"/>
  <c r="T702" i="9"/>
  <c r="N702" i="9"/>
  <c r="U702" i="9"/>
  <c r="Y702" i="9"/>
  <c r="Z702" i="9"/>
  <c r="AA702" i="9"/>
  <c r="AB702" i="9"/>
  <c r="R703" i="9"/>
  <c r="L703" i="9"/>
  <c r="S703" i="9"/>
  <c r="M703" i="9"/>
  <c r="T703" i="9"/>
  <c r="N703" i="9"/>
  <c r="U703" i="9"/>
  <c r="Y703" i="9"/>
  <c r="Z703" i="9"/>
  <c r="AA703" i="9"/>
  <c r="AB703" i="9"/>
  <c r="R704" i="9"/>
  <c r="L704" i="9"/>
  <c r="S704" i="9"/>
  <c r="M704" i="9"/>
  <c r="T704" i="9"/>
  <c r="N704" i="9"/>
  <c r="U704" i="9"/>
  <c r="Y704" i="9"/>
  <c r="Z704" i="9"/>
  <c r="AA704" i="9"/>
  <c r="AB704" i="9"/>
  <c r="R705" i="9"/>
  <c r="L705" i="9"/>
  <c r="S705" i="9"/>
  <c r="M705" i="9"/>
  <c r="T705" i="9"/>
  <c r="N705" i="9"/>
  <c r="U705" i="9"/>
  <c r="Y705" i="9"/>
  <c r="Z705" i="9"/>
  <c r="AA705" i="9"/>
  <c r="AB705" i="9"/>
  <c r="R706" i="9"/>
  <c r="L706" i="9"/>
  <c r="S706" i="9"/>
  <c r="M706" i="9"/>
  <c r="T706" i="9"/>
  <c r="N706" i="9"/>
  <c r="U706" i="9"/>
  <c r="Y706" i="9"/>
  <c r="Z706" i="9"/>
  <c r="AA706" i="9"/>
  <c r="AB706" i="9"/>
  <c r="R707" i="9"/>
  <c r="L707" i="9"/>
  <c r="S707" i="9"/>
  <c r="M707" i="9"/>
  <c r="T707" i="9"/>
  <c r="N707" i="9"/>
  <c r="U707" i="9"/>
  <c r="Y707" i="9"/>
  <c r="Z707" i="9"/>
  <c r="AA707" i="9"/>
  <c r="AB707" i="9"/>
  <c r="R708" i="9"/>
  <c r="L708" i="9"/>
  <c r="S708" i="9"/>
  <c r="M708" i="9"/>
  <c r="T708" i="9"/>
  <c r="N708" i="9"/>
  <c r="U708" i="9"/>
  <c r="Y708" i="9"/>
  <c r="Z708" i="9"/>
  <c r="AA708" i="9"/>
  <c r="AB708" i="9"/>
  <c r="R709" i="9"/>
  <c r="L709" i="9"/>
  <c r="S709" i="9"/>
  <c r="M709" i="9"/>
  <c r="T709" i="9"/>
  <c r="N709" i="9"/>
  <c r="U709" i="9"/>
  <c r="Y709" i="9"/>
  <c r="Z709" i="9"/>
  <c r="AA709" i="9"/>
  <c r="AB709" i="9"/>
  <c r="R710" i="9"/>
  <c r="L710" i="9"/>
  <c r="S710" i="9"/>
  <c r="M710" i="9"/>
  <c r="T710" i="9"/>
  <c r="N710" i="9"/>
  <c r="U710" i="9"/>
  <c r="Y710" i="9"/>
  <c r="Z710" i="9"/>
  <c r="AA710" i="9"/>
  <c r="AB710" i="9"/>
  <c r="R711" i="9"/>
  <c r="L711" i="9"/>
  <c r="S711" i="9"/>
  <c r="M711" i="9"/>
  <c r="T711" i="9"/>
  <c r="N711" i="9"/>
  <c r="U711" i="9"/>
  <c r="Y711" i="9"/>
  <c r="Z711" i="9"/>
  <c r="AA711" i="9"/>
  <c r="AB711" i="9"/>
  <c r="R712" i="9"/>
  <c r="L712" i="9"/>
  <c r="S712" i="9"/>
  <c r="M712" i="9"/>
  <c r="T712" i="9"/>
  <c r="N712" i="9"/>
  <c r="U712" i="9"/>
  <c r="Y712" i="9"/>
  <c r="Z712" i="9"/>
  <c r="AA712" i="9"/>
  <c r="AB712" i="9"/>
  <c r="R713" i="9"/>
  <c r="L713" i="9"/>
  <c r="S713" i="9"/>
  <c r="M713" i="9"/>
  <c r="T713" i="9"/>
  <c r="N713" i="9"/>
  <c r="U713" i="9"/>
  <c r="Y713" i="9"/>
  <c r="Z713" i="9"/>
  <c r="AA713" i="9"/>
  <c r="AB713" i="9"/>
  <c r="R714" i="9"/>
  <c r="L714" i="9"/>
  <c r="S714" i="9"/>
  <c r="M714" i="9"/>
  <c r="T714" i="9"/>
  <c r="N714" i="9"/>
  <c r="U714" i="9"/>
  <c r="Y714" i="9"/>
  <c r="Z714" i="9"/>
  <c r="AA714" i="9"/>
  <c r="AB714" i="9"/>
  <c r="R715" i="9"/>
  <c r="L715" i="9"/>
  <c r="S715" i="9"/>
  <c r="M715" i="9"/>
  <c r="T715" i="9"/>
  <c r="N715" i="9"/>
  <c r="U715" i="9"/>
  <c r="Y715" i="9"/>
  <c r="Z715" i="9"/>
  <c r="AA715" i="9"/>
  <c r="AB715" i="9"/>
  <c r="R716" i="9"/>
  <c r="L716" i="9"/>
  <c r="S716" i="9"/>
  <c r="M716" i="9"/>
  <c r="T716" i="9"/>
  <c r="N716" i="9"/>
  <c r="U716" i="9"/>
  <c r="Y716" i="9"/>
  <c r="Z716" i="9"/>
  <c r="AA716" i="9"/>
  <c r="AB716" i="9"/>
  <c r="R717" i="9"/>
  <c r="L717" i="9"/>
  <c r="S717" i="9"/>
  <c r="M717" i="9"/>
  <c r="T717" i="9"/>
  <c r="N717" i="9"/>
  <c r="U717" i="9"/>
  <c r="Y717" i="9"/>
  <c r="Z717" i="9"/>
  <c r="AA717" i="9"/>
  <c r="AB717" i="9"/>
  <c r="R718" i="9"/>
  <c r="L718" i="9"/>
  <c r="S718" i="9"/>
  <c r="M718" i="9"/>
  <c r="T718" i="9"/>
  <c r="N718" i="9"/>
  <c r="U718" i="9"/>
  <c r="Y718" i="9"/>
  <c r="Z718" i="9"/>
  <c r="AA718" i="9"/>
  <c r="AB718" i="9"/>
  <c r="R719" i="9"/>
  <c r="L719" i="9"/>
  <c r="S719" i="9"/>
  <c r="M719" i="9"/>
  <c r="T719" i="9"/>
  <c r="N719" i="9"/>
  <c r="U719" i="9"/>
  <c r="Y719" i="9"/>
  <c r="Z719" i="9"/>
  <c r="AA719" i="9"/>
  <c r="AB719" i="9"/>
  <c r="R720" i="9"/>
  <c r="L720" i="9"/>
  <c r="S720" i="9"/>
  <c r="M720" i="9"/>
  <c r="T720" i="9"/>
  <c r="N720" i="9"/>
  <c r="U720" i="9"/>
  <c r="Y720" i="9"/>
  <c r="Z720" i="9"/>
  <c r="AA720" i="9"/>
  <c r="AB720" i="9"/>
  <c r="R721" i="9"/>
  <c r="L721" i="9"/>
  <c r="S721" i="9"/>
  <c r="M721" i="9"/>
  <c r="T721" i="9"/>
  <c r="N721" i="9"/>
  <c r="U721" i="9"/>
  <c r="Y721" i="9"/>
  <c r="Z721" i="9"/>
  <c r="AA721" i="9"/>
  <c r="AB721" i="9"/>
  <c r="R722" i="9"/>
  <c r="L722" i="9"/>
  <c r="S722" i="9"/>
  <c r="M722" i="9"/>
  <c r="T722" i="9"/>
  <c r="N722" i="9"/>
  <c r="U722" i="9"/>
  <c r="Y722" i="9"/>
  <c r="Z722" i="9"/>
  <c r="AA722" i="9"/>
  <c r="AB722" i="9"/>
  <c r="R723" i="9"/>
  <c r="L723" i="9"/>
  <c r="S723" i="9"/>
  <c r="M723" i="9"/>
  <c r="T723" i="9"/>
  <c r="N723" i="9"/>
  <c r="U723" i="9"/>
  <c r="Y723" i="9"/>
  <c r="Z723" i="9"/>
  <c r="AA723" i="9"/>
  <c r="AB723" i="9"/>
  <c r="R724" i="9"/>
  <c r="L724" i="9"/>
  <c r="S724" i="9"/>
  <c r="M724" i="9"/>
  <c r="T724" i="9"/>
  <c r="N724" i="9"/>
  <c r="U724" i="9"/>
  <c r="Y724" i="9"/>
  <c r="Z724" i="9"/>
  <c r="AA724" i="9"/>
  <c r="AB724" i="9"/>
  <c r="R725" i="9"/>
  <c r="L725" i="9"/>
  <c r="S725" i="9"/>
  <c r="M725" i="9"/>
  <c r="T725" i="9"/>
  <c r="N725" i="9"/>
  <c r="U725" i="9"/>
  <c r="Y725" i="9"/>
  <c r="Z725" i="9"/>
  <c r="AA725" i="9"/>
  <c r="AB725" i="9"/>
  <c r="R726" i="9"/>
  <c r="L726" i="9"/>
  <c r="S726" i="9"/>
  <c r="M726" i="9"/>
  <c r="T726" i="9"/>
  <c r="N726" i="9"/>
  <c r="U726" i="9"/>
  <c r="Y726" i="9"/>
  <c r="Z726" i="9"/>
  <c r="AA726" i="9"/>
  <c r="AB726" i="9"/>
  <c r="R727" i="9"/>
  <c r="L727" i="9"/>
  <c r="S727" i="9"/>
  <c r="M727" i="9"/>
  <c r="T727" i="9"/>
  <c r="N727" i="9"/>
  <c r="U727" i="9"/>
  <c r="Y727" i="9"/>
  <c r="Z727" i="9"/>
  <c r="AA727" i="9"/>
  <c r="AB727" i="9"/>
  <c r="R728" i="9"/>
  <c r="L728" i="9"/>
  <c r="S728" i="9"/>
  <c r="M728" i="9"/>
  <c r="T728" i="9"/>
  <c r="N728" i="9"/>
  <c r="U728" i="9"/>
  <c r="Y728" i="9"/>
  <c r="Z728" i="9"/>
  <c r="AA728" i="9"/>
  <c r="AB728" i="9"/>
  <c r="R729" i="9"/>
  <c r="L729" i="9"/>
  <c r="S729" i="9"/>
  <c r="M729" i="9"/>
  <c r="T729" i="9"/>
  <c r="N729" i="9"/>
  <c r="U729" i="9"/>
  <c r="Y729" i="9"/>
  <c r="Z729" i="9"/>
  <c r="AA729" i="9"/>
  <c r="AB729" i="9"/>
  <c r="R730" i="9"/>
  <c r="L730" i="9"/>
  <c r="S730" i="9"/>
  <c r="M730" i="9"/>
  <c r="T730" i="9"/>
  <c r="N730" i="9"/>
  <c r="U730" i="9"/>
  <c r="Y730" i="9"/>
  <c r="Z730" i="9"/>
  <c r="AA730" i="9"/>
  <c r="AB730" i="9"/>
  <c r="R731" i="9"/>
  <c r="L731" i="9"/>
  <c r="S731" i="9"/>
  <c r="M731" i="9"/>
  <c r="T731" i="9"/>
  <c r="N731" i="9"/>
  <c r="U731" i="9"/>
  <c r="Y731" i="9"/>
  <c r="Z731" i="9"/>
  <c r="AA731" i="9"/>
  <c r="AB731" i="9"/>
  <c r="R732" i="9"/>
  <c r="L732" i="9"/>
  <c r="S732" i="9"/>
  <c r="M732" i="9"/>
  <c r="T732" i="9"/>
  <c r="N732" i="9"/>
  <c r="U732" i="9"/>
  <c r="Y732" i="9"/>
  <c r="Z732" i="9"/>
  <c r="AA732" i="9"/>
  <c r="AB732" i="9"/>
  <c r="R733" i="9"/>
  <c r="L733" i="9"/>
  <c r="S733" i="9"/>
  <c r="M733" i="9"/>
  <c r="T733" i="9"/>
  <c r="N733" i="9"/>
  <c r="U733" i="9"/>
  <c r="Y733" i="9"/>
  <c r="Z733" i="9"/>
  <c r="AA733" i="9"/>
  <c r="AB733" i="9"/>
  <c r="R734" i="9"/>
  <c r="L734" i="9"/>
  <c r="S734" i="9"/>
  <c r="M734" i="9"/>
  <c r="T734" i="9"/>
  <c r="N734" i="9"/>
  <c r="U734" i="9"/>
  <c r="Y734" i="9"/>
  <c r="Z734" i="9"/>
  <c r="AA734" i="9"/>
  <c r="AB734" i="9"/>
  <c r="R735" i="9"/>
  <c r="L735" i="9"/>
  <c r="S735" i="9"/>
  <c r="M735" i="9"/>
  <c r="T735" i="9"/>
  <c r="N735" i="9"/>
  <c r="U735" i="9"/>
  <c r="Y735" i="9"/>
  <c r="Z735" i="9"/>
  <c r="AA735" i="9"/>
  <c r="AB735" i="9"/>
  <c r="R736" i="9"/>
  <c r="L736" i="9"/>
  <c r="S736" i="9"/>
  <c r="M736" i="9"/>
  <c r="T736" i="9"/>
  <c r="N736" i="9"/>
  <c r="U736" i="9"/>
  <c r="Y736" i="9"/>
  <c r="Z736" i="9"/>
  <c r="AA736" i="9"/>
  <c r="AB736" i="9"/>
  <c r="R737" i="9"/>
  <c r="L737" i="9"/>
  <c r="S737" i="9"/>
  <c r="M737" i="9"/>
  <c r="T737" i="9"/>
  <c r="N737" i="9"/>
  <c r="U737" i="9"/>
  <c r="Y737" i="9"/>
  <c r="Z737" i="9"/>
  <c r="AA737" i="9"/>
  <c r="AB737" i="9"/>
  <c r="R738" i="9"/>
  <c r="L738" i="9"/>
  <c r="S738" i="9"/>
  <c r="M738" i="9"/>
  <c r="T738" i="9"/>
  <c r="N738" i="9"/>
  <c r="U738" i="9"/>
  <c r="Y738" i="9"/>
  <c r="Z738" i="9"/>
  <c r="AA738" i="9"/>
  <c r="AB738" i="9"/>
  <c r="R739" i="9"/>
  <c r="L739" i="9"/>
  <c r="S739" i="9"/>
  <c r="M739" i="9"/>
  <c r="T739" i="9"/>
  <c r="N739" i="9"/>
  <c r="U739" i="9"/>
  <c r="Y739" i="9"/>
  <c r="Z739" i="9"/>
  <c r="AA739" i="9"/>
  <c r="AB739" i="9"/>
  <c r="R740" i="9"/>
  <c r="L740" i="9"/>
  <c r="S740" i="9"/>
  <c r="M740" i="9"/>
  <c r="T740" i="9"/>
  <c r="N740" i="9"/>
  <c r="U740" i="9"/>
  <c r="Y740" i="9"/>
  <c r="Z740" i="9"/>
  <c r="AA740" i="9"/>
  <c r="AB740" i="9"/>
  <c r="R741" i="9"/>
  <c r="L741" i="9"/>
  <c r="S741" i="9"/>
  <c r="M741" i="9"/>
  <c r="T741" i="9"/>
  <c r="N741" i="9"/>
  <c r="U741" i="9"/>
  <c r="Y741" i="9"/>
  <c r="Z741" i="9"/>
  <c r="AA741" i="9"/>
  <c r="AB741" i="9"/>
  <c r="R742" i="9"/>
  <c r="L742" i="9"/>
  <c r="S742" i="9"/>
  <c r="M742" i="9"/>
  <c r="T742" i="9"/>
  <c r="N742" i="9"/>
  <c r="U742" i="9"/>
  <c r="Y742" i="9"/>
  <c r="Z742" i="9"/>
  <c r="AA742" i="9"/>
  <c r="AB742" i="9"/>
  <c r="R743" i="9"/>
  <c r="L743" i="9"/>
  <c r="S743" i="9"/>
  <c r="M743" i="9"/>
  <c r="T743" i="9"/>
  <c r="N743" i="9"/>
  <c r="U743" i="9"/>
  <c r="Y743" i="9"/>
  <c r="Z743" i="9"/>
  <c r="AA743" i="9"/>
  <c r="AB743" i="9"/>
  <c r="R744" i="9"/>
  <c r="L744" i="9"/>
  <c r="S744" i="9"/>
  <c r="M744" i="9"/>
  <c r="T744" i="9"/>
  <c r="N744" i="9"/>
  <c r="U744" i="9"/>
  <c r="Y744" i="9"/>
  <c r="Z744" i="9"/>
  <c r="AA744" i="9"/>
  <c r="AB744" i="9"/>
  <c r="R745" i="9"/>
  <c r="L745" i="9"/>
  <c r="S745" i="9"/>
  <c r="M745" i="9"/>
  <c r="T745" i="9"/>
  <c r="N745" i="9"/>
  <c r="U745" i="9"/>
  <c r="Y745" i="9"/>
  <c r="Z745" i="9"/>
  <c r="AA745" i="9"/>
  <c r="AB745" i="9"/>
  <c r="R746" i="9"/>
  <c r="L746" i="9"/>
  <c r="S746" i="9"/>
  <c r="M746" i="9"/>
  <c r="T746" i="9"/>
  <c r="N746" i="9"/>
  <c r="U746" i="9"/>
  <c r="Y746" i="9"/>
  <c r="Z746" i="9"/>
  <c r="AA746" i="9"/>
  <c r="AB746" i="9"/>
  <c r="R747" i="9"/>
  <c r="L747" i="9"/>
  <c r="S747" i="9"/>
  <c r="M747" i="9"/>
  <c r="T747" i="9"/>
  <c r="N747" i="9"/>
  <c r="U747" i="9"/>
  <c r="Y747" i="9"/>
  <c r="Z747" i="9"/>
  <c r="AA747" i="9"/>
  <c r="AB747" i="9"/>
  <c r="R748" i="9"/>
  <c r="L748" i="9"/>
  <c r="S748" i="9"/>
  <c r="M748" i="9"/>
  <c r="T748" i="9"/>
  <c r="N748" i="9"/>
  <c r="U748" i="9"/>
  <c r="Y748" i="9"/>
  <c r="Z748" i="9"/>
  <c r="AA748" i="9"/>
  <c r="AB748" i="9"/>
  <c r="R749" i="9"/>
  <c r="L749" i="9"/>
  <c r="S749" i="9"/>
  <c r="M749" i="9"/>
  <c r="T749" i="9"/>
  <c r="N749" i="9"/>
  <c r="U749" i="9"/>
  <c r="Y749" i="9"/>
  <c r="Z749" i="9"/>
  <c r="AA749" i="9"/>
  <c r="AB749" i="9"/>
  <c r="R750" i="9"/>
  <c r="L750" i="9"/>
  <c r="S750" i="9"/>
  <c r="M750" i="9"/>
  <c r="T750" i="9"/>
  <c r="N750" i="9"/>
  <c r="U750" i="9"/>
  <c r="Y750" i="9"/>
  <c r="Z750" i="9"/>
  <c r="AA750" i="9"/>
  <c r="AB750" i="9"/>
  <c r="R751" i="9"/>
  <c r="L751" i="9"/>
  <c r="S751" i="9"/>
  <c r="M751" i="9"/>
  <c r="T751" i="9"/>
  <c r="N751" i="9"/>
  <c r="U751" i="9"/>
  <c r="Y751" i="9"/>
  <c r="Z751" i="9"/>
  <c r="AA751" i="9"/>
  <c r="AB751" i="9"/>
  <c r="R752" i="9"/>
  <c r="L752" i="9"/>
  <c r="S752" i="9"/>
  <c r="M752" i="9"/>
  <c r="T752" i="9"/>
  <c r="N752" i="9"/>
  <c r="U752" i="9"/>
  <c r="Y752" i="9"/>
  <c r="Z752" i="9"/>
  <c r="AA752" i="9"/>
  <c r="AB752" i="9"/>
  <c r="R753" i="9"/>
  <c r="L753" i="9"/>
  <c r="S753" i="9"/>
  <c r="M753" i="9"/>
  <c r="T753" i="9"/>
  <c r="N753" i="9"/>
  <c r="U753" i="9"/>
  <c r="Y753" i="9"/>
  <c r="Z753" i="9"/>
  <c r="AA753" i="9"/>
  <c r="AB753" i="9"/>
  <c r="R754" i="9"/>
  <c r="L754" i="9"/>
  <c r="S754" i="9"/>
  <c r="M754" i="9"/>
  <c r="T754" i="9"/>
  <c r="N754" i="9"/>
  <c r="U754" i="9"/>
  <c r="Y754" i="9"/>
  <c r="Z754" i="9"/>
  <c r="AA754" i="9"/>
  <c r="AB754" i="9"/>
  <c r="R755" i="9"/>
  <c r="L755" i="9"/>
  <c r="S755" i="9"/>
  <c r="M755" i="9"/>
  <c r="T755" i="9"/>
  <c r="N755" i="9"/>
  <c r="U755" i="9"/>
  <c r="Y755" i="9"/>
  <c r="Z755" i="9"/>
  <c r="AA755" i="9"/>
  <c r="AB755" i="9"/>
  <c r="R756" i="9"/>
  <c r="L756" i="9"/>
  <c r="S756" i="9"/>
  <c r="M756" i="9"/>
  <c r="T756" i="9"/>
  <c r="N756" i="9"/>
  <c r="U756" i="9"/>
  <c r="Y756" i="9"/>
  <c r="Z756" i="9"/>
  <c r="AA756" i="9"/>
  <c r="AB756" i="9"/>
  <c r="R757" i="9"/>
  <c r="L757" i="9"/>
  <c r="S757" i="9"/>
  <c r="M757" i="9"/>
  <c r="T757" i="9"/>
  <c r="N757" i="9"/>
  <c r="U757" i="9"/>
  <c r="Y757" i="9"/>
  <c r="Z757" i="9"/>
  <c r="AA757" i="9"/>
  <c r="AB757" i="9"/>
  <c r="R758" i="9"/>
  <c r="L758" i="9"/>
  <c r="S758" i="9"/>
  <c r="M758" i="9"/>
  <c r="T758" i="9"/>
  <c r="N758" i="9"/>
  <c r="U758" i="9"/>
  <c r="Y758" i="9"/>
  <c r="Z758" i="9"/>
  <c r="AA758" i="9"/>
  <c r="AB758" i="9"/>
  <c r="R759" i="9"/>
  <c r="L759" i="9"/>
  <c r="S759" i="9"/>
  <c r="M759" i="9"/>
  <c r="T759" i="9"/>
  <c r="N759" i="9"/>
  <c r="U759" i="9"/>
  <c r="Y759" i="9"/>
  <c r="Z759" i="9"/>
  <c r="AA759" i="9"/>
  <c r="AB759" i="9"/>
  <c r="R760" i="9"/>
  <c r="L760" i="9"/>
  <c r="S760" i="9"/>
  <c r="M760" i="9"/>
  <c r="T760" i="9"/>
  <c r="N760" i="9"/>
  <c r="U760" i="9"/>
  <c r="Y760" i="9"/>
  <c r="Z760" i="9"/>
  <c r="AA760" i="9"/>
  <c r="AB760" i="9"/>
  <c r="R761" i="9"/>
  <c r="L761" i="9"/>
  <c r="S761" i="9"/>
  <c r="M761" i="9"/>
  <c r="T761" i="9"/>
  <c r="N761" i="9"/>
  <c r="U761" i="9"/>
  <c r="Y761" i="9"/>
  <c r="Z761" i="9"/>
  <c r="AA761" i="9"/>
  <c r="AB761" i="9"/>
  <c r="R762" i="9"/>
  <c r="L762" i="9"/>
  <c r="S762" i="9"/>
  <c r="M762" i="9"/>
  <c r="T762" i="9"/>
  <c r="N762" i="9"/>
  <c r="U762" i="9"/>
  <c r="Y762" i="9"/>
  <c r="Z762" i="9"/>
  <c r="AA762" i="9"/>
  <c r="AB762" i="9"/>
  <c r="R763" i="9"/>
  <c r="L763" i="9"/>
  <c r="S763" i="9"/>
  <c r="M763" i="9"/>
  <c r="T763" i="9"/>
  <c r="N763" i="9"/>
  <c r="U763" i="9"/>
  <c r="Y763" i="9"/>
  <c r="Z763" i="9"/>
  <c r="AA763" i="9"/>
  <c r="AB763" i="9"/>
  <c r="R764" i="9"/>
  <c r="L764" i="9"/>
  <c r="S764" i="9"/>
  <c r="M764" i="9"/>
  <c r="T764" i="9"/>
  <c r="N764" i="9"/>
  <c r="U764" i="9"/>
  <c r="Y764" i="9"/>
  <c r="Z764" i="9"/>
  <c r="AA764" i="9"/>
  <c r="AB764" i="9"/>
  <c r="R765" i="9"/>
  <c r="L765" i="9"/>
  <c r="S765" i="9"/>
  <c r="M765" i="9"/>
  <c r="T765" i="9"/>
  <c r="N765" i="9"/>
  <c r="U765" i="9"/>
  <c r="Y765" i="9"/>
  <c r="Z765" i="9"/>
  <c r="AA765" i="9"/>
  <c r="AB765" i="9"/>
  <c r="R766" i="9"/>
  <c r="L766" i="9"/>
  <c r="S766" i="9"/>
  <c r="M766" i="9"/>
  <c r="T766" i="9"/>
  <c r="N766" i="9"/>
  <c r="U766" i="9"/>
  <c r="Y766" i="9"/>
  <c r="Z766" i="9"/>
  <c r="AA766" i="9"/>
  <c r="AB766" i="9"/>
  <c r="R767" i="9"/>
  <c r="L767" i="9"/>
  <c r="S767" i="9"/>
  <c r="M767" i="9"/>
  <c r="T767" i="9"/>
  <c r="N767" i="9"/>
  <c r="U767" i="9"/>
  <c r="Y767" i="9"/>
  <c r="Z767" i="9"/>
  <c r="AA767" i="9"/>
  <c r="AB767" i="9"/>
  <c r="R768" i="9"/>
  <c r="L768" i="9"/>
  <c r="S768" i="9"/>
  <c r="M768" i="9"/>
  <c r="T768" i="9"/>
  <c r="N768" i="9"/>
  <c r="U768" i="9"/>
  <c r="Y768" i="9"/>
  <c r="Z768" i="9"/>
  <c r="AA768" i="9"/>
  <c r="AB768" i="9"/>
  <c r="R769" i="9"/>
  <c r="L769" i="9"/>
  <c r="S769" i="9"/>
  <c r="M769" i="9"/>
  <c r="T769" i="9"/>
  <c r="N769" i="9"/>
  <c r="U769" i="9"/>
  <c r="Y769" i="9"/>
  <c r="Z769" i="9"/>
  <c r="AA769" i="9"/>
  <c r="AB769" i="9"/>
  <c r="R770" i="9"/>
  <c r="L770" i="9"/>
  <c r="S770" i="9"/>
  <c r="M770" i="9"/>
  <c r="T770" i="9"/>
  <c r="N770" i="9"/>
  <c r="U770" i="9"/>
  <c r="Y770" i="9"/>
  <c r="Z770" i="9"/>
  <c r="AA770" i="9"/>
  <c r="AB770" i="9"/>
  <c r="R771" i="9"/>
  <c r="L771" i="9"/>
  <c r="S771" i="9"/>
  <c r="M771" i="9"/>
  <c r="T771" i="9"/>
  <c r="N771" i="9"/>
  <c r="U771" i="9"/>
  <c r="Y771" i="9"/>
  <c r="Z771" i="9"/>
  <c r="AA771" i="9"/>
  <c r="AB771" i="9"/>
  <c r="R772" i="9"/>
  <c r="L772" i="9"/>
  <c r="S772" i="9"/>
  <c r="M772" i="9"/>
  <c r="T772" i="9"/>
  <c r="N772" i="9"/>
  <c r="U772" i="9"/>
  <c r="Y772" i="9"/>
  <c r="Z772" i="9"/>
  <c r="AA772" i="9"/>
  <c r="AB772" i="9"/>
  <c r="R773" i="9"/>
  <c r="L773" i="9"/>
  <c r="S773" i="9"/>
  <c r="M773" i="9"/>
  <c r="T773" i="9"/>
  <c r="N773" i="9"/>
  <c r="U773" i="9"/>
  <c r="Y773" i="9"/>
  <c r="Z773" i="9"/>
  <c r="AA773" i="9"/>
  <c r="AB773" i="9"/>
  <c r="R774" i="9"/>
  <c r="L774" i="9"/>
  <c r="S774" i="9"/>
  <c r="M774" i="9"/>
  <c r="T774" i="9"/>
  <c r="N774" i="9"/>
  <c r="U774" i="9"/>
  <c r="Y774" i="9"/>
  <c r="Z774" i="9"/>
  <c r="AA774" i="9"/>
  <c r="AB774" i="9"/>
  <c r="R775" i="9"/>
  <c r="L775" i="9"/>
  <c r="S775" i="9"/>
  <c r="M775" i="9"/>
  <c r="T775" i="9"/>
  <c r="N775" i="9"/>
  <c r="U775" i="9"/>
  <c r="Y775" i="9"/>
  <c r="Z775" i="9"/>
  <c r="AA775" i="9"/>
  <c r="AB775" i="9"/>
  <c r="R776" i="9"/>
  <c r="L776" i="9"/>
  <c r="S776" i="9"/>
  <c r="M776" i="9"/>
  <c r="T776" i="9"/>
  <c r="N776" i="9"/>
  <c r="U776" i="9"/>
  <c r="Y776" i="9"/>
  <c r="Z776" i="9"/>
  <c r="AA776" i="9"/>
  <c r="AB776" i="9"/>
  <c r="R777" i="9"/>
  <c r="L777" i="9"/>
  <c r="S777" i="9"/>
  <c r="M777" i="9"/>
  <c r="T777" i="9"/>
  <c r="N777" i="9"/>
  <c r="U777" i="9"/>
  <c r="Y777" i="9"/>
  <c r="Z777" i="9"/>
  <c r="AA777" i="9"/>
  <c r="AB777" i="9"/>
  <c r="R778" i="9"/>
  <c r="L778" i="9"/>
  <c r="S778" i="9"/>
  <c r="M778" i="9"/>
  <c r="T778" i="9"/>
  <c r="N778" i="9"/>
  <c r="U778" i="9"/>
  <c r="Y778" i="9"/>
  <c r="Z778" i="9"/>
  <c r="AA778" i="9"/>
  <c r="AB778" i="9"/>
  <c r="R779" i="9"/>
  <c r="L779" i="9"/>
  <c r="S779" i="9"/>
  <c r="M779" i="9"/>
  <c r="T779" i="9"/>
  <c r="N779" i="9"/>
  <c r="U779" i="9"/>
  <c r="Y779" i="9"/>
  <c r="Z779" i="9"/>
  <c r="AA779" i="9"/>
  <c r="AB779" i="9"/>
  <c r="R780" i="9"/>
  <c r="L780" i="9"/>
  <c r="S780" i="9"/>
  <c r="M780" i="9"/>
  <c r="T780" i="9"/>
  <c r="N780" i="9"/>
  <c r="U780" i="9"/>
  <c r="Y780" i="9"/>
  <c r="Z780" i="9"/>
  <c r="AA780" i="9"/>
  <c r="AB780" i="9"/>
  <c r="R781" i="9"/>
  <c r="L781" i="9"/>
  <c r="S781" i="9"/>
  <c r="M781" i="9"/>
  <c r="T781" i="9"/>
  <c r="N781" i="9"/>
  <c r="U781" i="9"/>
  <c r="Y781" i="9"/>
  <c r="Z781" i="9"/>
  <c r="AA781" i="9"/>
  <c r="AB781" i="9"/>
  <c r="R782" i="9"/>
  <c r="L782" i="9"/>
  <c r="S782" i="9"/>
  <c r="M782" i="9"/>
  <c r="T782" i="9"/>
  <c r="N782" i="9"/>
  <c r="U782" i="9"/>
  <c r="Y782" i="9"/>
  <c r="Z782" i="9"/>
  <c r="AA782" i="9"/>
  <c r="AB782" i="9"/>
  <c r="R783" i="9"/>
  <c r="L783" i="9"/>
  <c r="S783" i="9"/>
  <c r="M783" i="9"/>
  <c r="T783" i="9"/>
  <c r="N783" i="9"/>
  <c r="U783" i="9"/>
  <c r="Y783" i="9"/>
  <c r="Z783" i="9"/>
  <c r="AA783" i="9"/>
  <c r="AB783" i="9"/>
  <c r="R784" i="9"/>
  <c r="L784" i="9"/>
  <c r="S784" i="9"/>
  <c r="M784" i="9"/>
  <c r="T784" i="9"/>
  <c r="N784" i="9"/>
  <c r="U784" i="9"/>
  <c r="Y784" i="9"/>
  <c r="Z784" i="9"/>
  <c r="AA784" i="9"/>
  <c r="AB784" i="9"/>
  <c r="R785" i="9"/>
  <c r="L785" i="9"/>
  <c r="S785" i="9"/>
  <c r="M785" i="9"/>
  <c r="T785" i="9"/>
  <c r="N785" i="9"/>
  <c r="U785" i="9"/>
  <c r="Y785" i="9"/>
  <c r="Z785" i="9"/>
  <c r="AA785" i="9"/>
  <c r="AB785" i="9"/>
  <c r="R786" i="9"/>
  <c r="L786" i="9"/>
  <c r="S786" i="9"/>
  <c r="M786" i="9"/>
  <c r="T786" i="9"/>
  <c r="N786" i="9"/>
  <c r="U786" i="9"/>
  <c r="Y786" i="9"/>
  <c r="Z786" i="9"/>
  <c r="AA786" i="9"/>
  <c r="AB786" i="9"/>
  <c r="R787" i="9"/>
  <c r="L787" i="9"/>
  <c r="S787" i="9"/>
  <c r="M787" i="9"/>
  <c r="T787" i="9"/>
  <c r="N787" i="9"/>
  <c r="U787" i="9"/>
  <c r="Y787" i="9"/>
  <c r="Z787" i="9"/>
  <c r="AA787" i="9"/>
  <c r="AB787" i="9"/>
  <c r="R788" i="9"/>
  <c r="L788" i="9"/>
  <c r="S788" i="9"/>
  <c r="M788" i="9"/>
  <c r="T788" i="9"/>
  <c r="N788" i="9"/>
  <c r="U788" i="9"/>
  <c r="Y788" i="9"/>
  <c r="Z788" i="9"/>
  <c r="AA788" i="9"/>
  <c r="AB788" i="9"/>
  <c r="R789" i="9"/>
  <c r="L789" i="9"/>
  <c r="S789" i="9"/>
  <c r="M789" i="9"/>
  <c r="T789" i="9"/>
  <c r="N789" i="9"/>
  <c r="U789" i="9"/>
  <c r="Y789" i="9"/>
  <c r="Z789" i="9"/>
  <c r="AA789" i="9"/>
  <c r="AB789" i="9"/>
  <c r="R790" i="9"/>
  <c r="L790" i="9"/>
  <c r="S790" i="9"/>
  <c r="M790" i="9"/>
  <c r="T790" i="9"/>
  <c r="N790" i="9"/>
  <c r="U790" i="9"/>
  <c r="Y790" i="9"/>
  <c r="Z790" i="9"/>
  <c r="AA790" i="9"/>
  <c r="AB790" i="9"/>
  <c r="R791" i="9"/>
  <c r="L791" i="9"/>
  <c r="S791" i="9"/>
  <c r="M791" i="9"/>
  <c r="T791" i="9"/>
  <c r="N791" i="9"/>
  <c r="U791" i="9"/>
  <c r="Y791" i="9"/>
  <c r="Z791" i="9"/>
  <c r="AA791" i="9"/>
  <c r="AB791" i="9"/>
  <c r="R792" i="9"/>
  <c r="L792" i="9"/>
  <c r="S792" i="9"/>
  <c r="M792" i="9"/>
  <c r="T792" i="9"/>
  <c r="N792" i="9"/>
  <c r="U792" i="9"/>
  <c r="Y792" i="9"/>
  <c r="Z792" i="9"/>
  <c r="AA792" i="9"/>
  <c r="AB792" i="9"/>
  <c r="R793" i="9"/>
  <c r="L793" i="9"/>
  <c r="S793" i="9"/>
  <c r="M793" i="9"/>
  <c r="T793" i="9"/>
  <c r="N793" i="9"/>
  <c r="U793" i="9"/>
  <c r="Y793" i="9"/>
  <c r="Z793" i="9"/>
  <c r="AA793" i="9"/>
  <c r="AB793" i="9"/>
  <c r="R794" i="9"/>
  <c r="L794" i="9"/>
  <c r="S794" i="9"/>
  <c r="M794" i="9"/>
  <c r="T794" i="9"/>
  <c r="N794" i="9"/>
  <c r="U794" i="9"/>
  <c r="Y794" i="9"/>
  <c r="Z794" i="9"/>
  <c r="AA794" i="9"/>
  <c r="AB794" i="9"/>
  <c r="R795" i="9"/>
  <c r="L795" i="9"/>
  <c r="S795" i="9"/>
  <c r="M795" i="9"/>
  <c r="T795" i="9"/>
  <c r="N795" i="9"/>
  <c r="U795" i="9"/>
  <c r="Y795" i="9"/>
  <c r="Z795" i="9"/>
  <c r="AA795" i="9"/>
  <c r="AB795" i="9"/>
  <c r="R796" i="9"/>
  <c r="L796" i="9"/>
  <c r="S796" i="9"/>
  <c r="M796" i="9"/>
  <c r="T796" i="9"/>
  <c r="N796" i="9"/>
  <c r="U796" i="9"/>
  <c r="Y796" i="9"/>
  <c r="Z796" i="9"/>
  <c r="AA796" i="9"/>
  <c r="AB796" i="9"/>
  <c r="R797" i="9"/>
  <c r="L797" i="9"/>
  <c r="S797" i="9"/>
  <c r="M797" i="9"/>
  <c r="T797" i="9"/>
  <c r="N797" i="9"/>
  <c r="U797" i="9"/>
  <c r="Y797" i="9"/>
  <c r="Z797" i="9"/>
  <c r="AA797" i="9"/>
  <c r="AB797" i="9"/>
  <c r="R798" i="9"/>
  <c r="L798" i="9"/>
  <c r="S798" i="9"/>
  <c r="M798" i="9"/>
  <c r="T798" i="9"/>
  <c r="N798" i="9"/>
  <c r="U798" i="9"/>
  <c r="Y798" i="9"/>
  <c r="Z798" i="9"/>
  <c r="AA798" i="9"/>
  <c r="AB798" i="9"/>
  <c r="R799" i="9"/>
  <c r="L799" i="9"/>
  <c r="S799" i="9"/>
  <c r="M799" i="9"/>
  <c r="T799" i="9"/>
  <c r="N799" i="9"/>
  <c r="U799" i="9"/>
  <c r="Y799" i="9"/>
  <c r="Z799" i="9"/>
  <c r="AA799" i="9"/>
  <c r="AB799" i="9"/>
  <c r="R800" i="9"/>
  <c r="L800" i="9"/>
  <c r="S800" i="9"/>
  <c r="M800" i="9"/>
  <c r="T800" i="9"/>
  <c r="N800" i="9"/>
  <c r="U800" i="9"/>
  <c r="Y800" i="9"/>
  <c r="Z800" i="9"/>
  <c r="AA800" i="9"/>
  <c r="AB800" i="9"/>
  <c r="R801" i="9"/>
  <c r="L801" i="9"/>
  <c r="S801" i="9"/>
  <c r="M801" i="9"/>
  <c r="T801" i="9"/>
  <c r="N801" i="9"/>
  <c r="U801" i="9"/>
  <c r="Y801" i="9"/>
  <c r="Z801" i="9"/>
  <c r="AA801" i="9"/>
  <c r="AB801" i="9"/>
  <c r="R802" i="9"/>
  <c r="L802" i="9"/>
  <c r="S802" i="9"/>
  <c r="M802" i="9"/>
  <c r="T802" i="9"/>
  <c r="N802" i="9"/>
  <c r="U802" i="9"/>
  <c r="Y802" i="9"/>
  <c r="Z802" i="9"/>
  <c r="AA802" i="9"/>
  <c r="AB802" i="9"/>
  <c r="R803" i="9"/>
  <c r="L803" i="9"/>
  <c r="S803" i="9"/>
  <c r="M803" i="9"/>
  <c r="T803" i="9"/>
  <c r="N803" i="9"/>
  <c r="U803" i="9"/>
  <c r="Y803" i="9"/>
  <c r="Z803" i="9"/>
  <c r="AA803" i="9"/>
  <c r="AB803" i="9"/>
  <c r="R804" i="9"/>
  <c r="L804" i="9"/>
  <c r="S804" i="9"/>
  <c r="M804" i="9"/>
  <c r="T804" i="9"/>
  <c r="N804" i="9"/>
  <c r="U804" i="9"/>
  <c r="Y804" i="9"/>
  <c r="Z804" i="9"/>
  <c r="AA804" i="9"/>
  <c r="AB804" i="9"/>
  <c r="R805" i="9"/>
  <c r="L805" i="9"/>
  <c r="S805" i="9"/>
  <c r="M805" i="9"/>
  <c r="T805" i="9"/>
  <c r="N805" i="9"/>
  <c r="U805" i="9"/>
  <c r="Y805" i="9"/>
  <c r="Z805" i="9"/>
  <c r="AA805" i="9"/>
  <c r="AB805" i="9"/>
  <c r="R806" i="9"/>
  <c r="L806" i="9"/>
  <c r="S806" i="9"/>
  <c r="M806" i="9"/>
  <c r="T806" i="9"/>
  <c r="N806" i="9"/>
  <c r="U806" i="9"/>
  <c r="Y806" i="9"/>
  <c r="Z806" i="9"/>
  <c r="AA806" i="9"/>
  <c r="AB806" i="9"/>
  <c r="R807" i="9"/>
  <c r="L807" i="9"/>
  <c r="S807" i="9"/>
  <c r="M807" i="9"/>
  <c r="T807" i="9"/>
  <c r="N807" i="9"/>
  <c r="U807" i="9"/>
  <c r="Y807" i="9"/>
  <c r="Z807" i="9"/>
  <c r="AA807" i="9"/>
  <c r="AB807" i="9"/>
  <c r="R808" i="9"/>
  <c r="L808" i="9"/>
  <c r="S808" i="9"/>
  <c r="M808" i="9"/>
  <c r="T808" i="9"/>
  <c r="N808" i="9"/>
  <c r="U808" i="9"/>
  <c r="Y808" i="9"/>
  <c r="Z808" i="9"/>
  <c r="AA808" i="9"/>
  <c r="AB808" i="9"/>
  <c r="R809" i="9"/>
  <c r="L809" i="9"/>
  <c r="S809" i="9"/>
  <c r="M809" i="9"/>
  <c r="T809" i="9"/>
  <c r="N809" i="9"/>
  <c r="U809" i="9"/>
  <c r="Y809" i="9"/>
  <c r="Z809" i="9"/>
  <c r="AA809" i="9"/>
  <c r="AB809" i="9"/>
  <c r="R810" i="9"/>
  <c r="L810" i="9"/>
  <c r="S810" i="9"/>
  <c r="M810" i="9"/>
  <c r="T810" i="9"/>
  <c r="N810" i="9"/>
  <c r="U810" i="9"/>
  <c r="Y810" i="9"/>
  <c r="Z810" i="9"/>
  <c r="AA810" i="9"/>
  <c r="AB810" i="9"/>
  <c r="R811" i="9"/>
  <c r="L811" i="9"/>
  <c r="S811" i="9"/>
  <c r="M811" i="9"/>
  <c r="T811" i="9"/>
  <c r="N811" i="9"/>
  <c r="U811" i="9"/>
  <c r="Y811" i="9"/>
  <c r="Z811" i="9"/>
  <c r="AA811" i="9"/>
  <c r="AB811" i="9"/>
  <c r="R812" i="9"/>
  <c r="L812" i="9"/>
  <c r="S812" i="9"/>
  <c r="M812" i="9"/>
  <c r="T812" i="9"/>
  <c r="N812" i="9"/>
  <c r="U812" i="9"/>
  <c r="Y812" i="9"/>
  <c r="Z812" i="9"/>
  <c r="AA812" i="9"/>
  <c r="AB812" i="9"/>
  <c r="R813" i="9"/>
  <c r="L813" i="9"/>
  <c r="S813" i="9"/>
  <c r="M813" i="9"/>
  <c r="T813" i="9"/>
  <c r="N813" i="9"/>
  <c r="U813" i="9"/>
  <c r="Y813" i="9"/>
  <c r="Z813" i="9"/>
  <c r="AA813" i="9"/>
  <c r="AB813" i="9"/>
  <c r="R814" i="9"/>
  <c r="L814" i="9"/>
  <c r="S814" i="9"/>
  <c r="M814" i="9"/>
  <c r="T814" i="9"/>
  <c r="N814" i="9"/>
  <c r="U814" i="9"/>
  <c r="Y814" i="9"/>
  <c r="Z814" i="9"/>
  <c r="AA814" i="9"/>
  <c r="AB814" i="9"/>
  <c r="R815" i="9"/>
  <c r="L815" i="9"/>
  <c r="S815" i="9"/>
  <c r="M815" i="9"/>
  <c r="T815" i="9"/>
  <c r="N815" i="9"/>
  <c r="U815" i="9"/>
  <c r="Y815" i="9"/>
  <c r="Z815" i="9"/>
  <c r="AA815" i="9"/>
  <c r="AB815" i="9"/>
  <c r="R816" i="9"/>
  <c r="L816" i="9"/>
  <c r="S816" i="9"/>
  <c r="M816" i="9"/>
  <c r="T816" i="9"/>
  <c r="N816" i="9"/>
  <c r="U816" i="9"/>
  <c r="Y816" i="9"/>
  <c r="Z816" i="9"/>
  <c r="AA816" i="9"/>
  <c r="AB816" i="9"/>
  <c r="R817" i="9"/>
  <c r="L817" i="9"/>
  <c r="S817" i="9"/>
  <c r="M817" i="9"/>
  <c r="T817" i="9"/>
  <c r="N817" i="9"/>
  <c r="U817" i="9"/>
  <c r="Y817" i="9"/>
  <c r="Z817" i="9"/>
  <c r="AA817" i="9"/>
  <c r="AB817" i="9"/>
  <c r="R818" i="9"/>
  <c r="L818" i="9"/>
  <c r="S818" i="9"/>
  <c r="M818" i="9"/>
  <c r="T818" i="9"/>
  <c r="N818" i="9"/>
  <c r="U818" i="9"/>
  <c r="Y818" i="9"/>
  <c r="Z818" i="9"/>
  <c r="AA818" i="9"/>
  <c r="AB818" i="9"/>
  <c r="R819" i="9"/>
  <c r="L819" i="9"/>
  <c r="S819" i="9"/>
  <c r="M819" i="9"/>
  <c r="T819" i="9"/>
  <c r="N819" i="9"/>
  <c r="U819" i="9"/>
  <c r="Y819" i="9"/>
  <c r="Z819" i="9"/>
  <c r="AA819" i="9"/>
  <c r="AB819" i="9"/>
  <c r="R820" i="9"/>
  <c r="L820" i="9"/>
  <c r="S820" i="9"/>
  <c r="M820" i="9"/>
  <c r="T820" i="9"/>
  <c r="N820" i="9"/>
  <c r="U820" i="9"/>
  <c r="Y820" i="9"/>
  <c r="Z820" i="9"/>
  <c r="AA820" i="9"/>
  <c r="AB820" i="9"/>
  <c r="R821" i="9"/>
  <c r="L821" i="9"/>
  <c r="S821" i="9"/>
  <c r="M821" i="9"/>
  <c r="T821" i="9"/>
  <c r="N821" i="9"/>
  <c r="U821" i="9"/>
  <c r="Y821" i="9"/>
  <c r="Z821" i="9"/>
  <c r="AA821" i="9"/>
  <c r="AB821" i="9"/>
  <c r="R822" i="9"/>
  <c r="L822" i="9"/>
  <c r="S822" i="9"/>
  <c r="M822" i="9"/>
  <c r="T822" i="9"/>
  <c r="N822" i="9"/>
  <c r="U822" i="9"/>
  <c r="Y822" i="9"/>
  <c r="Z822" i="9"/>
  <c r="AA822" i="9"/>
  <c r="AB822" i="9"/>
  <c r="R823" i="9"/>
  <c r="L823" i="9"/>
  <c r="S823" i="9"/>
  <c r="M823" i="9"/>
  <c r="T823" i="9"/>
  <c r="N823" i="9"/>
  <c r="U823" i="9"/>
  <c r="Y823" i="9"/>
  <c r="Z823" i="9"/>
  <c r="AA823" i="9"/>
  <c r="AB823" i="9"/>
  <c r="R824" i="9"/>
  <c r="L824" i="9"/>
  <c r="S824" i="9"/>
  <c r="M824" i="9"/>
  <c r="T824" i="9"/>
  <c r="N824" i="9"/>
  <c r="U824" i="9"/>
  <c r="Y824" i="9"/>
  <c r="Z824" i="9"/>
  <c r="AA824" i="9"/>
  <c r="AB824" i="9"/>
  <c r="R825" i="9"/>
  <c r="L825" i="9"/>
  <c r="S825" i="9"/>
  <c r="M825" i="9"/>
  <c r="T825" i="9"/>
  <c r="N825" i="9"/>
  <c r="U825" i="9"/>
  <c r="Y825" i="9"/>
  <c r="Z825" i="9"/>
  <c r="AA825" i="9"/>
  <c r="AB825" i="9"/>
  <c r="R826" i="9"/>
  <c r="L826" i="9"/>
  <c r="S826" i="9"/>
  <c r="M826" i="9"/>
  <c r="T826" i="9"/>
  <c r="N826" i="9"/>
  <c r="U826" i="9"/>
  <c r="Y826" i="9"/>
  <c r="Z826" i="9"/>
  <c r="AA826" i="9"/>
  <c r="AB826" i="9"/>
  <c r="R827" i="9"/>
  <c r="L827" i="9"/>
  <c r="S827" i="9"/>
  <c r="M827" i="9"/>
  <c r="T827" i="9"/>
  <c r="N827" i="9"/>
  <c r="U827" i="9"/>
  <c r="Y827" i="9"/>
  <c r="Z827" i="9"/>
  <c r="AA827" i="9"/>
  <c r="AB827" i="9"/>
  <c r="R828" i="9"/>
  <c r="L828" i="9"/>
  <c r="S828" i="9"/>
  <c r="M828" i="9"/>
  <c r="T828" i="9"/>
  <c r="N828" i="9"/>
  <c r="U828" i="9"/>
  <c r="Y828" i="9"/>
  <c r="Z828" i="9"/>
  <c r="AA828" i="9"/>
  <c r="AB828" i="9"/>
  <c r="R829" i="9"/>
  <c r="L829" i="9"/>
  <c r="S829" i="9"/>
  <c r="M829" i="9"/>
  <c r="T829" i="9"/>
  <c r="N829" i="9"/>
  <c r="U829" i="9"/>
  <c r="Y829" i="9"/>
  <c r="Z829" i="9"/>
  <c r="AA829" i="9"/>
  <c r="AB829" i="9"/>
  <c r="R830" i="9"/>
  <c r="L830" i="9"/>
  <c r="S830" i="9"/>
  <c r="M830" i="9"/>
  <c r="T830" i="9"/>
  <c r="N830" i="9"/>
  <c r="U830" i="9"/>
  <c r="Y830" i="9"/>
  <c r="Z830" i="9"/>
  <c r="AA830" i="9"/>
  <c r="AB830" i="9"/>
  <c r="R831" i="9"/>
  <c r="L831" i="9"/>
  <c r="S831" i="9"/>
  <c r="M831" i="9"/>
  <c r="T831" i="9"/>
  <c r="N831" i="9"/>
  <c r="U831" i="9"/>
  <c r="Y831" i="9"/>
  <c r="Z831" i="9"/>
  <c r="AA831" i="9"/>
  <c r="AB831" i="9"/>
  <c r="R832" i="9"/>
  <c r="L832" i="9"/>
  <c r="S832" i="9"/>
  <c r="M832" i="9"/>
  <c r="T832" i="9"/>
  <c r="N832" i="9"/>
  <c r="U832" i="9"/>
  <c r="Y832" i="9"/>
  <c r="Z832" i="9"/>
  <c r="AA832" i="9"/>
  <c r="AB832" i="9"/>
  <c r="R833" i="9"/>
  <c r="L833" i="9"/>
  <c r="S833" i="9"/>
  <c r="M833" i="9"/>
  <c r="T833" i="9"/>
  <c r="N833" i="9"/>
  <c r="U833" i="9"/>
  <c r="Y833" i="9"/>
  <c r="Z833" i="9"/>
  <c r="AA833" i="9"/>
  <c r="AB833" i="9"/>
  <c r="R834" i="9"/>
  <c r="L834" i="9"/>
  <c r="S834" i="9"/>
  <c r="M834" i="9"/>
  <c r="T834" i="9"/>
  <c r="N834" i="9"/>
  <c r="U834" i="9"/>
  <c r="Y834" i="9"/>
  <c r="Z834" i="9"/>
  <c r="AA834" i="9"/>
  <c r="AB834" i="9"/>
  <c r="R835" i="9"/>
  <c r="L835" i="9"/>
  <c r="S835" i="9"/>
  <c r="M835" i="9"/>
  <c r="T835" i="9"/>
  <c r="N835" i="9"/>
  <c r="U835" i="9"/>
  <c r="Y835" i="9"/>
  <c r="Z835" i="9"/>
  <c r="AA835" i="9"/>
  <c r="AB835" i="9"/>
  <c r="R836" i="9"/>
  <c r="L836" i="9"/>
  <c r="S836" i="9"/>
  <c r="M836" i="9"/>
  <c r="T836" i="9"/>
  <c r="N836" i="9"/>
  <c r="U836" i="9"/>
  <c r="Y836" i="9"/>
  <c r="Z836" i="9"/>
  <c r="AA836" i="9"/>
  <c r="AB836" i="9"/>
  <c r="R837" i="9"/>
  <c r="L837" i="9"/>
  <c r="S837" i="9"/>
  <c r="M837" i="9"/>
  <c r="T837" i="9"/>
  <c r="N837" i="9"/>
  <c r="U837" i="9"/>
  <c r="Y837" i="9"/>
  <c r="Z837" i="9"/>
  <c r="AA837" i="9"/>
  <c r="AB837" i="9"/>
  <c r="R838" i="9"/>
  <c r="L838" i="9"/>
  <c r="S838" i="9"/>
  <c r="M838" i="9"/>
  <c r="T838" i="9"/>
  <c r="N838" i="9"/>
  <c r="U838" i="9"/>
  <c r="Y838" i="9"/>
  <c r="Z838" i="9"/>
  <c r="AA838" i="9"/>
  <c r="AB838" i="9"/>
  <c r="R839" i="9"/>
  <c r="L839" i="9"/>
  <c r="S839" i="9"/>
  <c r="M839" i="9"/>
  <c r="T839" i="9"/>
  <c r="N839" i="9"/>
  <c r="U839" i="9"/>
  <c r="Y839" i="9"/>
  <c r="Z839" i="9"/>
  <c r="AA839" i="9"/>
  <c r="AB839" i="9"/>
  <c r="R840" i="9"/>
  <c r="L840" i="9"/>
  <c r="S840" i="9"/>
  <c r="M840" i="9"/>
  <c r="T840" i="9"/>
  <c r="N840" i="9"/>
  <c r="U840" i="9"/>
  <c r="Y840" i="9"/>
  <c r="Z840" i="9"/>
  <c r="AA840" i="9"/>
  <c r="AB840" i="9"/>
  <c r="R841" i="9"/>
  <c r="L841" i="9"/>
  <c r="S841" i="9"/>
  <c r="M841" i="9"/>
  <c r="T841" i="9"/>
  <c r="N841" i="9"/>
  <c r="U841" i="9"/>
  <c r="Y841" i="9"/>
  <c r="Z841" i="9"/>
  <c r="AA841" i="9"/>
  <c r="AB841" i="9"/>
  <c r="R842" i="9"/>
  <c r="L842" i="9"/>
  <c r="S842" i="9"/>
  <c r="M842" i="9"/>
  <c r="T842" i="9"/>
  <c r="N842" i="9"/>
  <c r="U842" i="9"/>
  <c r="Y842" i="9"/>
  <c r="Z842" i="9"/>
  <c r="AA842" i="9"/>
  <c r="AB842" i="9"/>
  <c r="R843" i="9"/>
  <c r="L843" i="9"/>
  <c r="S843" i="9"/>
  <c r="M843" i="9"/>
  <c r="T843" i="9"/>
  <c r="N843" i="9"/>
  <c r="U843" i="9"/>
  <c r="Y843" i="9"/>
  <c r="Z843" i="9"/>
  <c r="AA843" i="9"/>
  <c r="AB843" i="9"/>
  <c r="R844" i="9"/>
  <c r="L844" i="9"/>
  <c r="S844" i="9"/>
  <c r="M844" i="9"/>
  <c r="T844" i="9"/>
  <c r="N844" i="9"/>
  <c r="U844" i="9"/>
  <c r="Y844" i="9"/>
  <c r="Z844" i="9"/>
  <c r="AA844" i="9"/>
  <c r="AB844" i="9"/>
  <c r="R845" i="9"/>
  <c r="L845" i="9"/>
  <c r="S845" i="9"/>
  <c r="M845" i="9"/>
  <c r="T845" i="9"/>
  <c r="N845" i="9"/>
  <c r="U845" i="9"/>
  <c r="Y845" i="9"/>
  <c r="Z845" i="9"/>
  <c r="AA845" i="9"/>
  <c r="AB845" i="9"/>
  <c r="R846" i="9"/>
  <c r="L846" i="9"/>
  <c r="S846" i="9"/>
  <c r="M846" i="9"/>
  <c r="T846" i="9"/>
  <c r="N846" i="9"/>
  <c r="U846" i="9"/>
  <c r="Y846" i="9"/>
  <c r="Z846" i="9"/>
  <c r="AA846" i="9"/>
  <c r="AB846" i="9"/>
  <c r="R847" i="9"/>
  <c r="L847" i="9"/>
  <c r="S847" i="9"/>
  <c r="M847" i="9"/>
  <c r="T847" i="9"/>
  <c r="N847" i="9"/>
  <c r="U847" i="9"/>
  <c r="Y847" i="9"/>
  <c r="Z847" i="9"/>
  <c r="AA847" i="9"/>
  <c r="AB847" i="9"/>
  <c r="R848" i="9"/>
  <c r="L848" i="9"/>
  <c r="S848" i="9"/>
  <c r="M848" i="9"/>
  <c r="T848" i="9"/>
  <c r="N848" i="9"/>
  <c r="U848" i="9"/>
  <c r="Y848" i="9"/>
  <c r="Z848" i="9"/>
  <c r="AA848" i="9"/>
  <c r="AB848" i="9"/>
  <c r="R849" i="9"/>
  <c r="L849" i="9"/>
  <c r="S849" i="9"/>
  <c r="M849" i="9"/>
  <c r="T849" i="9"/>
  <c r="N849" i="9"/>
  <c r="U849" i="9"/>
  <c r="Y849" i="9"/>
  <c r="Z849" i="9"/>
  <c r="AA849" i="9"/>
  <c r="AB849" i="9"/>
  <c r="R850" i="9"/>
  <c r="L850" i="9"/>
  <c r="S850" i="9"/>
  <c r="M850" i="9"/>
  <c r="T850" i="9"/>
  <c r="N850" i="9"/>
  <c r="U850" i="9"/>
  <c r="Y850" i="9"/>
  <c r="Z850" i="9"/>
  <c r="AA850" i="9"/>
  <c r="AB850" i="9"/>
  <c r="R851" i="9"/>
  <c r="L851" i="9"/>
  <c r="S851" i="9"/>
  <c r="M851" i="9"/>
  <c r="T851" i="9"/>
  <c r="N851" i="9"/>
  <c r="U851" i="9"/>
  <c r="Y851" i="9"/>
  <c r="Z851" i="9"/>
  <c r="AA851" i="9"/>
  <c r="AB851" i="9"/>
  <c r="R852" i="9"/>
  <c r="L852" i="9"/>
  <c r="S852" i="9"/>
  <c r="M852" i="9"/>
  <c r="T852" i="9"/>
  <c r="N852" i="9"/>
  <c r="U852" i="9"/>
  <c r="Y852" i="9"/>
  <c r="Z852" i="9"/>
  <c r="AA852" i="9"/>
  <c r="AB852" i="9"/>
  <c r="R853" i="9"/>
  <c r="L853" i="9"/>
  <c r="S853" i="9"/>
  <c r="M853" i="9"/>
  <c r="T853" i="9"/>
  <c r="N853" i="9"/>
  <c r="U853" i="9"/>
  <c r="Y853" i="9"/>
  <c r="Z853" i="9"/>
  <c r="AA853" i="9"/>
  <c r="AB853" i="9"/>
  <c r="R854" i="9"/>
  <c r="L854" i="9"/>
  <c r="S854" i="9"/>
  <c r="M854" i="9"/>
  <c r="T854" i="9"/>
  <c r="N854" i="9"/>
  <c r="U854" i="9"/>
  <c r="Y854" i="9"/>
  <c r="Z854" i="9"/>
  <c r="AA854" i="9"/>
  <c r="AB854" i="9"/>
  <c r="R855" i="9"/>
  <c r="L855" i="9"/>
  <c r="S855" i="9"/>
  <c r="M855" i="9"/>
  <c r="T855" i="9"/>
  <c r="N855" i="9"/>
  <c r="U855" i="9"/>
  <c r="Y855" i="9"/>
  <c r="Z855" i="9"/>
  <c r="AA855" i="9"/>
  <c r="AB855" i="9"/>
  <c r="R856" i="9"/>
  <c r="L856" i="9"/>
  <c r="S856" i="9"/>
  <c r="M856" i="9"/>
  <c r="T856" i="9"/>
  <c r="N856" i="9"/>
  <c r="U856" i="9"/>
  <c r="Y856" i="9"/>
  <c r="Z856" i="9"/>
  <c r="AA856" i="9"/>
  <c r="AB856" i="9"/>
  <c r="R857" i="9"/>
  <c r="L857" i="9"/>
  <c r="S857" i="9"/>
  <c r="M857" i="9"/>
  <c r="T857" i="9"/>
  <c r="N857" i="9"/>
  <c r="U857" i="9"/>
  <c r="Y857" i="9"/>
  <c r="Z857" i="9"/>
  <c r="AA857" i="9"/>
  <c r="AB857" i="9"/>
  <c r="R858" i="9"/>
  <c r="L858" i="9"/>
  <c r="S858" i="9"/>
  <c r="M858" i="9"/>
  <c r="T858" i="9"/>
  <c r="N858" i="9"/>
  <c r="U858" i="9"/>
  <c r="Y858" i="9"/>
  <c r="Z858" i="9"/>
  <c r="AA858" i="9"/>
  <c r="AB858" i="9"/>
  <c r="R859" i="9"/>
  <c r="L859" i="9"/>
  <c r="S859" i="9"/>
  <c r="M859" i="9"/>
  <c r="T859" i="9"/>
  <c r="N859" i="9"/>
  <c r="U859" i="9"/>
  <c r="Y859" i="9"/>
  <c r="Z859" i="9"/>
  <c r="AA859" i="9"/>
  <c r="AB859" i="9"/>
  <c r="R860" i="9"/>
  <c r="L860" i="9"/>
  <c r="S860" i="9"/>
  <c r="M860" i="9"/>
  <c r="T860" i="9"/>
  <c r="N860" i="9"/>
  <c r="U860" i="9"/>
  <c r="Y860" i="9"/>
  <c r="Z860" i="9"/>
  <c r="AA860" i="9"/>
  <c r="AB860" i="9"/>
  <c r="R861" i="9"/>
  <c r="L861" i="9"/>
  <c r="S861" i="9"/>
  <c r="M861" i="9"/>
  <c r="T861" i="9"/>
  <c r="N861" i="9"/>
  <c r="U861" i="9"/>
  <c r="Y861" i="9"/>
  <c r="Z861" i="9"/>
  <c r="AA861" i="9"/>
  <c r="AB861" i="9"/>
  <c r="R862" i="9"/>
  <c r="L862" i="9"/>
  <c r="S862" i="9"/>
  <c r="M862" i="9"/>
  <c r="T862" i="9"/>
  <c r="N862" i="9"/>
  <c r="U862" i="9"/>
  <c r="Y862" i="9"/>
  <c r="Z862" i="9"/>
  <c r="AA862" i="9"/>
  <c r="AB862" i="9"/>
  <c r="R863" i="9"/>
  <c r="L863" i="9"/>
  <c r="S863" i="9"/>
  <c r="M863" i="9"/>
  <c r="T863" i="9"/>
  <c r="N863" i="9"/>
  <c r="U863" i="9"/>
  <c r="Y863" i="9"/>
  <c r="Z863" i="9"/>
  <c r="AA863" i="9"/>
  <c r="AB863" i="9"/>
  <c r="R864" i="9"/>
  <c r="L864" i="9"/>
  <c r="S864" i="9"/>
  <c r="M864" i="9"/>
  <c r="T864" i="9"/>
  <c r="N864" i="9"/>
  <c r="U864" i="9"/>
  <c r="Y864" i="9"/>
  <c r="Z864" i="9"/>
  <c r="AA864" i="9"/>
  <c r="AB864" i="9"/>
  <c r="R865" i="9"/>
  <c r="L865" i="9"/>
  <c r="S865" i="9"/>
  <c r="M865" i="9"/>
  <c r="T865" i="9"/>
  <c r="N865" i="9"/>
  <c r="U865" i="9"/>
  <c r="Y865" i="9"/>
  <c r="Z865" i="9"/>
  <c r="AA865" i="9"/>
  <c r="AB865" i="9"/>
  <c r="R866" i="9"/>
  <c r="L866" i="9"/>
  <c r="S866" i="9"/>
  <c r="M866" i="9"/>
  <c r="T866" i="9"/>
  <c r="N866" i="9"/>
  <c r="U866" i="9"/>
  <c r="Y866" i="9"/>
  <c r="Z866" i="9"/>
  <c r="AA866" i="9"/>
  <c r="AB866" i="9"/>
  <c r="R867" i="9"/>
  <c r="L867" i="9"/>
  <c r="S867" i="9"/>
  <c r="M867" i="9"/>
  <c r="T867" i="9"/>
  <c r="N867" i="9"/>
  <c r="U867" i="9"/>
  <c r="Y867" i="9"/>
  <c r="Z867" i="9"/>
  <c r="AA867" i="9"/>
  <c r="AB867" i="9"/>
  <c r="R868" i="9"/>
  <c r="L868" i="9"/>
  <c r="S868" i="9"/>
  <c r="M868" i="9"/>
  <c r="T868" i="9"/>
  <c r="N868" i="9"/>
  <c r="U868" i="9"/>
  <c r="Y868" i="9"/>
  <c r="Z868" i="9"/>
  <c r="AA868" i="9"/>
  <c r="AB868" i="9"/>
  <c r="R869" i="9"/>
  <c r="L869" i="9"/>
  <c r="S869" i="9"/>
  <c r="M869" i="9"/>
  <c r="T869" i="9"/>
  <c r="N869" i="9"/>
  <c r="U869" i="9"/>
  <c r="Y869" i="9"/>
  <c r="Z869" i="9"/>
  <c r="AA869" i="9"/>
  <c r="AB869" i="9"/>
  <c r="R870" i="9"/>
  <c r="L870" i="9"/>
  <c r="S870" i="9"/>
  <c r="M870" i="9"/>
  <c r="T870" i="9"/>
  <c r="N870" i="9"/>
  <c r="U870" i="9"/>
  <c r="Y870" i="9"/>
  <c r="Z870" i="9"/>
  <c r="AA870" i="9"/>
  <c r="AB870" i="9"/>
  <c r="R871" i="9"/>
  <c r="L871" i="9"/>
  <c r="S871" i="9"/>
  <c r="M871" i="9"/>
  <c r="T871" i="9"/>
  <c r="N871" i="9"/>
  <c r="U871" i="9"/>
  <c r="Y871" i="9"/>
  <c r="Z871" i="9"/>
  <c r="AA871" i="9"/>
  <c r="AB871" i="9"/>
  <c r="R872" i="9"/>
  <c r="L872" i="9"/>
  <c r="S872" i="9"/>
  <c r="M872" i="9"/>
  <c r="T872" i="9"/>
  <c r="N872" i="9"/>
  <c r="U872" i="9"/>
  <c r="Y872" i="9"/>
  <c r="Z872" i="9"/>
  <c r="AA872" i="9"/>
  <c r="AB872" i="9"/>
  <c r="R873" i="9"/>
  <c r="L873" i="9"/>
  <c r="S873" i="9"/>
  <c r="M873" i="9"/>
  <c r="T873" i="9"/>
  <c r="N873" i="9"/>
  <c r="U873" i="9"/>
  <c r="Y873" i="9"/>
  <c r="Z873" i="9"/>
  <c r="AA873" i="9"/>
  <c r="AB873" i="9"/>
  <c r="R874" i="9"/>
  <c r="L874" i="9"/>
  <c r="S874" i="9"/>
  <c r="M874" i="9"/>
  <c r="T874" i="9"/>
  <c r="N874" i="9"/>
  <c r="U874" i="9"/>
  <c r="Y874" i="9"/>
  <c r="Z874" i="9"/>
  <c r="AA874" i="9"/>
  <c r="AB874" i="9"/>
  <c r="R875" i="9"/>
  <c r="L875" i="9"/>
  <c r="S875" i="9"/>
  <c r="M875" i="9"/>
  <c r="T875" i="9"/>
  <c r="N875" i="9"/>
  <c r="U875" i="9"/>
  <c r="Y875" i="9"/>
  <c r="Z875" i="9"/>
  <c r="AA875" i="9"/>
  <c r="AB875" i="9"/>
  <c r="R876" i="9"/>
  <c r="L876" i="9"/>
  <c r="S876" i="9"/>
  <c r="M876" i="9"/>
  <c r="T876" i="9"/>
  <c r="N876" i="9"/>
  <c r="U876" i="9"/>
  <c r="Y876" i="9"/>
  <c r="Z876" i="9"/>
  <c r="AA876" i="9"/>
  <c r="AB876" i="9"/>
  <c r="R877" i="9"/>
  <c r="L877" i="9"/>
  <c r="S877" i="9"/>
  <c r="M877" i="9"/>
  <c r="T877" i="9"/>
  <c r="N877" i="9"/>
  <c r="U877" i="9"/>
  <c r="Y877" i="9"/>
  <c r="Z877" i="9"/>
  <c r="AA877" i="9"/>
  <c r="AB877" i="9"/>
  <c r="R878" i="9"/>
  <c r="L878" i="9"/>
  <c r="S878" i="9"/>
  <c r="M878" i="9"/>
  <c r="T878" i="9"/>
  <c r="N878" i="9"/>
  <c r="U878" i="9"/>
  <c r="Y878" i="9"/>
  <c r="Z878" i="9"/>
  <c r="AA878" i="9"/>
  <c r="AB878" i="9"/>
  <c r="R879" i="9"/>
  <c r="L879" i="9"/>
  <c r="S879" i="9"/>
  <c r="M879" i="9"/>
  <c r="T879" i="9"/>
  <c r="N879" i="9"/>
  <c r="U879" i="9"/>
  <c r="Y879" i="9"/>
  <c r="Z879" i="9"/>
  <c r="AA879" i="9"/>
  <c r="AB879" i="9"/>
  <c r="R880" i="9"/>
  <c r="L880" i="9"/>
  <c r="S880" i="9"/>
  <c r="M880" i="9"/>
  <c r="T880" i="9"/>
  <c r="N880" i="9"/>
  <c r="U880" i="9"/>
  <c r="Y880" i="9"/>
  <c r="Z880" i="9"/>
  <c r="AA880" i="9"/>
  <c r="AB880" i="9"/>
  <c r="R881" i="9"/>
  <c r="L881" i="9"/>
  <c r="S881" i="9"/>
  <c r="M881" i="9"/>
  <c r="T881" i="9"/>
  <c r="N881" i="9"/>
  <c r="U881" i="9"/>
  <c r="Y881" i="9"/>
  <c r="Z881" i="9"/>
  <c r="AA881" i="9"/>
  <c r="AB881" i="9"/>
  <c r="R882" i="9"/>
  <c r="L882" i="9"/>
  <c r="S882" i="9"/>
  <c r="M882" i="9"/>
  <c r="T882" i="9"/>
  <c r="N882" i="9"/>
  <c r="U882" i="9"/>
  <c r="Y882" i="9"/>
  <c r="Z882" i="9"/>
  <c r="AA882" i="9"/>
  <c r="AB882" i="9"/>
  <c r="R883" i="9"/>
  <c r="L883" i="9"/>
  <c r="S883" i="9"/>
  <c r="M883" i="9"/>
  <c r="T883" i="9"/>
  <c r="N883" i="9"/>
  <c r="U883" i="9"/>
  <c r="Y883" i="9"/>
  <c r="Z883" i="9"/>
  <c r="AA883" i="9"/>
  <c r="AB883" i="9"/>
  <c r="R884" i="9"/>
  <c r="L884" i="9"/>
  <c r="S884" i="9"/>
  <c r="M884" i="9"/>
  <c r="T884" i="9"/>
  <c r="N884" i="9"/>
  <c r="U884" i="9"/>
  <c r="Y884" i="9"/>
  <c r="Z884" i="9"/>
  <c r="AA884" i="9"/>
  <c r="AB884" i="9"/>
  <c r="R885" i="9"/>
  <c r="L885" i="9"/>
  <c r="S885" i="9"/>
  <c r="M885" i="9"/>
  <c r="T885" i="9"/>
  <c r="N885" i="9"/>
  <c r="U885" i="9"/>
  <c r="Y885" i="9"/>
  <c r="Z885" i="9"/>
  <c r="AA885" i="9"/>
  <c r="AB885" i="9"/>
  <c r="R886" i="9"/>
  <c r="L886" i="9"/>
  <c r="S886" i="9"/>
  <c r="M886" i="9"/>
  <c r="T886" i="9"/>
  <c r="N886" i="9"/>
  <c r="U886" i="9"/>
  <c r="Y886" i="9"/>
  <c r="Z886" i="9"/>
  <c r="AA886" i="9"/>
  <c r="AB886" i="9"/>
  <c r="R887" i="9"/>
  <c r="L887" i="9"/>
  <c r="S887" i="9"/>
  <c r="M887" i="9"/>
  <c r="T887" i="9"/>
  <c r="N887" i="9"/>
  <c r="U887" i="9"/>
  <c r="Y887" i="9"/>
  <c r="Z887" i="9"/>
  <c r="AA887" i="9"/>
  <c r="AB887" i="9"/>
  <c r="R888" i="9"/>
  <c r="L888" i="9"/>
  <c r="S888" i="9"/>
  <c r="M888" i="9"/>
  <c r="T888" i="9"/>
  <c r="N888" i="9"/>
  <c r="U888" i="9"/>
  <c r="Y888" i="9"/>
  <c r="Z888" i="9"/>
  <c r="AA888" i="9"/>
  <c r="AB888" i="9"/>
  <c r="R889" i="9"/>
  <c r="L889" i="9"/>
  <c r="S889" i="9"/>
  <c r="M889" i="9"/>
  <c r="T889" i="9"/>
  <c r="N889" i="9"/>
  <c r="U889" i="9"/>
  <c r="Y889" i="9"/>
  <c r="Z889" i="9"/>
  <c r="AA889" i="9"/>
  <c r="AB889" i="9"/>
  <c r="R890" i="9"/>
  <c r="L890" i="9"/>
  <c r="S890" i="9"/>
  <c r="M890" i="9"/>
  <c r="T890" i="9"/>
  <c r="N890" i="9"/>
  <c r="U890" i="9"/>
  <c r="Y890" i="9"/>
  <c r="Z890" i="9"/>
  <c r="AA890" i="9"/>
  <c r="AB890" i="9"/>
  <c r="R891" i="9"/>
  <c r="L891" i="9"/>
  <c r="S891" i="9"/>
  <c r="M891" i="9"/>
  <c r="T891" i="9"/>
  <c r="N891" i="9"/>
  <c r="U891" i="9"/>
  <c r="Y891" i="9"/>
  <c r="Z891" i="9"/>
  <c r="AA891" i="9"/>
  <c r="AB891" i="9"/>
  <c r="R892" i="9"/>
  <c r="L892" i="9"/>
  <c r="S892" i="9"/>
  <c r="M892" i="9"/>
  <c r="T892" i="9"/>
  <c r="N892" i="9"/>
  <c r="U892" i="9"/>
  <c r="Y892" i="9"/>
  <c r="Z892" i="9"/>
  <c r="AA892" i="9"/>
  <c r="AB892" i="9"/>
  <c r="R893" i="9"/>
  <c r="L893" i="9"/>
  <c r="S893" i="9"/>
  <c r="M893" i="9"/>
  <c r="T893" i="9"/>
  <c r="N893" i="9"/>
  <c r="U893" i="9"/>
  <c r="Y893" i="9"/>
  <c r="Z893" i="9"/>
  <c r="AA893" i="9"/>
  <c r="AB893" i="9"/>
  <c r="R894" i="9"/>
  <c r="L894" i="9"/>
  <c r="S894" i="9"/>
  <c r="M894" i="9"/>
  <c r="T894" i="9"/>
  <c r="N894" i="9"/>
  <c r="U894" i="9"/>
  <c r="Y894" i="9"/>
  <c r="Z894" i="9"/>
  <c r="AA894" i="9"/>
  <c r="AB894" i="9"/>
  <c r="R895" i="9"/>
  <c r="L895" i="9"/>
  <c r="S895" i="9"/>
  <c r="M895" i="9"/>
  <c r="T895" i="9"/>
  <c r="N895" i="9"/>
  <c r="U895" i="9"/>
  <c r="Y895" i="9"/>
  <c r="Z895" i="9"/>
  <c r="AA895" i="9"/>
  <c r="AB895" i="9"/>
  <c r="R896" i="9"/>
  <c r="L896" i="9"/>
  <c r="S896" i="9"/>
  <c r="M896" i="9"/>
  <c r="T896" i="9"/>
  <c r="N896" i="9"/>
  <c r="U896" i="9"/>
  <c r="Y896" i="9"/>
  <c r="Z896" i="9"/>
  <c r="AA896" i="9"/>
  <c r="AB896" i="9"/>
  <c r="R897" i="9"/>
  <c r="L897" i="9"/>
  <c r="S897" i="9"/>
  <c r="M897" i="9"/>
  <c r="T897" i="9"/>
  <c r="N897" i="9"/>
  <c r="U897" i="9"/>
  <c r="Y897" i="9"/>
  <c r="Z897" i="9"/>
  <c r="AA897" i="9"/>
  <c r="AB897" i="9"/>
  <c r="R898" i="9"/>
  <c r="L898" i="9"/>
  <c r="S898" i="9"/>
  <c r="M898" i="9"/>
  <c r="T898" i="9"/>
  <c r="N898" i="9"/>
  <c r="U898" i="9"/>
  <c r="Y898" i="9"/>
  <c r="Z898" i="9"/>
  <c r="AA898" i="9"/>
  <c r="AB898" i="9"/>
  <c r="R899" i="9"/>
  <c r="L899" i="9"/>
  <c r="S899" i="9"/>
  <c r="M899" i="9"/>
  <c r="T899" i="9"/>
  <c r="N899" i="9"/>
  <c r="U899" i="9"/>
  <c r="Y899" i="9"/>
  <c r="Z899" i="9"/>
  <c r="AA899" i="9"/>
  <c r="AB899" i="9"/>
  <c r="R900" i="9"/>
  <c r="L900" i="9"/>
  <c r="S900" i="9"/>
  <c r="M900" i="9"/>
  <c r="T900" i="9"/>
  <c r="N900" i="9"/>
  <c r="U900" i="9"/>
  <c r="Y900" i="9"/>
  <c r="Z900" i="9"/>
  <c r="AA900" i="9"/>
  <c r="AB900" i="9"/>
  <c r="R901" i="9"/>
  <c r="L901" i="9"/>
  <c r="S901" i="9"/>
  <c r="M901" i="9"/>
  <c r="T901" i="9"/>
  <c r="N901" i="9"/>
  <c r="U901" i="9"/>
  <c r="Y901" i="9"/>
  <c r="Z901" i="9"/>
  <c r="AA901" i="9"/>
  <c r="AB901" i="9"/>
  <c r="R902" i="9"/>
  <c r="L902" i="9"/>
  <c r="S902" i="9"/>
  <c r="M902" i="9"/>
  <c r="T902" i="9"/>
  <c r="N902" i="9"/>
  <c r="U902" i="9"/>
  <c r="Y902" i="9"/>
  <c r="Z902" i="9"/>
  <c r="AA902" i="9"/>
  <c r="AB902" i="9"/>
  <c r="R903" i="9"/>
  <c r="L903" i="9"/>
  <c r="S903" i="9"/>
  <c r="M903" i="9"/>
  <c r="T903" i="9"/>
  <c r="N903" i="9"/>
  <c r="U903" i="9"/>
  <c r="Y903" i="9"/>
  <c r="Z903" i="9"/>
  <c r="AA903" i="9"/>
  <c r="AB903" i="9"/>
  <c r="R904" i="9"/>
  <c r="L904" i="9"/>
  <c r="S904" i="9"/>
  <c r="M904" i="9"/>
  <c r="T904" i="9"/>
  <c r="N904" i="9"/>
  <c r="U904" i="9"/>
  <c r="Y904" i="9"/>
  <c r="Z904" i="9"/>
  <c r="AA904" i="9"/>
  <c r="AB904" i="9"/>
  <c r="R905" i="9"/>
  <c r="L905" i="9"/>
  <c r="S905" i="9"/>
  <c r="M905" i="9"/>
  <c r="T905" i="9"/>
  <c r="N905" i="9"/>
  <c r="U905" i="9"/>
  <c r="Y905" i="9"/>
  <c r="Z905" i="9"/>
  <c r="AA905" i="9"/>
  <c r="AB905" i="9"/>
  <c r="R906" i="9"/>
  <c r="L906" i="9"/>
  <c r="S906" i="9"/>
  <c r="M906" i="9"/>
  <c r="T906" i="9"/>
  <c r="N906" i="9"/>
  <c r="U906" i="9"/>
  <c r="Y906" i="9"/>
  <c r="Z906" i="9"/>
  <c r="AA906" i="9"/>
  <c r="AB906" i="9"/>
  <c r="R907" i="9"/>
  <c r="L907" i="9"/>
  <c r="S907" i="9"/>
  <c r="M907" i="9"/>
  <c r="T907" i="9"/>
  <c r="N907" i="9"/>
  <c r="U907" i="9"/>
  <c r="Y907" i="9"/>
  <c r="Z907" i="9"/>
  <c r="AA907" i="9"/>
  <c r="AB907" i="9"/>
  <c r="R908" i="9"/>
  <c r="L908" i="9"/>
  <c r="S908" i="9"/>
  <c r="M908" i="9"/>
  <c r="T908" i="9"/>
  <c r="N908" i="9"/>
  <c r="U908" i="9"/>
  <c r="Y908" i="9"/>
  <c r="Z908" i="9"/>
  <c r="AA908" i="9"/>
  <c r="AB908" i="9"/>
  <c r="R909" i="9"/>
  <c r="L909" i="9"/>
  <c r="S909" i="9"/>
  <c r="M909" i="9"/>
  <c r="T909" i="9"/>
  <c r="N909" i="9"/>
  <c r="U909" i="9"/>
  <c r="Y909" i="9"/>
  <c r="Z909" i="9"/>
  <c r="AA909" i="9"/>
  <c r="AB909" i="9"/>
  <c r="R910" i="9"/>
  <c r="L910" i="9"/>
  <c r="S910" i="9"/>
  <c r="M910" i="9"/>
  <c r="T910" i="9"/>
  <c r="N910" i="9"/>
  <c r="U910" i="9"/>
  <c r="Y910" i="9"/>
  <c r="Z910" i="9"/>
  <c r="AA910" i="9"/>
  <c r="AB910" i="9"/>
  <c r="R911" i="9"/>
  <c r="L911" i="9"/>
  <c r="S911" i="9"/>
  <c r="M911" i="9"/>
  <c r="T911" i="9"/>
  <c r="N911" i="9"/>
  <c r="U911" i="9"/>
  <c r="Y911" i="9"/>
  <c r="Z911" i="9"/>
  <c r="AA911" i="9"/>
  <c r="AB911" i="9"/>
  <c r="R912" i="9"/>
  <c r="L912" i="9"/>
  <c r="S912" i="9"/>
  <c r="M912" i="9"/>
  <c r="T912" i="9"/>
  <c r="N912" i="9"/>
  <c r="U912" i="9"/>
  <c r="Y912" i="9"/>
  <c r="Z912" i="9"/>
  <c r="AA912" i="9"/>
  <c r="AB912" i="9"/>
  <c r="R913" i="9"/>
  <c r="L913" i="9"/>
  <c r="S913" i="9"/>
  <c r="M913" i="9"/>
  <c r="T913" i="9"/>
  <c r="N913" i="9"/>
  <c r="U913" i="9"/>
  <c r="Y913" i="9"/>
  <c r="Z913" i="9"/>
  <c r="AA913" i="9"/>
  <c r="AB913" i="9"/>
  <c r="R914" i="9"/>
  <c r="L914" i="9"/>
  <c r="S914" i="9"/>
  <c r="M914" i="9"/>
  <c r="T914" i="9"/>
  <c r="N914" i="9"/>
  <c r="U914" i="9"/>
  <c r="Y914" i="9"/>
  <c r="Z914" i="9"/>
  <c r="AA914" i="9"/>
  <c r="AB914" i="9"/>
  <c r="R915" i="9"/>
  <c r="L915" i="9"/>
  <c r="S915" i="9"/>
  <c r="M915" i="9"/>
  <c r="T915" i="9"/>
  <c r="N915" i="9"/>
  <c r="U915" i="9"/>
  <c r="Y915" i="9"/>
  <c r="Z915" i="9"/>
  <c r="AA915" i="9"/>
  <c r="AB915" i="9"/>
  <c r="R916" i="9"/>
  <c r="L916" i="9"/>
  <c r="S916" i="9"/>
  <c r="M916" i="9"/>
  <c r="T916" i="9"/>
  <c r="N916" i="9"/>
  <c r="U916" i="9"/>
  <c r="Y916" i="9"/>
  <c r="Z916" i="9"/>
  <c r="AA916" i="9"/>
  <c r="AB916" i="9"/>
  <c r="R917" i="9"/>
  <c r="L917" i="9"/>
  <c r="S917" i="9"/>
  <c r="M917" i="9"/>
  <c r="T917" i="9"/>
  <c r="N917" i="9"/>
  <c r="U917" i="9"/>
  <c r="Y917" i="9"/>
  <c r="Z917" i="9"/>
  <c r="AA917" i="9"/>
  <c r="AB917" i="9"/>
  <c r="R918" i="9"/>
  <c r="L918" i="9"/>
  <c r="S918" i="9"/>
  <c r="M918" i="9"/>
  <c r="T918" i="9"/>
  <c r="N918" i="9"/>
  <c r="U918" i="9"/>
  <c r="Y918" i="9"/>
  <c r="Z918" i="9"/>
  <c r="AA918" i="9"/>
  <c r="AB918" i="9"/>
  <c r="R919" i="9"/>
  <c r="L919" i="9"/>
  <c r="S919" i="9"/>
  <c r="M919" i="9"/>
  <c r="T919" i="9"/>
  <c r="N919" i="9"/>
  <c r="U919" i="9"/>
  <c r="Y919" i="9"/>
  <c r="Z919" i="9"/>
  <c r="AA919" i="9"/>
  <c r="AB919" i="9"/>
  <c r="R920" i="9"/>
  <c r="L920" i="9"/>
  <c r="S920" i="9"/>
  <c r="M920" i="9"/>
  <c r="T920" i="9"/>
  <c r="N920" i="9"/>
  <c r="U920" i="9"/>
  <c r="Y920" i="9"/>
  <c r="Z920" i="9"/>
  <c r="AA920" i="9"/>
  <c r="AB920" i="9"/>
  <c r="R921" i="9"/>
  <c r="L921" i="9"/>
  <c r="S921" i="9"/>
  <c r="M921" i="9"/>
  <c r="T921" i="9"/>
  <c r="N921" i="9"/>
  <c r="U921" i="9"/>
  <c r="Y921" i="9"/>
  <c r="Z921" i="9"/>
  <c r="AA921" i="9"/>
  <c r="AB921" i="9"/>
  <c r="R922" i="9"/>
  <c r="L922" i="9"/>
  <c r="S922" i="9"/>
  <c r="M922" i="9"/>
  <c r="T922" i="9"/>
  <c r="N922" i="9"/>
  <c r="U922" i="9"/>
  <c r="Y922" i="9"/>
  <c r="Z922" i="9"/>
  <c r="AA922" i="9"/>
  <c r="AB922" i="9"/>
  <c r="R923" i="9"/>
  <c r="L923" i="9"/>
  <c r="S923" i="9"/>
  <c r="M923" i="9"/>
  <c r="T923" i="9"/>
  <c r="N923" i="9"/>
  <c r="U923" i="9"/>
  <c r="Y923" i="9"/>
  <c r="Z923" i="9"/>
  <c r="AA923" i="9"/>
  <c r="AB923" i="9"/>
  <c r="R924" i="9"/>
  <c r="L924" i="9"/>
  <c r="S924" i="9"/>
  <c r="M924" i="9"/>
  <c r="T924" i="9"/>
  <c r="N924" i="9"/>
  <c r="U924" i="9"/>
  <c r="Y924" i="9"/>
  <c r="Z924" i="9"/>
  <c r="AA924" i="9"/>
  <c r="AB924" i="9"/>
  <c r="R925" i="9"/>
  <c r="L925" i="9"/>
  <c r="S925" i="9"/>
  <c r="M925" i="9"/>
  <c r="T925" i="9"/>
  <c r="N925" i="9"/>
  <c r="U925" i="9"/>
  <c r="Y925" i="9"/>
  <c r="Z925" i="9"/>
  <c r="AA925" i="9"/>
  <c r="AB925" i="9"/>
  <c r="R926" i="9"/>
  <c r="L926" i="9"/>
  <c r="S926" i="9"/>
  <c r="M926" i="9"/>
  <c r="T926" i="9"/>
  <c r="N926" i="9"/>
  <c r="U926" i="9"/>
  <c r="Y926" i="9"/>
  <c r="Z926" i="9"/>
  <c r="AA926" i="9"/>
  <c r="AB926" i="9"/>
  <c r="R927" i="9"/>
  <c r="L927" i="9"/>
  <c r="S927" i="9"/>
  <c r="M927" i="9"/>
  <c r="T927" i="9"/>
  <c r="N927" i="9"/>
  <c r="U927" i="9"/>
  <c r="Y927" i="9"/>
  <c r="Z927" i="9"/>
  <c r="AA927" i="9"/>
  <c r="AB927" i="9"/>
  <c r="R928" i="9"/>
  <c r="L928" i="9"/>
  <c r="S928" i="9"/>
  <c r="M928" i="9"/>
  <c r="T928" i="9"/>
  <c r="N928" i="9"/>
  <c r="U928" i="9"/>
  <c r="Y928" i="9"/>
  <c r="Z928" i="9"/>
  <c r="AA928" i="9"/>
  <c r="AB928" i="9"/>
  <c r="R929" i="9"/>
  <c r="L929" i="9"/>
  <c r="S929" i="9"/>
  <c r="M929" i="9"/>
  <c r="T929" i="9"/>
  <c r="N929" i="9"/>
  <c r="U929" i="9"/>
  <c r="Y929" i="9"/>
  <c r="Z929" i="9"/>
  <c r="AA929" i="9"/>
  <c r="AB929" i="9"/>
  <c r="R930" i="9"/>
  <c r="L930" i="9"/>
  <c r="S930" i="9"/>
  <c r="M930" i="9"/>
  <c r="T930" i="9"/>
  <c r="N930" i="9"/>
  <c r="U930" i="9"/>
  <c r="Y930" i="9"/>
  <c r="Z930" i="9"/>
  <c r="AA930" i="9"/>
  <c r="AB930" i="9"/>
  <c r="R931" i="9"/>
  <c r="L931" i="9"/>
  <c r="S931" i="9"/>
  <c r="M931" i="9"/>
  <c r="T931" i="9"/>
  <c r="N931" i="9"/>
  <c r="U931" i="9"/>
  <c r="Y931" i="9"/>
  <c r="Z931" i="9"/>
  <c r="AA931" i="9"/>
  <c r="AB931" i="9"/>
  <c r="R932" i="9"/>
  <c r="L932" i="9"/>
  <c r="S932" i="9"/>
  <c r="M932" i="9"/>
  <c r="T932" i="9"/>
  <c r="N932" i="9"/>
  <c r="U932" i="9"/>
  <c r="Y932" i="9"/>
  <c r="Z932" i="9"/>
  <c r="AA932" i="9"/>
  <c r="AB932" i="9"/>
  <c r="R933" i="9"/>
  <c r="L933" i="9"/>
  <c r="S933" i="9"/>
  <c r="M933" i="9"/>
  <c r="T933" i="9"/>
  <c r="N933" i="9"/>
  <c r="U933" i="9"/>
  <c r="Y933" i="9"/>
  <c r="Z933" i="9"/>
  <c r="AA933" i="9"/>
  <c r="AB933" i="9"/>
  <c r="R934" i="9"/>
  <c r="L934" i="9"/>
  <c r="S934" i="9"/>
  <c r="M934" i="9"/>
  <c r="T934" i="9"/>
  <c r="N934" i="9"/>
  <c r="U934" i="9"/>
  <c r="Y934" i="9"/>
  <c r="Z934" i="9"/>
  <c r="AA934" i="9"/>
  <c r="AB934" i="9"/>
  <c r="R935" i="9"/>
  <c r="L935" i="9"/>
  <c r="S935" i="9"/>
  <c r="M935" i="9"/>
  <c r="T935" i="9"/>
  <c r="N935" i="9"/>
  <c r="U935" i="9"/>
  <c r="Y935" i="9"/>
  <c r="Z935" i="9"/>
  <c r="AA935" i="9"/>
  <c r="AB935" i="9"/>
  <c r="R936" i="9"/>
  <c r="L936" i="9"/>
  <c r="S936" i="9"/>
  <c r="M936" i="9"/>
  <c r="T936" i="9"/>
  <c r="N936" i="9"/>
  <c r="U936" i="9"/>
  <c r="Y936" i="9"/>
  <c r="Z936" i="9"/>
  <c r="AA936" i="9"/>
  <c r="AB936" i="9"/>
  <c r="R937" i="9"/>
  <c r="L937" i="9"/>
  <c r="S937" i="9"/>
  <c r="M937" i="9"/>
  <c r="T937" i="9"/>
  <c r="N937" i="9"/>
  <c r="U937" i="9"/>
  <c r="Y937" i="9"/>
  <c r="Z937" i="9"/>
  <c r="AA937" i="9"/>
  <c r="AB937" i="9"/>
  <c r="R938" i="9"/>
  <c r="L938" i="9"/>
  <c r="S938" i="9"/>
  <c r="M938" i="9"/>
  <c r="T938" i="9"/>
  <c r="N938" i="9"/>
  <c r="U938" i="9"/>
  <c r="Y938" i="9"/>
  <c r="Z938" i="9"/>
  <c r="AA938" i="9"/>
  <c r="AB938" i="9"/>
  <c r="R939" i="9"/>
  <c r="L939" i="9"/>
  <c r="S939" i="9"/>
  <c r="M939" i="9"/>
  <c r="T939" i="9"/>
  <c r="N939" i="9"/>
  <c r="U939" i="9"/>
  <c r="Y939" i="9"/>
  <c r="Z939" i="9"/>
  <c r="AA939" i="9"/>
  <c r="AB939" i="9"/>
  <c r="R940" i="9"/>
  <c r="L940" i="9"/>
  <c r="S940" i="9"/>
  <c r="M940" i="9"/>
  <c r="T940" i="9"/>
  <c r="N940" i="9"/>
  <c r="U940" i="9"/>
  <c r="Y940" i="9"/>
  <c r="Z940" i="9"/>
  <c r="AA940" i="9"/>
  <c r="AB940" i="9"/>
  <c r="R941" i="9"/>
  <c r="L941" i="9"/>
  <c r="S941" i="9"/>
  <c r="M941" i="9"/>
  <c r="T941" i="9"/>
  <c r="N941" i="9"/>
  <c r="U941" i="9"/>
  <c r="Y941" i="9"/>
  <c r="Z941" i="9"/>
  <c r="AA941" i="9"/>
  <c r="AB941" i="9"/>
  <c r="R942" i="9"/>
  <c r="L942" i="9"/>
  <c r="S942" i="9"/>
  <c r="M942" i="9"/>
  <c r="T942" i="9"/>
  <c r="N942" i="9"/>
  <c r="U942" i="9"/>
  <c r="Y942" i="9"/>
  <c r="Z942" i="9"/>
  <c r="AA942" i="9"/>
  <c r="AB942" i="9"/>
  <c r="R943" i="9"/>
  <c r="L943" i="9"/>
  <c r="S943" i="9"/>
  <c r="M943" i="9"/>
  <c r="T943" i="9"/>
  <c r="N943" i="9"/>
  <c r="U943" i="9"/>
  <c r="Y943" i="9"/>
  <c r="Z943" i="9"/>
  <c r="AA943" i="9"/>
  <c r="AB943" i="9"/>
  <c r="R944" i="9"/>
  <c r="L944" i="9"/>
  <c r="S944" i="9"/>
  <c r="M944" i="9"/>
  <c r="T944" i="9"/>
  <c r="N944" i="9"/>
  <c r="U944" i="9"/>
  <c r="Y944" i="9"/>
  <c r="Z944" i="9"/>
  <c r="AA944" i="9"/>
  <c r="AB944" i="9"/>
  <c r="R945" i="9"/>
  <c r="L945" i="9"/>
  <c r="S945" i="9"/>
  <c r="M945" i="9"/>
  <c r="T945" i="9"/>
  <c r="N945" i="9"/>
  <c r="U945" i="9"/>
  <c r="Y945" i="9"/>
  <c r="Z945" i="9"/>
  <c r="AA945" i="9"/>
  <c r="AB945" i="9"/>
  <c r="R946" i="9"/>
  <c r="L946" i="9"/>
  <c r="S946" i="9"/>
  <c r="M946" i="9"/>
  <c r="T946" i="9"/>
  <c r="N946" i="9"/>
  <c r="U946" i="9"/>
  <c r="Y946" i="9"/>
  <c r="Z946" i="9"/>
  <c r="AA946" i="9"/>
  <c r="AB946" i="9"/>
  <c r="R947" i="9"/>
  <c r="L947" i="9"/>
  <c r="S947" i="9"/>
  <c r="M947" i="9"/>
  <c r="T947" i="9"/>
  <c r="N947" i="9"/>
  <c r="U947" i="9"/>
  <c r="Y947" i="9"/>
  <c r="Z947" i="9"/>
  <c r="AA947" i="9"/>
  <c r="AB947" i="9"/>
  <c r="R948" i="9"/>
  <c r="L948" i="9"/>
  <c r="S948" i="9"/>
  <c r="M948" i="9"/>
  <c r="T948" i="9"/>
  <c r="N948" i="9"/>
  <c r="U948" i="9"/>
  <c r="Y948" i="9"/>
  <c r="Z948" i="9"/>
  <c r="AA948" i="9"/>
  <c r="AB948" i="9"/>
  <c r="R949" i="9"/>
  <c r="L949" i="9"/>
  <c r="S949" i="9"/>
  <c r="M949" i="9"/>
  <c r="T949" i="9"/>
  <c r="N949" i="9"/>
  <c r="U949" i="9"/>
  <c r="Y949" i="9"/>
  <c r="Z949" i="9"/>
  <c r="AA949" i="9"/>
  <c r="AB949" i="9"/>
  <c r="R950" i="9"/>
  <c r="L950" i="9"/>
  <c r="S950" i="9"/>
  <c r="M950" i="9"/>
  <c r="T950" i="9"/>
  <c r="N950" i="9"/>
  <c r="U950" i="9"/>
  <c r="Y950" i="9"/>
  <c r="Z950" i="9"/>
  <c r="AA950" i="9"/>
  <c r="AB950" i="9"/>
  <c r="R951" i="9"/>
  <c r="L951" i="9"/>
  <c r="S951" i="9"/>
  <c r="M951" i="9"/>
  <c r="T951" i="9"/>
  <c r="N951" i="9"/>
  <c r="U951" i="9"/>
  <c r="Y951" i="9"/>
  <c r="Z951" i="9"/>
  <c r="AA951" i="9"/>
  <c r="AB951" i="9"/>
  <c r="R952" i="9"/>
  <c r="L952" i="9"/>
  <c r="S952" i="9"/>
  <c r="M952" i="9"/>
  <c r="T952" i="9"/>
  <c r="N952" i="9"/>
  <c r="U952" i="9"/>
  <c r="Y952" i="9"/>
  <c r="Z952" i="9"/>
  <c r="AA952" i="9"/>
  <c r="AB952" i="9"/>
  <c r="R953" i="9"/>
  <c r="L953" i="9"/>
  <c r="S953" i="9"/>
  <c r="M953" i="9"/>
  <c r="T953" i="9"/>
  <c r="N953" i="9"/>
  <c r="U953" i="9"/>
  <c r="Y953" i="9"/>
  <c r="Z953" i="9"/>
  <c r="AA953" i="9"/>
  <c r="AB953" i="9"/>
  <c r="R954" i="9"/>
  <c r="L954" i="9"/>
  <c r="S954" i="9"/>
  <c r="M954" i="9"/>
  <c r="T954" i="9"/>
  <c r="N954" i="9"/>
  <c r="U954" i="9"/>
  <c r="Y954" i="9"/>
  <c r="Z954" i="9"/>
  <c r="AA954" i="9"/>
  <c r="AB954" i="9"/>
  <c r="R955" i="9"/>
  <c r="L955" i="9"/>
  <c r="S955" i="9"/>
  <c r="M955" i="9"/>
  <c r="T955" i="9"/>
  <c r="N955" i="9"/>
  <c r="U955" i="9"/>
  <c r="Y955" i="9"/>
  <c r="Z955" i="9"/>
  <c r="AA955" i="9"/>
  <c r="AB955" i="9"/>
  <c r="R956" i="9"/>
  <c r="L956" i="9"/>
  <c r="S956" i="9"/>
  <c r="M956" i="9"/>
  <c r="T956" i="9"/>
  <c r="N956" i="9"/>
  <c r="U956" i="9"/>
  <c r="Y956" i="9"/>
  <c r="Z956" i="9"/>
  <c r="AA956" i="9"/>
  <c r="AB956" i="9"/>
  <c r="R957" i="9"/>
  <c r="L957" i="9"/>
  <c r="S957" i="9"/>
  <c r="M957" i="9"/>
  <c r="T957" i="9"/>
  <c r="N957" i="9"/>
  <c r="U957" i="9"/>
  <c r="Y957" i="9"/>
  <c r="Z957" i="9"/>
  <c r="AA957" i="9"/>
  <c r="AB957" i="9"/>
  <c r="R958" i="9"/>
  <c r="L958" i="9"/>
  <c r="S958" i="9"/>
  <c r="M958" i="9"/>
  <c r="T958" i="9"/>
  <c r="N958" i="9"/>
  <c r="U958" i="9"/>
  <c r="Y958" i="9"/>
  <c r="Z958" i="9"/>
  <c r="AA958" i="9"/>
  <c r="AB958" i="9"/>
  <c r="R959" i="9"/>
  <c r="L959" i="9"/>
  <c r="S959" i="9"/>
  <c r="M959" i="9"/>
  <c r="T959" i="9"/>
  <c r="N959" i="9"/>
  <c r="U959" i="9"/>
  <c r="Y959" i="9"/>
  <c r="Z959" i="9"/>
  <c r="AA959" i="9"/>
  <c r="AB959" i="9"/>
  <c r="R960" i="9"/>
  <c r="L960" i="9"/>
  <c r="S960" i="9"/>
  <c r="M960" i="9"/>
  <c r="T960" i="9"/>
  <c r="N960" i="9"/>
  <c r="U960" i="9"/>
  <c r="Y960" i="9"/>
  <c r="Z960" i="9"/>
  <c r="AA960" i="9"/>
  <c r="AB960" i="9"/>
  <c r="R961" i="9"/>
  <c r="L961" i="9"/>
  <c r="S961" i="9"/>
  <c r="M961" i="9"/>
  <c r="T961" i="9"/>
  <c r="N961" i="9"/>
  <c r="U961" i="9"/>
  <c r="Y961" i="9"/>
  <c r="Z961" i="9"/>
  <c r="AA961" i="9"/>
  <c r="AB961" i="9"/>
  <c r="R962" i="9"/>
  <c r="L962" i="9"/>
  <c r="S962" i="9"/>
  <c r="M962" i="9"/>
  <c r="T962" i="9"/>
  <c r="N962" i="9"/>
  <c r="U962" i="9"/>
  <c r="Y962" i="9"/>
  <c r="Z962" i="9"/>
  <c r="AA962" i="9"/>
  <c r="AB962" i="9"/>
  <c r="R963" i="9"/>
  <c r="L963" i="9"/>
  <c r="S963" i="9"/>
  <c r="M963" i="9"/>
  <c r="T963" i="9"/>
  <c r="N963" i="9"/>
  <c r="U963" i="9"/>
  <c r="Y963" i="9"/>
  <c r="Z963" i="9"/>
  <c r="AA963" i="9"/>
  <c r="AB963" i="9"/>
  <c r="R964" i="9"/>
  <c r="L964" i="9"/>
  <c r="S964" i="9"/>
  <c r="M964" i="9"/>
  <c r="T964" i="9"/>
  <c r="N964" i="9"/>
  <c r="U964" i="9"/>
  <c r="Y964" i="9"/>
  <c r="Z964" i="9"/>
  <c r="AA964" i="9"/>
  <c r="AB964" i="9"/>
  <c r="R965" i="9"/>
  <c r="L965" i="9"/>
  <c r="S965" i="9"/>
  <c r="M965" i="9"/>
  <c r="T965" i="9"/>
  <c r="N965" i="9"/>
  <c r="U965" i="9"/>
  <c r="Y965" i="9"/>
  <c r="Z965" i="9"/>
  <c r="AA965" i="9"/>
  <c r="AB965" i="9"/>
  <c r="R966" i="9"/>
  <c r="L966" i="9"/>
  <c r="S966" i="9"/>
  <c r="M966" i="9"/>
  <c r="T966" i="9"/>
  <c r="N966" i="9"/>
  <c r="U966" i="9"/>
  <c r="Y966" i="9"/>
  <c r="Z966" i="9"/>
  <c r="AA966" i="9"/>
  <c r="AB966" i="9"/>
  <c r="R967" i="9"/>
  <c r="L967" i="9"/>
  <c r="S967" i="9"/>
  <c r="M967" i="9"/>
  <c r="T967" i="9"/>
  <c r="N967" i="9"/>
  <c r="U967" i="9"/>
  <c r="Y967" i="9"/>
  <c r="Z967" i="9"/>
  <c r="AA967" i="9"/>
  <c r="AB967" i="9"/>
  <c r="R968" i="9"/>
  <c r="L968" i="9"/>
  <c r="S968" i="9"/>
  <c r="M968" i="9"/>
  <c r="T968" i="9"/>
  <c r="N968" i="9"/>
  <c r="U968" i="9"/>
  <c r="Y968" i="9"/>
  <c r="Z968" i="9"/>
  <c r="AA968" i="9"/>
  <c r="AB968" i="9"/>
  <c r="R969" i="9"/>
  <c r="L969" i="9"/>
  <c r="S969" i="9"/>
  <c r="M969" i="9"/>
  <c r="T969" i="9"/>
  <c r="N969" i="9"/>
  <c r="U969" i="9"/>
  <c r="Y969" i="9"/>
  <c r="Z969" i="9"/>
  <c r="AA969" i="9"/>
  <c r="AB969" i="9"/>
  <c r="R970" i="9"/>
  <c r="L970" i="9"/>
  <c r="S970" i="9"/>
  <c r="M970" i="9"/>
  <c r="T970" i="9"/>
  <c r="N970" i="9"/>
  <c r="U970" i="9"/>
  <c r="Y970" i="9"/>
  <c r="Z970" i="9"/>
  <c r="AA970" i="9"/>
  <c r="AB970" i="9"/>
  <c r="R971" i="9"/>
  <c r="L971" i="9"/>
  <c r="S971" i="9"/>
  <c r="M971" i="9"/>
  <c r="T971" i="9"/>
  <c r="N971" i="9"/>
  <c r="U971" i="9"/>
  <c r="Y971" i="9"/>
  <c r="Z971" i="9"/>
  <c r="AA971" i="9"/>
  <c r="AB971" i="9"/>
  <c r="R972" i="9"/>
  <c r="L972" i="9"/>
  <c r="S972" i="9"/>
  <c r="M972" i="9"/>
  <c r="T972" i="9"/>
  <c r="N972" i="9"/>
  <c r="U972" i="9"/>
  <c r="Y972" i="9"/>
  <c r="Z972" i="9"/>
  <c r="AA972" i="9"/>
  <c r="AB972" i="9"/>
  <c r="R973" i="9"/>
  <c r="L973" i="9"/>
  <c r="S973" i="9"/>
  <c r="M973" i="9"/>
  <c r="T973" i="9"/>
  <c r="N973" i="9"/>
  <c r="U973" i="9"/>
  <c r="Y973" i="9"/>
  <c r="Z973" i="9"/>
  <c r="AA973" i="9"/>
  <c r="AB973" i="9"/>
  <c r="R974" i="9"/>
  <c r="L974" i="9"/>
  <c r="S974" i="9"/>
  <c r="M974" i="9"/>
  <c r="T974" i="9"/>
  <c r="N974" i="9"/>
  <c r="U974" i="9"/>
  <c r="Y974" i="9"/>
  <c r="Z974" i="9"/>
  <c r="AA974" i="9"/>
  <c r="AB974" i="9"/>
  <c r="R975" i="9"/>
  <c r="L975" i="9"/>
  <c r="S975" i="9"/>
  <c r="M975" i="9"/>
  <c r="T975" i="9"/>
  <c r="N975" i="9"/>
  <c r="U975" i="9"/>
  <c r="Y975" i="9"/>
  <c r="Z975" i="9"/>
  <c r="AA975" i="9"/>
  <c r="AB975" i="9"/>
  <c r="R976" i="9"/>
  <c r="L976" i="9"/>
  <c r="S976" i="9"/>
  <c r="M976" i="9"/>
  <c r="T976" i="9"/>
  <c r="N976" i="9"/>
  <c r="U976" i="9"/>
  <c r="Y976" i="9"/>
  <c r="Z976" i="9"/>
  <c r="AA976" i="9"/>
  <c r="AB976" i="9"/>
  <c r="R977" i="9"/>
  <c r="L977" i="9"/>
  <c r="S977" i="9"/>
  <c r="M977" i="9"/>
  <c r="T977" i="9"/>
  <c r="N977" i="9"/>
  <c r="U977" i="9"/>
  <c r="Y977" i="9"/>
  <c r="Z977" i="9"/>
  <c r="AA977" i="9"/>
  <c r="AB977" i="9"/>
  <c r="R978" i="9"/>
  <c r="L978" i="9"/>
  <c r="S978" i="9"/>
  <c r="M978" i="9"/>
  <c r="T978" i="9"/>
  <c r="N978" i="9"/>
  <c r="U978" i="9"/>
  <c r="Y978" i="9"/>
  <c r="Z978" i="9"/>
  <c r="AA978" i="9"/>
  <c r="AB978" i="9"/>
  <c r="R979" i="9"/>
  <c r="L979" i="9"/>
  <c r="S979" i="9"/>
  <c r="M979" i="9"/>
  <c r="T979" i="9"/>
  <c r="N979" i="9"/>
  <c r="U979" i="9"/>
  <c r="Y979" i="9"/>
  <c r="Z979" i="9"/>
  <c r="AA979" i="9"/>
  <c r="AB979" i="9"/>
  <c r="R980" i="9"/>
  <c r="L980" i="9"/>
  <c r="S980" i="9"/>
  <c r="M980" i="9"/>
  <c r="T980" i="9"/>
  <c r="N980" i="9"/>
  <c r="U980" i="9"/>
  <c r="Y980" i="9"/>
  <c r="Z980" i="9"/>
  <c r="AA980" i="9"/>
  <c r="AB980" i="9"/>
  <c r="R981" i="9"/>
  <c r="L981" i="9"/>
  <c r="S981" i="9"/>
  <c r="M981" i="9"/>
  <c r="T981" i="9"/>
  <c r="N981" i="9"/>
  <c r="U981" i="9"/>
  <c r="Y981" i="9"/>
  <c r="Z981" i="9"/>
  <c r="AA981" i="9"/>
  <c r="AB981" i="9"/>
  <c r="R982" i="9"/>
  <c r="L982" i="9"/>
  <c r="S982" i="9"/>
  <c r="M982" i="9"/>
  <c r="T982" i="9"/>
  <c r="N982" i="9"/>
  <c r="U982" i="9"/>
  <c r="Y982" i="9"/>
  <c r="Z982" i="9"/>
  <c r="AA982" i="9"/>
  <c r="AB982" i="9"/>
  <c r="R983" i="9"/>
  <c r="L983" i="9"/>
  <c r="S983" i="9"/>
  <c r="M983" i="9"/>
  <c r="T983" i="9"/>
  <c r="N983" i="9"/>
  <c r="U983" i="9"/>
  <c r="Y983" i="9"/>
  <c r="Z983" i="9"/>
  <c r="AA983" i="9"/>
  <c r="AB983" i="9"/>
  <c r="R984" i="9"/>
  <c r="L984" i="9"/>
  <c r="S984" i="9"/>
  <c r="M984" i="9"/>
  <c r="T984" i="9"/>
  <c r="N984" i="9"/>
  <c r="U984" i="9"/>
  <c r="Y984" i="9"/>
  <c r="Z984" i="9"/>
  <c r="AA984" i="9"/>
  <c r="AB984" i="9"/>
  <c r="R985" i="9"/>
  <c r="L985" i="9"/>
  <c r="S985" i="9"/>
  <c r="M985" i="9"/>
  <c r="T985" i="9"/>
  <c r="N985" i="9"/>
  <c r="U985" i="9"/>
  <c r="Y985" i="9"/>
  <c r="Z985" i="9"/>
  <c r="AA985" i="9"/>
  <c r="AB985" i="9"/>
  <c r="R986" i="9"/>
  <c r="L986" i="9"/>
  <c r="S986" i="9"/>
  <c r="M986" i="9"/>
  <c r="T986" i="9"/>
  <c r="N986" i="9"/>
  <c r="U986" i="9"/>
  <c r="Y986" i="9"/>
  <c r="Z986" i="9"/>
  <c r="AA986" i="9"/>
  <c r="AB986" i="9"/>
  <c r="R987" i="9"/>
  <c r="L987" i="9"/>
  <c r="S987" i="9"/>
  <c r="M987" i="9"/>
  <c r="T987" i="9"/>
  <c r="N987" i="9"/>
  <c r="U987" i="9"/>
  <c r="Y987" i="9"/>
  <c r="Z987" i="9"/>
  <c r="AA987" i="9"/>
  <c r="AB987" i="9"/>
  <c r="R988" i="9"/>
  <c r="L988" i="9"/>
  <c r="S988" i="9"/>
  <c r="M988" i="9"/>
  <c r="T988" i="9"/>
  <c r="N988" i="9"/>
  <c r="U988" i="9"/>
  <c r="Y988" i="9"/>
  <c r="Z988" i="9"/>
  <c r="AA988" i="9"/>
  <c r="AB988" i="9"/>
  <c r="R989" i="9"/>
  <c r="L989" i="9"/>
  <c r="S989" i="9"/>
  <c r="M989" i="9"/>
  <c r="T989" i="9"/>
  <c r="N989" i="9"/>
  <c r="U989" i="9"/>
  <c r="Y989" i="9"/>
  <c r="Z989" i="9"/>
  <c r="AA989" i="9"/>
  <c r="AB989" i="9"/>
  <c r="R990" i="9"/>
  <c r="L990" i="9"/>
  <c r="S990" i="9"/>
  <c r="M990" i="9"/>
  <c r="T990" i="9"/>
  <c r="N990" i="9"/>
  <c r="U990" i="9"/>
  <c r="Y990" i="9"/>
  <c r="Z990" i="9"/>
  <c r="AA990" i="9"/>
  <c r="AB990" i="9"/>
  <c r="R991" i="9"/>
  <c r="L991" i="9"/>
  <c r="S991" i="9"/>
  <c r="M991" i="9"/>
  <c r="T991" i="9"/>
  <c r="N991" i="9"/>
  <c r="U991" i="9"/>
  <c r="Y991" i="9"/>
  <c r="Z991" i="9"/>
  <c r="AA991" i="9"/>
  <c r="AB991" i="9"/>
  <c r="R992" i="9"/>
  <c r="L992" i="9"/>
  <c r="S992" i="9"/>
  <c r="M992" i="9"/>
  <c r="T992" i="9"/>
  <c r="N992" i="9"/>
  <c r="U992" i="9"/>
  <c r="Y992" i="9"/>
  <c r="Z992" i="9"/>
  <c r="AA992" i="9"/>
  <c r="AB992" i="9"/>
  <c r="R993" i="9"/>
  <c r="L993" i="9"/>
  <c r="S993" i="9"/>
  <c r="M993" i="9"/>
  <c r="T993" i="9"/>
  <c r="N993" i="9"/>
  <c r="U993" i="9"/>
  <c r="Y993" i="9"/>
  <c r="Z993" i="9"/>
  <c r="AA993" i="9"/>
  <c r="AB993" i="9"/>
  <c r="R994" i="9"/>
  <c r="L994" i="9"/>
  <c r="S994" i="9"/>
  <c r="M994" i="9"/>
  <c r="T994" i="9"/>
  <c r="N994" i="9"/>
  <c r="U994" i="9"/>
  <c r="Y994" i="9"/>
  <c r="Z994" i="9"/>
  <c r="AA994" i="9"/>
  <c r="AB994" i="9"/>
  <c r="R995" i="9"/>
  <c r="L995" i="9"/>
  <c r="S995" i="9"/>
  <c r="M995" i="9"/>
  <c r="T995" i="9"/>
  <c r="N995" i="9"/>
  <c r="U995" i="9"/>
  <c r="Y995" i="9"/>
  <c r="Z995" i="9"/>
  <c r="AA995" i="9"/>
  <c r="AB995" i="9"/>
  <c r="R996" i="9"/>
  <c r="L996" i="9"/>
  <c r="S996" i="9"/>
  <c r="M996" i="9"/>
  <c r="T996" i="9"/>
  <c r="N996" i="9"/>
  <c r="U996" i="9"/>
  <c r="Y996" i="9"/>
  <c r="Z996" i="9"/>
  <c r="AA996" i="9"/>
  <c r="AB996" i="9"/>
  <c r="R997" i="9"/>
  <c r="L997" i="9"/>
  <c r="S997" i="9"/>
  <c r="M997" i="9"/>
  <c r="T997" i="9"/>
  <c r="N997" i="9"/>
  <c r="U997" i="9"/>
  <c r="Y997" i="9"/>
  <c r="Z997" i="9"/>
  <c r="AA997" i="9"/>
  <c r="AB997" i="9"/>
  <c r="R998" i="9"/>
  <c r="L998" i="9"/>
  <c r="S998" i="9"/>
  <c r="M998" i="9"/>
  <c r="T998" i="9"/>
  <c r="N998" i="9"/>
  <c r="U998" i="9"/>
  <c r="Y998" i="9"/>
  <c r="Z998" i="9"/>
  <c r="AA998" i="9"/>
  <c r="AB998" i="9"/>
  <c r="R999" i="9"/>
  <c r="L999" i="9"/>
  <c r="S999" i="9"/>
  <c r="M999" i="9"/>
  <c r="T999" i="9"/>
  <c r="N999" i="9"/>
  <c r="U999" i="9"/>
  <c r="Y999" i="9"/>
  <c r="Z999" i="9"/>
  <c r="AA999" i="9"/>
  <c r="AB999" i="9"/>
  <c r="R1000" i="9"/>
  <c r="L1000" i="9"/>
  <c r="S1000" i="9"/>
  <c r="M1000" i="9"/>
  <c r="T1000" i="9"/>
  <c r="N1000" i="9"/>
  <c r="U1000" i="9"/>
  <c r="Y1000" i="9"/>
  <c r="Z1000" i="9"/>
  <c r="AA1000" i="9"/>
  <c r="AB1000" i="9"/>
  <c r="R1001" i="9"/>
  <c r="L1001" i="9"/>
  <c r="S1001" i="9"/>
  <c r="M1001" i="9"/>
  <c r="T1001" i="9"/>
  <c r="N1001" i="9"/>
  <c r="U1001" i="9"/>
  <c r="Y1001" i="9"/>
  <c r="Z1001" i="9"/>
  <c r="AA1001" i="9"/>
  <c r="AB1001" i="9"/>
  <c r="R1002" i="9"/>
  <c r="L1002" i="9"/>
  <c r="S1002" i="9"/>
  <c r="M1002" i="9"/>
  <c r="T1002" i="9"/>
  <c r="N1002" i="9"/>
  <c r="U1002" i="9"/>
  <c r="Y1002" i="9"/>
  <c r="Z1002" i="9"/>
  <c r="AA1002" i="9"/>
  <c r="AB1002" i="9"/>
  <c r="R1003" i="9"/>
  <c r="L1003" i="9"/>
  <c r="S1003" i="9"/>
  <c r="M1003" i="9"/>
  <c r="T1003" i="9"/>
  <c r="N1003" i="9"/>
  <c r="U1003" i="9"/>
  <c r="Y1003" i="9"/>
  <c r="Z1003" i="9"/>
  <c r="AA1003" i="9"/>
  <c r="AB1003" i="9"/>
  <c r="R1004" i="9"/>
  <c r="L1004" i="9"/>
  <c r="S1004" i="9"/>
  <c r="M1004" i="9"/>
  <c r="T1004" i="9"/>
  <c r="N1004" i="9"/>
  <c r="U1004" i="9"/>
  <c r="Y1004" i="9"/>
  <c r="Z1004" i="9"/>
  <c r="AA1004" i="9"/>
  <c r="AB1004" i="9"/>
  <c r="R1005" i="9"/>
  <c r="L1005" i="9"/>
  <c r="S1005" i="9"/>
  <c r="M1005" i="9"/>
  <c r="T1005" i="9"/>
  <c r="N1005" i="9"/>
  <c r="U1005" i="9"/>
  <c r="Y1005" i="9"/>
  <c r="Z1005" i="9"/>
  <c r="AA1005" i="9"/>
  <c r="AB1005" i="9"/>
  <c r="R1006" i="9"/>
  <c r="L1006" i="9"/>
  <c r="S1006" i="9"/>
  <c r="M1006" i="9"/>
  <c r="T1006" i="9"/>
  <c r="N1006" i="9"/>
  <c r="U1006" i="9"/>
  <c r="Y1006" i="9"/>
  <c r="Z1006" i="9"/>
  <c r="AA1006" i="9"/>
  <c r="AB1006" i="9"/>
  <c r="R1007" i="9"/>
  <c r="L1007" i="9"/>
  <c r="S1007" i="9"/>
  <c r="M1007" i="9"/>
  <c r="T1007" i="9"/>
  <c r="N1007" i="9"/>
  <c r="U1007" i="9"/>
  <c r="Y1007" i="9"/>
  <c r="Z1007" i="9"/>
  <c r="AA1007" i="9"/>
  <c r="AB1007" i="9"/>
  <c r="R1008" i="9"/>
  <c r="L1008" i="9"/>
  <c r="S1008" i="9"/>
  <c r="M1008" i="9"/>
  <c r="T1008" i="9"/>
  <c r="N1008" i="9"/>
  <c r="U1008" i="9"/>
  <c r="Y1008" i="9"/>
  <c r="Z1008" i="9"/>
  <c r="AA1008" i="9"/>
  <c r="AB1008" i="9"/>
  <c r="R1009" i="9"/>
  <c r="L1009" i="9"/>
  <c r="S1009" i="9"/>
  <c r="M1009" i="9"/>
  <c r="T1009" i="9"/>
  <c r="N1009" i="9"/>
  <c r="U1009" i="9"/>
  <c r="Y1009" i="9"/>
  <c r="Z1009" i="9"/>
  <c r="AA1009" i="9"/>
  <c r="AB1009" i="9"/>
  <c r="R1010" i="9"/>
  <c r="L1010" i="9"/>
  <c r="S1010" i="9"/>
  <c r="M1010" i="9"/>
  <c r="T1010" i="9"/>
  <c r="N1010" i="9"/>
  <c r="U1010" i="9"/>
  <c r="Y1010" i="9"/>
  <c r="Z1010" i="9"/>
  <c r="AA1010" i="9"/>
  <c r="AB1010" i="9"/>
  <c r="R1011" i="9"/>
  <c r="L1011" i="9"/>
  <c r="S1011" i="9"/>
  <c r="M1011" i="9"/>
  <c r="T1011" i="9"/>
  <c r="N1011" i="9"/>
  <c r="U1011" i="9"/>
  <c r="Y1011" i="9"/>
  <c r="Z1011" i="9"/>
  <c r="AA1011" i="9"/>
  <c r="AB1011" i="9"/>
  <c r="R1012" i="9"/>
  <c r="L1012" i="9"/>
  <c r="S1012" i="9"/>
  <c r="M1012" i="9"/>
  <c r="T1012" i="9"/>
  <c r="N1012" i="9"/>
  <c r="U1012" i="9"/>
  <c r="Y1012" i="9"/>
  <c r="Z1012" i="9"/>
  <c r="AA1012" i="9"/>
  <c r="AB1012" i="9"/>
  <c r="R1013" i="9"/>
  <c r="L1013" i="9"/>
  <c r="S1013" i="9"/>
  <c r="M1013" i="9"/>
  <c r="T1013" i="9"/>
  <c r="N1013" i="9"/>
  <c r="U1013" i="9"/>
  <c r="Y1013" i="9"/>
  <c r="Z1013" i="9"/>
  <c r="AA1013" i="9"/>
  <c r="AB1013" i="9"/>
  <c r="R1014" i="9"/>
  <c r="L1014" i="9"/>
  <c r="S1014" i="9"/>
  <c r="M1014" i="9"/>
  <c r="T1014" i="9"/>
  <c r="N1014" i="9"/>
  <c r="U1014" i="9"/>
  <c r="Y1014" i="9"/>
  <c r="Z1014" i="9"/>
  <c r="AA1014" i="9"/>
  <c r="AB1014" i="9"/>
  <c r="R1015" i="9"/>
  <c r="L1015" i="9"/>
  <c r="S1015" i="9"/>
  <c r="M1015" i="9"/>
  <c r="T1015" i="9"/>
  <c r="N1015" i="9"/>
  <c r="U1015" i="9"/>
  <c r="Y1015" i="9"/>
  <c r="Z1015" i="9"/>
  <c r="AA1015" i="9"/>
  <c r="AB1015" i="9"/>
  <c r="R1016" i="9"/>
  <c r="L1016" i="9"/>
  <c r="S1016" i="9"/>
  <c r="M1016" i="9"/>
  <c r="T1016" i="9"/>
  <c r="N1016" i="9"/>
  <c r="U1016" i="9"/>
  <c r="Y1016" i="9"/>
  <c r="Z1016" i="9"/>
  <c r="AA1016" i="9"/>
  <c r="AB1016" i="9"/>
  <c r="R1017" i="9"/>
  <c r="L1017" i="9"/>
  <c r="S1017" i="9"/>
  <c r="M1017" i="9"/>
  <c r="T1017" i="9"/>
  <c r="N1017" i="9"/>
  <c r="U1017" i="9"/>
  <c r="Y1017" i="9"/>
  <c r="Z1017" i="9"/>
  <c r="AA1017" i="9"/>
  <c r="AB1017" i="9"/>
  <c r="R1018" i="9"/>
  <c r="L1018" i="9"/>
  <c r="S1018" i="9"/>
  <c r="M1018" i="9"/>
  <c r="T1018" i="9"/>
  <c r="N1018" i="9"/>
  <c r="U1018" i="9"/>
  <c r="Y1018" i="9"/>
  <c r="Z1018" i="9"/>
  <c r="AA1018" i="9"/>
  <c r="AB1018" i="9"/>
  <c r="R1019" i="9"/>
  <c r="L1019" i="9"/>
  <c r="S1019" i="9"/>
  <c r="M1019" i="9"/>
  <c r="T1019" i="9"/>
  <c r="N1019" i="9"/>
  <c r="U1019" i="9"/>
  <c r="Y1019" i="9"/>
  <c r="Z1019" i="9"/>
  <c r="AA1019" i="9"/>
  <c r="AB1019" i="9"/>
  <c r="R1020" i="9"/>
  <c r="L1020" i="9"/>
  <c r="S1020" i="9"/>
  <c r="M1020" i="9"/>
  <c r="T1020" i="9"/>
  <c r="N1020" i="9"/>
  <c r="U1020" i="9"/>
  <c r="Y1020" i="9"/>
  <c r="Z1020" i="9"/>
  <c r="AA1020" i="9"/>
  <c r="AB1020" i="9"/>
  <c r="R1021" i="9"/>
  <c r="L1021" i="9"/>
  <c r="S1021" i="9"/>
  <c r="M1021" i="9"/>
  <c r="T1021" i="9"/>
  <c r="N1021" i="9"/>
  <c r="U1021" i="9"/>
  <c r="Y1021" i="9"/>
  <c r="Z1021" i="9"/>
  <c r="AA1021" i="9"/>
  <c r="AB1021" i="9"/>
  <c r="R1022" i="9"/>
  <c r="L1022" i="9"/>
  <c r="S1022" i="9"/>
  <c r="M1022" i="9"/>
  <c r="T1022" i="9"/>
  <c r="N1022" i="9"/>
  <c r="U1022" i="9"/>
  <c r="Y1022" i="9"/>
  <c r="Z1022" i="9"/>
  <c r="AA1022" i="9"/>
  <c r="AB1022" i="9"/>
  <c r="R1023" i="9"/>
  <c r="L1023" i="9"/>
  <c r="S1023" i="9"/>
  <c r="M1023" i="9"/>
  <c r="T1023" i="9"/>
  <c r="N1023" i="9"/>
  <c r="U1023" i="9"/>
  <c r="Y1023" i="9"/>
  <c r="Z1023" i="9"/>
  <c r="AA1023" i="9"/>
  <c r="AB1023" i="9"/>
  <c r="R1024" i="9"/>
  <c r="L1024" i="9"/>
  <c r="S1024" i="9"/>
  <c r="M1024" i="9"/>
  <c r="T1024" i="9"/>
  <c r="N1024" i="9"/>
  <c r="U1024" i="9"/>
  <c r="Y1024" i="9"/>
  <c r="Z1024" i="9"/>
  <c r="AA1024" i="9"/>
  <c r="AB1024" i="9"/>
  <c r="R1025" i="9"/>
  <c r="L1025" i="9"/>
  <c r="S1025" i="9"/>
  <c r="M1025" i="9"/>
  <c r="T1025" i="9"/>
  <c r="N1025" i="9"/>
  <c r="U1025" i="9"/>
  <c r="Y1025" i="9"/>
  <c r="Z1025" i="9"/>
  <c r="AA1025" i="9"/>
  <c r="AB1025" i="9"/>
  <c r="R1026" i="9"/>
  <c r="L1026" i="9"/>
  <c r="S1026" i="9"/>
  <c r="M1026" i="9"/>
  <c r="T1026" i="9"/>
  <c r="N1026" i="9"/>
  <c r="U1026" i="9"/>
  <c r="Y1026" i="9"/>
  <c r="Z1026" i="9"/>
  <c r="AA1026" i="9"/>
  <c r="AB1026" i="9"/>
  <c r="R1027" i="9"/>
  <c r="L1027" i="9"/>
  <c r="S1027" i="9"/>
  <c r="M1027" i="9"/>
  <c r="T1027" i="9"/>
  <c r="N1027" i="9"/>
  <c r="U1027" i="9"/>
  <c r="Y1027" i="9"/>
  <c r="Z1027" i="9"/>
  <c r="AA1027" i="9"/>
  <c r="AB1027" i="9"/>
  <c r="R1028" i="9"/>
  <c r="L1028" i="9"/>
  <c r="S1028" i="9"/>
  <c r="M1028" i="9"/>
  <c r="T1028" i="9"/>
  <c r="N1028" i="9"/>
  <c r="U1028" i="9"/>
  <c r="Y1028" i="9"/>
  <c r="Z1028" i="9"/>
  <c r="AA1028" i="9"/>
  <c r="AB1028" i="9"/>
  <c r="R1029" i="9"/>
  <c r="L1029" i="9"/>
  <c r="S1029" i="9"/>
  <c r="M1029" i="9"/>
  <c r="T1029" i="9"/>
  <c r="N1029" i="9"/>
  <c r="U1029" i="9"/>
  <c r="Y1029" i="9"/>
  <c r="Z1029" i="9"/>
  <c r="AA1029" i="9"/>
  <c r="AB1029" i="9"/>
  <c r="R1030" i="9"/>
  <c r="L1030" i="9"/>
  <c r="S1030" i="9"/>
  <c r="M1030" i="9"/>
  <c r="T1030" i="9"/>
  <c r="N1030" i="9"/>
  <c r="U1030" i="9"/>
  <c r="Y1030" i="9"/>
  <c r="Z1030" i="9"/>
  <c r="AA1030" i="9"/>
  <c r="AB1030" i="9"/>
  <c r="R1031" i="9"/>
  <c r="L1031" i="9"/>
  <c r="S1031" i="9"/>
  <c r="M1031" i="9"/>
  <c r="T1031" i="9"/>
  <c r="N1031" i="9"/>
  <c r="U1031" i="9"/>
  <c r="Y1031" i="9"/>
  <c r="Z1031" i="9"/>
  <c r="AA1031" i="9"/>
  <c r="AB1031" i="9"/>
  <c r="R1032" i="9"/>
  <c r="L1032" i="9"/>
  <c r="S1032" i="9"/>
  <c r="M1032" i="9"/>
  <c r="T1032" i="9"/>
  <c r="N1032" i="9"/>
  <c r="U1032" i="9"/>
  <c r="Y1032" i="9"/>
  <c r="Z1032" i="9"/>
  <c r="AA1032" i="9"/>
  <c r="AB1032" i="9"/>
  <c r="R1033" i="9"/>
  <c r="L1033" i="9"/>
  <c r="S1033" i="9"/>
  <c r="M1033" i="9"/>
  <c r="T1033" i="9"/>
  <c r="N1033" i="9"/>
  <c r="U1033" i="9"/>
  <c r="Y1033" i="9"/>
  <c r="Z1033" i="9"/>
  <c r="AA1033" i="9"/>
  <c r="AB1033" i="9"/>
  <c r="R1034" i="9"/>
  <c r="L1034" i="9"/>
  <c r="S1034" i="9"/>
  <c r="M1034" i="9"/>
  <c r="T1034" i="9"/>
  <c r="N1034" i="9"/>
  <c r="U1034" i="9"/>
  <c r="Y1034" i="9"/>
  <c r="Z1034" i="9"/>
  <c r="AA1034" i="9"/>
  <c r="AB1034" i="9"/>
  <c r="R1035" i="9"/>
  <c r="L1035" i="9"/>
  <c r="S1035" i="9"/>
  <c r="M1035" i="9"/>
  <c r="T1035" i="9"/>
  <c r="N1035" i="9"/>
  <c r="U1035" i="9"/>
  <c r="Y1035" i="9"/>
  <c r="Z1035" i="9"/>
  <c r="AA1035" i="9"/>
  <c r="AB1035" i="9"/>
  <c r="R1036" i="9"/>
  <c r="L1036" i="9"/>
  <c r="S1036" i="9"/>
  <c r="M1036" i="9"/>
  <c r="T1036" i="9"/>
  <c r="N1036" i="9"/>
  <c r="U1036" i="9"/>
  <c r="Y1036" i="9"/>
  <c r="Z1036" i="9"/>
  <c r="AA1036" i="9"/>
  <c r="AB1036" i="9"/>
  <c r="R1037" i="9"/>
  <c r="L1037" i="9"/>
  <c r="S1037" i="9"/>
  <c r="M1037" i="9"/>
  <c r="T1037" i="9"/>
  <c r="N1037" i="9"/>
  <c r="U1037" i="9"/>
  <c r="Y1037" i="9"/>
  <c r="Z1037" i="9"/>
  <c r="AA1037" i="9"/>
  <c r="AB1037" i="9"/>
  <c r="R1038" i="9"/>
  <c r="L1038" i="9"/>
  <c r="S1038" i="9"/>
  <c r="M1038" i="9"/>
  <c r="T1038" i="9"/>
  <c r="N1038" i="9"/>
  <c r="U1038" i="9"/>
  <c r="Y1038" i="9"/>
  <c r="Z1038" i="9"/>
  <c r="AA1038" i="9"/>
  <c r="AB1038" i="9"/>
  <c r="R1039" i="9"/>
  <c r="L1039" i="9"/>
  <c r="S1039" i="9"/>
  <c r="M1039" i="9"/>
  <c r="T1039" i="9"/>
  <c r="N1039" i="9"/>
  <c r="U1039" i="9"/>
  <c r="Y1039" i="9"/>
  <c r="Z1039" i="9"/>
  <c r="AA1039" i="9"/>
  <c r="AB1039" i="9"/>
  <c r="R1040" i="9"/>
  <c r="L1040" i="9"/>
  <c r="S1040" i="9"/>
  <c r="M1040" i="9"/>
  <c r="T1040" i="9"/>
  <c r="N1040" i="9"/>
  <c r="U1040" i="9"/>
  <c r="Y1040" i="9"/>
  <c r="Z1040" i="9"/>
  <c r="AA1040" i="9"/>
  <c r="AB1040" i="9"/>
  <c r="R1041" i="9"/>
  <c r="L1041" i="9"/>
  <c r="S1041" i="9"/>
  <c r="M1041" i="9"/>
  <c r="T1041" i="9"/>
  <c r="N1041" i="9"/>
  <c r="U1041" i="9"/>
  <c r="Y1041" i="9"/>
  <c r="Z1041" i="9"/>
  <c r="AA1041" i="9"/>
  <c r="AB1041" i="9"/>
  <c r="R1042" i="9"/>
  <c r="L1042" i="9"/>
  <c r="S1042" i="9"/>
  <c r="M1042" i="9"/>
  <c r="T1042" i="9"/>
  <c r="N1042" i="9"/>
  <c r="U1042" i="9"/>
  <c r="Y1042" i="9"/>
  <c r="Z1042" i="9"/>
  <c r="AA1042" i="9"/>
  <c r="AB1042" i="9"/>
  <c r="R1043" i="9"/>
  <c r="L1043" i="9"/>
  <c r="S1043" i="9"/>
  <c r="M1043" i="9"/>
  <c r="T1043" i="9"/>
  <c r="N1043" i="9"/>
  <c r="U1043" i="9"/>
  <c r="Y1043" i="9"/>
  <c r="Z1043" i="9"/>
  <c r="AA1043" i="9"/>
  <c r="AB1043" i="9"/>
  <c r="R1044" i="9"/>
  <c r="L1044" i="9"/>
  <c r="S1044" i="9"/>
  <c r="M1044" i="9"/>
  <c r="T1044" i="9"/>
  <c r="N1044" i="9"/>
  <c r="U1044" i="9"/>
  <c r="Y1044" i="9"/>
  <c r="Z1044" i="9"/>
  <c r="AA1044" i="9"/>
  <c r="AB1044" i="9"/>
  <c r="R1045" i="9"/>
  <c r="L1045" i="9"/>
  <c r="S1045" i="9"/>
  <c r="M1045" i="9"/>
  <c r="T1045" i="9"/>
  <c r="N1045" i="9"/>
  <c r="U1045" i="9"/>
  <c r="Y1045" i="9"/>
  <c r="Z1045" i="9"/>
  <c r="AA1045" i="9"/>
  <c r="AB1045" i="9"/>
  <c r="R1046" i="9"/>
  <c r="L1046" i="9"/>
  <c r="S1046" i="9"/>
  <c r="M1046" i="9"/>
  <c r="T1046" i="9"/>
  <c r="N1046" i="9"/>
  <c r="U1046" i="9"/>
  <c r="Y1046" i="9"/>
  <c r="Z1046" i="9"/>
  <c r="AA1046" i="9"/>
  <c r="AB1046" i="9"/>
  <c r="R1047" i="9"/>
  <c r="L1047" i="9"/>
  <c r="S1047" i="9"/>
  <c r="M1047" i="9"/>
  <c r="T1047" i="9"/>
  <c r="N1047" i="9"/>
  <c r="U1047" i="9"/>
  <c r="Y1047" i="9"/>
  <c r="Z1047" i="9"/>
  <c r="AA1047" i="9"/>
  <c r="AB1047" i="9"/>
  <c r="R1048" i="9"/>
  <c r="L1048" i="9"/>
  <c r="S1048" i="9"/>
  <c r="M1048" i="9"/>
  <c r="T1048" i="9"/>
  <c r="N1048" i="9"/>
  <c r="U1048" i="9"/>
  <c r="Y1048" i="9"/>
  <c r="Z1048" i="9"/>
  <c r="AA1048" i="9"/>
  <c r="AB1048" i="9"/>
  <c r="R1049" i="9"/>
  <c r="L1049" i="9"/>
  <c r="S1049" i="9"/>
  <c r="M1049" i="9"/>
  <c r="T1049" i="9"/>
  <c r="N1049" i="9"/>
  <c r="U1049" i="9"/>
  <c r="Y1049" i="9"/>
  <c r="Z1049" i="9"/>
  <c r="AA1049" i="9"/>
  <c r="AB1049" i="9"/>
  <c r="R1050" i="9"/>
  <c r="L1050" i="9"/>
  <c r="S1050" i="9"/>
  <c r="M1050" i="9"/>
  <c r="T1050" i="9"/>
  <c r="N1050" i="9"/>
  <c r="U1050" i="9"/>
  <c r="Y1050" i="9"/>
  <c r="Z1050" i="9"/>
  <c r="AA1050" i="9"/>
  <c r="AB1050" i="9"/>
  <c r="R1051" i="9"/>
  <c r="L1051" i="9"/>
  <c r="S1051" i="9"/>
  <c r="M1051" i="9"/>
  <c r="T1051" i="9"/>
  <c r="N1051" i="9"/>
  <c r="U1051" i="9"/>
  <c r="Y1051" i="9"/>
  <c r="Z1051" i="9"/>
  <c r="AA1051" i="9"/>
  <c r="AB1051" i="9"/>
  <c r="R1052" i="9"/>
  <c r="L1052" i="9"/>
  <c r="S1052" i="9"/>
  <c r="M1052" i="9"/>
  <c r="T1052" i="9"/>
  <c r="N1052" i="9"/>
  <c r="U1052" i="9"/>
  <c r="Y1052" i="9"/>
  <c r="Z1052" i="9"/>
  <c r="AA1052" i="9"/>
  <c r="AB1052" i="9"/>
  <c r="R1053" i="9"/>
  <c r="L1053" i="9"/>
  <c r="S1053" i="9"/>
  <c r="M1053" i="9"/>
  <c r="T1053" i="9"/>
  <c r="N1053" i="9"/>
  <c r="U1053" i="9"/>
  <c r="Y1053" i="9"/>
  <c r="Z1053" i="9"/>
  <c r="AA1053" i="9"/>
  <c r="AB1053" i="9"/>
  <c r="R1054" i="9"/>
  <c r="L1054" i="9"/>
  <c r="S1054" i="9"/>
  <c r="M1054" i="9"/>
  <c r="T1054" i="9"/>
  <c r="N1054" i="9"/>
  <c r="U1054" i="9"/>
  <c r="Y1054" i="9"/>
  <c r="Z1054" i="9"/>
  <c r="AA1054" i="9"/>
  <c r="AB1054" i="9"/>
  <c r="R1055" i="9"/>
  <c r="L1055" i="9"/>
  <c r="S1055" i="9"/>
  <c r="M1055" i="9"/>
  <c r="T1055" i="9"/>
  <c r="N1055" i="9"/>
  <c r="U1055" i="9"/>
  <c r="Y1055" i="9"/>
  <c r="Z1055" i="9"/>
  <c r="AA1055" i="9"/>
  <c r="AB1055" i="9"/>
  <c r="R1056" i="9"/>
  <c r="L1056" i="9"/>
  <c r="S1056" i="9"/>
  <c r="M1056" i="9"/>
  <c r="T1056" i="9"/>
  <c r="N1056" i="9"/>
  <c r="U1056" i="9"/>
  <c r="Y1056" i="9"/>
  <c r="Z1056" i="9"/>
  <c r="AA1056" i="9"/>
  <c r="AB1056" i="9"/>
  <c r="R1057" i="9"/>
  <c r="L1057" i="9"/>
  <c r="S1057" i="9"/>
  <c r="M1057" i="9"/>
  <c r="T1057" i="9"/>
  <c r="N1057" i="9"/>
  <c r="U1057" i="9"/>
  <c r="Y1057" i="9"/>
  <c r="Z1057" i="9"/>
  <c r="AA1057" i="9"/>
  <c r="AB1057" i="9"/>
  <c r="R1058" i="9"/>
  <c r="L1058" i="9"/>
  <c r="S1058" i="9"/>
  <c r="M1058" i="9"/>
  <c r="T1058" i="9"/>
  <c r="N1058" i="9"/>
  <c r="U1058" i="9"/>
  <c r="Y1058" i="9"/>
  <c r="Z1058" i="9"/>
  <c r="AA1058" i="9"/>
  <c r="AB1058" i="9"/>
  <c r="R1059" i="9"/>
  <c r="L1059" i="9"/>
  <c r="S1059" i="9"/>
  <c r="M1059" i="9"/>
  <c r="T1059" i="9"/>
  <c r="N1059" i="9"/>
  <c r="U1059" i="9"/>
  <c r="Y1059" i="9"/>
  <c r="Z1059" i="9"/>
  <c r="AA1059" i="9"/>
  <c r="AB1059" i="9"/>
  <c r="R1060" i="9"/>
  <c r="L1060" i="9"/>
  <c r="S1060" i="9"/>
  <c r="M1060" i="9"/>
  <c r="T1060" i="9"/>
  <c r="N1060" i="9"/>
  <c r="U1060" i="9"/>
  <c r="Y1060" i="9"/>
  <c r="Z1060" i="9"/>
  <c r="AA1060" i="9"/>
  <c r="AB1060" i="9"/>
  <c r="R1061" i="9"/>
  <c r="L1061" i="9"/>
  <c r="S1061" i="9"/>
  <c r="M1061" i="9"/>
  <c r="T1061" i="9"/>
  <c r="N1061" i="9"/>
  <c r="U1061" i="9"/>
  <c r="Y1061" i="9"/>
  <c r="Z1061" i="9"/>
  <c r="AA1061" i="9"/>
  <c r="AB1061" i="9"/>
  <c r="R1062" i="9"/>
  <c r="L1062" i="9"/>
  <c r="S1062" i="9"/>
  <c r="M1062" i="9"/>
  <c r="T1062" i="9"/>
  <c r="N1062" i="9"/>
  <c r="U1062" i="9"/>
  <c r="Y1062" i="9"/>
  <c r="Z1062" i="9"/>
  <c r="AA1062" i="9"/>
  <c r="AB1062" i="9"/>
  <c r="R1063" i="9"/>
  <c r="L1063" i="9"/>
  <c r="S1063" i="9"/>
  <c r="M1063" i="9"/>
  <c r="T1063" i="9"/>
  <c r="N1063" i="9"/>
  <c r="U1063" i="9"/>
  <c r="Y1063" i="9"/>
  <c r="Z1063" i="9"/>
  <c r="AA1063" i="9"/>
  <c r="AB1063" i="9"/>
  <c r="R1064" i="9"/>
  <c r="L1064" i="9"/>
  <c r="S1064" i="9"/>
  <c r="M1064" i="9"/>
  <c r="T1064" i="9"/>
  <c r="N1064" i="9"/>
  <c r="U1064" i="9"/>
  <c r="Y1064" i="9"/>
  <c r="Z1064" i="9"/>
  <c r="AA1064" i="9"/>
  <c r="AB1064" i="9"/>
  <c r="R1065" i="9"/>
  <c r="L1065" i="9"/>
  <c r="S1065" i="9"/>
  <c r="M1065" i="9"/>
  <c r="T1065" i="9"/>
  <c r="N1065" i="9"/>
  <c r="U1065" i="9"/>
  <c r="Y1065" i="9"/>
  <c r="Z1065" i="9"/>
  <c r="AA1065" i="9"/>
  <c r="AB1065" i="9"/>
  <c r="R1066" i="9"/>
  <c r="L1066" i="9"/>
  <c r="S1066" i="9"/>
  <c r="M1066" i="9"/>
  <c r="T1066" i="9"/>
  <c r="N1066" i="9"/>
  <c r="U1066" i="9"/>
  <c r="Y1066" i="9"/>
  <c r="Z1066" i="9"/>
  <c r="AA1066" i="9"/>
  <c r="AB1066" i="9"/>
  <c r="R1067" i="9"/>
  <c r="L1067" i="9"/>
  <c r="S1067" i="9"/>
  <c r="M1067" i="9"/>
  <c r="T1067" i="9"/>
  <c r="N1067" i="9"/>
  <c r="U1067" i="9"/>
  <c r="Y1067" i="9"/>
  <c r="Z1067" i="9"/>
  <c r="AA1067" i="9"/>
  <c r="AB1067" i="9"/>
  <c r="R1068" i="9"/>
  <c r="L1068" i="9"/>
  <c r="S1068" i="9"/>
  <c r="M1068" i="9"/>
  <c r="T1068" i="9"/>
  <c r="N1068" i="9"/>
  <c r="U1068" i="9"/>
  <c r="Y1068" i="9"/>
  <c r="Z1068" i="9"/>
  <c r="AA1068" i="9"/>
  <c r="AB1068" i="9"/>
  <c r="R1069" i="9"/>
  <c r="L1069" i="9"/>
  <c r="S1069" i="9"/>
  <c r="M1069" i="9"/>
  <c r="T1069" i="9"/>
  <c r="N1069" i="9"/>
  <c r="U1069" i="9"/>
  <c r="Y1069" i="9"/>
  <c r="Z1069" i="9"/>
  <c r="AA1069" i="9"/>
  <c r="AB1069" i="9"/>
  <c r="R1070" i="9"/>
  <c r="L1070" i="9"/>
  <c r="S1070" i="9"/>
  <c r="M1070" i="9"/>
  <c r="T1070" i="9"/>
  <c r="N1070" i="9"/>
  <c r="U1070" i="9"/>
  <c r="Y1070" i="9"/>
  <c r="Z1070" i="9"/>
  <c r="AA1070" i="9"/>
  <c r="AB1070" i="9"/>
  <c r="R1071" i="9"/>
  <c r="L1071" i="9"/>
  <c r="S1071" i="9"/>
  <c r="M1071" i="9"/>
  <c r="T1071" i="9"/>
  <c r="N1071" i="9"/>
  <c r="U1071" i="9"/>
  <c r="Y1071" i="9"/>
  <c r="Z1071" i="9"/>
  <c r="AA1071" i="9"/>
  <c r="AB1071" i="9"/>
  <c r="R1072" i="9"/>
  <c r="L1072" i="9"/>
  <c r="S1072" i="9"/>
  <c r="M1072" i="9"/>
  <c r="T1072" i="9"/>
  <c r="N1072" i="9"/>
  <c r="U1072" i="9"/>
  <c r="Y1072" i="9"/>
  <c r="Z1072" i="9"/>
  <c r="AA1072" i="9"/>
  <c r="AB1072" i="9"/>
  <c r="R1073" i="9"/>
  <c r="L1073" i="9"/>
  <c r="S1073" i="9"/>
  <c r="M1073" i="9"/>
  <c r="T1073" i="9"/>
  <c r="N1073" i="9"/>
  <c r="U1073" i="9"/>
  <c r="Y1073" i="9"/>
  <c r="Z1073" i="9"/>
  <c r="AA1073" i="9"/>
  <c r="AB1073" i="9"/>
  <c r="R1074" i="9"/>
  <c r="L1074" i="9"/>
  <c r="S1074" i="9"/>
  <c r="M1074" i="9"/>
  <c r="T1074" i="9"/>
  <c r="N1074" i="9"/>
  <c r="U1074" i="9"/>
  <c r="Y1074" i="9"/>
  <c r="Z1074" i="9"/>
  <c r="AA1074" i="9"/>
  <c r="AB1074" i="9"/>
  <c r="R1075" i="9"/>
  <c r="L1075" i="9"/>
  <c r="S1075" i="9"/>
  <c r="M1075" i="9"/>
  <c r="T1075" i="9"/>
  <c r="N1075" i="9"/>
  <c r="U1075" i="9"/>
  <c r="Y1075" i="9"/>
  <c r="Z1075" i="9"/>
  <c r="AA1075" i="9"/>
  <c r="AB1075" i="9"/>
  <c r="R1076" i="9"/>
  <c r="L1076" i="9"/>
  <c r="S1076" i="9"/>
  <c r="M1076" i="9"/>
  <c r="T1076" i="9"/>
  <c r="N1076" i="9"/>
  <c r="U1076" i="9"/>
  <c r="Y1076" i="9"/>
  <c r="Z1076" i="9"/>
  <c r="AA1076" i="9"/>
  <c r="AB1076" i="9"/>
  <c r="R1077" i="9"/>
  <c r="L1077" i="9"/>
  <c r="S1077" i="9"/>
  <c r="M1077" i="9"/>
  <c r="T1077" i="9"/>
  <c r="N1077" i="9"/>
  <c r="U1077" i="9"/>
  <c r="Y1077" i="9"/>
  <c r="Z1077" i="9"/>
  <c r="AA1077" i="9"/>
  <c r="AB1077" i="9"/>
  <c r="R1078" i="9"/>
  <c r="L1078" i="9"/>
  <c r="S1078" i="9"/>
  <c r="M1078" i="9"/>
  <c r="T1078" i="9"/>
  <c r="N1078" i="9"/>
  <c r="U1078" i="9"/>
  <c r="Y1078" i="9"/>
  <c r="Z1078" i="9"/>
  <c r="AA1078" i="9"/>
  <c r="AB1078" i="9"/>
  <c r="R1079" i="9"/>
  <c r="L1079" i="9"/>
  <c r="S1079" i="9"/>
  <c r="M1079" i="9"/>
  <c r="T1079" i="9"/>
  <c r="N1079" i="9"/>
  <c r="U1079" i="9"/>
  <c r="Y1079" i="9"/>
  <c r="Z1079" i="9"/>
  <c r="AA1079" i="9"/>
  <c r="AB1079" i="9"/>
  <c r="R1080" i="9"/>
  <c r="L1080" i="9"/>
  <c r="S1080" i="9"/>
  <c r="M1080" i="9"/>
  <c r="T1080" i="9"/>
  <c r="N1080" i="9"/>
  <c r="U1080" i="9"/>
  <c r="Y1080" i="9"/>
  <c r="Z1080" i="9"/>
  <c r="AA1080" i="9"/>
  <c r="AB1080" i="9"/>
  <c r="R1081" i="9"/>
  <c r="L1081" i="9"/>
  <c r="S1081" i="9"/>
  <c r="M1081" i="9"/>
  <c r="T1081" i="9"/>
  <c r="N1081" i="9"/>
  <c r="U1081" i="9"/>
  <c r="Y1081" i="9"/>
  <c r="Z1081" i="9"/>
  <c r="AA1081" i="9"/>
  <c r="AB1081" i="9"/>
  <c r="R1082" i="9"/>
  <c r="L1082" i="9"/>
  <c r="S1082" i="9"/>
  <c r="M1082" i="9"/>
  <c r="T1082" i="9"/>
  <c r="N1082" i="9"/>
  <c r="U1082" i="9"/>
  <c r="Y1082" i="9"/>
  <c r="Z1082" i="9"/>
  <c r="AA1082" i="9"/>
  <c r="AB1082" i="9"/>
  <c r="R1083" i="9"/>
  <c r="L1083" i="9"/>
  <c r="S1083" i="9"/>
  <c r="M1083" i="9"/>
  <c r="T1083" i="9"/>
  <c r="N1083" i="9"/>
  <c r="U1083" i="9"/>
  <c r="Y1083" i="9"/>
  <c r="Z1083" i="9"/>
  <c r="AA1083" i="9"/>
  <c r="AB1083" i="9"/>
  <c r="R1084" i="9"/>
  <c r="L1084" i="9"/>
  <c r="S1084" i="9"/>
  <c r="M1084" i="9"/>
  <c r="T1084" i="9"/>
  <c r="N1084" i="9"/>
  <c r="U1084" i="9"/>
  <c r="Y1084" i="9"/>
  <c r="Z1084" i="9"/>
  <c r="AA1084" i="9"/>
  <c r="AB1084" i="9"/>
  <c r="R1085" i="9"/>
  <c r="L1085" i="9"/>
  <c r="S1085" i="9"/>
  <c r="M1085" i="9"/>
  <c r="T1085" i="9"/>
  <c r="N1085" i="9"/>
  <c r="U1085" i="9"/>
  <c r="Y1085" i="9"/>
  <c r="Z1085" i="9"/>
  <c r="AA1085" i="9"/>
  <c r="AB1085" i="9"/>
  <c r="R1086" i="9"/>
  <c r="L1086" i="9"/>
  <c r="S1086" i="9"/>
  <c r="M1086" i="9"/>
  <c r="T1086" i="9"/>
  <c r="N1086" i="9"/>
  <c r="U1086" i="9"/>
  <c r="Y1086" i="9"/>
  <c r="Z1086" i="9"/>
  <c r="AA1086" i="9"/>
  <c r="AB1086" i="9"/>
  <c r="R1087" i="9"/>
  <c r="L1087" i="9"/>
  <c r="S1087" i="9"/>
  <c r="M1087" i="9"/>
  <c r="T1087" i="9"/>
  <c r="N1087" i="9"/>
  <c r="U1087" i="9"/>
  <c r="Y1087" i="9"/>
  <c r="Z1087" i="9"/>
  <c r="AA1087" i="9"/>
  <c r="AB1087" i="9"/>
  <c r="R1088" i="9"/>
  <c r="L1088" i="9"/>
  <c r="S1088" i="9"/>
  <c r="M1088" i="9"/>
  <c r="T1088" i="9"/>
  <c r="N1088" i="9"/>
  <c r="U1088" i="9"/>
  <c r="Y1088" i="9"/>
  <c r="Z1088" i="9"/>
  <c r="AA1088" i="9"/>
  <c r="AB1088" i="9"/>
  <c r="R1089" i="9"/>
  <c r="L1089" i="9"/>
  <c r="S1089" i="9"/>
  <c r="M1089" i="9"/>
  <c r="T1089" i="9"/>
  <c r="N1089" i="9"/>
  <c r="U1089" i="9"/>
  <c r="Y1089" i="9"/>
  <c r="Z1089" i="9"/>
  <c r="AA1089" i="9"/>
  <c r="AB1089" i="9"/>
  <c r="R1090" i="9"/>
  <c r="L1090" i="9"/>
  <c r="S1090" i="9"/>
  <c r="M1090" i="9"/>
  <c r="T1090" i="9"/>
  <c r="N1090" i="9"/>
  <c r="U1090" i="9"/>
  <c r="Y1090" i="9"/>
  <c r="Z1090" i="9"/>
  <c r="AA1090" i="9"/>
  <c r="AB1090" i="9"/>
  <c r="R1091" i="9"/>
  <c r="L1091" i="9"/>
  <c r="S1091" i="9"/>
  <c r="M1091" i="9"/>
  <c r="T1091" i="9"/>
  <c r="N1091" i="9"/>
  <c r="U1091" i="9"/>
  <c r="Y1091" i="9"/>
  <c r="Z1091" i="9"/>
  <c r="AA1091" i="9"/>
  <c r="AB1091" i="9"/>
  <c r="R1092" i="9"/>
  <c r="L1092" i="9"/>
  <c r="S1092" i="9"/>
  <c r="M1092" i="9"/>
  <c r="T1092" i="9"/>
  <c r="N1092" i="9"/>
  <c r="U1092" i="9"/>
  <c r="Y1092" i="9"/>
  <c r="Z1092" i="9"/>
  <c r="AA1092" i="9"/>
  <c r="AB1092" i="9"/>
  <c r="R1093" i="9"/>
  <c r="L1093" i="9"/>
  <c r="S1093" i="9"/>
  <c r="M1093" i="9"/>
  <c r="T1093" i="9"/>
  <c r="N1093" i="9"/>
  <c r="U1093" i="9"/>
  <c r="Y1093" i="9"/>
  <c r="Z1093" i="9"/>
  <c r="AA1093" i="9"/>
  <c r="AB1093" i="9"/>
  <c r="R1094" i="9"/>
  <c r="L1094" i="9"/>
  <c r="S1094" i="9"/>
  <c r="M1094" i="9"/>
  <c r="T1094" i="9"/>
  <c r="N1094" i="9"/>
  <c r="U1094" i="9"/>
  <c r="Y1094" i="9"/>
  <c r="Z1094" i="9"/>
  <c r="AA1094" i="9"/>
  <c r="AB1094" i="9"/>
  <c r="R1095" i="9"/>
  <c r="L1095" i="9"/>
  <c r="S1095" i="9"/>
  <c r="M1095" i="9"/>
  <c r="T1095" i="9"/>
  <c r="N1095" i="9"/>
  <c r="U1095" i="9"/>
  <c r="Y1095" i="9"/>
  <c r="Z1095" i="9"/>
  <c r="AA1095" i="9"/>
  <c r="AB1095" i="9"/>
  <c r="R1096" i="9"/>
  <c r="L1096" i="9"/>
  <c r="S1096" i="9"/>
  <c r="M1096" i="9"/>
  <c r="T1096" i="9"/>
  <c r="N1096" i="9"/>
  <c r="U1096" i="9"/>
  <c r="Y1096" i="9"/>
  <c r="Z1096" i="9"/>
  <c r="AA1096" i="9"/>
  <c r="AB1096" i="9"/>
  <c r="R1097" i="9"/>
  <c r="L1097" i="9"/>
  <c r="S1097" i="9"/>
  <c r="M1097" i="9"/>
  <c r="T1097" i="9"/>
  <c r="N1097" i="9"/>
  <c r="U1097" i="9"/>
  <c r="Y1097" i="9"/>
  <c r="Z1097" i="9"/>
  <c r="AA1097" i="9"/>
  <c r="AB1097" i="9"/>
  <c r="R1098" i="9"/>
  <c r="L1098" i="9"/>
  <c r="S1098" i="9"/>
  <c r="M1098" i="9"/>
  <c r="T1098" i="9"/>
  <c r="N1098" i="9"/>
  <c r="U1098" i="9"/>
  <c r="Y1098" i="9"/>
  <c r="Z1098" i="9"/>
  <c r="AA1098" i="9"/>
  <c r="AB1098" i="9"/>
  <c r="R1099" i="9"/>
  <c r="L1099" i="9"/>
  <c r="S1099" i="9"/>
  <c r="M1099" i="9"/>
  <c r="T1099" i="9"/>
  <c r="N1099" i="9"/>
  <c r="U1099" i="9"/>
  <c r="Y1099" i="9"/>
  <c r="Z1099" i="9"/>
  <c r="AA1099" i="9"/>
  <c r="AB1099" i="9"/>
  <c r="R1100" i="9"/>
  <c r="L1100" i="9"/>
  <c r="S1100" i="9"/>
  <c r="M1100" i="9"/>
  <c r="T1100" i="9"/>
  <c r="N1100" i="9"/>
  <c r="U1100" i="9"/>
  <c r="Y1100" i="9"/>
  <c r="Z1100" i="9"/>
  <c r="AA1100" i="9"/>
  <c r="AB1100" i="9"/>
  <c r="R1101" i="9"/>
  <c r="L1101" i="9"/>
  <c r="S1101" i="9"/>
  <c r="M1101" i="9"/>
  <c r="T1101" i="9"/>
  <c r="N1101" i="9"/>
  <c r="U1101" i="9"/>
  <c r="Y1101" i="9"/>
  <c r="Z1101" i="9"/>
  <c r="AA1101" i="9"/>
  <c r="AB1101" i="9"/>
  <c r="R1102" i="9"/>
  <c r="L1102" i="9"/>
  <c r="S1102" i="9"/>
  <c r="M1102" i="9"/>
  <c r="T1102" i="9"/>
  <c r="N1102" i="9"/>
  <c r="U1102" i="9"/>
  <c r="Y1102" i="9"/>
  <c r="Z1102" i="9"/>
  <c r="AA1102" i="9"/>
  <c r="AB1102" i="9"/>
  <c r="R1103" i="9"/>
  <c r="L1103" i="9"/>
  <c r="S1103" i="9"/>
  <c r="M1103" i="9"/>
  <c r="T1103" i="9"/>
  <c r="N1103" i="9"/>
  <c r="U1103" i="9"/>
  <c r="Y1103" i="9"/>
  <c r="Z1103" i="9"/>
  <c r="AA1103" i="9"/>
  <c r="AB1103" i="9"/>
  <c r="R1104" i="9"/>
  <c r="L1104" i="9"/>
  <c r="S1104" i="9"/>
  <c r="M1104" i="9"/>
  <c r="T1104" i="9"/>
  <c r="N1104" i="9"/>
  <c r="U1104" i="9"/>
  <c r="Y1104" i="9"/>
  <c r="Z1104" i="9"/>
  <c r="AA1104" i="9"/>
  <c r="AB1104" i="9"/>
  <c r="R1105" i="9"/>
  <c r="L1105" i="9"/>
  <c r="S1105" i="9"/>
  <c r="M1105" i="9"/>
  <c r="T1105" i="9"/>
  <c r="N1105" i="9"/>
  <c r="U1105" i="9"/>
  <c r="Y1105" i="9"/>
  <c r="Z1105" i="9"/>
  <c r="AA1105" i="9"/>
  <c r="AB1105" i="9"/>
  <c r="R1106" i="9"/>
  <c r="L1106" i="9"/>
  <c r="S1106" i="9"/>
  <c r="M1106" i="9"/>
  <c r="T1106" i="9"/>
  <c r="N1106" i="9"/>
  <c r="U1106" i="9"/>
  <c r="Y1106" i="9"/>
  <c r="Z1106" i="9"/>
  <c r="AA1106" i="9"/>
  <c r="AB1106" i="9"/>
  <c r="R1107" i="9"/>
  <c r="L1107" i="9"/>
  <c r="S1107" i="9"/>
  <c r="M1107" i="9"/>
  <c r="T1107" i="9"/>
  <c r="N1107" i="9"/>
  <c r="U1107" i="9"/>
  <c r="Y1107" i="9"/>
  <c r="Z1107" i="9"/>
  <c r="AA1107" i="9"/>
  <c r="AB1107" i="9"/>
  <c r="R1108" i="9"/>
  <c r="L1108" i="9"/>
  <c r="S1108" i="9"/>
  <c r="M1108" i="9"/>
  <c r="T1108" i="9"/>
  <c r="N1108" i="9"/>
  <c r="U1108" i="9"/>
  <c r="Y1108" i="9"/>
  <c r="Z1108" i="9"/>
  <c r="AA1108" i="9"/>
  <c r="AB1108" i="9"/>
  <c r="R1109" i="9"/>
  <c r="L1109" i="9"/>
  <c r="S1109" i="9"/>
  <c r="M1109" i="9"/>
  <c r="T1109" i="9"/>
  <c r="N1109" i="9"/>
  <c r="U1109" i="9"/>
  <c r="Y1109" i="9"/>
  <c r="Z1109" i="9"/>
  <c r="AA1109" i="9"/>
  <c r="AB1109" i="9"/>
  <c r="R1110" i="9"/>
  <c r="L1110" i="9"/>
  <c r="S1110" i="9"/>
  <c r="M1110" i="9"/>
  <c r="T1110" i="9"/>
  <c r="N1110" i="9"/>
  <c r="U1110" i="9"/>
  <c r="Y1110" i="9"/>
  <c r="Z1110" i="9"/>
  <c r="AA1110" i="9"/>
  <c r="AB1110" i="9"/>
  <c r="R1111" i="9"/>
  <c r="L1111" i="9"/>
  <c r="S1111" i="9"/>
  <c r="M1111" i="9"/>
  <c r="T1111" i="9"/>
  <c r="N1111" i="9"/>
  <c r="U1111" i="9"/>
  <c r="Y1111" i="9"/>
  <c r="Z1111" i="9"/>
  <c r="AA1111" i="9"/>
  <c r="AB1111" i="9"/>
  <c r="R1112" i="9"/>
  <c r="L1112" i="9"/>
  <c r="S1112" i="9"/>
  <c r="M1112" i="9"/>
  <c r="T1112" i="9"/>
  <c r="N1112" i="9"/>
  <c r="U1112" i="9"/>
  <c r="Y1112" i="9"/>
  <c r="Z1112" i="9"/>
  <c r="AA1112" i="9"/>
  <c r="AB1112" i="9"/>
  <c r="R1113" i="9"/>
  <c r="L1113" i="9"/>
  <c r="S1113" i="9"/>
  <c r="M1113" i="9"/>
  <c r="T1113" i="9"/>
  <c r="N1113" i="9"/>
  <c r="U1113" i="9"/>
  <c r="Y1113" i="9"/>
  <c r="Z1113" i="9"/>
  <c r="AA1113" i="9"/>
  <c r="AB1113" i="9"/>
  <c r="R1114" i="9"/>
  <c r="L1114" i="9"/>
  <c r="S1114" i="9"/>
  <c r="M1114" i="9"/>
  <c r="T1114" i="9"/>
  <c r="N1114" i="9"/>
  <c r="U1114" i="9"/>
  <c r="Y1114" i="9"/>
  <c r="Z1114" i="9"/>
  <c r="AA1114" i="9"/>
  <c r="AB1114" i="9"/>
  <c r="R1115" i="9"/>
  <c r="L1115" i="9"/>
  <c r="S1115" i="9"/>
  <c r="M1115" i="9"/>
  <c r="T1115" i="9"/>
  <c r="N1115" i="9"/>
  <c r="U1115" i="9"/>
  <c r="Y1115" i="9"/>
  <c r="Z1115" i="9"/>
  <c r="AA1115" i="9"/>
  <c r="AB1115" i="9"/>
  <c r="R1116" i="9"/>
  <c r="L1116" i="9"/>
  <c r="S1116" i="9"/>
  <c r="M1116" i="9"/>
  <c r="T1116" i="9"/>
  <c r="N1116" i="9"/>
  <c r="U1116" i="9"/>
  <c r="Y1116" i="9"/>
  <c r="Z1116" i="9"/>
  <c r="AA1116" i="9"/>
  <c r="AB1116" i="9"/>
  <c r="R1117" i="9"/>
  <c r="L1117" i="9"/>
  <c r="S1117" i="9"/>
  <c r="M1117" i="9"/>
  <c r="T1117" i="9"/>
  <c r="N1117" i="9"/>
  <c r="U1117" i="9"/>
  <c r="Y1117" i="9"/>
  <c r="Z1117" i="9"/>
  <c r="AA1117" i="9"/>
  <c r="AB1117" i="9"/>
  <c r="R1118" i="9"/>
  <c r="L1118" i="9"/>
  <c r="S1118" i="9"/>
  <c r="M1118" i="9"/>
  <c r="T1118" i="9"/>
  <c r="N1118" i="9"/>
  <c r="U1118" i="9"/>
  <c r="Y1118" i="9"/>
  <c r="Z1118" i="9"/>
  <c r="AA1118" i="9"/>
  <c r="AB1118" i="9"/>
  <c r="R1119" i="9"/>
  <c r="L1119" i="9"/>
  <c r="S1119" i="9"/>
  <c r="M1119" i="9"/>
  <c r="T1119" i="9"/>
  <c r="N1119" i="9"/>
  <c r="U1119" i="9"/>
  <c r="Y1119" i="9"/>
  <c r="Z1119" i="9"/>
  <c r="AA1119" i="9"/>
  <c r="AB1119" i="9"/>
  <c r="R1120" i="9"/>
  <c r="L1120" i="9"/>
  <c r="S1120" i="9"/>
  <c r="M1120" i="9"/>
  <c r="T1120" i="9"/>
  <c r="N1120" i="9"/>
  <c r="U1120" i="9"/>
  <c r="Y1120" i="9"/>
  <c r="Z1120" i="9"/>
  <c r="AA1120" i="9"/>
  <c r="AB1120" i="9"/>
  <c r="R1121" i="9"/>
  <c r="L1121" i="9"/>
  <c r="S1121" i="9"/>
  <c r="M1121" i="9"/>
  <c r="T1121" i="9"/>
  <c r="N1121" i="9"/>
  <c r="U1121" i="9"/>
  <c r="Y1121" i="9"/>
  <c r="Z1121" i="9"/>
  <c r="AA1121" i="9"/>
  <c r="AB1121" i="9"/>
  <c r="R1122" i="9"/>
  <c r="L1122" i="9"/>
  <c r="S1122" i="9"/>
  <c r="M1122" i="9"/>
  <c r="T1122" i="9"/>
  <c r="N1122" i="9"/>
  <c r="U1122" i="9"/>
  <c r="Y1122" i="9"/>
  <c r="Z1122" i="9"/>
  <c r="AA1122" i="9"/>
  <c r="AB1122" i="9"/>
  <c r="R1123" i="9"/>
  <c r="L1123" i="9"/>
  <c r="S1123" i="9"/>
  <c r="M1123" i="9"/>
  <c r="T1123" i="9"/>
  <c r="N1123" i="9"/>
  <c r="U1123" i="9"/>
  <c r="Y1123" i="9"/>
  <c r="Z1123" i="9"/>
  <c r="AA1123" i="9"/>
  <c r="AB1123" i="9"/>
  <c r="R1124" i="9"/>
  <c r="L1124" i="9"/>
  <c r="S1124" i="9"/>
  <c r="M1124" i="9"/>
  <c r="T1124" i="9"/>
  <c r="N1124" i="9"/>
  <c r="U1124" i="9"/>
  <c r="Y1124" i="9"/>
  <c r="Z1124" i="9"/>
  <c r="AA1124" i="9"/>
  <c r="AB1124" i="9"/>
  <c r="R1125" i="9"/>
  <c r="L1125" i="9"/>
  <c r="S1125" i="9"/>
  <c r="M1125" i="9"/>
  <c r="T1125" i="9"/>
  <c r="N1125" i="9"/>
  <c r="U1125" i="9"/>
  <c r="Y1125" i="9"/>
  <c r="Z1125" i="9"/>
  <c r="AA1125" i="9"/>
  <c r="AB1125" i="9"/>
  <c r="R1126" i="9"/>
  <c r="L1126" i="9"/>
  <c r="S1126" i="9"/>
  <c r="M1126" i="9"/>
  <c r="T1126" i="9"/>
  <c r="N1126" i="9"/>
  <c r="U1126" i="9"/>
  <c r="Y1126" i="9"/>
  <c r="Z1126" i="9"/>
  <c r="AA1126" i="9"/>
  <c r="AB1126" i="9"/>
  <c r="R1127" i="9"/>
  <c r="L1127" i="9"/>
  <c r="S1127" i="9"/>
  <c r="M1127" i="9"/>
  <c r="T1127" i="9"/>
  <c r="N1127" i="9"/>
  <c r="U1127" i="9"/>
  <c r="Y1127" i="9"/>
  <c r="Z1127" i="9"/>
  <c r="AA1127" i="9"/>
  <c r="AB1127" i="9"/>
  <c r="R1128" i="9"/>
  <c r="L1128" i="9"/>
  <c r="S1128" i="9"/>
  <c r="M1128" i="9"/>
  <c r="T1128" i="9"/>
  <c r="N1128" i="9"/>
  <c r="U1128" i="9"/>
  <c r="Y1128" i="9"/>
  <c r="Z1128" i="9"/>
  <c r="AA1128" i="9"/>
  <c r="AB1128" i="9"/>
  <c r="R1129" i="9"/>
  <c r="L1129" i="9"/>
  <c r="S1129" i="9"/>
  <c r="M1129" i="9"/>
  <c r="T1129" i="9"/>
  <c r="N1129" i="9"/>
  <c r="U1129" i="9"/>
  <c r="Y1129" i="9"/>
  <c r="Z1129" i="9"/>
  <c r="AA1129" i="9"/>
  <c r="AB1129" i="9"/>
  <c r="R1130" i="9"/>
  <c r="L1130" i="9"/>
  <c r="S1130" i="9"/>
  <c r="M1130" i="9"/>
  <c r="T1130" i="9"/>
  <c r="N1130" i="9"/>
  <c r="U1130" i="9"/>
  <c r="Y1130" i="9"/>
  <c r="Z1130" i="9"/>
  <c r="AA1130" i="9"/>
  <c r="AB1130" i="9"/>
  <c r="R1131" i="9"/>
  <c r="L1131" i="9"/>
  <c r="S1131" i="9"/>
  <c r="M1131" i="9"/>
  <c r="T1131" i="9"/>
  <c r="N1131" i="9"/>
  <c r="U1131" i="9"/>
  <c r="Y1131" i="9"/>
  <c r="Z1131" i="9"/>
  <c r="AA1131" i="9"/>
  <c r="AB1131" i="9"/>
  <c r="R1132" i="9"/>
  <c r="L1132" i="9"/>
  <c r="S1132" i="9"/>
  <c r="M1132" i="9"/>
  <c r="T1132" i="9"/>
  <c r="N1132" i="9"/>
  <c r="U1132" i="9"/>
  <c r="Y1132" i="9"/>
  <c r="Z1132" i="9"/>
  <c r="AA1132" i="9"/>
  <c r="AB1132" i="9"/>
  <c r="R1133" i="9"/>
  <c r="L1133" i="9"/>
  <c r="S1133" i="9"/>
  <c r="M1133" i="9"/>
  <c r="T1133" i="9"/>
  <c r="N1133" i="9"/>
  <c r="U1133" i="9"/>
  <c r="Y1133" i="9"/>
  <c r="Z1133" i="9"/>
  <c r="AA1133" i="9"/>
  <c r="AB1133" i="9"/>
  <c r="R1134" i="9"/>
  <c r="L1134" i="9"/>
  <c r="S1134" i="9"/>
  <c r="M1134" i="9"/>
  <c r="T1134" i="9"/>
  <c r="N1134" i="9"/>
  <c r="U1134" i="9"/>
  <c r="Y1134" i="9"/>
  <c r="Z1134" i="9"/>
  <c r="AA1134" i="9"/>
  <c r="AB1134" i="9"/>
  <c r="R1135" i="9"/>
  <c r="L1135" i="9"/>
  <c r="S1135" i="9"/>
  <c r="M1135" i="9"/>
  <c r="T1135" i="9"/>
  <c r="N1135" i="9"/>
  <c r="U1135" i="9"/>
  <c r="Y1135" i="9"/>
  <c r="Z1135" i="9"/>
  <c r="AA1135" i="9"/>
  <c r="AB1135" i="9"/>
  <c r="R1136" i="9"/>
  <c r="L1136" i="9"/>
  <c r="S1136" i="9"/>
  <c r="M1136" i="9"/>
  <c r="T1136" i="9"/>
  <c r="N1136" i="9"/>
  <c r="U1136" i="9"/>
  <c r="Y1136" i="9"/>
  <c r="Z1136" i="9"/>
  <c r="AA1136" i="9"/>
  <c r="AB1136" i="9"/>
  <c r="R1137" i="9"/>
  <c r="L1137" i="9"/>
  <c r="S1137" i="9"/>
  <c r="M1137" i="9"/>
  <c r="T1137" i="9"/>
  <c r="N1137" i="9"/>
  <c r="U1137" i="9"/>
  <c r="Y1137" i="9"/>
  <c r="Z1137" i="9"/>
  <c r="AA1137" i="9"/>
  <c r="AB1137" i="9"/>
  <c r="R1138" i="9"/>
  <c r="L1138" i="9"/>
  <c r="S1138" i="9"/>
  <c r="M1138" i="9"/>
  <c r="T1138" i="9"/>
  <c r="N1138" i="9"/>
  <c r="U1138" i="9"/>
  <c r="Y1138" i="9"/>
  <c r="Z1138" i="9"/>
  <c r="AA1138" i="9"/>
  <c r="AB1138" i="9"/>
  <c r="R1139" i="9"/>
  <c r="L1139" i="9"/>
  <c r="S1139" i="9"/>
  <c r="M1139" i="9"/>
  <c r="T1139" i="9"/>
  <c r="N1139" i="9"/>
  <c r="U1139" i="9"/>
  <c r="Y1139" i="9"/>
  <c r="Z1139" i="9"/>
  <c r="AA1139" i="9"/>
  <c r="AB1139" i="9"/>
  <c r="R1140" i="9"/>
  <c r="L1140" i="9"/>
  <c r="S1140" i="9"/>
  <c r="M1140" i="9"/>
  <c r="T1140" i="9"/>
  <c r="N1140" i="9"/>
  <c r="U1140" i="9"/>
  <c r="Y1140" i="9"/>
  <c r="Z1140" i="9"/>
  <c r="AA1140" i="9"/>
  <c r="AB1140" i="9"/>
  <c r="R1141" i="9"/>
  <c r="L1141" i="9"/>
  <c r="S1141" i="9"/>
  <c r="M1141" i="9"/>
  <c r="T1141" i="9"/>
  <c r="N1141" i="9"/>
  <c r="U1141" i="9"/>
  <c r="Y1141" i="9"/>
  <c r="Z1141" i="9"/>
  <c r="AA1141" i="9"/>
  <c r="AB1141" i="9"/>
  <c r="R1142" i="9"/>
  <c r="L1142" i="9"/>
  <c r="S1142" i="9"/>
  <c r="M1142" i="9"/>
  <c r="T1142" i="9"/>
  <c r="N1142" i="9"/>
  <c r="U1142" i="9"/>
  <c r="Y1142" i="9"/>
  <c r="Z1142" i="9"/>
  <c r="AA1142" i="9"/>
  <c r="AB1142" i="9"/>
  <c r="R1143" i="9"/>
  <c r="L1143" i="9"/>
  <c r="S1143" i="9"/>
  <c r="M1143" i="9"/>
  <c r="T1143" i="9"/>
  <c r="N1143" i="9"/>
  <c r="U1143" i="9"/>
  <c r="Y1143" i="9"/>
  <c r="Z1143" i="9"/>
  <c r="AA1143" i="9"/>
  <c r="AB1143" i="9"/>
  <c r="R1144" i="9"/>
  <c r="L1144" i="9"/>
  <c r="S1144" i="9"/>
  <c r="M1144" i="9"/>
  <c r="T1144" i="9"/>
  <c r="N1144" i="9"/>
  <c r="U1144" i="9"/>
  <c r="Y1144" i="9"/>
  <c r="Z1144" i="9"/>
  <c r="AA1144" i="9"/>
  <c r="AB1144" i="9"/>
  <c r="R1145" i="9"/>
  <c r="L1145" i="9"/>
  <c r="S1145" i="9"/>
  <c r="M1145" i="9"/>
  <c r="T1145" i="9"/>
  <c r="N1145" i="9"/>
  <c r="U1145" i="9"/>
  <c r="Y1145" i="9"/>
  <c r="Z1145" i="9"/>
  <c r="AA1145" i="9"/>
  <c r="AB1145" i="9"/>
  <c r="R1146" i="9"/>
  <c r="L1146" i="9"/>
  <c r="S1146" i="9"/>
  <c r="M1146" i="9"/>
  <c r="T1146" i="9"/>
  <c r="N1146" i="9"/>
  <c r="U1146" i="9"/>
  <c r="Y1146" i="9"/>
  <c r="Z1146" i="9"/>
  <c r="AA1146" i="9"/>
  <c r="AB1146" i="9"/>
  <c r="R1147" i="9"/>
  <c r="L1147" i="9"/>
  <c r="S1147" i="9"/>
  <c r="M1147" i="9"/>
  <c r="T1147" i="9"/>
  <c r="N1147" i="9"/>
  <c r="U1147" i="9"/>
  <c r="Y1147" i="9"/>
  <c r="Z1147" i="9"/>
  <c r="AA1147" i="9"/>
  <c r="AB1147" i="9"/>
  <c r="R1148" i="9"/>
  <c r="L1148" i="9"/>
  <c r="S1148" i="9"/>
  <c r="M1148" i="9"/>
  <c r="T1148" i="9"/>
  <c r="N1148" i="9"/>
  <c r="U1148" i="9"/>
  <c r="Y1148" i="9"/>
  <c r="Z1148" i="9"/>
  <c r="AA1148" i="9"/>
  <c r="AB1148" i="9"/>
  <c r="R1149" i="9"/>
  <c r="L1149" i="9"/>
  <c r="S1149" i="9"/>
  <c r="M1149" i="9"/>
  <c r="T1149" i="9"/>
  <c r="N1149" i="9"/>
  <c r="U1149" i="9"/>
  <c r="Y1149" i="9"/>
  <c r="Z1149" i="9"/>
  <c r="AA1149" i="9"/>
  <c r="AB1149" i="9"/>
  <c r="R1150" i="9"/>
  <c r="L1150" i="9"/>
  <c r="S1150" i="9"/>
  <c r="M1150" i="9"/>
  <c r="T1150" i="9"/>
  <c r="N1150" i="9"/>
  <c r="U1150" i="9"/>
  <c r="Y1150" i="9"/>
  <c r="Z1150" i="9"/>
  <c r="AA1150" i="9"/>
  <c r="AB1150" i="9"/>
  <c r="R1151" i="9"/>
  <c r="L1151" i="9"/>
  <c r="S1151" i="9"/>
  <c r="M1151" i="9"/>
  <c r="T1151" i="9"/>
  <c r="N1151" i="9"/>
  <c r="U1151" i="9"/>
  <c r="Y1151" i="9"/>
  <c r="Z1151" i="9"/>
  <c r="AA1151" i="9"/>
  <c r="AB1151" i="9"/>
  <c r="R1152" i="9"/>
  <c r="L1152" i="9"/>
  <c r="S1152" i="9"/>
  <c r="M1152" i="9"/>
  <c r="T1152" i="9"/>
  <c r="N1152" i="9"/>
  <c r="U1152" i="9"/>
  <c r="Y1152" i="9"/>
  <c r="Z1152" i="9"/>
  <c r="AA1152" i="9"/>
  <c r="AB1152" i="9"/>
  <c r="R1153" i="9"/>
  <c r="L1153" i="9"/>
  <c r="S1153" i="9"/>
  <c r="M1153" i="9"/>
  <c r="T1153" i="9"/>
  <c r="N1153" i="9"/>
  <c r="U1153" i="9"/>
  <c r="Y1153" i="9"/>
  <c r="Z1153" i="9"/>
  <c r="AA1153" i="9"/>
  <c r="AB1153" i="9"/>
  <c r="R1154" i="9"/>
  <c r="L1154" i="9"/>
  <c r="S1154" i="9"/>
  <c r="M1154" i="9"/>
  <c r="T1154" i="9"/>
  <c r="N1154" i="9"/>
  <c r="U1154" i="9"/>
  <c r="Y1154" i="9"/>
  <c r="Z1154" i="9"/>
  <c r="AA1154" i="9"/>
  <c r="AB1154" i="9"/>
  <c r="R1155" i="9"/>
  <c r="L1155" i="9"/>
  <c r="S1155" i="9"/>
  <c r="M1155" i="9"/>
  <c r="T1155" i="9"/>
  <c r="N1155" i="9"/>
  <c r="U1155" i="9"/>
  <c r="Y1155" i="9"/>
  <c r="Z1155" i="9"/>
  <c r="AA1155" i="9"/>
  <c r="AB1155" i="9"/>
  <c r="R1156" i="9"/>
  <c r="L1156" i="9"/>
  <c r="S1156" i="9"/>
  <c r="M1156" i="9"/>
  <c r="T1156" i="9"/>
  <c r="N1156" i="9"/>
  <c r="U1156" i="9"/>
  <c r="Y1156" i="9"/>
  <c r="Z1156" i="9"/>
  <c r="AA1156" i="9"/>
  <c r="AB1156" i="9"/>
  <c r="R1157" i="9"/>
  <c r="L1157" i="9"/>
  <c r="S1157" i="9"/>
  <c r="M1157" i="9"/>
  <c r="T1157" i="9"/>
  <c r="N1157" i="9"/>
  <c r="U1157" i="9"/>
  <c r="Y1157" i="9"/>
  <c r="Z1157" i="9"/>
  <c r="AA1157" i="9"/>
  <c r="AB1157" i="9"/>
  <c r="R1158" i="9"/>
  <c r="L1158" i="9"/>
  <c r="S1158" i="9"/>
  <c r="M1158" i="9"/>
  <c r="T1158" i="9"/>
  <c r="N1158" i="9"/>
  <c r="U1158" i="9"/>
  <c r="Y1158" i="9"/>
  <c r="Z1158" i="9"/>
  <c r="AA1158" i="9"/>
  <c r="AB1158" i="9"/>
  <c r="R1159" i="9"/>
  <c r="L1159" i="9"/>
  <c r="S1159" i="9"/>
  <c r="M1159" i="9"/>
  <c r="T1159" i="9"/>
  <c r="N1159" i="9"/>
  <c r="U1159" i="9"/>
  <c r="Y1159" i="9"/>
  <c r="Z1159" i="9"/>
  <c r="AA1159" i="9"/>
  <c r="AB1159" i="9"/>
  <c r="R1160" i="9"/>
  <c r="L1160" i="9"/>
  <c r="S1160" i="9"/>
  <c r="M1160" i="9"/>
  <c r="T1160" i="9"/>
  <c r="N1160" i="9"/>
  <c r="U1160" i="9"/>
  <c r="Y1160" i="9"/>
  <c r="Z1160" i="9"/>
  <c r="AA1160" i="9"/>
  <c r="AB1160" i="9"/>
  <c r="R1161" i="9"/>
  <c r="L1161" i="9"/>
  <c r="S1161" i="9"/>
  <c r="M1161" i="9"/>
  <c r="T1161" i="9"/>
  <c r="N1161" i="9"/>
  <c r="U1161" i="9"/>
  <c r="Y1161" i="9"/>
  <c r="Z1161" i="9"/>
  <c r="AA1161" i="9"/>
  <c r="AB1161" i="9"/>
  <c r="R1162" i="9"/>
  <c r="L1162" i="9"/>
  <c r="S1162" i="9"/>
  <c r="M1162" i="9"/>
  <c r="T1162" i="9"/>
  <c r="N1162" i="9"/>
  <c r="U1162" i="9"/>
  <c r="Y1162" i="9"/>
  <c r="Z1162" i="9"/>
  <c r="AA1162" i="9"/>
  <c r="AB1162" i="9"/>
  <c r="R1163" i="9"/>
  <c r="L1163" i="9"/>
  <c r="S1163" i="9"/>
  <c r="M1163" i="9"/>
  <c r="T1163" i="9"/>
  <c r="N1163" i="9"/>
  <c r="U1163" i="9"/>
  <c r="Y1163" i="9"/>
  <c r="Z1163" i="9"/>
  <c r="AA1163" i="9"/>
  <c r="AB1163" i="9"/>
  <c r="R1164" i="9"/>
  <c r="L1164" i="9"/>
  <c r="S1164" i="9"/>
  <c r="M1164" i="9"/>
  <c r="T1164" i="9"/>
  <c r="N1164" i="9"/>
  <c r="U1164" i="9"/>
  <c r="Y1164" i="9"/>
  <c r="Z1164" i="9"/>
  <c r="AA1164" i="9"/>
  <c r="AB1164" i="9"/>
  <c r="R1165" i="9"/>
  <c r="L1165" i="9"/>
  <c r="S1165" i="9"/>
  <c r="M1165" i="9"/>
  <c r="T1165" i="9"/>
  <c r="N1165" i="9"/>
  <c r="U1165" i="9"/>
  <c r="Y1165" i="9"/>
  <c r="Z1165" i="9"/>
  <c r="AA1165" i="9"/>
  <c r="AB1165" i="9"/>
  <c r="R1166" i="9"/>
  <c r="L1166" i="9"/>
  <c r="S1166" i="9"/>
  <c r="M1166" i="9"/>
  <c r="T1166" i="9"/>
  <c r="N1166" i="9"/>
  <c r="U1166" i="9"/>
  <c r="Y1166" i="9"/>
  <c r="Z1166" i="9"/>
  <c r="AA1166" i="9"/>
  <c r="AB1166" i="9"/>
  <c r="R1167" i="9"/>
  <c r="L1167" i="9"/>
  <c r="S1167" i="9"/>
  <c r="M1167" i="9"/>
  <c r="T1167" i="9"/>
  <c r="N1167" i="9"/>
  <c r="U1167" i="9"/>
  <c r="Y1167" i="9"/>
  <c r="Z1167" i="9"/>
  <c r="AA1167" i="9"/>
  <c r="AB1167" i="9"/>
  <c r="R1168" i="9"/>
  <c r="L1168" i="9"/>
  <c r="S1168" i="9"/>
  <c r="M1168" i="9"/>
  <c r="T1168" i="9"/>
  <c r="N1168" i="9"/>
  <c r="U1168" i="9"/>
  <c r="Y1168" i="9"/>
  <c r="Z1168" i="9"/>
  <c r="AA1168" i="9"/>
  <c r="AB1168" i="9"/>
  <c r="R1169" i="9"/>
  <c r="L1169" i="9"/>
  <c r="S1169" i="9"/>
  <c r="M1169" i="9"/>
  <c r="T1169" i="9"/>
  <c r="N1169" i="9"/>
  <c r="U1169" i="9"/>
  <c r="Y1169" i="9"/>
  <c r="Z1169" i="9"/>
  <c r="AA1169" i="9"/>
  <c r="AB1169" i="9"/>
  <c r="R1170" i="9"/>
  <c r="L1170" i="9"/>
  <c r="S1170" i="9"/>
  <c r="M1170" i="9"/>
  <c r="T1170" i="9"/>
  <c r="N1170" i="9"/>
  <c r="U1170" i="9"/>
  <c r="Y1170" i="9"/>
  <c r="Z1170" i="9"/>
  <c r="AA1170" i="9"/>
  <c r="AB1170" i="9"/>
  <c r="R1171" i="9"/>
  <c r="L1171" i="9"/>
  <c r="S1171" i="9"/>
  <c r="M1171" i="9"/>
  <c r="T1171" i="9"/>
  <c r="N1171" i="9"/>
  <c r="U1171" i="9"/>
  <c r="Y1171" i="9"/>
  <c r="Z1171" i="9"/>
  <c r="AA1171" i="9"/>
  <c r="AB1171" i="9"/>
  <c r="R1172" i="9"/>
  <c r="L1172" i="9"/>
  <c r="S1172" i="9"/>
  <c r="M1172" i="9"/>
  <c r="T1172" i="9"/>
  <c r="N1172" i="9"/>
  <c r="U1172" i="9"/>
  <c r="Y1172" i="9"/>
  <c r="Z1172" i="9"/>
  <c r="AA1172" i="9"/>
  <c r="AB1172" i="9"/>
  <c r="R1173" i="9"/>
  <c r="L1173" i="9"/>
  <c r="S1173" i="9"/>
  <c r="M1173" i="9"/>
  <c r="T1173" i="9"/>
  <c r="N1173" i="9"/>
  <c r="U1173" i="9"/>
  <c r="Y1173" i="9"/>
  <c r="Z1173" i="9"/>
  <c r="AA1173" i="9"/>
  <c r="AB1173" i="9"/>
  <c r="R1174" i="9"/>
  <c r="L1174" i="9"/>
  <c r="S1174" i="9"/>
  <c r="M1174" i="9"/>
  <c r="T1174" i="9"/>
  <c r="N1174" i="9"/>
  <c r="U1174" i="9"/>
  <c r="Y1174" i="9"/>
  <c r="Z1174" i="9"/>
  <c r="AA1174" i="9"/>
  <c r="AB1174" i="9"/>
  <c r="R1175" i="9"/>
  <c r="L1175" i="9"/>
  <c r="S1175" i="9"/>
  <c r="M1175" i="9"/>
  <c r="T1175" i="9"/>
  <c r="N1175" i="9"/>
  <c r="U1175" i="9"/>
  <c r="Y1175" i="9"/>
  <c r="Z1175" i="9"/>
  <c r="AA1175" i="9"/>
  <c r="AB1175" i="9"/>
  <c r="R1176" i="9"/>
  <c r="L1176" i="9"/>
  <c r="S1176" i="9"/>
  <c r="M1176" i="9"/>
  <c r="T1176" i="9"/>
  <c r="N1176" i="9"/>
  <c r="U1176" i="9"/>
  <c r="Y1176" i="9"/>
  <c r="Z1176" i="9"/>
  <c r="AA1176" i="9"/>
  <c r="AB1176" i="9"/>
  <c r="R1177" i="9"/>
  <c r="L1177" i="9"/>
  <c r="S1177" i="9"/>
  <c r="M1177" i="9"/>
  <c r="T1177" i="9"/>
  <c r="N1177" i="9"/>
  <c r="U1177" i="9"/>
  <c r="Y1177" i="9"/>
  <c r="Z1177" i="9"/>
  <c r="AA1177" i="9"/>
  <c r="AB1177" i="9"/>
  <c r="R1178" i="9"/>
  <c r="L1178" i="9"/>
  <c r="S1178" i="9"/>
  <c r="M1178" i="9"/>
  <c r="T1178" i="9"/>
  <c r="N1178" i="9"/>
  <c r="U1178" i="9"/>
  <c r="Y1178" i="9"/>
  <c r="Z1178" i="9"/>
  <c r="AA1178" i="9"/>
  <c r="AB1178" i="9"/>
  <c r="R1179" i="9"/>
  <c r="L1179" i="9"/>
  <c r="S1179" i="9"/>
  <c r="M1179" i="9"/>
  <c r="T1179" i="9"/>
  <c r="N1179" i="9"/>
  <c r="U1179" i="9"/>
  <c r="Y1179" i="9"/>
  <c r="Z1179" i="9"/>
  <c r="AA1179" i="9"/>
  <c r="AB1179" i="9"/>
  <c r="R1180" i="9"/>
  <c r="L1180" i="9"/>
  <c r="S1180" i="9"/>
  <c r="M1180" i="9"/>
  <c r="T1180" i="9"/>
  <c r="N1180" i="9"/>
  <c r="U1180" i="9"/>
  <c r="Y1180" i="9"/>
  <c r="Z1180" i="9"/>
  <c r="AA1180" i="9"/>
  <c r="AB1180" i="9"/>
  <c r="R1181" i="9"/>
  <c r="L1181" i="9"/>
  <c r="S1181" i="9"/>
  <c r="M1181" i="9"/>
  <c r="T1181" i="9"/>
  <c r="N1181" i="9"/>
  <c r="U1181" i="9"/>
  <c r="Y1181" i="9"/>
  <c r="Z1181" i="9"/>
  <c r="AA1181" i="9"/>
  <c r="AB1181" i="9"/>
  <c r="R1182" i="9"/>
  <c r="L1182" i="9"/>
  <c r="S1182" i="9"/>
  <c r="M1182" i="9"/>
  <c r="T1182" i="9"/>
  <c r="N1182" i="9"/>
  <c r="U1182" i="9"/>
  <c r="Y1182" i="9"/>
  <c r="Z1182" i="9"/>
  <c r="AA1182" i="9"/>
  <c r="AB1182" i="9"/>
  <c r="R1183" i="9"/>
  <c r="L1183" i="9"/>
  <c r="S1183" i="9"/>
  <c r="M1183" i="9"/>
  <c r="T1183" i="9"/>
  <c r="N1183" i="9"/>
  <c r="U1183" i="9"/>
  <c r="Y1183" i="9"/>
  <c r="Z1183" i="9"/>
  <c r="AA1183" i="9"/>
  <c r="AB1183" i="9"/>
  <c r="R1184" i="9"/>
  <c r="L1184" i="9"/>
  <c r="S1184" i="9"/>
  <c r="M1184" i="9"/>
  <c r="T1184" i="9"/>
  <c r="N1184" i="9"/>
  <c r="U1184" i="9"/>
  <c r="Y1184" i="9"/>
  <c r="Z1184" i="9"/>
  <c r="AA1184" i="9"/>
  <c r="AB1184" i="9"/>
  <c r="R1185" i="9"/>
  <c r="L1185" i="9"/>
  <c r="S1185" i="9"/>
  <c r="M1185" i="9"/>
  <c r="T1185" i="9"/>
  <c r="N1185" i="9"/>
  <c r="U1185" i="9"/>
  <c r="Y1185" i="9"/>
  <c r="Z1185" i="9"/>
  <c r="AA1185" i="9"/>
  <c r="AB1185" i="9"/>
  <c r="R1186" i="9"/>
  <c r="L1186" i="9"/>
  <c r="S1186" i="9"/>
  <c r="M1186" i="9"/>
  <c r="T1186" i="9"/>
  <c r="N1186" i="9"/>
  <c r="U1186" i="9"/>
  <c r="Y1186" i="9"/>
  <c r="Z1186" i="9"/>
  <c r="AA1186" i="9"/>
  <c r="AB1186" i="9"/>
  <c r="R1187" i="9"/>
  <c r="L1187" i="9"/>
  <c r="S1187" i="9"/>
  <c r="M1187" i="9"/>
  <c r="T1187" i="9"/>
  <c r="N1187" i="9"/>
  <c r="U1187" i="9"/>
  <c r="Y1187" i="9"/>
  <c r="Z1187" i="9"/>
  <c r="AA1187" i="9"/>
  <c r="AB1187" i="9"/>
  <c r="R1188" i="9"/>
  <c r="L1188" i="9"/>
  <c r="S1188" i="9"/>
  <c r="M1188" i="9"/>
  <c r="T1188" i="9"/>
  <c r="N1188" i="9"/>
  <c r="U1188" i="9"/>
  <c r="Y1188" i="9"/>
  <c r="Z1188" i="9"/>
  <c r="AA1188" i="9"/>
  <c r="AB1188" i="9"/>
  <c r="R1189" i="9"/>
  <c r="L1189" i="9"/>
  <c r="S1189" i="9"/>
  <c r="M1189" i="9"/>
  <c r="T1189" i="9"/>
  <c r="N1189" i="9"/>
  <c r="U1189" i="9"/>
  <c r="Y1189" i="9"/>
  <c r="Z1189" i="9"/>
  <c r="AA1189" i="9"/>
  <c r="AB1189" i="9"/>
  <c r="R1190" i="9"/>
  <c r="L1190" i="9"/>
  <c r="S1190" i="9"/>
  <c r="M1190" i="9"/>
  <c r="T1190" i="9"/>
  <c r="N1190" i="9"/>
  <c r="U1190" i="9"/>
  <c r="Y1190" i="9"/>
  <c r="Z1190" i="9"/>
  <c r="AA1190" i="9"/>
  <c r="AB1190" i="9"/>
  <c r="R1191" i="9"/>
  <c r="L1191" i="9"/>
  <c r="S1191" i="9"/>
  <c r="M1191" i="9"/>
  <c r="T1191" i="9"/>
  <c r="N1191" i="9"/>
  <c r="U1191" i="9"/>
  <c r="Y1191" i="9"/>
  <c r="Z1191" i="9"/>
  <c r="AA1191" i="9"/>
  <c r="AB1191" i="9"/>
  <c r="R1192" i="9"/>
  <c r="L1192" i="9"/>
  <c r="S1192" i="9"/>
  <c r="M1192" i="9"/>
  <c r="T1192" i="9"/>
  <c r="N1192" i="9"/>
  <c r="U1192" i="9"/>
  <c r="Y1192" i="9"/>
  <c r="Z1192" i="9"/>
  <c r="AA1192" i="9"/>
  <c r="AB1192" i="9"/>
  <c r="R1193" i="9"/>
  <c r="L1193" i="9"/>
  <c r="S1193" i="9"/>
  <c r="M1193" i="9"/>
  <c r="T1193" i="9"/>
  <c r="N1193" i="9"/>
  <c r="U1193" i="9"/>
  <c r="Y1193" i="9"/>
  <c r="Z1193" i="9"/>
  <c r="AA1193" i="9"/>
  <c r="AB1193" i="9"/>
  <c r="R1194" i="9"/>
  <c r="L1194" i="9"/>
  <c r="S1194" i="9"/>
  <c r="M1194" i="9"/>
  <c r="T1194" i="9"/>
  <c r="N1194" i="9"/>
  <c r="U1194" i="9"/>
  <c r="Y1194" i="9"/>
  <c r="Z1194" i="9"/>
  <c r="AA1194" i="9"/>
  <c r="AB1194" i="9"/>
  <c r="R1195" i="9"/>
  <c r="L1195" i="9"/>
  <c r="S1195" i="9"/>
  <c r="M1195" i="9"/>
  <c r="T1195" i="9"/>
  <c r="N1195" i="9"/>
  <c r="U1195" i="9"/>
  <c r="Y1195" i="9"/>
  <c r="Z1195" i="9"/>
  <c r="AA1195" i="9"/>
  <c r="AB1195" i="9"/>
  <c r="R1196" i="9"/>
  <c r="L1196" i="9"/>
  <c r="S1196" i="9"/>
  <c r="M1196" i="9"/>
  <c r="T1196" i="9"/>
  <c r="N1196" i="9"/>
  <c r="U1196" i="9"/>
  <c r="Y1196" i="9"/>
  <c r="Z1196" i="9"/>
  <c r="AA1196" i="9"/>
  <c r="AB1196" i="9"/>
  <c r="R1197" i="9"/>
  <c r="L1197" i="9"/>
  <c r="S1197" i="9"/>
  <c r="M1197" i="9"/>
  <c r="T1197" i="9"/>
  <c r="N1197" i="9"/>
  <c r="U1197" i="9"/>
  <c r="Y1197" i="9"/>
  <c r="Z1197" i="9"/>
  <c r="AA1197" i="9"/>
  <c r="AB1197" i="9"/>
  <c r="R1198" i="9"/>
  <c r="L1198" i="9"/>
  <c r="S1198" i="9"/>
  <c r="M1198" i="9"/>
  <c r="T1198" i="9"/>
  <c r="N1198" i="9"/>
  <c r="U1198" i="9"/>
  <c r="Y1198" i="9"/>
  <c r="Z1198" i="9"/>
  <c r="AA1198" i="9"/>
  <c r="AB1198" i="9"/>
  <c r="R1199" i="9"/>
  <c r="L1199" i="9"/>
  <c r="S1199" i="9"/>
  <c r="M1199" i="9"/>
  <c r="T1199" i="9"/>
  <c r="N1199" i="9"/>
  <c r="U1199" i="9"/>
  <c r="Y1199" i="9"/>
  <c r="Z1199" i="9"/>
  <c r="AA1199" i="9"/>
  <c r="AB1199" i="9"/>
  <c r="R1200" i="9"/>
  <c r="L1200" i="9"/>
  <c r="S1200" i="9"/>
  <c r="M1200" i="9"/>
  <c r="T1200" i="9"/>
  <c r="N1200" i="9"/>
  <c r="U1200" i="9"/>
  <c r="Y1200" i="9"/>
  <c r="Z1200" i="9"/>
  <c r="AA1200" i="9"/>
  <c r="AB1200" i="9"/>
  <c r="R1201" i="9"/>
  <c r="L1201" i="9"/>
  <c r="S1201" i="9"/>
  <c r="M1201" i="9"/>
  <c r="T1201" i="9"/>
  <c r="N1201" i="9"/>
  <c r="U1201" i="9"/>
  <c r="Y1201" i="9"/>
  <c r="Z1201" i="9"/>
  <c r="AA1201" i="9"/>
  <c r="AB1201" i="9"/>
  <c r="R1202" i="9"/>
  <c r="L1202" i="9"/>
  <c r="S1202" i="9"/>
  <c r="M1202" i="9"/>
  <c r="T1202" i="9"/>
  <c r="N1202" i="9"/>
  <c r="U1202" i="9"/>
  <c r="Y1202" i="9"/>
  <c r="Z1202" i="9"/>
  <c r="AA1202" i="9"/>
  <c r="AB1202" i="9"/>
  <c r="R1203" i="9"/>
  <c r="L1203" i="9"/>
  <c r="S1203" i="9"/>
  <c r="M1203" i="9"/>
  <c r="T1203" i="9"/>
  <c r="N1203" i="9"/>
  <c r="U1203" i="9"/>
  <c r="Y1203" i="9"/>
  <c r="Z1203" i="9"/>
  <c r="AA1203" i="9"/>
  <c r="AB1203" i="9"/>
  <c r="R1204" i="9"/>
  <c r="L1204" i="9"/>
  <c r="S1204" i="9"/>
  <c r="M1204" i="9"/>
  <c r="T1204" i="9"/>
  <c r="N1204" i="9"/>
  <c r="U1204" i="9"/>
  <c r="Y1204" i="9"/>
  <c r="Z1204" i="9"/>
  <c r="AA1204" i="9"/>
  <c r="AB1204" i="9"/>
  <c r="R1205" i="9"/>
  <c r="L1205" i="9"/>
  <c r="S1205" i="9"/>
  <c r="M1205" i="9"/>
  <c r="T1205" i="9"/>
  <c r="N1205" i="9"/>
  <c r="U1205" i="9"/>
  <c r="Y1205" i="9"/>
  <c r="Z1205" i="9"/>
  <c r="AA1205" i="9"/>
  <c r="AB1205" i="9"/>
  <c r="R1206" i="9"/>
  <c r="L1206" i="9"/>
  <c r="S1206" i="9"/>
  <c r="M1206" i="9"/>
  <c r="T1206" i="9"/>
  <c r="N1206" i="9"/>
  <c r="U1206" i="9"/>
  <c r="Y1206" i="9"/>
  <c r="Z1206" i="9"/>
  <c r="AA1206" i="9"/>
  <c r="AB1206" i="9"/>
  <c r="R1207" i="9"/>
  <c r="L1207" i="9"/>
  <c r="S1207" i="9"/>
  <c r="M1207" i="9"/>
  <c r="T1207" i="9"/>
  <c r="N1207" i="9"/>
  <c r="U1207" i="9"/>
  <c r="Y1207" i="9"/>
  <c r="Z1207" i="9"/>
  <c r="AA1207" i="9"/>
  <c r="AB1207" i="9"/>
  <c r="R1208" i="9"/>
  <c r="L1208" i="9"/>
  <c r="S1208" i="9"/>
  <c r="M1208" i="9"/>
  <c r="T1208" i="9"/>
  <c r="N1208" i="9"/>
  <c r="U1208" i="9"/>
  <c r="Y1208" i="9"/>
  <c r="Z1208" i="9"/>
  <c r="AA1208" i="9"/>
  <c r="AB1208" i="9"/>
  <c r="R1209" i="9"/>
  <c r="L1209" i="9"/>
  <c r="S1209" i="9"/>
  <c r="M1209" i="9"/>
  <c r="T1209" i="9"/>
  <c r="N1209" i="9"/>
  <c r="U1209" i="9"/>
  <c r="Y1209" i="9"/>
  <c r="Z1209" i="9"/>
  <c r="AA1209" i="9"/>
  <c r="AB1209" i="9"/>
  <c r="R1210" i="9"/>
  <c r="L1210" i="9"/>
  <c r="S1210" i="9"/>
  <c r="M1210" i="9"/>
  <c r="T1210" i="9"/>
  <c r="N1210" i="9"/>
  <c r="U1210" i="9"/>
  <c r="Y1210" i="9"/>
  <c r="Z1210" i="9"/>
  <c r="AA1210" i="9"/>
  <c r="AB1210" i="9"/>
  <c r="R1211" i="9"/>
  <c r="L1211" i="9"/>
  <c r="S1211" i="9"/>
  <c r="M1211" i="9"/>
  <c r="T1211" i="9"/>
  <c r="N1211" i="9"/>
  <c r="U1211" i="9"/>
  <c r="Y1211" i="9"/>
  <c r="Z1211" i="9"/>
  <c r="AA1211" i="9"/>
  <c r="AB1211" i="9"/>
  <c r="R1212" i="9"/>
  <c r="L1212" i="9"/>
  <c r="S1212" i="9"/>
  <c r="M1212" i="9"/>
  <c r="T1212" i="9"/>
  <c r="N1212" i="9"/>
  <c r="U1212" i="9"/>
  <c r="Y1212" i="9"/>
  <c r="Z1212" i="9"/>
  <c r="AA1212" i="9"/>
  <c r="AB1212" i="9"/>
  <c r="R1213" i="9"/>
  <c r="L1213" i="9"/>
  <c r="S1213" i="9"/>
  <c r="M1213" i="9"/>
  <c r="T1213" i="9"/>
  <c r="N1213" i="9"/>
  <c r="U1213" i="9"/>
  <c r="Y1213" i="9"/>
  <c r="Z1213" i="9"/>
  <c r="AA1213" i="9"/>
  <c r="AB1213" i="9"/>
  <c r="R1214" i="9"/>
  <c r="L1214" i="9"/>
  <c r="S1214" i="9"/>
  <c r="M1214" i="9"/>
  <c r="T1214" i="9"/>
  <c r="N1214" i="9"/>
  <c r="U1214" i="9"/>
  <c r="Y1214" i="9"/>
  <c r="Z1214" i="9"/>
  <c r="AA1214" i="9"/>
  <c r="AB1214" i="9"/>
  <c r="R1215" i="9"/>
  <c r="L1215" i="9"/>
  <c r="S1215" i="9"/>
  <c r="M1215" i="9"/>
  <c r="T1215" i="9"/>
  <c r="N1215" i="9"/>
  <c r="U1215" i="9"/>
  <c r="Y1215" i="9"/>
  <c r="Z1215" i="9"/>
  <c r="AA1215" i="9"/>
  <c r="AB1215" i="9"/>
  <c r="R1216" i="9"/>
  <c r="L1216" i="9"/>
  <c r="S1216" i="9"/>
  <c r="M1216" i="9"/>
  <c r="T1216" i="9"/>
  <c r="N1216" i="9"/>
  <c r="U1216" i="9"/>
  <c r="Y1216" i="9"/>
  <c r="Z1216" i="9"/>
  <c r="AA1216" i="9"/>
  <c r="AB1216" i="9"/>
  <c r="R1217" i="9"/>
  <c r="L1217" i="9"/>
  <c r="S1217" i="9"/>
  <c r="M1217" i="9"/>
  <c r="T1217" i="9"/>
  <c r="N1217" i="9"/>
  <c r="U1217" i="9"/>
  <c r="Y1217" i="9"/>
  <c r="Z1217" i="9"/>
  <c r="AA1217" i="9"/>
  <c r="AB1217" i="9"/>
  <c r="R1218" i="9"/>
  <c r="L1218" i="9"/>
  <c r="S1218" i="9"/>
  <c r="M1218" i="9"/>
  <c r="T1218" i="9"/>
  <c r="N1218" i="9"/>
  <c r="U1218" i="9"/>
  <c r="Y1218" i="9"/>
  <c r="Z1218" i="9"/>
  <c r="AA1218" i="9"/>
  <c r="AB1218" i="9"/>
  <c r="R1219" i="9"/>
  <c r="L1219" i="9"/>
  <c r="S1219" i="9"/>
  <c r="M1219" i="9"/>
  <c r="T1219" i="9"/>
  <c r="N1219" i="9"/>
  <c r="U1219" i="9"/>
  <c r="Y1219" i="9"/>
  <c r="Z1219" i="9"/>
  <c r="AA1219" i="9"/>
  <c r="AB1219" i="9"/>
  <c r="R1220" i="9"/>
  <c r="L1220" i="9"/>
  <c r="S1220" i="9"/>
  <c r="M1220" i="9"/>
  <c r="T1220" i="9"/>
  <c r="N1220" i="9"/>
  <c r="U1220" i="9"/>
  <c r="Y1220" i="9"/>
  <c r="Z1220" i="9"/>
  <c r="AA1220" i="9"/>
  <c r="AB1220" i="9"/>
  <c r="R1221" i="9"/>
  <c r="L1221" i="9"/>
  <c r="S1221" i="9"/>
  <c r="M1221" i="9"/>
  <c r="T1221" i="9"/>
  <c r="N1221" i="9"/>
  <c r="U1221" i="9"/>
  <c r="Y1221" i="9"/>
  <c r="Z1221" i="9"/>
  <c r="AA1221" i="9"/>
  <c r="AB1221" i="9"/>
  <c r="R1222" i="9"/>
  <c r="L1222" i="9"/>
  <c r="S1222" i="9"/>
  <c r="M1222" i="9"/>
  <c r="T1222" i="9"/>
  <c r="N1222" i="9"/>
  <c r="U1222" i="9"/>
  <c r="Y1222" i="9"/>
  <c r="Z1222" i="9"/>
  <c r="AA1222" i="9"/>
  <c r="AB1222" i="9"/>
  <c r="R1223" i="9"/>
  <c r="L1223" i="9"/>
  <c r="S1223" i="9"/>
  <c r="M1223" i="9"/>
  <c r="T1223" i="9"/>
  <c r="N1223" i="9"/>
  <c r="U1223" i="9"/>
  <c r="Y1223" i="9"/>
  <c r="Z1223" i="9"/>
  <c r="AA1223" i="9"/>
  <c r="AB1223" i="9"/>
  <c r="R1224" i="9"/>
  <c r="L1224" i="9"/>
  <c r="S1224" i="9"/>
  <c r="M1224" i="9"/>
  <c r="T1224" i="9"/>
  <c r="N1224" i="9"/>
  <c r="U1224" i="9"/>
  <c r="Y1224" i="9"/>
  <c r="Z1224" i="9"/>
  <c r="AA1224" i="9"/>
  <c r="AB1224" i="9"/>
  <c r="R1225" i="9"/>
  <c r="L1225" i="9"/>
  <c r="S1225" i="9"/>
  <c r="M1225" i="9"/>
  <c r="T1225" i="9"/>
  <c r="N1225" i="9"/>
  <c r="U1225" i="9"/>
  <c r="Y1225" i="9"/>
  <c r="Z1225" i="9"/>
  <c r="AA1225" i="9"/>
  <c r="AB1225" i="9"/>
  <c r="R1226" i="9"/>
  <c r="L1226" i="9"/>
  <c r="S1226" i="9"/>
  <c r="M1226" i="9"/>
  <c r="T1226" i="9"/>
  <c r="N1226" i="9"/>
  <c r="U1226" i="9"/>
  <c r="Y1226" i="9"/>
  <c r="Z1226" i="9"/>
  <c r="AA1226" i="9"/>
  <c r="AB1226" i="9"/>
  <c r="R1227" i="9"/>
  <c r="L1227" i="9"/>
  <c r="S1227" i="9"/>
  <c r="M1227" i="9"/>
  <c r="T1227" i="9"/>
  <c r="N1227" i="9"/>
  <c r="U1227" i="9"/>
  <c r="Y1227" i="9"/>
  <c r="Z1227" i="9"/>
  <c r="AA1227" i="9"/>
  <c r="AB1227" i="9"/>
  <c r="R1228" i="9"/>
  <c r="L1228" i="9"/>
  <c r="S1228" i="9"/>
  <c r="M1228" i="9"/>
  <c r="T1228" i="9"/>
  <c r="N1228" i="9"/>
  <c r="U1228" i="9"/>
  <c r="Y1228" i="9"/>
  <c r="Z1228" i="9"/>
  <c r="AA1228" i="9"/>
  <c r="AB1228" i="9"/>
  <c r="R1229" i="9"/>
  <c r="L1229" i="9"/>
  <c r="S1229" i="9"/>
  <c r="M1229" i="9"/>
  <c r="T1229" i="9"/>
  <c r="N1229" i="9"/>
  <c r="U1229" i="9"/>
  <c r="Y1229" i="9"/>
  <c r="Z1229" i="9"/>
  <c r="AA1229" i="9"/>
  <c r="AB1229" i="9"/>
  <c r="R1230" i="9"/>
  <c r="L1230" i="9"/>
  <c r="S1230" i="9"/>
  <c r="M1230" i="9"/>
  <c r="T1230" i="9"/>
  <c r="N1230" i="9"/>
  <c r="U1230" i="9"/>
  <c r="Y1230" i="9"/>
  <c r="Z1230" i="9"/>
  <c r="AA1230" i="9"/>
  <c r="AB1230" i="9"/>
  <c r="R1231" i="9"/>
  <c r="L1231" i="9"/>
  <c r="S1231" i="9"/>
  <c r="M1231" i="9"/>
  <c r="T1231" i="9"/>
  <c r="N1231" i="9"/>
  <c r="U1231" i="9"/>
  <c r="Y1231" i="9"/>
  <c r="Z1231" i="9"/>
  <c r="AA1231" i="9"/>
  <c r="AB1231" i="9"/>
  <c r="R1232" i="9"/>
  <c r="L1232" i="9"/>
  <c r="S1232" i="9"/>
  <c r="M1232" i="9"/>
  <c r="T1232" i="9"/>
  <c r="N1232" i="9"/>
  <c r="U1232" i="9"/>
  <c r="Y1232" i="9"/>
  <c r="Z1232" i="9"/>
  <c r="AA1232" i="9"/>
  <c r="AB1232" i="9"/>
  <c r="R1233" i="9"/>
  <c r="L1233" i="9"/>
  <c r="S1233" i="9"/>
  <c r="M1233" i="9"/>
  <c r="T1233" i="9"/>
  <c r="N1233" i="9"/>
  <c r="U1233" i="9"/>
  <c r="Y1233" i="9"/>
  <c r="Z1233" i="9"/>
  <c r="AA1233" i="9"/>
  <c r="AB1233" i="9"/>
  <c r="R1234" i="9"/>
  <c r="L1234" i="9"/>
  <c r="S1234" i="9"/>
  <c r="M1234" i="9"/>
  <c r="T1234" i="9"/>
  <c r="N1234" i="9"/>
  <c r="U1234" i="9"/>
  <c r="Y1234" i="9"/>
  <c r="Z1234" i="9"/>
  <c r="AA1234" i="9"/>
  <c r="AB1234" i="9"/>
  <c r="R1235" i="9"/>
  <c r="L1235" i="9"/>
  <c r="S1235" i="9"/>
  <c r="M1235" i="9"/>
  <c r="T1235" i="9"/>
  <c r="N1235" i="9"/>
  <c r="U1235" i="9"/>
  <c r="Y1235" i="9"/>
  <c r="Z1235" i="9"/>
  <c r="AA1235" i="9"/>
  <c r="AB1235" i="9"/>
  <c r="R1236" i="9"/>
  <c r="L1236" i="9"/>
  <c r="S1236" i="9"/>
  <c r="M1236" i="9"/>
  <c r="T1236" i="9"/>
  <c r="N1236" i="9"/>
  <c r="U1236" i="9"/>
  <c r="Y1236" i="9"/>
  <c r="Z1236" i="9"/>
  <c r="AA1236" i="9"/>
  <c r="AB1236" i="9"/>
  <c r="R1237" i="9"/>
  <c r="L1237" i="9"/>
  <c r="S1237" i="9"/>
  <c r="M1237" i="9"/>
  <c r="T1237" i="9"/>
  <c r="N1237" i="9"/>
  <c r="U1237" i="9"/>
  <c r="Y1237" i="9"/>
  <c r="Z1237" i="9"/>
  <c r="AA1237" i="9"/>
  <c r="AB1237" i="9"/>
  <c r="R1238" i="9"/>
  <c r="L1238" i="9"/>
  <c r="S1238" i="9"/>
  <c r="M1238" i="9"/>
  <c r="T1238" i="9"/>
  <c r="N1238" i="9"/>
  <c r="U1238" i="9"/>
  <c r="Y1238" i="9"/>
  <c r="Z1238" i="9"/>
  <c r="AA1238" i="9"/>
  <c r="AB1238" i="9"/>
  <c r="R1239" i="9"/>
  <c r="L1239" i="9"/>
  <c r="S1239" i="9"/>
  <c r="M1239" i="9"/>
  <c r="T1239" i="9"/>
  <c r="N1239" i="9"/>
  <c r="U1239" i="9"/>
  <c r="Y1239" i="9"/>
  <c r="Z1239" i="9"/>
  <c r="AA1239" i="9"/>
  <c r="AB1239" i="9"/>
  <c r="R1240" i="9"/>
  <c r="L1240" i="9"/>
  <c r="S1240" i="9"/>
  <c r="M1240" i="9"/>
  <c r="T1240" i="9"/>
  <c r="N1240" i="9"/>
  <c r="U1240" i="9"/>
  <c r="Y1240" i="9"/>
  <c r="Z1240" i="9"/>
  <c r="AA1240" i="9"/>
  <c r="AB1240" i="9"/>
  <c r="R1241" i="9"/>
  <c r="L1241" i="9"/>
  <c r="S1241" i="9"/>
  <c r="M1241" i="9"/>
  <c r="T1241" i="9"/>
  <c r="N1241" i="9"/>
  <c r="U1241" i="9"/>
  <c r="Y1241" i="9"/>
  <c r="Z1241" i="9"/>
  <c r="AA1241" i="9"/>
  <c r="AB1241" i="9"/>
  <c r="R1242" i="9"/>
  <c r="L1242" i="9"/>
  <c r="S1242" i="9"/>
  <c r="M1242" i="9"/>
  <c r="T1242" i="9"/>
  <c r="N1242" i="9"/>
  <c r="U1242" i="9"/>
  <c r="Y1242" i="9"/>
  <c r="Z1242" i="9"/>
  <c r="AA1242" i="9"/>
  <c r="AB1242" i="9"/>
  <c r="R1243" i="9"/>
  <c r="L1243" i="9"/>
  <c r="S1243" i="9"/>
  <c r="M1243" i="9"/>
  <c r="T1243" i="9"/>
  <c r="N1243" i="9"/>
  <c r="U1243" i="9"/>
  <c r="Y1243" i="9"/>
  <c r="Z1243" i="9"/>
  <c r="AA1243" i="9"/>
  <c r="AB1243" i="9"/>
  <c r="R1244" i="9"/>
  <c r="L1244" i="9"/>
  <c r="S1244" i="9"/>
  <c r="M1244" i="9"/>
  <c r="T1244" i="9"/>
  <c r="N1244" i="9"/>
  <c r="U1244" i="9"/>
  <c r="Y1244" i="9"/>
  <c r="Z1244" i="9"/>
  <c r="AA1244" i="9"/>
  <c r="AB1244" i="9"/>
  <c r="R1245" i="9"/>
  <c r="L1245" i="9"/>
  <c r="S1245" i="9"/>
  <c r="M1245" i="9"/>
  <c r="T1245" i="9"/>
  <c r="N1245" i="9"/>
  <c r="U1245" i="9"/>
  <c r="Y1245" i="9"/>
  <c r="Z1245" i="9"/>
  <c r="AA1245" i="9"/>
  <c r="AB1245" i="9"/>
  <c r="R1246" i="9"/>
  <c r="L1246" i="9"/>
  <c r="S1246" i="9"/>
  <c r="M1246" i="9"/>
  <c r="T1246" i="9"/>
  <c r="N1246" i="9"/>
  <c r="U1246" i="9"/>
  <c r="Y1246" i="9"/>
  <c r="Z1246" i="9"/>
  <c r="AA1246" i="9"/>
  <c r="AB1246" i="9"/>
  <c r="R1247" i="9"/>
  <c r="L1247" i="9"/>
  <c r="S1247" i="9"/>
  <c r="M1247" i="9"/>
  <c r="T1247" i="9"/>
  <c r="N1247" i="9"/>
  <c r="U1247" i="9"/>
  <c r="Y1247" i="9"/>
  <c r="Z1247" i="9"/>
  <c r="AA1247" i="9"/>
  <c r="AB1247" i="9"/>
  <c r="R1248" i="9"/>
  <c r="L1248" i="9"/>
  <c r="S1248" i="9"/>
  <c r="M1248" i="9"/>
  <c r="T1248" i="9"/>
  <c r="N1248" i="9"/>
  <c r="U1248" i="9"/>
  <c r="Y1248" i="9"/>
  <c r="Z1248" i="9"/>
  <c r="AA1248" i="9"/>
  <c r="AB1248" i="9"/>
  <c r="R1249" i="9"/>
  <c r="L1249" i="9"/>
  <c r="S1249" i="9"/>
  <c r="M1249" i="9"/>
  <c r="T1249" i="9"/>
  <c r="N1249" i="9"/>
  <c r="U1249" i="9"/>
  <c r="Y1249" i="9"/>
  <c r="Z1249" i="9"/>
  <c r="AA1249" i="9"/>
  <c r="AB1249" i="9"/>
  <c r="R1250" i="9"/>
  <c r="L1250" i="9"/>
  <c r="S1250" i="9"/>
  <c r="M1250" i="9"/>
  <c r="T1250" i="9"/>
  <c r="N1250" i="9"/>
  <c r="U1250" i="9"/>
  <c r="Y1250" i="9"/>
  <c r="Z1250" i="9"/>
  <c r="AA1250" i="9"/>
  <c r="AB1250" i="9"/>
  <c r="R1251" i="9"/>
  <c r="L1251" i="9"/>
  <c r="S1251" i="9"/>
  <c r="M1251" i="9"/>
  <c r="T1251" i="9"/>
  <c r="N1251" i="9"/>
  <c r="U1251" i="9"/>
  <c r="Y1251" i="9"/>
  <c r="Z1251" i="9"/>
  <c r="AA1251" i="9"/>
  <c r="AB1251" i="9"/>
  <c r="R1252" i="9"/>
  <c r="L1252" i="9"/>
  <c r="S1252" i="9"/>
  <c r="M1252" i="9"/>
  <c r="T1252" i="9"/>
  <c r="N1252" i="9"/>
  <c r="U1252" i="9"/>
  <c r="Y1252" i="9"/>
  <c r="Z1252" i="9"/>
  <c r="AA1252" i="9"/>
  <c r="AB1252" i="9"/>
  <c r="R1253" i="9"/>
  <c r="L1253" i="9"/>
  <c r="S1253" i="9"/>
  <c r="M1253" i="9"/>
  <c r="T1253" i="9"/>
  <c r="N1253" i="9"/>
  <c r="U1253" i="9"/>
  <c r="Y1253" i="9"/>
  <c r="Z1253" i="9"/>
  <c r="AA1253" i="9"/>
  <c r="AB1253" i="9"/>
  <c r="R1254" i="9"/>
  <c r="L1254" i="9"/>
  <c r="S1254" i="9"/>
  <c r="M1254" i="9"/>
  <c r="T1254" i="9"/>
  <c r="N1254" i="9"/>
  <c r="U1254" i="9"/>
  <c r="Y1254" i="9"/>
  <c r="Z1254" i="9"/>
  <c r="AA1254" i="9"/>
  <c r="AB1254" i="9"/>
  <c r="R1255" i="9"/>
  <c r="L1255" i="9"/>
  <c r="S1255" i="9"/>
  <c r="M1255" i="9"/>
  <c r="T1255" i="9"/>
  <c r="N1255" i="9"/>
  <c r="U1255" i="9"/>
  <c r="Y1255" i="9"/>
  <c r="Z1255" i="9"/>
  <c r="AA1255" i="9"/>
  <c r="AB1255" i="9"/>
  <c r="R1256" i="9"/>
  <c r="L1256" i="9"/>
  <c r="S1256" i="9"/>
  <c r="M1256" i="9"/>
  <c r="T1256" i="9"/>
  <c r="N1256" i="9"/>
  <c r="U1256" i="9"/>
  <c r="Y1256" i="9"/>
  <c r="Z1256" i="9"/>
  <c r="AA1256" i="9"/>
  <c r="AB1256" i="9"/>
  <c r="R1257" i="9"/>
  <c r="L1257" i="9"/>
  <c r="S1257" i="9"/>
  <c r="M1257" i="9"/>
  <c r="T1257" i="9"/>
  <c r="N1257" i="9"/>
  <c r="U1257" i="9"/>
  <c r="Y1257" i="9"/>
  <c r="Z1257" i="9"/>
  <c r="AA1257" i="9"/>
  <c r="AB1257" i="9"/>
  <c r="R1258" i="9"/>
  <c r="L1258" i="9"/>
  <c r="S1258" i="9"/>
  <c r="M1258" i="9"/>
  <c r="T1258" i="9"/>
  <c r="N1258" i="9"/>
  <c r="U1258" i="9"/>
  <c r="Y1258" i="9"/>
  <c r="Z1258" i="9"/>
  <c r="AA1258" i="9"/>
  <c r="AB1258" i="9"/>
  <c r="R1259" i="9"/>
  <c r="L1259" i="9"/>
  <c r="S1259" i="9"/>
  <c r="M1259" i="9"/>
  <c r="T1259" i="9"/>
  <c r="N1259" i="9"/>
  <c r="U1259" i="9"/>
  <c r="Y1259" i="9"/>
  <c r="Z1259" i="9"/>
  <c r="AA1259" i="9"/>
  <c r="AB1259" i="9"/>
  <c r="R1260" i="9"/>
  <c r="L1260" i="9"/>
  <c r="S1260" i="9"/>
  <c r="M1260" i="9"/>
  <c r="T1260" i="9"/>
  <c r="N1260" i="9"/>
  <c r="U1260" i="9"/>
  <c r="Y1260" i="9"/>
  <c r="Z1260" i="9"/>
  <c r="AA1260" i="9"/>
  <c r="AB1260" i="9"/>
  <c r="R1261" i="9"/>
  <c r="L1261" i="9"/>
  <c r="S1261" i="9"/>
  <c r="M1261" i="9"/>
  <c r="T1261" i="9"/>
  <c r="N1261" i="9"/>
  <c r="U1261" i="9"/>
  <c r="Y1261" i="9"/>
  <c r="Z1261" i="9"/>
  <c r="AA1261" i="9"/>
  <c r="AB1261" i="9"/>
  <c r="R1262" i="9"/>
  <c r="L1262" i="9"/>
  <c r="S1262" i="9"/>
  <c r="M1262" i="9"/>
  <c r="T1262" i="9"/>
  <c r="N1262" i="9"/>
  <c r="U1262" i="9"/>
  <c r="Y1262" i="9"/>
  <c r="Z1262" i="9"/>
  <c r="AA1262" i="9"/>
  <c r="AB1262" i="9"/>
  <c r="R1263" i="9"/>
  <c r="L1263" i="9"/>
  <c r="S1263" i="9"/>
  <c r="M1263" i="9"/>
  <c r="T1263" i="9"/>
  <c r="N1263" i="9"/>
  <c r="U1263" i="9"/>
  <c r="Y1263" i="9"/>
  <c r="Z1263" i="9"/>
  <c r="AA1263" i="9"/>
  <c r="AB1263" i="9"/>
  <c r="R1264" i="9"/>
  <c r="L1264" i="9"/>
  <c r="S1264" i="9"/>
  <c r="M1264" i="9"/>
  <c r="T1264" i="9"/>
  <c r="N1264" i="9"/>
  <c r="U1264" i="9"/>
  <c r="Y1264" i="9"/>
  <c r="Z1264" i="9"/>
  <c r="AA1264" i="9"/>
  <c r="AB1264" i="9"/>
  <c r="R1265" i="9"/>
  <c r="L1265" i="9"/>
  <c r="S1265" i="9"/>
  <c r="M1265" i="9"/>
  <c r="T1265" i="9"/>
  <c r="N1265" i="9"/>
  <c r="U1265" i="9"/>
  <c r="Y1265" i="9"/>
  <c r="Z1265" i="9"/>
  <c r="AA1265" i="9"/>
  <c r="AB1265" i="9"/>
  <c r="R1266" i="9"/>
  <c r="L1266" i="9"/>
  <c r="S1266" i="9"/>
  <c r="M1266" i="9"/>
  <c r="T1266" i="9"/>
  <c r="N1266" i="9"/>
  <c r="U1266" i="9"/>
  <c r="Y1266" i="9"/>
  <c r="Z1266" i="9"/>
  <c r="AA1266" i="9"/>
  <c r="AB1266" i="9"/>
  <c r="R1267" i="9"/>
  <c r="L1267" i="9"/>
  <c r="S1267" i="9"/>
  <c r="M1267" i="9"/>
  <c r="T1267" i="9"/>
  <c r="N1267" i="9"/>
  <c r="U1267" i="9"/>
  <c r="Y1267" i="9"/>
  <c r="Z1267" i="9"/>
  <c r="AA1267" i="9"/>
  <c r="AB1267" i="9"/>
  <c r="R1268" i="9"/>
  <c r="L1268" i="9"/>
  <c r="S1268" i="9"/>
  <c r="M1268" i="9"/>
  <c r="T1268" i="9"/>
  <c r="N1268" i="9"/>
  <c r="U1268" i="9"/>
  <c r="Y1268" i="9"/>
  <c r="Z1268" i="9"/>
  <c r="AA1268" i="9"/>
  <c r="AB1268" i="9"/>
  <c r="R1269" i="9"/>
  <c r="L1269" i="9"/>
  <c r="S1269" i="9"/>
  <c r="M1269" i="9"/>
  <c r="T1269" i="9"/>
  <c r="N1269" i="9"/>
  <c r="U1269" i="9"/>
  <c r="Y1269" i="9"/>
  <c r="Z1269" i="9"/>
  <c r="AA1269" i="9"/>
  <c r="AB1269" i="9"/>
  <c r="R1270" i="9"/>
  <c r="L1270" i="9"/>
  <c r="S1270" i="9"/>
  <c r="M1270" i="9"/>
  <c r="T1270" i="9"/>
  <c r="N1270" i="9"/>
  <c r="U1270" i="9"/>
  <c r="Y1270" i="9"/>
  <c r="Z1270" i="9"/>
  <c r="AA1270" i="9"/>
  <c r="AB1270" i="9"/>
  <c r="R1271" i="9"/>
  <c r="L1271" i="9"/>
  <c r="S1271" i="9"/>
  <c r="M1271" i="9"/>
  <c r="T1271" i="9"/>
  <c r="N1271" i="9"/>
  <c r="U1271" i="9"/>
  <c r="Y1271" i="9"/>
  <c r="Z1271" i="9"/>
  <c r="AA1271" i="9"/>
  <c r="AB1271" i="9"/>
  <c r="R1272" i="9"/>
  <c r="L1272" i="9"/>
  <c r="S1272" i="9"/>
  <c r="M1272" i="9"/>
  <c r="T1272" i="9"/>
  <c r="N1272" i="9"/>
  <c r="U1272" i="9"/>
  <c r="Y1272" i="9"/>
  <c r="Z1272" i="9"/>
  <c r="AA1272" i="9"/>
  <c r="AB1272" i="9"/>
  <c r="R1273" i="9"/>
  <c r="L1273" i="9"/>
  <c r="S1273" i="9"/>
  <c r="M1273" i="9"/>
  <c r="T1273" i="9"/>
  <c r="N1273" i="9"/>
  <c r="U1273" i="9"/>
  <c r="Y1273" i="9"/>
  <c r="Z1273" i="9"/>
  <c r="AA1273" i="9"/>
  <c r="AB1273" i="9"/>
  <c r="R1274" i="9"/>
  <c r="L1274" i="9"/>
  <c r="S1274" i="9"/>
  <c r="M1274" i="9"/>
  <c r="T1274" i="9"/>
  <c r="N1274" i="9"/>
  <c r="U1274" i="9"/>
  <c r="Y1274" i="9"/>
  <c r="Z1274" i="9"/>
  <c r="AA1274" i="9"/>
  <c r="AB1274" i="9"/>
  <c r="R1275" i="9"/>
  <c r="L1275" i="9"/>
  <c r="S1275" i="9"/>
  <c r="M1275" i="9"/>
  <c r="T1275" i="9"/>
  <c r="N1275" i="9"/>
  <c r="U1275" i="9"/>
  <c r="Y1275" i="9"/>
  <c r="Z1275" i="9"/>
  <c r="AA1275" i="9"/>
  <c r="AB1275" i="9"/>
  <c r="R1276" i="9"/>
  <c r="L1276" i="9"/>
  <c r="S1276" i="9"/>
  <c r="M1276" i="9"/>
  <c r="T1276" i="9"/>
  <c r="N1276" i="9"/>
  <c r="U1276" i="9"/>
  <c r="Y1276" i="9"/>
  <c r="Z1276" i="9"/>
  <c r="AA1276" i="9"/>
  <c r="AB1276" i="9"/>
  <c r="R1277" i="9"/>
  <c r="L1277" i="9"/>
  <c r="S1277" i="9"/>
  <c r="M1277" i="9"/>
  <c r="T1277" i="9"/>
  <c r="N1277" i="9"/>
  <c r="U1277" i="9"/>
  <c r="Y1277" i="9"/>
  <c r="Z1277" i="9"/>
  <c r="AA1277" i="9"/>
  <c r="AB1277" i="9"/>
  <c r="R1278" i="9"/>
  <c r="L1278" i="9"/>
  <c r="S1278" i="9"/>
  <c r="M1278" i="9"/>
  <c r="T1278" i="9"/>
  <c r="N1278" i="9"/>
  <c r="U1278" i="9"/>
  <c r="Y1278" i="9"/>
  <c r="Z1278" i="9"/>
  <c r="AA1278" i="9"/>
  <c r="AB1278" i="9"/>
  <c r="R1279" i="9"/>
  <c r="L1279" i="9"/>
  <c r="S1279" i="9"/>
  <c r="M1279" i="9"/>
  <c r="T1279" i="9"/>
  <c r="N1279" i="9"/>
  <c r="U1279" i="9"/>
  <c r="Y1279" i="9"/>
  <c r="Z1279" i="9"/>
  <c r="AA1279" i="9"/>
  <c r="AB1279" i="9"/>
  <c r="R1280" i="9"/>
  <c r="L1280" i="9"/>
  <c r="S1280" i="9"/>
  <c r="M1280" i="9"/>
  <c r="T1280" i="9"/>
  <c r="N1280" i="9"/>
  <c r="U1280" i="9"/>
  <c r="Y1280" i="9"/>
  <c r="Z1280" i="9"/>
  <c r="AA1280" i="9"/>
  <c r="AB1280" i="9"/>
  <c r="R1281" i="9"/>
  <c r="L1281" i="9"/>
  <c r="S1281" i="9"/>
  <c r="M1281" i="9"/>
  <c r="T1281" i="9"/>
  <c r="N1281" i="9"/>
  <c r="U1281" i="9"/>
  <c r="Y1281" i="9"/>
  <c r="Z1281" i="9"/>
  <c r="AA1281" i="9"/>
  <c r="AB1281" i="9"/>
  <c r="R1282" i="9"/>
  <c r="L1282" i="9"/>
  <c r="S1282" i="9"/>
  <c r="M1282" i="9"/>
  <c r="T1282" i="9"/>
  <c r="N1282" i="9"/>
  <c r="U1282" i="9"/>
  <c r="Y1282" i="9"/>
  <c r="Z1282" i="9"/>
  <c r="AA1282" i="9"/>
  <c r="AB1282" i="9"/>
  <c r="R1283" i="9"/>
  <c r="L1283" i="9"/>
  <c r="S1283" i="9"/>
  <c r="M1283" i="9"/>
  <c r="T1283" i="9"/>
  <c r="N1283" i="9"/>
  <c r="U1283" i="9"/>
  <c r="Y1283" i="9"/>
  <c r="Z1283" i="9"/>
  <c r="AA1283" i="9"/>
  <c r="AB1283" i="9"/>
  <c r="R1284" i="9"/>
  <c r="L1284" i="9"/>
  <c r="S1284" i="9"/>
  <c r="M1284" i="9"/>
  <c r="T1284" i="9"/>
  <c r="N1284" i="9"/>
  <c r="U1284" i="9"/>
  <c r="Y1284" i="9"/>
  <c r="Z1284" i="9"/>
  <c r="AA1284" i="9"/>
  <c r="AB1284" i="9"/>
  <c r="R1285" i="9"/>
  <c r="L1285" i="9"/>
  <c r="S1285" i="9"/>
  <c r="M1285" i="9"/>
  <c r="T1285" i="9"/>
  <c r="N1285" i="9"/>
  <c r="U1285" i="9"/>
  <c r="Y1285" i="9"/>
  <c r="Z1285" i="9"/>
  <c r="AA1285" i="9"/>
  <c r="AB1285" i="9"/>
  <c r="R1286" i="9"/>
  <c r="L1286" i="9"/>
  <c r="S1286" i="9"/>
  <c r="M1286" i="9"/>
  <c r="T1286" i="9"/>
  <c r="N1286" i="9"/>
  <c r="U1286" i="9"/>
  <c r="Y1286" i="9"/>
  <c r="Z1286" i="9"/>
  <c r="AA1286" i="9"/>
  <c r="AB1286" i="9"/>
  <c r="R1287" i="9"/>
  <c r="L1287" i="9"/>
  <c r="S1287" i="9"/>
  <c r="M1287" i="9"/>
  <c r="T1287" i="9"/>
  <c r="N1287" i="9"/>
  <c r="U1287" i="9"/>
  <c r="Y1287" i="9"/>
  <c r="Z1287" i="9"/>
  <c r="AA1287" i="9"/>
  <c r="AB1287" i="9"/>
  <c r="R1288" i="9"/>
  <c r="L1288" i="9"/>
  <c r="S1288" i="9"/>
  <c r="M1288" i="9"/>
  <c r="T1288" i="9"/>
  <c r="N1288" i="9"/>
  <c r="U1288" i="9"/>
  <c r="Y1288" i="9"/>
  <c r="Z1288" i="9"/>
  <c r="AA1288" i="9"/>
  <c r="AB1288" i="9"/>
  <c r="R1289" i="9"/>
  <c r="L1289" i="9"/>
  <c r="S1289" i="9"/>
  <c r="M1289" i="9"/>
  <c r="T1289" i="9"/>
  <c r="N1289" i="9"/>
  <c r="U1289" i="9"/>
  <c r="Y1289" i="9"/>
  <c r="Z1289" i="9"/>
  <c r="AA1289" i="9"/>
  <c r="AB1289" i="9"/>
  <c r="R1290" i="9"/>
  <c r="L1290" i="9"/>
  <c r="S1290" i="9"/>
  <c r="M1290" i="9"/>
  <c r="T1290" i="9"/>
  <c r="N1290" i="9"/>
  <c r="U1290" i="9"/>
  <c r="Y1290" i="9"/>
  <c r="Z1290" i="9"/>
  <c r="AA1290" i="9"/>
  <c r="AB1290" i="9"/>
  <c r="R1291" i="9"/>
  <c r="L1291" i="9"/>
  <c r="S1291" i="9"/>
  <c r="M1291" i="9"/>
  <c r="T1291" i="9"/>
  <c r="N1291" i="9"/>
  <c r="U1291" i="9"/>
  <c r="Y1291" i="9"/>
  <c r="Z1291" i="9"/>
  <c r="AA1291" i="9"/>
  <c r="AB1291" i="9"/>
  <c r="R1292" i="9"/>
  <c r="L1292" i="9"/>
  <c r="S1292" i="9"/>
  <c r="M1292" i="9"/>
  <c r="T1292" i="9"/>
  <c r="N1292" i="9"/>
  <c r="U1292" i="9"/>
  <c r="Y1292" i="9"/>
  <c r="Z1292" i="9"/>
  <c r="AA1292" i="9"/>
  <c r="AB1292" i="9"/>
  <c r="R1293" i="9"/>
  <c r="L1293" i="9"/>
  <c r="S1293" i="9"/>
  <c r="M1293" i="9"/>
  <c r="T1293" i="9"/>
  <c r="N1293" i="9"/>
  <c r="U1293" i="9"/>
  <c r="Y1293" i="9"/>
  <c r="Z1293" i="9"/>
  <c r="AA1293" i="9"/>
  <c r="AB1293" i="9"/>
  <c r="R1294" i="9"/>
  <c r="L1294" i="9"/>
  <c r="S1294" i="9"/>
  <c r="M1294" i="9"/>
  <c r="T1294" i="9"/>
  <c r="N1294" i="9"/>
  <c r="U1294" i="9"/>
  <c r="Y1294" i="9"/>
  <c r="Z1294" i="9"/>
  <c r="AA1294" i="9"/>
  <c r="AB1294" i="9"/>
  <c r="R1295" i="9"/>
  <c r="L1295" i="9"/>
  <c r="S1295" i="9"/>
  <c r="M1295" i="9"/>
  <c r="T1295" i="9"/>
  <c r="N1295" i="9"/>
  <c r="U1295" i="9"/>
  <c r="Y1295" i="9"/>
  <c r="Z1295" i="9"/>
  <c r="AA1295" i="9"/>
  <c r="AB1295" i="9"/>
  <c r="R1296" i="9"/>
  <c r="L1296" i="9"/>
  <c r="S1296" i="9"/>
  <c r="M1296" i="9"/>
  <c r="T1296" i="9"/>
  <c r="N1296" i="9"/>
  <c r="U1296" i="9"/>
  <c r="Y1296" i="9"/>
  <c r="Z1296" i="9"/>
  <c r="AA1296" i="9"/>
  <c r="AB1296" i="9"/>
  <c r="R1297" i="9"/>
  <c r="L1297" i="9"/>
  <c r="S1297" i="9"/>
  <c r="M1297" i="9"/>
  <c r="T1297" i="9"/>
  <c r="N1297" i="9"/>
  <c r="U1297" i="9"/>
  <c r="Y1297" i="9"/>
  <c r="Z1297" i="9"/>
  <c r="AA1297" i="9"/>
  <c r="AB1297" i="9"/>
  <c r="R1298" i="9"/>
  <c r="L1298" i="9"/>
  <c r="S1298" i="9"/>
  <c r="M1298" i="9"/>
  <c r="T1298" i="9"/>
  <c r="N1298" i="9"/>
  <c r="U1298" i="9"/>
  <c r="Y1298" i="9"/>
  <c r="Z1298" i="9"/>
  <c r="AA1298" i="9"/>
  <c r="AB1298" i="9"/>
  <c r="R1299" i="9"/>
  <c r="L1299" i="9"/>
  <c r="S1299" i="9"/>
  <c r="M1299" i="9"/>
  <c r="T1299" i="9"/>
  <c r="N1299" i="9"/>
  <c r="U1299" i="9"/>
  <c r="Y1299" i="9"/>
  <c r="Z1299" i="9"/>
  <c r="AA1299" i="9"/>
  <c r="AB1299" i="9"/>
  <c r="R1300" i="9"/>
  <c r="L1300" i="9"/>
  <c r="S1300" i="9"/>
  <c r="M1300" i="9"/>
  <c r="T1300" i="9"/>
  <c r="N1300" i="9"/>
  <c r="U1300" i="9"/>
  <c r="Y1300" i="9"/>
  <c r="Z1300" i="9"/>
  <c r="AA1300" i="9"/>
  <c r="AB1300" i="9"/>
  <c r="R1301" i="9"/>
  <c r="L1301" i="9"/>
  <c r="S1301" i="9"/>
  <c r="M1301" i="9"/>
  <c r="T1301" i="9"/>
  <c r="N1301" i="9"/>
  <c r="U1301" i="9"/>
  <c r="Y1301" i="9"/>
  <c r="Z1301" i="9"/>
  <c r="AA1301" i="9"/>
  <c r="AB1301" i="9"/>
  <c r="R1302" i="9"/>
  <c r="L1302" i="9"/>
  <c r="S1302" i="9"/>
  <c r="M1302" i="9"/>
  <c r="T1302" i="9"/>
  <c r="N1302" i="9"/>
  <c r="U1302" i="9"/>
  <c r="Y1302" i="9"/>
  <c r="Z1302" i="9"/>
  <c r="AA1302" i="9"/>
  <c r="AB1302" i="9"/>
  <c r="R1303" i="9"/>
  <c r="L1303" i="9"/>
  <c r="S1303" i="9"/>
  <c r="M1303" i="9"/>
  <c r="T1303" i="9"/>
  <c r="N1303" i="9"/>
  <c r="U1303" i="9"/>
  <c r="Y1303" i="9"/>
  <c r="Z1303" i="9"/>
  <c r="AA1303" i="9"/>
  <c r="AB1303" i="9"/>
  <c r="R1304" i="9"/>
  <c r="L1304" i="9"/>
  <c r="S1304" i="9"/>
  <c r="M1304" i="9"/>
  <c r="T1304" i="9"/>
  <c r="N1304" i="9"/>
  <c r="U1304" i="9"/>
  <c r="Y1304" i="9"/>
  <c r="Z1304" i="9"/>
  <c r="AA1304" i="9"/>
  <c r="AB1304" i="9"/>
  <c r="R1305" i="9"/>
  <c r="L1305" i="9"/>
  <c r="S1305" i="9"/>
  <c r="M1305" i="9"/>
  <c r="T1305" i="9"/>
  <c r="N1305" i="9"/>
  <c r="U1305" i="9"/>
  <c r="Y1305" i="9"/>
  <c r="Z1305" i="9"/>
  <c r="AA1305" i="9"/>
  <c r="AB1305" i="9"/>
  <c r="R1306" i="9"/>
  <c r="L1306" i="9"/>
  <c r="S1306" i="9"/>
  <c r="M1306" i="9"/>
  <c r="T1306" i="9"/>
  <c r="N1306" i="9"/>
  <c r="U1306" i="9"/>
  <c r="Y1306" i="9"/>
  <c r="Z1306" i="9"/>
  <c r="AA1306" i="9"/>
  <c r="AB1306" i="9"/>
  <c r="R1307" i="9"/>
  <c r="L1307" i="9"/>
  <c r="S1307" i="9"/>
  <c r="M1307" i="9"/>
  <c r="T1307" i="9"/>
  <c r="N1307" i="9"/>
  <c r="U1307" i="9"/>
  <c r="Y1307" i="9"/>
  <c r="Z1307" i="9"/>
  <c r="AA1307" i="9"/>
  <c r="AB1307" i="9"/>
  <c r="R1308" i="9"/>
  <c r="L1308" i="9"/>
  <c r="S1308" i="9"/>
  <c r="M1308" i="9"/>
  <c r="T1308" i="9"/>
  <c r="N1308" i="9"/>
  <c r="U1308" i="9"/>
  <c r="Y1308" i="9"/>
  <c r="Z1308" i="9"/>
  <c r="AA1308" i="9"/>
  <c r="AB1308" i="9"/>
  <c r="R1309" i="9"/>
  <c r="L1309" i="9"/>
  <c r="S1309" i="9"/>
  <c r="M1309" i="9"/>
  <c r="T1309" i="9"/>
  <c r="N1309" i="9"/>
  <c r="U1309" i="9"/>
  <c r="Y1309" i="9"/>
  <c r="Z1309" i="9"/>
  <c r="AA1309" i="9"/>
  <c r="AB1309" i="9"/>
  <c r="R1310" i="9"/>
  <c r="L1310" i="9"/>
  <c r="S1310" i="9"/>
  <c r="M1310" i="9"/>
  <c r="T1310" i="9"/>
  <c r="N1310" i="9"/>
  <c r="U1310" i="9"/>
  <c r="Y1310" i="9"/>
  <c r="Z1310" i="9"/>
  <c r="AA1310" i="9"/>
  <c r="AB1310" i="9"/>
  <c r="R1311" i="9"/>
  <c r="L1311" i="9"/>
  <c r="S1311" i="9"/>
  <c r="M1311" i="9"/>
  <c r="T1311" i="9"/>
  <c r="N1311" i="9"/>
  <c r="U1311" i="9"/>
  <c r="Y1311" i="9"/>
  <c r="Z1311" i="9"/>
  <c r="AA1311" i="9"/>
  <c r="AB1311" i="9"/>
  <c r="R1312" i="9"/>
  <c r="L1312" i="9"/>
  <c r="S1312" i="9"/>
  <c r="M1312" i="9"/>
  <c r="T1312" i="9"/>
  <c r="N1312" i="9"/>
  <c r="U1312" i="9"/>
  <c r="Y1312" i="9"/>
  <c r="Z1312" i="9"/>
  <c r="AA1312" i="9"/>
  <c r="AB1312" i="9"/>
  <c r="R1313" i="9"/>
  <c r="L1313" i="9"/>
  <c r="S1313" i="9"/>
  <c r="M1313" i="9"/>
  <c r="T1313" i="9"/>
  <c r="N1313" i="9"/>
  <c r="U1313" i="9"/>
  <c r="Y1313" i="9"/>
  <c r="Z1313" i="9"/>
  <c r="AA1313" i="9"/>
  <c r="AB1313" i="9"/>
  <c r="R1314" i="9"/>
  <c r="L1314" i="9"/>
  <c r="S1314" i="9"/>
  <c r="M1314" i="9"/>
  <c r="T1314" i="9"/>
  <c r="N1314" i="9"/>
  <c r="U1314" i="9"/>
  <c r="Y1314" i="9"/>
  <c r="Z1314" i="9"/>
  <c r="AA1314" i="9"/>
  <c r="AB1314" i="9"/>
  <c r="R1315" i="9"/>
  <c r="L1315" i="9"/>
  <c r="S1315" i="9"/>
  <c r="M1315" i="9"/>
  <c r="T1315" i="9"/>
  <c r="N1315" i="9"/>
  <c r="U1315" i="9"/>
  <c r="Y1315" i="9"/>
  <c r="Z1315" i="9"/>
  <c r="AA1315" i="9"/>
  <c r="AB1315" i="9"/>
  <c r="R1316" i="9"/>
  <c r="L1316" i="9"/>
  <c r="S1316" i="9"/>
  <c r="M1316" i="9"/>
  <c r="T1316" i="9"/>
  <c r="N1316" i="9"/>
  <c r="U1316" i="9"/>
  <c r="Y1316" i="9"/>
  <c r="Z1316" i="9"/>
  <c r="AA1316" i="9"/>
  <c r="AB1316" i="9"/>
  <c r="R1317" i="9"/>
  <c r="L1317" i="9"/>
  <c r="S1317" i="9"/>
  <c r="M1317" i="9"/>
  <c r="T1317" i="9"/>
  <c r="N1317" i="9"/>
  <c r="U1317" i="9"/>
  <c r="Y1317" i="9"/>
  <c r="Z1317" i="9"/>
  <c r="AA1317" i="9"/>
  <c r="AB1317" i="9"/>
  <c r="R1318" i="9"/>
  <c r="L1318" i="9"/>
  <c r="S1318" i="9"/>
  <c r="M1318" i="9"/>
  <c r="T1318" i="9"/>
  <c r="N1318" i="9"/>
  <c r="U1318" i="9"/>
  <c r="Y1318" i="9"/>
  <c r="Z1318" i="9"/>
  <c r="AA1318" i="9"/>
  <c r="AB1318" i="9"/>
  <c r="R1319" i="9"/>
  <c r="L1319" i="9"/>
  <c r="S1319" i="9"/>
  <c r="M1319" i="9"/>
  <c r="T1319" i="9"/>
  <c r="N1319" i="9"/>
  <c r="U1319" i="9"/>
  <c r="Y1319" i="9"/>
  <c r="Z1319" i="9"/>
  <c r="AA1319" i="9"/>
  <c r="AB1319" i="9"/>
  <c r="R1320" i="9"/>
  <c r="L1320" i="9"/>
  <c r="S1320" i="9"/>
  <c r="M1320" i="9"/>
  <c r="T1320" i="9"/>
  <c r="N1320" i="9"/>
  <c r="U1320" i="9"/>
  <c r="Y1320" i="9"/>
  <c r="Z1320" i="9"/>
  <c r="AA1320" i="9"/>
  <c r="AB1320" i="9"/>
  <c r="R1321" i="9"/>
  <c r="L1321" i="9"/>
  <c r="S1321" i="9"/>
  <c r="M1321" i="9"/>
  <c r="T1321" i="9"/>
  <c r="N1321" i="9"/>
  <c r="U1321" i="9"/>
  <c r="Y1321" i="9"/>
  <c r="Z1321" i="9"/>
  <c r="AA1321" i="9"/>
  <c r="AB1321" i="9"/>
  <c r="R1322" i="9"/>
  <c r="L1322" i="9"/>
  <c r="S1322" i="9"/>
  <c r="M1322" i="9"/>
  <c r="T1322" i="9"/>
  <c r="N1322" i="9"/>
  <c r="U1322" i="9"/>
  <c r="Y1322" i="9"/>
  <c r="Z1322" i="9"/>
  <c r="AA1322" i="9"/>
  <c r="AB1322" i="9"/>
  <c r="R1323" i="9"/>
  <c r="L1323" i="9"/>
  <c r="S1323" i="9"/>
  <c r="M1323" i="9"/>
  <c r="T1323" i="9"/>
  <c r="N1323" i="9"/>
  <c r="U1323" i="9"/>
  <c r="Y1323" i="9"/>
  <c r="Z1323" i="9"/>
  <c r="AA1323" i="9"/>
  <c r="AB1323" i="9"/>
  <c r="R1324" i="9"/>
  <c r="L1324" i="9"/>
  <c r="S1324" i="9"/>
  <c r="M1324" i="9"/>
  <c r="T1324" i="9"/>
  <c r="N1324" i="9"/>
  <c r="U1324" i="9"/>
  <c r="Y1324" i="9"/>
  <c r="Z1324" i="9"/>
  <c r="AA1324" i="9"/>
  <c r="AB1324" i="9"/>
  <c r="R1325" i="9"/>
  <c r="L1325" i="9"/>
  <c r="S1325" i="9"/>
  <c r="M1325" i="9"/>
  <c r="T1325" i="9"/>
  <c r="N1325" i="9"/>
  <c r="U1325" i="9"/>
  <c r="Y1325" i="9"/>
  <c r="Z1325" i="9"/>
  <c r="AA1325" i="9"/>
  <c r="AB1325" i="9"/>
  <c r="R1326" i="9"/>
  <c r="L1326" i="9"/>
  <c r="S1326" i="9"/>
  <c r="M1326" i="9"/>
  <c r="T1326" i="9"/>
  <c r="N1326" i="9"/>
  <c r="U1326" i="9"/>
  <c r="Y1326" i="9"/>
  <c r="Z1326" i="9"/>
  <c r="AA1326" i="9"/>
  <c r="AB1326" i="9"/>
  <c r="R1327" i="9"/>
  <c r="L1327" i="9"/>
  <c r="S1327" i="9"/>
  <c r="M1327" i="9"/>
  <c r="T1327" i="9"/>
  <c r="N1327" i="9"/>
  <c r="U1327" i="9"/>
  <c r="Y1327" i="9"/>
  <c r="Z1327" i="9"/>
  <c r="AA1327" i="9"/>
  <c r="AB1327" i="9"/>
  <c r="R1328" i="9"/>
  <c r="L1328" i="9"/>
  <c r="S1328" i="9"/>
  <c r="M1328" i="9"/>
  <c r="T1328" i="9"/>
  <c r="N1328" i="9"/>
  <c r="U1328" i="9"/>
  <c r="Y1328" i="9"/>
  <c r="Z1328" i="9"/>
  <c r="AA1328" i="9"/>
  <c r="AB1328" i="9"/>
  <c r="R1329" i="9"/>
  <c r="L1329" i="9"/>
  <c r="S1329" i="9"/>
  <c r="M1329" i="9"/>
  <c r="T1329" i="9"/>
  <c r="N1329" i="9"/>
  <c r="U1329" i="9"/>
  <c r="Y1329" i="9"/>
  <c r="Z1329" i="9"/>
  <c r="AA1329" i="9"/>
  <c r="AB1329" i="9"/>
  <c r="R1330" i="9"/>
  <c r="L1330" i="9"/>
  <c r="S1330" i="9"/>
  <c r="M1330" i="9"/>
  <c r="T1330" i="9"/>
  <c r="N1330" i="9"/>
  <c r="U1330" i="9"/>
  <c r="Y1330" i="9"/>
  <c r="Z1330" i="9"/>
  <c r="AA1330" i="9"/>
  <c r="AB1330" i="9"/>
  <c r="R1331" i="9"/>
  <c r="L1331" i="9"/>
  <c r="S1331" i="9"/>
  <c r="M1331" i="9"/>
  <c r="T1331" i="9"/>
  <c r="N1331" i="9"/>
  <c r="U1331" i="9"/>
  <c r="Y1331" i="9"/>
  <c r="Z1331" i="9"/>
  <c r="AA1331" i="9"/>
  <c r="AB1331" i="9"/>
  <c r="R1332" i="9"/>
  <c r="L1332" i="9"/>
  <c r="S1332" i="9"/>
  <c r="M1332" i="9"/>
  <c r="T1332" i="9"/>
  <c r="N1332" i="9"/>
  <c r="U1332" i="9"/>
  <c r="Y1332" i="9"/>
  <c r="Z1332" i="9"/>
  <c r="AA1332" i="9"/>
  <c r="AB1332" i="9"/>
  <c r="R1333" i="9"/>
  <c r="L1333" i="9"/>
  <c r="S1333" i="9"/>
  <c r="M1333" i="9"/>
  <c r="T1333" i="9"/>
  <c r="N1333" i="9"/>
  <c r="U1333" i="9"/>
  <c r="Y1333" i="9"/>
  <c r="Z1333" i="9"/>
  <c r="AA1333" i="9"/>
  <c r="AB1333" i="9"/>
  <c r="R1334" i="9"/>
  <c r="L1334" i="9"/>
  <c r="S1334" i="9"/>
  <c r="M1334" i="9"/>
  <c r="T1334" i="9"/>
  <c r="N1334" i="9"/>
  <c r="U1334" i="9"/>
  <c r="Y1334" i="9"/>
  <c r="Z1334" i="9"/>
  <c r="AA1334" i="9"/>
  <c r="AB1334" i="9"/>
  <c r="R1335" i="9"/>
  <c r="L1335" i="9"/>
  <c r="S1335" i="9"/>
  <c r="M1335" i="9"/>
  <c r="T1335" i="9"/>
  <c r="N1335" i="9"/>
  <c r="U1335" i="9"/>
  <c r="Y1335" i="9"/>
  <c r="Z1335" i="9"/>
  <c r="AA1335" i="9"/>
  <c r="AB1335" i="9"/>
  <c r="R1336" i="9"/>
  <c r="L1336" i="9"/>
  <c r="S1336" i="9"/>
  <c r="M1336" i="9"/>
  <c r="T1336" i="9"/>
  <c r="N1336" i="9"/>
  <c r="U1336" i="9"/>
  <c r="Y1336" i="9"/>
  <c r="Z1336" i="9"/>
  <c r="AA1336" i="9"/>
  <c r="AB1336" i="9"/>
  <c r="R1337" i="9"/>
  <c r="L1337" i="9"/>
  <c r="S1337" i="9"/>
  <c r="M1337" i="9"/>
  <c r="T1337" i="9"/>
  <c r="N1337" i="9"/>
  <c r="U1337" i="9"/>
  <c r="Y1337" i="9"/>
  <c r="Z1337" i="9"/>
  <c r="AA1337" i="9"/>
  <c r="AB1337" i="9"/>
  <c r="R1338" i="9"/>
  <c r="L1338" i="9"/>
  <c r="S1338" i="9"/>
  <c r="M1338" i="9"/>
  <c r="T1338" i="9"/>
  <c r="N1338" i="9"/>
  <c r="U1338" i="9"/>
  <c r="Y1338" i="9"/>
  <c r="Z1338" i="9"/>
  <c r="AA1338" i="9"/>
  <c r="AB1338" i="9"/>
  <c r="R1339" i="9"/>
  <c r="L1339" i="9"/>
  <c r="S1339" i="9"/>
  <c r="M1339" i="9"/>
  <c r="T1339" i="9"/>
  <c r="N1339" i="9"/>
  <c r="U1339" i="9"/>
  <c r="Y1339" i="9"/>
  <c r="Z1339" i="9"/>
  <c r="AA1339" i="9"/>
  <c r="AB1339" i="9"/>
  <c r="R1340" i="9"/>
  <c r="L1340" i="9"/>
  <c r="S1340" i="9"/>
  <c r="M1340" i="9"/>
  <c r="T1340" i="9"/>
  <c r="N1340" i="9"/>
  <c r="U1340" i="9"/>
  <c r="Y1340" i="9"/>
  <c r="Z1340" i="9"/>
  <c r="AA1340" i="9"/>
  <c r="AB1340" i="9"/>
  <c r="R1341" i="9"/>
  <c r="L1341" i="9"/>
  <c r="S1341" i="9"/>
  <c r="M1341" i="9"/>
  <c r="T1341" i="9"/>
  <c r="N1341" i="9"/>
  <c r="U1341" i="9"/>
  <c r="Y1341" i="9"/>
  <c r="Z1341" i="9"/>
  <c r="AA1341" i="9"/>
  <c r="AB1341" i="9"/>
  <c r="R1342" i="9"/>
  <c r="L1342" i="9"/>
  <c r="S1342" i="9"/>
  <c r="M1342" i="9"/>
  <c r="T1342" i="9"/>
  <c r="N1342" i="9"/>
  <c r="U1342" i="9"/>
  <c r="Y1342" i="9"/>
  <c r="Z1342" i="9"/>
  <c r="AA1342" i="9"/>
  <c r="AB1342" i="9"/>
  <c r="R1343" i="9"/>
  <c r="L1343" i="9"/>
  <c r="S1343" i="9"/>
  <c r="M1343" i="9"/>
  <c r="T1343" i="9"/>
  <c r="N1343" i="9"/>
  <c r="U1343" i="9"/>
  <c r="Y1343" i="9"/>
  <c r="Z1343" i="9"/>
  <c r="AA1343" i="9"/>
  <c r="AB1343" i="9"/>
  <c r="R1344" i="9"/>
  <c r="L1344" i="9"/>
  <c r="S1344" i="9"/>
  <c r="M1344" i="9"/>
  <c r="T1344" i="9"/>
  <c r="N1344" i="9"/>
  <c r="U1344" i="9"/>
  <c r="Y1344" i="9"/>
  <c r="Z1344" i="9"/>
  <c r="AA1344" i="9"/>
  <c r="AB1344" i="9"/>
  <c r="R1345" i="9"/>
  <c r="L1345" i="9"/>
  <c r="S1345" i="9"/>
  <c r="M1345" i="9"/>
  <c r="T1345" i="9"/>
  <c r="N1345" i="9"/>
  <c r="U1345" i="9"/>
  <c r="Y1345" i="9"/>
  <c r="Z1345" i="9"/>
  <c r="AA1345" i="9"/>
  <c r="AB1345" i="9"/>
  <c r="R1346" i="9"/>
  <c r="L1346" i="9"/>
  <c r="S1346" i="9"/>
  <c r="M1346" i="9"/>
  <c r="T1346" i="9"/>
  <c r="N1346" i="9"/>
  <c r="U1346" i="9"/>
  <c r="Y1346" i="9"/>
  <c r="Z1346" i="9"/>
  <c r="AA1346" i="9"/>
  <c r="AB1346" i="9"/>
  <c r="R1347" i="9"/>
  <c r="L1347" i="9"/>
  <c r="S1347" i="9"/>
  <c r="M1347" i="9"/>
  <c r="T1347" i="9"/>
  <c r="N1347" i="9"/>
  <c r="U1347" i="9"/>
  <c r="Y1347" i="9"/>
  <c r="Z1347" i="9"/>
  <c r="AA1347" i="9"/>
  <c r="AB1347" i="9"/>
  <c r="R1348" i="9"/>
  <c r="L1348" i="9"/>
  <c r="S1348" i="9"/>
  <c r="M1348" i="9"/>
  <c r="T1348" i="9"/>
  <c r="N1348" i="9"/>
  <c r="U1348" i="9"/>
  <c r="Y1348" i="9"/>
  <c r="Z1348" i="9"/>
  <c r="AA1348" i="9"/>
  <c r="AB1348" i="9"/>
  <c r="R1349" i="9"/>
  <c r="L1349" i="9"/>
  <c r="S1349" i="9"/>
  <c r="M1349" i="9"/>
  <c r="T1349" i="9"/>
  <c r="N1349" i="9"/>
  <c r="U1349" i="9"/>
  <c r="Y1349" i="9"/>
  <c r="Z1349" i="9"/>
  <c r="AA1349" i="9"/>
  <c r="AB1349" i="9"/>
  <c r="R1350" i="9"/>
  <c r="L1350" i="9"/>
  <c r="S1350" i="9"/>
  <c r="M1350" i="9"/>
  <c r="T1350" i="9"/>
  <c r="N1350" i="9"/>
  <c r="U1350" i="9"/>
  <c r="Y1350" i="9"/>
  <c r="Z1350" i="9"/>
  <c r="AA1350" i="9"/>
  <c r="AB1350" i="9"/>
  <c r="R1351" i="9"/>
  <c r="L1351" i="9"/>
  <c r="S1351" i="9"/>
  <c r="M1351" i="9"/>
  <c r="T1351" i="9"/>
  <c r="N1351" i="9"/>
  <c r="U1351" i="9"/>
  <c r="Y1351" i="9"/>
  <c r="Z1351" i="9"/>
  <c r="AA1351" i="9"/>
  <c r="AB1351" i="9"/>
  <c r="R1352" i="9"/>
  <c r="L1352" i="9"/>
  <c r="S1352" i="9"/>
  <c r="M1352" i="9"/>
  <c r="T1352" i="9"/>
  <c r="N1352" i="9"/>
  <c r="U1352" i="9"/>
  <c r="Y1352" i="9"/>
  <c r="Z1352" i="9"/>
  <c r="AA1352" i="9"/>
  <c r="AB1352" i="9"/>
  <c r="R1353" i="9"/>
  <c r="L1353" i="9"/>
  <c r="S1353" i="9"/>
  <c r="M1353" i="9"/>
  <c r="T1353" i="9"/>
  <c r="N1353" i="9"/>
  <c r="U1353" i="9"/>
  <c r="Y1353" i="9"/>
  <c r="Z1353" i="9"/>
  <c r="AA1353" i="9"/>
  <c r="AB1353" i="9"/>
  <c r="R1354" i="9"/>
  <c r="L1354" i="9"/>
  <c r="S1354" i="9"/>
  <c r="M1354" i="9"/>
  <c r="T1354" i="9"/>
  <c r="N1354" i="9"/>
  <c r="U1354" i="9"/>
  <c r="Y1354" i="9"/>
  <c r="Z1354" i="9"/>
  <c r="AA1354" i="9"/>
  <c r="AB1354" i="9"/>
  <c r="R1355" i="9"/>
  <c r="L1355" i="9"/>
  <c r="S1355" i="9"/>
  <c r="M1355" i="9"/>
  <c r="T1355" i="9"/>
  <c r="N1355" i="9"/>
  <c r="U1355" i="9"/>
  <c r="Y1355" i="9"/>
  <c r="Z1355" i="9"/>
  <c r="AA1355" i="9"/>
  <c r="AB1355" i="9"/>
  <c r="R1356" i="9"/>
  <c r="L1356" i="9"/>
  <c r="S1356" i="9"/>
  <c r="M1356" i="9"/>
  <c r="T1356" i="9"/>
  <c r="N1356" i="9"/>
  <c r="U1356" i="9"/>
  <c r="Y1356" i="9"/>
  <c r="Z1356" i="9"/>
  <c r="AA1356" i="9"/>
  <c r="AB1356" i="9"/>
  <c r="R1357" i="9"/>
  <c r="L1357" i="9"/>
  <c r="S1357" i="9"/>
  <c r="M1357" i="9"/>
  <c r="T1357" i="9"/>
  <c r="N1357" i="9"/>
  <c r="U1357" i="9"/>
  <c r="Y1357" i="9"/>
  <c r="Z1357" i="9"/>
  <c r="AA1357" i="9"/>
  <c r="AB1357" i="9"/>
  <c r="R1358" i="9"/>
  <c r="L1358" i="9"/>
  <c r="S1358" i="9"/>
  <c r="M1358" i="9"/>
  <c r="T1358" i="9"/>
  <c r="N1358" i="9"/>
  <c r="U1358" i="9"/>
  <c r="Y1358" i="9"/>
  <c r="Z1358" i="9"/>
  <c r="AA1358" i="9"/>
  <c r="AB1358" i="9"/>
  <c r="R1359" i="9"/>
  <c r="L1359" i="9"/>
  <c r="S1359" i="9"/>
  <c r="M1359" i="9"/>
  <c r="T1359" i="9"/>
  <c r="N1359" i="9"/>
  <c r="U1359" i="9"/>
  <c r="Y1359" i="9"/>
  <c r="Z1359" i="9"/>
  <c r="AA1359" i="9"/>
  <c r="AB1359" i="9"/>
  <c r="R1360" i="9"/>
  <c r="L1360" i="9"/>
  <c r="S1360" i="9"/>
  <c r="M1360" i="9"/>
  <c r="T1360" i="9"/>
  <c r="N1360" i="9"/>
  <c r="U1360" i="9"/>
  <c r="Y1360" i="9"/>
  <c r="Z1360" i="9"/>
  <c r="AA1360" i="9"/>
  <c r="AB1360" i="9"/>
  <c r="R1361" i="9"/>
  <c r="L1361" i="9"/>
  <c r="S1361" i="9"/>
  <c r="M1361" i="9"/>
  <c r="T1361" i="9"/>
  <c r="N1361" i="9"/>
  <c r="U1361" i="9"/>
  <c r="Y1361" i="9"/>
  <c r="Z1361" i="9"/>
  <c r="AA1361" i="9"/>
  <c r="AB1361" i="9"/>
  <c r="R1362" i="9"/>
  <c r="L1362" i="9"/>
  <c r="S1362" i="9"/>
  <c r="M1362" i="9"/>
  <c r="T1362" i="9"/>
  <c r="N1362" i="9"/>
  <c r="U1362" i="9"/>
  <c r="Y1362" i="9"/>
  <c r="Z1362" i="9"/>
  <c r="AA1362" i="9"/>
  <c r="AB1362" i="9"/>
  <c r="R1363" i="9"/>
  <c r="L1363" i="9"/>
  <c r="S1363" i="9"/>
  <c r="M1363" i="9"/>
  <c r="T1363" i="9"/>
  <c r="N1363" i="9"/>
  <c r="U1363" i="9"/>
  <c r="Y1363" i="9"/>
  <c r="Z1363" i="9"/>
  <c r="AA1363" i="9"/>
  <c r="AB1363" i="9"/>
  <c r="R1364" i="9"/>
  <c r="L1364" i="9"/>
  <c r="S1364" i="9"/>
  <c r="M1364" i="9"/>
  <c r="T1364" i="9"/>
  <c r="N1364" i="9"/>
  <c r="U1364" i="9"/>
  <c r="Y1364" i="9"/>
  <c r="Z1364" i="9"/>
  <c r="AA1364" i="9"/>
  <c r="AB1364" i="9"/>
  <c r="R1365" i="9"/>
  <c r="L1365" i="9"/>
  <c r="S1365" i="9"/>
  <c r="M1365" i="9"/>
  <c r="T1365" i="9"/>
  <c r="N1365" i="9"/>
  <c r="U1365" i="9"/>
  <c r="Y1365" i="9"/>
  <c r="Z1365" i="9"/>
  <c r="AA1365" i="9"/>
  <c r="AB1365" i="9"/>
  <c r="R1366" i="9"/>
  <c r="L1366" i="9"/>
  <c r="S1366" i="9"/>
  <c r="M1366" i="9"/>
  <c r="T1366" i="9"/>
  <c r="N1366" i="9"/>
  <c r="U1366" i="9"/>
  <c r="Y1366" i="9"/>
  <c r="Z1366" i="9"/>
  <c r="AA1366" i="9"/>
  <c r="AB1366" i="9"/>
  <c r="R1367" i="9"/>
  <c r="L1367" i="9"/>
  <c r="S1367" i="9"/>
  <c r="M1367" i="9"/>
  <c r="T1367" i="9"/>
  <c r="N1367" i="9"/>
  <c r="U1367" i="9"/>
  <c r="Y1367" i="9"/>
  <c r="Z1367" i="9"/>
  <c r="AA1367" i="9"/>
  <c r="AB1367" i="9"/>
  <c r="R1368" i="9"/>
  <c r="L1368" i="9"/>
  <c r="S1368" i="9"/>
  <c r="M1368" i="9"/>
  <c r="T1368" i="9"/>
  <c r="N1368" i="9"/>
  <c r="U1368" i="9"/>
  <c r="Y1368" i="9"/>
  <c r="Z1368" i="9"/>
  <c r="AA1368" i="9"/>
  <c r="AB1368" i="9"/>
  <c r="R1369" i="9"/>
  <c r="L1369" i="9"/>
  <c r="S1369" i="9"/>
  <c r="M1369" i="9"/>
  <c r="T1369" i="9"/>
  <c r="N1369" i="9"/>
  <c r="U1369" i="9"/>
  <c r="Y1369" i="9"/>
  <c r="Z1369" i="9"/>
  <c r="AA1369" i="9"/>
  <c r="AB1369" i="9"/>
  <c r="R1370" i="9"/>
  <c r="L1370" i="9"/>
  <c r="S1370" i="9"/>
  <c r="M1370" i="9"/>
  <c r="T1370" i="9"/>
  <c r="N1370" i="9"/>
  <c r="U1370" i="9"/>
  <c r="Y1370" i="9"/>
  <c r="Z1370" i="9"/>
  <c r="AA1370" i="9"/>
  <c r="AB1370" i="9"/>
  <c r="R1371" i="9"/>
  <c r="L1371" i="9"/>
  <c r="S1371" i="9"/>
  <c r="M1371" i="9"/>
  <c r="T1371" i="9"/>
  <c r="N1371" i="9"/>
  <c r="U1371" i="9"/>
  <c r="Y1371" i="9"/>
  <c r="Z1371" i="9"/>
  <c r="AA1371" i="9"/>
  <c r="AB1371" i="9"/>
  <c r="R1372" i="9"/>
  <c r="L1372" i="9"/>
  <c r="S1372" i="9"/>
  <c r="M1372" i="9"/>
  <c r="T1372" i="9"/>
  <c r="N1372" i="9"/>
  <c r="U1372" i="9"/>
  <c r="Y1372" i="9"/>
  <c r="Z1372" i="9"/>
  <c r="AA1372" i="9"/>
  <c r="AB1372" i="9"/>
  <c r="R1373" i="9"/>
  <c r="L1373" i="9"/>
  <c r="S1373" i="9"/>
  <c r="M1373" i="9"/>
  <c r="T1373" i="9"/>
  <c r="N1373" i="9"/>
  <c r="U1373" i="9"/>
  <c r="Y1373" i="9"/>
  <c r="Z1373" i="9"/>
  <c r="AA1373" i="9"/>
  <c r="AB1373" i="9"/>
  <c r="R1374" i="9"/>
  <c r="L1374" i="9"/>
  <c r="S1374" i="9"/>
  <c r="M1374" i="9"/>
  <c r="T1374" i="9"/>
  <c r="N1374" i="9"/>
  <c r="U1374" i="9"/>
  <c r="Y1374" i="9"/>
  <c r="Z1374" i="9"/>
  <c r="AA1374" i="9"/>
  <c r="AB1374" i="9"/>
  <c r="R1375" i="9"/>
  <c r="L1375" i="9"/>
  <c r="S1375" i="9"/>
  <c r="M1375" i="9"/>
  <c r="T1375" i="9"/>
  <c r="N1375" i="9"/>
  <c r="U1375" i="9"/>
  <c r="Y1375" i="9"/>
  <c r="Z1375" i="9"/>
  <c r="AA1375" i="9"/>
  <c r="AB1375" i="9"/>
  <c r="R1376" i="9"/>
  <c r="L1376" i="9"/>
  <c r="S1376" i="9"/>
  <c r="M1376" i="9"/>
  <c r="T1376" i="9"/>
  <c r="N1376" i="9"/>
  <c r="U1376" i="9"/>
  <c r="Y1376" i="9"/>
  <c r="Z1376" i="9"/>
  <c r="AA1376" i="9"/>
  <c r="AB1376" i="9"/>
  <c r="R1377" i="9"/>
  <c r="L1377" i="9"/>
  <c r="S1377" i="9"/>
  <c r="M1377" i="9"/>
  <c r="T1377" i="9"/>
  <c r="N1377" i="9"/>
  <c r="U1377" i="9"/>
  <c r="Y1377" i="9"/>
  <c r="Z1377" i="9"/>
  <c r="AA1377" i="9"/>
  <c r="AB1377" i="9"/>
  <c r="R1378" i="9"/>
  <c r="L1378" i="9"/>
  <c r="S1378" i="9"/>
  <c r="M1378" i="9"/>
  <c r="T1378" i="9"/>
  <c r="N1378" i="9"/>
  <c r="U1378" i="9"/>
  <c r="Y1378" i="9"/>
  <c r="Z1378" i="9"/>
  <c r="AA1378" i="9"/>
  <c r="AB1378" i="9"/>
  <c r="R1379" i="9"/>
  <c r="L1379" i="9"/>
  <c r="S1379" i="9"/>
  <c r="M1379" i="9"/>
  <c r="T1379" i="9"/>
  <c r="N1379" i="9"/>
  <c r="U1379" i="9"/>
  <c r="Y1379" i="9"/>
  <c r="Z1379" i="9"/>
  <c r="AA1379" i="9"/>
  <c r="AB1379" i="9"/>
  <c r="R1380" i="9"/>
  <c r="L1380" i="9"/>
  <c r="S1380" i="9"/>
  <c r="M1380" i="9"/>
  <c r="T1380" i="9"/>
  <c r="N1380" i="9"/>
  <c r="U1380" i="9"/>
  <c r="Y1380" i="9"/>
  <c r="Z1380" i="9"/>
  <c r="AA1380" i="9"/>
  <c r="AB1380" i="9"/>
  <c r="R1381" i="9"/>
  <c r="L1381" i="9"/>
  <c r="S1381" i="9"/>
  <c r="M1381" i="9"/>
  <c r="T1381" i="9"/>
  <c r="N1381" i="9"/>
  <c r="U1381" i="9"/>
  <c r="Y1381" i="9"/>
  <c r="Z1381" i="9"/>
  <c r="AA1381" i="9"/>
  <c r="AB1381" i="9"/>
  <c r="R1382" i="9"/>
  <c r="L1382" i="9"/>
  <c r="S1382" i="9"/>
  <c r="M1382" i="9"/>
  <c r="T1382" i="9"/>
  <c r="N1382" i="9"/>
  <c r="U1382" i="9"/>
  <c r="Y1382" i="9"/>
  <c r="Z1382" i="9"/>
  <c r="AA1382" i="9"/>
  <c r="AB1382" i="9"/>
  <c r="R1383" i="9"/>
  <c r="L1383" i="9"/>
  <c r="S1383" i="9"/>
  <c r="M1383" i="9"/>
  <c r="T1383" i="9"/>
  <c r="N1383" i="9"/>
  <c r="U1383" i="9"/>
  <c r="Y1383" i="9"/>
  <c r="Z1383" i="9"/>
  <c r="AA1383" i="9"/>
  <c r="AB1383" i="9"/>
  <c r="R1384" i="9"/>
  <c r="L1384" i="9"/>
  <c r="S1384" i="9"/>
  <c r="M1384" i="9"/>
  <c r="T1384" i="9"/>
  <c r="N1384" i="9"/>
  <c r="U1384" i="9"/>
  <c r="Y1384" i="9"/>
  <c r="Z1384" i="9"/>
  <c r="AA1384" i="9"/>
  <c r="AB1384" i="9"/>
  <c r="R1385" i="9"/>
  <c r="L1385" i="9"/>
  <c r="S1385" i="9"/>
  <c r="M1385" i="9"/>
  <c r="T1385" i="9"/>
  <c r="N1385" i="9"/>
  <c r="U1385" i="9"/>
  <c r="Y1385" i="9"/>
  <c r="Z1385" i="9"/>
  <c r="AA1385" i="9"/>
  <c r="AB1385" i="9"/>
  <c r="R1386" i="9"/>
  <c r="L1386" i="9"/>
  <c r="S1386" i="9"/>
  <c r="M1386" i="9"/>
  <c r="T1386" i="9"/>
  <c r="N1386" i="9"/>
  <c r="U1386" i="9"/>
  <c r="Y1386" i="9"/>
  <c r="Z1386" i="9"/>
  <c r="AA1386" i="9"/>
  <c r="AB1386" i="9"/>
  <c r="R1387" i="9"/>
  <c r="L1387" i="9"/>
  <c r="S1387" i="9"/>
  <c r="M1387" i="9"/>
  <c r="T1387" i="9"/>
  <c r="N1387" i="9"/>
  <c r="U1387" i="9"/>
  <c r="Y1387" i="9"/>
  <c r="Z1387" i="9"/>
  <c r="AA1387" i="9"/>
  <c r="AB1387" i="9"/>
  <c r="R1388" i="9"/>
  <c r="L1388" i="9"/>
  <c r="S1388" i="9"/>
  <c r="M1388" i="9"/>
  <c r="T1388" i="9"/>
  <c r="N1388" i="9"/>
  <c r="U1388" i="9"/>
  <c r="Y1388" i="9"/>
  <c r="Z1388" i="9"/>
  <c r="AA1388" i="9"/>
  <c r="AB1388" i="9"/>
  <c r="R1389" i="9"/>
  <c r="L1389" i="9"/>
  <c r="S1389" i="9"/>
  <c r="M1389" i="9"/>
  <c r="T1389" i="9"/>
  <c r="N1389" i="9"/>
  <c r="U1389" i="9"/>
  <c r="Y1389" i="9"/>
  <c r="Z1389" i="9"/>
  <c r="AA1389" i="9"/>
  <c r="AB1389" i="9"/>
  <c r="R1390" i="9"/>
  <c r="L1390" i="9"/>
  <c r="S1390" i="9"/>
  <c r="M1390" i="9"/>
  <c r="T1390" i="9"/>
  <c r="N1390" i="9"/>
  <c r="U1390" i="9"/>
  <c r="Y1390" i="9"/>
  <c r="Z1390" i="9"/>
  <c r="AA1390" i="9"/>
  <c r="AB1390" i="9"/>
  <c r="R1391" i="9"/>
  <c r="L1391" i="9"/>
  <c r="S1391" i="9"/>
  <c r="M1391" i="9"/>
  <c r="T1391" i="9"/>
  <c r="N1391" i="9"/>
  <c r="U1391" i="9"/>
  <c r="Y1391" i="9"/>
  <c r="Z1391" i="9"/>
  <c r="AA1391" i="9"/>
  <c r="AB1391" i="9"/>
  <c r="R1392" i="9"/>
  <c r="L1392" i="9"/>
  <c r="S1392" i="9"/>
  <c r="M1392" i="9"/>
  <c r="T1392" i="9"/>
  <c r="N1392" i="9"/>
  <c r="U1392" i="9"/>
  <c r="Y1392" i="9"/>
  <c r="Z1392" i="9"/>
  <c r="AA1392" i="9"/>
  <c r="AB1392" i="9"/>
  <c r="R1393" i="9"/>
  <c r="L1393" i="9"/>
  <c r="S1393" i="9"/>
  <c r="M1393" i="9"/>
  <c r="T1393" i="9"/>
  <c r="N1393" i="9"/>
  <c r="U1393" i="9"/>
  <c r="Y1393" i="9"/>
  <c r="Z1393" i="9"/>
  <c r="AA1393" i="9"/>
  <c r="AB1393" i="9"/>
  <c r="R1394" i="9"/>
  <c r="L1394" i="9"/>
  <c r="S1394" i="9"/>
  <c r="M1394" i="9"/>
  <c r="T1394" i="9"/>
  <c r="N1394" i="9"/>
  <c r="U1394" i="9"/>
  <c r="Y1394" i="9"/>
  <c r="Z1394" i="9"/>
  <c r="AA1394" i="9"/>
  <c r="AB1394" i="9"/>
  <c r="R1395" i="9"/>
  <c r="L1395" i="9"/>
  <c r="S1395" i="9"/>
  <c r="M1395" i="9"/>
  <c r="T1395" i="9"/>
  <c r="N1395" i="9"/>
  <c r="U1395" i="9"/>
  <c r="Y1395" i="9"/>
  <c r="Z1395" i="9"/>
  <c r="AA1395" i="9"/>
  <c r="AB1395" i="9"/>
  <c r="R1396" i="9"/>
  <c r="L1396" i="9"/>
  <c r="S1396" i="9"/>
  <c r="M1396" i="9"/>
  <c r="T1396" i="9"/>
  <c r="N1396" i="9"/>
  <c r="U1396" i="9"/>
  <c r="Y1396" i="9"/>
  <c r="Z1396" i="9"/>
  <c r="AA1396" i="9"/>
  <c r="AB1396" i="9"/>
  <c r="R1397" i="9"/>
  <c r="L1397" i="9"/>
  <c r="S1397" i="9"/>
  <c r="M1397" i="9"/>
  <c r="T1397" i="9"/>
  <c r="N1397" i="9"/>
  <c r="U1397" i="9"/>
  <c r="Y1397" i="9"/>
  <c r="Z1397" i="9"/>
  <c r="AA1397" i="9"/>
  <c r="AB1397" i="9"/>
  <c r="R1398" i="9"/>
  <c r="L1398" i="9"/>
  <c r="S1398" i="9"/>
  <c r="M1398" i="9"/>
  <c r="T1398" i="9"/>
  <c r="N1398" i="9"/>
  <c r="U1398" i="9"/>
  <c r="Y1398" i="9"/>
  <c r="Z1398" i="9"/>
  <c r="AA1398" i="9"/>
  <c r="AB1398" i="9"/>
  <c r="R1399" i="9"/>
  <c r="L1399" i="9"/>
  <c r="S1399" i="9"/>
  <c r="M1399" i="9"/>
  <c r="T1399" i="9"/>
  <c r="N1399" i="9"/>
  <c r="U1399" i="9"/>
  <c r="Y1399" i="9"/>
  <c r="Z1399" i="9"/>
  <c r="AA1399" i="9"/>
  <c r="AB1399" i="9"/>
  <c r="R1400" i="9"/>
  <c r="L1400" i="9"/>
  <c r="S1400" i="9"/>
  <c r="M1400" i="9"/>
  <c r="T1400" i="9"/>
  <c r="N1400" i="9"/>
  <c r="U1400" i="9"/>
  <c r="Y1400" i="9"/>
  <c r="Z1400" i="9"/>
  <c r="AA1400" i="9"/>
  <c r="AB1400" i="9"/>
  <c r="R1401" i="9"/>
  <c r="L1401" i="9"/>
  <c r="S1401" i="9"/>
  <c r="M1401" i="9"/>
  <c r="T1401" i="9"/>
  <c r="N1401" i="9"/>
  <c r="U1401" i="9"/>
  <c r="Y1401" i="9"/>
  <c r="Z1401" i="9"/>
  <c r="AA1401" i="9"/>
  <c r="AB1401" i="9"/>
  <c r="R1402" i="9"/>
  <c r="L1402" i="9"/>
  <c r="S1402" i="9"/>
  <c r="M1402" i="9"/>
  <c r="T1402" i="9"/>
  <c r="N1402" i="9"/>
  <c r="U1402" i="9"/>
  <c r="Y1402" i="9"/>
  <c r="Z1402" i="9"/>
  <c r="AA1402" i="9"/>
  <c r="AB1402" i="9"/>
  <c r="R1403" i="9"/>
  <c r="L1403" i="9"/>
  <c r="S1403" i="9"/>
  <c r="M1403" i="9"/>
  <c r="T1403" i="9"/>
  <c r="N1403" i="9"/>
  <c r="U1403" i="9"/>
  <c r="Y1403" i="9"/>
  <c r="Z1403" i="9"/>
  <c r="AA1403" i="9"/>
  <c r="AB1403" i="9"/>
  <c r="R1404" i="9"/>
  <c r="L1404" i="9"/>
  <c r="S1404" i="9"/>
  <c r="M1404" i="9"/>
  <c r="T1404" i="9"/>
  <c r="N1404" i="9"/>
  <c r="U1404" i="9"/>
  <c r="Y1404" i="9"/>
  <c r="Z1404" i="9"/>
  <c r="AA1404" i="9"/>
  <c r="AB1404" i="9"/>
  <c r="R1405" i="9"/>
  <c r="L1405" i="9"/>
  <c r="S1405" i="9"/>
  <c r="M1405" i="9"/>
  <c r="T1405" i="9"/>
  <c r="N1405" i="9"/>
  <c r="U1405" i="9"/>
  <c r="Y1405" i="9"/>
  <c r="Z1405" i="9"/>
  <c r="AA1405" i="9"/>
  <c r="AB1405" i="9"/>
  <c r="R1406" i="9"/>
  <c r="L1406" i="9"/>
  <c r="S1406" i="9"/>
  <c r="M1406" i="9"/>
  <c r="T1406" i="9"/>
  <c r="N1406" i="9"/>
  <c r="U1406" i="9"/>
  <c r="Y1406" i="9"/>
  <c r="Z1406" i="9"/>
  <c r="AA1406" i="9"/>
  <c r="AB1406" i="9"/>
  <c r="R1407" i="9"/>
  <c r="L1407" i="9"/>
  <c r="S1407" i="9"/>
  <c r="M1407" i="9"/>
  <c r="T1407" i="9"/>
  <c r="N1407" i="9"/>
  <c r="U1407" i="9"/>
  <c r="Y1407" i="9"/>
  <c r="Z1407" i="9"/>
  <c r="AA1407" i="9"/>
  <c r="AB1407" i="9"/>
  <c r="R1408" i="9"/>
  <c r="L1408" i="9"/>
  <c r="S1408" i="9"/>
  <c r="M1408" i="9"/>
  <c r="T1408" i="9"/>
  <c r="N1408" i="9"/>
  <c r="U1408" i="9"/>
  <c r="Y1408" i="9"/>
  <c r="Z1408" i="9"/>
  <c r="AA1408" i="9"/>
  <c r="AB1408" i="9"/>
  <c r="R1409" i="9"/>
  <c r="L1409" i="9"/>
  <c r="S1409" i="9"/>
  <c r="M1409" i="9"/>
  <c r="T1409" i="9"/>
  <c r="N1409" i="9"/>
  <c r="U1409" i="9"/>
  <c r="Y1409" i="9"/>
  <c r="Z1409" i="9"/>
  <c r="AA1409" i="9"/>
  <c r="AB1409" i="9"/>
  <c r="R1410" i="9"/>
  <c r="L1410" i="9"/>
  <c r="S1410" i="9"/>
  <c r="M1410" i="9"/>
  <c r="T1410" i="9"/>
  <c r="N1410" i="9"/>
  <c r="U1410" i="9"/>
  <c r="Y1410" i="9"/>
  <c r="Z1410" i="9"/>
  <c r="AA1410" i="9"/>
  <c r="AB1410" i="9"/>
  <c r="R1411" i="9"/>
  <c r="L1411" i="9"/>
  <c r="S1411" i="9"/>
  <c r="M1411" i="9"/>
  <c r="T1411" i="9"/>
  <c r="N1411" i="9"/>
  <c r="U1411" i="9"/>
  <c r="Y1411" i="9"/>
  <c r="Z1411" i="9"/>
  <c r="AA1411" i="9"/>
  <c r="AB1411" i="9"/>
  <c r="R1412" i="9"/>
  <c r="L1412" i="9"/>
  <c r="S1412" i="9"/>
  <c r="M1412" i="9"/>
  <c r="T1412" i="9"/>
  <c r="N1412" i="9"/>
  <c r="U1412" i="9"/>
  <c r="Y1412" i="9"/>
  <c r="Z1412" i="9"/>
  <c r="AA1412" i="9"/>
  <c r="AB1412" i="9"/>
  <c r="R1413" i="9"/>
  <c r="L1413" i="9"/>
  <c r="S1413" i="9"/>
  <c r="M1413" i="9"/>
  <c r="T1413" i="9"/>
  <c r="N1413" i="9"/>
  <c r="U1413" i="9"/>
  <c r="Y1413" i="9"/>
  <c r="Z1413" i="9"/>
  <c r="AA1413" i="9"/>
  <c r="AB1413" i="9"/>
  <c r="R1414" i="9"/>
  <c r="L1414" i="9"/>
  <c r="S1414" i="9"/>
  <c r="M1414" i="9"/>
  <c r="T1414" i="9"/>
  <c r="N1414" i="9"/>
  <c r="U1414" i="9"/>
  <c r="Y1414" i="9"/>
  <c r="Z1414" i="9"/>
  <c r="AA1414" i="9"/>
  <c r="AB1414" i="9"/>
  <c r="R1415" i="9"/>
  <c r="L1415" i="9"/>
  <c r="S1415" i="9"/>
  <c r="M1415" i="9"/>
  <c r="T1415" i="9"/>
  <c r="N1415" i="9"/>
  <c r="U1415" i="9"/>
  <c r="Y1415" i="9"/>
  <c r="Z1415" i="9"/>
  <c r="AA1415" i="9"/>
  <c r="AB1415" i="9"/>
  <c r="R1416" i="9"/>
  <c r="L1416" i="9"/>
  <c r="S1416" i="9"/>
  <c r="M1416" i="9"/>
  <c r="T1416" i="9"/>
  <c r="N1416" i="9"/>
  <c r="U1416" i="9"/>
  <c r="Y1416" i="9"/>
  <c r="Z1416" i="9"/>
  <c r="AA1416" i="9"/>
  <c r="AB1416" i="9"/>
  <c r="R1417" i="9"/>
  <c r="L1417" i="9"/>
  <c r="S1417" i="9"/>
  <c r="M1417" i="9"/>
  <c r="T1417" i="9"/>
  <c r="N1417" i="9"/>
  <c r="U1417" i="9"/>
  <c r="Y1417" i="9"/>
  <c r="Z1417" i="9"/>
  <c r="AA1417" i="9"/>
  <c r="AB1417" i="9"/>
  <c r="R1418" i="9"/>
  <c r="L1418" i="9"/>
  <c r="S1418" i="9"/>
  <c r="M1418" i="9"/>
  <c r="T1418" i="9"/>
  <c r="N1418" i="9"/>
  <c r="U1418" i="9"/>
  <c r="Y1418" i="9"/>
  <c r="Z1418" i="9"/>
  <c r="AA1418" i="9"/>
  <c r="AB1418" i="9"/>
  <c r="R1419" i="9"/>
  <c r="L1419" i="9"/>
  <c r="S1419" i="9"/>
  <c r="M1419" i="9"/>
  <c r="T1419" i="9"/>
  <c r="N1419" i="9"/>
  <c r="U1419" i="9"/>
  <c r="Y1419" i="9"/>
  <c r="Z1419" i="9"/>
  <c r="AA1419" i="9"/>
  <c r="AB1419" i="9"/>
  <c r="R1420" i="9"/>
  <c r="L1420" i="9"/>
  <c r="S1420" i="9"/>
  <c r="M1420" i="9"/>
  <c r="T1420" i="9"/>
  <c r="N1420" i="9"/>
  <c r="U1420" i="9"/>
  <c r="Y1420" i="9"/>
  <c r="Z1420" i="9"/>
  <c r="AA1420" i="9"/>
  <c r="AB1420" i="9"/>
  <c r="R1421" i="9"/>
  <c r="L1421" i="9"/>
  <c r="S1421" i="9"/>
  <c r="M1421" i="9"/>
  <c r="T1421" i="9"/>
  <c r="N1421" i="9"/>
  <c r="U1421" i="9"/>
  <c r="Y1421" i="9"/>
  <c r="Z1421" i="9"/>
  <c r="AA1421" i="9"/>
  <c r="AB1421" i="9"/>
  <c r="R1422" i="9"/>
  <c r="L1422" i="9"/>
  <c r="S1422" i="9"/>
  <c r="M1422" i="9"/>
  <c r="T1422" i="9"/>
  <c r="N1422" i="9"/>
  <c r="U1422" i="9"/>
  <c r="Y1422" i="9"/>
  <c r="Z1422" i="9"/>
  <c r="AA1422" i="9"/>
  <c r="AB1422" i="9"/>
  <c r="R1423" i="9"/>
  <c r="L1423" i="9"/>
  <c r="S1423" i="9"/>
  <c r="M1423" i="9"/>
  <c r="T1423" i="9"/>
  <c r="N1423" i="9"/>
  <c r="U1423" i="9"/>
  <c r="Y1423" i="9"/>
  <c r="Z1423" i="9"/>
  <c r="AA1423" i="9"/>
  <c r="AB1423" i="9"/>
  <c r="R1424" i="9"/>
  <c r="L1424" i="9"/>
  <c r="S1424" i="9"/>
  <c r="M1424" i="9"/>
  <c r="T1424" i="9"/>
  <c r="N1424" i="9"/>
  <c r="U1424" i="9"/>
  <c r="Y1424" i="9"/>
  <c r="Z1424" i="9"/>
  <c r="AA1424" i="9"/>
  <c r="AB1424" i="9"/>
  <c r="R1425" i="9"/>
  <c r="L1425" i="9"/>
  <c r="S1425" i="9"/>
  <c r="M1425" i="9"/>
  <c r="T1425" i="9"/>
  <c r="N1425" i="9"/>
  <c r="U1425" i="9"/>
  <c r="Y1425" i="9"/>
  <c r="Z1425" i="9"/>
  <c r="AA1425" i="9"/>
  <c r="AB1425" i="9"/>
  <c r="R1426" i="9"/>
  <c r="L1426" i="9"/>
  <c r="S1426" i="9"/>
  <c r="M1426" i="9"/>
  <c r="T1426" i="9"/>
  <c r="N1426" i="9"/>
  <c r="U1426" i="9"/>
  <c r="Y1426" i="9"/>
  <c r="Z1426" i="9"/>
  <c r="AA1426" i="9"/>
  <c r="AB1426" i="9"/>
  <c r="R1427" i="9"/>
  <c r="L1427" i="9"/>
  <c r="S1427" i="9"/>
  <c r="M1427" i="9"/>
  <c r="T1427" i="9"/>
  <c r="N1427" i="9"/>
  <c r="U1427" i="9"/>
  <c r="Y1427" i="9"/>
  <c r="Z1427" i="9"/>
  <c r="AA1427" i="9"/>
  <c r="AB1427" i="9"/>
  <c r="R1428" i="9"/>
  <c r="L1428" i="9"/>
  <c r="S1428" i="9"/>
  <c r="M1428" i="9"/>
  <c r="T1428" i="9"/>
  <c r="N1428" i="9"/>
  <c r="U1428" i="9"/>
  <c r="Y1428" i="9"/>
  <c r="Z1428" i="9"/>
  <c r="AA1428" i="9"/>
  <c r="AB1428" i="9"/>
  <c r="R1429" i="9"/>
  <c r="L1429" i="9"/>
  <c r="S1429" i="9"/>
  <c r="M1429" i="9"/>
  <c r="T1429" i="9"/>
  <c r="N1429" i="9"/>
  <c r="U1429" i="9"/>
  <c r="Y1429" i="9"/>
  <c r="Z1429" i="9"/>
  <c r="AA1429" i="9"/>
  <c r="AB1429" i="9"/>
  <c r="R1430" i="9"/>
  <c r="L1430" i="9"/>
  <c r="S1430" i="9"/>
  <c r="M1430" i="9"/>
  <c r="T1430" i="9"/>
  <c r="N1430" i="9"/>
  <c r="U1430" i="9"/>
  <c r="Y1430" i="9"/>
  <c r="Z1430" i="9"/>
  <c r="AA1430" i="9"/>
  <c r="AB1430" i="9"/>
  <c r="R1431" i="9"/>
  <c r="L1431" i="9"/>
  <c r="S1431" i="9"/>
  <c r="M1431" i="9"/>
  <c r="T1431" i="9"/>
  <c r="N1431" i="9"/>
  <c r="U1431" i="9"/>
  <c r="Y1431" i="9"/>
  <c r="Z1431" i="9"/>
  <c r="AA1431" i="9"/>
  <c r="AB1431" i="9"/>
  <c r="R1432" i="9"/>
  <c r="L1432" i="9"/>
  <c r="S1432" i="9"/>
  <c r="M1432" i="9"/>
  <c r="T1432" i="9"/>
  <c r="N1432" i="9"/>
  <c r="U1432" i="9"/>
  <c r="Y1432" i="9"/>
  <c r="Z1432" i="9"/>
  <c r="AA1432" i="9"/>
  <c r="AB1432" i="9"/>
  <c r="R1433" i="9"/>
  <c r="L1433" i="9"/>
  <c r="S1433" i="9"/>
  <c r="M1433" i="9"/>
  <c r="T1433" i="9"/>
  <c r="N1433" i="9"/>
  <c r="U1433" i="9"/>
  <c r="Y1433" i="9"/>
  <c r="Z1433" i="9"/>
  <c r="AA1433" i="9"/>
  <c r="AB1433" i="9"/>
  <c r="R1434" i="9"/>
  <c r="L1434" i="9"/>
  <c r="S1434" i="9"/>
  <c r="M1434" i="9"/>
  <c r="T1434" i="9"/>
  <c r="N1434" i="9"/>
  <c r="U1434" i="9"/>
  <c r="Y1434" i="9"/>
  <c r="Z1434" i="9"/>
  <c r="AA1434" i="9"/>
  <c r="AB1434" i="9"/>
  <c r="R1435" i="9"/>
  <c r="L1435" i="9"/>
  <c r="S1435" i="9"/>
  <c r="M1435" i="9"/>
  <c r="T1435" i="9"/>
  <c r="N1435" i="9"/>
  <c r="U1435" i="9"/>
  <c r="Y1435" i="9"/>
  <c r="Z1435" i="9"/>
  <c r="AA1435" i="9"/>
  <c r="AB1435" i="9"/>
  <c r="R1436" i="9"/>
  <c r="L1436" i="9"/>
  <c r="S1436" i="9"/>
  <c r="M1436" i="9"/>
  <c r="T1436" i="9"/>
  <c r="N1436" i="9"/>
  <c r="U1436" i="9"/>
  <c r="Y1436" i="9"/>
  <c r="Z1436" i="9"/>
  <c r="AA1436" i="9"/>
  <c r="AB1436" i="9"/>
  <c r="R1437" i="9"/>
  <c r="L1437" i="9"/>
  <c r="S1437" i="9"/>
  <c r="M1437" i="9"/>
  <c r="T1437" i="9"/>
  <c r="N1437" i="9"/>
  <c r="U1437" i="9"/>
  <c r="Y1437" i="9"/>
  <c r="Z1437" i="9"/>
  <c r="AA1437" i="9"/>
  <c r="AB1437" i="9"/>
  <c r="R1438" i="9"/>
  <c r="L1438" i="9"/>
  <c r="S1438" i="9"/>
  <c r="M1438" i="9"/>
  <c r="T1438" i="9"/>
  <c r="N1438" i="9"/>
  <c r="U1438" i="9"/>
  <c r="Y1438" i="9"/>
  <c r="Z1438" i="9"/>
  <c r="AA1438" i="9"/>
  <c r="AB1438" i="9"/>
  <c r="R1439" i="9"/>
  <c r="L1439" i="9"/>
  <c r="S1439" i="9"/>
  <c r="M1439" i="9"/>
  <c r="T1439" i="9"/>
  <c r="N1439" i="9"/>
  <c r="U1439" i="9"/>
  <c r="Y1439" i="9"/>
  <c r="Z1439" i="9"/>
  <c r="AA1439" i="9"/>
  <c r="AB1439" i="9"/>
  <c r="R1440" i="9"/>
  <c r="L1440" i="9"/>
  <c r="S1440" i="9"/>
  <c r="M1440" i="9"/>
  <c r="T1440" i="9"/>
  <c r="N1440" i="9"/>
  <c r="U1440" i="9"/>
  <c r="Y1440" i="9"/>
  <c r="Z1440" i="9"/>
  <c r="AA1440" i="9"/>
  <c r="AB1440" i="9"/>
  <c r="R1441" i="9"/>
  <c r="L1441" i="9"/>
  <c r="S1441" i="9"/>
  <c r="M1441" i="9"/>
  <c r="T1441" i="9"/>
  <c r="N1441" i="9"/>
  <c r="U1441" i="9"/>
  <c r="Y1441" i="9"/>
  <c r="Z1441" i="9"/>
  <c r="AA1441" i="9"/>
  <c r="AB1441" i="9"/>
  <c r="R1442" i="9"/>
  <c r="L1442" i="9"/>
  <c r="S1442" i="9"/>
  <c r="M1442" i="9"/>
  <c r="T1442" i="9"/>
  <c r="N1442" i="9"/>
  <c r="U1442" i="9"/>
  <c r="Y1442" i="9"/>
  <c r="Z1442" i="9"/>
  <c r="AA1442" i="9"/>
  <c r="AB1442" i="9"/>
  <c r="R1443" i="9"/>
  <c r="L1443" i="9"/>
  <c r="S1443" i="9"/>
  <c r="M1443" i="9"/>
  <c r="T1443" i="9"/>
  <c r="N1443" i="9"/>
  <c r="U1443" i="9"/>
  <c r="Y1443" i="9"/>
  <c r="Z1443" i="9"/>
  <c r="AA1443" i="9"/>
  <c r="AB1443" i="9"/>
  <c r="R1444" i="9"/>
  <c r="L1444" i="9"/>
  <c r="S1444" i="9"/>
  <c r="M1444" i="9"/>
  <c r="T1444" i="9"/>
  <c r="N1444" i="9"/>
  <c r="U1444" i="9"/>
  <c r="Y1444" i="9"/>
  <c r="Z1444" i="9"/>
  <c r="AA1444" i="9"/>
  <c r="AB1444" i="9"/>
  <c r="R1445" i="9"/>
  <c r="L1445" i="9"/>
  <c r="S1445" i="9"/>
  <c r="M1445" i="9"/>
  <c r="T1445" i="9"/>
  <c r="N1445" i="9"/>
  <c r="U1445" i="9"/>
  <c r="Y1445" i="9"/>
  <c r="Z1445" i="9"/>
  <c r="AA1445" i="9"/>
  <c r="AB1445" i="9"/>
  <c r="R1446" i="9"/>
  <c r="L1446" i="9"/>
  <c r="S1446" i="9"/>
  <c r="M1446" i="9"/>
  <c r="T1446" i="9"/>
  <c r="N1446" i="9"/>
  <c r="U1446" i="9"/>
  <c r="Y1446" i="9"/>
  <c r="Z1446" i="9"/>
  <c r="AA1446" i="9"/>
  <c r="AB1446" i="9"/>
  <c r="R1447" i="9"/>
  <c r="L1447" i="9"/>
  <c r="S1447" i="9"/>
  <c r="M1447" i="9"/>
  <c r="T1447" i="9"/>
  <c r="N1447" i="9"/>
  <c r="U1447" i="9"/>
  <c r="Y1447" i="9"/>
  <c r="Z1447" i="9"/>
  <c r="AA1447" i="9"/>
  <c r="AB1447" i="9"/>
  <c r="R1448" i="9"/>
  <c r="L1448" i="9"/>
  <c r="S1448" i="9"/>
  <c r="M1448" i="9"/>
  <c r="T1448" i="9"/>
  <c r="N1448" i="9"/>
  <c r="U1448" i="9"/>
  <c r="Y1448" i="9"/>
  <c r="Z1448" i="9"/>
  <c r="AA1448" i="9"/>
  <c r="AB1448" i="9"/>
  <c r="R1449" i="9"/>
  <c r="L1449" i="9"/>
  <c r="S1449" i="9"/>
  <c r="M1449" i="9"/>
  <c r="T1449" i="9"/>
  <c r="N1449" i="9"/>
  <c r="U1449" i="9"/>
  <c r="Y1449" i="9"/>
  <c r="Z1449" i="9"/>
  <c r="AA1449" i="9"/>
  <c r="AB1449" i="9"/>
  <c r="R1450" i="9"/>
  <c r="L1450" i="9"/>
  <c r="S1450" i="9"/>
  <c r="M1450" i="9"/>
  <c r="T1450" i="9"/>
  <c r="N1450" i="9"/>
  <c r="U1450" i="9"/>
  <c r="Y1450" i="9"/>
  <c r="Z1450" i="9"/>
  <c r="AA1450" i="9"/>
  <c r="AB1450" i="9"/>
  <c r="R1451" i="9"/>
  <c r="L1451" i="9"/>
  <c r="S1451" i="9"/>
  <c r="M1451" i="9"/>
  <c r="T1451" i="9"/>
  <c r="N1451" i="9"/>
  <c r="U1451" i="9"/>
  <c r="Y1451" i="9"/>
  <c r="Z1451" i="9"/>
  <c r="AA1451" i="9"/>
  <c r="AB1451" i="9"/>
  <c r="R1452" i="9"/>
  <c r="L1452" i="9"/>
  <c r="S1452" i="9"/>
  <c r="M1452" i="9"/>
  <c r="T1452" i="9"/>
  <c r="N1452" i="9"/>
  <c r="U1452" i="9"/>
  <c r="Y1452" i="9"/>
  <c r="Z1452" i="9"/>
  <c r="AA1452" i="9"/>
  <c r="AB1452" i="9"/>
  <c r="R1453" i="9"/>
  <c r="L1453" i="9"/>
  <c r="S1453" i="9"/>
  <c r="M1453" i="9"/>
  <c r="T1453" i="9"/>
  <c r="N1453" i="9"/>
  <c r="U1453" i="9"/>
  <c r="Y1453" i="9"/>
  <c r="Z1453" i="9"/>
  <c r="AA1453" i="9"/>
  <c r="AB1453" i="9"/>
  <c r="R1454" i="9"/>
  <c r="L1454" i="9"/>
  <c r="S1454" i="9"/>
  <c r="M1454" i="9"/>
  <c r="T1454" i="9"/>
  <c r="N1454" i="9"/>
  <c r="U1454" i="9"/>
  <c r="Y1454" i="9"/>
  <c r="Z1454" i="9"/>
  <c r="AA1454" i="9"/>
  <c r="AB1454" i="9"/>
  <c r="R1455" i="9"/>
  <c r="L1455" i="9"/>
  <c r="S1455" i="9"/>
  <c r="M1455" i="9"/>
  <c r="T1455" i="9"/>
  <c r="N1455" i="9"/>
  <c r="U1455" i="9"/>
  <c r="Y1455" i="9"/>
  <c r="Z1455" i="9"/>
  <c r="AA1455" i="9"/>
  <c r="AB1455" i="9"/>
  <c r="R1456" i="9"/>
  <c r="L1456" i="9"/>
  <c r="S1456" i="9"/>
  <c r="M1456" i="9"/>
  <c r="T1456" i="9"/>
  <c r="N1456" i="9"/>
  <c r="U1456" i="9"/>
  <c r="Y1456" i="9"/>
  <c r="Z1456" i="9"/>
  <c r="AA1456" i="9"/>
  <c r="AB1456" i="9"/>
  <c r="R1457" i="9"/>
  <c r="L1457" i="9"/>
  <c r="S1457" i="9"/>
  <c r="M1457" i="9"/>
  <c r="T1457" i="9"/>
  <c r="N1457" i="9"/>
  <c r="U1457" i="9"/>
  <c r="Y1457" i="9"/>
  <c r="Z1457" i="9"/>
  <c r="AA1457" i="9"/>
  <c r="AB1457" i="9"/>
  <c r="R1458" i="9"/>
  <c r="L1458" i="9"/>
  <c r="S1458" i="9"/>
  <c r="M1458" i="9"/>
  <c r="T1458" i="9"/>
  <c r="N1458" i="9"/>
  <c r="U1458" i="9"/>
  <c r="Y1458" i="9"/>
  <c r="Z1458" i="9"/>
  <c r="AA1458" i="9"/>
  <c r="AB1458" i="9"/>
  <c r="R1459" i="9"/>
  <c r="L1459" i="9"/>
  <c r="S1459" i="9"/>
  <c r="M1459" i="9"/>
  <c r="T1459" i="9"/>
  <c r="N1459" i="9"/>
  <c r="U1459" i="9"/>
  <c r="Y1459" i="9"/>
  <c r="Z1459" i="9"/>
  <c r="AA1459" i="9"/>
  <c r="AB1459" i="9"/>
  <c r="R1460" i="9"/>
  <c r="L1460" i="9"/>
  <c r="S1460" i="9"/>
  <c r="M1460" i="9"/>
  <c r="T1460" i="9"/>
  <c r="N1460" i="9"/>
  <c r="U1460" i="9"/>
  <c r="Y1460" i="9"/>
  <c r="Z1460" i="9"/>
  <c r="AA1460" i="9"/>
  <c r="AB1460" i="9"/>
  <c r="R1461" i="9"/>
  <c r="L1461" i="9"/>
  <c r="S1461" i="9"/>
  <c r="M1461" i="9"/>
  <c r="T1461" i="9"/>
  <c r="N1461" i="9"/>
  <c r="U1461" i="9"/>
  <c r="Y1461" i="9"/>
  <c r="Z1461" i="9"/>
  <c r="AA1461" i="9"/>
  <c r="AB1461" i="9"/>
  <c r="R1462" i="9"/>
  <c r="L1462" i="9"/>
  <c r="S1462" i="9"/>
  <c r="M1462" i="9"/>
  <c r="T1462" i="9"/>
  <c r="N1462" i="9"/>
  <c r="U1462" i="9"/>
  <c r="Y1462" i="9"/>
  <c r="Z1462" i="9"/>
  <c r="AA1462" i="9"/>
  <c r="AB1462" i="9"/>
  <c r="R1463" i="9"/>
  <c r="L1463" i="9"/>
  <c r="S1463" i="9"/>
  <c r="M1463" i="9"/>
  <c r="T1463" i="9"/>
  <c r="N1463" i="9"/>
  <c r="U1463" i="9"/>
  <c r="Y1463" i="9"/>
  <c r="Z1463" i="9"/>
  <c r="AA1463" i="9"/>
  <c r="AB1463" i="9"/>
  <c r="R1464" i="9"/>
  <c r="L1464" i="9"/>
  <c r="S1464" i="9"/>
  <c r="M1464" i="9"/>
  <c r="T1464" i="9"/>
  <c r="N1464" i="9"/>
  <c r="U1464" i="9"/>
  <c r="Y1464" i="9"/>
  <c r="Z1464" i="9"/>
  <c r="AA1464" i="9"/>
  <c r="AB1464" i="9"/>
  <c r="R1465" i="9"/>
  <c r="L1465" i="9"/>
  <c r="S1465" i="9"/>
  <c r="M1465" i="9"/>
  <c r="T1465" i="9"/>
  <c r="N1465" i="9"/>
  <c r="U1465" i="9"/>
  <c r="Y1465" i="9"/>
  <c r="Z1465" i="9"/>
  <c r="AA1465" i="9"/>
  <c r="AB1465" i="9"/>
  <c r="R1466" i="9"/>
  <c r="L1466" i="9"/>
  <c r="S1466" i="9"/>
  <c r="M1466" i="9"/>
  <c r="T1466" i="9"/>
  <c r="N1466" i="9"/>
  <c r="U1466" i="9"/>
  <c r="Y1466" i="9"/>
  <c r="Z1466" i="9"/>
  <c r="AA1466" i="9"/>
  <c r="AB1466" i="9"/>
  <c r="R1467" i="9"/>
  <c r="L1467" i="9"/>
  <c r="S1467" i="9"/>
  <c r="M1467" i="9"/>
  <c r="T1467" i="9"/>
  <c r="N1467" i="9"/>
  <c r="U1467" i="9"/>
  <c r="Y1467" i="9"/>
  <c r="Z1467" i="9"/>
  <c r="AA1467" i="9"/>
  <c r="AB1467" i="9"/>
  <c r="R1468" i="9"/>
  <c r="L1468" i="9"/>
  <c r="S1468" i="9"/>
  <c r="M1468" i="9"/>
  <c r="T1468" i="9"/>
  <c r="N1468" i="9"/>
  <c r="U1468" i="9"/>
  <c r="Y1468" i="9"/>
  <c r="Z1468" i="9"/>
  <c r="AA1468" i="9"/>
  <c r="AB1468" i="9"/>
  <c r="R1469" i="9"/>
  <c r="L1469" i="9"/>
  <c r="S1469" i="9"/>
  <c r="M1469" i="9"/>
  <c r="T1469" i="9"/>
  <c r="N1469" i="9"/>
  <c r="U1469" i="9"/>
  <c r="Y1469" i="9"/>
  <c r="Z1469" i="9"/>
  <c r="AA1469" i="9"/>
  <c r="AB1469" i="9"/>
  <c r="R1470" i="9"/>
  <c r="L1470" i="9"/>
  <c r="S1470" i="9"/>
  <c r="M1470" i="9"/>
  <c r="T1470" i="9"/>
  <c r="N1470" i="9"/>
  <c r="U1470" i="9"/>
  <c r="Y1470" i="9"/>
  <c r="Z1470" i="9"/>
  <c r="AA1470" i="9"/>
  <c r="AB1470" i="9"/>
  <c r="R1471" i="9"/>
  <c r="L1471" i="9"/>
  <c r="S1471" i="9"/>
  <c r="M1471" i="9"/>
  <c r="T1471" i="9"/>
  <c r="N1471" i="9"/>
  <c r="U1471" i="9"/>
  <c r="Y1471" i="9"/>
  <c r="Z1471" i="9"/>
  <c r="AA1471" i="9"/>
  <c r="AB1471" i="9"/>
  <c r="R1472" i="9"/>
  <c r="L1472" i="9"/>
  <c r="S1472" i="9"/>
  <c r="M1472" i="9"/>
  <c r="T1472" i="9"/>
  <c r="N1472" i="9"/>
  <c r="U1472" i="9"/>
  <c r="Y1472" i="9"/>
  <c r="Z1472" i="9"/>
  <c r="AA1472" i="9"/>
  <c r="AB1472" i="9"/>
  <c r="R1473" i="9"/>
  <c r="L1473" i="9"/>
  <c r="S1473" i="9"/>
  <c r="M1473" i="9"/>
  <c r="T1473" i="9"/>
  <c r="N1473" i="9"/>
  <c r="U1473" i="9"/>
  <c r="Y1473" i="9"/>
  <c r="Z1473" i="9"/>
  <c r="AA1473" i="9"/>
  <c r="AB1473" i="9"/>
  <c r="R1474" i="9"/>
  <c r="L1474" i="9"/>
  <c r="S1474" i="9"/>
  <c r="M1474" i="9"/>
  <c r="T1474" i="9"/>
  <c r="N1474" i="9"/>
  <c r="U1474" i="9"/>
  <c r="Y1474" i="9"/>
  <c r="Z1474" i="9"/>
  <c r="AA1474" i="9"/>
  <c r="AB1474" i="9"/>
  <c r="R1475" i="9"/>
  <c r="L1475" i="9"/>
  <c r="S1475" i="9"/>
  <c r="M1475" i="9"/>
  <c r="T1475" i="9"/>
  <c r="N1475" i="9"/>
  <c r="U1475" i="9"/>
  <c r="Y1475" i="9"/>
  <c r="Z1475" i="9"/>
  <c r="AA1475" i="9"/>
  <c r="AB1475" i="9"/>
  <c r="R1476" i="9"/>
  <c r="L1476" i="9"/>
  <c r="S1476" i="9"/>
  <c r="M1476" i="9"/>
  <c r="T1476" i="9"/>
  <c r="N1476" i="9"/>
  <c r="U1476" i="9"/>
  <c r="Y1476" i="9"/>
  <c r="Z1476" i="9"/>
  <c r="AA1476" i="9"/>
  <c r="AB1476" i="9"/>
  <c r="R1477" i="9"/>
  <c r="L1477" i="9"/>
  <c r="S1477" i="9"/>
  <c r="M1477" i="9"/>
  <c r="T1477" i="9"/>
  <c r="N1477" i="9"/>
  <c r="U1477" i="9"/>
  <c r="Y1477" i="9"/>
  <c r="Z1477" i="9"/>
  <c r="AA1477" i="9"/>
  <c r="AB1477" i="9"/>
  <c r="R1478" i="9"/>
  <c r="L1478" i="9"/>
  <c r="S1478" i="9"/>
  <c r="M1478" i="9"/>
  <c r="T1478" i="9"/>
  <c r="N1478" i="9"/>
  <c r="U1478" i="9"/>
  <c r="Y1478" i="9"/>
  <c r="Z1478" i="9"/>
  <c r="AA1478" i="9"/>
  <c r="AB1478" i="9"/>
  <c r="R1479" i="9"/>
  <c r="L1479" i="9"/>
  <c r="S1479" i="9"/>
  <c r="M1479" i="9"/>
  <c r="T1479" i="9"/>
  <c r="N1479" i="9"/>
  <c r="U1479" i="9"/>
  <c r="Y1479" i="9"/>
  <c r="Z1479" i="9"/>
  <c r="AA1479" i="9"/>
  <c r="AB1479" i="9"/>
  <c r="R1480" i="9"/>
  <c r="L1480" i="9"/>
  <c r="S1480" i="9"/>
  <c r="M1480" i="9"/>
  <c r="T1480" i="9"/>
  <c r="N1480" i="9"/>
  <c r="U1480" i="9"/>
  <c r="Y1480" i="9"/>
  <c r="Z1480" i="9"/>
  <c r="AA1480" i="9"/>
  <c r="AB1480" i="9"/>
  <c r="R1481" i="9"/>
  <c r="L1481" i="9"/>
  <c r="S1481" i="9"/>
  <c r="M1481" i="9"/>
  <c r="T1481" i="9"/>
  <c r="N1481" i="9"/>
  <c r="U1481" i="9"/>
  <c r="Y1481" i="9"/>
  <c r="Z1481" i="9"/>
  <c r="AA1481" i="9"/>
  <c r="AB1481" i="9"/>
  <c r="R1482" i="9"/>
  <c r="L1482" i="9"/>
  <c r="S1482" i="9"/>
  <c r="M1482" i="9"/>
  <c r="T1482" i="9"/>
  <c r="N1482" i="9"/>
  <c r="U1482" i="9"/>
  <c r="Y1482" i="9"/>
  <c r="Z1482" i="9"/>
  <c r="AA1482" i="9"/>
  <c r="AB1482" i="9"/>
  <c r="R1483" i="9"/>
  <c r="L1483" i="9"/>
  <c r="S1483" i="9"/>
  <c r="M1483" i="9"/>
  <c r="T1483" i="9"/>
  <c r="N1483" i="9"/>
  <c r="U1483" i="9"/>
  <c r="Y1483" i="9"/>
  <c r="Z1483" i="9"/>
  <c r="AA1483" i="9"/>
  <c r="AB1483" i="9"/>
  <c r="R1484" i="9"/>
  <c r="L1484" i="9"/>
  <c r="S1484" i="9"/>
  <c r="M1484" i="9"/>
  <c r="T1484" i="9"/>
  <c r="N1484" i="9"/>
  <c r="U1484" i="9"/>
  <c r="Y1484" i="9"/>
  <c r="Z1484" i="9"/>
  <c r="AA1484" i="9"/>
  <c r="AB1484" i="9"/>
  <c r="R1485" i="9"/>
  <c r="L1485" i="9"/>
  <c r="S1485" i="9"/>
  <c r="M1485" i="9"/>
  <c r="T1485" i="9"/>
  <c r="N1485" i="9"/>
  <c r="U1485" i="9"/>
  <c r="Y1485" i="9"/>
  <c r="Z1485" i="9"/>
  <c r="AA1485" i="9"/>
  <c r="AB1485" i="9"/>
  <c r="R1486" i="9"/>
  <c r="L1486" i="9"/>
  <c r="S1486" i="9"/>
  <c r="M1486" i="9"/>
  <c r="T1486" i="9"/>
  <c r="N1486" i="9"/>
  <c r="U1486" i="9"/>
  <c r="Y1486" i="9"/>
  <c r="Z1486" i="9"/>
  <c r="AA1486" i="9"/>
  <c r="AB1486" i="9"/>
  <c r="R1487" i="9"/>
  <c r="L1487" i="9"/>
  <c r="S1487" i="9"/>
  <c r="M1487" i="9"/>
  <c r="T1487" i="9"/>
  <c r="N1487" i="9"/>
  <c r="U1487" i="9"/>
  <c r="Y1487" i="9"/>
  <c r="Z1487" i="9"/>
  <c r="AA1487" i="9"/>
  <c r="AB1487" i="9"/>
  <c r="R1488" i="9"/>
  <c r="L1488" i="9"/>
  <c r="S1488" i="9"/>
  <c r="M1488" i="9"/>
  <c r="T1488" i="9"/>
  <c r="N1488" i="9"/>
  <c r="U1488" i="9"/>
  <c r="Y1488" i="9"/>
  <c r="Z1488" i="9"/>
  <c r="AA1488" i="9"/>
  <c r="AB1488" i="9"/>
  <c r="R1489" i="9"/>
  <c r="L1489" i="9"/>
  <c r="S1489" i="9"/>
  <c r="M1489" i="9"/>
  <c r="T1489" i="9"/>
  <c r="N1489" i="9"/>
  <c r="U1489" i="9"/>
  <c r="Y1489" i="9"/>
  <c r="Z1489" i="9"/>
  <c r="AA1489" i="9"/>
  <c r="AB1489" i="9"/>
  <c r="R1490" i="9"/>
  <c r="L1490" i="9"/>
  <c r="S1490" i="9"/>
  <c r="M1490" i="9"/>
  <c r="T1490" i="9"/>
  <c r="N1490" i="9"/>
  <c r="U1490" i="9"/>
  <c r="Y1490" i="9"/>
  <c r="Z1490" i="9"/>
  <c r="AA1490" i="9"/>
  <c r="AB1490" i="9"/>
  <c r="R1491" i="9"/>
  <c r="L1491" i="9"/>
  <c r="S1491" i="9"/>
  <c r="M1491" i="9"/>
  <c r="T1491" i="9"/>
  <c r="N1491" i="9"/>
  <c r="U1491" i="9"/>
  <c r="Y1491" i="9"/>
  <c r="Z1491" i="9"/>
  <c r="AA1491" i="9"/>
  <c r="AB1491" i="9"/>
  <c r="R1492" i="9"/>
  <c r="L1492" i="9"/>
  <c r="S1492" i="9"/>
  <c r="M1492" i="9"/>
  <c r="T1492" i="9"/>
  <c r="N1492" i="9"/>
  <c r="U1492" i="9"/>
  <c r="Y1492" i="9"/>
  <c r="Z1492" i="9"/>
  <c r="AA1492" i="9"/>
  <c r="AB1492" i="9"/>
  <c r="R1493" i="9"/>
  <c r="L1493" i="9"/>
  <c r="S1493" i="9"/>
  <c r="M1493" i="9"/>
  <c r="T1493" i="9"/>
  <c r="N1493" i="9"/>
  <c r="U1493" i="9"/>
  <c r="Y1493" i="9"/>
  <c r="Z1493" i="9"/>
  <c r="AA1493" i="9"/>
  <c r="AB1493" i="9"/>
  <c r="R1494" i="9"/>
  <c r="L1494" i="9"/>
  <c r="S1494" i="9"/>
  <c r="M1494" i="9"/>
  <c r="T1494" i="9"/>
  <c r="N1494" i="9"/>
  <c r="U1494" i="9"/>
  <c r="Y1494" i="9"/>
  <c r="Z1494" i="9"/>
  <c r="AA1494" i="9"/>
  <c r="AB1494" i="9"/>
  <c r="R1495" i="9"/>
  <c r="L1495" i="9"/>
  <c r="S1495" i="9"/>
  <c r="M1495" i="9"/>
  <c r="T1495" i="9"/>
  <c r="N1495" i="9"/>
  <c r="U1495" i="9"/>
  <c r="Y1495" i="9"/>
  <c r="Z1495" i="9"/>
  <c r="AA1495" i="9"/>
  <c r="AB1495" i="9"/>
  <c r="R1496" i="9"/>
  <c r="L1496" i="9"/>
  <c r="S1496" i="9"/>
  <c r="M1496" i="9"/>
  <c r="T1496" i="9"/>
  <c r="N1496" i="9"/>
  <c r="U1496" i="9"/>
  <c r="Y1496" i="9"/>
  <c r="Z1496" i="9"/>
  <c r="AA1496" i="9"/>
  <c r="AB1496" i="9"/>
  <c r="R1497" i="9"/>
  <c r="L1497" i="9"/>
  <c r="S1497" i="9"/>
  <c r="M1497" i="9"/>
  <c r="T1497" i="9"/>
  <c r="N1497" i="9"/>
  <c r="U1497" i="9"/>
  <c r="Y1497" i="9"/>
  <c r="Z1497" i="9"/>
  <c r="AA1497" i="9"/>
  <c r="AB1497" i="9"/>
  <c r="R1498" i="9"/>
  <c r="L1498" i="9"/>
  <c r="S1498" i="9"/>
  <c r="M1498" i="9"/>
  <c r="T1498" i="9"/>
  <c r="N1498" i="9"/>
  <c r="U1498" i="9"/>
  <c r="Y1498" i="9"/>
  <c r="Z1498" i="9"/>
  <c r="AA1498" i="9"/>
  <c r="AB1498" i="9"/>
  <c r="R1499" i="9"/>
  <c r="L1499" i="9"/>
  <c r="S1499" i="9"/>
  <c r="M1499" i="9"/>
  <c r="T1499" i="9"/>
  <c r="N1499" i="9"/>
  <c r="U1499" i="9"/>
  <c r="Y1499" i="9"/>
  <c r="Z1499" i="9"/>
  <c r="AA1499" i="9"/>
  <c r="AB1499" i="9"/>
  <c r="R1500" i="9"/>
  <c r="L1500" i="9"/>
  <c r="S1500" i="9"/>
  <c r="M1500" i="9"/>
  <c r="T1500" i="9"/>
  <c r="N1500" i="9"/>
  <c r="U1500" i="9"/>
  <c r="Y1500" i="9"/>
  <c r="Z1500" i="9"/>
  <c r="AA1500" i="9"/>
  <c r="AB1500" i="9"/>
  <c r="R1501" i="9"/>
  <c r="L1501" i="9"/>
  <c r="S1501" i="9"/>
  <c r="M1501" i="9"/>
  <c r="T1501" i="9"/>
  <c r="N1501" i="9"/>
  <c r="U1501" i="9"/>
  <c r="Y1501" i="9"/>
  <c r="Z1501" i="9"/>
  <c r="AA1501" i="9"/>
  <c r="AB1501" i="9"/>
  <c r="R1502" i="9"/>
  <c r="L1502" i="9"/>
  <c r="S1502" i="9"/>
  <c r="M1502" i="9"/>
  <c r="T1502" i="9"/>
  <c r="N1502" i="9"/>
  <c r="U1502" i="9"/>
  <c r="Y1502" i="9"/>
  <c r="Z1502" i="9"/>
  <c r="AA1502" i="9"/>
  <c r="AB1502" i="9"/>
  <c r="R1503" i="9"/>
  <c r="L1503" i="9"/>
  <c r="S1503" i="9"/>
  <c r="M1503" i="9"/>
  <c r="T1503" i="9"/>
  <c r="N1503" i="9"/>
  <c r="U1503" i="9"/>
  <c r="Y1503" i="9"/>
  <c r="Z1503" i="9"/>
  <c r="AA1503" i="9"/>
  <c r="AB1503" i="9"/>
  <c r="R1504" i="9"/>
  <c r="L1504" i="9"/>
  <c r="S1504" i="9"/>
  <c r="M1504" i="9"/>
  <c r="T1504" i="9"/>
  <c r="N1504" i="9"/>
  <c r="U1504" i="9"/>
  <c r="Y1504" i="9"/>
  <c r="Z1504" i="9"/>
  <c r="AA1504" i="9"/>
  <c r="AB1504" i="9"/>
  <c r="R1505" i="9"/>
  <c r="L1505" i="9"/>
  <c r="S1505" i="9"/>
  <c r="M1505" i="9"/>
  <c r="T1505" i="9"/>
  <c r="N1505" i="9"/>
  <c r="U1505" i="9"/>
  <c r="Y1505" i="9"/>
  <c r="Z1505" i="9"/>
  <c r="AA1505" i="9"/>
  <c r="AB1505" i="9"/>
  <c r="R1506" i="9"/>
  <c r="L1506" i="9"/>
  <c r="S1506" i="9"/>
  <c r="M1506" i="9"/>
  <c r="T1506" i="9"/>
  <c r="N1506" i="9"/>
  <c r="U1506" i="9"/>
  <c r="Y1506" i="9"/>
  <c r="Z1506" i="9"/>
  <c r="AA1506" i="9"/>
  <c r="AB1506" i="9"/>
  <c r="R1507" i="9"/>
  <c r="L1507" i="9"/>
  <c r="S1507" i="9"/>
  <c r="M1507" i="9"/>
  <c r="T1507" i="9"/>
  <c r="N1507" i="9"/>
  <c r="U1507" i="9"/>
  <c r="Y1507" i="9"/>
  <c r="Z1507" i="9"/>
  <c r="AA1507" i="9"/>
  <c r="AB1507" i="9"/>
  <c r="R1508" i="9"/>
  <c r="L1508" i="9"/>
  <c r="S1508" i="9"/>
  <c r="M1508" i="9"/>
  <c r="T1508" i="9"/>
  <c r="N1508" i="9"/>
  <c r="U1508" i="9"/>
  <c r="Y1508" i="9"/>
  <c r="Z1508" i="9"/>
  <c r="AA1508" i="9"/>
  <c r="AB1508" i="9"/>
  <c r="R1509" i="9"/>
  <c r="L1509" i="9"/>
  <c r="S1509" i="9"/>
  <c r="M1509" i="9"/>
  <c r="T1509" i="9"/>
  <c r="N1509" i="9"/>
  <c r="U1509" i="9"/>
  <c r="Y1509" i="9"/>
  <c r="Z1509" i="9"/>
  <c r="AA1509" i="9"/>
  <c r="AB1509" i="9"/>
  <c r="R1510" i="9"/>
  <c r="L1510" i="9"/>
  <c r="S1510" i="9"/>
  <c r="M1510" i="9"/>
  <c r="T1510" i="9"/>
  <c r="N1510" i="9"/>
  <c r="U1510" i="9"/>
  <c r="Y1510" i="9"/>
  <c r="Z1510" i="9"/>
  <c r="AA1510" i="9"/>
  <c r="AB1510" i="9"/>
  <c r="R1511" i="9"/>
  <c r="L1511" i="9"/>
  <c r="S1511" i="9"/>
  <c r="M1511" i="9"/>
  <c r="T1511" i="9"/>
  <c r="N1511" i="9"/>
  <c r="U1511" i="9"/>
  <c r="Y1511" i="9"/>
  <c r="Z1511" i="9"/>
  <c r="AA1511" i="9"/>
  <c r="AB1511" i="9"/>
  <c r="R1512" i="9"/>
  <c r="L1512" i="9"/>
  <c r="S1512" i="9"/>
  <c r="M1512" i="9"/>
  <c r="T1512" i="9"/>
  <c r="N1512" i="9"/>
  <c r="U1512" i="9"/>
  <c r="Y1512" i="9"/>
  <c r="Z1512" i="9"/>
  <c r="AA1512" i="9"/>
  <c r="AB1512" i="9"/>
  <c r="R1513" i="9"/>
  <c r="L1513" i="9"/>
  <c r="S1513" i="9"/>
  <c r="M1513" i="9"/>
  <c r="T1513" i="9"/>
  <c r="N1513" i="9"/>
  <c r="U1513" i="9"/>
  <c r="Y1513" i="9"/>
  <c r="Z1513" i="9"/>
  <c r="AA1513" i="9"/>
  <c r="AB1513" i="9"/>
  <c r="R1514" i="9"/>
  <c r="L1514" i="9"/>
  <c r="S1514" i="9"/>
  <c r="M1514" i="9"/>
  <c r="T1514" i="9"/>
  <c r="N1514" i="9"/>
  <c r="U1514" i="9"/>
  <c r="Y1514" i="9"/>
  <c r="Z1514" i="9"/>
  <c r="AA1514" i="9"/>
  <c r="AB1514" i="9"/>
  <c r="R1515" i="9"/>
  <c r="L1515" i="9"/>
  <c r="S1515" i="9"/>
  <c r="M1515" i="9"/>
  <c r="T1515" i="9"/>
  <c r="N1515" i="9"/>
  <c r="U1515" i="9"/>
  <c r="Y1515" i="9"/>
  <c r="Z1515" i="9"/>
  <c r="AA1515" i="9"/>
  <c r="AB1515" i="9"/>
  <c r="R1516" i="9"/>
  <c r="L1516" i="9"/>
  <c r="S1516" i="9"/>
  <c r="M1516" i="9"/>
  <c r="T1516" i="9"/>
  <c r="N1516" i="9"/>
  <c r="U1516" i="9"/>
  <c r="Y1516" i="9"/>
  <c r="Z1516" i="9"/>
  <c r="AA1516" i="9"/>
  <c r="AB1516" i="9"/>
  <c r="R1517" i="9"/>
  <c r="L1517" i="9"/>
  <c r="S1517" i="9"/>
  <c r="M1517" i="9"/>
  <c r="T1517" i="9"/>
  <c r="N1517" i="9"/>
  <c r="U1517" i="9"/>
  <c r="Y1517" i="9"/>
  <c r="Z1517" i="9"/>
  <c r="AA1517" i="9"/>
  <c r="AB1517" i="9"/>
  <c r="R1518" i="9"/>
  <c r="L1518" i="9"/>
  <c r="S1518" i="9"/>
  <c r="M1518" i="9"/>
  <c r="T1518" i="9"/>
  <c r="N1518" i="9"/>
  <c r="U1518" i="9"/>
  <c r="Y1518" i="9"/>
  <c r="Z1518" i="9"/>
  <c r="AA1518" i="9"/>
  <c r="AB1518" i="9"/>
  <c r="R1519" i="9"/>
  <c r="L1519" i="9"/>
  <c r="S1519" i="9"/>
  <c r="M1519" i="9"/>
  <c r="T1519" i="9"/>
  <c r="N1519" i="9"/>
  <c r="U1519" i="9"/>
  <c r="Y1519" i="9"/>
  <c r="Z1519" i="9"/>
  <c r="AA1519" i="9"/>
  <c r="AB1519" i="9"/>
  <c r="R1520" i="9"/>
  <c r="L1520" i="9"/>
  <c r="S1520" i="9"/>
  <c r="M1520" i="9"/>
  <c r="T1520" i="9"/>
  <c r="N1520" i="9"/>
  <c r="U1520" i="9"/>
  <c r="Y1520" i="9"/>
  <c r="Z1520" i="9"/>
  <c r="AA1520" i="9"/>
  <c r="AB1520" i="9"/>
  <c r="R1521" i="9"/>
  <c r="L1521" i="9"/>
  <c r="S1521" i="9"/>
  <c r="M1521" i="9"/>
  <c r="T1521" i="9"/>
  <c r="N1521" i="9"/>
  <c r="U1521" i="9"/>
  <c r="Y1521" i="9"/>
  <c r="Z1521" i="9"/>
  <c r="AA1521" i="9"/>
  <c r="AB1521" i="9"/>
  <c r="R1522" i="9"/>
  <c r="L1522" i="9"/>
  <c r="S1522" i="9"/>
  <c r="M1522" i="9"/>
  <c r="T1522" i="9"/>
  <c r="N1522" i="9"/>
  <c r="U1522" i="9"/>
  <c r="Y1522" i="9"/>
  <c r="Z1522" i="9"/>
  <c r="AA1522" i="9"/>
  <c r="AB1522" i="9"/>
  <c r="R1523" i="9"/>
  <c r="L1523" i="9"/>
  <c r="S1523" i="9"/>
  <c r="M1523" i="9"/>
  <c r="T1523" i="9"/>
  <c r="N1523" i="9"/>
  <c r="U1523" i="9"/>
  <c r="Y1523" i="9"/>
  <c r="Z1523" i="9"/>
  <c r="AA1523" i="9"/>
  <c r="AB1523" i="9"/>
  <c r="R1524" i="9"/>
  <c r="L1524" i="9"/>
  <c r="S1524" i="9"/>
  <c r="M1524" i="9"/>
  <c r="T1524" i="9"/>
  <c r="N1524" i="9"/>
  <c r="U1524" i="9"/>
  <c r="Y1524" i="9"/>
  <c r="Z1524" i="9"/>
  <c r="AA1524" i="9"/>
  <c r="AB1524" i="9"/>
  <c r="R1525" i="9"/>
  <c r="L1525" i="9"/>
  <c r="S1525" i="9"/>
  <c r="M1525" i="9"/>
  <c r="T1525" i="9"/>
  <c r="N1525" i="9"/>
  <c r="U1525" i="9"/>
  <c r="Y1525" i="9"/>
  <c r="Z1525" i="9"/>
  <c r="AA1525" i="9"/>
  <c r="AB1525" i="9"/>
  <c r="R1526" i="9"/>
  <c r="L1526" i="9"/>
  <c r="S1526" i="9"/>
  <c r="M1526" i="9"/>
  <c r="T1526" i="9"/>
  <c r="N1526" i="9"/>
  <c r="U1526" i="9"/>
  <c r="Y1526" i="9"/>
  <c r="Z1526" i="9"/>
  <c r="AA1526" i="9"/>
  <c r="AB1526" i="9"/>
  <c r="R1527" i="9"/>
  <c r="L1527" i="9"/>
  <c r="S1527" i="9"/>
  <c r="M1527" i="9"/>
  <c r="T1527" i="9"/>
  <c r="N1527" i="9"/>
  <c r="U1527" i="9"/>
  <c r="Y1527" i="9"/>
  <c r="Z1527" i="9"/>
  <c r="AA1527" i="9"/>
  <c r="AB1527" i="9"/>
  <c r="R1528" i="9"/>
  <c r="L1528" i="9"/>
  <c r="S1528" i="9"/>
  <c r="M1528" i="9"/>
  <c r="T1528" i="9"/>
  <c r="N1528" i="9"/>
  <c r="U1528" i="9"/>
  <c r="Y1528" i="9"/>
  <c r="Z1528" i="9"/>
  <c r="AA1528" i="9"/>
  <c r="AB1528" i="9"/>
  <c r="R1529" i="9"/>
  <c r="L1529" i="9"/>
  <c r="S1529" i="9"/>
  <c r="M1529" i="9"/>
  <c r="T1529" i="9"/>
  <c r="N1529" i="9"/>
  <c r="U1529" i="9"/>
  <c r="Y1529" i="9"/>
  <c r="Z1529" i="9"/>
  <c r="AA1529" i="9"/>
  <c r="AB1529" i="9"/>
  <c r="R1530" i="9"/>
  <c r="L1530" i="9"/>
  <c r="S1530" i="9"/>
  <c r="M1530" i="9"/>
  <c r="T1530" i="9"/>
  <c r="N1530" i="9"/>
  <c r="U1530" i="9"/>
  <c r="Y1530" i="9"/>
  <c r="Z1530" i="9"/>
  <c r="AA1530" i="9"/>
  <c r="AB1530" i="9"/>
  <c r="R1531" i="9"/>
  <c r="L1531" i="9"/>
  <c r="S1531" i="9"/>
  <c r="M1531" i="9"/>
  <c r="T1531" i="9"/>
  <c r="N1531" i="9"/>
  <c r="U1531" i="9"/>
  <c r="Y1531" i="9"/>
  <c r="Z1531" i="9"/>
  <c r="AA1531" i="9"/>
  <c r="AB1531" i="9"/>
  <c r="R1532" i="9"/>
  <c r="L1532" i="9"/>
  <c r="S1532" i="9"/>
  <c r="M1532" i="9"/>
  <c r="T1532" i="9"/>
  <c r="N1532" i="9"/>
  <c r="U1532" i="9"/>
  <c r="Y1532" i="9"/>
  <c r="Z1532" i="9"/>
  <c r="AA1532" i="9"/>
  <c r="AB1532" i="9"/>
  <c r="R1533" i="9"/>
  <c r="L1533" i="9"/>
  <c r="S1533" i="9"/>
  <c r="M1533" i="9"/>
  <c r="T1533" i="9"/>
  <c r="N1533" i="9"/>
  <c r="U1533" i="9"/>
  <c r="Y1533" i="9"/>
  <c r="Z1533" i="9"/>
  <c r="AA1533" i="9"/>
  <c r="AB1533" i="9"/>
  <c r="R1534" i="9"/>
  <c r="L1534" i="9"/>
  <c r="S1534" i="9"/>
  <c r="M1534" i="9"/>
  <c r="T1534" i="9"/>
  <c r="N1534" i="9"/>
  <c r="U1534" i="9"/>
  <c r="Y1534" i="9"/>
  <c r="Z1534" i="9"/>
  <c r="AA1534" i="9"/>
  <c r="AB1534" i="9"/>
  <c r="R1535" i="9"/>
  <c r="L1535" i="9"/>
  <c r="S1535" i="9"/>
  <c r="M1535" i="9"/>
  <c r="T1535" i="9"/>
  <c r="N1535" i="9"/>
  <c r="U1535" i="9"/>
  <c r="Y1535" i="9"/>
  <c r="Z1535" i="9"/>
  <c r="AA1535" i="9"/>
  <c r="AB1535" i="9"/>
  <c r="R1536" i="9"/>
  <c r="L1536" i="9"/>
  <c r="S1536" i="9"/>
  <c r="M1536" i="9"/>
  <c r="T1536" i="9"/>
  <c r="N1536" i="9"/>
  <c r="U1536" i="9"/>
  <c r="Y1536" i="9"/>
  <c r="Z1536" i="9"/>
  <c r="AA1536" i="9"/>
  <c r="AB1536" i="9"/>
  <c r="R1537" i="9"/>
  <c r="L1537" i="9"/>
  <c r="S1537" i="9"/>
  <c r="M1537" i="9"/>
  <c r="T1537" i="9"/>
  <c r="N1537" i="9"/>
  <c r="U1537" i="9"/>
  <c r="Y1537" i="9"/>
  <c r="Z1537" i="9"/>
  <c r="AA1537" i="9"/>
  <c r="AB1537" i="9"/>
  <c r="R1538" i="9"/>
  <c r="L1538" i="9"/>
  <c r="S1538" i="9"/>
  <c r="M1538" i="9"/>
  <c r="T1538" i="9"/>
  <c r="N1538" i="9"/>
  <c r="U1538" i="9"/>
  <c r="Y1538" i="9"/>
  <c r="Z1538" i="9"/>
  <c r="AA1538" i="9"/>
  <c r="AB1538" i="9"/>
  <c r="R1539" i="9"/>
  <c r="L1539" i="9"/>
  <c r="S1539" i="9"/>
  <c r="M1539" i="9"/>
  <c r="T1539" i="9"/>
  <c r="N1539" i="9"/>
  <c r="U1539" i="9"/>
  <c r="Y1539" i="9"/>
  <c r="Z1539" i="9"/>
  <c r="AA1539" i="9"/>
  <c r="AB1539" i="9"/>
  <c r="R1540" i="9"/>
  <c r="L1540" i="9"/>
  <c r="S1540" i="9"/>
  <c r="M1540" i="9"/>
  <c r="T1540" i="9"/>
  <c r="N1540" i="9"/>
  <c r="U1540" i="9"/>
  <c r="Y1540" i="9"/>
  <c r="Z1540" i="9"/>
  <c r="AA1540" i="9"/>
  <c r="AB1540" i="9"/>
  <c r="R1541" i="9"/>
  <c r="L1541" i="9"/>
  <c r="S1541" i="9"/>
  <c r="M1541" i="9"/>
  <c r="T1541" i="9"/>
  <c r="N1541" i="9"/>
  <c r="U1541" i="9"/>
  <c r="Y1541" i="9"/>
  <c r="Z1541" i="9"/>
  <c r="AA1541" i="9"/>
  <c r="AB1541" i="9"/>
  <c r="R1542" i="9"/>
  <c r="L1542" i="9"/>
  <c r="S1542" i="9"/>
  <c r="M1542" i="9"/>
  <c r="T1542" i="9"/>
  <c r="N1542" i="9"/>
  <c r="U1542" i="9"/>
  <c r="Y1542" i="9"/>
  <c r="Z1542" i="9"/>
  <c r="AA1542" i="9"/>
  <c r="AB1542" i="9"/>
  <c r="R1543" i="9"/>
  <c r="L1543" i="9"/>
  <c r="S1543" i="9"/>
  <c r="M1543" i="9"/>
  <c r="T1543" i="9"/>
  <c r="N1543" i="9"/>
  <c r="U1543" i="9"/>
  <c r="Y1543" i="9"/>
  <c r="Z1543" i="9"/>
  <c r="AA1543" i="9"/>
  <c r="AB1543" i="9"/>
  <c r="R1544" i="9"/>
  <c r="L1544" i="9"/>
  <c r="S1544" i="9"/>
  <c r="M1544" i="9"/>
  <c r="T1544" i="9"/>
  <c r="N1544" i="9"/>
  <c r="U1544" i="9"/>
  <c r="Y1544" i="9"/>
  <c r="Z1544" i="9"/>
  <c r="AA1544" i="9"/>
  <c r="AB1544" i="9"/>
  <c r="R1545" i="9"/>
  <c r="L1545" i="9"/>
  <c r="S1545" i="9"/>
  <c r="M1545" i="9"/>
  <c r="T1545" i="9"/>
  <c r="N1545" i="9"/>
  <c r="U1545" i="9"/>
  <c r="Y1545" i="9"/>
  <c r="Z1545" i="9"/>
  <c r="AA1545" i="9"/>
  <c r="AB1545" i="9"/>
  <c r="R1546" i="9"/>
  <c r="L1546" i="9"/>
  <c r="S1546" i="9"/>
  <c r="M1546" i="9"/>
  <c r="T1546" i="9"/>
  <c r="N1546" i="9"/>
  <c r="U1546" i="9"/>
  <c r="Y1546" i="9"/>
  <c r="Z1546" i="9"/>
  <c r="AA1546" i="9"/>
  <c r="AB1546" i="9"/>
  <c r="R1547" i="9"/>
  <c r="L1547" i="9"/>
  <c r="S1547" i="9"/>
  <c r="M1547" i="9"/>
  <c r="T1547" i="9"/>
  <c r="N1547" i="9"/>
  <c r="U1547" i="9"/>
  <c r="Y1547" i="9"/>
  <c r="Z1547" i="9"/>
  <c r="AA1547" i="9"/>
  <c r="AB1547" i="9"/>
  <c r="R1548" i="9"/>
  <c r="L1548" i="9"/>
  <c r="S1548" i="9"/>
  <c r="M1548" i="9"/>
  <c r="T1548" i="9"/>
  <c r="N1548" i="9"/>
  <c r="U1548" i="9"/>
  <c r="Y1548" i="9"/>
  <c r="Z1548" i="9"/>
  <c r="AA1548" i="9"/>
  <c r="AB1548" i="9"/>
  <c r="R1549" i="9"/>
  <c r="L1549" i="9"/>
  <c r="S1549" i="9"/>
  <c r="M1549" i="9"/>
  <c r="T1549" i="9"/>
  <c r="N1549" i="9"/>
  <c r="U1549" i="9"/>
  <c r="Y1549" i="9"/>
  <c r="Z1549" i="9"/>
  <c r="AA1549" i="9"/>
  <c r="AB1549" i="9"/>
  <c r="R1550" i="9"/>
  <c r="L1550" i="9"/>
  <c r="S1550" i="9"/>
  <c r="M1550" i="9"/>
  <c r="T1550" i="9"/>
  <c r="N1550" i="9"/>
  <c r="U1550" i="9"/>
  <c r="Y1550" i="9"/>
  <c r="Z1550" i="9"/>
  <c r="AA1550" i="9"/>
  <c r="AB1550" i="9"/>
  <c r="R1551" i="9"/>
  <c r="L1551" i="9"/>
  <c r="S1551" i="9"/>
  <c r="M1551" i="9"/>
  <c r="T1551" i="9"/>
  <c r="N1551" i="9"/>
  <c r="U1551" i="9"/>
  <c r="Y1551" i="9"/>
  <c r="Z1551" i="9"/>
  <c r="AA1551" i="9"/>
  <c r="AB1551" i="9"/>
  <c r="R1552" i="9"/>
  <c r="L1552" i="9"/>
  <c r="S1552" i="9"/>
  <c r="M1552" i="9"/>
  <c r="T1552" i="9"/>
  <c r="N1552" i="9"/>
  <c r="U1552" i="9"/>
  <c r="Y1552" i="9"/>
  <c r="Z1552" i="9"/>
  <c r="AA1552" i="9"/>
  <c r="AB1552" i="9"/>
  <c r="R1553" i="9"/>
  <c r="L1553" i="9"/>
  <c r="S1553" i="9"/>
  <c r="M1553" i="9"/>
  <c r="T1553" i="9"/>
  <c r="N1553" i="9"/>
  <c r="U1553" i="9"/>
  <c r="Y1553" i="9"/>
  <c r="Z1553" i="9"/>
  <c r="AA1553" i="9"/>
  <c r="AB1553" i="9"/>
  <c r="R1554" i="9"/>
  <c r="L1554" i="9"/>
  <c r="S1554" i="9"/>
  <c r="M1554" i="9"/>
  <c r="T1554" i="9"/>
  <c r="N1554" i="9"/>
  <c r="U1554" i="9"/>
  <c r="Y1554" i="9"/>
  <c r="Z1554" i="9"/>
  <c r="AA1554" i="9"/>
  <c r="AB1554" i="9"/>
  <c r="R1555" i="9"/>
  <c r="L1555" i="9"/>
  <c r="S1555" i="9"/>
  <c r="M1555" i="9"/>
  <c r="T1555" i="9"/>
  <c r="N1555" i="9"/>
  <c r="U1555" i="9"/>
  <c r="Y1555" i="9"/>
  <c r="Z1555" i="9"/>
  <c r="AA1555" i="9"/>
  <c r="AB1555" i="9"/>
  <c r="R1556" i="9"/>
  <c r="L1556" i="9"/>
  <c r="S1556" i="9"/>
  <c r="M1556" i="9"/>
  <c r="T1556" i="9"/>
  <c r="N1556" i="9"/>
  <c r="U1556" i="9"/>
  <c r="Y1556" i="9"/>
  <c r="Z1556" i="9"/>
  <c r="AA1556" i="9"/>
  <c r="AB1556" i="9"/>
  <c r="R1557" i="9"/>
  <c r="L1557" i="9"/>
  <c r="S1557" i="9"/>
  <c r="M1557" i="9"/>
  <c r="T1557" i="9"/>
  <c r="N1557" i="9"/>
  <c r="U1557" i="9"/>
  <c r="Y1557" i="9"/>
  <c r="Z1557" i="9"/>
  <c r="AA1557" i="9"/>
  <c r="AB1557" i="9"/>
  <c r="R1558" i="9"/>
  <c r="L1558" i="9"/>
  <c r="S1558" i="9"/>
  <c r="M1558" i="9"/>
  <c r="T1558" i="9"/>
  <c r="N1558" i="9"/>
  <c r="U1558" i="9"/>
  <c r="Y1558" i="9"/>
  <c r="Z1558" i="9"/>
  <c r="AA1558" i="9"/>
  <c r="AB1558" i="9"/>
  <c r="R1559" i="9"/>
  <c r="L1559" i="9"/>
  <c r="S1559" i="9"/>
  <c r="M1559" i="9"/>
  <c r="T1559" i="9"/>
  <c r="N1559" i="9"/>
  <c r="U1559" i="9"/>
  <c r="Y1559" i="9"/>
  <c r="Z1559" i="9"/>
  <c r="AA1559" i="9"/>
  <c r="AB1559" i="9"/>
  <c r="R1560" i="9"/>
  <c r="L1560" i="9"/>
  <c r="S1560" i="9"/>
  <c r="M1560" i="9"/>
  <c r="T1560" i="9"/>
  <c r="N1560" i="9"/>
  <c r="U1560" i="9"/>
  <c r="Y1560" i="9"/>
  <c r="Z1560" i="9"/>
  <c r="AA1560" i="9"/>
  <c r="AB1560" i="9"/>
  <c r="R1561" i="9"/>
  <c r="L1561" i="9"/>
  <c r="S1561" i="9"/>
  <c r="M1561" i="9"/>
  <c r="T1561" i="9"/>
  <c r="N1561" i="9"/>
  <c r="U1561" i="9"/>
  <c r="Y1561" i="9"/>
  <c r="Z1561" i="9"/>
  <c r="AA1561" i="9"/>
  <c r="AB1561" i="9"/>
  <c r="R1562" i="9"/>
  <c r="L1562" i="9"/>
  <c r="S1562" i="9"/>
  <c r="M1562" i="9"/>
  <c r="T1562" i="9"/>
  <c r="N1562" i="9"/>
  <c r="U1562" i="9"/>
  <c r="Y1562" i="9"/>
  <c r="Z1562" i="9"/>
  <c r="AA1562" i="9"/>
  <c r="AB1562" i="9"/>
  <c r="R1563" i="9"/>
  <c r="L1563" i="9"/>
  <c r="S1563" i="9"/>
  <c r="M1563" i="9"/>
  <c r="T1563" i="9"/>
  <c r="N1563" i="9"/>
  <c r="U1563" i="9"/>
  <c r="Y1563" i="9"/>
  <c r="Z1563" i="9"/>
  <c r="AA1563" i="9"/>
  <c r="AB1563" i="9"/>
  <c r="R1564" i="9"/>
  <c r="L1564" i="9"/>
  <c r="S1564" i="9"/>
  <c r="M1564" i="9"/>
  <c r="T1564" i="9"/>
  <c r="N1564" i="9"/>
  <c r="U1564" i="9"/>
  <c r="Y1564" i="9"/>
  <c r="Z1564" i="9"/>
  <c r="AA1564" i="9"/>
  <c r="AB1564" i="9"/>
  <c r="R1565" i="9"/>
  <c r="L1565" i="9"/>
  <c r="S1565" i="9"/>
  <c r="M1565" i="9"/>
  <c r="T1565" i="9"/>
  <c r="N1565" i="9"/>
  <c r="U1565" i="9"/>
  <c r="Y1565" i="9"/>
  <c r="Z1565" i="9"/>
  <c r="AA1565" i="9"/>
  <c r="AB1565" i="9"/>
  <c r="R1566" i="9"/>
  <c r="L1566" i="9"/>
  <c r="S1566" i="9"/>
  <c r="M1566" i="9"/>
  <c r="T1566" i="9"/>
  <c r="N1566" i="9"/>
  <c r="U1566" i="9"/>
  <c r="Y1566" i="9"/>
  <c r="Z1566" i="9"/>
  <c r="AA1566" i="9"/>
  <c r="AB1566" i="9"/>
  <c r="R1567" i="9"/>
  <c r="L1567" i="9"/>
  <c r="S1567" i="9"/>
  <c r="M1567" i="9"/>
  <c r="T1567" i="9"/>
  <c r="N1567" i="9"/>
  <c r="U1567" i="9"/>
  <c r="Y1567" i="9"/>
  <c r="Z1567" i="9"/>
  <c r="AA1567" i="9"/>
  <c r="AB1567" i="9"/>
  <c r="R1568" i="9"/>
  <c r="L1568" i="9"/>
  <c r="S1568" i="9"/>
  <c r="M1568" i="9"/>
  <c r="T1568" i="9"/>
  <c r="N1568" i="9"/>
  <c r="U1568" i="9"/>
  <c r="Y1568" i="9"/>
  <c r="Z1568" i="9"/>
  <c r="AA1568" i="9"/>
  <c r="AB1568" i="9"/>
  <c r="R1569" i="9"/>
  <c r="L1569" i="9"/>
  <c r="S1569" i="9"/>
  <c r="M1569" i="9"/>
  <c r="T1569" i="9"/>
  <c r="N1569" i="9"/>
  <c r="U1569" i="9"/>
  <c r="Y1569" i="9"/>
  <c r="Z1569" i="9"/>
  <c r="AA1569" i="9"/>
  <c r="AB1569" i="9"/>
  <c r="R1570" i="9"/>
  <c r="L1570" i="9"/>
  <c r="S1570" i="9"/>
  <c r="M1570" i="9"/>
  <c r="T1570" i="9"/>
  <c r="N1570" i="9"/>
  <c r="U1570" i="9"/>
  <c r="Y1570" i="9"/>
  <c r="Z1570" i="9"/>
  <c r="AA1570" i="9"/>
  <c r="AB1570" i="9"/>
  <c r="R1571" i="9"/>
  <c r="L1571" i="9"/>
  <c r="S1571" i="9"/>
  <c r="M1571" i="9"/>
  <c r="T1571" i="9"/>
  <c r="N1571" i="9"/>
  <c r="U1571" i="9"/>
  <c r="Y1571" i="9"/>
  <c r="Z1571" i="9"/>
  <c r="AA1571" i="9"/>
  <c r="AB1571" i="9"/>
  <c r="R1572" i="9"/>
  <c r="L1572" i="9"/>
  <c r="S1572" i="9"/>
  <c r="M1572" i="9"/>
  <c r="T1572" i="9"/>
  <c r="N1572" i="9"/>
  <c r="U1572" i="9"/>
  <c r="Y1572" i="9"/>
  <c r="Z1572" i="9"/>
  <c r="AA1572" i="9"/>
  <c r="AB1572" i="9"/>
  <c r="R1573" i="9"/>
  <c r="L1573" i="9"/>
  <c r="S1573" i="9"/>
  <c r="M1573" i="9"/>
  <c r="T1573" i="9"/>
  <c r="N1573" i="9"/>
  <c r="U1573" i="9"/>
  <c r="Y1573" i="9"/>
  <c r="Z1573" i="9"/>
  <c r="AA1573" i="9"/>
  <c r="AB1573" i="9"/>
  <c r="R1574" i="9"/>
  <c r="L1574" i="9"/>
  <c r="S1574" i="9"/>
  <c r="M1574" i="9"/>
  <c r="T1574" i="9"/>
  <c r="N1574" i="9"/>
  <c r="U1574" i="9"/>
  <c r="Y1574" i="9"/>
  <c r="Z1574" i="9"/>
  <c r="AA1574" i="9"/>
  <c r="AB1574" i="9"/>
  <c r="R1575" i="9"/>
  <c r="L1575" i="9"/>
  <c r="S1575" i="9"/>
  <c r="M1575" i="9"/>
  <c r="T1575" i="9"/>
  <c r="N1575" i="9"/>
  <c r="U1575" i="9"/>
  <c r="Y1575" i="9"/>
  <c r="Z1575" i="9"/>
  <c r="AA1575" i="9"/>
  <c r="AB1575" i="9"/>
  <c r="R1576" i="9"/>
  <c r="L1576" i="9"/>
  <c r="S1576" i="9"/>
  <c r="M1576" i="9"/>
  <c r="T1576" i="9"/>
  <c r="N1576" i="9"/>
  <c r="U1576" i="9"/>
  <c r="Y1576" i="9"/>
  <c r="Z1576" i="9"/>
  <c r="AA1576" i="9"/>
  <c r="AB1576" i="9"/>
  <c r="R1577" i="9"/>
  <c r="L1577" i="9"/>
  <c r="S1577" i="9"/>
  <c r="M1577" i="9"/>
  <c r="T1577" i="9"/>
  <c r="N1577" i="9"/>
  <c r="U1577" i="9"/>
  <c r="Y1577" i="9"/>
  <c r="Z1577" i="9"/>
  <c r="AA1577" i="9"/>
  <c r="AB1577" i="9"/>
  <c r="R1578" i="9"/>
  <c r="L1578" i="9"/>
  <c r="S1578" i="9"/>
  <c r="M1578" i="9"/>
  <c r="T1578" i="9"/>
  <c r="N1578" i="9"/>
  <c r="U1578" i="9"/>
  <c r="Y1578" i="9"/>
  <c r="Z1578" i="9"/>
  <c r="AA1578" i="9"/>
  <c r="AB1578" i="9"/>
  <c r="R1579" i="9"/>
  <c r="L1579" i="9"/>
  <c r="S1579" i="9"/>
  <c r="M1579" i="9"/>
  <c r="T1579" i="9"/>
  <c r="N1579" i="9"/>
  <c r="U1579" i="9"/>
  <c r="Y1579" i="9"/>
  <c r="Z1579" i="9"/>
  <c r="AA1579" i="9"/>
  <c r="AB1579" i="9"/>
  <c r="R1580" i="9"/>
  <c r="L1580" i="9"/>
  <c r="S1580" i="9"/>
  <c r="M1580" i="9"/>
  <c r="T1580" i="9"/>
  <c r="N1580" i="9"/>
  <c r="U1580" i="9"/>
  <c r="Y1580" i="9"/>
  <c r="Z1580" i="9"/>
  <c r="AA1580" i="9"/>
  <c r="AB1580" i="9"/>
  <c r="R1581" i="9"/>
  <c r="L1581" i="9"/>
  <c r="S1581" i="9"/>
  <c r="M1581" i="9"/>
  <c r="T1581" i="9"/>
  <c r="N1581" i="9"/>
  <c r="U1581" i="9"/>
  <c r="Y1581" i="9"/>
  <c r="Z1581" i="9"/>
  <c r="AA1581" i="9"/>
  <c r="AB1581" i="9"/>
  <c r="R1582" i="9"/>
  <c r="L1582" i="9"/>
  <c r="S1582" i="9"/>
  <c r="M1582" i="9"/>
  <c r="T1582" i="9"/>
  <c r="N1582" i="9"/>
  <c r="U1582" i="9"/>
  <c r="Y1582" i="9"/>
  <c r="Z1582" i="9"/>
  <c r="AA1582" i="9"/>
  <c r="AB1582" i="9"/>
  <c r="R1583" i="9"/>
  <c r="L1583" i="9"/>
  <c r="S1583" i="9"/>
  <c r="M1583" i="9"/>
  <c r="T1583" i="9"/>
  <c r="N1583" i="9"/>
  <c r="U1583" i="9"/>
  <c r="Y1583" i="9"/>
  <c r="Z1583" i="9"/>
  <c r="AA1583" i="9"/>
  <c r="AB1583" i="9"/>
  <c r="R1584" i="9"/>
  <c r="L1584" i="9"/>
  <c r="S1584" i="9"/>
  <c r="M1584" i="9"/>
  <c r="T1584" i="9"/>
  <c r="N1584" i="9"/>
  <c r="U1584" i="9"/>
  <c r="Y1584" i="9"/>
  <c r="Z1584" i="9"/>
  <c r="AA1584" i="9"/>
  <c r="AB1584" i="9"/>
  <c r="R1585" i="9"/>
  <c r="L1585" i="9"/>
  <c r="S1585" i="9"/>
  <c r="M1585" i="9"/>
  <c r="T1585" i="9"/>
  <c r="N1585" i="9"/>
  <c r="U1585" i="9"/>
  <c r="Y1585" i="9"/>
  <c r="Z1585" i="9"/>
  <c r="AA1585" i="9"/>
  <c r="AB1585" i="9"/>
  <c r="R1586" i="9"/>
  <c r="L1586" i="9"/>
  <c r="S1586" i="9"/>
  <c r="M1586" i="9"/>
  <c r="T1586" i="9"/>
  <c r="N1586" i="9"/>
  <c r="U1586" i="9"/>
  <c r="Y1586" i="9"/>
  <c r="Z1586" i="9"/>
  <c r="AA1586" i="9"/>
  <c r="AB1586" i="9"/>
  <c r="R1587" i="9"/>
  <c r="L1587" i="9"/>
  <c r="S1587" i="9"/>
  <c r="M1587" i="9"/>
  <c r="T1587" i="9"/>
  <c r="N1587" i="9"/>
  <c r="U1587" i="9"/>
  <c r="Y1587" i="9"/>
  <c r="Z1587" i="9"/>
  <c r="AA1587" i="9"/>
  <c r="AB1587" i="9"/>
  <c r="R1588" i="9"/>
  <c r="L1588" i="9"/>
  <c r="S1588" i="9"/>
  <c r="M1588" i="9"/>
  <c r="T1588" i="9"/>
  <c r="N1588" i="9"/>
  <c r="U1588" i="9"/>
  <c r="Y1588" i="9"/>
  <c r="Z1588" i="9"/>
  <c r="AA1588" i="9"/>
  <c r="AB1588" i="9"/>
  <c r="R1589" i="9"/>
  <c r="L1589" i="9"/>
  <c r="S1589" i="9"/>
  <c r="M1589" i="9"/>
  <c r="T1589" i="9"/>
  <c r="N1589" i="9"/>
  <c r="U1589" i="9"/>
  <c r="Y1589" i="9"/>
  <c r="Z1589" i="9"/>
  <c r="AA1589" i="9"/>
  <c r="AB1589" i="9"/>
  <c r="R1590" i="9"/>
  <c r="L1590" i="9"/>
  <c r="S1590" i="9"/>
  <c r="M1590" i="9"/>
  <c r="T1590" i="9"/>
  <c r="N1590" i="9"/>
  <c r="U1590" i="9"/>
  <c r="Y1590" i="9"/>
  <c r="Z1590" i="9"/>
  <c r="AA1590" i="9"/>
  <c r="AB1590" i="9"/>
  <c r="R1591" i="9"/>
  <c r="L1591" i="9"/>
  <c r="S1591" i="9"/>
  <c r="M1591" i="9"/>
  <c r="T1591" i="9"/>
  <c r="N1591" i="9"/>
  <c r="U1591" i="9"/>
  <c r="Y1591" i="9"/>
  <c r="Z1591" i="9"/>
  <c r="AA1591" i="9"/>
  <c r="AB1591" i="9"/>
  <c r="R1592" i="9"/>
  <c r="L1592" i="9"/>
  <c r="S1592" i="9"/>
  <c r="M1592" i="9"/>
  <c r="T1592" i="9"/>
  <c r="N1592" i="9"/>
  <c r="U1592" i="9"/>
  <c r="Y1592" i="9"/>
  <c r="Z1592" i="9"/>
  <c r="AA1592" i="9"/>
  <c r="AB1592" i="9"/>
  <c r="R1593" i="9"/>
  <c r="L1593" i="9"/>
  <c r="S1593" i="9"/>
  <c r="M1593" i="9"/>
  <c r="T1593" i="9"/>
  <c r="N1593" i="9"/>
  <c r="U1593" i="9"/>
  <c r="Y1593" i="9"/>
  <c r="Z1593" i="9"/>
  <c r="AA1593" i="9"/>
  <c r="AB1593" i="9"/>
  <c r="R1594" i="9"/>
  <c r="L1594" i="9"/>
  <c r="S1594" i="9"/>
  <c r="M1594" i="9"/>
  <c r="T1594" i="9"/>
  <c r="N1594" i="9"/>
  <c r="U1594" i="9"/>
  <c r="Y1594" i="9"/>
  <c r="Z1594" i="9"/>
  <c r="AA1594" i="9"/>
  <c r="AB1594" i="9"/>
  <c r="R1595" i="9"/>
  <c r="L1595" i="9"/>
  <c r="S1595" i="9"/>
  <c r="M1595" i="9"/>
  <c r="T1595" i="9"/>
  <c r="N1595" i="9"/>
  <c r="U1595" i="9"/>
  <c r="Y1595" i="9"/>
  <c r="Z1595" i="9"/>
  <c r="AA1595" i="9"/>
  <c r="AB1595" i="9"/>
  <c r="R1596" i="9"/>
  <c r="L1596" i="9"/>
  <c r="S1596" i="9"/>
  <c r="M1596" i="9"/>
  <c r="T1596" i="9"/>
  <c r="N1596" i="9"/>
  <c r="U1596" i="9"/>
  <c r="Y1596" i="9"/>
  <c r="Z1596" i="9"/>
  <c r="AA1596" i="9"/>
  <c r="AB1596" i="9"/>
  <c r="R1597" i="9"/>
  <c r="L1597" i="9"/>
  <c r="S1597" i="9"/>
  <c r="M1597" i="9"/>
  <c r="T1597" i="9"/>
  <c r="N1597" i="9"/>
  <c r="U1597" i="9"/>
  <c r="Y1597" i="9"/>
  <c r="Z1597" i="9"/>
  <c r="AA1597" i="9"/>
  <c r="AB1597" i="9"/>
  <c r="R1598" i="9"/>
  <c r="L1598" i="9"/>
  <c r="S1598" i="9"/>
  <c r="M1598" i="9"/>
  <c r="T1598" i="9"/>
  <c r="N1598" i="9"/>
  <c r="U1598" i="9"/>
  <c r="Y1598" i="9"/>
  <c r="Z1598" i="9"/>
  <c r="AA1598" i="9"/>
  <c r="AB1598" i="9"/>
  <c r="R1599" i="9"/>
  <c r="L1599" i="9"/>
  <c r="S1599" i="9"/>
  <c r="M1599" i="9"/>
  <c r="T1599" i="9"/>
  <c r="N1599" i="9"/>
  <c r="U1599" i="9"/>
  <c r="Y1599" i="9"/>
  <c r="Z1599" i="9"/>
  <c r="AA1599" i="9"/>
  <c r="AB1599" i="9"/>
  <c r="R1600" i="9"/>
  <c r="L1600" i="9"/>
  <c r="S1600" i="9"/>
  <c r="M1600" i="9"/>
  <c r="T1600" i="9"/>
  <c r="N1600" i="9"/>
  <c r="U1600" i="9"/>
  <c r="Y1600" i="9"/>
  <c r="Z1600" i="9"/>
  <c r="AA1600" i="9"/>
  <c r="AB1600" i="9"/>
  <c r="R1601" i="9"/>
  <c r="L1601" i="9"/>
  <c r="S1601" i="9"/>
  <c r="M1601" i="9"/>
  <c r="T1601" i="9"/>
  <c r="N1601" i="9"/>
  <c r="U1601" i="9"/>
  <c r="Y1601" i="9"/>
  <c r="Z1601" i="9"/>
  <c r="AA1601" i="9"/>
  <c r="AB1601" i="9"/>
  <c r="R1602" i="9"/>
  <c r="L1602" i="9"/>
  <c r="S1602" i="9"/>
  <c r="M1602" i="9"/>
  <c r="T1602" i="9"/>
  <c r="N1602" i="9"/>
  <c r="U1602" i="9"/>
  <c r="Y1602" i="9"/>
  <c r="Z1602" i="9"/>
  <c r="AA1602" i="9"/>
  <c r="AB1602" i="9"/>
  <c r="R1603" i="9"/>
  <c r="L1603" i="9"/>
  <c r="S1603" i="9"/>
  <c r="M1603" i="9"/>
  <c r="T1603" i="9"/>
  <c r="N1603" i="9"/>
  <c r="U1603" i="9"/>
  <c r="Y1603" i="9"/>
  <c r="Z1603" i="9"/>
  <c r="AA1603" i="9"/>
  <c r="AB1603" i="9"/>
  <c r="R1604" i="9"/>
  <c r="L1604" i="9"/>
  <c r="S1604" i="9"/>
  <c r="M1604" i="9"/>
  <c r="T1604" i="9"/>
  <c r="N1604" i="9"/>
  <c r="U1604" i="9"/>
  <c r="Y1604" i="9"/>
  <c r="Z1604" i="9"/>
  <c r="AA1604" i="9"/>
  <c r="AB1604" i="9"/>
  <c r="R1605" i="9"/>
  <c r="L1605" i="9"/>
  <c r="S1605" i="9"/>
  <c r="M1605" i="9"/>
  <c r="T1605" i="9"/>
  <c r="N1605" i="9"/>
  <c r="U1605" i="9"/>
  <c r="Y1605" i="9"/>
  <c r="Z1605" i="9"/>
  <c r="AA1605" i="9"/>
  <c r="AB1605" i="9"/>
  <c r="R1606" i="9"/>
  <c r="L1606" i="9"/>
  <c r="S1606" i="9"/>
  <c r="M1606" i="9"/>
  <c r="T1606" i="9"/>
  <c r="N1606" i="9"/>
  <c r="U1606" i="9"/>
  <c r="Y1606" i="9"/>
  <c r="Z1606" i="9"/>
  <c r="AA1606" i="9"/>
  <c r="AB1606" i="9"/>
  <c r="R1607" i="9"/>
  <c r="L1607" i="9"/>
  <c r="S1607" i="9"/>
  <c r="M1607" i="9"/>
  <c r="T1607" i="9"/>
  <c r="N1607" i="9"/>
  <c r="U1607" i="9"/>
  <c r="Y1607" i="9"/>
  <c r="Z1607" i="9"/>
  <c r="AA1607" i="9"/>
  <c r="AB1607" i="9"/>
  <c r="R1608" i="9"/>
  <c r="L1608" i="9"/>
  <c r="S1608" i="9"/>
  <c r="M1608" i="9"/>
  <c r="T1608" i="9"/>
  <c r="N1608" i="9"/>
  <c r="U1608" i="9"/>
  <c r="Y1608" i="9"/>
  <c r="Z1608" i="9"/>
  <c r="AA1608" i="9"/>
  <c r="AB1608" i="9"/>
  <c r="R1609" i="9"/>
  <c r="L1609" i="9"/>
  <c r="S1609" i="9"/>
  <c r="M1609" i="9"/>
  <c r="T1609" i="9"/>
  <c r="N1609" i="9"/>
  <c r="U1609" i="9"/>
  <c r="Y1609" i="9"/>
  <c r="Z1609" i="9"/>
  <c r="AA1609" i="9"/>
  <c r="AB1609" i="9"/>
  <c r="R1610" i="9"/>
  <c r="L1610" i="9"/>
  <c r="S1610" i="9"/>
  <c r="M1610" i="9"/>
  <c r="T1610" i="9"/>
  <c r="N1610" i="9"/>
  <c r="U1610" i="9"/>
  <c r="Y1610" i="9"/>
  <c r="Z1610" i="9"/>
  <c r="AA1610" i="9"/>
  <c r="AB1610" i="9"/>
  <c r="R1611" i="9"/>
  <c r="L1611" i="9"/>
  <c r="S1611" i="9"/>
  <c r="M1611" i="9"/>
  <c r="T1611" i="9"/>
  <c r="N1611" i="9"/>
  <c r="U1611" i="9"/>
  <c r="Y1611" i="9"/>
  <c r="Z1611" i="9"/>
  <c r="AA1611" i="9"/>
  <c r="AB1611" i="9"/>
  <c r="R1612" i="9"/>
  <c r="L1612" i="9"/>
  <c r="S1612" i="9"/>
  <c r="M1612" i="9"/>
  <c r="T1612" i="9"/>
  <c r="N1612" i="9"/>
  <c r="U1612" i="9"/>
  <c r="Y1612" i="9"/>
  <c r="Z1612" i="9"/>
  <c r="AA1612" i="9"/>
  <c r="AB1612" i="9"/>
  <c r="R1613" i="9"/>
  <c r="L1613" i="9"/>
  <c r="S1613" i="9"/>
  <c r="M1613" i="9"/>
  <c r="T1613" i="9"/>
  <c r="N1613" i="9"/>
  <c r="U1613" i="9"/>
  <c r="Y1613" i="9"/>
  <c r="Z1613" i="9"/>
  <c r="AA1613" i="9"/>
  <c r="AB1613" i="9"/>
  <c r="R1614" i="9"/>
  <c r="L1614" i="9"/>
  <c r="S1614" i="9"/>
  <c r="M1614" i="9"/>
  <c r="T1614" i="9"/>
  <c r="N1614" i="9"/>
  <c r="U1614" i="9"/>
  <c r="Y1614" i="9"/>
  <c r="Z1614" i="9"/>
  <c r="AA1614" i="9"/>
  <c r="AB1614" i="9"/>
  <c r="R1615" i="9"/>
  <c r="L1615" i="9"/>
  <c r="S1615" i="9"/>
  <c r="M1615" i="9"/>
  <c r="T1615" i="9"/>
  <c r="N1615" i="9"/>
  <c r="U1615" i="9"/>
  <c r="Y1615" i="9"/>
  <c r="Z1615" i="9"/>
  <c r="AA1615" i="9"/>
  <c r="AB1615" i="9"/>
  <c r="R1616" i="9"/>
  <c r="L1616" i="9"/>
  <c r="S1616" i="9"/>
  <c r="M1616" i="9"/>
  <c r="T1616" i="9"/>
  <c r="N1616" i="9"/>
  <c r="U1616" i="9"/>
  <c r="Y1616" i="9"/>
  <c r="Z1616" i="9"/>
  <c r="AA1616" i="9"/>
  <c r="AB1616" i="9"/>
  <c r="R1617" i="9"/>
  <c r="L1617" i="9"/>
  <c r="S1617" i="9"/>
  <c r="M1617" i="9"/>
  <c r="T1617" i="9"/>
  <c r="N1617" i="9"/>
  <c r="U1617" i="9"/>
  <c r="Y1617" i="9"/>
  <c r="Z1617" i="9"/>
  <c r="AA1617" i="9"/>
  <c r="AB1617" i="9"/>
  <c r="R1618" i="9"/>
  <c r="L1618" i="9"/>
  <c r="S1618" i="9"/>
  <c r="M1618" i="9"/>
  <c r="T1618" i="9"/>
  <c r="N1618" i="9"/>
  <c r="U1618" i="9"/>
  <c r="Y1618" i="9"/>
  <c r="Z1618" i="9"/>
  <c r="AA1618" i="9"/>
  <c r="AB1618" i="9"/>
  <c r="R1619" i="9"/>
  <c r="L1619" i="9"/>
  <c r="S1619" i="9"/>
  <c r="M1619" i="9"/>
  <c r="T1619" i="9"/>
  <c r="N1619" i="9"/>
  <c r="U1619" i="9"/>
  <c r="Y1619" i="9"/>
  <c r="Z1619" i="9"/>
  <c r="AA1619" i="9"/>
  <c r="AB1619" i="9"/>
  <c r="R1620" i="9"/>
  <c r="L1620" i="9"/>
  <c r="S1620" i="9"/>
  <c r="M1620" i="9"/>
  <c r="T1620" i="9"/>
  <c r="N1620" i="9"/>
  <c r="U1620" i="9"/>
  <c r="Y1620" i="9"/>
  <c r="Z1620" i="9"/>
  <c r="AA1620" i="9"/>
  <c r="AB1620" i="9"/>
  <c r="R1621" i="9"/>
  <c r="L1621" i="9"/>
  <c r="S1621" i="9"/>
  <c r="M1621" i="9"/>
  <c r="T1621" i="9"/>
  <c r="N1621" i="9"/>
  <c r="U1621" i="9"/>
  <c r="Y1621" i="9"/>
  <c r="Z1621" i="9"/>
  <c r="AA1621" i="9"/>
  <c r="AB1621" i="9"/>
  <c r="R1622" i="9"/>
  <c r="L1622" i="9"/>
  <c r="S1622" i="9"/>
  <c r="M1622" i="9"/>
  <c r="T1622" i="9"/>
  <c r="N1622" i="9"/>
  <c r="U1622" i="9"/>
  <c r="Y1622" i="9"/>
  <c r="Z1622" i="9"/>
  <c r="AA1622" i="9"/>
  <c r="AB1622" i="9"/>
  <c r="R1623" i="9"/>
  <c r="L1623" i="9"/>
  <c r="S1623" i="9"/>
  <c r="M1623" i="9"/>
  <c r="T1623" i="9"/>
  <c r="N1623" i="9"/>
  <c r="U1623" i="9"/>
  <c r="Y1623" i="9"/>
  <c r="Z1623" i="9"/>
  <c r="AA1623" i="9"/>
  <c r="AB1623" i="9"/>
  <c r="R1624" i="9"/>
  <c r="L1624" i="9"/>
  <c r="S1624" i="9"/>
  <c r="M1624" i="9"/>
  <c r="T1624" i="9"/>
  <c r="N1624" i="9"/>
  <c r="U1624" i="9"/>
  <c r="Y1624" i="9"/>
  <c r="Z1624" i="9"/>
  <c r="AA1624" i="9"/>
  <c r="AB1624" i="9"/>
  <c r="R1625" i="9"/>
  <c r="L1625" i="9"/>
  <c r="S1625" i="9"/>
  <c r="M1625" i="9"/>
  <c r="T1625" i="9"/>
  <c r="N1625" i="9"/>
  <c r="U1625" i="9"/>
  <c r="Y1625" i="9"/>
  <c r="Z1625" i="9"/>
  <c r="AA1625" i="9"/>
  <c r="AB1625" i="9"/>
  <c r="R1626" i="9"/>
  <c r="L1626" i="9"/>
  <c r="S1626" i="9"/>
  <c r="M1626" i="9"/>
  <c r="T1626" i="9"/>
  <c r="N1626" i="9"/>
  <c r="U1626" i="9"/>
  <c r="Y1626" i="9"/>
  <c r="Z1626" i="9"/>
  <c r="AA1626" i="9"/>
  <c r="AB1626" i="9"/>
  <c r="R1627" i="9"/>
  <c r="L1627" i="9"/>
  <c r="S1627" i="9"/>
  <c r="M1627" i="9"/>
  <c r="T1627" i="9"/>
  <c r="N1627" i="9"/>
  <c r="U1627" i="9"/>
  <c r="Y1627" i="9"/>
  <c r="Z1627" i="9"/>
  <c r="AA1627" i="9"/>
  <c r="AB1627" i="9"/>
  <c r="R1628" i="9"/>
  <c r="L1628" i="9"/>
  <c r="S1628" i="9"/>
  <c r="M1628" i="9"/>
  <c r="T1628" i="9"/>
  <c r="N1628" i="9"/>
  <c r="U1628" i="9"/>
  <c r="Y1628" i="9"/>
  <c r="Z1628" i="9"/>
  <c r="AA1628" i="9"/>
  <c r="AB1628" i="9"/>
  <c r="R1629" i="9"/>
  <c r="L1629" i="9"/>
  <c r="S1629" i="9"/>
  <c r="M1629" i="9"/>
  <c r="T1629" i="9"/>
  <c r="N1629" i="9"/>
  <c r="U1629" i="9"/>
  <c r="Y1629" i="9"/>
  <c r="Z1629" i="9"/>
  <c r="AA1629" i="9"/>
  <c r="AB1629" i="9"/>
  <c r="R1630" i="9"/>
  <c r="L1630" i="9"/>
  <c r="S1630" i="9"/>
  <c r="M1630" i="9"/>
  <c r="T1630" i="9"/>
  <c r="N1630" i="9"/>
  <c r="U1630" i="9"/>
  <c r="Y1630" i="9"/>
  <c r="Z1630" i="9"/>
  <c r="AA1630" i="9"/>
  <c r="AB1630" i="9"/>
  <c r="R1631" i="9"/>
  <c r="L1631" i="9"/>
  <c r="S1631" i="9"/>
  <c r="M1631" i="9"/>
  <c r="T1631" i="9"/>
  <c r="N1631" i="9"/>
  <c r="U1631" i="9"/>
  <c r="Y1631" i="9"/>
  <c r="Z1631" i="9"/>
  <c r="AA1631" i="9"/>
  <c r="AB1631" i="9"/>
  <c r="R1632" i="9"/>
  <c r="L1632" i="9"/>
  <c r="S1632" i="9"/>
  <c r="M1632" i="9"/>
  <c r="T1632" i="9"/>
  <c r="N1632" i="9"/>
  <c r="U1632" i="9"/>
  <c r="Y1632" i="9"/>
  <c r="Z1632" i="9"/>
  <c r="AA1632" i="9"/>
  <c r="AB1632" i="9"/>
  <c r="R1633" i="9"/>
  <c r="L1633" i="9"/>
  <c r="S1633" i="9"/>
  <c r="M1633" i="9"/>
  <c r="T1633" i="9"/>
  <c r="N1633" i="9"/>
  <c r="U1633" i="9"/>
  <c r="Y1633" i="9"/>
  <c r="Z1633" i="9"/>
  <c r="AA1633" i="9"/>
  <c r="AB1633" i="9"/>
  <c r="R1634" i="9"/>
  <c r="L1634" i="9"/>
  <c r="S1634" i="9"/>
  <c r="M1634" i="9"/>
  <c r="T1634" i="9"/>
  <c r="N1634" i="9"/>
  <c r="U1634" i="9"/>
  <c r="Y1634" i="9"/>
  <c r="Z1634" i="9"/>
  <c r="AA1634" i="9"/>
  <c r="AB1634" i="9"/>
  <c r="R1635" i="9"/>
  <c r="L1635" i="9"/>
  <c r="S1635" i="9"/>
  <c r="M1635" i="9"/>
  <c r="T1635" i="9"/>
  <c r="N1635" i="9"/>
  <c r="U1635" i="9"/>
  <c r="Y1635" i="9"/>
  <c r="Z1635" i="9"/>
  <c r="AA1635" i="9"/>
  <c r="AB1635" i="9"/>
  <c r="R1636" i="9"/>
  <c r="L1636" i="9"/>
  <c r="S1636" i="9"/>
  <c r="M1636" i="9"/>
  <c r="T1636" i="9"/>
  <c r="N1636" i="9"/>
  <c r="U1636" i="9"/>
  <c r="Y1636" i="9"/>
  <c r="Z1636" i="9"/>
  <c r="AA1636" i="9"/>
  <c r="AB1636" i="9"/>
  <c r="R1637" i="9"/>
  <c r="L1637" i="9"/>
  <c r="S1637" i="9"/>
  <c r="M1637" i="9"/>
  <c r="T1637" i="9"/>
  <c r="N1637" i="9"/>
  <c r="U1637" i="9"/>
  <c r="Y1637" i="9"/>
  <c r="Z1637" i="9"/>
  <c r="AA1637" i="9"/>
  <c r="AB1637" i="9"/>
  <c r="R1638" i="9"/>
  <c r="L1638" i="9"/>
  <c r="S1638" i="9"/>
  <c r="M1638" i="9"/>
  <c r="T1638" i="9"/>
  <c r="N1638" i="9"/>
  <c r="U1638" i="9"/>
  <c r="Y1638" i="9"/>
  <c r="Z1638" i="9"/>
  <c r="AA1638" i="9"/>
  <c r="AB1638" i="9"/>
  <c r="R1639" i="9"/>
  <c r="L1639" i="9"/>
  <c r="S1639" i="9"/>
  <c r="M1639" i="9"/>
  <c r="T1639" i="9"/>
  <c r="N1639" i="9"/>
  <c r="U1639" i="9"/>
  <c r="Y1639" i="9"/>
  <c r="Z1639" i="9"/>
  <c r="AA1639" i="9"/>
  <c r="AB1639" i="9"/>
  <c r="R1640" i="9"/>
  <c r="L1640" i="9"/>
  <c r="S1640" i="9"/>
  <c r="M1640" i="9"/>
  <c r="T1640" i="9"/>
  <c r="N1640" i="9"/>
  <c r="U1640" i="9"/>
  <c r="Y1640" i="9"/>
  <c r="Z1640" i="9"/>
  <c r="AA1640" i="9"/>
  <c r="AB1640" i="9"/>
  <c r="R1641" i="9"/>
  <c r="L1641" i="9"/>
  <c r="S1641" i="9"/>
  <c r="M1641" i="9"/>
  <c r="T1641" i="9"/>
  <c r="N1641" i="9"/>
  <c r="U1641" i="9"/>
  <c r="Y1641" i="9"/>
  <c r="Z1641" i="9"/>
  <c r="AA1641" i="9"/>
  <c r="AB1641" i="9"/>
  <c r="R1642" i="9"/>
  <c r="L1642" i="9"/>
  <c r="S1642" i="9"/>
  <c r="M1642" i="9"/>
  <c r="T1642" i="9"/>
  <c r="N1642" i="9"/>
  <c r="U1642" i="9"/>
  <c r="Y1642" i="9"/>
  <c r="Z1642" i="9"/>
  <c r="AA1642" i="9"/>
  <c r="AB1642" i="9"/>
  <c r="R1643" i="9"/>
  <c r="L1643" i="9"/>
  <c r="S1643" i="9"/>
  <c r="M1643" i="9"/>
  <c r="T1643" i="9"/>
  <c r="N1643" i="9"/>
  <c r="U1643" i="9"/>
  <c r="Y1643" i="9"/>
  <c r="Z1643" i="9"/>
  <c r="AA1643" i="9"/>
  <c r="AB1643" i="9"/>
  <c r="R1644" i="9"/>
  <c r="L1644" i="9"/>
  <c r="S1644" i="9"/>
  <c r="M1644" i="9"/>
  <c r="T1644" i="9"/>
  <c r="N1644" i="9"/>
  <c r="U1644" i="9"/>
  <c r="Y1644" i="9"/>
  <c r="Z1644" i="9"/>
  <c r="AA1644" i="9"/>
  <c r="AB1644" i="9"/>
  <c r="R1645" i="9"/>
  <c r="L1645" i="9"/>
  <c r="S1645" i="9"/>
  <c r="M1645" i="9"/>
  <c r="T1645" i="9"/>
  <c r="N1645" i="9"/>
  <c r="U1645" i="9"/>
  <c r="Y1645" i="9"/>
  <c r="Z1645" i="9"/>
  <c r="AA1645" i="9"/>
  <c r="AB1645" i="9"/>
  <c r="R1646" i="9"/>
  <c r="L1646" i="9"/>
  <c r="S1646" i="9"/>
  <c r="M1646" i="9"/>
  <c r="T1646" i="9"/>
  <c r="N1646" i="9"/>
  <c r="U1646" i="9"/>
  <c r="Y1646" i="9"/>
  <c r="Z1646" i="9"/>
  <c r="AA1646" i="9"/>
  <c r="AB1646" i="9"/>
  <c r="R1647" i="9"/>
  <c r="L1647" i="9"/>
  <c r="S1647" i="9"/>
  <c r="M1647" i="9"/>
  <c r="T1647" i="9"/>
  <c r="N1647" i="9"/>
  <c r="U1647" i="9"/>
  <c r="Y1647" i="9"/>
  <c r="Z1647" i="9"/>
  <c r="AA1647" i="9"/>
  <c r="AB1647" i="9"/>
  <c r="R1648" i="9"/>
  <c r="L1648" i="9"/>
  <c r="S1648" i="9"/>
  <c r="M1648" i="9"/>
  <c r="T1648" i="9"/>
  <c r="N1648" i="9"/>
  <c r="U1648" i="9"/>
  <c r="Y1648" i="9"/>
  <c r="Z1648" i="9"/>
  <c r="AA1648" i="9"/>
  <c r="AB1648" i="9"/>
  <c r="R1649" i="9"/>
  <c r="L1649" i="9"/>
  <c r="S1649" i="9"/>
  <c r="M1649" i="9"/>
  <c r="T1649" i="9"/>
  <c r="N1649" i="9"/>
  <c r="U1649" i="9"/>
  <c r="Y1649" i="9"/>
  <c r="Z1649" i="9"/>
  <c r="AA1649" i="9"/>
  <c r="AB1649" i="9"/>
  <c r="R1650" i="9"/>
  <c r="L1650" i="9"/>
  <c r="S1650" i="9"/>
  <c r="M1650" i="9"/>
  <c r="T1650" i="9"/>
  <c r="N1650" i="9"/>
  <c r="U1650" i="9"/>
  <c r="Y1650" i="9"/>
  <c r="Z1650" i="9"/>
  <c r="AA1650" i="9"/>
  <c r="AB1650" i="9"/>
  <c r="R1651" i="9"/>
  <c r="L1651" i="9"/>
  <c r="S1651" i="9"/>
  <c r="M1651" i="9"/>
  <c r="T1651" i="9"/>
  <c r="N1651" i="9"/>
  <c r="U1651" i="9"/>
  <c r="Y1651" i="9"/>
  <c r="Z1651" i="9"/>
  <c r="AA1651" i="9"/>
  <c r="AB1651" i="9"/>
  <c r="R1652" i="9"/>
  <c r="L1652" i="9"/>
  <c r="S1652" i="9"/>
  <c r="M1652" i="9"/>
  <c r="T1652" i="9"/>
  <c r="N1652" i="9"/>
  <c r="U1652" i="9"/>
  <c r="Y1652" i="9"/>
  <c r="Z1652" i="9"/>
  <c r="AA1652" i="9"/>
  <c r="AB1652" i="9"/>
  <c r="R1653" i="9"/>
  <c r="L1653" i="9"/>
  <c r="S1653" i="9"/>
  <c r="M1653" i="9"/>
  <c r="T1653" i="9"/>
  <c r="N1653" i="9"/>
  <c r="U1653" i="9"/>
  <c r="Y1653" i="9"/>
  <c r="Z1653" i="9"/>
  <c r="AA1653" i="9"/>
  <c r="AB1653" i="9"/>
  <c r="R1654" i="9"/>
  <c r="L1654" i="9"/>
  <c r="S1654" i="9"/>
  <c r="M1654" i="9"/>
  <c r="T1654" i="9"/>
  <c r="N1654" i="9"/>
  <c r="U1654" i="9"/>
  <c r="Y1654" i="9"/>
  <c r="Z1654" i="9"/>
  <c r="AA1654" i="9"/>
  <c r="AB1654" i="9"/>
  <c r="R1655" i="9"/>
  <c r="L1655" i="9"/>
  <c r="S1655" i="9"/>
  <c r="M1655" i="9"/>
  <c r="T1655" i="9"/>
  <c r="N1655" i="9"/>
  <c r="U1655" i="9"/>
  <c r="Y1655" i="9"/>
  <c r="Z1655" i="9"/>
  <c r="AA1655" i="9"/>
  <c r="AB1655" i="9"/>
  <c r="R1656" i="9"/>
  <c r="L1656" i="9"/>
  <c r="S1656" i="9"/>
  <c r="M1656" i="9"/>
  <c r="T1656" i="9"/>
  <c r="N1656" i="9"/>
  <c r="U1656" i="9"/>
  <c r="Y1656" i="9"/>
  <c r="Z1656" i="9"/>
  <c r="AA1656" i="9"/>
  <c r="AB1656" i="9"/>
  <c r="R1657" i="9"/>
  <c r="L1657" i="9"/>
  <c r="S1657" i="9"/>
  <c r="M1657" i="9"/>
  <c r="T1657" i="9"/>
  <c r="N1657" i="9"/>
  <c r="U1657" i="9"/>
  <c r="Y1657" i="9"/>
  <c r="Z1657" i="9"/>
  <c r="AA1657" i="9"/>
  <c r="AB1657" i="9"/>
  <c r="R1658" i="9"/>
  <c r="L1658" i="9"/>
  <c r="S1658" i="9"/>
  <c r="M1658" i="9"/>
  <c r="T1658" i="9"/>
  <c r="N1658" i="9"/>
  <c r="U1658" i="9"/>
  <c r="Y1658" i="9"/>
  <c r="Z1658" i="9"/>
  <c r="AA1658" i="9"/>
  <c r="AB1658" i="9"/>
  <c r="R1659" i="9"/>
  <c r="L1659" i="9"/>
  <c r="S1659" i="9"/>
  <c r="M1659" i="9"/>
  <c r="T1659" i="9"/>
  <c r="N1659" i="9"/>
  <c r="U1659" i="9"/>
  <c r="Y1659" i="9"/>
  <c r="Z1659" i="9"/>
  <c r="AA1659" i="9"/>
  <c r="AB1659" i="9"/>
  <c r="R1660" i="9"/>
  <c r="L1660" i="9"/>
  <c r="S1660" i="9"/>
  <c r="M1660" i="9"/>
  <c r="T1660" i="9"/>
  <c r="N1660" i="9"/>
  <c r="U1660" i="9"/>
  <c r="Y1660" i="9"/>
  <c r="Z1660" i="9"/>
  <c r="AA1660" i="9"/>
  <c r="AB1660" i="9"/>
  <c r="R1661" i="9"/>
  <c r="L1661" i="9"/>
  <c r="S1661" i="9"/>
  <c r="M1661" i="9"/>
  <c r="T1661" i="9"/>
  <c r="N1661" i="9"/>
  <c r="U1661" i="9"/>
  <c r="Y1661" i="9"/>
  <c r="Z1661" i="9"/>
  <c r="AA1661" i="9"/>
  <c r="AB1661" i="9"/>
  <c r="R1662" i="9"/>
  <c r="L1662" i="9"/>
  <c r="S1662" i="9"/>
  <c r="M1662" i="9"/>
  <c r="T1662" i="9"/>
  <c r="N1662" i="9"/>
  <c r="U1662" i="9"/>
  <c r="Y1662" i="9"/>
  <c r="Z1662" i="9"/>
  <c r="AA1662" i="9"/>
  <c r="AB1662" i="9"/>
  <c r="R1663" i="9"/>
  <c r="L1663" i="9"/>
  <c r="S1663" i="9"/>
  <c r="M1663" i="9"/>
  <c r="T1663" i="9"/>
  <c r="N1663" i="9"/>
  <c r="U1663" i="9"/>
  <c r="Y1663" i="9"/>
  <c r="Z1663" i="9"/>
  <c r="AA1663" i="9"/>
  <c r="AB1663" i="9"/>
  <c r="R1664" i="9"/>
  <c r="L1664" i="9"/>
  <c r="S1664" i="9"/>
  <c r="M1664" i="9"/>
  <c r="T1664" i="9"/>
  <c r="N1664" i="9"/>
  <c r="U1664" i="9"/>
  <c r="Y1664" i="9"/>
  <c r="Z1664" i="9"/>
  <c r="AA1664" i="9"/>
  <c r="AB1664" i="9"/>
  <c r="R1665" i="9"/>
  <c r="L1665" i="9"/>
  <c r="S1665" i="9"/>
  <c r="M1665" i="9"/>
  <c r="T1665" i="9"/>
  <c r="N1665" i="9"/>
  <c r="U1665" i="9"/>
  <c r="Y1665" i="9"/>
  <c r="Z1665" i="9"/>
  <c r="AA1665" i="9"/>
  <c r="AB1665" i="9"/>
  <c r="R1666" i="9"/>
  <c r="L1666" i="9"/>
  <c r="S1666" i="9"/>
  <c r="M1666" i="9"/>
  <c r="T1666" i="9"/>
  <c r="N1666" i="9"/>
  <c r="U1666" i="9"/>
  <c r="Y1666" i="9"/>
  <c r="Z1666" i="9"/>
  <c r="AA1666" i="9"/>
  <c r="AB1666" i="9"/>
  <c r="R1667" i="9"/>
  <c r="L1667" i="9"/>
  <c r="S1667" i="9"/>
  <c r="M1667" i="9"/>
  <c r="T1667" i="9"/>
  <c r="N1667" i="9"/>
  <c r="U1667" i="9"/>
  <c r="Y1667" i="9"/>
  <c r="Z1667" i="9"/>
  <c r="AA1667" i="9"/>
  <c r="AB1667" i="9"/>
  <c r="R1668" i="9"/>
  <c r="L1668" i="9"/>
  <c r="S1668" i="9"/>
  <c r="M1668" i="9"/>
  <c r="T1668" i="9"/>
  <c r="N1668" i="9"/>
  <c r="U1668" i="9"/>
  <c r="Y1668" i="9"/>
  <c r="Z1668" i="9"/>
  <c r="AA1668" i="9"/>
  <c r="AB1668" i="9"/>
  <c r="R1669" i="9"/>
  <c r="L1669" i="9"/>
  <c r="S1669" i="9"/>
  <c r="M1669" i="9"/>
  <c r="T1669" i="9"/>
  <c r="N1669" i="9"/>
  <c r="U1669" i="9"/>
  <c r="Y1669" i="9"/>
  <c r="Z1669" i="9"/>
  <c r="AA1669" i="9"/>
  <c r="AB1669" i="9"/>
  <c r="R1670" i="9"/>
  <c r="L1670" i="9"/>
  <c r="S1670" i="9"/>
  <c r="M1670" i="9"/>
  <c r="T1670" i="9"/>
  <c r="N1670" i="9"/>
  <c r="U1670" i="9"/>
  <c r="Y1670" i="9"/>
  <c r="Z1670" i="9"/>
  <c r="AA1670" i="9"/>
  <c r="AB1670" i="9"/>
  <c r="R1671" i="9"/>
  <c r="L1671" i="9"/>
  <c r="S1671" i="9"/>
  <c r="M1671" i="9"/>
  <c r="T1671" i="9"/>
  <c r="N1671" i="9"/>
  <c r="U1671" i="9"/>
  <c r="Y1671" i="9"/>
  <c r="Z1671" i="9"/>
  <c r="AA1671" i="9"/>
  <c r="AB1671" i="9"/>
  <c r="R1672" i="9"/>
  <c r="L1672" i="9"/>
  <c r="S1672" i="9"/>
  <c r="M1672" i="9"/>
  <c r="T1672" i="9"/>
  <c r="N1672" i="9"/>
  <c r="U1672" i="9"/>
  <c r="Y1672" i="9"/>
  <c r="Z1672" i="9"/>
  <c r="AA1672" i="9"/>
  <c r="AB1672" i="9"/>
  <c r="R1673" i="9"/>
  <c r="L1673" i="9"/>
  <c r="S1673" i="9"/>
  <c r="M1673" i="9"/>
  <c r="T1673" i="9"/>
  <c r="N1673" i="9"/>
  <c r="U1673" i="9"/>
  <c r="Y1673" i="9"/>
  <c r="Z1673" i="9"/>
  <c r="AA1673" i="9"/>
  <c r="AB1673" i="9"/>
  <c r="R1674" i="9"/>
  <c r="L1674" i="9"/>
  <c r="S1674" i="9"/>
  <c r="M1674" i="9"/>
  <c r="T1674" i="9"/>
  <c r="N1674" i="9"/>
  <c r="U1674" i="9"/>
  <c r="Y1674" i="9"/>
  <c r="Z1674" i="9"/>
  <c r="AA1674" i="9"/>
  <c r="AB1674" i="9"/>
  <c r="R1675" i="9"/>
  <c r="L1675" i="9"/>
  <c r="S1675" i="9"/>
  <c r="M1675" i="9"/>
  <c r="T1675" i="9"/>
  <c r="N1675" i="9"/>
  <c r="U1675" i="9"/>
  <c r="Y1675" i="9"/>
  <c r="Z1675" i="9"/>
  <c r="AA1675" i="9"/>
  <c r="AB1675" i="9"/>
  <c r="R1676" i="9"/>
  <c r="L1676" i="9"/>
  <c r="S1676" i="9"/>
  <c r="M1676" i="9"/>
  <c r="T1676" i="9"/>
  <c r="N1676" i="9"/>
  <c r="U1676" i="9"/>
  <c r="Y1676" i="9"/>
  <c r="Z1676" i="9"/>
  <c r="AA1676" i="9"/>
  <c r="AB1676" i="9"/>
  <c r="R1677" i="9"/>
  <c r="L1677" i="9"/>
  <c r="S1677" i="9"/>
  <c r="M1677" i="9"/>
  <c r="T1677" i="9"/>
  <c r="N1677" i="9"/>
  <c r="U1677" i="9"/>
  <c r="Y1677" i="9"/>
  <c r="Z1677" i="9"/>
  <c r="AA1677" i="9"/>
  <c r="AB1677" i="9"/>
  <c r="R1678" i="9"/>
  <c r="L1678" i="9"/>
  <c r="S1678" i="9"/>
  <c r="M1678" i="9"/>
  <c r="T1678" i="9"/>
  <c r="N1678" i="9"/>
  <c r="U1678" i="9"/>
  <c r="Y1678" i="9"/>
  <c r="Z1678" i="9"/>
  <c r="AA1678" i="9"/>
  <c r="AB1678" i="9"/>
  <c r="R1679" i="9"/>
  <c r="L1679" i="9"/>
  <c r="S1679" i="9"/>
  <c r="M1679" i="9"/>
  <c r="T1679" i="9"/>
  <c r="N1679" i="9"/>
  <c r="U1679" i="9"/>
  <c r="Y1679" i="9"/>
  <c r="Z1679" i="9"/>
  <c r="AA1679" i="9"/>
  <c r="AB1679" i="9"/>
  <c r="R1680" i="9"/>
  <c r="L1680" i="9"/>
  <c r="S1680" i="9"/>
  <c r="M1680" i="9"/>
  <c r="T1680" i="9"/>
  <c r="N1680" i="9"/>
  <c r="U1680" i="9"/>
  <c r="Y1680" i="9"/>
  <c r="Z1680" i="9"/>
  <c r="AA1680" i="9"/>
  <c r="AB1680" i="9"/>
  <c r="R1681" i="9"/>
  <c r="L1681" i="9"/>
  <c r="S1681" i="9"/>
  <c r="M1681" i="9"/>
  <c r="T1681" i="9"/>
  <c r="N1681" i="9"/>
  <c r="U1681" i="9"/>
  <c r="Y1681" i="9"/>
  <c r="Z1681" i="9"/>
  <c r="AA1681" i="9"/>
  <c r="AB1681" i="9"/>
  <c r="R1682" i="9"/>
  <c r="L1682" i="9"/>
  <c r="S1682" i="9"/>
  <c r="M1682" i="9"/>
  <c r="T1682" i="9"/>
  <c r="N1682" i="9"/>
  <c r="U1682" i="9"/>
  <c r="Y1682" i="9"/>
  <c r="Z1682" i="9"/>
  <c r="AA1682" i="9"/>
  <c r="AB1682" i="9"/>
  <c r="R1683" i="9"/>
  <c r="L1683" i="9"/>
  <c r="S1683" i="9"/>
  <c r="M1683" i="9"/>
  <c r="T1683" i="9"/>
  <c r="N1683" i="9"/>
  <c r="U1683" i="9"/>
  <c r="Y1683" i="9"/>
  <c r="Z1683" i="9"/>
  <c r="AA1683" i="9"/>
  <c r="AB1683" i="9"/>
  <c r="R1684" i="9"/>
  <c r="L1684" i="9"/>
  <c r="S1684" i="9"/>
  <c r="M1684" i="9"/>
  <c r="T1684" i="9"/>
  <c r="N1684" i="9"/>
  <c r="U1684" i="9"/>
  <c r="Y1684" i="9"/>
  <c r="Z1684" i="9"/>
  <c r="AA1684" i="9"/>
  <c r="AB1684" i="9"/>
  <c r="R1685" i="9"/>
  <c r="L1685" i="9"/>
  <c r="S1685" i="9"/>
  <c r="M1685" i="9"/>
  <c r="T1685" i="9"/>
  <c r="N1685" i="9"/>
  <c r="U1685" i="9"/>
  <c r="Y1685" i="9"/>
  <c r="Z1685" i="9"/>
  <c r="AA1685" i="9"/>
  <c r="AB1685" i="9"/>
  <c r="R1686" i="9"/>
  <c r="L1686" i="9"/>
  <c r="S1686" i="9"/>
  <c r="M1686" i="9"/>
  <c r="T1686" i="9"/>
  <c r="N1686" i="9"/>
  <c r="U1686" i="9"/>
  <c r="Y1686" i="9"/>
  <c r="Z1686" i="9"/>
  <c r="AA1686" i="9"/>
  <c r="AB1686" i="9"/>
  <c r="R1687" i="9"/>
  <c r="L1687" i="9"/>
  <c r="S1687" i="9"/>
  <c r="M1687" i="9"/>
  <c r="T1687" i="9"/>
  <c r="N1687" i="9"/>
  <c r="U1687" i="9"/>
  <c r="Y1687" i="9"/>
  <c r="Z1687" i="9"/>
  <c r="AA1687" i="9"/>
  <c r="AB1687" i="9"/>
  <c r="R1688" i="9"/>
  <c r="L1688" i="9"/>
  <c r="S1688" i="9"/>
  <c r="M1688" i="9"/>
  <c r="T1688" i="9"/>
  <c r="N1688" i="9"/>
  <c r="U1688" i="9"/>
  <c r="Y1688" i="9"/>
  <c r="Z1688" i="9"/>
  <c r="AA1688" i="9"/>
  <c r="AB1688" i="9"/>
  <c r="R1689" i="9"/>
  <c r="L1689" i="9"/>
  <c r="S1689" i="9"/>
  <c r="M1689" i="9"/>
  <c r="T1689" i="9"/>
  <c r="N1689" i="9"/>
  <c r="U1689" i="9"/>
  <c r="Y1689" i="9"/>
  <c r="Z1689" i="9"/>
  <c r="AA1689" i="9"/>
  <c r="AB1689" i="9"/>
  <c r="R1690" i="9"/>
  <c r="L1690" i="9"/>
  <c r="S1690" i="9"/>
  <c r="M1690" i="9"/>
  <c r="T1690" i="9"/>
  <c r="N1690" i="9"/>
  <c r="U1690" i="9"/>
  <c r="Y1690" i="9"/>
  <c r="Z1690" i="9"/>
  <c r="AA1690" i="9"/>
  <c r="AB1690" i="9"/>
  <c r="R1691" i="9"/>
  <c r="L1691" i="9"/>
  <c r="S1691" i="9"/>
  <c r="M1691" i="9"/>
  <c r="T1691" i="9"/>
  <c r="N1691" i="9"/>
  <c r="U1691" i="9"/>
  <c r="Y1691" i="9"/>
  <c r="Z1691" i="9"/>
  <c r="AA1691" i="9"/>
  <c r="AB1691" i="9"/>
  <c r="R1692" i="9"/>
  <c r="L1692" i="9"/>
  <c r="S1692" i="9"/>
  <c r="M1692" i="9"/>
  <c r="T1692" i="9"/>
  <c r="N1692" i="9"/>
  <c r="U1692" i="9"/>
  <c r="Y1692" i="9"/>
  <c r="Z1692" i="9"/>
  <c r="AA1692" i="9"/>
  <c r="AB1692" i="9"/>
  <c r="R1693" i="9"/>
  <c r="L1693" i="9"/>
  <c r="S1693" i="9"/>
  <c r="M1693" i="9"/>
  <c r="T1693" i="9"/>
  <c r="N1693" i="9"/>
  <c r="U1693" i="9"/>
  <c r="Y1693" i="9"/>
  <c r="Z1693" i="9"/>
  <c r="AA1693" i="9"/>
  <c r="AB1693" i="9"/>
  <c r="R1694" i="9"/>
  <c r="L1694" i="9"/>
  <c r="S1694" i="9"/>
  <c r="M1694" i="9"/>
  <c r="T1694" i="9"/>
  <c r="N1694" i="9"/>
  <c r="U1694" i="9"/>
  <c r="Y1694" i="9"/>
  <c r="Z1694" i="9"/>
  <c r="AA1694" i="9"/>
  <c r="AB1694" i="9"/>
  <c r="R1695" i="9"/>
  <c r="L1695" i="9"/>
  <c r="S1695" i="9"/>
  <c r="M1695" i="9"/>
  <c r="T1695" i="9"/>
  <c r="N1695" i="9"/>
  <c r="U1695" i="9"/>
  <c r="Y1695" i="9"/>
  <c r="Z1695" i="9"/>
  <c r="AA1695" i="9"/>
  <c r="AB1695" i="9"/>
  <c r="R1696" i="9"/>
  <c r="L1696" i="9"/>
  <c r="S1696" i="9"/>
  <c r="M1696" i="9"/>
  <c r="T1696" i="9"/>
  <c r="N1696" i="9"/>
  <c r="U1696" i="9"/>
  <c r="Y1696" i="9"/>
  <c r="Z1696" i="9"/>
  <c r="AA1696" i="9"/>
  <c r="AB1696" i="9"/>
  <c r="R1697" i="9"/>
  <c r="L1697" i="9"/>
  <c r="S1697" i="9"/>
  <c r="M1697" i="9"/>
  <c r="T1697" i="9"/>
  <c r="N1697" i="9"/>
  <c r="U1697" i="9"/>
  <c r="Y1697" i="9"/>
  <c r="Z1697" i="9"/>
  <c r="AA1697" i="9"/>
  <c r="AB1697" i="9"/>
  <c r="R1698" i="9"/>
  <c r="L1698" i="9"/>
  <c r="S1698" i="9"/>
  <c r="M1698" i="9"/>
  <c r="T1698" i="9"/>
  <c r="N1698" i="9"/>
  <c r="U1698" i="9"/>
  <c r="Y1698" i="9"/>
  <c r="Z1698" i="9"/>
  <c r="AA1698" i="9"/>
  <c r="AB1698" i="9"/>
  <c r="R1699" i="9"/>
  <c r="L1699" i="9"/>
  <c r="S1699" i="9"/>
  <c r="M1699" i="9"/>
  <c r="T1699" i="9"/>
  <c r="N1699" i="9"/>
  <c r="U1699" i="9"/>
  <c r="Y1699" i="9"/>
  <c r="Z1699" i="9"/>
  <c r="AA1699" i="9"/>
  <c r="AB1699" i="9"/>
  <c r="R1700" i="9"/>
  <c r="L1700" i="9"/>
  <c r="S1700" i="9"/>
  <c r="M1700" i="9"/>
  <c r="T1700" i="9"/>
  <c r="N1700" i="9"/>
  <c r="U1700" i="9"/>
  <c r="Y1700" i="9"/>
  <c r="Z1700" i="9"/>
  <c r="AA1700" i="9"/>
  <c r="AB1700" i="9"/>
  <c r="R1701" i="9"/>
  <c r="L1701" i="9"/>
  <c r="S1701" i="9"/>
  <c r="M1701" i="9"/>
  <c r="T1701" i="9"/>
  <c r="N1701" i="9"/>
  <c r="U1701" i="9"/>
  <c r="Y1701" i="9"/>
  <c r="Z1701" i="9"/>
  <c r="AA1701" i="9"/>
  <c r="AB1701" i="9"/>
  <c r="R1702" i="9"/>
  <c r="L1702" i="9"/>
  <c r="S1702" i="9"/>
  <c r="M1702" i="9"/>
  <c r="T1702" i="9"/>
  <c r="N1702" i="9"/>
  <c r="U1702" i="9"/>
  <c r="Y1702" i="9"/>
  <c r="Z1702" i="9"/>
  <c r="AA1702" i="9"/>
  <c r="AB1702" i="9"/>
  <c r="R1703" i="9"/>
  <c r="L1703" i="9"/>
  <c r="S1703" i="9"/>
  <c r="M1703" i="9"/>
  <c r="T1703" i="9"/>
  <c r="N1703" i="9"/>
  <c r="U1703" i="9"/>
  <c r="Y1703" i="9"/>
  <c r="Z1703" i="9"/>
  <c r="AA1703" i="9"/>
  <c r="AB1703" i="9"/>
  <c r="R1704" i="9"/>
  <c r="L1704" i="9"/>
  <c r="S1704" i="9"/>
  <c r="M1704" i="9"/>
  <c r="T1704" i="9"/>
  <c r="N1704" i="9"/>
  <c r="U1704" i="9"/>
  <c r="Y1704" i="9"/>
  <c r="Z1704" i="9"/>
  <c r="AA1704" i="9"/>
  <c r="AB1704" i="9"/>
  <c r="R1705" i="9"/>
  <c r="L1705" i="9"/>
  <c r="S1705" i="9"/>
  <c r="M1705" i="9"/>
  <c r="T1705" i="9"/>
  <c r="N1705" i="9"/>
  <c r="U1705" i="9"/>
  <c r="Y1705" i="9"/>
  <c r="Z1705" i="9"/>
  <c r="AA1705" i="9"/>
  <c r="AB1705" i="9"/>
  <c r="R1706" i="9"/>
  <c r="L1706" i="9"/>
  <c r="S1706" i="9"/>
  <c r="M1706" i="9"/>
  <c r="T1706" i="9"/>
  <c r="N1706" i="9"/>
  <c r="U1706" i="9"/>
  <c r="Y1706" i="9"/>
  <c r="Z1706" i="9"/>
  <c r="AA1706" i="9"/>
  <c r="AB1706" i="9"/>
  <c r="R1707" i="9"/>
  <c r="L1707" i="9"/>
  <c r="S1707" i="9"/>
  <c r="M1707" i="9"/>
  <c r="T1707" i="9"/>
  <c r="N1707" i="9"/>
  <c r="U1707" i="9"/>
  <c r="Y1707" i="9"/>
  <c r="Z1707" i="9"/>
  <c r="AA1707" i="9"/>
  <c r="AB1707" i="9"/>
  <c r="R1708" i="9"/>
  <c r="L1708" i="9"/>
  <c r="S1708" i="9"/>
  <c r="M1708" i="9"/>
  <c r="T1708" i="9"/>
  <c r="N1708" i="9"/>
  <c r="U1708" i="9"/>
  <c r="Y1708" i="9"/>
  <c r="Z1708" i="9"/>
  <c r="AA1708" i="9"/>
  <c r="AB1708" i="9"/>
  <c r="R1709" i="9"/>
  <c r="L1709" i="9"/>
  <c r="S1709" i="9"/>
  <c r="M1709" i="9"/>
  <c r="T1709" i="9"/>
  <c r="N1709" i="9"/>
  <c r="U1709" i="9"/>
  <c r="Y1709" i="9"/>
  <c r="Z1709" i="9"/>
  <c r="AA1709" i="9"/>
  <c r="AB1709" i="9"/>
  <c r="R1710" i="9"/>
  <c r="L1710" i="9"/>
  <c r="S1710" i="9"/>
  <c r="M1710" i="9"/>
  <c r="T1710" i="9"/>
  <c r="N1710" i="9"/>
  <c r="U1710" i="9"/>
  <c r="Y1710" i="9"/>
  <c r="Z1710" i="9"/>
  <c r="AA1710" i="9"/>
  <c r="AB1710" i="9"/>
  <c r="R1711" i="9"/>
  <c r="L1711" i="9"/>
  <c r="S1711" i="9"/>
  <c r="M1711" i="9"/>
  <c r="T1711" i="9"/>
  <c r="N1711" i="9"/>
  <c r="U1711" i="9"/>
  <c r="Y1711" i="9"/>
  <c r="Z1711" i="9"/>
  <c r="AA1711" i="9"/>
  <c r="AB1711" i="9"/>
  <c r="R1712" i="9"/>
  <c r="L1712" i="9"/>
  <c r="S1712" i="9"/>
  <c r="M1712" i="9"/>
  <c r="T1712" i="9"/>
  <c r="N1712" i="9"/>
  <c r="U1712" i="9"/>
  <c r="Y1712" i="9"/>
  <c r="Z1712" i="9"/>
  <c r="AA1712" i="9"/>
  <c r="AB1712" i="9"/>
  <c r="R1713" i="9"/>
  <c r="L1713" i="9"/>
  <c r="S1713" i="9"/>
  <c r="M1713" i="9"/>
  <c r="T1713" i="9"/>
  <c r="N1713" i="9"/>
  <c r="U1713" i="9"/>
  <c r="Y1713" i="9"/>
  <c r="Z1713" i="9"/>
  <c r="AA1713" i="9"/>
  <c r="AB1713" i="9"/>
  <c r="R1714" i="9"/>
  <c r="L1714" i="9"/>
  <c r="S1714" i="9"/>
  <c r="M1714" i="9"/>
  <c r="T1714" i="9"/>
  <c r="N1714" i="9"/>
  <c r="U1714" i="9"/>
  <c r="Y1714" i="9"/>
  <c r="Z1714" i="9"/>
  <c r="AA1714" i="9"/>
  <c r="AB1714" i="9"/>
  <c r="R1715" i="9"/>
  <c r="L1715" i="9"/>
  <c r="S1715" i="9"/>
  <c r="M1715" i="9"/>
  <c r="T1715" i="9"/>
  <c r="N1715" i="9"/>
  <c r="U1715" i="9"/>
  <c r="Y1715" i="9"/>
  <c r="Z1715" i="9"/>
  <c r="AA1715" i="9"/>
  <c r="AB1715" i="9"/>
  <c r="R1716" i="9"/>
  <c r="L1716" i="9"/>
  <c r="S1716" i="9"/>
  <c r="M1716" i="9"/>
  <c r="T1716" i="9"/>
  <c r="N1716" i="9"/>
  <c r="U1716" i="9"/>
  <c r="Y1716" i="9"/>
  <c r="Z1716" i="9"/>
  <c r="AA1716" i="9"/>
  <c r="AB1716" i="9"/>
  <c r="R1717" i="9"/>
  <c r="L1717" i="9"/>
  <c r="S1717" i="9"/>
  <c r="M1717" i="9"/>
  <c r="T1717" i="9"/>
  <c r="N1717" i="9"/>
  <c r="U1717" i="9"/>
  <c r="Y1717" i="9"/>
  <c r="Z1717" i="9"/>
  <c r="AA1717" i="9"/>
  <c r="AB1717" i="9"/>
  <c r="R1718" i="9"/>
  <c r="L1718" i="9"/>
  <c r="S1718" i="9"/>
  <c r="M1718" i="9"/>
  <c r="T1718" i="9"/>
  <c r="N1718" i="9"/>
  <c r="U1718" i="9"/>
  <c r="Y1718" i="9"/>
  <c r="Z1718" i="9"/>
  <c r="AA1718" i="9"/>
  <c r="AB1718" i="9"/>
  <c r="R1719" i="9"/>
  <c r="L1719" i="9"/>
  <c r="S1719" i="9"/>
  <c r="M1719" i="9"/>
  <c r="T1719" i="9"/>
  <c r="N1719" i="9"/>
  <c r="U1719" i="9"/>
  <c r="Y1719" i="9"/>
  <c r="Z1719" i="9"/>
  <c r="AA1719" i="9"/>
  <c r="AB1719" i="9"/>
  <c r="R1720" i="9"/>
  <c r="L1720" i="9"/>
  <c r="S1720" i="9"/>
  <c r="M1720" i="9"/>
  <c r="T1720" i="9"/>
  <c r="N1720" i="9"/>
  <c r="U1720" i="9"/>
  <c r="Y1720" i="9"/>
  <c r="Z1720" i="9"/>
  <c r="AA1720" i="9"/>
  <c r="AB1720" i="9"/>
  <c r="R1721" i="9"/>
  <c r="L1721" i="9"/>
  <c r="S1721" i="9"/>
  <c r="M1721" i="9"/>
  <c r="T1721" i="9"/>
  <c r="N1721" i="9"/>
  <c r="U1721" i="9"/>
  <c r="Y1721" i="9"/>
  <c r="Z1721" i="9"/>
  <c r="AA1721" i="9"/>
  <c r="AB1721" i="9"/>
  <c r="R1722" i="9"/>
  <c r="L1722" i="9"/>
  <c r="S1722" i="9"/>
  <c r="M1722" i="9"/>
  <c r="T1722" i="9"/>
  <c r="N1722" i="9"/>
  <c r="U1722" i="9"/>
  <c r="Y1722" i="9"/>
  <c r="Z1722" i="9"/>
  <c r="AA1722" i="9"/>
  <c r="AB1722" i="9"/>
  <c r="R1723" i="9"/>
  <c r="L1723" i="9"/>
  <c r="S1723" i="9"/>
  <c r="M1723" i="9"/>
  <c r="T1723" i="9"/>
  <c r="N1723" i="9"/>
  <c r="U1723" i="9"/>
  <c r="Y1723" i="9"/>
  <c r="Z1723" i="9"/>
  <c r="AA1723" i="9"/>
  <c r="AB1723" i="9"/>
  <c r="R1724" i="9"/>
  <c r="L1724" i="9"/>
  <c r="S1724" i="9"/>
  <c r="M1724" i="9"/>
  <c r="T1724" i="9"/>
  <c r="N1724" i="9"/>
  <c r="U1724" i="9"/>
  <c r="Y1724" i="9"/>
  <c r="Z1724" i="9"/>
  <c r="AA1724" i="9"/>
  <c r="AB1724" i="9"/>
  <c r="R1725" i="9"/>
  <c r="L1725" i="9"/>
  <c r="S1725" i="9"/>
  <c r="M1725" i="9"/>
  <c r="T1725" i="9"/>
  <c r="N1725" i="9"/>
  <c r="U1725" i="9"/>
  <c r="Y1725" i="9"/>
  <c r="Z1725" i="9"/>
  <c r="AA1725" i="9"/>
  <c r="AB1725" i="9"/>
  <c r="R1726" i="9"/>
  <c r="L1726" i="9"/>
  <c r="S1726" i="9"/>
  <c r="M1726" i="9"/>
  <c r="T1726" i="9"/>
  <c r="N1726" i="9"/>
  <c r="U1726" i="9"/>
  <c r="Y1726" i="9"/>
  <c r="Z1726" i="9"/>
  <c r="AA1726" i="9"/>
  <c r="AB1726" i="9"/>
  <c r="R1727" i="9"/>
  <c r="L1727" i="9"/>
  <c r="S1727" i="9"/>
  <c r="M1727" i="9"/>
  <c r="T1727" i="9"/>
  <c r="N1727" i="9"/>
  <c r="U1727" i="9"/>
  <c r="Y1727" i="9"/>
  <c r="Z1727" i="9"/>
  <c r="AA1727" i="9"/>
  <c r="AB1727" i="9"/>
  <c r="R1728" i="9"/>
  <c r="L1728" i="9"/>
  <c r="S1728" i="9"/>
  <c r="M1728" i="9"/>
  <c r="T1728" i="9"/>
  <c r="N1728" i="9"/>
  <c r="U1728" i="9"/>
  <c r="Y1728" i="9"/>
  <c r="Z1728" i="9"/>
  <c r="AA1728" i="9"/>
  <c r="AB1728" i="9"/>
  <c r="R1729" i="9"/>
  <c r="L1729" i="9"/>
  <c r="S1729" i="9"/>
  <c r="M1729" i="9"/>
  <c r="T1729" i="9"/>
  <c r="N1729" i="9"/>
  <c r="U1729" i="9"/>
  <c r="Y1729" i="9"/>
  <c r="Z1729" i="9"/>
  <c r="AA1729" i="9"/>
  <c r="AB1729" i="9"/>
  <c r="R1730" i="9"/>
  <c r="L1730" i="9"/>
  <c r="S1730" i="9"/>
  <c r="M1730" i="9"/>
  <c r="T1730" i="9"/>
  <c r="N1730" i="9"/>
  <c r="U1730" i="9"/>
  <c r="Y1730" i="9"/>
  <c r="Z1730" i="9"/>
  <c r="AA1730" i="9"/>
  <c r="AB1730" i="9"/>
  <c r="R1731" i="9"/>
  <c r="L1731" i="9"/>
  <c r="S1731" i="9"/>
  <c r="M1731" i="9"/>
  <c r="T1731" i="9"/>
  <c r="N1731" i="9"/>
  <c r="U1731" i="9"/>
  <c r="Y1731" i="9"/>
  <c r="Z1731" i="9"/>
  <c r="AA1731" i="9"/>
  <c r="AB1731" i="9"/>
  <c r="R1732" i="9"/>
  <c r="L1732" i="9"/>
  <c r="S1732" i="9"/>
  <c r="M1732" i="9"/>
  <c r="T1732" i="9"/>
  <c r="N1732" i="9"/>
  <c r="U1732" i="9"/>
  <c r="Y1732" i="9"/>
  <c r="Z1732" i="9"/>
  <c r="AA1732" i="9"/>
  <c r="AB1732" i="9"/>
  <c r="R1733" i="9"/>
  <c r="L1733" i="9"/>
  <c r="S1733" i="9"/>
  <c r="M1733" i="9"/>
  <c r="T1733" i="9"/>
  <c r="N1733" i="9"/>
  <c r="U1733" i="9"/>
  <c r="Y1733" i="9"/>
  <c r="Z1733" i="9"/>
  <c r="AA1733" i="9"/>
  <c r="AB1733" i="9"/>
  <c r="R1734" i="9"/>
  <c r="L1734" i="9"/>
  <c r="S1734" i="9"/>
  <c r="M1734" i="9"/>
  <c r="T1734" i="9"/>
  <c r="N1734" i="9"/>
  <c r="U1734" i="9"/>
  <c r="Y1734" i="9"/>
  <c r="Z1734" i="9"/>
  <c r="AA1734" i="9"/>
  <c r="AB1734" i="9"/>
  <c r="R1735" i="9"/>
  <c r="L1735" i="9"/>
  <c r="S1735" i="9"/>
  <c r="M1735" i="9"/>
  <c r="T1735" i="9"/>
  <c r="N1735" i="9"/>
  <c r="U1735" i="9"/>
  <c r="Y1735" i="9"/>
  <c r="Z1735" i="9"/>
  <c r="AA1735" i="9"/>
  <c r="AB1735" i="9"/>
  <c r="R1736" i="9"/>
  <c r="L1736" i="9"/>
  <c r="S1736" i="9"/>
  <c r="M1736" i="9"/>
  <c r="T1736" i="9"/>
  <c r="N1736" i="9"/>
  <c r="U1736" i="9"/>
  <c r="Y1736" i="9"/>
  <c r="Z1736" i="9"/>
  <c r="AA1736" i="9"/>
  <c r="AB1736" i="9"/>
  <c r="R1737" i="9"/>
  <c r="L1737" i="9"/>
  <c r="S1737" i="9"/>
  <c r="M1737" i="9"/>
  <c r="T1737" i="9"/>
  <c r="N1737" i="9"/>
  <c r="U1737" i="9"/>
  <c r="Y1737" i="9"/>
  <c r="Z1737" i="9"/>
  <c r="AA1737" i="9"/>
  <c r="AB1737" i="9"/>
  <c r="R1738" i="9"/>
  <c r="L1738" i="9"/>
  <c r="S1738" i="9"/>
  <c r="M1738" i="9"/>
  <c r="T1738" i="9"/>
  <c r="N1738" i="9"/>
  <c r="U1738" i="9"/>
  <c r="Y1738" i="9"/>
  <c r="Z1738" i="9"/>
  <c r="AA1738" i="9"/>
  <c r="AB1738" i="9"/>
  <c r="R1739" i="9"/>
  <c r="L1739" i="9"/>
  <c r="S1739" i="9"/>
  <c r="M1739" i="9"/>
  <c r="T1739" i="9"/>
  <c r="N1739" i="9"/>
  <c r="U1739" i="9"/>
  <c r="Y1739" i="9"/>
  <c r="Z1739" i="9"/>
  <c r="AA1739" i="9"/>
  <c r="AB1739" i="9"/>
  <c r="R1740" i="9"/>
  <c r="L1740" i="9"/>
  <c r="S1740" i="9"/>
  <c r="M1740" i="9"/>
  <c r="T1740" i="9"/>
  <c r="N1740" i="9"/>
  <c r="U1740" i="9"/>
  <c r="Y1740" i="9"/>
  <c r="Z1740" i="9"/>
  <c r="AA1740" i="9"/>
  <c r="AB1740" i="9"/>
  <c r="R1741" i="9"/>
  <c r="L1741" i="9"/>
  <c r="S1741" i="9"/>
  <c r="M1741" i="9"/>
  <c r="T1741" i="9"/>
  <c r="N1741" i="9"/>
  <c r="U1741" i="9"/>
  <c r="Y1741" i="9"/>
  <c r="Z1741" i="9"/>
  <c r="AA1741" i="9"/>
  <c r="AB1741" i="9"/>
  <c r="R1742" i="9"/>
  <c r="L1742" i="9"/>
  <c r="S1742" i="9"/>
  <c r="M1742" i="9"/>
  <c r="T1742" i="9"/>
  <c r="N1742" i="9"/>
  <c r="U1742" i="9"/>
  <c r="Y1742" i="9"/>
  <c r="Z1742" i="9"/>
  <c r="AA1742" i="9"/>
  <c r="AB1742" i="9"/>
  <c r="R1743" i="9"/>
  <c r="L1743" i="9"/>
  <c r="S1743" i="9"/>
  <c r="M1743" i="9"/>
  <c r="T1743" i="9"/>
  <c r="N1743" i="9"/>
  <c r="U1743" i="9"/>
  <c r="Y1743" i="9"/>
  <c r="Z1743" i="9"/>
  <c r="AA1743" i="9"/>
  <c r="AB1743" i="9"/>
  <c r="R1744" i="9"/>
  <c r="L1744" i="9"/>
  <c r="S1744" i="9"/>
  <c r="M1744" i="9"/>
  <c r="T1744" i="9"/>
  <c r="N1744" i="9"/>
  <c r="U1744" i="9"/>
  <c r="Y1744" i="9"/>
  <c r="Z1744" i="9"/>
  <c r="AA1744" i="9"/>
  <c r="AB1744" i="9"/>
  <c r="R1745" i="9"/>
  <c r="L1745" i="9"/>
  <c r="S1745" i="9"/>
  <c r="M1745" i="9"/>
  <c r="T1745" i="9"/>
  <c r="N1745" i="9"/>
  <c r="U1745" i="9"/>
  <c r="Y1745" i="9"/>
  <c r="Z1745" i="9"/>
  <c r="AA1745" i="9"/>
  <c r="AB1745" i="9"/>
  <c r="R1746" i="9"/>
  <c r="L1746" i="9"/>
  <c r="S1746" i="9"/>
  <c r="M1746" i="9"/>
  <c r="T1746" i="9"/>
  <c r="N1746" i="9"/>
  <c r="U1746" i="9"/>
  <c r="Y1746" i="9"/>
  <c r="Z1746" i="9"/>
  <c r="AA1746" i="9"/>
  <c r="AB1746" i="9"/>
  <c r="R1747" i="9"/>
  <c r="L1747" i="9"/>
  <c r="S1747" i="9"/>
  <c r="M1747" i="9"/>
  <c r="T1747" i="9"/>
  <c r="N1747" i="9"/>
  <c r="U1747" i="9"/>
  <c r="Y1747" i="9"/>
  <c r="Z1747" i="9"/>
  <c r="AA1747" i="9"/>
  <c r="AB1747" i="9"/>
  <c r="R1748" i="9"/>
  <c r="L1748" i="9"/>
  <c r="S1748" i="9"/>
  <c r="M1748" i="9"/>
  <c r="T1748" i="9"/>
  <c r="N1748" i="9"/>
  <c r="U1748" i="9"/>
  <c r="Y1748" i="9"/>
  <c r="Z1748" i="9"/>
  <c r="AA1748" i="9"/>
  <c r="AB1748" i="9"/>
  <c r="R1749" i="9"/>
  <c r="L1749" i="9"/>
  <c r="S1749" i="9"/>
  <c r="M1749" i="9"/>
  <c r="T1749" i="9"/>
  <c r="N1749" i="9"/>
  <c r="U1749" i="9"/>
  <c r="Y1749" i="9"/>
  <c r="Z1749" i="9"/>
  <c r="AA1749" i="9"/>
  <c r="AB1749" i="9"/>
  <c r="R1750" i="9"/>
  <c r="L1750" i="9"/>
  <c r="S1750" i="9"/>
  <c r="M1750" i="9"/>
  <c r="T1750" i="9"/>
  <c r="N1750" i="9"/>
  <c r="U1750" i="9"/>
  <c r="Y1750" i="9"/>
  <c r="Z1750" i="9"/>
  <c r="AA1750" i="9"/>
  <c r="AB1750" i="9"/>
  <c r="R1751" i="9"/>
  <c r="L1751" i="9"/>
  <c r="S1751" i="9"/>
  <c r="M1751" i="9"/>
  <c r="T1751" i="9"/>
  <c r="N1751" i="9"/>
  <c r="U1751" i="9"/>
  <c r="Y1751" i="9"/>
  <c r="Z1751" i="9"/>
  <c r="AA1751" i="9"/>
  <c r="AB1751" i="9"/>
  <c r="R1752" i="9"/>
  <c r="L1752" i="9"/>
  <c r="S1752" i="9"/>
  <c r="M1752" i="9"/>
  <c r="T1752" i="9"/>
  <c r="N1752" i="9"/>
  <c r="U1752" i="9"/>
  <c r="Y1752" i="9"/>
  <c r="Z1752" i="9"/>
  <c r="AA1752" i="9"/>
  <c r="AB1752" i="9"/>
  <c r="R1753" i="9"/>
  <c r="L1753" i="9"/>
  <c r="S1753" i="9"/>
  <c r="M1753" i="9"/>
  <c r="T1753" i="9"/>
  <c r="N1753" i="9"/>
  <c r="U1753" i="9"/>
  <c r="Y1753" i="9"/>
  <c r="Z1753" i="9"/>
  <c r="AA1753" i="9"/>
  <c r="AB1753" i="9"/>
  <c r="R1754" i="9"/>
  <c r="L1754" i="9"/>
  <c r="S1754" i="9"/>
  <c r="M1754" i="9"/>
  <c r="T1754" i="9"/>
  <c r="N1754" i="9"/>
  <c r="U1754" i="9"/>
  <c r="Y1754" i="9"/>
  <c r="Z1754" i="9"/>
  <c r="AA1754" i="9"/>
  <c r="AB1754" i="9"/>
  <c r="R1755" i="9"/>
  <c r="L1755" i="9"/>
  <c r="S1755" i="9"/>
  <c r="M1755" i="9"/>
  <c r="T1755" i="9"/>
  <c r="N1755" i="9"/>
  <c r="U1755" i="9"/>
  <c r="Y1755" i="9"/>
  <c r="Z1755" i="9"/>
  <c r="AA1755" i="9"/>
  <c r="AB1755" i="9"/>
  <c r="R1756" i="9"/>
  <c r="L1756" i="9"/>
  <c r="S1756" i="9"/>
  <c r="M1756" i="9"/>
  <c r="T1756" i="9"/>
  <c r="N1756" i="9"/>
  <c r="U1756" i="9"/>
  <c r="Y1756" i="9"/>
  <c r="Z1756" i="9"/>
  <c r="AA1756" i="9"/>
  <c r="AB1756" i="9"/>
  <c r="R1757" i="9"/>
  <c r="L1757" i="9"/>
  <c r="S1757" i="9"/>
  <c r="M1757" i="9"/>
  <c r="T1757" i="9"/>
  <c r="N1757" i="9"/>
  <c r="U1757" i="9"/>
  <c r="Y1757" i="9"/>
  <c r="Z1757" i="9"/>
  <c r="AA1757" i="9"/>
  <c r="AB1757" i="9"/>
  <c r="R1758" i="9"/>
  <c r="L1758" i="9"/>
  <c r="S1758" i="9"/>
  <c r="M1758" i="9"/>
  <c r="T1758" i="9"/>
  <c r="N1758" i="9"/>
  <c r="U1758" i="9"/>
  <c r="Y1758" i="9"/>
  <c r="Z1758" i="9"/>
  <c r="AA1758" i="9"/>
  <c r="AB1758" i="9"/>
  <c r="R1759" i="9"/>
  <c r="L1759" i="9"/>
  <c r="S1759" i="9"/>
  <c r="M1759" i="9"/>
  <c r="T1759" i="9"/>
  <c r="N1759" i="9"/>
  <c r="U1759" i="9"/>
  <c r="Y1759" i="9"/>
  <c r="Z1759" i="9"/>
  <c r="AA1759" i="9"/>
  <c r="AB1759" i="9"/>
  <c r="R1760" i="9"/>
  <c r="L1760" i="9"/>
  <c r="S1760" i="9"/>
  <c r="M1760" i="9"/>
  <c r="T1760" i="9"/>
  <c r="N1760" i="9"/>
  <c r="U1760" i="9"/>
  <c r="Y1760" i="9"/>
  <c r="Z1760" i="9"/>
  <c r="AA1760" i="9"/>
  <c r="AB1760" i="9"/>
  <c r="R1761" i="9"/>
  <c r="L1761" i="9"/>
  <c r="S1761" i="9"/>
  <c r="M1761" i="9"/>
  <c r="T1761" i="9"/>
  <c r="N1761" i="9"/>
  <c r="U1761" i="9"/>
  <c r="Y1761" i="9"/>
  <c r="Z1761" i="9"/>
  <c r="AA1761" i="9"/>
  <c r="AB1761" i="9"/>
  <c r="R1762" i="9"/>
  <c r="L1762" i="9"/>
  <c r="S1762" i="9"/>
  <c r="M1762" i="9"/>
  <c r="T1762" i="9"/>
  <c r="N1762" i="9"/>
  <c r="U1762" i="9"/>
  <c r="Y1762" i="9"/>
  <c r="Z1762" i="9"/>
  <c r="AA1762" i="9"/>
  <c r="AB1762" i="9"/>
  <c r="R1763" i="9"/>
  <c r="L1763" i="9"/>
  <c r="S1763" i="9"/>
  <c r="M1763" i="9"/>
  <c r="T1763" i="9"/>
  <c r="N1763" i="9"/>
  <c r="U1763" i="9"/>
  <c r="Y1763" i="9"/>
  <c r="Z1763" i="9"/>
  <c r="AA1763" i="9"/>
  <c r="AB1763" i="9"/>
  <c r="R1764" i="9"/>
  <c r="L1764" i="9"/>
  <c r="S1764" i="9"/>
  <c r="M1764" i="9"/>
  <c r="T1764" i="9"/>
  <c r="N1764" i="9"/>
  <c r="U1764" i="9"/>
  <c r="Y1764" i="9"/>
  <c r="Z1764" i="9"/>
  <c r="AA1764" i="9"/>
  <c r="AB1764" i="9"/>
  <c r="R1765" i="9"/>
  <c r="L1765" i="9"/>
  <c r="S1765" i="9"/>
  <c r="M1765" i="9"/>
  <c r="T1765" i="9"/>
  <c r="N1765" i="9"/>
  <c r="U1765" i="9"/>
  <c r="Y1765" i="9"/>
  <c r="Z1765" i="9"/>
  <c r="AA1765" i="9"/>
  <c r="AB1765" i="9"/>
  <c r="R1766" i="9"/>
  <c r="L1766" i="9"/>
  <c r="S1766" i="9"/>
  <c r="M1766" i="9"/>
  <c r="T1766" i="9"/>
  <c r="N1766" i="9"/>
  <c r="U1766" i="9"/>
  <c r="Y1766" i="9"/>
  <c r="Z1766" i="9"/>
  <c r="AA1766" i="9"/>
  <c r="AB1766" i="9"/>
  <c r="R1767" i="9"/>
  <c r="L1767" i="9"/>
  <c r="S1767" i="9"/>
  <c r="M1767" i="9"/>
  <c r="T1767" i="9"/>
  <c r="N1767" i="9"/>
  <c r="U1767" i="9"/>
  <c r="Y1767" i="9"/>
  <c r="Z1767" i="9"/>
  <c r="AA1767" i="9"/>
  <c r="AB1767" i="9"/>
  <c r="R1768" i="9"/>
  <c r="L1768" i="9"/>
  <c r="S1768" i="9"/>
  <c r="M1768" i="9"/>
  <c r="T1768" i="9"/>
  <c r="N1768" i="9"/>
  <c r="U1768" i="9"/>
  <c r="Y1768" i="9"/>
  <c r="Z1768" i="9"/>
  <c r="AA1768" i="9"/>
  <c r="AB1768" i="9"/>
  <c r="R1769" i="9"/>
  <c r="L1769" i="9"/>
  <c r="S1769" i="9"/>
  <c r="M1769" i="9"/>
  <c r="T1769" i="9"/>
  <c r="N1769" i="9"/>
  <c r="U1769" i="9"/>
  <c r="Y1769" i="9"/>
  <c r="Z1769" i="9"/>
  <c r="AA1769" i="9"/>
  <c r="AB1769" i="9"/>
  <c r="R1770" i="9"/>
  <c r="L1770" i="9"/>
  <c r="S1770" i="9"/>
  <c r="M1770" i="9"/>
  <c r="T1770" i="9"/>
  <c r="N1770" i="9"/>
  <c r="U1770" i="9"/>
  <c r="Y1770" i="9"/>
  <c r="Z1770" i="9"/>
  <c r="AA1770" i="9"/>
  <c r="AB1770" i="9"/>
  <c r="R1771" i="9"/>
  <c r="L1771" i="9"/>
  <c r="S1771" i="9"/>
  <c r="M1771" i="9"/>
  <c r="T1771" i="9"/>
  <c r="N1771" i="9"/>
  <c r="U1771" i="9"/>
  <c r="Y1771" i="9"/>
  <c r="Z1771" i="9"/>
  <c r="AA1771" i="9"/>
  <c r="AB1771" i="9"/>
  <c r="R1772" i="9"/>
  <c r="L1772" i="9"/>
  <c r="S1772" i="9"/>
  <c r="M1772" i="9"/>
  <c r="T1772" i="9"/>
  <c r="N1772" i="9"/>
  <c r="U1772" i="9"/>
  <c r="Y1772" i="9"/>
  <c r="Z1772" i="9"/>
  <c r="AA1772" i="9"/>
  <c r="AB1772" i="9"/>
  <c r="R1773" i="9"/>
  <c r="L1773" i="9"/>
  <c r="S1773" i="9"/>
  <c r="M1773" i="9"/>
  <c r="T1773" i="9"/>
  <c r="N1773" i="9"/>
  <c r="U1773" i="9"/>
  <c r="Y1773" i="9"/>
  <c r="Z1773" i="9"/>
  <c r="AA1773" i="9"/>
  <c r="AB1773" i="9"/>
  <c r="R1774" i="9"/>
  <c r="L1774" i="9"/>
  <c r="S1774" i="9"/>
  <c r="M1774" i="9"/>
  <c r="T1774" i="9"/>
  <c r="N1774" i="9"/>
  <c r="U1774" i="9"/>
  <c r="Y1774" i="9"/>
  <c r="Z1774" i="9"/>
  <c r="AA1774" i="9"/>
  <c r="AB1774" i="9"/>
  <c r="R1775" i="9"/>
  <c r="L1775" i="9"/>
  <c r="S1775" i="9"/>
  <c r="M1775" i="9"/>
  <c r="T1775" i="9"/>
  <c r="N1775" i="9"/>
  <c r="U1775" i="9"/>
  <c r="Y1775" i="9"/>
  <c r="Z1775" i="9"/>
  <c r="AA1775" i="9"/>
  <c r="AB1775" i="9"/>
  <c r="R1776" i="9"/>
  <c r="L1776" i="9"/>
  <c r="S1776" i="9"/>
  <c r="M1776" i="9"/>
  <c r="T1776" i="9"/>
  <c r="N1776" i="9"/>
  <c r="U1776" i="9"/>
  <c r="Y1776" i="9"/>
  <c r="Z1776" i="9"/>
  <c r="AA1776" i="9"/>
  <c r="AB1776" i="9"/>
  <c r="R1777" i="9"/>
  <c r="L1777" i="9"/>
  <c r="S1777" i="9"/>
  <c r="M1777" i="9"/>
  <c r="T1777" i="9"/>
  <c r="N1777" i="9"/>
  <c r="U1777" i="9"/>
  <c r="Y1777" i="9"/>
  <c r="Z1777" i="9"/>
  <c r="AA1777" i="9"/>
  <c r="AB1777" i="9"/>
  <c r="R1778" i="9"/>
  <c r="L1778" i="9"/>
  <c r="S1778" i="9"/>
  <c r="M1778" i="9"/>
  <c r="T1778" i="9"/>
  <c r="N1778" i="9"/>
  <c r="U1778" i="9"/>
  <c r="Y1778" i="9"/>
  <c r="Z1778" i="9"/>
  <c r="AA1778" i="9"/>
  <c r="AB1778" i="9"/>
  <c r="R1779" i="9"/>
  <c r="L1779" i="9"/>
  <c r="S1779" i="9"/>
  <c r="M1779" i="9"/>
  <c r="T1779" i="9"/>
  <c r="N1779" i="9"/>
  <c r="U1779" i="9"/>
  <c r="Y1779" i="9"/>
  <c r="Z1779" i="9"/>
  <c r="AA1779" i="9"/>
  <c r="AB1779" i="9"/>
  <c r="R1780" i="9"/>
  <c r="L1780" i="9"/>
  <c r="S1780" i="9"/>
  <c r="M1780" i="9"/>
  <c r="T1780" i="9"/>
  <c r="N1780" i="9"/>
  <c r="U1780" i="9"/>
  <c r="Y1780" i="9"/>
  <c r="Z1780" i="9"/>
  <c r="AA1780" i="9"/>
  <c r="AB1780" i="9"/>
  <c r="R1781" i="9"/>
  <c r="L1781" i="9"/>
  <c r="S1781" i="9"/>
  <c r="M1781" i="9"/>
  <c r="T1781" i="9"/>
  <c r="N1781" i="9"/>
  <c r="U1781" i="9"/>
  <c r="Y1781" i="9"/>
  <c r="Z1781" i="9"/>
  <c r="AA1781" i="9"/>
  <c r="AB1781" i="9"/>
  <c r="R1782" i="9"/>
  <c r="L1782" i="9"/>
  <c r="S1782" i="9"/>
  <c r="M1782" i="9"/>
  <c r="T1782" i="9"/>
  <c r="N1782" i="9"/>
  <c r="U1782" i="9"/>
  <c r="Y1782" i="9"/>
  <c r="Z1782" i="9"/>
  <c r="AA1782" i="9"/>
  <c r="AB1782" i="9"/>
  <c r="R1783" i="9"/>
  <c r="L1783" i="9"/>
  <c r="S1783" i="9"/>
  <c r="M1783" i="9"/>
  <c r="T1783" i="9"/>
  <c r="N1783" i="9"/>
  <c r="U1783" i="9"/>
  <c r="Y1783" i="9"/>
  <c r="Z1783" i="9"/>
  <c r="AA1783" i="9"/>
  <c r="AB1783" i="9"/>
  <c r="R1784" i="9"/>
  <c r="L1784" i="9"/>
  <c r="S1784" i="9"/>
  <c r="M1784" i="9"/>
  <c r="T1784" i="9"/>
  <c r="N1784" i="9"/>
  <c r="U1784" i="9"/>
  <c r="Y1784" i="9"/>
  <c r="Z1784" i="9"/>
  <c r="AA1784" i="9"/>
  <c r="AB1784" i="9"/>
  <c r="R1785" i="9"/>
  <c r="L1785" i="9"/>
  <c r="S1785" i="9"/>
  <c r="M1785" i="9"/>
  <c r="T1785" i="9"/>
  <c r="N1785" i="9"/>
  <c r="U1785" i="9"/>
  <c r="Y1785" i="9"/>
  <c r="Z1785" i="9"/>
  <c r="AA1785" i="9"/>
  <c r="AB1785" i="9"/>
  <c r="R1786" i="9"/>
  <c r="L1786" i="9"/>
  <c r="S1786" i="9"/>
  <c r="M1786" i="9"/>
  <c r="T1786" i="9"/>
  <c r="N1786" i="9"/>
  <c r="U1786" i="9"/>
  <c r="Y1786" i="9"/>
  <c r="Z1786" i="9"/>
  <c r="AA1786" i="9"/>
  <c r="AB1786" i="9"/>
  <c r="R1787" i="9"/>
  <c r="L1787" i="9"/>
  <c r="S1787" i="9"/>
  <c r="M1787" i="9"/>
  <c r="T1787" i="9"/>
  <c r="N1787" i="9"/>
  <c r="U1787" i="9"/>
  <c r="Y1787" i="9"/>
  <c r="Z1787" i="9"/>
  <c r="AA1787" i="9"/>
  <c r="AB1787" i="9"/>
  <c r="R1788" i="9"/>
  <c r="L1788" i="9"/>
  <c r="S1788" i="9"/>
  <c r="M1788" i="9"/>
  <c r="T1788" i="9"/>
  <c r="N1788" i="9"/>
  <c r="U1788" i="9"/>
  <c r="Y1788" i="9"/>
  <c r="Z1788" i="9"/>
  <c r="AA1788" i="9"/>
  <c r="AB1788" i="9"/>
  <c r="R1789" i="9"/>
  <c r="L1789" i="9"/>
  <c r="S1789" i="9"/>
  <c r="M1789" i="9"/>
  <c r="T1789" i="9"/>
  <c r="N1789" i="9"/>
  <c r="U1789" i="9"/>
  <c r="Y1789" i="9"/>
  <c r="Z1789" i="9"/>
  <c r="AA1789" i="9"/>
  <c r="AB1789" i="9"/>
  <c r="R1790" i="9"/>
  <c r="L1790" i="9"/>
  <c r="S1790" i="9"/>
  <c r="M1790" i="9"/>
  <c r="T1790" i="9"/>
  <c r="N1790" i="9"/>
  <c r="U1790" i="9"/>
  <c r="Y1790" i="9"/>
  <c r="Z1790" i="9"/>
  <c r="AA1790" i="9"/>
  <c r="AB1790" i="9"/>
  <c r="R1791" i="9"/>
  <c r="L1791" i="9"/>
  <c r="S1791" i="9"/>
  <c r="M1791" i="9"/>
  <c r="T1791" i="9"/>
  <c r="N1791" i="9"/>
  <c r="U1791" i="9"/>
  <c r="Y1791" i="9"/>
  <c r="Z1791" i="9"/>
  <c r="AA1791" i="9"/>
  <c r="AB1791" i="9"/>
  <c r="R1792" i="9"/>
  <c r="L1792" i="9"/>
  <c r="S1792" i="9"/>
  <c r="M1792" i="9"/>
  <c r="T1792" i="9"/>
  <c r="N1792" i="9"/>
  <c r="U1792" i="9"/>
  <c r="Y1792" i="9"/>
  <c r="Z1792" i="9"/>
  <c r="AA1792" i="9"/>
  <c r="AB1792" i="9"/>
  <c r="R1793" i="9"/>
  <c r="L1793" i="9"/>
  <c r="S1793" i="9"/>
  <c r="M1793" i="9"/>
  <c r="T1793" i="9"/>
  <c r="N1793" i="9"/>
  <c r="U1793" i="9"/>
  <c r="Y1793" i="9"/>
  <c r="Z1793" i="9"/>
  <c r="AA1793" i="9"/>
  <c r="AB1793" i="9"/>
  <c r="R1794" i="9"/>
  <c r="L1794" i="9"/>
  <c r="S1794" i="9"/>
  <c r="M1794" i="9"/>
  <c r="T1794" i="9"/>
  <c r="N1794" i="9"/>
  <c r="U1794" i="9"/>
  <c r="Y1794" i="9"/>
  <c r="Z1794" i="9"/>
  <c r="AA1794" i="9"/>
  <c r="AB1794" i="9"/>
  <c r="R1795" i="9"/>
  <c r="L1795" i="9"/>
  <c r="S1795" i="9"/>
  <c r="M1795" i="9"/>
  <c r="T1795" i="9"/>
  <c r="N1795" i="9"/>
  <c r="U1795" i="9"/>
  <c r="Y1795" i="9"/>
  <c r="Z1795" i="9"/>
  <c r="AA1795" i="9"/>
  <c r="AB1795" i="9"/>
  <c r="R1796" i="9"/>
  <c r="L1796" i="9"/>
  <c r="S1796" i="9"/>
  <c r="M1796" i="9"/>
  <c r="T1796" i="9"/>
  <c r="N1796" i="9"/>
  <c r="U1796" i="9"/>
  <c r="Y1796" i="9"/>
  <c r="Z1796" i="9"/>
  <c r="AA1796" i="9"/>
  <c r="AB1796" i="9"/>
  <c r="R1797" i="9"/>
  <c r="L1797" i="9"/>
  <c r="S1797" i="9"/>
  <c r="M1797" i="9"/>
  <c r="T1797" i="9"/>
  <c r="N1797" i="9"/>
  <c r="U1797" i="9"/>
  <c r="Y1797" i="9"/>
  <c r="Z1797" i="9"/>
  <c r="AA1797" i="9"/>
  <c r="AB1797" i="9"/>
  <c r="R1798" i="9"/>
  <c r="L1798" i="9"/>
  <c r="S1798" i="9"/>
  <c r="M1798" i="9"/>
  <c r="T1798" i="9"/>
  <c r="N1798" i="9"/>
  <c r="U1798" i="9"/>
  <c r="Y1798" i="9"/>
  <c r="Z1798" i="9"/>
  <c r="AA1798" i="9"/>
  <c r="AB1798" i="9"/>
  <c r="R1799" i="9"/>
  <c r="L1799" i="9"/>
  <c r="S1799" i="9"/>
  <c r="M1799" i="9"/>
  <c r="T1799" i="9"/>
  <c r="N1799" i="9"/>
  <c r="U1799" i="9"/>
  <c r="Y1799" i="9"/>
  <c r="Z1799" i="9"/>
  <c r="AA1799" i="9"/>
  <c r="AB1799" i="9"/>
  <c r="R1800" i="9"/>
  <c r="L1800" i="9"/>
  <c r="S1800" i="9"/>
  <c r="M1800" i="9"/>
  <c r="T1800" i="9"/>
  <c r="N1800" i="9"/>
  <c r="U1800" i="9"/>
  <c r="Y1800" i="9"/>
  <c r="Z1800" i="9"/>
  <c r="AA1800" i="9"/>
  <c r="AB1800" i="9"/>
  <c r="R1801" i="9"/>
  <c r="L1801" i="9"/>
  <c r="S1801" i="9"/>
  <c r="M1801" i="9"/>
  <c r="T1801" i="9"/>
  <c r="N1801" i="9"/>
  <c r="U1801" i="9"/>
  <c r="Y1801" i="9"/>
  <c r="Z1801" i="9"/>
  <c r="AA1801" i="9"/>
  <c r="AB1801" i="9"/>
  <c r="R1802" i="9"/>
  <c r="L1802" i="9"/>
  <c r="S1802" i="9"/>
  <c r="M1802" i="9"/>
  <c r="T1802" i="9"/>
  <c r="N1802" i="9"/>
  <c r="U1802" i="9"/>
  <c r="Y1802" i="9"/>
  <c r="Z1802" i="9"/>
  <c r="AA1802" i="9"/>
  <c r="AB1802" i="9"/>
  <c r="R1803" i="9"/>
  <c r="L1803" i="9"/>
  <c r="S1803" i="9"/>
  <c r="M1803" i="9"/>
  <c r="T1803" i="9"/>
  <c r="N1803" i="9"/>
  <c r="U1803" i="9"/>
  <c r="Y1803" i="9"/>
  <c r="Z1803" i="9"/>
  <c r="AA1803" i="9"/>
  <c r="AB1803" i="9"/>
  <c r="R1804" i="9"/>
  <c r="L1804" i="9"/>
  <c r="S1804" i="9"/>
  <c r="M1804" i="9"/>
  <c r="T1804" i="9"/>
  <c r="N1804" i="9"/>
  <c r="U1804" i="9"/>
  <c r="Y1804" i="9"/>
  <c r="Z1804" i="9"/>
  <c r="AA1804" i="9"/>
  <c r="AB1804" i="9"/>
  <c r="R1805" i="9"/>
  <c r="L1805" i="9"/>
  <c r="S1805" i="9"/>
  <c r="M1805" i="9"/>
  <c r="T1805" i="9"/>
  <c r="N1805" i="9"/>
  <c r="U1805" i="9"/>
  <c r="Y1805" i="9"/>
  <c r="Z1805" i="9"/>
  <c r="AA1805" i="9"/>
  <c r="AB1805" i="9"/>
  <c r="R1806" i="9"/>
  <c r="L1806" i="9"/>
  <c r="S1806" i="9"/>
  <c r="M1806" i="9"/>
  <c r="T1806" i="9"/>
  <c r="N1806" i="9"/>
  <c r="U1806" i="9"/>
  <c r="Y1806" i="9"/>
  <c r="Z1806" i="9"/>
  <c r="AA1806" i="9"/>
  <c r="AB1806" i="9"/>
  <c r="R1807" i="9"/>
  <c r="L1807" i="9"/>
  <c r="S1807" i="9"/>
  <c r="M1807" i="9"/>
  <c r="T1807" i="9"/>
  <c r="N1807" i="9"/>
  <c r="U1807" i="9"/>
  <c r="Y1807" i="9"/>
  <c r="Z1807" i="9"/>
  <c r="AA1807" i="9"/>
  <c r="AB1807" i="9"/>
  <c r="R1808" i="9"/>
  <c r="L1808" i="9"/>
  <c r="S1808" i="9"/>
  <c r="M1808" i="9"/>
  <c r="T1808" i="9"/>
  <c r="N1808" i="9"/>
  <c r="U1808" i="9"/>
  <c r="Y1808" i="9"/>
  <c r="Z1808" i="9"/>
  <c r="AA1808" i="9"/>
  <c r="AB1808" i="9"/>
  <c r="R1809" i="9"/>
  <c r="L1809" i="9"/>
  <c r="S1809" i="9"/>
  <c r="M1809" i="9"/>
  <c r="T1809" i="9"/>
  <c r="N1809" i="9"/>
  <c r="U1809" i="9"/>
  <c r="Y1809" i="9"/>
  <c r="Z1809" i="9"/>
  <c r="AA1809" i="9"/>
  <c r="AB1809" i="9"/>
  <c r="R1810" i="9"/>
  <c r="L1810" i="9"/>
  <c r="S1810" i="9"/>
  <c r="M1810" i="9"/>
  <c r="T1810" i="9"/>
  <c r="N1810" i="9"/>
  <c r="U1810" i="9"/>
  <c r="Y1810" i="9"/>
  <c r="Z1810" i="9"/>
  <c r="AA1810" i="9"/>
  <c r="AB1810" i="9"/>
  <c r="R1811" i="9"/>
  <c r="L1811" i="9"/>
  <c r="S1811" i="9"/>
  <c r="M1811" i="9"/>
  <c r="T1811" i="9"/>
  <c r="N1811" i="9"/>
  <c r="U1811" i="9"/>
  <c r="Y1811" i="9"/>
  <c r="Z1811" i="9"/>
  <c r="AA1811" i="9"/>
  <c r="AB1811" i="9"/>
  <c r="R1812" i="9"/>
  <c r="L1812" i="9"/>
  <c r="S1812" i="9"/>
  <c r="M1812" i="9"/>
  <c r="T1812" i="9"/>
  <c r="N1812" i="9"/>
  <c r="U1812" i="9"/>
  <c r="Y1812" i="9"/>
  <c r="Z1812" i="9"/>
  <c r="AA1812" i="9"/>
  <c r="AB1812" i="9"/>
  <c r="R1813" i="9"/>
  <c r="L1813" i="9"/>
  <c r="S1813" i="9"/>
  <c r="M1813" i="9"/>
  <c r="T1813" i="9"/>
  <c r="N1813" i="9"/>
  <c r="U1813" i="9"/>
  <c r="Y1813" i="9"/>
  <c r="Z1813" i="9"/>
  <c r="AA1813" i="9"/>
  <c r="AB1813" i="9"/>
  <c r="R1814" i="9"/>
  <c r="L1814" i="9"/>
  <c r="S1814" i="9"/>
  <c r="M1814" i="9"/>
  <c r="T1814" i="9"/>
  <c r="N1814" i="9"/>
  <c r="U1814" i="9"/>
  <c r="Y1814" i="9"/>
  <c r="Z1814" i="9"/>
  <c r="AA1814" i="9"/>
  <c r="AB1814" i="9"/>
  <c r="R1815" i="9"/>
  <c r="L1815" i="9"/>
  <c r="S1815" i="9"/>
  <c r="M1815" i="9"/>
  <c r="T1815" i="9"/>
  <c r="N1815" i="9"/>
  <c r="U1815" i="9"/>
  <c r="Y1815" i="9"/>
  <c r="Z1815" i="9"/>
  <c r="AA1815" i="9"/>
  <c r="AB1815" i="9"/>
  <c r="R1816" i="9"/>
  <c r="L1816" i="9"/>
  <c r="S1816" i="9"/>
  <c r="M1816" i="9"/>
  <c r="T1816" i="9"/>
  <c r="N1816" i="9"/>
  <c r="U1816" i="9"/>
  <c r="Y1816" i="9"/>
  <c r="Z1816" i="9"/>
  <c r="AA1816" i="9"/>
  <c r="AB1816" i="9"/>
  <c r="R1817" i="9"/>
  <c r="L1817" i="9"/>
  <c r="S1817" i="9"/>
  <c r="M1817" i="9"/>
  <c r="T1817" i="9"/>
  <c r="N1817" i="9"/>
  <c r="U1817" i="9"/>
  <c r="Y1817" i="9"/>
  <c r="Z1817" i="9"/>
  <c r="AA1817" i="9"/>
  <c r="AB1817" i="9"/>
  <c r="R1818" i="9"/>
  <c r="L1818" i="9"/>
  <c r="S1818" i="9"/>
  <c r="M1818" i="9"/>
  <c r="T1818" i="9"/>
  <c r="N1818" i="9"/>
  <c r="U1818" i="9"/>
  <c r="Y1818" i="9"/>
  <c r="Z1818" i="9"/>
  <c r="AA1818" i="9"/>
  <c r="AB1818" i="9"/>
  <c r="R1819" i="9"/>
  <c r="L1819" i="9"/>
  <c r="S1819" i="9"/>
  <c r="M1819" i="9"/>
  <c r="T1819" i="9"/>
  <c r="N1819" i="9"/>
  <c r="U1819" i="9"/>
  <c r="Y1819" i="9"/>
  <c r="Z1819" i="9"/>
  <c r="AA1819" i="9"/>
  <c r="AB1819" i="9"/>
  <c r="R1820" i="9"/>
  <c r="L1820" i="9"/>
  <c r="S1820" i="9"/>
  <c r="M1820" i="9"/>
  <c r="T1820" i="9"/>
  <c r="N1820" i="9"/>
  <c r="U1820" i="9"/>
  <c r="Y1820" i="9"/>
  <c r="Z1820" i="9"/>
  <c r="AA1820" i="9"/>
  <c r="AB1820" i="9"/>
  <c r="R1821" i="9"/>
  <c r="L1821" i="9"/>
  <c r="S1821" i="9"/>
  <c r="M1821" i="9"/>
  <c r="T1821" i="9"/>
  <c r="N1821" i="9"/>
  <c r="U1821" i="9"/>
  <c r="Y1821" i="9"/>
  <c r="Z1821" i="9"/>
  <c r="AA1821" i="9"/>
  <c r="AB1821" i="9"/>
  <c r="R1822" i="9"/>
  <c r="L1822" i="9"/>
  <c r="S1822" i="9"/>
  <c r="M1822" i="9"/>
  <c r="T1822" i="9"/>
  <c r="N1822" i="9"/>
  <c r="U1822" i="9"/>
  <c r="Y1822" i="9"/>
  <c r="Z1822" i="9"/>
  <c r="AA1822" i="9"/>
  <c r="AB1822" i="9"/>
  <c r="R1823" i="9"/>
  <c r="L1823" i="9"/>
  <c r="S1823" i="9"/>
  <c r="M1823" i="9"/>
  <c r="T1823" i="9"/>
  <c r="N1823" i="9"/>
  <c r="U1823" i="9"/>
  <c r="Y1823" i="9"/>
  <c r="Z1823" i="9"/>
  <c r="AA1823" i="9"/>
  <c r="AB1823" i="9"/>
  <c r="R1824" i="9"/>
  <c r="L1824" i="9"/>
  <c r="S1824" i="9"/>
  <c r="M1824" i="9"/>
  <c r="T1824" i="9"/>
  <c r="N1824" i="9"/>
  <c r="U1824" i="9"/>
  <c r="Y1824" i="9"/>
  <c r="Z1824" i="9"/>
  <c r="AA1824" i="9"/>
  <c r="AB1824" i="9"/>
  <c r="R1825" i="9"/>
  <c r="L1825" i="9"/>
  <c r="S1825" i="9"/>
  <c r="M1825" i="9"/>
  <c r="T1825" i="9"/>
  <c r="N1825" i="9"/>
  <c r="U1825" i="9"/>
  <c r="Y1825" i="9"/>
  <c r="Z1825" i="9"/>
  <c r="AA1825" i="9"/>
  <c r="AB1825" i="9"/>
  <c r="R1826" i="9"/>
  <c r="L1826" i="9"/>
  <c r="S1826" i="9"/>
  <c r="M1826" i="9"/>
  <c r="T1826" i="9"/>
  <c r="N1826" i="9"/>
  <c r="U1826" i="9"/>
  <c r="Y1826" i="9"/>
  <c r="Z1826" i="9"/>
  <c r="AA1826" i="9"/>
  <c r="AB1826" i="9"/>
  <c r="R1827" i="9"/>
  <c r="L1827" i="9"/>
  <c r="S1827" i="9"/>
  <c r="M1827" i="9"/>
  <c r="T1827" i="9"/>
  <c r="N1827" i="9"/>
  <c r="U1827" i="9"/>
  <c r="Y1827" i="9"/>
  <c r="Z1827" i="9"/>
  <c r="AA1827" i="9"/>
  <c r="AB1827" i="9"/>
  <c r="R1828" i="9"/>
  <c r="L1828" i="9"/>
  <c r="S1828" i="9"/>
  <c r="M1828" i="9"/>
  <c r="T1828" i="9"/>
  <c r="N1828" i="9"/>
  <c r="U1828" i="9"/>
  <c r="Y1828" i="9"/>
  <c r="Z1828" i="9"/>
  <c r="AA1828" i="9"/>
  <c r="AB1828" i="9"/>
  <c r="R1829" i="9"/>
  <c r="L1829" i="9"/>
  <c r="S1829" i="9"/>
  <c r="M1829" i="9"/>
  <c r="T1829" i="9"/>
  <c r="N1829" i="9"/>
  <c r="U1829" i="9"/>
  <c r="Y1829" i="9"/>
  <c r="Z1829" i="9"/>
  <c r="AA1829" i="9"/>
  <c r="AB1829" i="9"/>
  <c r="R1830" i="9"/>
  <c r="L1830" i="9"/>
  <c r="S1830" i="9"/>
  <c r="M1830" i="9"/>
  <c r="T1830" i="9"/>
  <c r="N1830" i="9"/>
  <c r="U1830" i="9"/>
  <c r="Y1830" i="9"/>
  <c r="Z1830" i="9"/>
  <c r="AA1830" i="9"/>
  <c r="AB1830" i="9"/>
  <c r="R1831" i="9"/>
  <c r="L1831" i="9"/>
  <c r="S1831" i="9"/>
  <c r="M1831" i="9"/>
  <c r="T1831" i="9"/>
  <c r="N1831" i="9"/>
  <c r="U1831" i="9"/>
  <c r="Y1831" i="9"/>
  <c r="Z1831" i="9"/>
  <c r="AA1831" i="9"/>
  <c r="AB1831" i="9"/>
  <c r="R1832" i="9"/>
  <c r="L1832" i="9"/>
  <c r="S1832" i="9"/>
  <c r="M1832" i="9"/>
  <c r="T1832" i="9"/>
  <c r="N1832" i="9"/>
  <c r="U1832" i="9"/>
  <c r="Y1832" i="9"/>
  <c r="Z1832" i="9"/>
  <c r="AA1832" i="9"/>
  <c r="AB1832" i="9"/>
  <c r="R1833" i="9"/>
  <c r="L1833" i="9"/>
  <c r="S1833" i="9"/>
  <c r="M1833" i="9"/>
  <c r="T1833" i="9"/>
  <c r="N1833" i="9"/>
  <c r="U1833" i="9"/>
  <c r="Y1833" i="9"/>
  <c r="Z1833" i="9"/>
  <c r="AA1833" i="9"/>
  <c r="AB1833" i="9"/>
  <c r="R1834" i="9"/>
  <c r="L1834" i="9"/>
  <c r="S1834" i="9"/>
  <c r="M1834" i="9"/>
  <c r="T1834" i="9"/>
  <c r="N1834" i="9"/>
  <c r="U1834" i="9"/>
  <c r="Y1834" i="9"/>
  <c r="Z1834" i="9"/>
  <c r="AA1834" i="9"/>
  <c r="AB1834" i="9"/>
  <c r="R1835" i="9"/>
  <c r="L1835" i="9"/>
  <c r="S1835" i="9"/>
  <c r="M1835" i="9"/>
  <c r="T1835" i="9"/>
  <c r="N1835" i="9"/>
  <c r="U1835" i="9"/>
  <c r="Y1835" i="9"/>
  <c r="Z1835" i="9"/>
  <c r="AA1835" i="9"/>
  <c r="AB1835" i="9"/>
  <c r="R1836" i="9"/>
  <c r="L1836" i="9"/>
  <c r="S1836" i="9"/>
  <c r="M1836" i="9"/>
  <c r="T1836" i="9"/>
  <c r="N1836" i="9"/>
  <c r="U1836" i="9"/>
  <c r="Y1836" i="9"/>
  <c r="Z1836" i="9"/>
  <c r="AA1836" i="9"/>
  <c r="AB1836" i="9"/>
  <c r="R1837" i="9"/>
  <c r="L1837" i="9"/>
  <c r="S1837" i="9"/>
  <c r="M1837" i="9"/>
  <c r="T1837" i="9"/>
  <c r="N1837" i="9"/>
  <c r="U1837" i="9"/>
  <c r="Y1837" i="9"/>
  <c r="Z1837" i="9"/>
  <c r="AA1837" i="9"/>
  <c r="AB1837" i="9"/>
  <c r="R1838" i="9"/>
  <c r="L1838" i="9"/>
  <c r="S1838" i="9"/>
  <c r="M1838" i="9"/>
  <c r="T1838" i="9"/>
  <c r="N1838" i="9"/>
  <c r="U1838" i="9"/>
  <c r="Y1838" i="9"/>
  <c r="Z1838" i="9"/>
  <c r="AA1838" i="9"/>
  <c r="AB1838" i="9"/>
  <c r="R1839" i="9"/>
  <c r="L1839" i="9"/>
  <c r="S1839" i="9"/>
  <c r="M1839" i="9"/>
  <c r="T1839" i="9"/>
  <c r="N1839" i="9"/>
  <c r="U1839" i="9"/>
  <c r="Y1839" i="9"/>
  <c r="Z1839" i="9"/>
  <c r="AA1839" i="9"/>
  <c r="AB1839" i="9"/>
  <c r="R1840" i="9"/>
  <c r="L1840" i="9"/>
  <c r="S1840" i="9"/>
  <c r="M1840" i="9"/>
  <c r="T1840" i="9"/>
  <c r="N1840" i="9"/>
  <c r="U1840" i="9"/>
  <c r="Y1840" i="9"/>
  <c r="Z1840" i="9"/>
  <c r="AA1840" i="9"/>
  <c r="AB1840" i="9"/>
  <c r="R1841" i="9"/>
  <c r="L1841" i="9"/>
  <c r="S1841" i="9"/>
  <c r="M1841" i="9"/>
  <c r="T1841" i="9"/>
  <c r="N1841" i="9"/>
  <c r="U1841" i="9"/>
  <c r="Y1841" i="9"/>
  <c r="Z1841" i="9"/>
  <c r="AA1841" i="9"/>
  <c r="AB1841" i="9"/>
  <c r="R1842" i="9"/>
  <c r="L1842" i="9"/>
  <c r="S1842" i="9"/>
  <c r="M1842" i="9"/>
  <c r="T1842" i="9"/>
  <c r="N1842" i="9"/>
  <c r="U1842" i="9"/>
  <c r="Y1842" i="9"/>
  <c r="Z1842" i="9"/>
  <c r="AA1842" i="9"/>
  <c r="AB1842" i="9"/>
  <c r="R1843" i="9"/>
  <c r="L1843" i="9"/>
  <c r="S1843" i="9"/>
  <c r="M1843" i="9"/>
  <c r="T1843" i="9"/>
  <c r="N1843" i="9"/>
  <c r="U1843" i="9"/>
  <c r="Y1843" i="9"/>
  <c r="Z1843" i="9"/>
  <c r="AA1843" i="9"/>
  <c r="AB1843" i="9"/>
  <c r="R1844" i="9"/>
  <c r="L1844" i="9"/>
  <c r="S1844" i="9"/>
  <c r="M1844" i="9"/>
  <c r="T1844" i="9"/>
  <c r="N1844" i="9"/>
  <c r="U1844" i="9"/>
  <c r="Y1844" i="9"/>
  <c r="Z1844" i="9"/>
  <c r="AA1844" i="9"/>
  <c r="AB1844" i="9"/>
  <c r="R1845" i="9"/>
  <c r="L1845" i="9"/>
  <c r="S1845" i="9"/>
  <c r="M1845" i="9"/>
  <c r="T1845" i="9"/>
  <c r="N1845" i="9"/>
  <c r="U1845" i="9"/>
  <c r="Y1845" i="9"/>
  <c r="Z1845" i="9"/>
  <c r="AA1845" i="9"/>
  <c r="AB1845" i="9"/>
  <c r="R1846" i="9"/>
  <c r="L1846" i="9"/>
  <c r="S1846" i="9"/>
  <c r="M1846" i="9"/>
  <c r="T1846" i="9"/>
  <c r="N1846" i="9"/>
  <c r="U1846" i="9"/>
  <c r="Y1846" i="9"/>
  <c r="Z1846" i="9"/>
  <c r="AA1846" i="9"/>
  <c r="AB1846" i="9"/>
  <c r="R1847" i="9"/>
  <c r="L1847" i="9"/>
  <c r="S1847" i="9"/>
  <c r="M1847" i="9"/>
  <c r="T1847" i="9"/>
  <c r="N1847" i="9"/>
  <c r="U1847" i="9"/>
  <c r="Y1847" i="9"/>
  <c r="Z1847" i="9"/>
  <c r="AA1847" i="9"/>
  <c r="AB1847" i="9"/>
  <c r="R1848" i="9"/>
  <c r="L1848" i="9"/>
  <c r="S1848" i="9"/>
  <c r="M1848" i="9"/>
  <c r="T1848" i="9"/>
  <c r="N1848" i="9"/>
  <c r="U1848" i="9"/>
  <c r="Y1848" i="9"/>
  <c r="Z1848" i="9"/>
  <c r="AA1848" i="9"/>
  <c r="AB1848" i="9"/>
  <c r="R1849" i="9"/>
  <c r="L1849" i="9"/>
  <c r="S1849" i="9"/>
  <c r="M1849" i="9"/>
  <c r="T1849" i="9"/>
  <c r="N1849" i="9"/>
  <c r="U1849" i="9"/>
  <c r="Y1849" i="9"/>
  <c r="Z1849" i="9"/>
  <c r="AA1849" i="9"/>
  <c r="AB1849" i="9"/>
  <c r="R1850" i="9"/>
  <c r="L1850" i="9"/>
  <c r="S1850" i="9"/>
  <c r="M1850" i="9"/>
  <c r="T1850" i="9"/>
  <c r="N1850" i="9"/>
  <c r="U1850" i="9"/>
  <c r="Y1850" i="9"/>
  <c r="Z1850" i="9"/>
  <c r="AA1850" i="9"/>
  <c r="AB1850" i="9"/>
  <c r="R1851" i="9"/>
  <c r="L1851" i="9"/>
  <c r="S1851" i="9"/>
  <c r="M1851" i="9"/>
  <c r="T1851" i="9"/>
  <c r="N1851" i="9"/>
  <c r="U1851" i="9"/>
  <c r="Y1851" i="9"/>
  <c r="Z1851" i="9"/>
  <c r="AA1851" i="9"/>
  <c r="AB1851" i="9"/>
  <c r="R1852" i="9"/>
  <c r="L1852" i="9"/>
  <c r="S1852" i="9"/>
  <c r="M1852" i="9"/>
  <c r="T1852" i="9"/>
  <c r="N1852" i="9"/>
  <c r="U1852" i="9"/>
  <c r="Y1852" i="9"/>
  <c r="Z1852" i="9"/>
  <c r="AA1852" i="9"/>
  <c r="AB1852" i="9"/>
  <c r="R1853" i="9"/>
  <c r="L1853" i="9"/>
  <c r="S1853" i="9"/>
  <c r="M1853" i="9"/>
  <c r="T1853" i="9"/>
  <c r="N1853" i="9"/>
  <c r="U1853" i="9"/>
  <c r="Y1853" i="9"/>
  <c r="Z1853" i="9"/>
  <c r="AA1853" i="9"/>
  <c r="AB1853" i="9"/>
  <c r="R1854" i="9"/>
  <c r="L1854" i="9"/>
  <c r="S1854" i="9"/>
  <c r="M1854" i="9"/>
  <c r="T1854" i="9"/>
  <c r="N1854" i="9"/>
  <c r="U1854" i="9"/>
  <c r="Y1854" i="9"/>
  <c r="Z1854" i="9"/>
  <c r="AA1854" i="9"/>
  <c r="AB1854" i="9"/>
  <c r="R1855" i="9"/>
  <c r="L1855" i="9"/>
  <c r="S1855" i="9"/>
  <c r="M1855" i="9"/>
  <c r="T1855" i="9"/>
  <c r="N1855" i="9"/>
  <c r="U1855" i="9"/>
  <c r="Y1855" i="9"/>
  <c r="Z1855" i="9"/>
  <c r="AA1855" i="9"/>
  <c r="AB1855" i="9"/>
  <c r="R1856" i="9"/>
  <c r="L1856" i="9"/>
  <c r="S1856" i="9"/>
  <c r="M1856" i="9"/>
  <c r="T1856" i="9"/>
  <c r="N1856" i="9"/>
  <c r="U1856" i="9"/>
  <c r="Y1856" i="9"/>
  <c r="Z1856" i="9"/>
  <c r="AA1856" i="9"/>
  <c r="AB1856" i="9"/>
  <c r="R1857" i="9"/>
  <c r="L1857" i="9"/>
  <c r="S1857" i="9"/>
  <c r="M1857" i="9"/>
  <c r="T1857" i="9"/>
  <c r="N1857" i="9"/>
  <c r="U1857" i="9"/>
  <c r="Y1857" i="9"/>
  <c r="Z1857" i="9"/>
  <c r="AA1857" i="9"/>
  <c r="AB1857" i="9"/>
  <c r="R1858" i="9"/>
  <c r="L1858" i="9"/>
  <c r="S1858" i="9"/>
  <c r="M1858" i="9"/>
  <c r="T1858" i="9"/>
  <c r="N1858" i="9"/>
  <c r="U1858" i="9"/>
  <c r="Y1858" i="9"/>
  <c r="Z1858" i="9"/>
  <c r="AA1858" i="9"/>
  <c r="AB1858" i="9"/>
  <c r="R1859" i="9"/>
  <c r="L1859" i="9"/>
  <c r="S1859" i="9"/>
  <c r="M1859" i="9"/>
  <c r="T1859" i="9"/>
  <c r="N1859" i="9"/>
  <c r="U1859" i="9"/>
  <c r="Y1859" i="9"/>
  <c r="Z1859" i="9"/>
  <c r="AA1859" i="9"/>
  <c r="AB1859" i="9"/>
  <c r="R1860" i="9"/>
  <c r="L1860" i="9"/>
  <c r="S1860" i="9"/>
  <c r="M1860" i="9"/>
  <c r="T1860" i="9"/>
  <c r="N1860" i="9"/>
  <c r="U1860" i="9"/>
  <c r="Y1860" i="9"/>
  <c r="Z1860" i="9"/>
  <c r="AA1860" i="9"/>
  <c r="AB1860" i="9"/>
  <c r="R1861" i="9"/>
  <c r="L1861" i="9"/>
  <c r="S1861" i="9"/>
  <c r="M1861" i="9"/>
  <c r="T1861" i="9"/>
  <c r="N1861" i="9"/>
  <c r="U1861" i="9"/>
  <c r="Y1861" i="9"/>
  <c r="Z1861" i="9"/>
  <c r="AA1861" i="9"/>
  <c r="AB1861" i="9"/>
  <c r="R1862" i="9"/>
  <c r="L1862" i="9"/>
  <c r="S1862" i="9"/>
  <c r="M1862" i="9"/>
  <c r="T1862" i="9"/>
  <c r="N1862" i="9"/>
  <c r="U1862" i="9"/>
  <c r="Y1862" i="9"/>
  <c r="Z1862" i="9"/>
  <c r="AA1862" i="9"/>
  <c r="AB1862" i="9"/>
  <c r="R1863" i="9"/>
  <c r="L1863" i="9"/>
  <c r="S1863" i="9"/>
  <c r="M1863" i="9"/>
  <c r="T1863" i="9"/>
  <c r="N1863" i="9"/>
  <c r="U1863" i="9"/>
  <c r="Y1863" i="9"/>
  <c r="Z1863" i="9"/>
  <c r="AA1863" i="9"/>
  <c r="AB1863" i="9"/>
  <c r="R1864" i="9"/>
  <c r="L1864" i="9"/>
  <c r="S1864" i="9"/>
  <c r="M1864" i="9"/>
  <c r="T1864" i="9"/>
  <c r="N1864" i="9"/>
  <c r="U1864" i="9"/>
  <c r="Y1864" i="9"/>
  <c r="Z1864" i="9"/>
  <c r="AA1864" i="9"/>
  <c r="AB1864" i="9"/>
  <c r="R1865" i="9"/>
  <c r="L1865" i="9"/>
  <c r="S1865" i="9"/>
  <c r="M1865" i="9"/>
  <c r="T1865" i="9"/>
  <c r="N1865" i="9"/>
  <c r="U1865" i="9"/>
  <c r="Y1865" i="9"/>
  <c r="Z1865" i="9"/>
  <c r="AA1865" i="9"/>
  <c r="AB1865" i="9"/>
  <c r="R1866" i="9"/>
  <c r="L1866" i="9"/>
  <c r="S1866" i="9"/>
  <c r="M1866" i="9"/>
  <c r="T1866" i="9"/>
  <c r="N1866" i="9"/>
  <c r="U1866" i="9"/>
  <c r="Y1866" i="9"/>
  <c r="Z1866" i="9"/>
  <c r="AA1866" i="9"/>
  <c r="AB1866" i="9"/>
  <c r="R1867" i="9"/>
  <c r="L1867" i="9"/>
  <c r="S1867" i="9"/>
  <c r="M1867" i="9"/>
  <c r="T1867" i="9"/>
  <c r="N1867" i="9"/>
  <c r="U1867" i="9"/>
  <c r="Y1867" i="9"/>
  <c r="Z1867" i="9"/>
  <c r="AA1867" i="9"/>
  <c r="AB1867" i="9"/>
  <c r="R1868" i="9"/>
  <c r="L1868" i="9"/>
  <c r="S1868" i="9"/>
  <c r="M1868" i="9"/>
  <c r="T1868" i="9"/>
  <c r="N1868" i="9"/>
  <c r="U1868" i="9"/>
  <c r="Y1868" i="9"/>
  <c r="Z1868" i="9"/>
  <c r="AA1868" i="9"/>
  <c r="AB1868" i="9"/>
  <c r="R1869" i="9"/>
  <c r="L1869" i="9"/>
  <c r="S1869" i="9"/>
  <c r="M1869" i="9"/>
  <c r="T1869" i="9"/>
  <c r="N1869" i="9"/>
  <c r="U1869" i="9"/>
  <c r="Y1869" i="9"/>
  <c r="Z1869" i="9"/>
  <c r="AA1869" i="9"/>
  <c r="AB1869" i="9"/>
  <c r="R1870" i="9"/>
  <c r="L1870" i="9"/>
  <c r="S1870" i="9"/>
  <c r="M1870" i="9"/>
  <c r="T1870" i="9"/>
  <c r="N1870" i="9"/>
  <c r="U1870" i="9"/>
  <c r="Y1870" i="9"/>
  <c r="Z1870" i="9"/>
  <c r="AA1870" i="9"/>
  <c r="AB1870" i="9"/>
  <c r="R1871" i="9"/>
  <c r="L1871" i="9"/>
  <c r="S1871" i="9"/>
  <c r="M1871" i="9"/>
  <c r="T1871" i="9"/>
  <c r="N1871" i="9"/>
  <c r="U1871" i="9"/>
  <c r="Y1871" i="9"/>
  <c r="Z1871" i="9"/>
  <c r="AA1871" i="9"/>
  <c r="AB1871" i="9"/>
  <c r="R1872" i="9"/>
  <c r="L1872" i="9"/>
  <c r="S1872" i="9"/>
  <c r="M1872" i="9"/>
  <c r="T1872" i="9"/>
  <c r="N1872" i="9"/>
  <c r="U1872" i="9"/>
  <c r="Y1872" i="9"/>
  <c r="Z1872" i="9"/>
  <c r="AA1872" i="9"/>
  <c r="AB1872" i="9"/>
  <c r="R1873" i="9"/>
  <c r="L1873" i="9"/>
  <c r="S1873" i="9"/>
  <c r="M1873" i="9"/>
  <c r="T1873" i="9"/>
  <c r="N1873" i="9"/>
  <c r="U1873" i="9"/>
  <c r="Y1873" i="9"/>
  <c r="Z1873" i="9"/>
  <c r="AA1873" i="9"/>
  <c r="AB1873" i="9"/>
  <c r="R1874" i="9"/>
  <c r="L1874" i="9"/>
  <c r="S1874" i="9"/>
  <c r="M1874" i="9"/>
  <c r="T1874" i="9"/>
  <c r="N1874" i="9"/>
  <c r="U1874" i="9"/>
  <c r="Y1874" i="9"/>
  <c r="Z1874" i="9"/>
  <c r="AA1874" i="9"/>
  <c r="AB1874" i="9"/>
  <c r="R1875" i="9"/>
  <c r="L1875" i="9"/>
  <c r="S1875" i="9"/>
  <c r="M1875" i="9"/>
  <c r="T1875" i="9"/>
  <c r="N1875" i="9"/>
  <c r="U1875" i="9"/>
  <c r="Y1875" i="9"/>
  <c r="Z1875" i="9"/>
  <c r="AA1875" i="9"/>
  <c r="AB1875" i="9"/>
  <c r="R1876" i="9"/>
  <c r="L1876" i="9"/>
  <c r="S1876" i="9"/>
  <c r="M1876" i="9"/>
  <c r="T1876" i="9"/>
  <c r="N1876" i="9"/>
  <c r="U1876" i="9"/>
  <c r="Y1876" i="9"/>
  <c r="Z1876" i="9"/>
  <c r="AA1876" i="9"/>
  <c r="AB1876" i="9"/>
  <c r="R1877" i="9"/>
  <c r="L1877" i="9"/>
  <c r="S1877" i="9"/>
  <c r="M1877" i="9"/>
  <c r="T1877" i="9"/>
  <c r="N1877" i="9"/>
  <c r="U1877" i="9"/>
  <c r="Y1877" i="9"/>
  <c r="Z1877" i="9"/>
  <c r="AA1877" i="9"/>
  <c r="AB1877" i="9"/>
  <c r="R1878" i="9"/>
  <c r="L1878" i="9"/>
  <c r="S1878" i="9"/>
  <c r="M1878" i="9"/>
  <c r="T1878" i="9"/>
  <c r="N1878" i="9"/>
  <c r="U1878" i="9"/>
  <c r="Y1878" i="9"/>
  <c r="Z1878" i="9"/>
  <c r="AA1878" i="9"/>
  <c r="AB1878" i="9"/>
  <c r="R1879" i="9"/>
  <c r="L1879" i="9"/>
  <c r="S1879" i="9"/>
  <c r="M1879" i="9"/>
  <c r="T1879" i="9"/>
  <c r="N1879" i="9"/>
  <c r="U1879" i="9"/>
  <c r="Y1879" i="9"/>
  <c r="Z1879" i="9"/>
  <c r="AA1879" i="9"/>
  <c r="AB1879" i="9"/>
  <c r="R1880" i="9"/>
  <c r="L1880" i="9"/>
  <c r="S1880" i="9"/>
  <c r="M1880" i="9"/>
  <c r="T1880" i="9"/>
  <c r="N1880" i="9"/>
  <c r="U1880" i="9"/>
  <c r="Y1880" i="9"/>
  <c r="Z1880" i="9"/>
  <c r="AA1880" i="9"/>
  <c r="AB1880" i="9"/>
  <c r="R1881" i="9"/>
  <c r="L1881" i="9"/>
  <c r="S1881" i="9"/>
  <c r="M1881" i="9"/>
  <c r="T1881" i="9"/>
  <c r="N1881" i="9"/>
  <c r="U1881" i="9"/>
  <c r="Y1881" i="9"/>
  <c r="Z1881" i="9"/>
  <c r="AA1881" i="9"/>
  <c r="AB1881" i="9"/>
  <c r="R1882" i="9"/>
  <c r="L1882" i="9"/>
  <c r="S1882" i="9"/>
  <c r="M1882" i="9"/>
  <c r="T1882" i="9"/>
  <c r="N1882" i="9"/>
  <c r="U1882" i="9"/>
  <c r="Y1882" i="9"/>
  <c r="Z1882" i="9"/>
  <c r="AA1882" i="9"/>
  <c r="AB1882" i="9"/>
  <c r="R1883" i="9"/>
  <c r="L1883" i="9"/>
  <c r="S1883" i="9"/>
  <c r="M1883" i="9"/>
  <c r="T1883" i="9"/>
  <c r="N1883" i="9"/>
  <c r="U1883" i="9"/>
  <c r="Y1883" i="9"/>
  <c r="Z1883" i="9"/>
  <c r="AA1883" i="9"/>
  <c r="AB1883" i="9"/>
  <c r="R1884" i="9"/>
  <c r="L1884" i="9"/>
  <c r="S1884" i="9"/>
  <c r="M1884" i="9"/>
  <c r="T1884" i="9"/>
  <c r="N1884" i="9"/>
  <c r="U1884" i="9"/>
  <c r="Y1884" i="9"/>
  <c r="Z1884" i="9"/>
  <c r="AA1884" i="9"/>
  <c r="AB1884" i="9"/>
  <c r="R1885" i="9"/>
  <c r="L1885" i="9"/>
  <c r="S1885" i="9"/>
  <c r="M1885" i="9"/>
  <c r="T1885" i="9"/>
  <c r="N1885" i="9"/>
  <c r="U1885" i="9"/>
  <c r="Y1885" i="9"/>
  <c r="Z1885" i="9"/>
  <c r="AA1885" i="9"/>
  <c r="AB1885" i="9"/>
  <c r="R1886" i="9"/>
  <c r="L1886" i="9"/>
  <c r="S1886" i="9"/>
  <c r="M1886" i="9"/>
  <c r="T1886" i="9"/>
  <c r="N1886" i="9"/>
  <c r="U1886" i="9"/>
  <c r="Y1886" i="9"/>
  <c r="Z1886" i="9"/>
  <c r="AA1886" i="9"/>
  <c r="AB1886" i="9"/>
  <c r="R1887" i="9"/>
  <c r="L1887" i="9"/>
  <c r="S1887" i="9"/>
  <c r="M1887" i="9"/>
  <c r="T1887" i="9"/>
  <c r="N1887" i="9"/>
  <c r="U1887" i="9"/>
  <c r="Y1887" i="9"/>
  <c r="Z1887" i="9"/>
  <c r="AA1887" i="9"/>
  <c r="AB1887" i="9"/>
  <c r="R1888" i="9"/>
  <c r="L1888" i="9"/>
  <c r="S1888" i="9"/>
  <c r="M1888" i="9"/>
  <c r="T1888" i="9"/>
  <c r="N1888" i="9"/>
  <c r="U1888" i="9"/>
  <c r="Y1888" i="9"/>
  <c r="Z1888" i="9"/>
  <c r="AA1888" i="9"/>
  <c r="AB1888" i="9"/>
  <c r="R1889" i="9"/>
  <c r="L1889" i="9"/>
  <c r="S1889" i="9"/>
  <c r="M1889" i="9"/>
  <c r="T1889" i="9"/>
  <c r="N1889" i="9"/>
  <c r="U1889" i="9"/>
  <c r="Y1889" i="9"/>
  <c r="Z1889" i="9"/>
  <c r="AA1889" i="9"/>
  <c r="AB1889" i="9"/>
  <c r="R1890" i="9"/>
  <c r="L1890" i="9"/>
  <c r="S1890" i="9"/>
  <c r="M1890" i="9"/>
  <c r="T1890" i="9"/>
  <c r="N1890" i="9"/>
  <c r="U1890" i="9"/>
  <c r="Y1890" i="9"/>
  <c r="Z1890" i="9"/>
  <c r="AA1890" i="9"/>
  <c r="AB1890" i="9"/>
  <c r="R1891" i="9"/>
  <c r="L1891" i="9"/>
  <c r="S1891" i="9"/>
  <c r="M1891" i="9"/>
  <c r="T1891" i="9"/>
  <c r="N1891" i="9"/>
  <c r="U1891" i="9"/>
  <c r="Y1891" i="9"/>
  <c r="Z1891" i="9"/>
  <c r="AA1891" i="9"/>
  <c r="AB1891" i="9"/>
  <c r="R1892" i="9"/>
  <c r="L1892" i="9"/>
  <c r="S1892" i="9"/>
  <c r="M1892" i="9"/>
  <c r="T1892" i="9"/>
  <c r="N1892" i="9"/>
  <c r="U1892" i="9"/>
  <c r="Y1892" i="9"/>
  <c r="Z1892" i="9"/>
  <c r="AA1892" i="9"/>
  <c r="AB1892" i="9"/>
  <c r="R1893" i="9"/>
  <c r="L1893" i="9"/>
  <c r="S1893" i="9"/>
  <c r="M1893" i="9"/>
  <c r="T1893" i="9"/>
  <c r="N1893" i="9"/>
  <c r="U1893" i="9"/>
  <c r="Y1893" i="9"/>
  <c r="Z1893" i="9"/>
  <c r="AA1893" i="9"/>
  <c r="AB1893" i="9"/>
  <c r="R1894" i="9"/>
  <c r="L1894" i="9"/>
  <c r="S1894" i="9"/>
  <c r="M1894" i="9"/>
  <c r="T1894" i="9"/>
  <c r="N1894" i="9"/>
  <c r="U1894" i="9"/>
  <c r="Y1894" i="9"/>
  <c r="Z1894" i="9"/>
  <c r="AA1894" i="9"/>
  <c r="AB1894" i="9"/>
  <c r="R1895" i="9"/>
  <c r="L1895" i="9"/>
  <c r="S1895" i="9"/>
  <c r="M1895" i="9"/>
  <c r="T1895" i="9"/>
  <c r="N1895" i="9"/>
  <c r="U1895" i="9"/>
  <c r="Y1895" i="9"/>
  <c r="Z1895" i="9"/>
  <c r="AA1895" i="9"/>
  <c r="AB1895" i="9"/>
  <c r="R1896" i="9"/>
  <c r="L1896" i="9"/>
  <c r="S1896" i="9"/>
  <c r="M1896" i="9"/>
  <c r="T1896" i="9"/>
  <c r="N1896" i="9"/>
  <c r="U1896" i="9"/>
  <c r="Y1896" i="9"/>
  <c r="Z1896" i="9"/>
  <c r="AA1896" i="9"/>
  <c r="AB1896" i="9"/>
  <c r="R1897" i="9"/>
  <c r="L1897" i="9"/>
  <c r="S1897" i="9"/>
  <c r="M1897" i="9"/>
  <c r="T1897" i="9"/>
  <c r="N1897" i="9"/>
  <c r="U1897" i="9"/>
  <c r="Y1897" i="9"/>
  <c r="Z1897" i="9"/>
  <c r="AA1897" i="9"/>
  <c r="AB1897" i="9"/>
  <c r="R1898" i="9"/>
  <c r="L1898" i="9"/>
  <c r="S1898" i="9"/>
  <c r="M1898" i="9"/>
  <c r="T1898" i="9"/>
  <c r="N1898" i="9"/>
  <c r="U1898" i="9"/>
  <c r="Y1898" i="9"/>
  <c r="Z1898" i="9"/>
  <c r="AA1898" i="9"/>
  <c r="AB1898" i="9"/>
  <c r="R1899" i="9"/>
  <c r="L1899" i="9"/>
  <c r="S1899" i="9"/>
  <c r="M1899" i="9"/>
  <c r="T1899" i="9"/>
  <c r="N1899" i="9"/>
  <c r="U1899" i="9"/>
  <c r="Y1899" i="9"/>
  <c r="Z1899" i="9"/>
  <c r="AA1899" i="9"/>
  <c r="AB1899" i="9"/>
  <c r="R1900" i="9"/>
  <c r="L1900" i="9"/>
  <c r="S1900" i="9"/>
  <c r="M1900" i="9"/>
  <c r="T1900" i="9"/>
  <c r="N1900" i="9"/>
  <c r="U1900" i="9"/>
  <c r="Y1900" i="9"/>
  <c r="Z1900" i="9"/>
  <c r="AA1900" i="9"/>
  <c r="AB1900" i="9"/>
  <c r="R1901" i="9"/>
  <c r="L1901" i="9"/>
  <c r="S1901" i="9"/>
  <c r="M1901" i="9"/>
  <c r="T1901" i="9"/>
  <c r="N1901" i="9"/>
  <c r="U1901" i="9"/>
  <c r="Y1901" i="9"/>
  <c r="Z1901" i="9"/>
  <c r="AA1901" i="9"/>
  <c r="AB1901" i="9"/>
  <c r="R1902" i="9"/>
  <c r="L1902" i="9"/>
  <c r="S1902" i="9"/>
  <c r="M1902" i="9"/>
  <c r="T1902" i="9"/>
  <c r="N1902" i="9"/>
  <c r="U1902" i="9"/>
  <c r="Y1902" i="9"/>
  <c r="Z1902" i="9"/>
  <c r="AA1902" i="9"/>
  <c r="AB1902" i="9"/>
  <c r="R1903" i="9"/>
  <c r="L1903" i="9"/>
  <c r="S1903" i="9"/>
  <c r="M1903" i="9"/>
  <c r="T1903" i="9"/>
  <c r="N1903" i="9"/>
  <c r="U1903" i="9"/>
  <c r="Y1903" i="9"/>
  <c r="Z1903" i="9"/>
  <c r="AA1903" i="9"/>
  <c r="AB1903" i="9"/>
  <c r="R1904" i="9"/>
  <c r="L1904" i="9"/>
  <c r="S1904" i="9"/>
  <c r="M1904" i="9"/>
  <c r="T1904" i="9"/>
  <c r="N1904" i="9"/>
  <c r="U1904" i="9"/>
  <c r="Y1904" i="9"/>
  <c r="Z1904" i="9"/>
  <c r="AA1904" i="9"/>
  <c r="AB1904" i="9"/>
  <c r="R1905" i="9"/>
  <c r="L1905" i="9"/>
  <c r="S1905" i="9"/>
  <c r="M1905" i="9"/>
  <c r="T1905" i="9"/>
  <c r="N1905" i="9"/>
  <c r="U1905" i="9"/>
  <c r="Y1905" i="9"/>
  <c r="Z1905" i="9"/>
  <c r="AA1905" i="9"/>
  <c r="AB1905" i="9"/>
  <c r="R1906" i="9"/>
  <c r="L1906" i="9"/>
  <c r="S1906" i="9"/>
  <c r="M1906" i="9"/>
  <c r="T1906" i="9"/>
  <c r="N1906" i="9"/>
  <c r="U1906" i="9"/>
  <c r="Y1906" i="9"/>
  <c r="Z1906" i="9"/>
  <c r="AA1906" i="9"/>
  <c r="AB1906" i="9"/>
  <c r="R1907" i="9"/>
  <c r="L1907" i="9"/>
  <c r="S1907" i="9"/>
  <c r="M1907" i="9"/>
  <c r="T1907" i="9"/>
  <c r="N1907" i="9"/>
  <c r="U1907" i="9"/>
  <c r="Y1907" i="9"/>
  <c r="Z1907" i="9"/>
  <c r="AA1907" i="9"/>
  <c r="AB1907" i="9"/>
  <c r="R1908" i="9"/>
  <c r="L1908" i="9"/>
  <c r="S1908" i="9"/>
  <c r="M1908" i="9"/>
  <c r="T1908" i="9"/>
  <c r="N1908" i="9"/>
  <c r="U1908" i="9"/>
  <c r="Y1908" i="9"/>
  <c r="Z1908" i="9"/>
  <c r="AA1908" i="9"/>
  <c r="AB1908" i="9"/>
  <c r="R1909" i="9"/>
  <c r="L1909" i="9"/>
  <c r="S1909" i="9"/>
  <c r="M1909" i="9"/>
  <c r="T1909" i="9"/>
  <c r="N1909" i="9"/>
  <c r="U1909" i="9"/>
  <c r="Y1909" i="9"/>
  <c r="Z1909" i="9"/>
  <c r="AA1909" i="9"/>
  <c r="AB1909" i="9"/>
  <c r="R1910" i="9"/>
  <c r="L1910" i="9"/>
  <c r="S1910" i="9"/>
  <c r="M1910" i="9"/>
  <c r="T1910" i="9"/>
  <c r="N1910" i="9"/>
  <c r="U1910" i="9"/>
  <c r="Y1910" i="9"/>
  <c r="Z1910" i="9"/>
  <c r="AA1910" i="9"/>
  <c r="AB1910" i="9"/>
  <c r="R1911" i="9"/>
  <c r="L1911" i="9"/>
  <c r="S1911" i="9"/>
  <c r="M1911" i="9"/>
  <c r="T1911" i="9"/>
  <c r="N1911" i="9"/>
  <c r="U1911" i="9"/>
  <c r="Y1911" i="9"/>
  <c r="Z1911" i="9"/>
  <c r="AA1911" i="9"/>
  <c r="AB1911" i="9"/>
  <c r="R1912" i="9"/>
  <c r="L1912" i="9"/>
  <c r="S1912" i="9"/>
  <c r="M1912" i="9"/>
  <c r="T1912" i="9"/>
  <c r="N1912" i="9"/>
  <c r="U1912" i="9"/>
  <c r="Y1912" i="9"/>
  <c r="Z1912" i="9"/>
  <c r="AA1912" i="9"/>
  <c r="AB1912" i="9"/>
  <c r="R1913" i="9"/>
  <c r="L1913" i="9"/>
  <c r="S1913" i="9"/>
  <c r="M1913" i="9"/>
  <c r="T1913" i="9"/>
  <c r="N1913" i="9"/>
  <c r="U1913" i="9"/>
  <c r="Y1913" i="9"/>
  <c r="Z1913" i="9"/>
  <c r="AA1913" i="9"/>
  <c r="AB1913" i="9"/>
  <c r="R1914" i="9"/>
  <c r="L1914" i="9"/>
  <c r="S1914" i="9"/>
  <c r="M1914" i="9"/>
  <c r="T1914" i="9"/>
  <c r="N1914" i="9"/>
  <c r="U1914" i="9"/>
  <c r="Y1914" i="9"/>
  <c r="Z1914" i="9"/>
  <c r="AA1914" i="9"/>
  <c r="AB1914" i="9"/>
  <c r="R1915" i="9"/>
  <c r="L1915" i="9"/>
  <c r="S1915" i="9"/>
  <c r="M1915" i="9"/>
  <c r="T1915" i="9"/>
  <c r="N1915" i="9"/>
  <c r="U1915" i="9"/>
  <c r="Y1915" i="9"/>
  <c r="Z1915" i="9"/>
  <c r="AA1915" i="9"/>
  <c r="AB1915" i="9"/>
  <c r="R1916" i="9"/>
  <c r="L1916" i="9"/>
  <c r="S1916" i="9"/>
  <c r="M1916" i="9"/>
  <c r="T1916" i="9"/>
  <c r="N1916" i="9"/>
  <c r="U1916" i="9"/>
  <c r="Y1916" i="9"/>
  <c r="Z1916" i="9"/>
  <c r="AA1916" i="9"/>
  <c r="AB1916" i="9"/>
  <c r="R1917" i="9"/>
  <c r="L1917" i="9"/>
  <c r="S1917" i="9"/>
  <c r="M1917" i="9"/>
  <c r="T1917" i="9"/>
  <c r="N1917" i="9"/>
  <c r="U1917" i="9"/>
  <c r="Y1917" i="9"/>
  <c r="Z1917" i="9"/>
  <c r="AA1917" i="9"/>
  <c r="AB1917" i="9"/>
  <c r="R1918" i="9"/>
  <c r="L1918" i="9"/>
  <c r="S1918" i="9"/>
  <c r="M1918" i="9"/>
  <c r="T1918" i="9"/>
  <c r="N1918" i="9"/>
  <c r="U1918" i="9"/>
  <c r="Y1918" i="9"/>
  <c r="Z1918" i="9"/>
  <c r="AA1918" i="9"/>
  <c r="AB1918" i="9"/>
  <c r="R1919" i="9"/>
  <c r="L1919" i="9"/>
  <c r="S1919" i="9"/>
  <c r="M1919" i="9"/>
  <c r="T1919" i="9"/>
  <c r="N1919" i="9"/>
  <c r="U1919" i="9"/>
  <c r="Y1919" i="9"/>
  <c r="Z1919" i="9"/>
  <c r="AA1919" i="9"/>
  <c r="AB1919" i="9"/>
  <c r="R1920" i="9"/>
  <c r="L1920" i="9"/>
  <c r="S1920" i="9"/>
  <c r="M1920" i="9"/>
  <c r="T1920" i="9"/>
  <c r="N1920" i="9"/>
  <c r="U1920" i="9"/>
  <c r="Y1920" i="9"/>
  <c r="Z1920" i="9"/>
  <c r="AA1920" i="9"/>
  <c r="AB1920" i="9"/>
  <c r="R1921" i="9"/>
  <c r="L1921" i="9"/>
  <c r="S1921" i="9"/>
  <c r="M1921" i="9"/>
  <c r="T1921" i="9"/>
  <c r="N1921" i="9"/>
  <c r="U1921" i="9"/>
  <c r="Y1921" i="9"/>
  <c r="Z1921" i="9"/>
  <c r="AA1921" i="9"/>
  <c r="AB1921" i="9"/>
  <c r="R1922" i="9"/>
  <c r="L1922" i="9"/>
  <c r="S1922" i="9"/>
  <c r="M1922" i="9"/>
  <c r="T1922" i="9"/>
  <c r="N1922" i="9"/>
  <c r="U1922" i="9"/>
  <c r="Y1922" i="9"/>
  <c r="Z1922" i="9"/>
  <c r="AA1922" i="9"/>
  <c r="AB1922" i="9"/>
  <c r="R1923" i="9"/>
  <c r="L1923" i="9"/>
  <c r="S1923" i="9"/>
  <c r="M1923" i="9"/>
  <c r="T1923" i="9"/>
  <c r="N1923" i="9"/>
  <c r="U1923" i="9"/>
  <c r="Y1923" i="9"/>
  <c r="Z1923" i="9"/>
  <c r="AA1923" i="9"/>
  <c r="AB1923" i="9"/>
  <c r="R1924" i="9"/>
  <c r="L1924" i="9"/>
  <c r="S1924" i="9"/>
  <c r="M1924" i="9"/>
  <c r="T1924" i="9"/>
  <c r="N1924" i="9"/>
  <c r="U1924" i="9"/>
  <c r="Y1924" i="9"/>
  <c r="Z1924" i="9"/>
  <c r="AA1924" i="9"/>
  <c r="AB1924" i="9"/>
  <c r="R1925" i="9"/>
  <c r="L1925" i="9"/>
  <c r="S1925" i="9"/>
  <c r="M1925" i="9"/>
  <c r="T1925" i="9"/>
  <c r="N1925" i="9"/>
  <c r="U1925" i="9"/>
  <c r="Y1925" i="9"/>
  <c r="Z1925" i="9"/>
  <c r="AA1925" i="9"/>
  <c r="AB1925" i="9"/>
  <c r="R1926" i="9"/>
  <c r="L1926" i="9"/>
  <c r="S1926" i="9"/>
  <c r="M1926" i="9"/>
  <c r="T1926" i="9"/>
  <c r="N1926" i="9"/>
  <c r="U1926" i="9"/>
  <c r="Y1926" i="9"/>
  <c r="Z1926" i="9"/>
  <c r="AA1926" i="9"/>
  <c r="AB1926" i="9"/>
  <c r="R1927" i="9"/>
  <c r="L1927" i="9"/>
  <c r="S1927" i="9"/>
  <c r="M1927" i="9"/>
  <c r="T1927" i="9"/>
  <c r="N1927" i="9"/>
  <c r="U1927" i="9"/>
  <c r="Y1927" i="9"/>
  <c r="Z1927" i="9"/>
  <c r="AA1927" i="9"/>
  <c r="AB1927" i="9"/>
  <c r="R1928" i="9"/>
  <c r="L1928" i="9"/>
  <c r="S1928" i="9"/>
  <c r="M1928" i="9"/>
  <c r="T1928" i="9"/>
  <c r="N1928" i="9"/>
  <c r="U1928" i="9"/>
  <c r="Y1928" i="9"/>
  <c r="Z1928" i="9"/>
  <c r="AA1928" i="9"/>
  <c r="AB1928" i="9"/>
  <c r="R1929" i="9"/>
  <c r="L1929" i="9"/>
  <c r="S1929" i="9"/>
  <c r="M1929" i="9"/>
  <c r="T1929" i="9"/>
  <c r="N1929" i="9"/>
  <c r="U1929" i="9"/>
  <c r="Y1929" i="9"/>
  <c r="Z1929" i="9"/>
  <c r="AA1929" i="9"/>
  <c r="AB1929" i="9"/>
  <c r="R1930" i="9"/>
  <c r="L1930" i="9"/>
  <c r="S1930" i="9"/>
  <c r="M1930" i="9"/>
  <c r="T1930" i="9"/>
  <c r="N1930" i="9"/>
  <c r="U1930" i="9"/>
  <c r="Y1930" i="9"/>
  <c r="Z1930" i="9"/>
  <c r="AA1930" i="9"/>
  <c r="AB1930" i="9"/>
  <c r="R1931" i="9"/>
  <c r="L1931" i="9"/>
  <c r="S1931" i="9"/>
  <c r="M1931" i="9"/>
  <c r="T1931" i="9"/>
  <c r="N1931" i="9"/>
  <c r="U1931" i="9"/>
  <c r="Y1931" i="9"/>
  <c r="Z1931" i="9"/>
  <c r="AA1931" i="9"/>
  <c r="AB1931" i="9"/>
  <c r="R1932" i="9"/>
  <c r="L1932" i="9"/>
  <c r="S1932" i="9"/>
  <c r="M1932" i="9"/>
  <c r="T1932" i="9"/>
  <c r="N1932" i="9"/>
  <c r="U1932" i="9"/>
  <c r="Y1932" i="9"/>
  <c r="Z1932" i="9"/>
  <c r="AA1932" i="9"/>
  <c r="AB1932" i="9"/>
  <c r="R1933" i="9"/>
  <c r="L1933" i="9"/>
  <c r="S1933" i="9"/>
  <c r="M1933" i="9"/>
  <c r="T1933" i="9"/>
  <c r="N1933" i="9"/>
  <c r="U1933" i="9"/>
  <c r="Y1933" i="9"/>
  <c r="Z1933" i="9"/>
  <c r="AA1933" i="9"/>
  <c r="AB1933" i="9"/>
  <c r="R1934" i="9"/>
  <c r="L1934" i="9"/>
  <c r="S1934" i="9"/>
  <c r="M1934" i="9"/>
  <c r="T1934" i="9"/>
  <c r="N1934" i="9"/>
  <c r="U1934" i="9"/>
  <c r="Y1934" i="9"/>
  <c r="Z1934" i="9"/>
  <c r="AA1934" i="9"/>
  <c r="AB1934" i="9"/>
  <c r="R1935" i="9"/>
  <c r="L1935" i="9"/>
  <c r="S1935" i="9"/>
  <c r="M1935" i="9"/>
  <c r="T1935" i="9"/>
  <c r="N1935" i="9"/>
  <c r="U1935" i="9"/>
  <c r="Y1935" i="9"/>
  <c r="Z1935" i="9"/>
  <c r="AA1935" i="9"/>
  <c r="AB1935" i="9"/>
  <c r="R1936" i="9"/>
  <c r="L1936" i="9"/>
  <c r="S1936" i="9"/>
  <c r="M1936" i="9"/>
  <c r="T1936" i="9"/>
  <c r="N1936" i="9"/>
  <c r="U1936" i="9"/>
  <c r="Y1936" i="9"/>
  <c r="Z1936" i="9"/>
  <c r="AA1936" i="9"/>
  <c r="AB1936" i="9"/>
  <c r="R1937" i="9"/>
  <c r="L1937" i="9"/>
  <c r="S1937" i="9"/>
  <c r="M1937" i="9"/>
  <c r="T1937" i="9"/>
  <c r="N1937" i="9"/>
  <c r="U1937" i="9"/>
  <c r="Y1937" i="9"/>
  <c r="Z1937" i="9"/>
  <c r="AA1937" i="9"/>
  <c r="AB1937" i="9"/>
  <c r="R1938" i="9"/>
  <c r="L1938" i="9"/>
  <c r="S1938" i="9"/>
  <c r="M1938" i="9"/>
  <c r="T1938" i="9"/>
  <c r="N1938" i="9"/>
  <c r="U1938" i="9"/>
  <c r="Y1938" i="9"/>
  <c r="Z1938" i="9"/>
  <c r="AA1938" i="9"/>
  <c r="AB1938" i="9"/>
  <c r="R1939" i="9"/>
  <c r="L1939" i="9"/>
  <c r="S1939" i="9"/>
  <c r="M1939" i="9"/>
  <c r="T1939" i="9"/>
  <c r="N1939" i="9"/>
  <c r="U1939" i="9"/>
  <c r="Y1939" i="9"/>
  <c r="Z1939" i="9"/>
  <c r="AA1939" i="9"/>
  <c r="AB1939" i="9"/>
  <c r="R1940" i="9"/>
  <c r="L1940" i="9"/>
  <c r="S1940" i="9"/>
  <c r="M1940" i="9"/>
  <c r="T1940" i="9"/>
  <c r="N1940" i="9"/>
  <c r="U1940" i="9"/>
  <c r="Y1940" i="9"/>
  <c r="Z1940" i="9"/>
  <c r="AA1940" i="9"/>
  <c r="AB1940" i="9"/>
  <c r="R1941" i="9"/>
  <c r="L1941" i="9"/>
  <c r="S1941" i="9"/>
  <c r="M1941" i="9"/>
  <c r="T1941" i="9"/>
  <c r="N1941" i="9"/>
  <c r="U1941" i="9"/>
  <c r="Y1941" i="9"/>
  <c r="Z1941" i="9"/>
  <c r="AA1941" i="9"/>
  <c r="AB1941" i="9"/>
  <c r="R1942" i="9"/>
  <c r="L1942" i="9"/>
  <c r="S1942" i="9"/>
  <c r="M1942" i="9"/>
  <c r="T1942" i="9"/>
  <c r="N1942" i="9"/>
  <c r="U1942" i="9"/>
  <c r="Y1942" i="9"/>
  <c r="Z1942" i="9"/>
  <c r="AA1942" i="9"/>
  <c r="AB1942" i="9"/>
  <c r="R1943" i="9"/>
  <c r="L1943" i="9"/>
  <c r="S1943" i="9"/>
  <c r="M1943" i="9"/>
  <c r="T1943" i="9"/>
  <c r="N1943" i="9"/>
  <c r="U1943" i="9"/>
  <c r="Y1943" i="9"/>
  <c r="Z1943" i="9"/>
  <c r="AA1943" i="9"/>
  <c r="AB1943" i="9"/>
  <c r="R1944" i="9"/>
  <c r="L1944" i="9"/>
  <c r="S1944" i="9"/>
  <c r="M1944" i="9"/>
  <c r="T1944" i="9"/>
  <c r="N1944" i="9"/>
  <c r="U1944" i="9"/>
  <c r="Y1944" i="9"/>
  <c r="Z1944" i="9"/>
  <c r="AA1944" i="9"/>
  <c r="AB1944" i="9"/>
  <c r="R1945" i="9"/>
  <c r="L1945" i="9"/>
  <c r="S1945" i="9"/>
  <c r="M1945" i="9"/>
  <c r="T1945" i="9"/>
  <c r="N1945" i="9"/>
  <c r="U1945" i="9"/>
  <c r="Y1945" i="9"/>
  <c r="Z1945" i="9"/>
  <c r="AA1945" i="9"/>
  <c r="AB1945" i="9"/>
  <c r="R1946" i="9"/>
  <c r="L1946" i="9"/>
  <c r="S1946" i="9"/>
  <c r="M1946" i="9"/>
  <c r="T1946" i="9"/>
  <c r="N1946" i="9"/>
  <c r="U1946" i="9"/>
  <c r="Y1946" i="9"/>
  <c r="Z1946" i="9"/>
  <c r="AA1946" i="9"/>
  <c r="AB1946" i="9"/>
  <c r="R1947" i="9"/>
  <c r="L1947" i="9"/>
  <c r="S1947" i="9"/>
  <c r="M1947" i="9"/>
  <c r="T1947" i="9"/>
  <c r="N1947" i="9"/>
  <c r="U1947" i="9"/>
  <c r="Y1947" i="9"/>
  <c r="Z1947" i="9"/>
  <c r="AA1947" i="9"/>
  <c r="AB1947" i="9"/>
  <c r="R1948" i="9"/>
  <c r="L1948" i="9"/>
  <c r="S1948" i="9"/>
  <c r="M1948" i="9"/>
  <c r="T1948" i="9"/>
  <c r="N1948" i="9"/>
  <c r="U1948" i="9"/>
  <c r="Y1948" i="9"/>
  <c r="Z1948" i="9"/>
  <c r="AA1948" i="9"/>
  <c r="AB1948" i="9"/>
  <c r="R1949" i="9"/>
  <c r="L1949" i="9"/>
  <c r="S1949" i="9"/>
  <c r="M1949" i="9"/>
  <c r="T1949" i="9"/>
  <c r="N1949" i="9"/>
  <c r="U1949" i="9"/>
  <c r="Y1949" i="9"/>
  <c r="Z1949" i="9"/>
  <c r="AA1949" i="9"/>
  <c r="AB1949" i="9"/>
  <c r="R1950" i="9"/>
  <c r="L1950" i="9"/>
  <c r="S1950" i="9"/>
  <c r="M1950" i="9"/>
  <c r="T1950" i="9"/>
  <c r="N1950" i="9"/>
  <c r="U1950" i="9"/>
  <c r="Y1950" i="9"/>
  <c r="Z1950" i="9"/>
  <c r="AA1950" i="9"/>
  <c r="AB1950" i="9"/>
  <c r="R1951" i="9"/>
  <c r="L1951" i="9"/>
  <c r="S1951" i="9"/>
  <c r="M1951" i="9"/>
  <c r="T1951" i="9"/>
  <c r="N1951" i="9"/>
  <c r="U1951" i="9"/>
  <c r="Y1951" i="9"/>
  <c r="Z1951" i="9"/>
  <c r="AA1951" i="9"/>
  <c r="AB1951" i="9"/>
  <c r="R1952" i="9"/>
  <c r="L1952" i="9"/>
  <c r="S1952" i="9"/>
  <c r="M1952" i="9"/>
  <c r="T1952" i="9"/>
  <c r="N1952" i="9"/>
  <c r="U1952" i="9"/>
  <c r="Y1952" i="9"/>
  <c r="Z1952" i="9"/>
  <c r="AA1952" i="9"/>
  <c r="AB1952" i="9"/>
  <c r="R1953" i="9"/>
  <c r="L1953" i="9"/>
  <c r="S1953" i="9"/>
  <c r="M1953" i="9"/>
  <c r="T1953" i="9"/>
  <c r="N1953" i="9"/>
  <c r="U1953" i="9"/>
  <c r="Y1953" i="9"/>
  <c r="Z1953" i="9"/>
  <c r="AA1953" i="9"/>
  <c r="AB1953" i="9"/>
  <c r="R1954" i="9"/>
  <c r="L1954" i="9"/>
  <c r="S1954" i="9"/>
  <c r="M1954" i="9"/>
  <c r="T1954" i="9"/>
  <c r="N1954" i="9"/>
  <c r="U1954" i="9"/>
  <c r="Y1954" i="9"/>
  <c r="Z1954" i="9"/>
  <c r="AA1954" i="9"/>
  <c r="AB1954" i="9"/>
  <c r="R1955" i="9"/>
  <c r="L1955" i="9"/>
  <c r="S1955" i="9"/>
  <c r="M1955" i="9"/>
  <c r="T1955" i="9"/>
  <c r="N1955" i="9"/>
  <c r="U1955" i="9"/>
  <c r="Y1955" i="9"/>
  <c r="Z1955" i="9"/>
  <c r="AA1955" i="9"/>
  <c r="AB1955" i="9"/>
  <c r="R1956" i="9"/>
  <c r="L1956" i="9"/>
  <c r="S1956" i="9"/>
  <c r="M1956" i="9"/>
  <c r="T1956" i="9"/>
  <c r="N1956" i="9"/>
  <c r="U1956" i="9"/>
  <c r="Y1956" i="9"/>
  <c r="Z1956" i="9"/>
  <c r="AA1956" i="9"/>
  <c r="AB1956" i="9"/>
  <c r="R1957" i="9"/>
  <c r="L1957" i="9"/>
  <c r="S1957" i="9"/>
  <c r="M1957" i="9"/>
  <c r="T1957" i="9"/>
  <c r="N1957" i="9"/>
  <c r="U1957" i="9"/>
  <c r="Y1957" i="9"/>
  <c r="Z1957" i="9"/>
  <c r="AA1957" i="9"/>
  <c r="AB1957" i="9"/>
  <c r="R1958" i="9"/>
  <c r="L1958" i="9"/>
  <c r="S1958" i="9"/>
  <c r="M1958" i="9"/>
  <c r="T1958" i="9"/>
  <c r="N1958" i="9"/>
  <c r="U1958" i="9"/>
  <c r="Y1958" i="9"/>
  <c r="Z1958" i="9"/>
  <c r="AA1958" i="9"/>
  <c r="AB1958" i="9"/>
  <c r="R1959" i="9"/>
  <c r="L1959" i="9"/>
  <c r="S1959" i="9"/>
  <c r="M1959" i="9"/>
  <c r="T1959" i="9"/>
  <c r="N1959" i="9"/>
  <c r="U1959" i="9"/>
  <c r="Y1959" i="9"/>
  <c r="Z1959" i="9"/>
  <c r="AA1959" i="9"/>
  <c r="AB1959" i="9"/>
  <c r="R1960" i="9"/>
  <c r="L1960" i="9"/>
  <c r="S1960" i="9"/>
  <c r="M1960" i="9"/>
  <c r="T1960" i="9"/>
  <c r="N1960" i="9"/>
  <c r="U1960" i="9"/>
  <c r="Y1960" i="9"/>
  <c r="Z1960" i="9"/>
  <c r="AA1960" i="9"/>
  <c r="AB1960" i="9"/>
  <c r="R1961" i="9"/>
  <c r="L1961" i="9"/>
  <c r="S1961" i="9"/>
  <c r="M1961" i="9"/>
  <c r="T1961" i="9"/>
  <c r="N1961" i="9"/>
  <c r="U1961" i="9"/>
  <c r="Y1961" i="9"/>
  <c r="Z1961" i="9"/>
  <c r="AA1961" i="9"/>
  <c r="AB1961" i="9"/>
  <c r="R1962" i="9"/>
  <c r="L1962" i="9"/>
  <c r="S1962" i="9"/>
  <c r="M1962" i="9"/>
  <c r="T1962" i="9"/>
  <c r="N1962" i="9"/>
  <c r="U1962" i="9"/>
  <c r="Y1962" i="9"/>
  <c r="Z1962" i="9"/>
  <c r="AA1962" i="9"/>
  <c r="AB1962" i="9"/>
  <c r="R1963" i="9"/>
  <c r="L1963" i="9"/>
  <c r="S1963" i="9"/>
  <c r="M1963" i="9"/>
  <c r="T1963" i="9"/>
  <c r="N1963" i="9"/>
  <c r="U1963" i="9"/>
  <c r="Y1963" i="9"/>
  <c r="Z1963" i="9"/>
  <c r="AA1963" i="9"/>
  <c r="AB1963" i="9"/>
  <c r="R1964" i="9"/>
  <c r="L1964" i="9"/>
  <c r="S1964" i="9"/>
  <c r="M1964" i="9"/>
  <c r="T1964" i="9"/>
  <c r="N1964" i="9"/>
  <c r="U1964" i="9"/>
  <c r="Y1964" i="9"/>
  <c r="Z1964" i="9"/>
  <c r="AA1964" i="9"/>
  <c r="AB1964" i="9"/>
  <c r="R1965" i="9"/>
  <c r="L1965" i="9"/>
  <c r="S1965" i="9"/>
  <c r="M1965" i="9"/>
  <c r="T1965" i="9"/>
  <c r="N1965" i="9"/>
  <c r="U1965" i="9"/>
  <c r="Y1965" i="9"/>
  <c r="Z1965" i="9"/>
  <c r="AA1965" i="9"/>
  <c r="AB1965" i="9"/>
  <c r="R1966" i="9"/>
  <c r="L1966" i="9"/>
  <c r="S1966" i="9"/>
  <c r="M1966" i="9"/>
  <c r="T1966" i="9"/>
  <c r="N1966" i="9"/>
  <c r="U1966" i="9"/>
  <c r="Y1966" i="9"/>
  <c r="Z1966" i="9"/>
  <c r="AA1966" i="9"/>
  <c r="AB1966" i="9"/>
  <c r="R1967" i="9"/>
  <c r="L1967" i="9"/>
  <c r="S1967" i="9"/>
  <c r="M1967" i="9"/>
  <c r="T1967" i="9"/>
  <c r="N1967" i="9"/>
  <c r="U1967" i="9"/>
  <c r="Y1967" i="9"/>
  <c r="Z1967" i="9"/>
  <c r="AA1967" i="9"/>
  <c r="AB1967" i="9"/>
  <c r="R1968" i="9"/>
  <c r="L1968" i="9"/>
  <c r="S1968" i="9"/>
  <c r="M1968" i="9"/>
  <c r="T1968" i="9"/>
  <c r="N1968" i="9"/>
  <c r="U1968" i="9"/>
  <c r="Y1968" i="9"/>
  <c r="Z1968" i="9"/>
  <c r="AA1968" i="9"/>
  <c r="AB1968" i="9"/>
  <c r="R1969" i="9"/>
  <c r="L1969" i="9"/>
  <c r="S1969" i="9"/>
  <c r="M1969" i="9"/>
  <c r="T1969" i="9"/>
  <c r="N1969" i="9"/>
  <c r="U1969" i="9"/>
  <c r="Y1969" i="9"/>
  <c r="Z1969" i="9"/>
  <c r="AA1969" i="9"/>
  <c r="AB1969" i="9"/>
  <c r="R1970" i="9"/>
  <c r="L1970" i="9"/>
  <c r="S1970" i="9"/>
  <c r="M1970" i="9"/>
  <c r="T1970" i="9"/>
  <c r="N1970" i="9"/>
  <c r="U1970" i="9"/>
  <c r="Y1970" i="9"/>
  <c r="Z1970" i="9"/>
  <c r="AA1970" i="9"/>
  <c r="AB1970" i="9"/>
  <c r="R1971" i="9"/>
  <c r="L1971" i="9"/>
  <c r="S1971" i="9"/>
  <c r="M1971" i="9"/>
  <c r="T1971" i="9"/>
  <c r="N1971" i="9"/>
  <c r="U1971" i="9"/>
  <c r="Y1971" i="9"/>
  <c r="Z1971" i="9"/>
  <c r="AA1971" i="9"/>
  <c r="AB1971" i="9"/>
  <c r="R1972" i="9"/>
  <c r="L1972" i="9"/>
  <c r="S1972" i="9"/>
  <c r="M1972" i="9"/>
  <c r="T1972" i="9"/>
  <c r="N1972" i="9"/>
  <c r="U1972" i="9"/>
  <c r="Y1972" i="9"/>
  <c r="Z1972" i="9"/>
  <c r="AA1972" i="9"/>
  <c r="AB1972" i="9"/>
  <c r="R1973" i="9"/>
  <c r="L1973" i="9"/>
  <c r="S1973" i="9"/>
  <c r="M1973" i="9"/>
  <c r="T1973" i="9"/>
  <c r="N1973" i="9"/>
  <c r="U1973" i="9"/>
  <c r="Y1973" i="9"/>
  <c r="Z1973" i="9"/>
  <c r="AA1973" i="9"/>
  <c r="AB1973" i="9"/>
  <c r="R1974" i="9"/>
  <c r="L1974" i="9"/>
  <c r="S1974" i="9"/>
  <c r="M1974" i="9"/>
  <c r="T1974" i="9"/>
  <c r="N1974" i="9"/>
  <c r="U1974" i="9"/>
  <c r="Y1974" i="9"/>
  <c r="Z1974" i="9"/>
  <c r="AA1974" i="9"/>
  <c r="AB1974" i="9"/>
  <c r="R1975" i="9"/>
  <c r="L1975" i="9"/>
  <c r="S1975" i="9"/>
  <c r="M1975" i="9"/>
  <c r="T1975" i="9"/>
  <c r="N1975" i="9"/>
  <c r="U1975" i="9"/>
  <c r="Y1975" i="9"/>
  <c r="Z1975" i="9"/>
  <c r="AA1975" i="9"/>
  <c r="AB1975" i="9"/>
  <c r="R1976" i="9"/>
  <c r="L1976" i="9"/>
  <c r="S1976" i="9"/>
  <c r="M1976" i="9"/>
  <c r="T1976" i="9"/>
  <c r="N1976" i="9"/>
  <c r="U1976" i="9"/>
  <c r="Y1976" i="9"/>
  <c r="Z1976" i="9"/>
  <c r="AA1976" i="9"/>
  <c r="AB1976" i="9"/>
  <c r="R1977" i="9"/>
  <c r="L1977" i="9"/>
  <c r="S1977" i="9"/>
  <c r="M1977" i="9"/>
  <c r="T1977" i="9"/>
  <c r="N1977" i="9"/>
  <c r="U1977" i="9"/>
  <c r="Y1977" i="9"/>
  <c r="Z1977" i="9"/>
  <c r="AA1977" i="9"/>
  <c r="AB1977" i="9"/>
  <c r="R1978" i="9"/>
  <c r="L1978" i="9"/>
  <c r="S1978" i="9"/>
  <c r="M1978" i="9"/>
  <c r="T1978" i="9"/>
  <c r="N1978" i="9"/>
  <c r="U1978" i="9"/>
  <c r="Y1978" i="9"/>
  <c r="Z1978" i="9"/>
  <c r="AA1978" i="9"/>
  <c r="AB1978" i="9"/>
  <c r="R1979" i="9"/>
  <c r="L1979" i="9"/>
  <c r="S1979" i="9"/>
  <c r="M1979" i="9"/>
  <c r="T1979" i="9"/>
  <c r="N1979" i="9"/>
  <c r="U1979" i="9"/>
  <c r="Y1979" i="9"/>
  <c r="Z1979" i="9"/>
  <c r="AA1979" i="9"/>
  <c r="AB1979" i="9"/>
  <c r="R1980" i="9"/>
  <c r="L1980" i="9"/>
  <c r="S1980" i="9"/>
  <c r="M1980" i="9"/>
  <c r="T1980" i="9"/>
  <c r="N1980" i="9"/>
  <c r="U1980" i="9"/>
  <c r="Y1980" i="9"/>
  <c r="Z1980" i="9"/>
  <c r="AA1980" i="9"/>
  <c r="AB1980" i="9"/>
  <c r="R1981" i="9"/>
  <c r="L1981" i="9"/>
  <c r="S1981" i="9"/>
  <c r="M1981" i="9"/>
  <c r="T1981" i="9"/>
  <c r="N1981" i="9"/>
  <c r="U1981" i="9"/>
  <c r="Y1981" i="9"/>
  <c r="Z1981" i="9"/>
  <c r="AA1981" i="9"/>
  <c r="AB1981" i="9"/>
  <c r="R1982" i="9"/>
  <c r="L1982" i="9"/>
  <c r="S1982" i="9"/>
  <c r="M1982" i="9"/>
  <c r="T1982" i="9"/>
  <c r="N1982" i="9"/>
  <c r="U1982" i="9"/>
  <c r="Y1982" i="9"/>
  <c r="Z1982" i="9"/>
  <c r="AA1982" i="9"/>
  <c r="AB1982" i="9"/>
  <c r="R1983" i="9"/>
  <c r="L1983" i="9"/>
  <c r="S1983" i="9"/>
  <c r="M1983" i="9"/>
  <c r="T1983" i="9"/>
  <c r="N1983" i="9"/>
  <c r="U1983" i="9"/>
  <c r="Y1983" i="9"/>
  <c r="Z1983" i="9"/>
  <c r="AA1983" i="9"/>
  <c r="AB1983" i="9"/>
  <c r="R1984" i="9"/>
  <c r="L1984" i="9"/>
  <c r="S1984" i="9"/>
  <c r="M1984" i="9"/>
  <c r="T1984" i="9"/>
  <c r="N1984" i="9"/>
  <c r="U1984" i="9"/>
  <c r="Y1984" i="9"/>
  <c r="Z1984" i="9"/>
  <c r="AA1984" i="9"/>
  <c r="AB1984" i="9"/>
  <c r="R1985" i="9"/>
  <c r="L1985" i="9"/>
  <c r="S1985" i="9"/>
  <c r="M1985" i="9"/>
  <c r="T1985" i="9"/>
  <c r="N1985" i="9"/>
  <c r="U1985" i="9"/>
  <c r="Y1985" i="9"/>
  <c r="Z1985" i="9"/>
  <c r="AA1985" i="9"/>
  <c r="AB1985" i="9"/>
  <c r="R1986" i="9"/>
  <c r="L1986" i="9"/>
  <c r="S1986" i="9"/>
  <c r="M1986" i="9"/>
  <c r="T1986" i="9"/>
  <c r="N1986" i="9"/>
  <c r="U1986" i="9"/>
  <c r="Y1986" i="9"/>
  <c r="Z1986" i="9"/>
  <c r="AA1986" i="9"/>
  <c r="AB1986" i="9"/>
  <c r="R1987" i="9"/>
  <c r="L1987" i="9"/>
  <c r="S1987" i="9"/>
  <c r="M1987" i="9"/>
  <c r="T1987" i="9"/>
  <c r="N1987" i="9"/>
  <c r="U1987" i="9"/>
  <c r="Y1987" i="9"/>
  <c r="Z1987" i="9"/>
  <c r="AA1987" i="9"/>
  <c r="AB1987" i="9"/>
  <c r="R1988" i="9"/>
  <c r="L1988" i="9"/>
  <c r="S1988" i="9"/>
  <c r="M1988" i="9"/>
  <c r="T1988" i="9"/>
  <c r="N1988" i="9"/>
  <c r="U1988" i="9"/>
  <c r="Y1988" i="9"/>
  <c r="Z1988" i="9"/>
  <c r="AA1988" i="9"/>
  <c r="AB1988" i="9"/>
  <c r="R1989" i="9"/>
  <c r="L1989" i="9"/>
  <c r="S1989" i="9"/>
  <c r="M1989" i="9"/>
  <c r="T1989" i="9"/>
  <c r="N1989" i="9"/>
  <c r="U1989" i="9"/>
  <c r="Y1989" i="9"/>
  <c r="Z1989" i="9"/>
  <c r="AA1989" i="9"/>
  <c r="AB1989" i="9"/>
  <c r="R1990" i="9"/>
  <c r="L1990" i="9"/>
  <c r="S1990" i="9"/>
  <c r="M1990" i="9"/>
  <c r="T1990" i="9"/>
  <c r="N1990" i="9"/>
  <c r="U1990" i="9"/>
  <c r="Y1990" i="9"/>
  <c r="Z1990" i="9"/>
  <c r="AA1990" i="9"/>
  <c r="AB1990" i="9"/>
  <c r="R1991" i="9"/>
  <c r="L1991" i="9"/>
  <c r="S1991" i="9"/>
  <c r="M1991" i="9"/>
  <c r="T1991" i="9"/>
  <c r="N1991" i="9"/>
  <c r="U1991" i="9"/>
  <c r="Y1991" i="9"/>
  <c r="Z1991" i="9"/>
  <c r="AA1991" i="9"/>
  <c r="AB1991" i="9"/>
  <c r="R1992" i="9"/>
  <c r="L1992" i="9"/>
  <c r="S1992" i="9"/>
  <c r="M1992" i="9"/>
  <c r="T1992" i="9"/>
  <c r="N1992" i="9"/>
  <c r="U1992" i="9"/>
  <c r="Y1992" i="9"/>
  <c r="Z1992" i="9"/>
  <c r="AA1992" i="9"/>
  <c r="AB1992" i="9"/>
  <c r="R1993" i="9"/>
  <c r="L1993" i="9"/>
  <c r="S1993" i="9"/>
  <c r="M1993" i="9"/>
  <c r="T1993" i="9"/>
  <c r="N1993" i="9"/>
  <c r="U1993" i="9"/>
  <c r="Y1993" i="9"/>
  <c r="Z1993" i="9"/>
  <c r="AA1993" i="9"/>
  <c r="AB1993" i="9"/>
  <c r="R1994" i="9"/>
  <c r="L1994" i="9"/>
  <c r="S1994" i="9"/>
  <c r="M1994" i="9"/>
  <c r="T1994" i="9"/>
  <c r="N1994" i="9"/>
  <c r="U1994" i="9"/>
  <c r="Y1994" i="9"/>
  <c r="Z1994" i="9"/>
  <c r="AA1994" i="9"/>
  <c r="AB1994" i="9"/>
  <c r="R1995" i="9"/>
  <c r="L1995" i="9"/>
  <c r="S1995" i="9"/>
  <c r="M1995" i="9"/>
  <c r="T1995" i="9"/>
  <c r="N1995" i="9"/>
  <c r="U1995" i="9"/>
  <c r="Y1995" i="9"/>
  <c r="Z1995" i="9"/>
  <c r="AA1995" i="9"/>
  <c r="AB1995" i="9"/>
  <c r="R1996" i="9"/>
  <c r="L1996" i="9"/>
  <c r="S1996" i="9"/>
  <c r="M1996" i="9"/>
  <c r="T1996" i="9"/>
  <c r="N1996" i="9"/>
  <c r="U1996" i="9"/>
  <c r="Y1996" i="9"/>
  <c r="Z1996" i="9"/>
  <c r="AA1996" i="9"/>
  <c r="AB1996" i="9"/>
  <c r="R1997" i="9"/>
  <c r="L1997" i="9"/>
  <c r="S1997" i="9"/>
  <c r="M1997" i="9"/>
  <c r="T1997" i="9"/>
  <c r="N1997" i="9"/>
  <c r="U1997" i="9"/>
  <c r="Y1997" i="9"/>
  <c r="Z1997" i="9"/>
  <c r="AA1997" i="9"/>
  <c r="AB1997" i="9"/>
  <c r="R1998" i="9"/>
  <c r="L1998" i="9"/>
  <c r="S1998" i="9"/>
  <c r="M1998" i="9"/>
  <c r="T1998" i="9"/>
  <c r="N1998" i="9"/>
  <c r="U1998" i="9"/>
  <c r="Y1998" i="9"/>
  <c r="Z1998" i="9"/>
  <c r="AA1998" i="9"/>
  <c r="AB1998" i="9"/>
  <c r="R1999" i="9"/>
  <c r="L1999" i="9"/>
  <c r="S1999" i="9"/>
  <c r="M1999" i="9"/>
  <c r="T1999" i="9"/>
  <c r="N1999" i="9"/>
  <c r="U1999" i="9"/>
  <c r="Y1999" i="9"/>
  <c r="Z1999" i="9"/>
  <c r="AA1999" i="9"/>
  <c r="AB1999" i="9"/>
  <c r="R2000" i="9"/>
  <c r="L2000" i="9"/>
  <c r="S2000" i="9"/>
  <c r="M2000" i="9"/>
  <c r="T2000" i="9"/>
  <c r="N2000" i="9"/>
  <c r="U2000" i="9"/>
  <c r="Y2000" i="9"/>
  <c r="Z2000" i="9"/>
  <c r="AA2000" i="9"/>
  <c r="AB2000" i="9"/>
  <c r="R2001" i="9"/>
  <c r="L2001" i="9"/>
  <c r="S2001" i="9"/>
  <c r="M2001" i="9"/>
  <c r="T2001" i="9"/>
  <c r="N2001" i="9"/>
  <c r="U2001" i="9"/>
  <c r="Y2001" i="9"/>
  <c r="Z2001" i="9"/>
  <c r="AA2001" i="9"/>
  <c r="AB2001" i="9"/>
  <c r="R2002" i="9"/>
  <c r="L2002" i="9"/>
  <c r="S2002" i="9"/>
  <c r="M2002" i="9"/>
  <c r="T2002" i="9"/>
  <c r="N2002" i="9"/>
  <c r="U2002" i="9"/>
  <c r="Y2002" i="9"/>
  <c r="Z2002" i="9"/>
  <c r="AA2002" i="9"/>
  <c r="AB2002" i="9"/>
  <c r="R2003" i="9"/>
  <c r="L2003" i="9"/>
  <c r="S2003" i="9"/>
  <c r="M2003" i="9"/>
  <c r="T2003" i="9"/>
  <c r="N2003" i="9"/>
  <c r="U2003" i="9"/>
  <c r="Y2003" i="9"/>
  <c r="Z2003" i="9"/>
  <c r="AA2003" i="9"/>
  <c r="AB2003" i="9"/>
  <c r="R2004" i="9"/>
  <c r="L2004" i="9"/>
  <c r="S2004" i="9"/>
  <c r="M2004" i="9"/>
  <c r="T2004" i="9"/>
  <c r="N2004" i="9"/>
  <c r="U2004" i="9"/>
  <c r="Y2004" i="9"/>
  <c r="Z2004" i="9"/>
  <c r="AA2004" i="9"/>
  <c r="AB2004" i="9"/>
  <c r="R2005" i="9"/>
  <c r="L2005" i="9"/>
  <c r="S2005" i="9"/>
  <c r="M2005" i="9"/>
  <c r="T2005" i="9"/>
  <c r="N2005" i="9"/>
  <c r="U2005" i="9"/>
  <c r="Y2005" i="9"/>
  <c r="Z2005" i="9"/>
  <c r="AA2005" i="9"/>
  <c r="AB2005" i="9"/>
  <c r="R2006" i="9"/>
  <c r="L2006" i="9"/>
  <c r="S2006" i="9"/>
  <c r="M2006" i="9"/>
  <c r="T2006" i="9"/>
  <c r="N2006" i="9"/>
  <c r="U2006" i="9"/>
  <c r="Y2006" i="9"/>
  <c r="Z2006" i="9"/>
  <c r="AA2006" i="9"/>
  <c r="AB2006" i="9"/>
  <c r="R2007" i="9"/>
  <c r="L2007" i="9"/>
  <c r="S2007" i="9"/>
  <c r="M2007" i="9"/>
  <c r="T2007" i="9"/>
  <c r="N2007" i="9"/>
  <c r="U2007" i="9"/>
  <c r="Y2007" i="9"/>
  <c r="Z2007" i="9"/>
  <c r="AA2007" i="9"/>
  <c r="AB2007" i="9"/>
  <c r="R2008" i="9"/>
  <c r="L2008" i="9"/>
  <c r="S2008" i="9"/>
  <c r="M2008" i="9"/>
  <c r="T2008" i="9"/>
  <c r="N2008" i="9"/>
  <c r="U2008" i="9"/>
  <c r="Y2008" i="9"/>
  <c r="Z2008" i="9"/>
  <c r="AA2008" i="9"/>
  <c r="AB2008" i="9"/>
  <c r="R2009" i="9"/>
  <c r="L2009" i="9"/>
  <c r="S2009" i="9"/>
  <c r="M2009" i="9"/>
  <c r="T2009" i="9"/>
  <c r="N2009" i="9"/>
  <c r="U2009" i="9"/>
  <c r="Y2009" i="9"/>
  <c r="Z2009" i="9"/>
  <c r="AA2009" i="9"/>
  <c r="AB2009" i="9"/>
  <c r="R2010" i="9"/>
  <c r="L2010" i="9"/>
  <c r="S2010" i="9"/>
  <c r="M2010" i="9"/>
  <c r="T2010" i="9"/>
  <c r="N2010" i="9"/>
  <c r="U2010" i="9"/>
  <c r="Y2010" i="9"/>
  <c r="Z2010" i="9"/>
  <c r="AA2010" i="9"/>
  <c r="AB2010" i="9"/>
  <c r="R2011" i="9"/>
  <c r="L2011" i="9"/>
  <c r="S2011" i="9"/>
  <c r="M2011" i="9"/>
  <c r="T2011" i="9"/>
  <c r="N2011" i="9"/>
  <c r="U2011" i="9"/>
  <c r="Y2011" i="9"/>
  <c r="Z2011" i="9"/>
  <c r="AA2011" i="9"/>
  <c r="AB2011" i="9"/>
  <c r="R2012" i="9"/>
  <c r="L2012" i="9"/>
  <c r="S2012" i="9"/>
  <c r="M2012" i="9"/>
  <c r="T2012" i="9"/>
  <c r="N2012" i="9"/>
  <c r="U2012" i="9"/>
  <c r="Y2012" i="9"/>
  <c r="Z2012" i="9"/>
  <c r="AA2012" i="9"/>
  <c r="AB2012" i="9"/>
  <c r="R2013" i="9"/>
  <c r="L2013" i="9"/>
  <c r="S2013" i="9"/>
  <c r="M2013" i="9"/>
  <c r="T2013" i="9"/>
  <c r="N2013" i="9"/>
  <c r="U2013" i="9"/>
  <c r="Y2013" i="9"/>
  <c r="Z2013" i="9"/>
  <c r="AA2013" i="9"/>
  <c r="AB2013" i="9"/>
  <c r="R2014" i="9"/>
  <c r="L2014" i="9"/>
  <c r="S2014" i="9"/>
  <c r="M2014" i="9"/>
  <c r="T2014" i="9"/>
  <c r="N2014" i="9"/>
  <c r="U2014" i="9"/>
  <c r="Y2014" i="9"/>
  <c r="Z2014" i="9"/>
  <c r="AA2014" i="9"/>
  <c r="AB2014" i="9"/>
  <c r="R2015" i="9"/>
  <c r="L2015" i="9"/>
  <c r="S2015" i="9"/>
  <c r="M2015" i="9"/>
  <c r="T2015" i="9"/>
  <c r="N2015" i="9"/>
  <c r="U2015" i="9"/>
  <c r="Y2015" i="9"/>
  <c r="Z2015" i="9"/>
  <c r="AA2015" i="9"/>
  <c r="AB2015" i="9"/>
  <c r="R2016" i="9"/>
  <c r="L2016" i="9"/>
  <c r="S2016" i="9"/>
  <c r="M2016" i="9"/>
  <c r="T2016" i="9"/>
  <c r="N2016" i="9"/>
  <c r="U2016" i="9"/>
  <c r="Y2016" i="9"/>
  <c r="Z2016" i="9"/>
  <c r="AA2016" i="9"/>
  <c r="AB2016" i="9"/>
  <c r="R2017" i="9"/>
  <c r="L2017" i="9"/>
  <c r="S2017" i="9"/>
  <c r="M2017" i="9"/>
  <c r="T2017" i="9"/>
  <c r="N2017" i="9"/>
  <c r="U2017" i="9"/>
  <c r="Y2017" i="9"/>
  <c r="Z2017" i="9"/>
  <c r="AA2017" i="9"/>
  <c r="AB2017" i="9"/>
  <c r="R2018" i="9"/>
  <c r="L2018" i="9"/>
  <c r="S2018" i="9"/>
  <c r="M2018" i="9"/>
  <c r="T2018" i="9"/>
  <c r="N2018" i="9"/>
  <c r="U2018" i="9"/>
  <c r="Y2018" i="9"/>
  <c r="Z2018" i="9"/>
  <c r="AA2018" i="9"/>
  <c r="AB2018" i="9"/>
  <c r="R2019" i="9"/>
  <c r="L2019" i="9"/>
  <c r="S2019" i="9"/>
  <c r="M2019" i="9"/>
  <c r="T2019" i="9"/>
  <c r="N2019" i="9"/>
  <c r="U2019" i="9"/>
  <c r="Y2019" i="9"/>
  <c r="Z2019" i="9"/>
  <c r="AA2019" i="9"/>
  <c r="AB2019" i="9"/>
  <c r="R2020" i="9"/>
  <c r="L2020" i="9"/>
  <c r="S2020" i="9"/>
  <c r="M2020" i="9"/>
  <c r="T2020" i="9"/>
  <c r="N2020" i="9"/>
  <c r="U2020" i="9"/>
  <c r="Y2020" i="9"/>
  <c r="Z2020" i="9"/>
  <c r="AA2020" i="9"/>
  <c r="AB2020" i="9"/>
  <c r="R2021" i="9"/>
  <c r="L2021" i="9"/>
  <c r="S2021" i="9"/>
  <c r="M2021" i="9"/>
  <c r="T2021" i="9"/>
  <c r="N2021" i="9"/>
  <c r="U2021" i="9"/>
  <c r="Y2021" i="9"/>
  <c r="Z2021" i="9"/>
  <c r="AA2021" i="9"/>
  <c r="AB2021" i="9"/>
  <c r="R2022" i="9"/>
  <c r="L2022" i="9"/>
  <c r="S2022" i="9"/>
  <c r="M2022" i="9"/>
  <c r="T2022" i="9"/>
  <c r="N2022" i="9"/>
  <c r="U2022" i="9"/>
  <c r="Y2022" i="9"/>
  <c r="Z2022" i="9"/>
  <c r="AA2022" i="9"/>
  <c r="AB2022" i="9"/>
  <c r="R2023" i="9"/>
  <c r="L2023" i="9"/>
  <c r="S2023" i="9"/>
  <c r="M2023" i="9"/>
  <c r="T2023" i="9"/>
  <c r="N2023" i="9"/>
  <c r="U2023" i="9"/>
  <c r="Y2023" i="9"/>
  <c r="Z2023" i="9"/>
  <c r="AA2023" i="9"/>
  <c r="AB2023" i="9"/>
  <c r="R2024" i="9"/>
  <c r="L2024" i="9"/>
  <c r="S2024" i="9"/>
  <c r="M2024" i="9"/>
  <c r="T2024" i="9"/>
  <c r="N2024" i="9"/>
  <c r="U2024" i="9"/>
  <c r="Y2024" i="9"/>
  <c r="Z2024" i="9"/>
  <c r="AA2024" i="9"/>
  <c r="AB2024" i="9"/>
  <c r="R2025" i="9"/>
  <c r="L2025" i="9"/>
  <c r="S2025" i="9"/>
  <c r="M2025" i="9"/>
  <c r="T2025" i="9"/>
  <c r="N2025" i="9"/>
  <c r="U2025" i="9"/>
  <c r="Y2025" i="9"/>
  <c r="Z2025" i="9"/>
  <c r="AA2025" i="9"/>
  <c r="AB2025" i="9"/>
  <c r="R2026" i="9"/>
  <c r="L2026" i="9"/>
  <c r="S2026" i="9"/>
  <c r="M2026" i="9"/>
  <c r="T2026" i="9"/>
  <c r="N2026" i="9"/>
  <c r="U2026" i="9"/>
  <c r="Y2026" i="9"/>
  <c r="Z2026" i="9"/>
  <c r="AA2026" i="9"/>
  <c r="AB2026" i="9"/>
  <c r="R2027" i="9"/>
  <c r="L2027" i="9"/>
  <c r="S2027" i="9"/>
  <c r="M2027" i="9"/>
  <c r="T2027" i="9"/>
  <c r="N2027" i="9"/>
  <c r="U2027" i="9"/>
  <c r="Y2027" i="9"/>
  <c r="Z2027" i="9"/>
  <c r="AA2027" i="9"/>
  <c r="AB2027" i="9"/>
  <c r="R2028" i="9"/>
  <c r="L2028" i="9"/>
  <c r="S2028" i="9"/>
  <c r="M2028" i="9"/>
  <c r="T2028" i="9"/>
  <c r="N2028" i="9"/>
  <c r="U2028" i="9"/>
  <c r="Y2028" i="9"/>
  <c r="Z2028" i="9"/>
  <c r="AA2028" i="9"/>
  <c r="AB2028" i="9"/>
  <c r="R2029" i="9"/>
  <c r="L2029" i="9"/>
  <c r="S2029" i="9"/>
  <c r="M2029" i="9"/>
  <c r="T2029" i="9"/>
  <c r="N2029" i="9"/>
  <c r="U2029" i="9"/>
  <c r="Y2029" i="9"/>
  <c r="Z2029" i="9"/>
  <c r="AA2029" i="9"/>
  <c r="AB2029" i="9"/>
  <c r="R2030" i="9"/>
  <c r="L2030" i="9"/>
  <c r="S2030" i="9"/>
  <c r="M2030" i="9"/>
  <c r="T2030" i="9"/>
  <c r="N2030" i="9"/>
  <c r="U2030" i="9"/>
  <c r="Y2030" i="9"/>
  <c r="Z2030" i="9"/>
  <c r="AA2030" i="9"/>
  <c r="AB2030" i="9"/>
  <c r="R2031" i="9"/>
  <c r="L2031" i="9"/>
  <c r="S2031" i="9"/>
  <c r="M2031" i="9"/>
  <c r="T2031" i="9"/>
  <c r="N2031" i="9"/>
  <c r="U2031" i="9"/>
  <c r="Y2031" i="9"/>
  <c r="Z2031" i="9"/>
  <c r="AA2031" i="9"/>
  <c r="AB2031" i="9"/>
  <c r="R2032" i="9"/>
  <c r="L2032" i="9"/>
  <c r="S2032" i="9"/>
  <c r="M2032" i="9"/>
  <c r="T2032" i="9"/>
  <c r="N2032" i="9"/>
  <c r="U2032" i="9"/>
  <c r="Y2032" i="9"/>
  <c r="Z2032" i="9"/>
  <c r="AA2032" i="9"/>
  <c r="AB2032" i="9"/>
  <c r="R2033" i="9"/>
  <c r="L2033" i="9"/>
  <c r="S2033" i="9"/>
  <c r="M2033" i="9"/>
  <c r="T2033" i="9"/>
  <c r="N2033" i="9"/>
  <c r="U2033" i="9"/>
  <c r="Y2033" i="9"/>
  <c r="Z2033" i="9"/>
  <c r="AA2033" i="9"/>
  <c r="AB2033" i="9"/>
  <c r="R2034" i="9"/>
  <c r="L2034" i="9"/>
  <c r="S2034" i="9"/>
  <c r="M2034" i="9"/>
  <c r="T2034" i="9"/>
  <c r="N2034" i="9"/>
  <c r="U2034" i="9"/>
  <c r="Y2034" i="9"/>
  <c r="Z2034" i="9"/>
  <c r="AA2034" i="9"/>
  <c r="AB2034" i="9"/>
  <c r="R2035" i="9"/>
  <c r="L2035" i="9"/>
  <c r="S2035" i="9"/>
  <c r="M2035" i="9"/>
  <c r="T2035" i="9"/>
  <c r="N2035" i="9"/>
  <c r="U2035" i="9"/>
  <c r="Y2035" i="9"/>
  <c r="Z2035" i="9"/>
  <c r="AA2035" i="9"/>
  <c r="AB2035" i="9"/>
  <c r="R2036" i="9"/>
  <c r="L2036" i="9"/>
  <c r="S2036" i="9"/>
  <c r="M2036" i="9"/>
  <c r="T2036" i="9"/>
  <c r="N2036" i="9"/>
  <c r="U2036" i="9"/>
  <c r="Y2036" i="9"/>
  <c r="Z2036" i="9"/>
  <c r="AA2036" i="9"/>
  <c r="AB2036" i="9"/>
  <c r="R2037" i="9"/>
  <c r="L2037" i="9"/>
  <c r="S2037" i="9"/>
  <c r="M2037" i="9"/>
  <c r="T2037" i="9"/>
  <c r="N2037" i="9"/>
  <c r="U2037" i="9"/>
  <c r="Y2037" i="9"/>
  <c r="Z2037" i="9"/>
  <c r="AA2037" i="9"/>
  <c r="AB2037" i="9"/>
  <c r="R2038" i="9"/>
  <c r="L2038" i="9"/>
  <c r="S2038" i="9"/>
  <c r="M2038" i="9"/>
  <c r="T2038" i="9"/>
  <c r="N2038" i="9"/>
  <c r="U2038" i="9"/>
  <c r="Y2038" i="9"/>
  <c r="Z2038" i="9"/>
  <c r="AA2038" i="9"/>
  <c r="AB2038" i="9"/>
  <c r="R2039" i="9"/>
  <c r="L2039" i="9"/>
  <c r="S2039" i="9"/>
  <c r="M2039" i="9"/>
  <c r="T2039" i="9"/>
  <c r="N2039" i="9"/>
  <c r="U2039" i="9"/>
  <c r="Y2039" i="9"/>
  <c r="Z2039" i="9"/>
  <c r="AA2039" i="9"/>
  <c r="AB2039" i="9"/>
  <c r="R2040" i="9"/>
  <c r="L2040" i="9"/>
  <c r="S2040" i="9"/>
  <c r="M2040" i="9"/>
  <c r="T2040" i="9"/>
  <c r="N2040" i="9"/>
  <c r="U2040" i="9"/>
  <c r="Y2040" i="9"/>
  <c r="Z2040" i="9"/>
  <c r="AA2040" i="9"/>
  <c r="AB2040" i="9"/>
  <c r="R2041" i="9"/>
  <c r="L2041" i="9"/>
  <c r="S2041" i="9"/>
  <c r="M2041" i="9"/>
  <c r="T2041" i="9"/>
  <c r="N2041" i="9"/>
  <c r="U2041" i="9"/>
  <c r="Y2041" i="9"/>
  <c r="Z2041" i="9"/>
  <c r="AA2041" i="9"/>
  <c r="AB2041" i="9"/>
  <c r="R2042" i="9"/>
  <c r="L2042" i="9"/>
  <c r="S2042" i="9"/>
  <c r="M2042" i="9"/>
  <c r="T2042" i="9"/>
  <c r="N2042" i="9"/>
  <c r="U2042" i="9"/>
  <c r="Y2042" i="9"/>
  <c r="Z2042" i="9"/>
  <c r="AA2042" i="9"/>
  <c r="AB2042" i="9"/>
  <c r="R2043" i="9"/>
  <c r="L2043" i="9"/>
  <c r="S2043" i="9"/>
  <c r="M2043" i="9"/>
  <c r="T2043" i="9"/>
  <c r="N2043" i="9"/>
  <c r="U2043" i="9"/>
  <c r="Y2043" i="9"/>
  <c r="Z2043" i="9"/>
  <c r="AA2043" i="9"/>
  <c r="AB2043" i="9"/>
  <c r="R2044" i="9"/>
  <c r="L2044" i="9"/>
  <c r="S2044" i="9"/>
  <c r="M2044" i="9"/>
  <c r="T2044" i="9"/>
  <c r="N2044" i="9"/>
  <c r="U2044" i="9"/>
  <c r="Y2044" i="9"/>
  <c r="Z2044" i="9"/>
  <c r="AA2044" i="9"/>
  <c r="AB2044" i="9"/>
  <c r="R2045" i="9"/>
  <c r="L2045" i="9"/>
  <c r="S2045" i="9"/>
  <c r="M2045" i="9"/>
  <c r="T2045" i="9"/>
  <c r="N2045" i="9"/>
  <c r="U2045" i="9"/>
  <c r="Y2045" i="9"/>
  <c r="Z2045" i="9"/>
  <c r="AA2045" i="9"/>
  <c r="AB2045" i="9"/>
  <c r="R2046" i="9"/>
  <c r="L2046" i="9"/>
  <c r="S2046" i="9"/>
  <c r="M2046" i="9"/>
  <c r="T2046" i="9"/>
  <c r="N2046" i="9"/>
  <c r="U2046" i="9"/>
  <c r="Y2046" i="9"/>
  <c r="Z2046" i="9"/>
  <c r="AA2046" i="9"/>
  <c r="AB2046" i="9"/>
  <c r="R2047" i="9"/>
  <c r="L2047" i="9"/>
  <c r="S2047" i="9"/>
  <c r="M2047" i="9"/>
  <c r="T2047" i="9"/>
  <c r="N2047" i="9"/>
  <c r="U2047" i="9"/>
  <c r="Y2047" i="9"/>
  <c r="Z2047" i="9"/>
  <c r="AA2047" i="9"/>
  <c r="AB2047" i="9"/>
  <c r="R2048" i="9"/>
  <c r="L2048" i="9"/>
  <c r="S2048" i="9"/>
  <c r="M2048" i="9"/>
  <c r="T2048" i="9"/>
  <c r="N2048" i="9"/>
  <c r="U2048" i="9"/>
  <c r="Y2048" i="9"/>
  <c r="Z2048" i="9"/>
  <c r="AA2048" i="9"/>
  <c r="AB2048" i="9"/>
  <c r="R2049" i="9"/>
  <c r="L2049" i="9"/>
  <c r="S2049" i="9"/>
  <c r="M2049" i="9"/>
  <c r="T2049" i="9"/>
  <c r="N2049" i="9"/>
  <c r="U2049" i="9"/>
  <c r="Y2049" i="9"/>
  <c r="Z2049" i="9"/>
  <c r="AA2049" i="9"/>
  <c r="AB2049" i="9"/>
  <c r="R2050" i="9"/>
  <c r="L2050" i="9"/>
  <c r="S2050" i="9"/>
  <c r="M2050" i="9"/>
  <c r="T2050" i="9"/>
  <c r="N2050" i="9"/>
  <c r="U2050" i="9"/>
  <c r="Y2050" i="9"/>
  <c r="Z2050" i="9"/>
  <c r="AA2050" i="9"/>
  <c r="AB2050" i="9"/>
  <c r="R2051" i="9"/>
  <c r="L2051" i="9"/>
  <c r="S2051" i="9"/>
  <c r="M2051" i="9"/>
  <c r="T2051" i="9"/>
  <c r="N2051" i="9"/>
  <c r="U2051" i="9"/>
  <c r="Y2051" i="9"/>
  <c r="Z2051" i="9"/>
  <c r="AA2051" i="9"/>
  <c r="AB2051" i="9"/>
  <c r="R2052" i="9"/>
  <c r="L2052" i="9"/>
  <c r="S2052" i="9"/>
  <c r="M2052" i="9"/>
  <c r="T2052" i="9"/>
  <c r="N2052" i="9"/>
  <c r="U2052" i="9"/>
  <c r="Y2052" i="9"/>
  <c r="Z2052" i="9"/>
  <c r="AA2052" i="9"/>
  <c r="AB2052" i="9"/>
  <c r="R2053" i="9"/>
  <c r="L2053" i="9"/>
  <c r="S2053" i="9"/>
  <c r="M2053" i="9"/>
  <c r="T2053" i="9"/>
  <c r="N2053" i="9"/>
  <c r="U2053" i="9"/>
  <c r="Y2053" i="9"/>
  <c r="Z2053" i="9"/>
  <c r="AA2053" i="9"/>
  <c r="AB2053" i="9"/>
  <c r="R2054" i="9"/>
  <c r="L2054" i="9"/>
  <c r="S2054" i="9"/>
  <c r="M2054" i="9"/>
  <c r="T2054" i="9"/>
  <c r="N2054" i="9"/>
  <c r="U2054" i="9"/>
  <c r="Y2054" i="9"/>
  <c r="Z2054" i="9"/>
  <c r="AA2054" i="9"/>
  <c r="AB2054" i="9"/>
  <c r="R2055" i="9"/>
  <c r="L2055" i="9"/>
  <c r="S2055" i="9"/>
  <c r="M2055" i="9"/>
  <c r="T2055" i="9"/>
  <c r="N2055" i="9"/>
  <c r="U2055" i="9"/>
  <c r="Y2055" i="9"/>
  <c r="Z2055" i="9"/>
  <c r="AA2055" i="9"/>
  <c r="AB2055" i="9"/>
  <c r="R2056" i="9"/>
  <c r="L2056" i="9"/>
  <c r="S2056" i="9"/>
  <c r="M2056" i="9"/>
  <c r="T2056" i="9"/>
  <c r="N2056" i="9"/>
  <c r="U2056" i="9"/>
  <c r="Y2056" i="9"/>
  <c r="Z2056" i="9"/>
  <c r="AA2056" i="9"/>
  <c r="AB2056" i="9"/>
  <c r="R2057" i="9"/>
  <c r="L2057" i="9"/>
  <c r="S2057" i="9"/>
  <c r="M2057" i="9"/>
  <c r="T2057" i="9"/>
  <c r="N2057" i="9"/>
  <c r="U2057" i="9"/>
  <c r="Y2057" i="9"/>
  <c r="Z2057" i="9"/>
  <c r="AA2057" i="9"/>
  <c r="AB2057" i="9"/>
  <c r="R2058" i="9"/>
  <c r="L2058" i="9"/>
  <c r="S2058" i="9"/>
  <c r="M2058" i="9"/>
  <c r="T2058" i="9"/>
  <c r="N2058" i="9"/>
  <c r="U2058" i="9"/>
  <c r="Y2058" i="9"/>
  <c r="Z2058" i="9"/>
  <c r="AA2058" i="9"/>
  <c r="AB2058" i="9"/>
  <c r="R2059" i="9"/>
  <c r="L2059" i="9"/>
  <c r="S2059" i="9"/>
  <c r="M2059" i="9"/>
  <c r="T2059" i="9"/>
  <c r="N2059" i="9"/>
  <c r="U2059" i="9"/>
  <c r="Y2059" i="9"/>
  <c r="Z2059" i="9"/>
  <c r="AA2059" i="9"/>
  <c r="AB2059" i="9"/>
  <c r="R2060" i="9"/>
  <c r="L2060" i="9"/>
  <c r="S2060" i="9"/>
  <c r="M2060" i="9"/>
  <c r="T2060" i="9"/>
  <c r="N2060" i="9"/>
  <c r="U2060" i="9"/>
  <c r="Y2060" i="9"/>
  <c r="Z2060" i="9"/>
  <c r="AA2060" i="9"/>
  <c r="AB2060" i="9"/>
  <c r="R2061" i="9"/>
  <c r="L2061" i="9"/>
  <c r="S2061" i="9"/>
  <c r="M2061" i="9"/>
  <c r="T2061" i="9"/>
  <c r="N2061" i="9"/>
  <c r="U2061" i="9"/>
  <c r="Y2061" i="9"/>
  <c r="Z2061" i="9"/>
  <c r="AA2061" i="9"/>
  <c r="AB2061" i="9"/>
  <c r="R2062" i="9"/>
  <c r="L2062" i="9"/>
  <c r="S2062" i="9"/>
  <c r="M2062" i="9"/>
  <c r="T2062" i="9"/>
  <c r="N2062" i="9"/>
  <c r="U2062" i="9"/>
  <c r="Y2062" i="9"/>
  <c r="Z2062" i="9"/>
  <c r="AA2062" i="9"/>
  <c r="AB2062" i="9"/>
  <c r="R2063" i="9"/>
  <c r="L2063" i="9"/>
  <c r="S2063" i="9"/>
  <c r="M2063" i="9"/>
  <c r="T2063" i="9"/>
  <c r="N2063" i="9"/>
  <c r="U2063" i="9"/>
  <c r="Y2063" i="9"/>
  <c r="Z2063" i="9"/>
  <c r="AA2063" i="9"/>
  <c r="AB2063" i="9"/>
  <c r="R2064" i="9"/>
  <c r="L2064" i="9"/>
  <c r="S2064" i="9"/>
  <c r="M2064" i="9"/>
  <c r="T2064" i="9"/>
  <c r="N2064" i="9"/>
  <c r="U2064" i="9"/>
  <c r="Y2064" i="9"/>
  <c r="Z2064" i="9"/>
  <c r="AA2064" i="9"/>
  <c r="AB2064" i="9"/>
  <c r="R2065" i="9"/>
  <c r="L2065" i="9"/>
  <c r="S2065" i="9"/>
  <c r="M2065" i="9"/>
  <c r="T2065" i="9"/>
  <c r="N2065" i="9"/>
  <c r="U2065" i="9"/>
  <c r="Y2065" i="9"/>
  <c r="Z2065" i="9"/>
  <c r="AA2065" i="9"/>
  <c r="AB2065" i="9"/>
  <c r="R2066" i="9"/>
  <c r="L2066" i="9"/>
  <c r="S2066" i="9"/>
  <c r="M2066" i="9"/>
  <c r="T2066" i="9"/>
  <c r="N2066" i="9"/>
  <c r="U2066" i="9"/>
  <c r="Y2066" i="9"/>
  <c r="Z2066" i="9"/>
  <c r="AA2066" i="9"/>
  <c r="AB2066" i="9"/>
  <c r="R2067" i="9"/>
  <c r="L2067" i="9"/>
  <c r="S2067" i="9"/>
  <c r="M2067" i="9"/>
  <c r="T2067" i="9"/>
  <c r="N2067" i="9"/>
  <c r="U2067" i="9"/>
  <c r="Y2067" i="9"/>
  <c r="Z2067" i="9"/>
  <c r="AA2067" i="9"/>
  <c r="AB2067" i="9"/>
  <c r="R2068" i="9"/>
  <c r="L2068" i="9"/>
  <c r="S2068" i="9"/>
  <c r="M2068" i="9"/>
  <c r="T2068" i="9"/>
  <c r="N2068" i="9"/>
  <c r="U2068" i="9"/>
  <c r="Y2068" i="9"/>
  <c r="Z2068" i="9"/>
  <c r="AA2068" i="9"/>
  <c r="AB2068" i="9"/>
  <c r="R2069" i="9"/>
  <c r="L2069" i="9"/>
  <c r="S2069" i="9"/>
  <c r="M2069" i="9"/>
  <c r="T2069" i="9"/>
  <c r="N2069" i="9"/>
  <c r="U2069" i="9"/>
  <c r="Y2069" i="9"/>
  <c r="Z2069" i="9"/>
  <c r="AA2069" i="9"/>
  <c r="AB2069" i="9"/>
  <c r="R2070" i="9"/>
  <c r="L2070" i="9"/>
  <c r="S2070" i="9"/>
  <c r="M2070" i="9"/>
  <c r="T2070" i="9"/>
  <c r="N2070" i="9"/>
  <c r="U2070" i="9"/>
  <c r="Y2070" i="9"/>
  <c r="Z2070" i="9"/>
  <c r="AA2070" i="9"/>
  <c r="AB2070" i="9"/>
  <c r="R2071" i="9"/>
  <c r="L2071" i="9"/>
  <c r="S2071" i="9"/>
  <c r="M2071" i="9"/>
  <c r="T2071" i="9"/>
  <c r="N2071" i="9"/>
  <c r="U2071" i="9"/>
  <c r="Y2071" i="9"/>
  <c r="Z2071" i="9"/>
  <c r="AA2071" i="9"/>
  <c r="AB2071" i="9"/>
  <c r="R2072" i="9"/>
  <c r="L2072" i="9"/>
  <c r="S2072" i="9"/>
  <c r="M2072" i="9"/>
  <c r="T2072" i="9"/>
  <c r="N2072" i="9"/>
  <c r="U2072" i="9"/>
  <c r="Y2072" i="9"/>
  <c r="Z2072" i="9"/>
  <c r="AA2072" i="9"/>
  <c r="AB2072" i="9"/>
  <c r="R2073" i="9"/>
  <c r="L2073" i="9"/>
  <c r="S2073" i="9"/>
  <c r="M2073" i="9"/>
  <c r="T2073" i="9"/>
  <c r="N2073" i="9"/>
  <c r="U2073" i="9"/>
  <c r="Y2073" i="9"/>
  <c r="Z2073" i="9"/>
  <c r="AA2073" i="9"/>
  <c r="AB2073" i="9"/>
  <c r="R2074" i="9"/>
  <c r="L2074" i="9"/>
  <c r="S2074" i="9"/>
  <c r="M2074" i="9"/>
  <c r="T2074" i="9"/>
  <c r="N2074" i="9"/>
  <c r="U2074" i="9"/>
  <c r="Y2074" i="9"/>
  <c r="Z2074" i="9"/>
  <c r="AA2074" i="9"/>
  <c r="AB2074" i="9"/>
  <c r="R2075" i="9"/>
  <c r="L2075" i="9"/>
  <c r="S2075" i="9"/>
  <c r="M2075" i="9"/>
  <c r="T2075" i="9"/>
  <c r="N2075" i="9"/>
  <c r="U2075" i="9"/>
  <c r="Y2075" i="9"/>
  <c r="Z2075" i="9"/>
  <c r="AA2075" i="9"/>
  <c r="AB2075" i="9"/>
  <c r="R2076" i="9"/>
  <c r="L2076" i="9"/>
  <c r="S2076" i="9"/>
  <c r="M2076" i="9"/>
  <c r="T2076" i="9"/>
  <c r="N2076" i="9"/>
  <c r="U2076" i="9"/>
  <c r="Y2076" i="9"/>
  <c r="Z2076" i="9"/>
  <c r="AA2076" i="9"/>
  <c r="AB2076" i="9"/>
  <c r="R2077" i="9"/>
  <c r="L2077" i="9"/>
  <c r="S2077" i="9"/>
  <c r="M2077" i="9"/>
  <c r="T2077" i="9"/>
  <c r="N2077" i="9"/>
  <c r="U2077" i="9"/>
  <c r="Y2077" i="9"/>
  <c r="Z2077" i="9"/>
  <c r="AA2077" i="9"/>
  <c r="AB2077" i="9"/>
  <c r="R2078" i="9"/>
  <c r="L2078" i="9"/>
  <c r="S2078" i="9"/>
  <c r="M2078" i="9"/>
  <c r="T2078" i="9"/>
  <c r="N2078" i="9"/>
  <c r="U2078" i="9"/>
  <c r="Y2078" i="9"/>
  <c r="Z2078" i="9"/>
  <c r="AA2078" i="9"/>
  <c r="AB2078" i="9"/>
  <c r="R2079" i="9"/>
  <c r="L2079" i="9"/>
  <c r="S2079" i="9"/>
  <c r="M2079" i="9"/>
  <c r="T2079" i="9"/>
  <c r="N2079" i="9"/>
  <c r="U2079" i="9"/>
  <c r="Y2079" i="9"/>
  <c r="Z2079" i="9"/>
  <c r="AA2079" i="9"/>
  <c r="AB2079" i="9"/>
  <c r="R2080" i="9"/>
  <c r="L2080" i="9"/>
  <c r="S2080" i="9"/>
  <c r="M2080" i="9"/>
  <c r="T2080" i="9"/>
  <c r="N2080" i="9"/>
  <c r="U2080" i="9"/>
  <c r="Y2080" i="9"/>
  <c r="Z2080" i="9"/>
  <c r="AA2080" i="9"/>
  <c r="AB2080" i="9"/>
  <c r="R2081" i="9"/>
  <c r="L2081" i="9"/>
  <c r="S2081" i="9"/>
  <c r="M2081" i="9"/>
  <c r="T2081" i="9"/>
  <c r="N2081" i="9"/>
  <c r="U2081" i="9"/>
  <c r="Y2081" i="9"/>
  <c r="Z2081" i="9"/>
  <c r="AA2081" i="9"/>
  <c r="AB2081" i="9"/>
  <c r="R2082" i="9"/>
  <c r="L2082" i="9"/>
  <c r="S2082" i="9"/>
  <c r="M2082" i="9"/>
  <c r="T2082" i="9"/>
  <c r="N2082" i="9"/>
  <c r="U2082" i="9"/>
  <c r="Y2082" i="9"/>
  <c r="Z2082" i="9"/>
  <c r="AA2082" i="9"/>
  <c r="AB2082" i="9"/>
  <c r="R2083" i="9"/>
  <c r="L2083" i="9"/>
  <c r="S2083" i="9"/>
  <c r="M2083" i="9"/>
  <c r="T2083" i="9"/>
  <c r="N2083" i="9"/>
  <c r="U2083" i="9"/>
  <c r="Y2083" i="9"/>
  <c r="Z2083" i="9"/>
  <c r="AA2083" i="9"/>
  <c r="AB2083" i="9"/>
  <c r="R2084" i="9"/>
  <c r="L2084" i="9"/>
  <c r="S2084" i="9"/>
  <c r="M2084" i="9"/>
  <c r="T2084" i="9"/>
  <c r="N2084" i="9"/>
  <c r="U2084" i="9"/>
  <c r="Y2084" i="9"/>
  <c r="Z2084" i="9"/>
  <c r="AA2084" i="9"/>
  <c r="AB2084" i="9"/>
  <c r="R2085" i="9"/>
  <c r="L2085" i="9"/>
  <c r="S2085" i="9"/>
  <c r="M2085" i="9"/>
  <c r="T2085" i="9"/>
  <c r="N2085" i="9"/>
  <c r="U2085" i="9"/>
  <c r="Y2085" i="9"/>
  <c r="Z2085" i="9"/>
  <c r="AA2085" i="9"/>
  <c r="AB2085" i="9"/>
  <c r="R2086" i="9"/>
  <c r="L2086" i="9"/>
  <c r="S2086" i="9"/>
  <c r="M2086" i="9"/>
  <c r="T2086" i="9"/>
  <c r="N2086" i="9"/>
  <c r="U2086" i="9"/>
  <c r="Y2086" i="9"/>
  <c r="Z2086" i="9"/>
  <c r="AA2086" i="9"/>
  <c r="AB2086" i="9"/>
  <c r="R2087" i="9"/>
  <c r="L2087" i="9"/>
  <c r="S2087" i="9"/>
  <c r="M2087" i="9"/>
  <c r="T2087" i="9"/>
  <c r="N2087" i="9"/>
  <c r="U2087" i="9"/>
  <c r="Y2087" i="9"/>
  <c r="Z2087" i="9"/>
  <c r="AA2087" i="9"/>
  <c r="AB2087" i="9"/>
  <c r="R2088" i="9"/>
  <c r="L2088" i="9"/>
  <c r="S2088" i="9"/>
  <c r="M2088" i="9"/>
  <c r="T2088" i="9"/>
  <c r="N2088" i="9"/>
  <c r="U2088" i="9"/>
  <c r="Y2088" i="9"/>
  <c r="Z2088" i="9"/>
  <c r="AA2088" i="9"/>
  <c r="AB2088" i="9"/>
  <c r="R2089" i="9"/>
  <c r="L2089" i="9"/>
  <c r="S2089" i="9"/>
  <c r="M2089" i="9"/>
  <c r="T2089" i="9"/>
  <c r="N2089" i="9"/>
  <c r="U2089" i="9"/>
  <c r="Y2089" i="9"/>
  <c r="Z2089" i="9"/>
  <c r="AA2089" i="9"/>
  <c r="AB2089" i="9"/>
  <c r="R2090" i="9"/>
  <c r="L2090" i="9"/>
  <c r="S2090" i="9"/>
  <c r="M2090" i="9"/>
  <c r="T2090" i="9"/>
  <c r="N2090" i="9"/>
  <c r="U2090" i="9"/>
  <c r="Y2090" i="9"/>
  <c r="Z2090" i="9"/>
  <c r="AA2090" i="9"/>
  <c r="AB2090" i="9"/>
  <c r="R2091" i="9"/>
  <c r="L2091" i="9"/>
  <c r="S2091" i="9"/>
  <c r="M2091" i="9"/>
  <c r="T2091" i="9"/>
  <c r="N2091" i="9"/>
  <c r="U2091" i="9"/>
  <c r="Y2091" i="9"/>
  <c r="Z2091" i="9"/>
  <c r="AA2091" i="9"/>
  <c r="AB2091" i="9"/>
  <c r="R2092" i="9"/>
  <c r="L2092" i="9"/>
  <c r="S2092" i="9"/>
  <c r="M2092" i="9"/>
  <c r="T2092" i="9"/>
  <c r="N2092" i="9"/>
  <c r="U2092" i="9"/>
  <c r="Y2092" i="9"/>
  <c r="Z2092" i="9"/>
  <c r="AA2092" i="9"/>
  <c r="AB2092" i="9"/>
  <c r="R2093" i="9"/>
  <c r="L2093" i="9"/>
  <c r="S2093" i="9"/>
  <c r="M2093" i="9"/>
  <c r="T2093" i="9"/>
  <c r="N2093" i="9"/>
  <c r="U2093" i="9"/>
  <c r="Y2093" i="9"/>
  <c r="Z2093" i="9"/>
  <c r="AA2093" i="9"/>
  <c r="AB2093" i="9"/>
  <c r="R2094" i="9"/>
  <c r="L2094" i="9"/>
  <c r="S2094" i="9"/>
  <c r="M2094" i="9"/>
  <c r="T2094" i="9"/>
  <c r="N2094" i="9"/>
  <c r="U2094" i="9"/>
  <c r="Y2094" i="9"/>
  <c r="Z2094" i="9"/>
  <c r="AA2094" i="9"/>
  <c r="AB2094" i="9"/>
  <c r="R2095" i="9"/>
  <c r="L2095" i="9"/>
  <c r="S2095" i="9"/>
  <c r="M2095" i="9"/>
  <c r="T2095" i="9"/>
  <c r="N2095" i="9"/>
  <c r="U2095" i="9"/>
  <c r="Y2095" i="9"/>
  <c r="Z2095" i="9"/>
  <c r="AA2095" i="9"/>
  <c r="AB2095" i="9"/>
  <c r="R2096" i="9"/>
  <c r="L2096" i="9"/>
  <c r="S2096" i="9"/>
  <c r="M2096" i="9"/>
  <c r="T2096" i="9"/>
  <c r="N2096" i="9"/>
  <c r="U2096" i="9"/>
  <c r="Y2096" i="9"/>
  <c r="Z2096" i="9"/>
  <c r="AA2096" i="9"/>
  <c r="AB2096" i="9"/>
  <c r="R2097" i="9"/>
  <c r="L2097" i="9"/>
  <c r="S2097" i="9"/>
  <c r="M2097" i="9"/>
  <c r="T2097" i="9"/>
  <c r="N2097" i="9"/>
  <c r="U2097" i="9"/>
  <c r="Y2097" i="9"/>
  <c r="Z2097" i="9"/>
  <c r="AA2097" i="9"/>
  <c r="AB2097" i="9"/>
  <c r="R2098" i="9"/>
  <c r="L2098" i="9"/>
  <c r="S2098" i="9"/>
  <c r="M2098" i="9"/>
  <c r="T2098" i="9"/>
  <c r="N2098" i="9"/>
  <c r="U2098" i="9"/>
  <c r="Y2098" i="9"/>
  <c r="Z2098" i="9"/>
  <c r="AA2098" i="9"/>
  <c r="AB2098" i="9"/>
  <c r="R2099" i="9"/>
  <c r="L2099" i="9"/>
  <c r="S2099" i="9"/>
  <c r="M2099" i="9"/>
  <c r="T2099" i="9"/>
  <c r="N2099" i="9"/>
  <c r="U2099" i="9"/>
  <c r="Y2099" i="9"/>
  <c r="Z2099" i="9"/>
  <c r="AA2099" i="9"/>
  <c r="AB2099" i="9"/>
  <c r="R2100" i="9"/>
  <c r="L2100" i="9"/>
  <c r="S2100" i="9"/>
  <c r="M2100" i="9"/>
  <c r="T2100" i="9"/>
  <c r="N2100" i="9"/>
  <c r="U2100" i="9"/>
  <c r="Y2100" i="9"/>
  <c r="Z2100" i="9"/>
  <c r="AA2100" i="9"/>
  <c r="AB2100" i="9"/>
  <c r="R2101" i="9"/>
  <c r="L2101" i="9"/>
  <c r="S2101" i="9"/>
  <c r="M2101" i="9"/>
  <c r="T2101" i="9"/>
  <c r="N2101" i="9"/>
  <c r="U2101" i="9"/>
  <c r="Y2101" i="9"/>
  <c r="Z2101" i="9"/>
  <c r="AA2101" i="9"/>
  <c r="AB2101" i="9"/>
  <c r="R2102" i="9"/>
  <c r="L2102" i="9"/>
  <c r="S2102" i="9"/>
  <c r="M2102" i="9"/>
  <c r="T2102" i="9"/>
  <c r="N2102" i="9"/>
  <c r="U2102" i="9"/>
  <c r="Y2102" i="9"/>
  <c r="Z2102" i="9"/>
  <c r="AA2102" i="9"/>
  <c r="AB2102" i="9"/>
  <c r="R2103" i="9"/>
  <c r="L2103" i="9"/>
  <c r="S2103" i="9"/>
  <c r="M2103" i="9"/>
  <c r="T2103" i="9"/>
  <c r="N2103" i="9"/>
  <c r="U2103" i="9"/>
  <c r="Y2103" i="9"/>
  <c r="Z2103" i="9"/>
  <c r="AA2103" i="9"/>
  <c r="AB2103" i="9"/>
  <c r="R2104" i="9"/>
  <c r="L2104" i="9"/>
  <c r="S2104" i="9"/>
  <c r="M2104" i="9"/>
  <c r="T2104" i="9"/>
  <c r="N2104" i="9"/>
  <c r="U2104" i="9"/>
  <c r="Y2104" i="9"/>
  <c r="Z2104" i="9"/>
  <c r="AA2104" i="9"/>
  <c r="AB2104" i="9"/>
  <c r="R2105" i="9"/>
  <c r="L2105" i="9"/>
  <c r="S2105" i="9"/>
  <c r="M2105" i="9"/>
  <c r="T2105" i="9"/>
  <c r="N2105" i="9"/>
  <c r="U2105" i="9"/>
  <c r="Y2105" i="9"/>
  <c r="Z2105" i="9"/>
  <c r="AA2105" i="9"/>
  <c r="AB2105" i="9"/>
  <c r="R2106" i="9"/>
  <c r="L2106" i="9"/>
  <c r="S2106" i="9"/>
  <c r="M2106" i="9"/>
  <c r="T2106" i="9"/>
  <c r="N2106" i="9"/>
  <c r="U2106" i="9"/>
  <c r="Y2106" i="9"/>
  <c r="Z2106" i="9"/>
  <c r="AA2106" i="9"/>
  <c r="AB2106" i="9"/>
  <c r="R2107" i="9"/>
  <c r="L2107" i="9"/>
  <c r="S2107" i="9"/>
  <c r="M2107" i="9"/>
  <c r="T2107" i="9"/>
  <c r="N2107" i="9"/>
  <c r="U2107" i="9"/>
  <c r="Y2107" i="9"/>
  <c r="Z2107" i="9"/>
  <c r="AA2107" i="9"/>
  <c r="AB2107" i="9"/>
  <c r="R2108" i="9"/>
  <c r="L2108" i="9"/>
  <c r="S2108" i="9"/>
  <c r="M2108" i="9"/>
  <c r="T2108" i="9"/>
  <c r="N2108" i="9"/>
  <c r="U2108" i="9"/>
  <c r="Y2108" i="9"/>
  <c r="Z2108" i="9"/>
  <c r="AA2108" i="9"/>
  <c r="AB2108" i="9"/>
  <c r="R2109" i="9"/>
  <c r="L2109" i="9"/>
  <c r="S2109" i="9"/>
  <c r="M2109" i="9"/>
  <c r="T2109" i="9"/>
  <c r="N2109" i="9"/>
  <c r="U2109" i="9"/>
  <c r="Y2109" i="9"/>
  <c r="Z2109" i="9"/>
  <c r="AA2109" i="9"/>
  <c r="AB2109" i="9"/>
  <c r="R2110" i="9"/>
  <c r="L2110" i="9"/>
  <c r="S2110" i="9"/>
  <c r="M2110" i="9"/>
  <c r="T2110" i="9"/>
  <c r="N2110" i="9"/>
  <c r="U2110" i="9"/>
  <c r="Y2110" i="9"/>
  <c r="Z2110" i="9"/>
  <c r="AA2110" i="9"/>
  <c r="AB2110" i="9"/>
  <c r="R2111" i="9"/>
  <c r="L2111" i="9"/>
  <c r="S2111" i="9"/>
  <c r="M2111" i="9"/>
  <c r="T2111" i="9"/>
  <c r="N2111" i="9"/>
  <c r="U2111" i="9"/>
  <c r="Y2111" i="9"/>
  <c r="Z2111" i="9"/>
  <c r="AA2111" i="9"/>
  <c r="AB2111" i="9"/>
  <c r="R2112" i="9"/>
  <c r="L2112" i="9"/>
  <c r="S2112" i="9"/>
  <c r="M2112" i="9"/>
  <c r="T2112" i="9"/>
  <c r="N2112" i="9"/>
  <c r="U2112" i="9"/>
  <c r="Y2112" i="9"/>
  <c r="Z2112" i="9"/>
  <c r="AA2112" i="9"/>
  <c r="AB2112" i="9"/>
  <c r="R2113" i="9"/>
  <c r="L2113" i="9"/>
  <c r="S2113" i="9"/>
  <c r="M2113" i="9"/>
  <c r="T2113" i="9"/>
  <c r="N2113" i="9"/>
  <c r="U2113" i="9"/>
  <c r="Y2113" i="9"/>
  <c r="Z2113" i="9"/>
  <c r="AA2113" i="9"/>
  <c r="AB2113" i="9"/>
  <c r="R2114" i="9"/>
  <c r="L2114" i="9"/>
  <c r="S2114" i="9"/>
  <c r="M2114" i="9"/>
  <c r="T2114" i="9"/>
  <c r="N2114" i="9"/>
  <c r="U2114" i="9"/>
  <c r="Y2114" i="9"/>
  <c r="Z2114" i="9"/>
  <c r="AA2114" i="9"/>
  <c r="AB2114" i="9"/>
  <c r="R2115" i="9"/>
  <c r="L2115" i="9"/>
  <c r="S2115" i="9"/>
  <c r="M2115" i="9"/>
  <c r="T2115" i="9"/>
  <c r="N2115" i="9"/>
  <c r="U2115" i="9"/>
  <c r="Y2115" i="9"/>
  <c r="Z2115" i="9"/>
  <c r="AA2115" i="9"/>
  <c r="AB2115" i="9"/>
  <c r="R2116" i="9"/>
  <c r="L2116" i="9"/>
  <c r="S2116" i="9"/>
  <c r="M2116" i="9"/>
  <c r="T2116" i="9"/>
  <c r="N2116" i="9"/>
  <c r="U2116" i="9"/>
  <c r="Y2116" i="9"/>
  <c r="Z2116" i="9"/>
  <c r="AA2116" i="9"/>
  <c r="AB2116" i="9"/>
  <c r="R2117" i="9"/>
  <c r="L2117" i="9"/>
  <c r="S2117" i="9"/>
  <c r="M2117" i="9"/>
  <c r="T2117" i="9"/>
  <c r="N2117" i="9"/>
  <c r="U2117" i="9"/>
  <c r="Y2117" i="9"/>
  <c r="Z2117" i="9"/>
  <c r="AA2117" i="9"/>
  <c r="AB2117" i="9"/>
  <c r="R2118" i="9"/>
  <c r="L2118" i="9"/>
  <c r="S2118" i="9"/>
  <c r="M2118" i="9"/>
  <c r="T2118" i="9"/>
  <c r="N2118" i="9"/>
  <c r="U2118" i="9"/>
  <c r="Y2118" i="9"/>
  <c r="Z2118" i="9"/>
  <c r="AA2118" i="9"/>
  <c r="AB2118" i="9"/>
  <c r="R2119" i="9"/>
  <c r="L2119" i="9"/>
  <c r="S2119" i="9"/>
  <c r="M2119" i="9"/>
  <c r="T2119" i="9"/>
  <c r="N2119" i="9"/>
  <c r="U2119" i="9"/>
  <c r="Y2119" i="9"/>
  <c r="Z2119" i="9"/>
  <c r="AA2119" i="9"/>
  <c r="AB2119" i="9"/>
  <c r="R2120" i="9"/>
  <c r="L2120" i="9"/>
  <c r="S2120" i="9"/>
  <c r="M2120" i="9"/>
  <c r="T2120" i="9"/>
  <c r="N2120" i="9"/>
  <c r="U2120" i="9"/>
  <c r="Y2120" i="9"/>
  <c r="Z2120" i="9"/>
  <c r="AA2120" i="9"/>
  <c r="AB2120" i="9"/>
  <c r="R2121" i="9"/>
  <c r="L2121" i="9"/>
  <c r="S2121" i="9"/>
  <c r="M2121" i="9"/>
  <c r="T2121" i="9"/>
  <c r="N2121" i="9"/>
  <c r="U2121" i="9"/>
  <c r="Y2121" i="9"/>
  <c r="Z2121" i="9"/>
  <c r="AA2121" i="9"/>
  <c r="AB2121" i="9"/>
  <c r="R2122" i="9"/>
  <c r="L2122" i="9"/>
  <c r="S2122" i="9"/>
  <c r="M2122" i="9"/>
  <c r="T2122" i="9"/>
  <c r="N2122" i="9"/>
  <c r="U2122" i="9"/>
  <c r="Y2122" i="9"/>
  <c r="Z2122" i="9"/>
  <c r="AA2122" i="9"/>
  <c r="AB2122" i="9"/>
  <c r="R2123" i="9"/>
  <c r="L2123" i="9"/>
  <c r="S2123" i="9"/>
  <c r="M2123" i="9"/>
  <c r="T2123" i="9"/>
  <c r="N2123" i="9"/>
  <c r="U2123" i="9"/>
  <c r="Y2123" i="9"/>
  <c r="Z2123" i="9"/>
  <c r="AA2123" i="9"/>
  <c r="AB2123" i="9"/>
  <c r="R2124" i="9"/>
  <c r="L2124" i="9"/>
  <c r="S2124" i="9"/>
  <c r="M2124" i="9"/>
  <c r="T2124" i="9"/>
  <c r="N2124" i="9"/>
  <c r="U2124" i="9"/>
  <c r="Y2124" i="9"/>
  <c r="Z2124" i="9"/>
  <c r="AA2124" i="9"/>
  <c r="AB2124" i="9"/>
  <c r="R2125" i="9"/>
  <c r="L2125" i="9"/>
  <c r="S2125" i="9"/>
  <c r="M2125" i="9"/>
  <c r="T2125" i="9"/>
  <c r="N2125" i="9"/>
  <c r="U2125" i="9"/>
  <c r="Y2125" i="9"/>
  <c r="Z2125" i="9"/>
  <c r="AA2125" i="9"/>
  <c r="AB2125" i="9"/>
  <c r="R2126" i="9"/>
  <c r="L2126" i="9"/>
  <c r="S2126" i="9"/>
  <c r="M2126" i="9"/>
  <c r="T2126" i="9"/>
  <c r="N2126" i="9"/>
  <c r="U2126" i="9"/>
  <c r="Y2126" i="9"/>
  <c r="Z2126" i="9"/>
  <c r="AA2126" i="9"/>
  <c r="AB2126" i="9"/>
  <c r="R2127" i="9"/>
  <c r="L2127" i="9"/>
  <c r="S2127" i="9"/>
  <c r="M2127" i="9"/>
  <c r="T2127" i="9"/>
  <c r="N2127" i="9"/>
  <c r="U2127" i="9"/>
  <c r="Y2127" i="9"/>
  <c r="Z2127" i="9"/>
  <c r="AA2127" i="9"/>
  <c r="AB2127" i="9"/>
  <c r="R2128" i="9"/>
  <c r="L2128" i="9"/>
  <c r="S2128" i="9"/>
  <c r="M2128" i="9"/>
  <c r="T2128" i="9"/>
  <c r="N2128" i="9"/>
  <c r="U2128" i="9"/>
  <c r="Y2128" i="9"/>
  <c r="Z2128" i="9"/>
  <c r="AA2128" i="9"/>
  <c r="AB2128" i="9"/>
  <c r="R2129" i="9"/>
  <c r="L2129" i="9"/>
  <c r="S2129" i="9"/>
  <c r="M2129" i="9"/>
  <c r="T2129" i="9"/>
  <c r="N2129" i="9"/>
  <c r="U2129" i="9"/>
  <c r="Y2129" i="9"/>
  <c r="Z2129" i="9"/>
  <c r="AA2129" i="9"/>
  <c r="AB2129" i="9"/>
  <c r="R2130" i="9"/>
  <c r="L2130" i="9"/>
  <c r="S2130" i="9"/>
  <c r="M2130" i="9"/>
  <c r="T2130" i="9"/>
  <c r="N2130" i="9"/>
  <c r="U2130" i="9"/>
  <c r="Y2130" i="9"/>
  <c r="Z2130" i="9"/>
  <c r="AA2130" i="9"/>
  <c r="AB2130" i="9"/>
  <c r="R2131" i="9"/>
  <c r="L2131" i="9"/>
  <c r="S2131" i="9"/>
  <c r="M2131" i="9"/>
  <c r="T2131" i="9"/>
  <c r="N2131" i="9"/>
  <c r="U2131" i="9"/>
  <c r="Y2131" i="9"/>
  <c r="Z2131" i="9"/>
  <c r="AA2131" i="9"/>
  <c r="AB2131" i="9"/>
  <c r="R2132" i="9"/>
  <c r="L2132" i="9"/>
  <c r="S2132" i="9"/>
  <c r="M2132" i="9"/>
  <c r="T2132" i="9"/>
  <c r="N2132" i="9"/>
  <c r="U2132" i="9"/>
  <c r="Y2132" i="9"/>
  <c r="Z2132" i="9"/>
  <c r="AA2132" i="9"/>
  <c r="AB2132" i="9"/>
  <c r="R2133" i="9"/>
  <c r="L2133" i="9"/>
  <c r="S2133" i="9"/>
  <c r="M2133" i="9"/>
  <c r="T2133" i="9"/>
  <c r="N2133" i="9"/>
  <c r="U2133" i="9"/>
  <c r="Y2133" i="9"/>
  <c r="Z2133" i="9"/>
  <c r="AA2133" i="9"/>
  <c r="AB2133" i="9"/>
  <c r="R2134" i="9"/>
  <c r="L2134" i="9"/>
  <c r="S2134" i="9"/>
  <c r="M2134" i="9"/>
  <c r="T2134" i="9"/>
  <c r="N2134" i="9"/>
  <c r="U2134" i="9"/>
  <c r="Y2134" i="9"/>
  <c r="Z2134" i="9"/>
  <c r="AA2134" i="9"/>
  <c r="AB2134" i="9"/>
  <c r="R2135" i="9"/>
  <c r="L2135" i="9"/>
  <c r="S2135" i="9"/>
  <c r="M2135" i="9"/>
  <c r="T2135" i="9"/>
  <c r="N2135" i="9"/>
  <c r="U2135" i="9"/>
  <c r="Y2135" i="9"/>
  <c r="Z2135" i="9"/>
  <c r="AA2135" i="9"/>
  <c r="AB2135" i="9"/>
  <c r="R2136" i="9"/>
  <c r="L2136" i="9"/>
  <c r="S2136" i="9"/>
  <c r="M2136" i="9"/>
  <c r="T2136" i="9"/>
  <c r="N2136" i="9"/>
  <c r="U2136" i="9"/>
  <c r="Y2136" i="9"/>
  <c r="Z2136" i="9"/>
  <c r="AA2136" i="9"/>
  <c r="AB2136" i="9"/>
  <c r="R2137" i="9"/>
  <c r="L2137" i="9"/>
  <c r="S2137" i="9"/>
  <c r="M2137" i="9"/>
  <c r="T2137" i="9"/>
  <c r="N2137" i="9"/>
  <c r="U2137" i="9"/>
  <c r="Y2137" i="9"/>
  <c r="Z2137" i="9"/>
  <c r="AA2137" i="9"/>
  <c r="AB2137" i="9"/>
  <c r="R2138" i="9"/>
  <c r="L2138" i="9"/>
  <c r="S2138" i="9"/>
  <c r="M2138" i="9"/>
  <c r="T2138" i="9"/>
  <c r="N2138" i="9"/>
  <c r="U2138" i="9"/>
  <c r="Y2138" i="9"/>
  <c r="Z2138" i="9"/>
  <c r="AA2138" i="9"/>
  <c r="AB2138" i="9"/>
  <c r="R2139" i="9"/>
  <c r="L2139" i="9"/>
  <c r="S2139" i="9"/>
  <c r="M2139" i="9"/>
  <c r="T2139" i="9"/>
  <c r="N2139" i="9"/>
  <c r="U2139" i="9"/>
  <c r="Y2139" i="9"/>
  <c r="Z2139" i="9"/>
  <c r="AA2139" i="9"/>
  <c r="AB2139" i="9"/>
  <c r="R2140" i="9"/>
  <c r="L2140" i="9"/>
  <c r="S2140" i="9"/>
  <c r="M2140" i="9"/>
  <c r="T2140" i="9"/>
  <c r="N2140" i="9"/>
  <c r="U2140" i="9"/>
  <c r="Y2140" i="9"/>
  <c r="Z2140" i="9"/>
  <c r="AA2140" i="9"/>
  <c r="AB2140" i="9"/>
  <c r="R2141" i="9"/>
  <c r="L2141" i="9"/>
  <c r="S2141" i="9"/>
  <c r="M2141" i="9"/>
  <c r="T2141" i="9"/>
  <c r="N2141" i="9"/>
  <c r="U2141" i="9"/>
  <c r="Y2141" i="9"/>
  <c r="Z2141" i="9"/>
  <c r="AA2141" i="9"/>
  <c r="AB2141" i="9"/>
  <c r="R2142" i="9"/>
  <c r="L2142" i="9"/>
  <c r="S2142" i="9"/>
  <c r="M2142" i="9"/>
  <c r="T2142" i="9"/>
  <c r="N2142" i="9"/>
  <c r="U2142" i="9"/>
  <c r="Y2142" i="9"/>
  <c r="Z2142" i="9"/>
  <c r="AA2142" i="9"/>
  <c r="AB2142" i="9"/>
  <c r="R2143" i="9"/>
  <c r="L2143" i="9"/>
  <c r="S2143" i="9"/>
  <c r="M2143" i="9"/>
  <c r="T2143" i="9"/>
  <c r="N2143" i="9"/>
  <c r="U2143" i="9"/>
  <c r="Y2143" i="9"/>
  <c r="Z2143" i="9"/>
  <c r="AA2143" i="9"/>
  <c r="AB2143" i="9"/>
  <c r="R2144" i="9"/>
  <c r="L2144" i="9"/>
  <c r="S2144" i="9"/>
  <c r="M2144" i="9"/>
  <c r="T2144" i="9"/>
  <c r="N2144" i="9"/>
  <c r="U2144" i="9"/>
  <c r="Y2144" i="9"/>
  <c r="Z2144" i="9"/>
  <c r="AA2144" i="9"/>
  <c r="AB2144" i="9"/>
  <c r="R2145" i="9"/>
  <c r="L2145" i="9"/>
  <c r="S2145" i="9"/>
  <c r="M2145" i="9"/>
  <c r="T2145" i="9"/>
  <c r="N2145" i="9"/>
  <c r="U2145" i="9"/>
  <c r="Y2145" i="9"/>
  <c r="Z2145" i="9"/>
  <c r="AA2145" i="9"/>
  <c r="AB2145" i="9"/>
  <c r="R2146" i="9"/>
  <c r="L2146" i="9"/>
  <c r="S2146" i="9"/>
  <c r="M2146" i="9"/>
  <c r="T2146" i="9"/>
  <c r="N2146" i="9"/>
  <c r="U2146" i="9"/>
  <c r="Y2146" i="9"/>
  <c r="Z2146" i="9"/>
  <c r="AA2146" i="9"/>
  <c r="AB2146" i="9"/>
  <c r="R2147" i="9"/>
  <c r="L2147" i="9"/>
  <c r="S2147" i="9"/>
  <c r="M2147" i="9"/>
  <c r="T2147" i="9"/>
  <c r="N2147" i="9"/>
  <c r="U2147" i="9"/>
  <c r="Y2147" i="9"/>
  <c r="Z2147" i="9"/>
  <c r="AA2147" i="9"/>
  <c r="AB2147" i="9"/>
  <c r="R2148" i="9"/>
  <c r="L2148" i="9"/>
  <c r="S2148" i="9"/>
  <c r="M2148" i="9"/>
  <c r="T2148" i="9"/>
  <c r="N2148" i="9"/>
  <c r="U2148" i="9"/>
  <c r="Y2148" i="9"/>
  <c r="Z2148" i="9"/>
  <c r="AA2148" i="9"/>
  <c r="AB2148" i="9"/>
  <c r="R2149" i="9"/>
  <c r="L2149" i="9"/>
  <c r="S2149" i="9"/>
  <c r="M2149" i="9"/>
  <c r="T2149" i="9"/>
  <c r="N2149" i="9"/>
  <c r="U2149" i="9"/>
  <c r="Y2149" i="9"/>
  <c r="Z2149" i="9"/>
  <c r="AA2149" i="9"/>
  <c r="AB2149" i="9"/>
  <c r="R2150" i="9"/>
  <c r="L2150" i="9"/>
  <c r="S2150" i="9"/>
  <c r="M2150" i="9"/>
  <c r="T2150" i="9"/>
  <c r="N2150" i="9"/>
  <c r="U2150" i="9"/>
  <c r="Y2150" i="9"/>
  <c r="Z2150" i="9"/>
  <c r="AA2150" i="9"/>
  <c r="AB2150" i="9"/>
  <c r="R2151" i="9"/>
  <c r="L2151" i="9"/>
  <c r="S2151" i="9"/>
  <c r="M2151" i="9"/>
  <c r="T2151" i="9"/>
  <c r="N2151" i="9"/>
  <c r="U2151" i="9"/>
  <c r="Y2151" i="9"/>
  <c r="Z2151" i="9"/>
  <c r="AA2151" i="9"/>
  <c r="AB2151" i="9"/>
  <c r="R2152" i="9"/>
  <c r="L2152" i="9"/>
  <c r="S2152" i="9"/>
  <c r="M2152" i="9"/>
  <c r="T2152" i="9"/>
  <c r="N2152" i="9"/>
  <c r="U2152" i="9"/>
  <c r="Y2152" i="9"/>
  <c r="Z2152" i="9"/>
  <c r="AA2152" i="9"/>
  <c r="AB2152" i="9"/>
  <c r="R2153" i="9"/>
  <c r="L2153" i="9"/>
  <c r="S2153" i="9"/>
  <c r="M2153" i="9"/>
  <c r="T2153" i="9"/>
  <c r="N2153" i="9"/>
  <c r="U2153" i="9"/>
  <c r="Y2153" i="9"/>
  <c r="Z2153" i="9"/>
  <c r="AA2153" i="9"/>
  <c r="AB2153" i="9"/>
  <c r="R2154" i="9"/>
  <c r="L2154" i="9"/>
  <c r="S2154" i="9"/>
  <c r="M2154" i="9"/>
  <c r="T2154" i="9"/>
  <c r="N2154" i="9"/>
  <c r="U2154" i="9"/>
  <c r="Y2154" i="9"/>
  <c r="Z2154" i="9"/>
  <c r="AA2154" i="9"/>
  <c r="AB2154" i="9"/>
  <c r="R2155" i="9"/>
  <c r="L2155" i="9"/>
  <c r="S2155" i="9"/>
  <c r="M2155" i="9"/>
  <c r="T2155" i="9"/>
  <c r="N2155" i="9"/>
  <c r="U2155" i="9"/>
  <c r="Y2155" i="9"/>
  <c r="Z2155" i="9"/>
  <c r="AA2155" i="9"/>
  <c r="AB2155" i="9"/>
  <c r="R2156" i="9"/>
  <c r="L2156" i="9"/>
  <c r="S2156" i="9"/>
  <c r="M2156" i="9"/>
  <c r="T2156" i="9"/>
  <c r="N2156" i="9"/>
  <c r="U2156" i="9"/>
  <c r="Y2156" i="9"/>
  <c r="Z2156" i="9"/>
  <c r="AA2156" i="9"/>
  <c r="AB2156" i="9"/>
  <c r="R2157" i="9"/>
  <c r="L2157" i="9"/>
  <c r="S2157" i="9"/>
  <c r="M2157" i="9"/>
  <c r="T2157" i="9"/>
  <c r="N2157" i="9"/>
  <c r="U2157" i="9"/>
  <c r="Y2157" i="9"/>
  <c r="Z2157" i="9"/>
  <c r="AA2157" i="9"/>
  <c r="AB2157" i="9"/>
  <c r="R2158" i="9"/>
  <c r="L2158" i="9"/>
  <c r="S2158" i="9"/>
  <c r="M2158" i="9"/>
  <c r="T2158" i="9"/>
  <c r="N2158" i="9"/>
  <c r="U2158" i="9"/>
  <c r="Y2158" i="9"/>
  <c r="Z2158" i="9"/>
  <c r="AA2158" i="9"/>
  <c r="AB2158" i="9"/>
  <c r="R2159" i="9"/>
  <c r="L2159" i="9"/>
  <c r="S2159" i="9"/>
  <c r="M2159" i="9"/>
  <c r="T2159" i="9"/>
  <c r="N2159" i="9"/>
  <c r="U2159" i="9"/>
  <c r="Y2159" i="9"/>
  <c r="Z2159" i="9"/>
  <c r="AA2159" i="9"/>
  <c r="AB2159" i="9"/>
  <c r="R2160" i="9"/>
  <c r="L2160" i="9"/>
  <c r="S2160" i="9"/>
  <c r="M2160" i="9"/>
  <c r="T2160" i="9"/>
  <c r="N2160" i="9"/>
  <c r="U2160" i="9"/>
  <c r="Y2160" i="9"/>
  <c r="Z2160" i="9"/>
  <c r="AA2160" i="9"/>
  <c r="AB2160" i="9"/>
  <c r="R2161" i="9"/>
  <c r="L2161" i="9"/>
  <c r="S2161" i="9"/>
  <c r="M2161" i="9"/>
  <c r="T2161" i="9"/>
  <c r="N2161" i="9"/>
  <c r="U2161" i="9"/>
  <c r="Y2161" i="9"/>
  <c r="Z2161" i="9"/>
  <c r="AA2161" i="9"/>
  <c r="AB2161" i="9"/>
  <c r="R2162" i="9"/>
  <c r="L2162" i="9"/>
  <c r="S2162" i="9"/>
  <c r="M2162" i="9"/>
  <c r="T2162" i="9"/>
  <c r="N2162" i="9"/>
  <c r="U2162" i="9"/>
  <c r="Y2162" i="9"/>
  <c r="Z2162" i="9"/>
  <c r="AA2162" i="9"/>
  <c r="AB2162" i="9"/>
  <c r="R2163" i="9"/>
  <c r="L2163" i="9"/>
  <c r="S2163" i="9"/>
  <c r="M2163" i="9"/>
  <c r="T2163" i="9"/>
  <c r="N2163" i="9"/>
  <c r="U2163" i="9"/>
  <c r="Y2163" i="9"/>
  <c r="Z2163" i="9"/>
  <c r="AA2163" i="9"/>
  <c r="AB2163" i="9"/>
  <c r="R2164" i="9"/>
  <c r="L2164" i="9"/>
  <c r="S2164" i="9"/>
  <c r="M2164" i="9"/>
  <c r="T2164" i="9"/>
  <c r="N2164" i="9"/>
  <c r="U2164" i="9"/>
  <c r="Y2164" i="9"/>
  <c r="Z2164" i="9"/>
  <c r="AA2164" i="9"/>
  <c r="AB2164" i="9"/>
  <c r="R2165" i="9"/>
  <c r="L2165" i="9"/>
  <c r="S2165" i="9"/>
  <c r="M2165" i="9"/>
  <c r="T2165" i="9"/>
  <c r="N2165" i="9"/>
  <c r="U2165" i="9"/>
  <c r="Y2165" i="9"/>
  <c r="Z2165" i="9"/>
  <c r="AA2165" i="9"/>
  <c r="AB2165" i="9"/>
  <c r="R2166" i="9"/>
  <c r="L2166" i="9"/>
  <c r="S2166" i="9"/>
  <c r="M2166" i="9"/>
  <c r="T2166" i="9"/>
  <c r="N2166" i="9"/>
  <c r="U2166" i="9"/>
  <c r="Y2166" i="9"/>
  <c r="Z2166" i="9"/>
  <c r="AA2166" i="9"/>
  <c r="AB2166" i="9"/>
  <c r="R2167" i="9"/>
  <c r="L2167" i="9"/>
  <c r="S2167" i="9"/>
  <c r="M2167" i="9"/>
  <c r="T2167" i="9"/>
  <c r="N2167" i="9"/>
  <c r="U2167" i="9"/>
  <c r="Y2167" i="9"/>
  <c r="Z2167" i="9"/>
  <c r="AA2167" i="9"/>
  <c r="AB2167" i="9"/>
  <c r="R2168" i="9"/>
  <c r="L2168" i="9"/>
  <c r="S2168" i="9"/>
  <c r="M2168" i="9"/>
  <c r="T2168" i="9"/>
  <c r="N2168" i="9"/>
  <c r="U2168" i="9"/>
  <c r="Y2168" i="9"/>
  <c r="Z2168" i="9"/>
  <c r="AA2168" i="9"/>
  <c r="AB2168" i="9"/>
  <c r="R2169" i="9"/>
  <c r="L2169" i="9"/>
  <c r="S2169" i="9"/>
  <c r="M2169" i="9"/>
  <c r="T2169" i="9"/>
  <c r="N2169" i="9"/>
  <c r="U2169" i="9"/>
  <c r="Y2169" i="9"/>
  <c r="Z2169" i="9"/>
  <c r="AA2169" i="9"/>
  <c r="AB2169" i="9"/>
  <c r="R2170" i="9"/>
  <c r="L2170" i="9"/>
  <c r="S2170" i="9"/>
  <c r="M2170" i="9"/>
  <c r="T2170" i="9"/>
  <c r="N2170" i="9"/>
  <c r="U2170" i="9"/>
  <c r="Y2170" i="9"/>
  <c r="Z2170" i="9"/>
  <c r="AA2170" i="9"/>
  <c r="AB2170" i="9"/>
  <c r="R2171" i="9"/>
  <c r="L2171" i="9"/>
  <c r="S2171" i="9"/>
  <c r="M2171" i="9"/>
  <c r="T2171" i="9"/>
  <c r="N2171" i="9"/>
  <c r="U2171" i="9"/>
  <c r="Y2171" i="9"/>
  <c r="Z2171" i="9"/>
  <c r="AA2171" i="9"/>
  <c r="AB2171" i="9"/>
  <c r="R2172" i="9"/>
  <c r="L2172" i="9"/>
  <c r="S2172" i="9"/>
  <c r="M2172" i="9"/>
  <c r="T2172" i="9"/>
  <c r="N2172" i="9"/>
  <c r="U2172" i="9"/>
  <c r="Y2172" i="9"/>
  <c r="Z2172" i="9"/>
  <c r="AA2172" i="9"/>
  <c r="AB2172" i="9"/>
  <c r="R2173" i="9"/>
  <c r="L2173" i="9"/>
  <c r="S2173" i="9"/>
  <c r="M2173" i="9"/>
  <c r="T2173" i="9"/>
  <c r="N2173" i="9"/>
  <c r="U2173" i="9"/>
  <c r="Y2173" i="9"/>
  <c r="Z2173" i="9"/>
  <c r="AA2173" i="9"/>
  <c r="AB2173" i="9"/>
  <c r="R2174" i="9"/>
  <c r="L2174" i="9"/>
  <c r="S2174" i="9"/>
  <c r="M2174" i="9"/>
  <c r="T2174" i="9"/>
  <c r="N2174" i="9"/>
  <c r="U2174" i="9"/>
  <c r="Y2174" i="9"/>
  <c r="Z2174" i="9"/>
  <c r="AA2174" i="9"/>
  <c r="AB2174" i="9"/>
  <c r="R2175" i="9"/>
  <c r="L2175" i="9"/>
  <c r="S2175" i="9"/>
  <c r="M2175" i="9"/>
  <c r="T2175" i="9"/>
  <c r="N2175" i="9"/>
  <c r="U2175" i="9"/>
  <c r="Y2175" i="9"/>
  <c r="Z2175" i="9"/>
  <c r="AA2175" i="9"/>
  <c r="AB2175" i="9"/>
  <c r="R2176" i="9"/>
  <c r="L2176" i="9"/>
  <c r="S2176" i="9"/>
  <c r="M2176" i="9"/>
  <c r="T2176" i="9"/>
  <c r="N2176" i="9"/>
  <c r="U2176" i="9"/>
  <c r="Y2176" i="9"/>
  <c r="Z2176" i="9"/>
  <c r="AA2176" i="9"/>
  <c r="AB2176" i="9"/>
  <c r="R2177" i="9"/>
  <c r="L2177" i="9"/>
  <c r="S2177" i="9"/>
  <c r="M2177" i="9"/>
  <c r="T2177" i="9"/>
  <c r="N2177" i="9"/>
  <c r="U2177" i="9"/>
  <c r="Y2177" i="9"/>
  <c r="Z2177" i="9"/>
  <c r="AA2177" i="9"/>
  <c r="AB2177" i="9"/>
  <c r="R2178" i="9"/>
  <c r="L2178" i="9"/>
  <c r="S2178" i="9"/>
  <c r="M2178" i="9"/>
  <c r="T2178" i="9"/>
  <c r="N2178" i="9"/>
  <c r="U2178" i="9"/>
  <c r="Y2178" i="9"/>
  <c r="Z2178" i="9"/>
  <c r="AA2178" i="9"/>
  <c r="AB2178" i="9"/>
  <c r="R2179" i="9"/>
  <c r="L2179" i="9"/>
  <c r="S2179" i="9"/>
  <c r="M2179" i="9"/>
  <c r="T2179" i="9"/>
  <c r="N2179" i="9"/>
  <c r="U2179" i="9"/>
  <c r="Y2179" i="9"/>
  <c r="Z2179" i="9"/>
  <c r="AA2179" i="9"/>
  <c r="AB2179" i="9"/>
  <c r="R2180" i="9"/>
  <c r="L2180" i="9"/>
  <c r="S2180" i="9"/>
  <c r="M2180" i="9"/>
  <c r="T2180" i="9"/>
  <c r="N2180" i="9"/>
  <c r="U2180" i="9"/>
  <c r="Y2180" i="9"/>
  <c r="Z2180" i="9"/>
  <c r="AA2180" i="9"/>
  <c r="AB2180" i="9"/>
  <c r="R2181" i="9"/>
  <c r="L2181" i="9"/>
  <c r="S2181" i="9"/>
  <c r="M2181" i="9"/>
  <c r="T2181" i="9"/>
  <c r="N2181" i="9"/>
  <c r="U2181" i="9"/>
  <c r="Y2181" i="9"/>
  <c r="Z2181" i="9"/>
  <c r="AA2181" i="9"/>
  <c r="AB2181" i="9"/>
  <c r="R2182" i="9"/>
  <c r="L2182" i="9"/>
  <c r="S2182" i="9"/>
  <c r="M2182" i="9"/>
  <c r="T2182" i="9"/>
  <c r="N2182" i="9"/>
  <c r="U2182" i="9"/>
  <c r="Y2182" i="9"/>
  <c r="Z2182" i="9"/>
  <c r="AA2182" i="9"/>
  <c r="AB2182" i="9"/>
  <c r="R2183" i="9"/>
  <c r="L2183" i="9"/>
  <c r="S2183" i="9"/>
  <c r="M2183" i="9"/>
  <c r="T2183" i="9"/>
  <c r="N2183" i="9"/>
  <c r="U2183" i="9"/>
  <c r="Y2183" i="9"/>
  <c r="Z2183" i="9"/>
  <c r="AA2183" i="9"/>
  <c r="AB2183" i="9"/>
  <c r="R2184" i="9"/>
  <c r="L2184" i="9"/>
  <c r="S2184" i="9"/>
  <c r="M2184" i="9"/>
  <c r="T2184" i="9"/>
  <c r="N2184" i="9"/>
  <c r="U2184" i="9"/>
  <c r="Y2184" i="9"/>
  <c r="Z2184" i="9"/>
  <c r="AA2184" i="9"/>
  <c r="AB2184" i="9"/>
  <c r="R2185" i="9"/>
  <c r="L2185" i="9"/>
  <c r="S2185" i="9"/>
  <c r="M2185" i="9"/>
  <c r="T2185" i="9"/>
  <c r="N2185" i="9"/>
  <c r="U2185" i="9"/>
  <c r="Y2185" i="9"/>
  <c r="Z2185" i="9"/>
  <c r="AA2185" i="9"/>
  <c r="AB2185" i="9"/>
  <c r="R2186" i="9"/>
  <c r="L2186" i="9"/>
  <c r="S2186" i="9"/>
  <c r="M2186" i="9"/>
  <c r="T2186" i="9"/>
  <c r="N2186" i="9"/>
  <c r="U2186" i="9"/>
  <c r="Y2186" i="9"/>
  <c r="Z2186" i="9"/>
  <c r="AA2186" i="9"/>
  <c r="AB2186" i="9"/>
  <c r="R2187" i="9"/>
  <c r="L2187" i="9"/>
  <c r="S2187" i="9"/>
  <c r="M2187" i="9"/>
  <c r="T2187" i="9"/>
  <c r="N2187" i="9"/>
  <c r="U2187" i="9"/>
  <c r="Y2187" i="9"/>
  <c r="Z2187" i="9"/>
  <c r="AA2187" i="9"/>
  <c r="AB2187" i="9"/>
  <c r="R2188" i="9"/>
  <c r="L2188" i="9"/>
  <c r="S2188" i="9"/>
  <c r="M2188" i="9"/>
  <c r="T2188" i="9"/>
  <c r="N2188" i="9"/>
  <c r="U2188" i="9"/>
  <c r="Y2188" i="9"/>
  <c r="Z2188" i="9"/>
  <c r="AA2188" i="9"/>
  <c r="AB2188" i="9"/>
  <c r="R2189" i="9"/>
  <c r="L2189" i="9"/>
  <c r="S2189" i="9"/>
  <c r="M2189" i="9"/>
  <c r="T2189" i="9"/>
  <c r="N2189" i="9"/>
  <c r="U2189" i="9"/>
  <c r="Y2189" i="9"/>
  <c r="Z2189" i="9"/>
  <c r="AA2189" i="9"/>
  <c r="AB2189" i="9"/>
  <c r="R2190" i="9"/>
  <c r="L2190" i="9"/>
  <c r="S2190" i="9"/>
  <c r="M2190" i="9"/>
  <c r="T2190" i="9"/>
  <c r="N2190" i="9"/>
  <c r="U2190" i="9"/>
  <c r="Y2190" i="9"/>
  <c r="Z2190" i="9"/>
  <c r="AA2190" i="9"/>
  <c r="AB2190" i="9"/>
  <c r="R2191" i="9"/>
  <c r="L2191" i="9"/>
  <c r="S2191" i="9"/>
  <c r="M2191" i="9"/>
  <c r="T2191" i="9"/>
  <c r="N2191" i="9"/>
  <c r="U2191" i="9"/>
  <c r="Y2191" i="9"/>
  <c r="Z2191" i="9"/>
  <c r="AA2191" i="9"/>
  <c r="AB2191" i="9"/>
  <c r="R2192" i="9"/>
  <c r="L2192" i="9"/>
  <c r="S2192" i="9"/>
  <c r="M2192" i="9"/>
  <c r="T2192" i="9"/>
  <c r="N2192" i="9"/>
  <c r="U2192" i="9"/>
  <c r="Y2192" i="9"/>
  <c r="Z2192" i="9"/>
  <c r="AA2192" i="9"/>
  <c r="AB2192" i="9"/>
  <c r="R2193" i="9"/>
  <c r="L2193" i="9"/>
  <c r="S2193" i="9"/>
  <c r="M2193" i="9"/>
  <c r="T2193" i="9"/>
  <c r="N2193" i="9"/>
  <c r="U2193" i="9"/>
  <c r="Y2193" i="9"/>
  <c r="Z2193" i="9"/>
  <c r="AA2193" i="9"/>
  <c r="AB2193" i="9"/>
  <c r="R2194" i="9"/>
  <c r="L2194" i="9"/>
  <c r="S2194" i="9"/>
  <c r="M2194" i="9"/>
  <c r="T2194" i="9"/>
  <c r="N2194" i="9"/>
  <c r="U2194" i="9"/>
  <c r="Y2194" i="9"/>
  <c r="Z2194" i="9"/>
  <c r="AA2194" i="9"/>
  <c r="AB2194" i="9"/>
  <c r="R2195" i="9"/>
  <c r="L2195" i="9"/>
  <c r="S2195" i="9"/>
  <c r="M2195" i="9"/>
  <c r="T2195" i="9"/>
  <c r="N2195" i="9"/>
  <c r="U2195" i="9"/>
  <c r="Y2195" i="9"/>
  <c r="Z2195" i="9"/>
  <c r="AA2195" i="9"/>
  <c r="AB2195" i="9"/>
  <c r="R2196" i="9"/>
  <c r="L2196" i="9"/>
  <c r="S2196" i="9"/>
  <c r="M2196" i="9"/>
  <c r="T2196" i="9"/>
  <c r="N2196" i="9"/>
  <c r="U2196" i="9"/>
  <c r="Y2196" i="9"/>
  <c r="Z2196" i="9"/>
  <c r="AA2196" i="9"/>
  <c r="AB2196" i="9"/>
  <c r="R2197" i="9"/>
  <c r="L2197" i="9"/>
  <c r="S2197" i="9"/>
  <c r="M2197" i="9"/>
  <c r="T2197" i="9"/>
  <c r="N2197" i="9"/>
  <c r="U2197" i="9"/>
  <c r="Y2197" i="9"/>
  <c r="Z2197" i="9"/>
  <c r="AA2197" i="9"/>
  <c r="AB2197" i="9"/>
  <c r="R2198" i="9"/>
  <c r="L2198" i="9"/>
  <c r="S2198" i="9"/>
  <c r="M2198" i="9"/>
  <c r="T2198" i="9"/>
  <c r="N2198" i="9"/>
  <c r="U2198" i="9"/>
  <c r="Y2198" i="9"/>
  <c r="Z2198" i="9"/>
  <c r="AA2198" i="9"/>
  <c r="AB2198" i="9"/>
  <c r="R2199" i="9"/>
  <c r="L2199" i="9"/>
  <c r="S2199" i="9"/>
  <c r="M2199" i="9"/>
  <c r="T2199" i="9"/>
  <c r="N2199" i="9"/>
  <c r="U2199" i="9"/>
  <c r="Y2199" i="9"/>
  <c r="Z2199" i="9"/>
  <c r="AA2199" i="9"/>
  <c r="AB2199" i="9"/>
  <c r="R2200" i="9"/>
  <c r="L2200" i="9"/>
  <c r="S2200" i="9"/>
  <c r="M2200" i="9"/>
  <c r="T2200" i="9"/>
  <c r="N2200" i="9"/>
  <c r="U2200" i="9"/>
  <c r="Y2200" i="9"/>
  <c r="Z2200" i="9"/>
  <c r="AA2200" i="9"/>
  <c r="AB2200" i="9"/>
  <c r="R2201" i="9"/>
  <c r="L2201" i="9"/>
  <c r="S2201" i="9"/>
  <c r="M2201" i="9"/>
  <c r="T2201" i="9"/>
  <c r="N2201" i="9"/>
  <c r="U2201" i="9"/>
  <c r="Y2201" i="9"/>
  <c r="Z2201" i="9"/>
  <c r="AA2201" i="9"/>
  <c r="AB2201" i="9"/>
  <c r="R2202" i="9"/>
  <c r="L2202" i="9"/>
  <c r="S2202" i="9"/>
  <c r="M2202" i="9"/>
  <c r="T2202" i="9"/>
  <c r="N2202" i="9"/>
  <c r="U2202" i="9"/>
  <c r="Y2202" i="9"/>
  <c r="Z2202" i="9"/>
  <c r="AA2202" i="9"/>
  <c r="AB2202" i="9"/>
  <c r="R2203" i="9"/>
  <c r="L2203" i="9"/>
  <c r="S2203" i="9"/>
  <c r="M2203" i="9"/>
  <c r="T2203" i="9"/>
  <c r="N2203" i="9"/>
  <c r="U2203" i="9"/>
  <c r="Y2203" i="9"/>
  <c r="Z2203" i="9"/>
  <c r="AA2203" i="9"/>
  <c r="AB2203" i="9"/>
  <c r="R2204" i="9"/>
  <c r="L2204" i="9"/>
  <c r="S2204" i="9"/>
  <c r="M2204" i="9"/>
  <c r="T2204" i="9"/>
  <c r="N2204" i="9"/>
  <c r="U2204" i="9"/>
  <c r="Y2204" i="9"/>
  <c r="Z2204" i="9"/>
  <c r="AA2204" i="9"/>
  <c r="AB2204" i="9"/>
  <c r="R2205" i="9"/>
  <c r="L2205" i="9"/>
  <c r="S2205" i="9"/>
  <c r="M2205" i="9"/>
  <c r="T2205" i="9"/>
  <c r="N2205" i="9"/>
  <c r="U2205" i="9"/>
  <c r="Y2205" i="9"/>
  <c r="Z2205" i="9"/>
  <c r="AA2205" i="9"/>
  <c r="AB2205" i="9"/>
  <c r="R2206" i="9"/>
  <c r="L2206" i="9"/>
  <c r="S2206" i="9"/>
  <c r="M2206" i="9"/>
  <c r="T2206" i="9"/>
  <c r="N2206" i="9"/>
  <c r="U2206" i="9"/>
  <c r="Y2206" i="9"/>
  <c r="Z2206" i="9"/>
  <c r="AA2206" i="9"/>
  <c r="AB2206" i="9"/>
  <c r="R2207" i="9"/>
  <c r="L2207" i="9"/>
  <c r="S2207" i="9"/>
  <c r="M2207" i="9"/>
  <c r="T2207" i="9"/>
  <c r="N2207" i="9"/>
  <c r="U2207" i="9"/>
  <c r="Y2207" i="9"/>
  <c r="Z2207" i="9"/>
  <c r="AA2207" i="9"/>
  <c r="AB2207" i="9"/>
  <c r="R2208" i="9"/>
  <c r="L2208" i="9"/>
  <c r="S2208" i="9"/>
  <c r="M2208" i="9"/>
  <c r="T2208" i="9"/>
  <c r="N2208" i="9"/>
  <c r="U2208" i="9"/>
  <c r="Y2208" i="9"/>
  <c r="Z2208" i="9"/>
  <c r="AA2208" i="9"/>
  <c r="AB2208" i="9"/>
  <c r="R2209" i="9"/>
  <c r="L2209" i="9"/>
  <c r="S2209" i="9"/>
  <c r="M2209" i="9"/>
  <c r="T2209" i="9"/>
  <c r="N2209" i="9"/>
  <c r="U2209" i="9"/>
  <c r="Y2209" i="9"/>
  <c r="Z2209" i="9"/>
  <c r="AA2209" i="9"/>
  <c r="AB2209" i="9"/>
  <c r="R2210" i="9"/>
  <c r="L2210" i="9"/>
  <c r="S2210" i="9"/>
  <c r="M2210" i="9"/>
  <c r="T2210" i="9"/>
  <c r="N2210" i="9"/>
  <c r="U2210" i="9"/>
  <c r="Y2210" i="9"/>
  <c r="Z2210" i="9"/>
  <c r="AA2210" i="9"/>
  <c r="AB2210" i="9"/>
  <c r="R2211" i="9"/>
  <c r="L2211" i="9"/>
  <c r="S2211" i="9"/>
  <c r="M2211" i="9"/>
  <c r="T2211" i="9"/>
  <c r="N2211" i="9"/>
  <c r="U2211" i="9"/>
  <c r="Y2211" i="9"/>
  <c r="Z2211" i="9"/>
  <c r="AA2211" i="9"/>
  <c r="AB2211" i="9"/>
  <c r="R2212" i="9"/>
  <c r="L2212" i="9"/>
  <c r="S2212" i="9"/>
  <c r="M2212" i="9"/>
  <c r="T2212" i="9"/>
  <c r="N2212" i="9"/>
  <c r="U2212" i="9"/>
  <c r="Y2212" i="9"/>
  <c r="Z2212" i="9"/>
  <c r="AA2212" i="9"/>
  <c r="AB2212" i="9"/>
  <c r="R2213" i="9"/>
  <c r="L2213" i="9"/>
  <c r="S2213" i="9"/>
  <c r="M2213" i="9"/>
  <c r="T2213" i="9"/>
  <c r="N2213" i="9"/>
  <c r="U2213" i="9"/>
  <c r="Y2213" i="9"/>
  <c r="Z2213" i="9"/>
  <c r="AA2213" i="9"/>
  <c r="AB2213" i="9"/>
  <c r="R2214" i="9"/>
  <c r="L2214" i="9"/>
  <c r="S2214" i="9"/>
  <c r="M2214" i="9"/>
  <c r="T2214" i="9"/>
  <c r="N2214" i="9"/>
  <c r="U2214" i="9"/>
  <c r="Y2214" i="9"/>
  <c r="Z2214" i="9"/>
  <c r="AA2214" i="9"/>
  <c r="AB2214" i="9"/>
  <c r="R2215" i="9"/>
  <c r="L2215" i="9"/>
  <c r="S2215" i="9"/>
  <c r="M2215" i="9"/>
  <c r="T2215" i="9"/>
  <c r="N2215" i="9"/>
  <c r="U2215" i="9"/>
  <c r="Y2215" i="9"/>
  <c r="Z2215" i="9"/>
  <c r="AA2215" i="9"/>
  <c r="AB2215" i="9"/>
  <c r="R2216" i="9"/>
  <c r="L2216" i="9"/>
  <c r="S2216" i="9"/>
  <c r="M2216" i="9"/>
  <c r="T2216" i="9"/>
  <c r="N2216" i="9"/>
  <c r="U2216" i="9"/>
  <c r="Y2216" i="9"/>
  <c r="Z2216" i="9"/>
  <c r="AA2216" i="9"/>
  <c r="AB2216" i="9"/>
  <c r="R2217" i="9"/>
  <c r="L2217" i="9"/>
  <c r="S2217" i="9"/>
  <c r="M2217" i="9"/>
  <c r="T2217" i="9"/>
  <c r="N2217" i="9"/>
  <c r="U2217" i="9"/>
  <c r="Y2217" i="9"/>
  <c r="Z2217" i="9"/>
  <c r="AA2217" i="9"/>
  <c r="AB2217" i="9"/>
  <c r="R2218" i="9"/>
  <c r="L2218" i="9"/>
  <c r="S2218" i="9"/>
  <c r="M2218" i="9"/>
  <c r="T2218" i="9"/>
  <c r="N2218" i="9"/>
  <c r="U2218" i="9"/>
  <c r="Y2218" i="9"/>
  <c r="Z2218" i="9"/>
  <c r="AA2218" i="9"/>
  <c r="AB2218" i="9"/>
  <c r="R2219" i="9"/>
  <c r="L2219" i="9"/>
  <c r="S2219" i="9"/>
  <c r="M2219" i="9"/>
  <c r="T2219" i="9"/>
  <c r="N2219" i="9"/>
  <c r="U2219" i="9"/>
  <c r="Y2219" i="9"/>
  <c r="Z2219" i="9"/>
  <c r="AA2219" i="9"/>
  <c r="AB2219" i="9"/>
  <c r="R2220" i="9"/>
  <c r="L2220" i="9"/>
  <c r="S2220" i="9"/>
  <c r="M2220" i="9"/>
  <c r="T2220" i="9"/>
  <c r="N2220" i="9"/>
  <c r="U2220" i="9"/>
  <c r="Y2220" i="9"/>
  <c r="Z2220" i="9"/>
  <c r="AA2220" i="9"/>
  <c r="AB2220" i="9"/>
  <c r="R2221" i="9"/>
  <c r="L2221" i="9"/>
  <c r="S2221" i="9"/>
  <c r="M2221" i="9"/>
  <c r="T2221" i="9"/>
  <c r="N2221" i="9"/>
  <c r="U2221" i="9"/>
  <c r="Y2221" i="9"/>
  <c r="Z2221" i="9"/>
  <c r="AA2221" i="9"/>
  <c r="AB2221" i="9"/>
  <c r="R2222" i="9"/>
  <c r="L2222" i="9"/>
  <c r="S2222" i="9"/>
  <c r="M2222" i="9"/>
  <c r="T2222" i="9"/>
  <c r="N2222" i="9"/>
  <c r="U2222" i="9"/>
  <c r="Y2222" i="9"/>
  <c r="Z2222" i="9"/>
  <c r="AA2222" i="9"/>
  <c r="AB2222" i="9"/>
  <c r="R2223" i="9"/>
  <c r="L2223" i="9"/>
  <c r="S2223" i="9"/>
  <c r="M2223" i="9"/>
  <c r="T2223" i="9"/>
  <c r="N2223" i="9"/>
  <c r="U2223" i="9"/>
  <c r="Y2223" i="9"/>
  <c r="Z2223" i="9"/>
  <c r="AA2223" i="9"/>
  <c r="AB2223" i="9"/>
  <c r="R2224" i="9"/>
  <c r="L2224" i="9"/>
  <c r="S2224" i="9"/>
  <c r="M2224" i="9"/>
  <c r="T2224" i="9"/>
  <c r="N2224" i="9"/>
  <c r="U2224" i="9"/>
  <c r="Y2224" i="9"/>
  <c r="Z2224" i="9"/>
  <c r="AA2224" i="9"/>
  <c r="AB2224" i="9"/>
  <c r="R2225" i="9"/>
  <c r="L2225" i="9"/>
  <c r="S2225" i="9"/>
  <c r="M2225" i="9"/>
  <c r="T2225" i="9"/>
  <c r="N2225" i="9"/>
  <c r="U2225" i="9"/>
  <c r="Y2225" i="9"/>
  <c r="Z2225" i="9"/>
  <c r="AA2225" i="9"/>
  <c r="AB2225" i="9"/>
  <c r="R2226" i="9"/>
  <c r="L2226" i="9"/>
  <c r="S2226" i="9"/>
  <c r="M2226" i="9"/>
  <c r="T2226" i="9"/>
  <c r="N2226" i="9"/>
  <c r="U2226" i="9"/>
  <c r="Y2226" i="9"/>
  <c r="Z2226" i="9"/>
  <c r="AA2226" i="9"/>
  <c r="AB2226" i="9"/>
  <c r="R2227" i="9"/>
  <c r="L2227" i="9"/>
  <c r="S2227" i="9"/>
  <c r="M2227" i="9"/>
  <c r="T2227" i="9"/>
  <c r="N2227" i="9"/>
  <c r="U2227" i="9"/>
  <c r="Y2227" i="9"/>
  <c r="Z2227" i="9"/>
  <c r="AA2227" i="9"/>
  <c r="AB2227" i="9"/>
  <c r="R2228" i="9"/>
  <c r="L2228" i="9"/>
  <c r="S2228" i="9"/>
  <c r="M2228" i="9"/>
  <c r="T2228" i="9"/>
  <c r="N2228" i="9"/>
  <c r="U2228" i="9"/>
  <c r="Y2228" i="9"/>
  <c r="Z2228" i="9"/>
  <c r="AA2228" i="9"/>
  <c r="AB2228" i="9"/>
  <c r="R2229" i="9"/>
  <c r="L2229" i="9"/>
  <c r="S2229" i="9"/>
  <c r="M2229" i="9"/>
  <c r="T2229" i="9"/>
  <c r="N2229" i="9"/>
  <c r="U2229" i="9"/>
  <c r="Y2229" i="9"/>
  <c r="Z2229" i="9"/>
  <c r="AA2229" i="9"/>
  <c r="AB2229" i="9"/>
  <c r="R2230" i="9"/>
  <c r="L2230" i="9"/>
  <c r="S2230" i="9"/>
  <c r="M2230" i="9"/>
  <c r="T2230" i="9"/>
  <c r="N2230" i="9"/>
  <c r="U2230" i="9"/>
  <c r="Y2230" i="9"/>
  <c r="Z2230" i="9"/>
  <c r="AA2230" i="9"/>
  <c r="AB2230" i="9"/>
  <c r="R2231" i="9"/>
  <c r="L2231" i="9"/>
  <c r="S2231" i="9"/>
  <c r="M2231" i="9"/>
  <c r="T2231" i="9"/>
  <c r="N2231" i="9"/>
  <c r="U2231" i="9"/>
  <c r="Y2231" i="9"/>
  <c r="Z2231" i="9"/>
  <c r="AA2231" i="9"/>
  <c r="AB2231" i="9"/>
  <c r="R2232" i="9"/>
  <c r="L2232" i="9"/>
  <c r="S2232" i="9"/>
  <c r="M2232" i="9"/>
  <c r="T2232" i="9"/>
  <c r="N2232" i="9"/>
  <c r="U2232" i="9"/>
  <c r="Y2232" i="9"/>
  <c r="Z2232" i="9"/>
  <c r="AA2232" i="9"/>
  <c r="AB2232" i="9"/>
  <c r="R2233" i="9"/>
  <c r="L2233" i="9"/>
  <c r="S2233" i="9"/>
  <c r="M2233" i="9"/>
  <c r="T2233" i="9"/>
  <c r="N2233" i="9"/>
  <c r="U2233" i="9"/>
  <c r="Y2233" i="9"/>
  <c r="Z2233" i="9"/>
  <c r="AA2233" i="9"/>
  <c r="AB2233" i="9"/>
  <c r="R2234" i="9"/>
  <c r="L2234" i="9"/>
  <c r="S2234" i="9"/>
  <c r="M2234" i="9"/>
  <c r="T2234" i="9"/>
  <c r="N2234" i="9"/>
  <c r="U2234" i="9"/>
  <c r="Y2234" i="9"/>
  <c r="Z2234" i="9"/>
  <c r="AA2234" i="9"/>
  <c r="AB2234" i="9"/>
  <c r="R2235" i="9"/>
  <c r="L2235" i="9"/>
  <c r="S2235" i="9"/>
  <c r="M2235" i="9"/>
  <c r="T2235" i="9"/>
  <c r="N2235" i="9"/>
  <c r="U2235" i="9"/>
  <c r="Y2235" i="9"/>
  <c r="Z2235" i="9"/>
  <c r="AA2235" i="9"/>
  <c r="AB2235" i="9"/>
  <c r="R2236" i="9"/>
  <c r="L2236" i="9"/>
  <c r="S2236" i="9"/>
  <c r="M2236" i="9"/>
  <c r="T2236" i="9"/>
  <c r="N2236" i="9"/>
  <c r="U2236" i="9"/>
  <c r="Y2236" i="9"/>
  <c r="Z2236" i="9"/>
  <c r="AA2236" i="9"/>
  <c r="AB2236" i="9"/>
  <c r="R2237" i="9"/>
  <c r="L2237" i="9"/>
  <c r="S2237" i="9"/>
  <c r="M2237" i="9"/>
  <c r="T2237" i="9"/>
  <c r="N2237" i="9"/>
  <c r="U2237" i="9"/>
  <c r="Y2237" i="9"/>
  <c r="Z2237" i="9"/>
  <c r="AA2237" i="9"/>
  <c r="AB2237" i="9"/>
  <c r="R2238" i="9"/>
  <c r="L2238" i="9"/>
  <c r="S2238" i="9"/>
  <c r="M2238" i="9"/>
  <c r="T2238" i="9"/>
  <c r="N2238" i="9"/>
  <c r="U2238" i="9"/>
  <c r="Y2238" i="9"/>
  <c r="Z2238" i="9"/>
  <c r="AA2238" i="9"/>
  <c r="AB2238" i="9"/>
  <c r="R2239" i="9"/>
  <c r="L2239" i="9"/>
  <c r="S2239" i="9"/>
  <c r="M2239" i="9"/>
  <c r="T2239" i="9"/>
  <c r="N2239" i="9"/>
  <c r="U2239" i="9"/>
  <c r="Y2239" i="9"/>
  <c r="Z2239" i="9"/>
  <c r="AA2239" i="9"/>
  <c r="AB2239" i="9"/>
  <c r="R2240" i="9"/>
  <c r="L2240" i="9"/>
  <c r="S2240" i="9"/>
  <c r="M2240" i="9"/>
  <c r="T2240" i="9"/>
  <c r="N2240" i="9"/>
  <c r="U2240" i="9"/>
  <c r="Y2240" i="9"/>
  <c r="Z2240" i="9"/>
  <c r="AA2240" i="9"/>
  <c r="AB2240" i="9"/>
  <c r="R2241" i="9"/>
  <c r="L2241" i="9"/>
  <c r="S2241" i="9"/>
  <c r="M2241" i="9"/>
  <c r="T2241" i="9"/>
  <c r="N2241" i="9"/>
  <c r="U2241" i="9"/>
  <c r="Y2241" i="9"/>
  <c r="Z2241" i="9"/>
  <c r="AA2241" i="9"/>
  <c r="AB2241" i="9"/>
  <c r="R2242" i="9"/>
  <c r="L2242" i="9"/>
  <c r="S2242" i="9"/>
  <c r="M2242" i="9"/>
  <c r="T2242" i="9"/>
  <c r="N2242" i="9"/>
  <c r="U2242" i="9"/>
  <c r="Y2242" i="9"/>
  <c r="Z2242" i="9"/>
  <c r="AA2242" i="9"/>
  <c r="AB2242" i="9"/>
  <c r="R2243" i="9"/>
  <c r="L2243" i="9"/>
  <c r="S2243" i="9"/>
  <c r="M2243" i="9"/>
  <c r="T2243" i="9"/>
  <c r="N2243" i="9"/>
  <c r="U2243" i="9"/>
  <c r="Y2243" i="9"/>
  <c r="Z2243" i="9"/>
  <c r="AA2243" i="9"/>
  <c r="AB2243" i="9"/>
  <c r="R2244" i="9"/>
  <c r="L2244" i="9"/>
  <c r="S2244" i="9"/>
  <c r="M2244" i="9"/>
  <c r="T2244" i="9"/>
  <c r="N2244" i="9"/>
  <c r="U2244" i="9"/>
  <c r="Y2244" i="9"/>
  <c r="Z2244" i="9"/>
  <c r="AA2244" i="9"/>
  <c r="AB2244" i="9"/>
  <c r="R2245" i="9"/>
  <c r="L2245" i="9"/>
  <c r="S2245" i="9"/>
  <c r="M2245" i="9"/>
  <c r="T2245" i="9"/>
  <c r="N2245" i="9"/>
  <c r="U2245" i="9"/>
  <c r="Y2245" i="9"/>
  <c r="Z2245" i="9"/>
  <c r="AA2245" i="9"/>
  <c r="AB2245" i="9"/>
  <c r="R2246" i="9"/>
  <c r="L2246" i="9"/>
  <c r="S2246" i="9"/>
  <c r="M2246" i="9"/>
  <c r="T2246" i="9"/>
  <c r="N2246" i="9"/>
  <c r="U2246" i="9"/>
  <c r="Y2246" i="9"/>
  <c r="Z2246" i="9"/>
  <c r="AA2246" i="9"/>
  <c r="AB2246" i="9"/>
  <c r="R2247" i="9"/>
  <c r="L2247" i="9"/>
  <c r="S2247" i="9"/>
  <c r="M2247" i="9"/>
  <c r="T2247" i="9"/>
  <c r="N2247" i="9"/>
  <c r="U2247" i="9"/>
  <c r="Y2247" i="9"/>
  <c r="Z2247" i="9"/>
  <c r="AA2247" i="9"/>
  <c r="AB2247" i="9"/>
  <c r="R2248" i="9"/>
  <c r="L2248" i="9"/>
  <c r="S2248" i="9"/>
  <c r="M2248" i="9"/>
  <c r="T2248" i="9"/>
  <c r="N2248" i="9"/>
  <c r="U2248" i="9"/>
  <c r="Y2248" i="9"/>
  <c r="Z2248" i="9"/>
  <c r="AA2248" i="9"/>
  <c r="AB2248" i="9"/>
  <c r="R2249" i="9"/>
  <c r="L2249" i="9"/>
  <c r="S2249" i="9"/>
  <c r="M2249" i="9"/>
  <c r="T2249" i="9"/>
  <c r="N2249" i="9"/>
  <c r="U2249" i="9"/>
  <c r="Y2249" i="9"/>
  <c r="Z2249" i="9"/>
  <c r="AA2249" i="9"/>
  <c r="AB2249" i="9"/>
  <c r="R2250" i="9"/>
  <c r="L2250" i="9"/>
  <c r="S2250" i="9"/>
  <c r="M2250" i="9"/>
  <c r="T2250" i="9"/>
  <c r="N2250" i="9"/>
  <c r="U2250" i="9"/>
  <c r="Y2250" i="9"/>
  <c r="Z2250" i="9"/>
  <c r="AA2250" i="9"/>
  <c r="AB2250" i="9"/>
  <c r="R2251" i="9"/>
  <c r="L2251" i="9"/>
  <c r="S2251" i="9"/>
  <c r="M2251" i="9"/>
  <c r="T2251" i="9"/>
  <c r="N2251" i="9"/>
  <c r="U2251" i="9"/>
  <c r="Y2251" i="9"/>
  <c r="Z2251" i="9"/>
  <c r="AA2251" i="9"/>
  <c r="AB2251" i="9"/>
  <c r="R2252" i="9"/>
  <c r="L2252" i="9"/>
  <c r="S2252" i="9"/>
  <c r="M2252" i="9"/>
  <c r="T2252" i="9"/>
  <c r="N2252" i="9"/>
  <c r="U2252" i="9"/>
  <c r="Y2252" i="9"/>
  <c r="Z2252" i="9"/>
  <c r="AA2252" i="9"/>
  <c r="AB2252" i="9"/>
  <c r="R2253" i="9"/>
  <c r="L2253" i="9"/>
  <c r="S2253" i="9"/>
  <c r="M2253" i="9"/>
  <c r="T2253" i="9"/>
  <c r="N2253" i="9"/>
  <c r="U2253" i="9"/>
  <c r="Y2253" i="9"/>
  <c r="Z2253" i="9"/>
  <c r="AA2253" i="9"/>
  <c r="AB2253" i="9"/>
  <c r="R2254" i="9"/>
  <c r="L2254" i="9"/>
  <c r="S2254" i="9"/>
  <c r="M2254" i="9"/>
  <c r="T2254" i="9"/>
  <c r="N2254" i="9"/>
  <c r="U2254" i="9"/>
  <c r="Y2254" i="9"/>
  <c r="Z2254" i="9"/>
  <c r="AA2254" i="9"/>
  <c r="AB2254" i="9"/>
  <c r="R2255" i="9"/>
  <c r="L2255" i="9"/>
  <c r="S2255" i="9"/>
  <c r="M2255" i="9"/>
  <c r="T2255" i="9"/>
  <c r="N2255" i="9"/>
  <c r="U2255" i="9"/>
  <c r="Y2255" i="9"/>
  <c r="Z2255" i="9"/>
  <c r="AA2255" i="9"/>
  <c r="AB2255" i="9"/>
  <c r="R2256" i="9"/>
  <c r="L2256" i="9"/>
  <c r="S2256" i="9"/>
  <c r="M2256" i="9"/>
  <c r="T2256" i="9"/>
  <c r="N2256" i="9"/>
  <c r="U2256" i="9"/>
  <c r="Y2256" i="9"/>
  <c r="Z2256" i="9"/>
  <c r="AA2256" i="9"/>
  <c r="AB2256" i="9"/>
  <c r="R2257" i="9"/>
  <c r="L2257" i="9"/>
  <c r="S2257" i="9"/>
  <c r="M2257" i="9"/>
  <c r="T2257" i="9"/>
  <c r="N2257" i="9"/>
  <c r="U2257" i="9"/>
  <c r="Y2257" i="9"/>
  <c r="Z2257" i="9"/>
  <c r="AA2257" i="9"/>
  <c r="AB2257" i="9"/>
  <c r="R2258" i="9"/>
  <c r="L2258" i="9"/>
  <c r="S2258" i="9"/>
  <c r="M2258" i="9"/>
  <c r="T2258" i="9"/>
  <c r="N2258" i="9"/>
  <c r="U2258" i="9"/>
  <c r="Y2258" i="9"/>
  <c r="Z2258" i="9"/>
  <c r="AA2258" i="9"/>
  <c r="AB2258" i="9"/>
  <c r="R2259" i="9"/>
  <c r="L2259" i="9"/>
  <c r="S2259" i="9"/>
  <c r="M2259" i="9"/>
  <c r="T2259" i="9"/>
  <c r="N2259" i="9"/>
  <c r="U2259" i="9"/>
  <c r="Y2259" i="9"/>
  <c r="Z2259" i="9"/>
  <c r="AA2259" i="9"/>
  <c r="AB2259" i="9"/>
  <c r="R2260" i="9"/>
  <c r="L2260" i="9"/>
  <c r="S2260" i="9"/>
  <c r="M2260" i="9"/>
  <c r="T2260" i="9"/>
  <c r="N2260" i="9"/>
  <c r="U2260" i="9"/>
  <c r="Y2260" i="9"/>
  <c r="Z2260" i="9"/>
  <c r="AA2260" i="9"/>
  <c r="AB2260" i="9"/>
  <c r="R2261" i="9"/>
  <c r="L2261" i="9"/>
  <c r="S2261" i="9"/>
  <c r="M2261" i="9"/>
  <c r="T2261" i="9"/>
  <c r="N2261" i="9"/>
  <c r="U2261" i="9"/>
  <c r="Y2261" i="9"/>
  <c r="Z2261" i="9"/>
  <c r="AA2261" i="9"/>
  <c r="AB2261" i="9"/>
  <c r="R2262" i="9"/>
  <c r="L2262" i="9"/>
  <c r="S2262" i="9"/>
  <c r="M2262" i="9"/>
  <c r="T2262" i="9"/>
  <c r="N2262" i="9"/>
  <c r="U2262" i="9"/>
  <c r="Y2262" i="9"/>
  <c r="Z2262" i="9"/>
  <c r="AA2262" i="9"/>
  <c r="AB2262" i="9"/>
  <c r="R2263" i="9"/>
  <c r="L2263" i="9"/>
  <c r="S2263" i="9"/>
  <c r="M2263" i="9"/>
  <c r="T2263" i="9"/>
  <c r="N2263" i="9"/>
  <c r="U2263" i="9"/>
  <c r="Y2263" i="9"/>
  <c r="Z2263" i="9"/>
  <c r="AA2263" i="9"/>
  <c r="AB2263" i="9"/>
  <c r="R2264" i="9"/>
  <c r="L2264" i="9"/>
  <c r="S2264" i="9"/>
  <c r="M2264" i="9"/>
  <c r="T2264" i="9"/>
  <c r="N2264" i="9"/>
  <c r="U2264" i="9"/>
  <c r="Y2264" i="9"/>
  <c r="Z2264" i="9"/>
  <c r="AA2264" i="9"/>
  <c r="AB2264" i="9"/>
  <c r="R2265" i="9"/>
  <c r="L2265" i="9"/>
  <c r="S2265" i="9"/>
  <c r="M2265" i="9"/>
  <c r="T2265" i="9"/>
  <c r="N2265" i="9"/>
  <c r="U2265" i="9"/>
  <c r="Y2265" i="9"/>
  <c r="Z2265" i="9"/>
  <c r="AA2265" i="9"/>
  <c r="AB2265" i="9"/>
  <c r="R2266" i="9"/>
  <c r="L2266" i="9"/>
  <c r="S2266" i="9"/>
  <c r="M2266" i="9"/>
  <c r="T2266" i="9"/>
  <c r="N2266" i="9"/>
  <c r="U2266" i="9"/>
  <c r="Y2266" i="9"/>
  <c r="Z2266" i="9"/>
  <c r="AA2266" i="9"/>
  <c r="AB2266" i="9"/>
  <c r="R2267" i="9"/>
  <c r="L2267" i="9"/>
  <c r="S2267" i="9"/>
  <c r="M2267" i="9"/>
  <c r="T2267" i="9"/>
  <c r="N2267" i="9"/>
  <c r="U2267" i="9"/>
  <c r="Y2267" i="9"/>
  <c r="Z2267" i="9"/>
  <c r="AA2267" i="9"/>
  <c r="AB2267" i="9"/>
  <c r="R2268" i="9"/>
  <c r="L2268" i="9"/>
  <c r="S2268" i="9"/>
  <c r="M2268" i="9"/>
  <c r="T2268" i="9"/>
  <c r="N2268" i="9"/>
  <c r="U2268" i="9"/>
  <c r="Y2268" i="9"/>
  <c r="Z2268" i="9"/>
  <c r="AA2268" i="9"/>
  <c r="AB2268" i="9"/>
  <c r="R2269" i="9"/>
  <c r="L2269" i="9"/>
  <c r="S2269" i="9"/>
  <c r="M2269" i="9"/>
  <c r="T2269" i="9"/>
  <c r="N2269" i="9"/>
  <c r="U2269" i="9"/>
  <c r="Y2269" i="9"/>
  <c r="Z2269" i="9"/>
  <c r="AA2269" i="9"/>
  <c r="AB2269" i="9"/>
  <c r="R2270" i="9"/>
  <c r="L2270" i="9"/>
  <c r="S2270" i="9"/>
  <c r="M2270" i="9"/>
  <c r="T2270" i="9"/>
  <c r="N2270" i="9"/>
  <c r="U2270" i="9"/>
  <c r="Y2270" i="9"/>
  <c r="Z2270" i="9"/>
  <c r="AA2270" i="9"/>
  <c r="AB2270" i="9"/>
  <c r="R2271" i="9"/>
  <c r="L2271" i="9"/>
  <c r="S2271" i="9"/>
  <c r="M2271" i="9"/>
  <c r="T2271" i="9"/>
  <c r="N2271" i="9"/>
  <c r="U2271" i="9"/>
  <c r="Y2271" i="9"/>
  <c r="Z2271" i="9"/>
  <c r="AA2271" i="9"/>
  <c r="AB2271" i="9"/>
  <c r="R2272" i="9"/>
  <c r="L2272" i="9"/>
  <c r="S2272" i="9"/>
  <c r="M2272" i="9"/>
  <c r="T2272" i="9"/>
  <c r="N2272" i="9"/>
  <c r="U2272" i="9"/>
  <c r="Y2272" i="9"/>
  <c r="Z2272" i="9"/>
  <c r="AA2272" i="9"/>
  <c r="AB2272" i="9"/>
  <c r="R2273" i="9"/>
  <c r="L2273" i="9"/>
  <c r="S2273" i="9"/>
  <c r="M2273" i="9"/>
  <c r="T2273" i="9"/>
  <c r="N2273" i="9"/>
  <c r="U2273" i="9"/>
  <c r="Y2273" i="9"/>
  <c r="Z2273" i="9"/>
  <c r="AA2273" i="9"/>
  <c r="AB2273" i="9"/>
  <c r="R2274" i="9"/>
  <c r="L2274" i="9"/>
  <c r="S2274" i="9"/>
  <c r="M2274" i="9"/>
  <c r="T2274" i="9"/>
  <c r="N2274" i="9"/>
  <c r="U2274" i="9"/>
  <c r="Y2274" i="9"/>
  <c r="Z2274" i="9"/>
  <c r="AA2274" i="9"/>
  <c r="AB2274" i="9"/>
  <c r="R2275" i="9"/>
  <c r="L2275" i="9"/>
  <c r="S2275" i="9"/>
  <c r="M2275" i="9"/>
  <c r="T2275" i="9"/>
  <c r="N2275" i="9"/>
  <c r="U2275" i="9"/>
  <c r="Y2275" i="9"/>
  <c r="Z2275" i="9"/>
  <c r="AA2275" i="9"/>
  <c r="AB2275" i="9"/>
  <c r="R2276" i="9"/>
  <c r="L2276" i="9"/>
  <c r="S2276" i="9"/>
  <c r="M2276" i="9"/>
  <c r="T2276" i="9"/>
  <c r="N2276" i="9"/>
  <c r="U2276" i="9"/>
  <c r="Y2276" i="9"/>
  <c r="Z2276" i="9"/>
  <c r="AA2276" i="9"/>
  <c r="AB2276" i="9"/>
  <c r="R2277" i="9"/>
  <c r="L2277" i="9"/>
  <c r="S2277" i="9"/>
  <c r="M2277" i="9"/>
  <c r="T2277" i="9"/>
  <c r="N2277" i="9"/>
  <c r="U2277" i="9"/>
  <c r="Y2277" i="9"/>
  <c r="Z2277" i="9"/>
  <c r="AA2277" i="9"/>
  <c r="AB2277" i="9"/>
  <c r="R2278" i="9"/>
  <c r="L2278" i="9"/>
  <c r="S2278" i="9"/>
  <c r="M2278" i="9"/>
  <c r="T2278" i="9"/>
  <c r="N2278" i="9"/>
  <c r="U2278" i="9"/>
  <c r="Y2278" i="9"/>
  <c r="Z2278" i="9"/>
  <c r="AA2278" i="9"/>
  <c r="AB2278" i="9"/>
  <c r="R2279" i="9"/>
  <c r="L2279" i="9"/>
  <c r="S2279" i="9"/>
  <c r="M2279" i="9"/>
  <c r="T2279" i="9"/>
  <c r="N2279" i="9"/>
  <c r="U2279" i="9"/>
  <c r="Y2279" i="9"/>
  <c r="Z2279" i="9"/>
  <c r="AA2279" i="9"/>
  <c r="AB2279" i="9"/>
  <c r="R2280" i="9"/>
  <c r="L2280" i="9"/>
  <c r="S2280" i="9"/>
  <c r="M2280" i="9"/>
  <c r="T2280" i="9"/>
  <c r="N2280" i="9"/>
  <c r="U2280" i="9"/>
  <c r="Y2280" i="9"/>
  <c r="Z2280" i="9"/>
  <c r="AA2280" i="9"/>
  <c r="AB2280" i="9"/>
  <c r="R2281" i="9"/>
  <c r="L2281" i="9"/>
  <c r="S2281" i="9"/>
  <c r="M2281" i="9"/>
  <c r="T2281" i="9"/>
  <c r="N2281" i="9"/>
  <c r="U2281" i="9"/>
  <c r="Y2281" i="9"/>
  <c r="Z2281" i="9"/>
  <c r="AA2281" i="9"/>
  <c r="AB2281" i="9"/>
  <c r="R2282" i="9"/>
  <c r="L2282" i="9"/>
  <c r="S2282" i="9"/>
  <c r="M2282" i="9"/>
  <c r="T2282" i="9"/>
  <c r="N2282" i="9"/>
  <c r="U2282" i="9"/>
  <c r="Y2282" i="9"/>
  <c r="Z2282" i="9"/>
  <c r="AA2282" i="9"/>
  <c r="AB2282" i="9"/>
  <c r="R2283" i="9"/>
  <c r="L2283" i="9"/>
  <c r="S2283" i="9"/>
  <c r="M2283" i="9"/>
  <c r="T2283" i="9"/>
  <c r="N2283" i="9"/>
  <c r="U2283" i="9"/>
  <c r="Y2283" i="9"/>
  <c r="Z2283" i="9"/>
  <c r="AA2283" i="9"/>
  <c r="AB2283" i="9"/>
  <c r="R2284" i="9"/>
  <c r="L2284" i="9"/>
  <c r="S2284" i="9"/>
  <c r="M2284" i="9"/>
  <c r="T2284" i="9"/>
  <c r="N2284" i="9"/>
  <c r="U2284" i="9"/>
  <c r="Y2284" i="9"/>
  <c r="Z2284" i="9"/>
  <c r="AA2284" i="9"/>
  <c r="AB2284" i="9"/>
  <c r="R2285" i="9"/>
  <c r="L2285" i="9"/>
  <c r="S2285" i="9"/>
  <c r="M2285" i="9"/>
  <c r="T2285" i="9"/>
  <c r="N2285" i="9"/>
  <c r="U2285" i="9"/>
  <c r="Y2285" i="9"/>
  <c r="Z2285" i="9"/>
  <c r="AA2285" i="9"/>
  <c r="AB2285" i="9"/>
  <c r="R2286" i="9"/>
  <c r="L2286" i="9"/>
  <c r="S2286" i="9"/>
  <c r="M2286" i="9"/>
  <c r="T2286" i="9"/>
  <c r="N2286" i="9"/>
  <c r="U2286" i="9"/>
  <c r="Y2286" i="9"/>
  <c r="Z2286" i="9"/>
  <c r="AA2286" i="9"/>
  <c r="AB2286" i="9"/>
  <c r="R2287" i="9"/>
  <c r="L2287" i="9"/>
  <c r="S2287" i="9"/>
  <c r="M2287" i="9"/>
  <c r="T2287" i="9"/>
  <c r="N2287" i="9"/>
  <c r="U2287" i="9"/>
  <c r="Y2287" i="9"/>
  <c r="Z2287" i="9"/>
  <c r="AA2287" i="9"/>
  <c r="AB2287" i="9"/>
  <c r="R2288" i="9"/>
  <c r="L2288" i="9"/>
  <c r="S2288" i="9"/>
  <c r="M2288" i="9"/>
  <c r="T2288" i="9"/>
  <c r="N2288" i="9"/>
  <c r="U2288" i="9"/>
  <c r="Y2288" i="9"/>
  <c r="Z2288" i="9"/>
  <c r="AA2288" i="9"/>
  <c r="AB2288" i="9"/>
  <c r="R2289" i="9"/>
  <c r="L2289" i="9"/>
  <c r="S2289" i="9"/>
  <c r="M2289" i="9"/>
  <c r="T2289" i="9"/>
  <c r="N2289" i="9"/>
  <c r="U2289" i="9"/>
  <c r="Y2289" i="9"/>
  <c r="Z2289" i="9"/>
  <c r="AA2289" i="9"/>
  <c r="AB2289" i="9"/>
  <c r="R2290" i="9"/>
  <c r="L2290" i="9"/>
  <c r="S2290" i="9"/>
  <c r="M2290" i="9"/>
  <c r="T2290" i="9"/>
  <c r="N2290" i="9"/>
  <c r="U2290" i="9"/>
  <c r="Y2290" i="9"/>
  <c r="Z2290" i="9"/>
  <c r="AA2290" i="9"/>
  <c r="AB2290" i="9"/>
  <c r="R2291" i="9"/>
  <c r="L2291" i="9"/>
  <c r="S2291" i="9"/>
  <c r="M2291" i="9"/>
  <c r="T2291" i="9"/>
  <c r="N2291" i="9"/>
  <c r="U2291" i="9"/>
  <c r="Y2291" i="9"/>
  <c r="Z2291" i="9"/>
  <c r="AA2291" i="9"/>
  <c r="AB2291" i="9"/>
  <c r="R2292" i="9"/>
  <c r="L2292" i="9"/>
  <c r="S2292" i="9"/>
  <c r="M2292" i="9"/>
  <c r="T2292" i="9"/>
  <c r="N2292" i="9"/>
  <c r="U2292" i="9"/>
  <c r="Y2292" i="9"/>
  <c r="Z2292" i="9"/>
  <c r="AA2292" i="9"/>
  <c r="AB2292" i="9"/>
  <c r="R2293" i="9"/>
  <c r="L2293" i="9"/>
  <c r="S2293" i="9"/>
  <c r="M2293" i="9"/>
  <c r="T2293" i="9"/>
  <c r="N2293" i="9"/>
  <c r="U2293" i="9"/>
  <c r="Y2293" i="9"/>
  <c r="Z2293" i="9"/>
  <c r="AA2293" i="9"/>
  <c r="AB2293" i="9"/>
  <c r="R2294" i="9"/>
  <c r="L2294" i="9"/>
  <c r="S2294" i="9"/>
  <c r="M2294" i="9"/>
  <c r="T2294" i="9"/>
  <c r="N2294" i="9"/>
  <c r="U2294" i="9"/>
  <c r="Y2294" i="9"/>
  <c r="Z2294" i="9"/>
  <c r="AA2294" i="9"/>
  <c r="AB2294" i="9"/>
  <c r="R2295" i="9"/>
  <c r="L2295" i="9"/>
  <c r="S2295" i="9"/>
  <c r="M2295" i="9"/>
  <c r="T2295" i="9"/>
  <c r="N2295" i="9"/>
  <c r="U2295" i="9"/>
  <c r="Y2295" i="9"/>
  <c r="Z2295" i="9"/>
  <c r="AA2295" i="9"/>
  <c r="AB2295" i="9"/>
  <c r="R2296" i="9"/>
  <c r="L2296" i="9"/>
  <c r="S2296" i="9"/>
  <c r="M2296" i="9"/>
  <c r="T2296" i="9"/>
  <c r="N2296" i="9"/>
  <c r="U2296" i="9"/>
  <c r="Y2296" i="9"/>
  <c r="Z2296" i="9"/>
  <c r="AA2296" i="9"/>
  <c r="AB2296" i="9"/>
  <c r="R2297" i="9"/>
  <c r="L2297" i="9"/>
  <c r="S2297" i="9"/>
  <c r="M2297" i="9"/>
  <c r="T2297" i="9"/>
  <c r="N2297" i="9"/>
  <c r="U2297" i="9"/>
  <c r="Y2297" i="9"/>
  <c r="Z2297" i="9"/>
  <c r="AA2297" i="9"/>
  <c r="AB2297" i="9"/>
  <c r="R2298" i="9"/>
  <c r="L2298" i="9"/>
  <c r="S2298" i="9"/>
  <c r="M2298" i="9"/>
  <c r="T2298" i="9"/>
  <c r="N2298" i="9"/>
  <c r="U2298" i="9"/>
  <c r="Y2298" i="9"/>
  <c r="Z2298" i="9"/>
  <c r="AA2298" i="9"/>
  <c r="AB2298" i="9"/>
  <c r="R2299" i="9"/>
  <c r="L2299" i="9"/>
  <c r="S2299" i="9"/>
  <c r="M2299" i="9"/>
  <c r="T2299" i="9"/>
  <c r="N2299" i="9"/>
  <c r="U2299" i="9"/>
  <c r="Y2299" i="9"/>
  <c r="Z2299" i="9"/>
  <c r="AA2299" i="9"/>
  <c r="AB2299" i="9"/>
  <c r="R2300" i="9"/>
  <c r="L2300" i="9"/>
  <c r="S2300" i="9"/>
  <c r="M2300" i="9"/>
  <c r="T2300" i="9"/>
  <c r="N2300" i="9"/>
  <c r="U2300" i="9"/>
  <c r="Y2300" i="9"/>
  <c r="Z2300" i="9"/>
  <c r="AA2300" i="9"/>
  <c r="AB2300" i="9"/>
  <c r="R2301" i="9"/>
  <c r="L2301" i="9"/>
  <c r="S2301" i="9"/>
  <c r="M2301" i="9"/>
  <c r="T2301" i="9"/>
  <c r="N2301" i="9"/>
  <c r="U2301" i="9"/>
  <c r="Y2301" i="9"/>
  <c r="Z2301" i="9"/>
  <c r="AA2301" i="9"/>
  <c r="AB2301" i="9"/>
  <c r="R2302" i="9"/>
  <c r="L2302" i="9"/>
  <c r="S2302" i="9"/>
  <c r="M2302" i="9"/>
  <c r="T2302" i="9"/>
  <c r="N2302" i="9"/>
  <c r="U2302" i="9"/>
  <c r="Y2302" i="9"/>
  <c r="Z2302" i="9"/>
  <c r="AA2302" i="9"/>
  <c r="AB2302" i="9"/>
  <c r="R2303" i="9"/>
  <c r="L2303" i="9"/>
  <c r="S2303" i="9"/>
  <c r="M2303" i="9"/>
  <c r="T2303" i="9"/>
  <c r="N2303" i="9"/>
  <c r="U2303" i="9"/>
  <c r="Y2303" i="9"/>
  <c r="Z2303" i="9"/>
  <c r="AA2303" i="9"/>
  <c r="AB2303" i="9"/>
  <c r="R2304" i="9"/>
  <c r="L2304" i="9"/>
  <c r="S2304" i="9"/>
  <c r="M2304" i="9"/>
  <c r="T2304" i="9"/>
  <c r="N2304" i="9"/>
  <c r="U2304" i="9"/>
  <c r="Y2304" i="9"/>
  <c r="Z2304" i="9"/>
  <c r="AA2304" i="9"/>
  <c r="AB2304" i="9"/>
  <c r="R2305" i="9"/>
  <c r="L2305" i="9"/>
  <c r="S2305" i="9"/>
  <c r="M2305" i="9"/>
  <c r="T2305" i="9"/>
  <c r="N2305" i="9"/>
  <c r="U2305" i="9"/>
  <c r="Y2305" i="9"/>
  <c r="Z2305" i="9"/>
  <c r="AA2305" i="9"/>
  <c r="AB2305" i="9"/>
  <c r="R2306" i="9"/>
  <c r="L2306" i="9"/>
  <c r="S2306" i="9"/>
  <c r="M2306" i="9"/>
  <c r="T2306" i="9"/>
  <c r="N2306" i="9"/>
  <c r="U2306" i="9"/>
  <c r="Y2306" i="9"/>
  <c r="Z2306" i="9"/>
  <c r="AA2306" i="9"/>
  <c r="AB2306" i="9"/>
  <c r="R2307" i="9"/>
  <c r="L2307" i="9"/>
  <c r="S2307" i="9"/>
  <c r="M2307" i="9"/>
  <c r="T2307" i="9"/>
  <c r="N2307" i="9"/>
  <c r="U2307" i="9"/>
  <c r="Y2307" i="9"/>
  <c r="Z2307" i="9"/>
  <c r="AA2307" i="9"/>
  <c r="AB2307" i="9"/>
  <c r="R2308" i="9"/>
  <c r="L2308" i="9"/>
  <c r="S2308" i="9"/>
  <c r="M2308" i="9"/>
  <c r="T2308" i="9"/>
  <c r="N2308" i="9"/>
  <c r="U2308" i="9"/>
  <c r="Y2308" i="9"/>
  <c r="Z2308" i="9"/>
  <c r="AA2308" i="9"/>
  <c r="AB2308" i="9"/>
  <c r="R2309" i="9"/>
  <c r="L2309" i="9"/>
  <c r="S2309" i="9"/>
  <c r="M2309" i="9"/>
  <c r="T2309" i="9"/>
  <c r="N2309" i="9"/>
  <c r="U2309" i="9"/>
  <c r="Y2309" i="9"/>
  <c r="Z2309" i="9"/>
  <c r="AA2309" i="9"/>
  <c r="AB2309" i="9"/>
  <c r="R2310" i="9"/>
  <c r="L2310" i="9"/>
  <c r="S2310" i="9"/>
  <c r="M2310" i="9"/>
  <c r="T2310" i="9"/>
  <c r="N2310" i="9"/>
  <c r="U2310" i="9"/>
  <c r="Y2310" i="9"/>
  <c r="Z2310" i="9"/>
  <c r="AA2310" i="9"/>
  <c r="AB2310" i="9"/>
  <c r="R2311" i="9"/>
  <c r="L2311" i="9"/>
  <c r="S2311" i="9"/>
  <c r="M2311" i="9"/>
  <c r="T2311" i="9"/>
  <c r="N2311" i="9"/>
  <c r="U2311" i="9"/>
  <c r="Y2311" i="9"/>
  <c r="Z2311" i="9"/>
  <c r="AA2311" i="9"/>
  <c r="AB2311" i="9"/>
  <c r="R2312" i="9"/>
  <c r="L2312" i="9"/>
  <c r="S2312" i="9"/>
  <c r="M2312" i="9"/>
  <c r="T2312" i="9"/>
  <c r="N2312" i="9"/>
  <c r="U2312" i="9"/>
  <c r="Y2312" i="9"/>
  <c r="Z2312" i="9"/>
  <c r="AA2312" i="9"/>
  <c r="AB2312" i="9"/>
  <c r="R2313" i="9"/>
  <c r="L2313" i="9"/>
  <c r="S2313" i="9"/>
  <c r="M2313" i="9"/>
  <c r="T2313" i="9"/>
  <c r="N2313" i="9"/>
  <c r="U2313" i="9"/>
  <c r="Y2313" i="9"/>
  <c r="Z2313" i="9"/>
  <c r="AA2313" i="9"/>
  <c r="AB2313" i="9"/>
  <c r="R2314" i="9"/>
  <c r="L2314" i="9"/>
  <c r="S2314" i="9"/>
  <c r="M2314" i="9"/>
  <c r="T2314" i="9"/>
  <c r="N2314" i="9"/>
  <c r="U2314" i="9"/>
  <c r="Y2314" i="9"/>
  <c r="Z2314" i="9"/>
  <c r="AA2314" i="9"/>
  <c r="AB2314" i="9"/>
  <c r="R2315" i="9"/>
  <c r="L2315" i="9"/>
  <c r="S2315" i="9"/>
  <c r="M2315" i="9"/>
  <c r="T2315" i="9"/>
  <c r="N2315" i="9"/>
  <c r="U2315" i="9"/>
  <c r="Y2315" i="9"/>
  <c r="Z2315" i="9"/>
  <c r="AA2315" i="9"/>
  <c r="AB2315" i="9"/>
  <c r="R2316" i="9"/>
  <c r="L2316" i="9"/>
  <c r="S2316" i="9"/>
  <c r="M2316" i="9"/>
  <c r="T2316" i="9"/>
  <c r="N2316" i="9"/>
  <c r="U2316" i="9"/>
  <c r="Y2316" i="9"/>
  <c r="Z2316" i="9"/>
  <c r="AA2316" i="9"/>
  <c r="AB2316" i="9"/>
  <c r="R2317" i="9"/>
  <c r="L2317" i="9"/>
  <c r="S2317" i="9"/>
  <c r="M2317" i="9"/>
  <c r="T2317" i="9"/>
  <c r="N2317" i="9"/>
  <c r="U2317" i="9"/>
  <c r="Y2317" i="9"/>
  <c r="Z2317" i="9"/>
  <c r="AA2317" i="9"/>
  <c r="AB2317" i="9"/>
  <c r="R2318" i="9"/>
  <c r="L2318" i="9"/>
  <c r="S2318" i="9"/>
  <c r="M2318" i="9"/>
  <c r="T2318" i="9"/>
  <c r="N2318" i="9"/>
  <c r="U2318" i="9"/>
  <c r="Y2318" i="9"/>
  <c r="Z2318" i="9"/>
  <c r="AA2318" i="9"/>
  <c r="AB2318" i="9"/>
  <c r="R2319" i="9"/>
  <c r="L2319" i="9"/>
  <c r="S2319" i="9"/>
  <c r="M2319" i="9"/>
  <c r="T2319" i="9"/>
  <c r="N2319" i="9"/>
  <c r="U2319" i="9"/>
  <c r="Y2319" i="9"/>
  <c r="Z2319" i="9"/>
  <c r="AA2319" i="9"/>
  <c r="AB2319" i="9"/>
  <c r="R2320" i="9"/>
  <c r="L2320" i="9"/>
  <c r="S2320" i="9"/>
  <c r="M2320" i="9"/>
  <c r="T2320" i="9"/>
  <c r="N2320" i="9"/>
  <c r="U2320" i="9"/>
  <c r="Y2320" i="9"/>
  <c r="Z2320" i="9"/>
  <c r="AA2320" i="9"/>
  <c r="AB2320" i="9"/>
  <c r="R2321" i="9"/>
  <c r="L2321" i="9"/>
  <c r="S2321" i="9"/>
  <c r="M2321" i="9"/>
  <c r="T2321" i="9"/>
  <c r="N2321" i="9"/>
  <c r="U2321" i="9"/>
  <c r="Y2321" i="9"/>
  <c r="Z2321" i="9"/>
  <c r="AA2321" i="9"/>
  <c r="AB2321" i="9"/>
  <c r="R2322" i="9"/>
  <c r="L2322" i="9"/>
  <c r="S2322" i="9"/>
  <c r="M2322" i="9"/>
  <c r="T2322" i="9"/>
  <c r="N2322" i="9"/>
  <c r="U2322" i="9"/>
  <c r="Y2322" i="9"/>
  <c r="Z2322" i="9"/>
  <c r="AA2322" i="9"/>
  <c r="AB2322" i="9"/>
  <c r="R2323" i="9"/>
  <c r="L2323" i="9"/>
  <c r="S2323" i="9"/>
  <c r="M2323" i="9"/>
  <c r="T2323" i="9"/>
  <c r="N2323" i="9"/>
  <c r="U2323" i="9"/>
  <c r="Y2323" i="9"/>
  <c r="Z2323" i="9"/>
  <c r="AA2323" i="9"/>
  <c r="AB2323" i="9"/>
  <c r="R2324" i="9"/>
  <c r="L2324" i="9"/>
  <c r="S2324" i="9"/>
  <c r="M2324" i="9"/>
  <c r="T2324" i="9"/>
  <c r="N2324" i="9"/>
  <c r="U2324" i="9"/>
  <c r="Y2324" i="9"/>
  <c r="Z2324" i="9"/>
  <c r="AA2324" i="9"/>
  <c r="AB2324" i="9"/>
  <c r="R2325" i="9"/>
  <c r="L2325" i="9"/>
  <c r="S2325" i="9"/>
  <c r="M2325" i="9"/>
  <c r="T2325" i="9"/>
  <c r="N2325" i="9"/>
  <c r="U2325" i="9"/>
  <c r="Y2325" i="9"/>
  <c r="Z2325" i="9"/>
  <c r="AA2325" i="9"/>
  <c r="AB2325" i="9"/>
  <c r="R2326" i="9"/>
  <c r="L2326" i="9"/>
  <c r="S2326" i="9"/>
  <c r="M2326" i="9"/>
  <c r="T2326" i="9"/>
  <c r="N2326" i="9"/>
  <c r="U2326" i="9"/>
  <c r="Y2326" i="9"/>
  <c r="Z2326" i="9"/>
  <c r="AA2326" i="9"/>
  <c r="AB2326" i="9"/>
  <c r="R2327" i="9"/>
  <c r="L2327" i="9"/>
  <c r="S2327" i="9"/>
  <c r="M2327" i="9"/>
  <c r="T2327" i="9"/>
  <c r="N2327" i="9"/>
  <c r="U2327" i="9"/>
  <c r="Y2327" i="9"/>
  <c r="Z2327" i="9"/>
  <c r="AA2327" i="9"/>
  <c r="AB2327" i="9"/>
  <c r="R2328" i="9"/>
  <c r="L2328" i="9"/>
  <c r="S2328" i="9"/>
  <c r="M2328" i="9"/>
  <c r="T2328" i="9"/>
  <c r="N2328" i="9"/>
  <c r="U2328" i="9"/>
  <c r="Y2328" i="9"/>
  <c r="Z2328" i="9"/>
  <c r="AA2328" i="9"/>
  <c r="AB2328" i="9"/>
  <c r="R2329" i="9"/>
  <c r="L2329" i="9"/>
  <c r="S2329" i="9"/>
  <c r="M2329" i="9"/>
  <c r="T2329" i="9"/>
  <c r="N2329" i="9"/>
  <c r="U2329" i="9"/>
  <c r="Y2329" i="9"/>
  <c r="Z2329" i="9"/>
  <c r="AA2329" i="9"/>
  <c r="AB2329" i="9"/>
  <c r="R2330" i="9"/>
  <c r="L2330" i="9"/>
  <c r="S2330" i="9"/>
  <c r="M2330" i="9"/>
  <c r="T2330" i="9"/>
  <c r="N2330" i="9"/>
  <c r="U2330" i="9"/>
  <c r="Y2330" i="9"/>
  <c r="Z2330" i="9"/>
  <c r="AA2330" i="9"/>
  <c r="AB2330" i="9"/>
  <c r="R2331" i="9"/>
  <c r="L2331" i="9"/>
  <c r="S2331" i="9"/>
  <c r="M2331" i="9"/>
  <c r="T2331" i="9"/>
  <c r="N2331" i="9"/>
  <c r="U2331" i="9"/>
  <c r="Y2331" i="9"/>
  <c r="Z2331" i="9"/>
  <c r="AA2331" i="9"/>
  <c r="AB2331" i="9"/>
  <c r="R2332" i="9"/>
  <c r="L2332" i="9"/>
  <c r="S2332" i="9"/>
  <c r="M2332" i="9"/>
  <c r="T2332" i="9"/>
  <c r="N2332" i="9"/>
  <c r="U2332" i="9"/>
  <c r="Y2332" i="9"/>
  <c r="Z2332" i="9"/>
  <c r="AA2332" i="9"/>
  <c r="AB2332" i="9"/>
  <c r="R2333" i="9"/>
  <c r="L2333" i="9"/>
  <c r="S2333" i="9"/>
  <c r="M2333" i="9"/>
  <c r="T2333" i="9"/>
  <c r="N2333" i="9"/>
  <c r="U2333" i="9"/>
  <c r="Y2333" i="9"/>
  <c r="Z2333" i="9"/>
  <c r="AA2333" i="9"/>
  <c r="AB2333" i="9"/>
  <c r="R2334" i="9"/>
  <c r="L2334" i="9"/>
  <c r="S2334" i="9"/>
  <c r="M2334" i="9"/>
  <c r="T2334" i="9"/>
  <c r="N2334" i="9"/>
  <c r="U2334" i="9"/>
  <c r="Y2334" i="9"/>
  <c r="Z2334" i="9"/>
  <c r="AA2334" i="9"/>
  <c r="AB2334" i="9"/>
  <c r="R2335" i="9"/>
  <c r="L2335" i="9"/>
  <c r="S2335" i="9"/>
  <c r="M2335" i="9"/>
  <c r="T2335" i="9"/>
  <c r="N2335" i="9"/>
  <c r="U2335" i="9"/>
  <c r="Y2335" i="9"/>
  <c r="Z2335" i="9"/>
  <c r="AA2335" i="9"/>
  <c r="AB2335" i="9"/>
  <c r="R2336" i="9"/>
  <c r="L2336" i="9"/>
  <c r="S2336" i="9"/>
  <c r="M2336" i="9"/>
  <c r="T2336" i="9"/>
  <c r="N2336" i="9"/>
  <c r="U2336" i="9"/>
  <c r="Y2336" i="9"/>
  <c r="Z2336" i="9"/>
  <c r="AA2336" i="9"/>
  <c r="AB2336" i="9"/>
  <c r="R2337" i="9"/>
  <c r="L2337" i="9"/>
  <c r="S2337" i="9"/>
  <c r="M2337" i="9"/>
  <c r="T2337" i="9"/>
  <c r="N2337" i="9"/>
  <c r="U2337" i="9"/>
  <c r="Y2337" i="9"/>
  <c r="Z2337" i="9"/>
  <c r="AA2337" i="9"/>
  <c r="AB2337" i="9"/>
  <c r="R2338" i="9"/>
  <c r="L2338" i="9"/>
  <c r="S2338" i="9"/>
  <c r="M2338" i="9"/>
  <c r="T2338" i="9"/>
  <c r="N2338" i="9"/>
  <c r="U2338" i="9"/>
  <c r="Y2338" i="9"/>
  <c r="Z2338" i="9"/>
  <c r="AA2338" i="9"/>
  <c r="AB2338" i="9"/>
  <c r="R2339" i="9"/>
  <c r="L2339" i="9"/>
  <c r="S2339" i="9"/>
  <c r="M2339" i="9"/>
  <c r="T2339" i="9"/>
  <c r="N2339" i="9"/>
  <c r="U2339" i="9"/>
  <c r="Y2339" i="9"/>
  <c r="Z2339" i="9"/>
  <c r="AA2339" i="9"/>
  <c r="AB2339" i="9"/>
  <c r="R2340" i="9"/>
  <c r="L2340" i="9"/>
  <c r="S2340" i="9"/>
  <c r="M2340" i="9"/>
  <c r="T2340" i="9"/>
  <c r="N2340" i="9"/>
  <c r="U2340" i="9"/>
  <c r="Y2340" i="9"/>
  <c r="Z2340" i="9"/>
  <c r="AA2340" i="9"/>
  <c r="AB2340" i="9"/>
  <c r="R2341" i="9"/>
  <c r="L2341" i="9"/>
  <c r="S2341" i="9"/>
  <c r="M2341" i="9"/>
  <c r="T2341" i="9"/>
  <c r="N2341" i="9"/>
  <c r="U2341" i="9"/>
  <c r="Y2341" i="9"/>
  <c r="Z2341" i="9"/>
  <c r="AA2341" i="9"/>
  <c r="AB2341" i="9"/>
  <c r="R2342" i="9"/>
  <c r="L2342" i="9"/>
  <c r="S2342" i="9"/>
  <c r="M2342" i="9"/>
  <c r="T2342" i="9"/>
  <c r="N2342" i="9"/>
  <c r="U2342" i="9"/>
  <c r="Y2342" i="9"/>
  <c r="Z2342" i="9"/>
  <c r="AA2342" i="9"/>
  <c r="AB2342" i="9"/>
  <c r="R2343" i="9"/>
  <c r="L2343" i="9"/>
  <c r="S2343" i="9"/>
  <c r="M2343" i="9"/>
  <c r="T2343" i="9"/>
  <c r="N2343" i="9"/>
  <c r="U2343" i="9"/>
  <c r="Y2343" i="9"/>
  <c r="Z2343" i="9"/>
  <c r="AA2343" i="9"/>
  <c r="AB2343" i="9"/>
  <c r="R2344" i="9"/>
  <c r="L2344" i="9"/>
  <c r="S2344" i="9"/>
  <c r="M2344" i="9"/>
  <c r="T2344" i="9"/>
  <c r="N2344" i="9"/>
  <c r="U2344" i="9"/>
  <c r="Y2344" i="9"/>
  <c r="Z2344" i="9"/>
  <c r="AA2344" i="9"/>
  <c r="AB2344" i="9"/>
  <c r="R2345" i="9"/>
  <c r="L2345" i="9"/>
  <c r="S2345" i="9"/>
  <c r="M2345" i="9"/>
  <c r="T2345" i="9"/>
  <c r="N2345" i="9"/>
  <c r="U2345" i="9"/>
  <c r="Y2345" i="9"/>
  <c r="Z2345" i="9"/>
  <c r="AA2345" i="9"/>
  <c r="AB2345" i="9"/>
  <c r="R2346" i="9"/>
  <c r="L2346" i="9"/>
  <c r="S2346" i="9"/>
  <c r="M2346" i="9"/>
  <c r="T2346" i="9"/>
  <c r="N2346" i="9"/>
  <c r="U2346" i="9"/>
  <c r="Y2346" i="9"/>
  <c r="Z2346" i="9"/>
  <c r="AA2346" i="9"/>
  <c r="AB2346" i="9"/>
  <c r="R2347" i="9"/>
  <c r="L2347" i="9"/>
  <c r="S2347" i="9"/>
  <c r="M2347" i="9"/>
  <c r="T2347" i="9"/>
  <c r="N2347" i="9"/>
  <c r="U2347" i="9"/>
  <c r="Y2347" i="9"/>
  <c r="Z2347" i="9"/>
  <c r="AA2347" i="9"/>
  <c r="AB2347" i="9"/>
  <c r="R2348" i="9"/>
  <c r="L2348" i="9"/>
  <c r="S2348" i="9"/>
  <c r="M2348" i="9"/>
  <c r="T2348" i="9"/>
  <c r="N2348" i="9"/>
  <c r="U2348" i="9"/>
  <c r="Y2348" i="9"/>
  <c r="Z2348" i="9"/>
  <c r="AA2348" i="9"/>
  <c r="AB2348" i="9"/>
  <c r="R2349" i="9"/>
  <c r="L2349" i="9"/>
  <c r="S2349" i="9"/>
  <c r="M2349" i="9"/>
  <c r="T2349" i="9"/>
  <c r="N2349" i="9"/>
  <c r="U2349" i="9"/>
  <c r="Y2349" i="9"/>
  <c r="Z2349" i="9"/>
  <c r="AA2349" i="9"/>
  <c r="AB2349" i="9"/>
  <c r="R2350" i="9"/>
  <c r="L2350" i="9"/>
  <c r="S2350" i="9"/>
  <c r="M2350" i="9"/>
  <c r="T2350" i="9"/>
  <c r="N2350" i="9"/>
  <c r="U2350" i="9"/>
  <c r="Y2350" i="9"/>
  <c r="Z2350" i="9"/>
  <c r="AA2350" i="9"/>
  <c r="AB2350" i="9"/>
  <c r="R2351" i="9"/>
  <c r="L2351" i="9"/>
  <c r="S2351" i="9"/>
  <c r="M2351" i="9"/>
  <c r="T2351" i="9"/>
  <c r="N2351" i="9"/>
  <c r="U2351" i="9"/>
  <c r="Y2351" i="9"/>
  <c r="Z2351" i="9"/>
  <c r="AA2351" i="9"/>
  <c r="AB2351" i="9"/>
  <c r="R2352" i="9"/>
  <c r="L2352" i="9"/>
  <c r="S2352" i="9"/>
  <c r="M2352" i="9"/>
  <c r="T2352" i="9"/>
  <c r="N2352" i="9"/>
  <c r="U2352" i="9"/>
  <c r="Y2352" i="9"/>
  <c r="Z2352" i="9"/>
  <c r="AA2352" i="9"/>
  <c r="AB2352" i="9"/>
  <c r="R2353" i="9"/>
  <c r="L2353" i="9"/>
  <c r="S2353" i="9"/>
  <c r="M2353" i="9"/>
  <c r="T2353" i="9"/>
  <c r="N2353" i="9"/>
  <c r="U2353" i="9"/>
  <c r="Y2353" i="9"/>
  <c r="Z2353" i="9"/>
  <c r="AA2353" i="9"/>
  <c r="AB2353" i="9"/>
  <c r="R2354" i="9"/>
  <c r="L2354" i="9"/>
  <c r="S2354" i="9"/>
  <c r="M2354" i="9"/>
  <c r="T2354" i="9"/>
  <c r="N2354" i="9"/>
  <c r="U2354" i="9"/>
  <c r="Y2354" i="9"/>
  <c r="Z2354" i="9"/>
  <c r="AA2354" i="9"/>
  <c r="AB2354" i="9"/>
  <c r="R2355" i="9"/>
  <c r="L2355" i="9"/>
  <c r="S2355" i="9"/>
  <c r="M2355" i="9"/>
  <c r="T2355" i="9"/>
  <c r="N2355" i="9"/>
  <c r="U2355" i="9"/>
  <c r="Y2355" i="9"/>
  <c r="Z2355" i="9"/>
  <c r="AA2355" i="9"/>
  <c r="AB2355" i="9"/>
  <c r="R2356" i="9"/>
  <c r="L2356" i="9"/>
  <c r="S2356" i="9"/>
  <c r="M2356" i="9"/>
  <c r="T2356" i="9"/>
  <c r="N2356" i="9"/>
  <c r="U2356" i="9"/>
  <c r="Y2356" i="9"/>
  <c r="Z2356" i="9"/>
  <c r="AA2356" i="9"/>
  <c r="AB2356" i="9"/>
  <c r="R2357" i="9"/>
  <c r="L2357" i="9"/>
  <c r="S2357" i="9"/>
  <c r="M2357" i="9"/>
  <c r="T2357" i="9"/>
  <c r="N2357" i="9"/>
  <c r="U2357" i="9"/>
  <c r="Y2357" i="9"/>
  <c r="Z2357" i="9"/>
  <c r="AA2357" i="9"/>
  <c r="AB2357" i="9"/>
  <c r="R2358" i="9"/>
  <c r="L2358" i="9"/>
  <c r="S2358" i="9"/>
  <c r="M2358" i="9"/>
  <c r="T2358" i="9"/>
  <c r="N2358" i="9"/>
  <c r="U2358" i="9"/>
  <c r="Y2358" i="9"/>
  <c r="Z2358" i="9"/>
  <c r="AA2358" i="9"/>
  <c r="AB2358" i="9"/>
  <c r="R2359" i="9"/>
  <c r="L2359" i="9"/>
  <c r="S2359" i="9"/>
  <c r="M2359" i="9"/>
  <c r="T2359" i="9"/>
  <c r="N2359" i="9"/>
  <c r="U2359" i="9"/>
  <c r="Y2359" i="9"/>
  <c r="Z2359" i="9"/>
  <c r="AA2359" i="9"/>
  <c r="AB2359" i="9"/>
  <c r="R2360" i="9"/>
  <c r="L2360" i="9"/>
  <c r="S2360" i="9"/>
  <c r="M2360" i="9"/>
  <c r="T2360" i="9"/>
  <c r="N2360" i="9"/>
  <c r="U2360" i="9"/>
  <c r="Y2360" i="9"/>
  <c r="Z2360" i="9"/>
  <c r="AA2360" i="9"/>
  <c r="AB2360" i="9"/>
  <c r="R2361" i="9"/>
  <c r="L2361" i="9"/>
  <c r="S2361" i="9"/>
  <c r="M2361" i="9"/>
  <c r="T2361" i="9"/>
  <c r="N2361" i="9"/>
  <c r="U2361" i="9"/>
  <c r="Y2361" i="9"/>
  <c r="Z2361" i="9"/>
  <c r="AA2361" i="9"/>
  <c r="AB2361" i="9"/>
  <c r="R2362" i="9"/>
  <c r="L2362" i="9"/>
  <c r="S2362" i="9"/>
  <c r="M2362" i="9"/>
  <c r="T2362" i="9"/>
  <c r="N2362" i="9"/>
  <c r="U2362" i="9"/>
  <c r="Y2362" i="9"/>
  <c r="Z2362" i="9"/>
  <c r="AA2362" i="9"/>
  <c r="AB2362" i="9"/>
  <c r="R2363" i="9"/>
  <c r="L2363" i="9"/>
  <c r="S2363" i="9"/>
  <c r="M2363" i="9"/>
  <c r="T2363" i="9"/>
  <c r="N2363" i="9"/>
  <c r="U2363" i="9"/>
  <c r="Y2363" i="9"/>
  <c r="Z2363" i="9"/>
  <c r="AA2363" i="9"/>
  <c r="AB2363" i="9"/>
  <c r="R2364" i="9"/>
  <c r="L2364" i="9"/>
  <c r="S2364" i="9"/>
  <c r="M2364" i="9"/>
  <c r="T2364" i="9"/>
  <c r="N2364" i="9"/>
  <c r="U2364" i="9"/>
  <c r="Y2364" i="9"/>
  <c r="Z2364" i="9"/>
  <c r="AA2364" i="9"/>
  <c r="AB2364" i="9"/>
  <c r="R2365" i="9"/>
  <c r="L2365" i="9"/>
  <c r="S2365" i="9"/>
  <c r="M2365" i="9"/>
  <c r="T2365" i="9"/>
  <c r="N2365" i="9"/>
  <c r="U2365" i="9"/>
  <c r="Y2365" i="9"/>
  <c r="Z2365" i="9"/>
  <c r="AA2365" i="9"/>
  <c r="AB2365" i="9"/>
  <c r="R2366" i="9"/>
  <c r="L2366" i="9"/>
  <c r="S2366" i="9"/>
  <c r="M2366" i="9"/>
  <c r="T2366" i="9"/>
  <c r="N2366" i="9"/>
  <c r="U2366" i="9"/>
  <c r="Y2366" i="9"/>
  <c r="Z2366" i="9"/>
  <c r="AA2366" i="9"/>
  <c r="AB2366" i="9"/>
  <c r="R2367" i="9"/>
  <c r="L2367" i="9"/>
  <c r="S2367" i="9"/>
  <c r="M2367" i="9"/>
  <c r="T2367" i="9"/>
  <c r="N2367" i="9"/>
  <c r="U2367" i="9"/>
  <c r="Y2367" i="9"/>
  <c r="Z2367" i="9"/>
  <c r="AA2367" i="9"/>
  <c r="AB2367" i="9"/>
  <c r="R2368" i="9"/>
  <c r="L2368" i="9"/>
  <c r="S2368" i="9"/>
  <c r="M2368" i="9"/>
  <c r="T2368" i="9"/>
  <c r="N2368" i="9"/>
  <c r="U2368" i="9"/>
  <c r="Y2368" i="9"/>
  <c r="Z2368" i="9"/>
  <c r="AA2368" i="9"/>
  <c r="AB2368" i="9"/>
  <c r="R2369" i="9"/>
  <c r="L2369" i="9"/>
  <c r="S2369" i="9"/>
  <c r="M2369" i="9"/>
  <c r="T2369" i="9"/>
  <c r="N2369" i="9"/>
  <c r="U2369" i="9"/>
  <c r="Y2369" i="9"/>
  <c r="Z2369" i="9"/>
  <c r="AA2369" i="9"/>
  <c r="AB2369" i="9"/>
  <c r="R2370" i="9"/>
  <c r="L2370" i="9"/>
  <c r="S2370" i="9"/>
  <c r="M2370" i="9"/>
  <c r="T2370" i="9"/>
  <c r="N2370" i="9"/>
  <c r="U2370" i="9"/>
  <c r="Y2370" i="9"/>
  <c r="Z2370" i="9"/>
  <c r="AA2370" i="9"/>
  <c r="AB2370" i="9"/>
  <c r="R2371" i="9"/>
  <c r="L2371" i="9"/>
  <c r="S2371" i="9"/>
  <c r="M2371" i="9"/>
  <c r="T2371" i="9"/>
  <c r="N2371" i="9"/>
  <c r="U2371" i="9"/>
  <c r="Y2371" i="9"/>
  <c r="Z2371" i="9"/>
  <c r="AA2371" i="9"/>
  <c r="AB2371" i="9"/>
  <c r="R2372" i="9"/>
  <c r="L2372" i="9"/>
  <c r="S2372" i="9"/>
  <c r="M2372" i="9"/>
  <c r="T2372" i="9"/>
  <c r="N2372" i="9"/>
  <c r="U2372" i="9"/>
  <c r="Y2372" i="9"/>
  <c r="Z2372" i="9"/>
  <c r="AA2372" i="9"/>
  <c r="AB2372" i="9"/>
  <c r="R2373" i="9"/>
  <c r="L2373" i="9"/>
  <c r="S2373" i="9"/>
  <c r="M2373" i="9"/>
  <c r="T2373" i="9"/>
  <c r="N2373" i="9"/>
  <c r="U2373" i="9"/>
  <c r="Y2373" i="9"/>
  <c r="Z2373" i="9"/>
  <c r="AA2373" i="9"/>
  <c r="AB2373" i="9"/>
  <c r="R2374" i="9"/>
  <c r="L2374" i="9"/>
  <c r="S2374" i="9"/>
  <c r="M2374" i="9"/>
  <c r="T2374" i="9"/>
  <c r="N2374" i="9"/>
  <c r="U2374" i="9"/>
  <c r="Y2374" i="9"/>
  <c r="Z2374" i="9"/>
  <c r="AA2374" i="9"/>
  <c r="AB2374" i="9"/>
  <c r="R2375" i="9"/>
  <c r="L2375" i="9"/>
  <c r="S2375" i="9"/>
  <c r="M2375" i="9"/>
  <c r="T2375" i="9"/>
  <c r="N2375" i="9"/>
  <c r="U2375" i="9"/>
  <c r="Y2375" i="9"/>
  <c r="Z2375" i="9"/>
  <c r="AA2375" i="9"/>
  <c r="AB2375" i="9"/>
  <c r="R2376" i="9"/>
  <c r="L2376" i="9"/>
  <c r="S2376" i="9"/>
  <c r="M2376" i="9"/>
  <c r="T2376" i="9"/>
  <c r="N2376" i="9"/>
  <c r="U2376" i="9"/>
  <c r="Y2376" i="9"/>
  <c r="Z2376" i="9"/>
  <c r="AA2376" i="9"/>
  <c r="AB2376" i="9"/>
  <c r="R2377" i="9"/>
  <c r="L2377" i="9"/>
  <c r="S2377" i="9"/>
  <c r="M2377" i="9"/>
  <c r="T2377" i="9"/>
  <c r="N2377" i="9"/>
  <c r="U2377" i="9"/>
  <c r="Y2377" i="9"/>
  <c r="Z2377" i="9"/>
  <c r="AA2377" i="9"/>
  <c r="AB2377" i="9"/>
  <c r="R2378" i="9"/>
  <c r="L2378" i="9"/>
  <c r="S2378" i="9"/>
  <c r="M2378" i="9"/>
  <c r="T2378" i="9"/>
  <c r="N2378" i="9"/>
  <c r="U2378" i="9"/>
  <c r="Y2378" i="9"/>
  <c r="Z2378" i="9"/>
  <c r="AA2378" i="9"/>
  <c r="AB2378" i="9"/>
  <c r="R2379" i="9"/>
  <c r="L2379" i="9"/>
  <c r="S2379" i="9"/>
  <c r="M2379" i="9"/>
  <c r="T2379" i="9"/>
  <c r="N2379" i="9"/>
  <c r="U2379" i="9"/>
  <c r="Y2379" i="9"/>
  <c r="Z2379" i="9"/>
  <c r="AA2379" i="9"/>
  <c r="AB2379" i="9"/>
  <c r="R2380" i="9"/>
  <c r="L2380" i="9"/>
  <c r="S2380" i="9"/>
  <c r="M2380" i="9"/>
  <c r="T2380" i="9"/>
  <c r="N2380" i="9"/>
  <c r="U2380" i="9"/>
  <c r="Y2380" i="9"/>
  <c r="Z2380" i="9"/>
  <c r="AA2380" i="9"/>
  <c r="AB2380" i="9"/>
  <c r="R2381" i="9"/>
  <c r="L2381" i="9"/>
  <c r="S2381" i="9"/>
  <c r="M2381" i="9"/>
  <c r="T2381" i="9"/>
  <c r="N2381" i="9"/>
  <c r="U2381" i="9"/>
  <c r="Y2381" i="9"/>
  <c r="Z2381" i="9"/>
  <c r="AA2381" i="9"/>
  <c r="AB2381" i="9"/>
  <c r="R2382" i="9"/>
  <c r="L2382" i="9"/>
  <c r="S2382" i="9"/>
  <c r="M2382" i="9"/>
  <c r="T2382" i="9"/>
  <c r="N2382" i="9"/>
  <c r="U2382" i="9"/>
  <c r="Y2382" i="9"/>
  <c r="Z2382" i="9"/>
  <c r="AA2382" i="9"/>
  <c r="AB2382" i="9"/>
  <c r="R2383" i="9"/>
  <c r="L2383" i="9"/>
  <c r="S2383" i="9"/>
  <c r="M2383" i="9"/>
  <c r="T2383" i="9"/>
  <c r="N2383" i="9"/>
  <c r="U2383" i="9"/>
  <c r="Y2383" i="9"/>
  <c r="Z2383" i="9"/>
  <c r="AA2383" i="9"/>
  <c r="AB2383" i="9"/>
  <c r="R2384" i="9"/>
  <c r="L2384" i="9"/>
  <c r="S2384" i="9"/>
  <c r="M2384" i="9"/>
  <c r="T2384" i="9"/>
  <c r="N2384" i="9"/>
  <c r="U2384" i="9"/>
  <c r="Y2384" i="9"/>
  <c r="Z2384" i="9"/>
  <c r="AA2384" i="9"/>
  <c r="AB2384" i="9"/>
  <c r="R2385" i="9"/>
  <c r="L2385" i="9"/>
  <c r="S2385" i="9"/>
  <c r="M2385" i="9"/>
  <c r="T2385" i="9"/>
  <c r="N2385" i="9"/>
  <c r="U2385" i="9"/>
  <c r="Y2385" i="9"/>
  <c r="Z2385" i="9"/>
  <c r="AA2385" i="9"/>
  <c r="AB2385" i="9"/>
  <c r="R2386" i="9"/>
  <c r="L2386" i="9"/>
  <c r="S2386" i="9"/>
  <c r="M2386" i="9"/>
  <c r="T2386" i="9"/>
  <c r="N2386" i="9"/>
  <c r="U2386" i="9"/>
  <c r="Y2386" i="9"/>
  <c r="Z2386" i="9"/>
  <c r="AA2386" i="9"/>
  <c r="AB2386" i="9"/>
  <c r="R2387" i="9"/>
  <c r="L2387" i="9"/>
  <c r="S2387" i="9"/>
  <c r="M2387" i="9"/>
  <c r="T2387" i="9"/>
  <c r="N2387" i="9"/>
  <c r="U2387" i="9"/>
  <c r="Y2387" i="9"/>
  <c r="Z2387" i="9"/>
  <c r="AA2387" i="9"/>
  <c r="AB2387" i="9"/>
  <c r="R2388" i="9"/>
  <c r="L2388" i="9"/>
  <c r="S2388" i="9"/>
  <c r="M2388" i="9"/>
  <c r="T2388" i="9"/>
  <c r="N2388" i="9"/>
  <c r="U2388" i="9"/>
  <c r="Y2388" i="9"/>
  <c r="Z2388" i="9"/>
  <c r="AA2388" i="9"/>
  <c r="AB2388" i="9"/>
  <c r="R2389" i="9"/>
  <c r="L2389" i="9"/>
  <c r="S2389" i="9"/>
  <c r="M2389" i="9"/>
  <c r="T2389" i="9"/>
  <c r="N2389" i="9"/>
  <c r="U2389" i="9"/>
  <c r="Y2389" i="9"/>
  <c r="Z2389" i="9"/>
  <c r="AA2389" i="9"/>
  <c r="AB2389" i="9"/>
  <c r="R2390" i="9"/>
  <c r="L2390" i="9"/>
  <c r="S2390" i="9"/>
  <c r="M2390" i="9"/>
  <c r="T2390" i="9"/>
  <c r="N2390" i="9"/>
  <c r="U2390" i="9"/>
  <c r="Y2390" i="9"/>
  <c r="Z2390" i="9"/>
  <c r="AA2390" i="9"/>
  <c r="AB2390" i="9"/>
  <c r="R2391" i="9"/>
  <c r="L2391" i="9"/>
  <c r="S2391" i="9"/>
  <c r="M2391" i="9"/>
  <c r="T2391" i="9"/>
  <c r="N2391" i="9"/>
  <c r="U2391" i="9"/>
  <c r="Y2391" i="9"/>
  <c r="Z2391" i="9"/>
  <c r="AA2391" i="9"/>
  <c r="AB2391" i="9"/>
  <c r="R2392" i="9"/>
  <c r="L2392" i="9"/>
  <c r="S2392" i="9"/>
  <c r="M2392" i="9"/>
  <c r="T2392" i="9"/>
  <c r="N2392" i="9"/>
  <c r="U2392" i="9"/>
  <c r="Y2392" i="9"/>
  <c r="Z2392" i="9"/>
  <c r="AA2392" i="9"/>
  <c r="AB2392" i="9"/>
  <c r="R2393" i="9"/>
  <c r="L2393" i="9"/>
  <c r="S2393" i="9"/>
  <c r="M2393" i="9"/>
  <c r="T2393" i="9"/>
  <c r="N2393" i="9"/>
  <c r="U2393" i="9"/>
  <c r="Y2393" i="9"/>
  <c r="Z2393" i="9"/>
  <c r="AA2393" i="9"/>
  <c r="AB2393" i="9"/>
  <c r="R2394" i="9"/>
  <c r="L2394" i="9"/>
  <c r="S2394" i="9"/>
  <c r="M2394" i="9"/>
  <c r="T2394" i="9"/>
  <c r="N2394" i="9"/>
  <c r="U2394" i="9"/>
  <c r="Y2394" i="9"/>
  <c r="Z2394" i="9"/>
  <c r="AA2394" i="9"/>
  <c r="AB2394" i="9"/>
  <c r="R2395" i="9"/>
  <c r="L2395" i="9"/>
  <c r="S2395" i="9"/>
  <c r="M2395" i="9"/>
  <c r="T2395" i="9"/>
  <c r="N2395" i="9"/>
  <c r="U2395" i="9"/>
  <c r="Y2395" i="9"/>
  <c r="Z2395" i="9"/>
  <c r="AA2395" i="9"/>
  <c r="AB2395" i="9"/>
  <c r="R2396" i="9"/>
  <c r="L2396" i="9"/>
  <c r="S2396" i="9"/>
  <c r="M2396" i="9"/>
  <c r="T2396" i="9"/>
  <c r="N2396" i="9"/>
  <c r="U2396" i="9"/>
  <c r="Y2396" i="9"/>
  <c r="Z2396" i="9"/>
  <c r="AA2396" i="9"/>
  <c r="AB2396" i="9"/>
  <c r="R2397" i="9"/>
  <c r="L2397" i="9"/>
  <c r="S2397" i="9"/>
  <c r="M2397" i="9"/>
  <c r="T2397" i="9"/>
  <c r="N2397" i="9"/>
  <c r="U2397" i="9"/>
  <c r="Y2397" i="9"/>
  <c r="Z2397" i="9"/>
  <c r="AA2397" i="9"/>
  <c r="AB2397" i="9"/>
  <c r="R2398" i="9"/>
  <c r="L2398" i="9"/>
  <c r="S2398" i="9"/>
  <c r="M2398" i="9"/>
  <c r="T2398" i="9"/>
  <c r="N2398" i="9"/>
  <c r="U2398" i="9"/>
  <c r="Y2398" i="9"/>
  <c r="Z2398" i="9"/>
  <c r="AA2398" i="9"/>
  <c r="AB2398" i="9"/>
  <c r="R2399" i="9"/>
  <c r="L2399" i="9"/>
  <c r="S2399" i="9"/>
  <c r="M2399" i="9"/>
  <c r="T2399" i="9"/>
  <c r="N2399" i="9"/>
  <c r="U2399" i="9"/>
  <c r="Y2399" i="9"/>
  <c r="Z2399" i="9"/>
  <c r="AA2399" i="9"/>
  <c r="AB2399" i="9"/>
  <c r="R2400" i="9"/>
  <c r="L2400" i="9"/>
  <c r="S2400" i="9"/>
  <c r="M2400" i="9"/>
  <c r="T2400" i="9"/>
  <c r="N2400" i="9"/>
  <c r="U2400" i="9"/>
  <c r="Y2400" i="9"/>
  <c r="Z2400" i="9"/>
  <c r="AA2400" i="9"/>
  <c r="AB2400" i="9"/>
  <c r="R2401" i="9"/>
  <c r="L2401" i="9"/>
  <c r="S2401" i="9"/>
  <c r="M2401" i="9"/>
  <c r="T2401" i="9"/>
  <c r="N2401" i="9"/>
  <c r="U2401" i="9"/>
  <c r="Y2401" i="9"/>
  <c r="Z2401" i="9"/>
  <c r="AA2401" i="9"/>
  <c r="AB2401" i="9"/>
  <c r="R2402" i="9"/>
  <c r="L2402" i="9"/>
  <c r="S2402" i="9"/>
  <c r="M2402" i="9"/>
  <c r="T2402" i="9"/>
  <c r="N2402" i="9"/>
  <c r="U2402" i="9"/>
  <c r="Y2402" i="9"/>
  <c r="Z2402" i="9"/>
  <c r="AA2402" i="9"/>
  <c r="AB2402" i="9"/>
  <c r="R2403" i="9"/>
  <c r="L2403" i="9"/>
  <c r="S2403" i="9"/>
  <c r="M2403" i="9"/>
  <c r="T2403" i="9"/>
  <c r="N2403" i="9"/>
  <c r="U2403" i="9"/>
  <c r="Y2403" i="9"/>
  <c r="Z2403" i="9"/>
  <c r="AA2403" i="9"/>
  <c r="AB2403" i="9"/>
  <c r="R2404" i="9"/>
  <c r="L2404" i="9"/>
  <c r="S2404" i="9"/>
  <c r="M2404" i="9"/>
  <c r="T2404" i="9"/>
  <c r="N2404" i="9"/>
  <c r="U2404" i="9"/>
  <c r="Y2404" i="9"/>
  <c r="Z2404" i="9"/>
  <c r="AA2404" i="9"/>
  <c r="AB2404" i="9"/>
  <c r="R2405" i="9"/>
  <c r="L2405" i="9"/>
  <c r="S2405" i="9"/>
  <c r="M2405" i="9"/>
  <c r="T2405" i="9"/>
  <c r="N2405" i="9"/>
  <c r="U2405" i="9"/>
  <c r="Y2405" i="9"/>
  <c r="Z2405" i="9"/>
  <c r="AA2405" i="9"/>
  <c r="AB2405" i="9"/>
  <c r="R2406" i="9"/>
  <c r="L2406" i="9"/>
  <c r="S2406" i="9"/>
  <c r="M2406" i="9"/>
  <c r="T2406" i="9"/>
  <c r="N2406" i="9"/>
  <c r="U2406" i="9"/>
  <c r="Y2406" i="9"/>
  <c r="Z2406" i="9"/>
  <c r="AA2406" i="9"/>
  <c r="AB2406" i="9"/>
  <c r="R2407" i="9"/>
  <c r="L2407" i="9"/>
  <c r="S2407" i="9"/>
  <c r="M2407" i="9"/>
  <c r="T2407" i="9"/>
  <c r="N2407" i="9"/>
  <c r="U2407" i="9"/>
  <c r="Y2407" i="9"/>
  <c r="Z2407" i="9"/>
  <c r="AA2407" i="9"/>
  <c r="AB2407" i="9"/>
  <c r="R2408" i="9"/>
  <c r="L2408" i="9"/>
  <c r="S2408" i="9"/>
  <c r="M2408" i="9"/>
  <c r="T2408" i="9"/>
  <c r="N2408" i="9"/>
  <c r="U2408" i="9"/>
  <c r="Y2408" i="9"/>
  <c r="Z2408" i="9"/>
  <c r="AA2408" i="9"/>
  <c r="AB2408" i="9"/>
  <c r="R2409" i="9"/>
  <c r="L2409" i="9"/>
  <c r="S2409" i="9"/>
  <c r="M2409" i="9"/>
  <c r="T2409" i="9"/>
  <c r="N2409" i="9"/>
  <c r="U2409" i="9"/>
  <c r="Y2409" i="9"/>
  <c r="Z2409" i="9"/>
  <c r="AA2409" i="9"/>
  <c r="AB2409" i="9"/>
  <c r="R2410" i="9"/>
  <c r="L2410" i="9"/>
  <c r="S2410" i="9"/>
  <c r="M2410" i="9"/>
  <c r="T2410" i="9"/>
  <c r="N2410" i="9"/>
  <c r="U2410" i="9"/>
  <c r="Y2410" i="9"/>
  <c r="Z2410" i="9"/>
  <c r="AA2410" i="9"/>
  <c r="AB2410" i="9"/>
  <c r="R2411" i="9"/>
  <c r="L2411" i="9"/>
  <c r="S2411" i="9"/>
  <c r="M2411" i="9"/>
  <c r="T2411" i="9"/>
  <c r="N2411" i="9"/>
  <c r="U2411" i="9"/>
  <c r="Y2411" i="9"/>
  <c r="Z2411" i="9"/>
  <c r="AA2411" i="9"/>
  <c r="AB2411" i="9"/>
  <c r="R2412" i="9"/>
  <c r="L2412" i="9"/>
  <c r="S2412" i="9"/>
  <c r="M2412" i="9"/>
  <c r="T2412" i="9"/>
  <c r="N2412" i="9"/>
  <c r="U2412" i="9"/>
  <c r="Y2412" i="9"/>
  <c r="Z2412" i="9"/>
  <c r="AA2412" i="9"/>
  <c r="AB2412" i="9"/>
  <c r="R2413" i="9"/>
  <c r="L2413" i="9"/>
  <c r="S2413" i="9"/>
  <c r="M2413" i="9"/>
  <c r="T2413" i="9"/>
  <c r="N2413" i="9"/>
  <c r="U2413" i="9"/>
  <c r="Y2413" i="9"/>
  <c r="Z2413" i="9"/>
  <c r="AA2413" i="9"/>
  <c r="AB2413" i="9"/>
  <c r="R2414" i="9"/>
  <c r="L2414" i="9"/>
  <c r="S2414" i="9"/>
  <c r="M2414" i="9"/>
  <c r="T2414" i="9"/>
  <c r="N2414" i="9"/>
  <c r="U2414" i="9"/>
  <c r="Y2414" i="9"/>
  <c r="Z2414" i="9"/>
  <c r="AA2414" i="9"/>
  <c r="AB2414" i="9"/>
  <c r="R2415" i="9"/>
  <c r="L2415" i="9"/>
  <c r="S2415" i="9"/>
  <c r="M2415" i="9"/>
  <c r="T2415" i="9"/>
  <c r="N2415" i="9"/>
  <c r="U2415" i="9"/>
  <c r="Y2415" i="9"/>
  <c r="Z2415" i="9"/>
  <c r="AA2415" i="9"/>
  <c r="AB2415" i="9"/>
  <c r="R2416" i="9"/>
  <c r="L2416" i="9"/>
  <c r="S2416" i="9"/>
  <c r="M2416" i="9"/>
  <c r="T2416" i="9"/>
  <c r="N2416" i="9"/>
  <c r="U2416" i="9"/>
  <c r="Y2416" i="9"/>
  <c r="Z2416" i="9"/>
  <c r="AA2416" i="9"/>
  <c r="AB2416" i="9"/>
  <c r="R2417" i="9"/>
  <c r="L2417" i="9"/>
  <c r="S2417" i="9"/>
  <c r="M2417" i="9"/>
  <c r="T2417" i="9"/>
  <c r="N2417" i="9"/>
  <c r="U2417" i="9"/>
  <c r="Y2417" i="9"/>
  <c r="Z2417" i="9"/>
  <c r="AA2417" i="9"/>
  <c r="AB2417" i="9"/>
  <c r="R2418" i="9"/>
  <c r="L2418" i="9"/>
  <c r="S2418" i="9"/>
  <c r="M2418" i="9"/>
  <c r="T2418" i="9"/>
  <c r="N2418" i="9"/>
  <c r="U2418" i="9"/>
  <c r="Y2418" i="9"/>
  <c r="Z2418" i="9"/>
  <c r="AA2418" i="9"/>
  <c r="AB2418" i="9"/>
  <c r="R2419" i="9"/>
  <c r="L2419" i="9"/>
  <c r="S2419" i="9"/>
  <c r="M2419" i="9"/>
  <c r="T2419" i="9"/>
  <c r="N2419" i="9"/>
  <c r="U2419" i="9"/>
  <c r="Y2419" i="9"/>
  <c r="Z2419" i="9"/>
  <c r="AA2419" i="9"/>
  <c r="AB2419" i="9"/>
  <c r="R2420" i="9"/>
  <c r="L2420" i="9"/>
  <c r="S2420" i="9"/>
  <c r="M2420" i="9"/>
  <c r="T2420" i="9"/>
  <c r="N2420" i="9"/>
  <c r="U2420" i="9"/>
  <c r="Y2420" i="9"/>
  <c r="Z2420" i="9"/>
  <c r="AA2420" i="9"/>
  <c r="AB2420" i="9"/>
  <c r="R2421" i="9"/>
  <c r="L2421" i="9"/>
  <c r="S2421" i="9"/>
  <c r="M2421" i="9"/>
  <c r="T2421" i="9"/>
  <c r="N2421" i="9"/>
  <c r="U2421" i="9"/>
  <c r="Y2421" i="9"/>
  <c r="Z2421" i="9"/>
  <c r="AA2421" i="9"/>
  <c r="AB2421" i="9"/>
  <c r="R2422" i="9"/>
  <c r="L2422" i="9"/>
  <c r="S2422" i="9"/>
  <c r="M2422" i="9"/>
  <c r="T2422" i="9"/>
  <c r="N2422" i="9"/>
  <c r="U2422" i="9"/>
  <c r="Y2422" i="9"/>
  <c r="Z2422" i="9"/>
  <c r="AA2422" i="9"/>
  <c r="AB2422" i="9"/>
  <c r="R2423" i="9"/>
  <c r="L2423" i="9"/>
  <c r="S2423" i="9"/>
  <c r="M2423" i="9"/>
  <c r="T2423" i="9"/>
  <c r="N2423" i="9"/>
  <c r="U2423" i="9"/>
  <c r="Y2423" i="9"/>
  <c r="Z2423" i="9"/>
  <c r="AA2423" i="9"/>
  <c r="AB2423" i="9"/>
  <c r="R2424" i="9"/>
  <c r="L2424" i="9"/>
  <c r="S2424" i="9"/>
  <c r="M2424" i="9"/>
  <c r="T2424" i="9"/>
  <c r="N2424" i="9"/>
  <c r="U2424" i="9"/>
  <c r="Y2424" i="9"/>
  <c r="Z2424" i="9"/>
  <c r="AA2424" i="9"/>
  <c r="AB2424" i="9"/>
  <c r="R2425" i="9"/>
  <c r="L2425" i="9"/>
  <c r="S2425" i="9"/>
  <c r="M2425" i="9"/>
  <c r="T2425" i="9"/>
  <c r="N2425" i="9"/>
  <c r="U2425" i="9"/>
  <c r="Y2425" i="9"/>
  <c r="Z2425" i="9"/>
  <c r="AA2425" i="9"/>
  <c r="AB2425" i="9"/>
  <c r="R2426" i="9"/>
  <c r="L2426" i="9"/>
  <c r="S2426" i="9"/>
  <c r="M2426" i="9"/>
  <c r="T2426" i="9"/>
  <c r="N2426" i="9"/>
  <c r="U2426" i="9"/>
  <c r="Y2426" i="9"/>
  <c r="Z2426" i="9"/>
  <c r="AA2426" i="9"/>
  <c r="AB2426" i="9"/>
  <c r="R2427" i="9"/>
  <c r="L2427" i="9"/>
  <c r="S2427" i="9"/>
  <c r="M2427" i="9"/>
  <c r="T2427" i="9"/>
  <c r="N2427" i="9"/>
  <c r="U2427" i="9"/>
  <c r="Y2427" i="9"/>
  <c r="Z2427" i="9"/>
  <c r="AA2427" i="9"/>
  <c r="AB2427" i="9"/>
  <c r="R2428" i="9"/>
  <c r="L2428" i="9"/>
  <c r="S2428" i="9"/>
  <c r="M2428" i="9"/>
  <c r="T2428" i="9"/>
  <c r="N2428" i="9"/>
  <c r="U2428" i="9"/>
  <c r="Y2428" i="9"/>
  <c r="Z2428" i="9"/>
  <c r="AA2428" i="9"/>
  <c r="AB2428" i="9"/>
  <c r="R2429" i="9"/>
  <c r="L2429" i="9"/>
  <c r="S2429" i="9"/>
  <c r="M2429" i="9"/>
  <c r="T2429" i="9"/>
  <c r="N2429" i="9"/>
  <c r="U2429" i="9"/>
  <c r="Y2429" i="9"/>
  <c r="Z2429" i="9"/>
  <c r="AA2429" i="9"/>
  <c r="AB2429" i="9"/>
  <c r="R2430" i="9"/>
  <c r="L2430" i="9"/>
  <c r="S2430" i="9"/>
  <c r="M2430" i="9"/>
  <c r="T2430" i="9"/>
  <c r="N2430" i="9"/>
  <c r="U2430" i="9"/>
  <c r="Y2430" i="9"/>
  <c r="Z2430" i="9"/>
  <c r="AA2430" i="9"/>
  <c r="AB2430" i="9"/>
  <c r="R2431" i="9"/>
  <c r="L2431" i="9"/>
  <c r="S2431" i="9"/>
  <c r="M2431" i="9"/>
  <c r="T2431" i="9"/>
  <c r="N2431" i="9"/>
  <c r="U2431" i="9"/>
  <c r="Y2431" i="9"/>
  <c r="Z2431" i="9"/>
  <c r="AA2431" i="9"/>
  <c r="AB2431" i="9"/>
  <c r="R2432" i="9"/>
  <c r="L2432" i="9"/>
  <c r="S2432" i="9"/>
  <c r="M2432" i="9"/>
  <c r="T2432" i="9"/>
  <c r="N2432" i="9"/>
  <c r="U2432" i="9"/>
  <c r="Y2432" i="9"/>
  <c r="Z2432" i="9"/>
  <c r="AA2432" i="9"/>
  <c r="AB2432" i="9"/>
  <c r="R2433" i="9"/>
  <c r="L2433" i="9"/>
  <c r="S2433" i="9"/>
  <c r="M2433" i="9"/>
  <c r="T2433" i="9"/>
  <c r="N2433" i="9"/>
  <c r="U2433" i="9"/>
  <c r="Y2433" i="9"/>
  <c r="Z2433" i="9"/>
  <c r="AA2433" i="9"/>
  <c r="AB2433" i="9"/>
  <c r="R2434" i="9"/>
  <c r="L2434" i="9"/>
  <c r="S2434" i="9"/>
  <c r="M2434" i="9"/>
  <c r="T2434" i="9"/>
  <c r="N2434" i="9"/>
  <c r="U2434" i="9"/>
  <c r="Y2434" i="9"/>
  <c r="Z2434" i="9"/>
  <c r="AA2434" i="9"/>
  <c r="AB2434" i="9"/>
  <c r="R2435" i="9"/>
  <c r="L2435" i="9"/>
  <c r="S2435" i="9"/>
  <c r="M2435" i="9"/>
  <c r="T2435" i="9"/>
  <c r="N2435" i="9"/>
  <c r="U2435" i="9"/>
  <c r="Y2435" i="9"/>
  <c r="Z2435" i="9"/>
  <c r="AA2435" i="9"/>
  <c r="AB2435" i="9"/>
  <c r="R2436" i="9"/>
  <c r="L2436" i="9"/>
  <c r="S2436" i="9"/>
  <c r="M2436" i="9"/>
  <c r="T2436" i="9"/>
  <c r="N2436" i="9"/>
  <c r="U2436" i="9"/>
  <c r="Y2436" i="9"/>
  <c r="Z2436" i="9"/>
  <c r="AA2436" i="9"/>
  <c r="AB2436" i="9"/>
  <c r="R2437" i="9"/>
  <c r="L2437" i="9"/>
  <c r="S2437" i="9"/>
  <c r="M2437" i="9"/>
  <c r="T2437" i="9"/>
  <c r="N2437" i="9"/>
  <c r="U2437" i="9"/>
  <c r="Y2437" i="9"/>
  <c r="Z2437" i="9"/>
  <c r="AA2437" i="9"/>
  <c r="AB2437" i="9"/>
  <c r="R2438" i="9"/>
  <c r="L2438" i="9"/>
  <c r="S2438" i="9"/>
  <c r="M2438" i="9"/>
  <c r="T2438" i="9"/>
  <c r="N2438" i="9"/>
  <c r="U2438" i="9"/>
  <c r="Y2438" i="9"/>
  <c r="Z2438" i="9"/>
  <c r="AA2438" i="9"/>
  <c r="AB2438" i="9"/>
  <c r="R2439" i="9"/>
  <c r="L2439" i="9"/>
  <c r="S2439" i="9"/>
  <c r="M2439" i="9"/>
  <c r="T2439" i="9"/>
  <c r="N2439" i="9"/>
  <c r="U2439" i="9"/>
  <c r="Y2439" i="9"/>
  <c r="Z2439" i="9"/>
  <c r="AA2439" i="9"/>
  <c r="AB2439" i="9"/>
  <c r="R2440" i="9"/>
  <c r="L2440" i="9"/>
  <c r="S2440" i="9"/>
  <c r="M2440" i="9"/>
  <c r="T2440" i="9"/>
  <c r="N2440" i="9"/>
  <c r="U2440" i="9"/>
  <c r="Y2440" i="9"/>
  <c r="Z2440" i="9"/>
  <c r="AA2440" i="9"/>
  <c r="AB2440" i="9"/>
  <c r="R2441" i="9"/>
  <c r="L2441" i="9"/>
  <c r="S2441" i="9"/>
  <c r="M2441" i="9"/>
  <c r="T2441" i="9"/>
  <c r="N2441" i="9"/>
  <c r="U2441" i="9"/>
  <c r="Y2441" i="9"/>
  <c r="Z2441" i="9"/>
  <c r="AA2441" i="9"/>
  <c r="AB2441" i="9"/>
  <c r="R2442" i="9"/>
  <c r="L2442" i="9"/>
  <c r="S2442" i="9"/>
  <c r="M2442" i="9"/>
  <c r="T2442" i="9"/>
  <c r="N2442" i="9"/>
  <c r="U2442" i="9"/>
  <c r="Y2442" i="9"/>
  <c r="Z2442" i="9"/>
  <c r="AA2442" i="9"/>
  <c r="AB2442" i="9"/>
  <c r="R2443" i="9"/>
  <c r="L2443" i="9"/>
  <c r="S2443" i="9"/>
  <c r="M2443" i="9"/>
  <c r="T2443" i="9"/>
  <c r="N2443" i="9"/>
  <c r="U2443" i="9"/>
  <c r="Y2443" i="9"/>
  <c r="Z2443" i="9"/>
  <c r="AA2443" i="9"/>
  <c r="AB2443" i="9"/>
  <c r="R2444" i="9"/>
  <c r="L2444" i="9"/>
  <c r="S2444" i="9"/>
  <c r="M2444" i="9"/>
  <c r="T2444" i="9"/>
  <c r="N2444" i="9"/>
  <c r="U2444" i="9"/>
  <c r="Y2444" i="9"/>
  <c r="Z2444" i="9"/>
  <c r="AA2444" i="9"/>
  <c r="AB2444" i="9"/>
  <c r="R2445" i="9"/>
  <c r="L2445" i="9"/>
  <c r="S2445" i="9"/>
  <c r="M2445" i="9"/>
  <c r="T2445" i="9"/>
  <c r="N2445" i="9"/>
  <c r="U2445" i="9"/>
  <c r="Y2445" i="9"/>
  <c r="Z2445" i="9"/>
  <c r="AA2445" i="9"/>
  <c r="AB2445" i="9"/>
  <c r="R2446" i="9"/>
  <c r="L2446" i="9"/>
  <c r="S2446" i="9"/>
  <c r="M2446" i="9"/>
  <c r="T2446" i="9"/>
  <c r="N2446" i="9"/>
  <c r="U2446" i="9"/>
  <c r="Y2446" i="9"/>
  <c r="Z2446" i="9"/>
  <c r="AA2446" i="9"/>
  <c r="AB2446" i="9"/>
  <c r="R2447" i="9"/>
  <c r="L2447" i="9"/>
  <c r="S2447" i="9"/>
  <c r="M2447" i="9"/>
  <c r="T2447" i="9"/>
  <c r="N2447" i="9"/>
  <c r="U2447" i="9"/>
  <c r="Y2447" i="9"/>
  <c r="Z2447" i="9"/>
  <c r="AA2447" i="9"/>
  <c r="AB2447" i="9"/>
  <c r="R2448" i="9"/>
  <c r="L2448" i="9"/>
  <c r="S2448" i="9"/>
  <c r="M2448" i="9"/>
  <c r="T2448" i="9"/>
  <c r="N2448" i="9"/>
  <c r="U2448" i="9"/>
  <c r="Y2448" i="9"/>
  <c r="Z2448" i="9"/>
  <c r="AA2448" i="9"/>
  <c r="AB2448" i="9"/>
  <c r="R2449" i="9"/>
  <c r="L2449" i="9"/>
  <c r="S2449" i="9"/>
  <c r="M2449" i="9"/>
  <c r="T2449" i="9"/>
  <c r="N2449" i="9"/>
  <c r="U2449" i="9"/>
  <c r="Y2449" i="9"/>
  <c r="Z2449" i="9"/>
  <c r="AA2449" i="9"/>
  <c r="AB2449" i="9"/>
  <c r="R2450" i="9"/>
  <c r="L2450" i="9"/>
  <c r="S2450" i="9"/>
  <c r="M2450" i="9"/>
  <c r="T2450" i="9"/>
  <c r="N2450" i="9"/>
  <c r="U2450" i="9"/>
  <c r="Y2450" i="9"/>
  <c r="Z2450" i="9"/>
  <c r="AA2450" i="9"/>
  <c r="AB2450" i="9"/>
  <c r="R2451" i="9"/>
  <c r="L2451" i="9"/>
  <c r="S2451" i="9"/>
  <c r="M2451" i="9"/>
  <c r="T2451" i="9"/>
  <c r="N2451" i="9"/>
  <c r="U2451" i="9"/>
  <c r="Y2451" i="9"/>
  <c r="Z2451" i="9"/>
  <c r="AA2451" i="9"/>
  <c r="AB2451" i="9"/>
  <c r="R2452" i="9"/>
  <c r="L2452" i="9"/>
  <c r="S2452" i="9"/>
  <c r="M2452" i="9"/>
  <c r="T2452" i="9"/>
  <c r="N2452" i="9"/>
  <c r="U2452" i="9"/>
  <c r="Y2452" i="9"/>
  <c r="Z2452" i="9"/>
  <c r="AA2452" i="9"/>
  <c r="AB2452" i="9"/>
  <c r="R2453" i="9"/>
  <c r="L2453" i="9"/>
  <c r="S2453" i="9"/>
  <c r="M2453" i="9"/>
  <c r="T2453" i="9"/>
  <c r="N2453" i="9"/>
  <c r="U2453" i="9"/>
  <c r="Y2453" i="9"/>
  <c r="Z2453" i="9"/>
  <c r="AA2453" i="9"/>
  <c r="AB2453" i="9"/>
  <c r="R2454" i="9"/>
  <c r="L2454" i="9"/>
  <c r="S2454" i="9"/>
  <c r="M2454" i="9"/>
  <c r="T2454" i="9"/>
  <c r="N2454" i="9"/>
  <c r="U2454" i="9"/>
  <c r="Y2454" i="9"/>
  <c r="Z2454" i="9"/>
  <c r="AA2454" i="9"/>
  <c r="AB2454" i="9"/>
  <c r="R2455" i="9"/>
  <c r="L2455" i="9"/>
  <c r="S2455" i="9"/>
  <c r="M2455" i="9"/>
  <c r="T2455" i="9"/>
  <c r="N2455" i="9"/>
  <c r="U2455" i="9"/>
  <c r="Y2455" i="9"/>
  <c r="Z2455" i="9"/>
  <c r="AA2455" i="9"/>
  <c r="AB2455" i="9"/>
  <c r="R2456" i="9"/>
  <c r="L2456" i="9"/>
  <c r="S2456" i="9"/>
  <c r="M2456" i="9"/>
  <c r="T2456" i="9"/>
  <c r="N2456" i="9"/>
  <c r="U2456" i="9"/>
  <c r="Y2456" i="9"/>
  <c r="Z2456" i="9"/>
  <c r="AA2456" i="9"/>
  <c r="AB2456" i="9"/>
  <c r="R2457" i="9"/>
  <c r="L2457" i="9"/>
  <c r="S2457" i="9"/>
  <c r="M2457" i="9"/>
  <c r="T2457" i="9"/>
  <c r="N2457" i="9"/>
  <c r="U2457" i="9"/>
  <c r="Y2457" i="9"/>
  <c r="Z2457" i="9"/>
  <c r="AA2457" i="9"/>
  <c r="AB2457" i="9"/>
  <c r="R2458" i="9"/>
  <c r="L2458" i="9"/>
  <c r="S2458" i="9"/>
  <c r="M2458" i="9"/>
  <c r="T2458" i="9"/>
  <c r="N2458" i="9"/>
  <c r="U2458" i="9"/>
  <c r="Y2458" i="9"/>
  <c r="Z2458" i="9"/>
  <c r="AA2458" i="9"/>
  <c r="AB2458" i="9"/>
  <c r="R2459" i="9"/>
  <c r="L2459" i="9"/>
  <c r="S2459" i="9"/>
  <c r="M2459" i="9"/>
  <c r="T2459" i="9"/>
  <c r="N2459" i="9"/>
  <c r="U2459" i="9"/>
  <c r="Y2459" i="9"/>
  <c r="Z2459" i="9"/>
  <c r="AA2459" i="9"/>
  <c r="AB2459" i="9"/>
  <c r="R2460" i="9"/>
  <c r="L2460" i="9"/>
  <c r="S2460" i="9"/>
  <c r="M2460" i="9"/>
  <c r="T2460" i="9"/>
  <c r="N2460" i="9"/>
  <c r="U2460" i="9"/>
  <c r="Y2460" i="9"/>
  <c r="Z2460" i="9"/>
  <c r="AA2460" i="9"/>
  <c r="AB2460" i="9"/>
  <c r="R2461" i="9"/>
  <c r="L2461" i="9"/>
  <c r="S2461" i="9"/>
  <c r="M2461" i="9"/>
  <c r="T2461" i="9"/>
  <c r="N2461" i="9"/>
  <c r="U2461" i="9"/>
  <c r="Y2461" i="9"/>
  <c r="Z2461" i="9"/>
  <c r="AA2461" i="9"/>
  <c r="AB2461" i="9"/>
  <c r="R2462" i="9"/>
  <c r="L2462" i="9"/>
  <c r="S2462" i="9"/>
  <c r="M2462" i="9"/>
  <c r="T2462" i="9"/>
  <c r="N2462" i="9"/>
  <c r="U2462" i="9"/>
  <c r="Y2462" i="9"/>
  <c r="Z2462" i="9"/>
  <c r="AA2462" i="9"/>
  <c r="AB2462" i="9"/>
  <c r="R2463" i="9"/>
  <c r="L2463" i="9"/>
  <c r="S2463" i="9"/>
  <c r="M2463" i="9"/>
  <c r="T2463" i="9"/>
  <c r="N2463" i="9"/>
  <c r="U2463" i="9"/>
  <c r="Y2463" i="9"/>
  <c r="Z2463" i="9"/>
  <c r="AA2463" i="9"/>
  <c r="AB2463" i="9"/>
  <c r="R2464" i="9"/>
  <c r="L2464" i="9"/>
  <c r="S2464" i="9"/>
  <c r="M2464" i="9"/>
  <c r="T2464" i="9"/>
  <c r="N2464" i="9"/>
  <c r="U2464" i="9"/>
  <c r="Y2464" i="9"/>
  <c r="Z2464" i="9"/>
  <c r="AA2464" i="9"/>
  <c r="AB2464" i="9"/>
  <c r="R2465" i="9"/>
  <c r="L2465" i="9"/>
  <c r="S2465" i="9"/>
  <c r="M2465" i="9"/>
  <c r="T2465" i="9"/>
  <c r="N2465" i="9"/>
  <c r="U2465" i="9"/>
  <c r="Y2465" i="9"/>
  <c r="Z2465" i="9"/>
  <c r="AA2465" i="9"/>
  <c r="AB2465" i="9"/>
  <c r="R2466" i="9"/>
  <c r="L2466" i="9"/>
  <c r="S2466" i="9"/>
  <c r="M2466" i="9"/>
  <c r="T2466" i="9"/>
  <c r="N2466" i="9"/>
  <c r="U2466" i="9"/>
  <c r="Y2466" i="9"/>
  <c r="Z2466" i="9"/>
  <c r="AA2466" i="9"/>
  <c r="AB2466" i="9"/>
  <c r="R2467" i="9"/>
  <c r="L2467" i="9"/>
  <c r="S2467" i="9"/>
  <c r="M2467" i="9"/>
  <c r="T2467" i="9"/>
  <c r="N2467" i="9"/>
  <c r="U2467" i="9"/>
  <c r="Y2467" i="9"/>
  <c r="Z2467" i="9"/>
  <c r="AA2467" i="9"/>
  <c r="AB2467" i="9"/>
  <c r="R2468" i="9"/>
  <c r="L2468" i="9"/>
  <c r="S2468" i="9"/>
  <c r="M2468" i="9"/>
  <c r="T2468" i="9"/>
  <c r="N2468" i="9"/>
  <c r="U2468" i="9"/>
  <c r="Y2468" i="9"/>
  <c r="Z2468" i="9"/>
  <c r="AA2468" i="9"/>
  <c r="AB2468" i="9"/>
  <c r="R2469" i="9"/>
  <c r="L2469" i="9"/>
  <c r="S2469" i="9"/>
  <c r="M2469" i="9"/>
  <c r="T2469" i="9"/>
  <c r="N2469" i="9"/>
  <c r="U2469" i="9"/>
  <c r="Y2469" i="9"/>
  <c r="Z2469" i="9"/>
  <c r="AA2469" i="9"/>
  <c r="AB2469" i="9"/>
  <c r="R2470" i="9"/>
  <c r="L2470" i="9"/>
  <c r="S2470" i="9"/>
  <c r="M2470" i="9"/>
  <c r="T2470" i="9"/>
  <c r="N2470" i="9"/>
  <c r="U2470" i="9"/>
  <c r="Y2470" i="9"/>
  <c r="Z2470" i="9"/>
  <c r="AA2470" i="9"/>
  <c r="AB2470" i="9"/>
  <c r="R2471" i="9"/>
  <c r="L2471" i="9"/>
  <c r="S2471" i="9"/>
  <c r="M2471" i="9"/>
  <c r="T2471" i="9"/>
  <c r="N2471" i="9"/>
  <c r="U2471" i="9"/>
  <c r="Y2471" i="9"/>
  <c r="Z2471" i="9"/>
  <c r="AA2471" i="9"/>
  <c r="AB2471" i="9"/>
  <c r="R2472" i="9"/>
  <c r="L2472" i="9"/>
  <c r="S2472" i="9"/>
  <c r="M2472" i="9"/>
  <c r="T2472" i="9"/>
  <c r="N2472" i="9"/>
  <c r="U2472" i="9"/>
  <c r="Y2472" i="9"/>
  <c r="Z2472" i="9"/>
  <c r="AA2472" i="9"/>
  <c r="AB2472" i="9"/>
  <c r="R2473" i="9"/>
  <c r="L2473" i="9"/>
  <c r="S2473" i="9"/>
  <c r="M2473" i="9"/>
  <c r="T2473" i="9"/>
  <c r="N2473" i="9"/>
  <c r="U2473" i="9"/>
  <c r="Y2473" i="9"/>
  <c r="Z2473" i="9"/>
  <c r="AA2473" i="9"/>
  <c r="AB2473" i="9"/>
  <c r="R2474" i="9"/>
  <c r="L2474" i="9"/>
  <c r="S2474" i="9"/>
  <c r="M2474" i="9"/>
  <c r="T2474" i="9"/>
  <c r="N2474" i="9"/>
  <c r="U2474" i="9"/>
  <c r="Y2474" i="9"/>
  <c r="Z2474" i="9"/>
  <c r="AA2474" i="9"/>
  <c r="AB2474" i="9"/>
  <c r="R2475" i="9"/>
  <c r="L2475" i="9"/>
  <c r="S2475" i="9"/>
  <c r="M2475" i="9"/>
  <c r="T2475" i="9"/>
  <c r="N2475" i="9"/>
  <c r="U2475" i="9"/>
  <c r="Y2475" i="9"/>
  <c r="Z2475" i="9"/>
  <c r="AA2475" i="9"/>
  <c r="AB2475" i="9"/>
  <c r="R2476" i="9"/>
  <c r="L2476" i="9"/>
  <c r="S2476" i="9"/>
  <c r="M2476" i="9"/>
  <c r="T2476" i="9"/>
  <c r="N2476" i="9"/>
  <c r="U2476" i="9"/>
  <c r="Y2476" i="9"/>
  <c r="Z2476" i="9"/>
  <c r="AA2476" i="9"/>
  <c r="AB2476" i="9"/>
  <c r="R2477" i="9"/>
  <c r="L2477" i="9"/>
  <c r="S2477" i="9"/>
  <c r="M2477" i="9"/>
  <c r="T2477" i="9"/>
  <c r="N2477" i="9"/>
  <c r="U2477" i="9"/>
  <c r="Y2477" i="9"/>
  <c r="Z2477" i="9"/>
  <c r="AA2477" i="9"/>
  <c r="AB2477" i="9"/>
  <c r="R2478" i="9"/>
  <c r="L2478" i="9"/>
  <c r="S2478" i="9"/>
  <c r="M2478" i="9"/>
  <c r="T2478" i="9"/>
  <c r="N2478" i="9"/>
  <c r="U2478" i="9"/>
  <c r="Y2478" i="9"/>
  <c r="Z2478" i="9"/>
  <c r="AA2478" i="9"/>
  <c r="AB2478" i="9"/>
  <c r="R2479" i="9"/>
  <c r="L2479" i="9"/>
  <c r="S2479" i="9"/>
  <c r="M2479" i="9"/>
  <c r="T2479" i="9"/>
  <c r="N2479" i="9"/>
  <c r="U2479" i="9"/>
  <c r="Y2479" i="9"/>
  <c r="Z2479" i="9"/>
  <c r="AA2479" i="9"/>
  <c r="AB2479" i="9"/>
  <c r="R2480" i="9"/>
  <c r="L2480" i="9"/>
  <c r="S2480" i="9"/>
  <c r="M2480" i="9"/>
  <c r="T2480" i="9"/>
  <c r="N2480" i="9"/>
  <c r="U2480" i="9"/>
  <c r="Y2480" i="9"/>
  <c r="Z2480" i="9"/>
  <c r="AA2480" i="9"/>
  <c r="AB2480" i="9"/>
  <c r="R2481" i="9"/>
  <c r="L2481" i="9"/>
  <c r="S2481" i="9"/>
  <c r="M2481" i="9"/>
  <c r="T2481" i="9"/>
  <c r="N2481" i="9"/>
  <c r="U2481" i="9"/>
  <c r="Y2481" i="9"/>
  <c r="Z2481" i="9"/>
  <c r="AA2481" i="9"/>
  <c r="AB2481" i="9"/>
  <c r="R2482" i="9"/>
  <c r="L2482" i="9"/>
  <c r="S2482" i="9"/>
  <c r="M2482" i="9"/>
  <c r="T2482" i="9"/>
  <c r="N2482" i="9"/>
  <c r="U2482" i="9"/>
  <c r="Y2482" i="9"/>
  <c r="Z2482" i="9"/>
  <c r="AA2482" i="9"/>
  <c r="AB2482" i="9"/>
  <c r="R2483" i="9"/>
  <c r="L2483" i="9"/>
  <c r="S2483" i="9"/>
  <c r="M2483" i="9"/>
  <c r="T2483" i="9"/>
  <c r="N2483" i="9"/>
  <c r="U2483" i="9"/>
  <c r="Y2483" i="9"/>
  <c r="Z2483" i="9"/>
  <c r="AA2483" i="9"/>
  <c r="AB2483" i="9"/>
  <c r="R2484" i="9"/>
  <c r="L2484" i="9"/>
  <c r="S2484" i="9"/>
  <c r="M2484" i="9"/>
  <c r="T2484" i="9"/>
  <c r="N2484" i="9"/>
  <c r="U2484" i="9"/>
  <c r="Y2484" i="9"/>
  <c r="Z2484" i="9"/>
  <c r="AA2484" i="9"/>
  <c r="AB2484" i="9"/>
  <c r="R2485" i="9"/>
  <c r="L2485" i="9"/>
  <c r="S2485" i="9"/>
  <c r="M2485" i="9"/>
  <c r="T2485" i="9"/>
  <c r="N2485" i="9"/>
  <c r="U2485" i="9"/>
  <c r="Y2485" i="9"/>
  <c r="Z2485" i="9"/>
  <c r="AA2485" i="9"/>
  <c r="AB2485" i="9"/>
  <c r="R2486" i="9"/>
  <c r="L2486" i="9"/>
  <c r="S2486" i="9"/>
  <c r="M2486" i="9"/>
  <c r="T2486" i="9"/>
  <c r="N2486" i="9"/>
  <c r="U2486" i="9"/>
  <c r="Y2486" i="9"/>
  <c r="Z2486" i="9"/>
  <c r="AA2486" i="9"/>
  <c r="AB2486" i="9"/>
  <c r="R2487" i="9"/>
  <c r="L2487" i="9"/>
  <c r="S2487" i="9"/>
  <c r="M2487" i="9"/>
  <c r="T2487" i="9"/>
  <c r="N2487" i="9"/>
  <c r="U2487" i="9"/>
  <c r="Y2487" i="9"/>
  <c r="Z2487" i="9"/>
  <c r="AA2487" i="9"/>
  <c r="AB2487" i="9"/>
  <c r="R2488" i="9"/>
  <c r="L2488" i="9"/>
  <c r="S2488" i="9"/>
  <c r="M2488" i="9"/>
  <c r="T2488" i="9"/>
  <c r="N2488" i="9"/>
  <c r="U2488" i="9"/>
  <c r="Y2488" i="9"/>
  <c r="Z2488" i="9"/>
  <c r="AA2488" i="9"/>
  <c r="AB2488" i="9"/>
  <c r="R2489" i="9"/>
  <c r="L2489" i="9"/>
  <c r="S2489" i="9"/>
  <c r="M2489" i="9"/>
  <c r="T2489" i="9"/>
  <c r="N2489" i="9"/>
  <c r="U2489" i="9"/>
  <c r="Y2489" i="9"/>
  <c r="Z2489" i="9"/>
  <c r="AA2489" i="9"/>
  <c r="AB2489" i="9"/>
  <c r="R2490" i="9"/>
  <c r="L2490" i="9"/>
  <c r="S2490" i="9"/>
  <c r="M2490" i="9"/>
  <c r="T2490" i="9"/>
  <c r="N2490" i="9"/>
  <c r="U2490" i="9"/>
  <c r="Y2490" i="9"/>
  <c r="Z2490" i="9"/>
  <c r="AA2490" i="9"/>
  <c r="AB2490" i="9"/>
  <c r="R2491" i="9"/>
  <c r="L2491" i="9"/>
  <c r="S2491" i="9"/>
  <c r="M2491" i="9"/>
  <c r="T2491" i="9"/>
  <c r="N2491" i="9"/>
  <c r="U2491" i="9"/>
  <c r="Y2491" i="9"/>
  <c r="Z2491" i="9"/>
  <c r="AA2491" i="9"/>
  <c r="AB2491" i="9"/>
  <c r="R2492" i="9"/>
  <c r="L2492" i="9"/>
  <c r="S2492" i="9"/>
  <c r="M2492" i="9"/>
  <c r="T2492" i="9"/>
  <c r="N2492" i="9"/>
  <c r="U2492" i="9"/>
  <c r="Y2492" i="9"/>
  <c r="Z2492" i="9"/>
  <c r="AA2492" i="9"/>
  <c r="AB2492" i="9"/>
  <c r="R2493" i="9"/>
  <c r="L2493" i="9"/>
  <c r="S2493" i="9"/>
  <c r="M2493" i="9"/>
  <c r="T2493" i="9"/>
  <c r="N2493" i="9"/>
  <c r="U2493" i="9"/>
  <c r="Y2493" i="9"/>
  <c r="Z2493" i="9"/>
  <c r="AA2493" i="9"/>
  <c r="AB2493" i="9"/>
  <c r="R2494" i="9"/>
  <c r="L2494" i="9"/>
  <c r="S2494" i="9"/>
  <c r="M2494" i="9"/>
  <c r="T2494" i="9"/>
  <c r="N2494" i="9"/>
  <c r="U2494" i="9"/>
  <c r="Y2494" i="9"/>
  <c r="Z2494" i="9"/>
  <c r="AA2494" i="9"/>
  <c r="AB2494" i="9"/>
  <c r="R2495" i="9"/>
  <c r="L2495" i="9"/>
  <c r="S2495" i="9"/>
  <c r="M2495" i="9"/>
  <c r="T2495" i="9"/>
  <c r="N2495" i="9"/>
  <c r="U2495" i="9"/>
  <c r="Y2495" i="9"/>
  <c r="Z2495" i="9"/>
  <c r="AA2495" i="9"/>
  <c r="AB2495" i="9"/>
  <c r="R2496" i="9"/>
  <c r="L2496" i="9"/>
  <c r="S2496" i="9"/>
  <c r="M2496" i="9"/>
  <c r="T2496" i="9"/>
  <c r="N2496" i="9"/>
  <c r="U2496" i="9"/>
  <c r="Y2496" i="9"/>
  <c r="Z2496" i="9"/>
  <c r="AA2496" i="9"/>
  <c r="AB2496" i="9"/>
  <c r="R2497" i="9"/>
  <c r="L2497" i="9"/>
  <c r="S2497" i="9"/>
  <c r="M2497" i="9"/>
  <c r="T2497" i="9"/>
  <c r="N2497" i="9"/>
  <c r="U2497" i="9"/>
  <c r="Y2497" i="9"/>
  <c r="Z2497" i="9"/>
  <c r="AA2497" i="9"/>
  <c r="AB2497" i="9"/>
  <c r="R2498" i="9"/>
  <c r="L2498" i="9"/>
  <c r="S2498" i="9"/>
  <c r="M2498" i="9"/>
  <c r="T2498" i="9"/>
  <c r="N2498" i="9"/>
  <c r="U2498" i="9"/>
  <c r="Y2498" i="9"/>
  <c r="Z2498" i="9"/>
  <c r="AA2498" i="9"/>
  <c r="AB2498" i="9"/>
  <c r="R2499" i="9"/>
  <c r="L2499" i="9"/>
  <c r="S2499" i="9"/>
  <c r="M2499" i="9"/>
  <c r="T2499" i="9"/>
  <c r="N2499" i="9"/>
  <c r="U2499" i="9"/>
  <c r="Y2499" i="9"/>
  <c r="Z2499" i="9"/>
  <c r="AA2499" i="9"/>
  <c r="AB2499" i="9"/>
  <c r="R2500" i="9"/>
  <c r="L2500" i="9"/>
  <c r="S2500" i="9"/>
  <c r="M2500" i="9"/>
  <c r="T2500" i="9"/>
  <c r="N2500" i="9"/>
  <c r="U2500" i="9"/>
  <c r="Y2500" i="9"/>
  <c r="Z2500" i="9"/>
  <c r="AA2500" i="9"/>
  <c r="AB2500" i="9"/>
  <c r="R2501" i="9"/>
  <c r="L2501" i="9"/>
  <c r="S2501" i="9"/>
  <c r="M2501" i="9"/>
  <c r="T2501" i="9"/>
  <c r="N2501" i="9"/>
  <c r="U2501" i="9"/>
  <c r="Y2501" i="9"/>
  <c r="Z2501" i="9"/>
  <c r="AA2501" i="9"/>
  <c r="AB2501" i="9"/>
  <c r="R2502" i="9"/>
  <c r="L2502" i="9"/>
  <c r="S2502" i="9"/>
  <c r="M2502" i="9"/>
  <c r="T2502" i="9"/>
  <c r="N2502" i="9"/>
  <c r="U2502" i="9"/>
  <c r="Y2502" i="9"/>
  <c r="Z2502" i="9"/>
  <c r="AA2502" i="9"/>
  <c r="AB2502" i="9"/>
  <c r="R2503" i="9"/>
  <c r="L2503" i="9"/>
  <c r="S2503" i="9"/>
  <c r="M2503" i="9"/>
  <c r="T2503" i="9"/>
  <c r="N2503" i="9"/>
  <c r="U2503" i="9"/>
  <c r="Y2503" i="9"/>
  <c r="Z2503" i="9"/>
  <c r="AA2503" i="9"/>
  <c r="AB2503" i="9"/>
  <c r="R2504" i="9"/>
  <c r="L2504" i="9"/>
  <c r="S2504" i="9"/>
  <c r="M2504" i="9"/>
  <c r="T2504" i="9"/>
  <c r="N2504" i="9"/>
  <c r="U2504" i="9"/>
  <c r="Y2504" i="9"/>
  <c r="Z2504" i="9"/>
  <c r="AA2504" i="9"/>
  <c r="AB2504" i="9"/>
  <c r="R2505" i="9"/>
  <c r="L2505" i="9"/>
  <c r="S2505" i="9"/>
  <c r="M2505" i="9"/>
  <c r="T2505" i="9"/>
  <c r="N2505" i="9"/>
  <c r="U2505" i="9"/>
  <c r="Y2505" i="9"/>
  <c r="Z2505" i="9"/>
  <c r="AA2505" i="9"/>
  <c r="AB2505" i="9"/>
  <c r="R2506" i="9"/>
  <c r="L2506" i="9"/>
  <c r="S2506" i="9"/>
  <c r="M2506" i="9"/>
  <c r="T2506" i="9"/>
  <c r="N2506" i="9"/>
  <c r="U2506" i="9"/>
  <c r="Y2506" i="9"/>
  <c r="Z2506" i="9"/>
  <c r="AA2506" i="9"/>
  <c r="AB2506" i="9"/>
  <c r="R2507" i="9"/>
  <c r="L2507" i="9"/>
  <c r="S2507" i="9"/>
  <c r="M2507" i="9"/>
  <c r="T2507" i="9"/>
  <c r="N2507" i="9"/>
  <c r="U2507" i="9"/>
  <c r="Y2507" i="9"/>
  <c r="Z2507" i="9"/>
  <c r="AA2507" i="9"/>
  <c r="AB2507" i="9"/>
  <c r="R2508" i="9"/>
  <c r="L2508" i="9"/>
  <c r="S2508" i="9"/>
  <c r="M2508" i="9"/>
  <c r="T2508" i="9"/>
  <c r="N2508" i="9"/>
  <c r="U2508" i="9"/>
  <c r="Y2508" i="9"/>
  <c r="Z2508" i="9"/>
  <c r="AA2508" i="9"/>
  <c r="AB2508" i="9"/>
  <c r="R2509" i="9"/>
  <c r="L2509" i="9"/>
  <c r="S2509" i="9"/>
  <c r="M2509" i="9"/>
  <c r="T2509" i="9"/>
  <c r="N2509" i="9"/>
  <c r="U2509" i="9"/>
  <c r="Y2509" i="9"/>
  <c r="Z2509" i="9"/>
  <c r="AA2509" i="9"/>
  <c r="AB2509" i="9"/>
  <c r="R2510" i="9"/>
  <c r="L2510" i="9"/>
  <c r="S2510" i="9"/>
  <c r="M2510" i="9"/>
  <c r="T2510" i="9"/>
  <c r="N2510" i="9"/>
  <c r="U2510" i="9"/>
  <c r="Y2510" i="9"/>
  <c r="Z2510" i="9"/>
  <c r="AA2510" i="9"/>
  <c r="AB2510" i="9"/>
  <c r="R2511" i="9"/>
  <c r="L2511" i="9"/>
  <c r="S2511" i="9"/>
  <c r="M2511" i="9"/>
  <c r="T2511" i="9"/>
  <c r="N2511" i="9"/>
  <c r="U2511" i="9"/>
  <c r="Y2511" i="9"/>
  <c r="Z2511" i="9"/>
  <c r="AA2511" i="9"/>
  <c r="AB2511" i="9"/>
  <c r="R2512" i="9"/>
  <c r="L2512" i="9"/>
  <c r="S2512" i="9"/>
  <c r="M2512" i="9"/>
  <c r="T2512" i="9"/>
  <c r="N2512" i="9"/>
  <c r="U2512" i="9"/>
  <c r="Y2512" i="9"/>
  <c r="Z2512" i="9"/>
  <c r="AA2512" i="9"/>
  <c r="AB2512" i="9"/>
  <c r="R2513" i="9"/>
  <c r="L2513" i="9"/>
  <c r="S2513" i="9"/>
  <c r="M2513" i="9"/>
  <c r="T2513" i="9"/>
  <c r="N2513" i="9"/>
  <c r="U2513" i="9"/>
  <c r="Y2513" i="9"/>
  <c r="Z2513" i="9"/>
  <c r="AA2513" i="9"/>
  <c r="AB2513" i="9"/>
  <c r="R2514" i="9"/>
  <c r="L2514" i="9"/>
  <c r="S2514" i="9"/>
  <c r="M2514" i="9"/>
  <c r="T2514" i="9"/>
  <c r="N2514" i="9"/>
  <c r="U2514" i="9"/>
  <c r="Y2514" i="9"/>
  <c r="Z2514" i="9"/>
  <c r="AA2514" i="9"/>
  <c r="AB2514" i="9"/>
  <c r="R2515" i="9"/>
  <c r="L2515" i="9"/>
  <c r="S2515" i="9"/>
  <c r="M2515" i="9"/>
  <c r="T2515" i="9"/>
  <c r="N2515" i="9"/>
  <c r="U2515" i="9"/>
  <c r="Y2515" i="9"/>
  <c r="Z2515" i="9"/>
  <c r="AA2515" i="9"/>
  <c r="AB2515" i="9"/>
  <c r="R2516" i="9"/>
  <c r="L2516" i="9"/>
  <c r="S2516" i="9"/>
  <c r="M2516" i="9"/>
  <c r="T2516" i="9"/>
  <c r="N2516" i="9"/>
  <c r="U2516" i="9"/>
  <c r="Y2516" i="9"/>
  <c r="Z2516" i="9"/>
  <c r="AA2516" i="9"/>
  <c r="AB2516" i="9"/>
  <c r="R2517" i="9"/>
  <c r="L2517" i="9"/>
  <c r="S2517" i="9"/>
  <c r="M2517" i="9"/>
  <c r="T2517" i="9"/>
  <c r="N2517" i="9"/>
  <c r="U2517" i="9"/>
  <c r="Y2517" i="9"/>
  <c r="Z2517" i="9"/>
  <c r="AA2517" i="9"/>
  <c r="AB2517" i="9"/>
  <c r="R2518" i="9"/>
  <c r="L2518" i="9"/>
  <c r="S2518" i="9"/>
  <c r="M2518" i="9"/>
  <c r="T2518" i="9"/>
  <c r="N2518" i="9"/>
  <c r="U2518" i="9"/>
  <c r="Y2518" i="9"/>
  <c r="Z2518" i="9"/>
  <c r="AA2518" i="9"/>
  <c r="AB2518" i="9"/>
  <c r="R2519" i="9"/>
  <c r="L2519" i="9"/>
  <c r="S2519" i="9"/>
  <c r="M2519" i="9"/>
  <c r="T2519" i="9"/>
  <c r="N2519" i="9"/>
  <c r="U2519" i="9"/>
  <c r="Y2519" i="9"/>
  <c r="Z2519" i="9"/>
  <c r="AA2519" i="9"/>
  <c r="AB2519" i="9"/>
  <c r="R2520" i="9"/>
  <c r="L2520" i="9"/>
  <c r="S2520" i="9"/>
  <c r="M2520" i="9"/>
  <c r="T2520" i="9"/>
  <c r="N2520" i="9"/>
  <c r="U2520" i="9"/>
  <c r="Y2520" i="9"/>
  <c r="Z2520" i="9"/>
  <c r="AA2520" i="9"/>
  <c r="AB2520" i="9"/>
  <c r="R2521" i="9"/>
  <c r="L2521" i="9"/>
  <c r="S2521" i="9"/>
  <c r="M2521" i="9"/>
  <c r="T2521" i="9"/>
  <c r="N2521" i="9"/>
  <c r="U2521" i="9"/>
  <c r="Y2521" i="9"/>
  <c r="Z2521" i="9"/>
  <c r="AA2521" i="9"/>
  <c r="AB2521" i="9"/>
  <c r="R2522" i="9"/>
  <c r="L2522" i="9"/>
  <c r="S2522" i="9"/>
  <c r="M2522" i="9"/>
  <c r="T2522" i="9"/>
  <c r="N2522" i="9"/>
  <c r="U2522" i="9"/>
  <c r="Y2522" i="9"/>
  <c r="Z2522" i="9"/>
  <c r="AA2522" i="9"/>
  <c r="AB2522" i="9"/>
  <c r="R2523" i="9"/>
  <c r="L2523" i="9"/>
  <c r="S2523" i="9"/>
  <c r="M2523" i="9"/>
  <c r="T2523" i="9"/>
  <c r="N2523" i="9"/>
  <c r="U2523" i="9"/>
  <c r="Y2523" i="9"/>
  <c r="Z2523" i="9"/>
  <c r="AA2523" i="9"/>
  <c r="AB2523" i="9"/>
  <c r="R2524" i="9"/>
  <c r="L2524" i="9"/>
  <c r="S2524" i="9"/>
  <c r="M2524" i="9"/>
  <c r="T2524" i="9"/>
  <c r="N2524" i="9"/>
  <c r="U2524" i="9"/>
  <c r="Y2524" i="9"/>
  <c r="Z2524" i="9"/>
  <c r="AA2524" i="9"/>
  <c r="AB2524" i="9"/>
  <c r="R2525" i="9"/>
  <c r="L2525" i="9"/>
  <c r="S2525" i="9"/>
  <c r="M2525" i="9"/>
  <c r="T2525" i="9"/>
  <c r="N2525" i="9"/>
  <c r="U2525" i="9"/>
  <c r="Y2525" i="9"/>
  <c r="Z2525" i="9"/>
  <c r="AA2525" i="9"/>
  <c r="AB2525" i="9"/>
  <c r="R2526" i="9"/>
  <c r="L2526" i="9"/>
  <c r="S2526" i="9"/>
  <c r="M2526" i="9"/>
  <c r="T2526" i="9"/>
  <c r="N2526" i="9"/>
  <c r="U2526" i="9"/>
  <c r="Y2526" i="9"/>
  <c r="Z2526" i="9"/>
  <c r="AA2526" i="9"/>
  <c r="AB2526" i="9"/>
  <c r="R2527" i="9"/>
  <c r="L2527" i="9"/>
  <c r="S2527" i="9"/>
  <c r="M2527" i="9"/>
  <c r="T2527" i="9"/>
  <c r="N2527" i="9"/>
  <c r="U2527" i="9"/>
  <c r="Y2527" i="9"/>
  <c r="Z2527" i="9"/>
  <c r="AA2527" i="9"/>
  <c r="AB2527" i="9"/>
  <c r="R2528" i="9"/>
  <c r="L2528" i="9"/>
  <c r="S2528" i="9"/>
  <c r="M2528" i="9"/>
  <c r="T2528" i="9"/>
  <c r="N2528" i="9"/>
  <c r="U2528" i="9"/>
  <c r="Y2528" i="9"/>
  <c r="Z2528" i="9"/>
  <c r="AA2528" i="9"/>
  <c r="AB2528" i="9"/>
  <c r="R2529" i="9"/>
  <c r="L2529" i="9"/>
  <c r="S2529" i="9"/>
  <c r="M2529" i="9"/>
  <c r="T2529" i="9"/>
  <c r="N2529" i="9"/>
  <c r="U2529" i="9"/>
  <c r="Y2529" i="9"/>
  <c r="Z2529" i="9"/>
  <c r="AA2529" i="9"/>
  <c r="AB2529" i="9"/>
  <c r="R2530" i="9"/>
  <c r="L2530" i="9"/>
  <c r="S2530" i="9"/>
  <c r="M2530" i="9"/>
  <c r="T2530" i="9"/>
  <c r="N2530" i="9"/>
  <c r="U2530" i="9"/>
  <c r="Y2530" i="9"/>
  <c r="Z2530" i="9"/>
  <c r="AA2530" i="9"/>
  <c r="AB2530" i="9"/>
  <c r="R2531" i="9"/>
  <c r="L2531" i="9"/>
  <c r="S2531" i="9"/>
  <c r="M2531" i="9"/>
  <c r="T2531" i="9"/>
  <c r="N2531" i="9"/>
  <c r="U2531" i="9"/>
  <c r="Y2531" i="9"/>
  <c r="Z2531" i="9"/>
  <c r="AA2531" i="9"/>
  <c r="AB2531" i="9"/>
  <c r="R2532" i="9"/>
  <c r="L2532" i="9"/>
  <c r="S2532" i="9"/>
  <c r="M2532" i="9"/>
  <c r="T2532" i="9"/>
  <c r="N2532" i="9"/>
  <c r="U2532" i="9"/>
  <c r="Y2532" i="9"/>
  <c r="Z2532" i="9"/>
  <c r="AA2532" i="9"/>
  <c r="AB2532" i="9"/>
  <c r="R2533" i="9"/>
  <c r="L2533" i="9"/>
  <c r="S2533" i="9"/>
  <c r="M2533" i="9"/>
  <c r="T2533" i="9"/>
  <c r="N2533" i="9"/>
  <c r="U2533" i="9"/>
  <c r="Y2533" i="9"/>
  <c r="Z2533" i="9"/>
  <c r="AA2533" i="9"/>
  <c r="AB2533" i="9"/>
  <c r="R2534" i="9"/>
  <c r="L2534" i="9"/>
  <c r="S2534" i="9"/>
  <c r="M2534" i="9"/>
  <c r="T2534" i="9"/>
  <c r="N2534" i="9"/>
  <c r="U2534" i="9"/>
  <c r="Y2534" i="9"/>
  <c r="Z2534" i="9"/>
  <c r="AA2534" i="9"/>
  <c r="AB2534" i="9"/>
  <c r="R2535" i="9"/>
  <c r="L2535" i="9"/>
  <c r="S2535" i="9"/>
  <c r="M2535" i="9"/>
  <c r="T2535" i="9"/>
  <c r="N2535" i="9"/>
  <c r="U2535" i="9"/>
  <c r="Y2535" i="9"/>
  <c r="Z2535" i="9"/>
  <c r="AA2535" i="9"/>
  <c r="AB2535" i="9"/>
  <c r="R2536" i="9"/>
  <c r="L2536" i="9"/>
  <c r="S2536" i="9"/>
  <c r="M2536" i="9"/>
  <c r="T2536" i="9"/>
  <c r="N2536" i="9"/>
  <c r="U2536" i="9"/>
  <c r="Y2536" i="9"/>
  <c r="Z2536" i="9"/>
  <c r="AA2536" i="9"/>
  <c r="AB2536" i="9"/>
  <c r="R2537" i="9"/>
  <c r="L2537" i="9"/>
  <c r="S2537" i="9"/>
  <c r="M2537" i="9"/>
  <c r="T2537" i="9"/>
  <c r="N2537" i="9"/>
  <c r="U2537" i="9"/>
  <c r="Y2537" i="9"/>
  <c r="Z2537" i="9"/>
  <c r="AA2537" i="9"/>
  <c r="AB2537" i="9"/>
  <c r="R2538" i="9"/>
  <c r="L2538" i="9"/>
  <c r="S2538" i="9"/>
  <c r="M2538" i="9"/>
  <c r="T2538" i="9"/>
  <c r="N2538" i="9"/>
  <c r="U2538" i="9"/>
  <c r="Y2538" i="9"/>
  <c r="Z2538" i="9"/>
  <c r="AA2538" i="9"/>
  <c r="AB2538" i="9"/>
  <c r="R2539" i="9"/>
  <c r="L2539" i="9"/>
  <c r="S2539" i="9"/>
  <c r="M2539" i="9"/>
  <c r="T2539" i="9"/>
  <c r="N2539" i="9"/>
  <c r="U2539" i="9"/>
  <c r="Y2539" i="9"/>
  <c r="Z2539" i="9"/>
  <c r="AA2539" i="9"/>
  <c r="AB2539" i="9"/>
  <c r="R2540" i="9"/>
  <c r="L2540" i="9"/>
  <c r="S2540" i="9"/>
  <c r="M2540" i="9"/>
  <c r="T2540" i="9"/>
  <c r="N2540" i="9"/>
  <c r="U2540" i="9"/>
  <c r="Y2540" i="9"/>
  <c r="Z2540" i="9"/>
  <c r="AA2540" i="9"/>
  <c r="AB2540" i="9"/>
  <c r="R2541" i="9"/>
  <c r="L2541" i="9"/>
  <c r="S2541" i="9"/>
  <c r="M2541" i="9"/>
  <c r="T2541" i="9"/>
  <c r="N2541" i="9"/>
  <c r="U2541" i="9"/>
  <c r="Y2541" i="9"/>
  <c r="Z2541" i="9"/>
  <c r="AA2541" i="9"/>
  <c r="AB2541" i="9"/>
  <c r="R2542" i="9"/>
  <c r="L2542" i="9"/>
  <c r="S2542" i="9"/>
  <c r="M2542" i="9"/>
  <c r="T2542" i="9"/>
  <c r="N2542" i="9"/>
  <c r="U2542" i="9"/>
  <c r="Y2542" i="9"/>
  <c r="Z2542" i="9"/>
  <c r="AA2542" i="9"/>
  <c r="AB2542" i="9"/>
  <c r="R2543" i="9"/>
  <c r="L2543" i="9"/>
  <c r="S2543" i="9"/>
  <c r="M2543" i="9"/>
  <c r="T2543" i="9"/>
  <c r="N2543" i="9"/>
  <c r="U2543" i="9"/>
  <c r="Y2543" i="9"/>
  <c r="Z2543" i="9"/>
  <c r="AA2543" i="9"/>
  <c r="AB2543" i="9"/>
  <c r="R2544" i="9"/>
  <c r="L2544" i="9"/>
  <c r="S2544" i="9"/>
  <c r="M2544" i="9"/>
  <c r="T2544" i="9"/>
  <c r="N2544" i="9"/>
  <c r="U2544" i="9"/>
  <c r="Y2544" i="9"/>
  <c r="Z2544" i="9"/>
  <c r="AA2544" i="9"/>
  <c r="AB2544" i="9"/>
  <c r="R2545" i="9"/>
  <c r="L2545" i="9"/>
  <c r="S2545" i="9"/>
  <c r="M2545" i="9"/>
  <c r="T2545" i="9"/>
  <c r="N2545" i="9"/>
  <c r="U2545" i="9"/>
  <c r="Y2545" i="9"/>
  <c r="Z2545" i="9"/>
  <c r="AA2545" i="9"/>
  <c r="AB2545" i="9"/>
  <c r="R2546" i="9"/>
  <c r="L2546" i="9"/>
  <c r="S2546" i="9"/>
  <c r="M2546" i="9"/>
  <c r="T2546" i="9"/>
  <c r="N2546" i="9"/>
  <c r="U2546" i="9"/>
  <c r="Y2546" i="9"/>
  <c r="Z2546" i="9"/>
  <c r="AA2546" i="9"/>
  <c r="AB2546" i="9"/>
  <c r="R2547" i="9"/>
  <c r="L2547" i="9"/>
  <c r="S2547" i="9"/>
  <c r="M2547" i="9"/>
  <c r="T2547" i="9"/>
  <c r="N2547" i="9"/>
  <c r="U2547" i="9"/>
  <c r="Y2547" i="9"/>
  <c r="Z2547" i="9"/>
  <c r="AA2547" i="9"/>
  <c r="AB2547" i="9"/>
  <c r="R2548" i="9"/>
  <c r="L2548" i="9"/>
  <c r="S2548" i="9"/>
  <c r="M2548" i="9"/>
  <c r="T2548" i="9"/>
  <c r="N2548" i="9"/>
  <c r="U2548" i="9"/>
  <c r="Y2548" i="9"/>
  <c r="Z2548" i="9"/>
  <c r="AA2548" i="9"/>
  <c r="AB2548" i="9"/>
  <c r="R2549" i="9"/>
  <c r="L2549" i="9"/>
  <c r="S2549" i="9"/>
  <c r="M2549" i="9"/>
  <c r="T2549" i="9"/>
  <c r="N2549" i="9"/>
  <c r="U2549" i="9"/>
  <c r="Y2549" i="9"/>
  <c r="Z2549" i="9"/>
  <c r="AA2549" i="9"/>
  <c r="AB2549" i="9"/>
  <c r="R2550" i="9"/>
  <c r="L2550" i="9"/>
  <c r="S2550" i="9"/>
  <c r="M2550" i="9"/>
  <c r="T2550" i="9"/>
  <c r="N2550" i="9"/>
  <c r="U2550" i="9"/>
  <c r="Y2550" i="9"/>
  <c r="Z2550" i="9"/>
  <c r="AA2550" i="9"/>
  <c r="AB2550" i="9"/>
  <c r="R2551" i="9"/>
  <c r="L2551" i="9"/>
  <c r="S2551" i="9"/>
  <c r="M2551" i="9"/>
  <c r="T2551" i="9"/>
  <c r="N2551" i="9"/>
  <c r="U2551" i="9"/>
  <c r="Y2551" i="9"/>
  <c r="Z2551" i="9"/>
  <c r="AA2551" i="9"/>
  <c r="AB2551" i="9"/>
  <c r="R2552" i="9"/>
  <c r="L2552" i="9"/>
  <c r="S2552" i="9"/>
  <c r="M2552" i="9"/>
  <c r="T2552" i="9"/>
  <c r="N2552" i="9"/>
  <c r="U2552" i="9"/>
  <c r="Y2552" i="9"/>
  <c r="Z2552" i="9"/>
  <c r="AA2552" i="9"/>
  <c r="AB2552" i="9"/>
  <c r="R2553" i="9"/>
  <c r="L2553" i="9"/>
  <c r="S2553" i="9"/>
  <c r="M2553" i="9"/>
  <c r="T2553" i="9"/>
  <c r="N2553" i="9"/>
  <c r="U2553" i="9"/>
  <c r="Y2553" i="9"/>
  <c r="Z2553" i="9"/>
  <c r="AA2553" i="9"/>
  <c r="AB2553" i="9"/>
  <c r="R2554" i="9"/>
  <c r="L2554" i="9"/>
  <c r="S2554" i="9"/>
  <c r="M2554" i="9"/>
  <c r="T2554" i="9"/>
  <c r="N2554" i="9"/>
  <c r="U2554" i="9"/>
  <c r="Y2554" i="9"/>
  <c r="Z2554" i="9"/>
  <c r="AA2554" i="9"/>
  <c r="AB2554" i="9"/>
  <c r="R2555" i="9"/>
  <c r="L2555" i="9"/>
  <c r="S2555" i="9"/>
  <c r="M2555" i="9"/>
  <c r="T2555" i="9"/>
  <c r="N2555" i="9"/>
  <c r="U2555" i="9"/>
  <c r="Y2555" i="9"/>
  <c r="Z2555" i="9"/>
  <c r="AA2555" i="9"/>
  <c r="AB2555" i="9"/>
  <c r="R2556" i="9"/>
  <c r="L2556" i="9"/>
  <c r="S2556" i="9"/>
  <c r="M2556" i="9"/>
  <c r="T2556" i="9"/>
  <c r="N2556" i="9"/>
  <c r="U2556" i="9"/>
  <c r="Y2556" i="9"/>
  <c r="Z2556" i="9"/>
  <c r="AA2556" i="9"/>
  <c r="AB2556" i="9"/>
  <c r="R2557" i="9"/>
  <c r="L2557" i="9"/>
  <c r="S2557" i="9"/>
  <c r="M2557" i="9"/>
  <c r="T2557" i="9"/>
  <c r="N2557" i="9"/>
  <c r="U2557" i="9"/>
  <c r="Y2557" i="9"/>
  <c r="Z2557" i="9"/>
  <c r="AA2557" i="9"/>
  <c r="AB2557" i="9"/>
  <c r="R2558" i="9"/>
  <c r="L2558" i="9"/>
  <c r="S2558" i="9"/>
  <c r="M2558" i="9"/>
  <c r="T2558" i="9"/>
  <c r="N2558" i="9"/>
  <c r="U2558" i="9"/>
  <c r="Y2558" i="9"/>
  <c r="Z2558" i="9"/>
  <c r="AA2558" i="9"/>
  <c r="AB2558" i="9"/>
  <c r="R2559" i="9"/>
  <c r="L2559" i="9"/>
  <c r="S2559" i="9"/>
  <c r="M2559" i="9"/>
  <c r="T2559" i="9"/>
  <c r="N2559" i="9"/>
  <c r="U2559" i="9"/>
  <c r="Y2559" i="9"/>
  <c r="Z2559" i="9"/>
  <c r="AA2559" i="9"/>
  <c r="AB2559" i="9"/>
  <c r="R2560" i="9"/>
  <c r="L2560" i="9"/>
  <c r="S2560" i="9"/>
  <c r="M2560" i="9"/>
  <c r="T2560" i="9"/>
  <c r="N2560" i="9"/>
  <c r="U2560" i="9"/>
  <c r="Y2560" i="9"/>
  <c r="Z2560" i="9"/>
  <c r="AA2560" i="9"/>
  <c r="AB2560" i="9"/>
  <c r="R2561" i="9"/>
  <c r="L2561" i="9"/>
  <c r="S2561" i="9"/>
  <c r="M2561" i="9"/>
  <c r="T2561" i="9"/>
  <c r="N2561" i="9"/>
  <c r="U2561" i="9"/>
  <c r="Y2561" i="9"/>
  <c r="Z2561" i="9"/>
  <c r="AA2561" i="9"/>
  <c r="AB2561" i="9"/>
  <c r="R2562" i="9"/>
  <c r="L2562" i="9"/>
  <c r="S2562" i="9"/>
  <c r="M2562" i="9"/>
  <c r="T2562" i="9"/>
  <c r="N2562" i="9"/>
  <c r="U2562" i="9"/>
  <c r="Y2562" i="9"/>
  <c r="Z2562" i="9"/>
  <c r="AA2562" i="9"/>
  <c r="AB2562" i="9"/>
  <c r="R2563" i="9"/>
  <c r="L2563" i="9"/>
  <c r="S2563" i="9"/>
  <c r="M2563" i="9"/>
  <c r="T2563" i="9"/>
  <c r="N2563" i="9"/>
  <c r="U2563" i="9"/>
  <c r="Y2563" i="9"/>
  <c r="Z2563" i="9"/>
  <c r="AA2563" i="9"/>
  <c r="AB2563" i="9"/>
  <c r="R2564" i="9"/>
  <c r="L2564" i="9"/>
  <c r="S2564" i="9"/>
  <c r="M2564" i="9"/>
  <c r="T2564" i="9"/>
  <c r="N2564" i="9"/>
  <c r="U2564" i="9"/>
  <c r="Y2564" i="9"/>
  <c r="Z2564" i="9"/>
  <c r="AA2564" i="9"/>
  <c r="AB2564" i="9"/>
  <c r="R2565" i="9"/>
  <c r="L2565" i="9"/>
  <c r="S2565" i="9"/>
  <c r="M2565" i="9"/>
  <c r="T2565" i="9"/>
  <c r="N2565" i="9"/>
  <c r="U2565" i="9"/>
  <c r="Y2565" i="9"/>
  <c r="Z2565" i="9"/>
  <c r="AA2565" i="9"/>
  <c r="AB2565" i="9"/>
  <c r="R2566" i="9"/>
  <c r="L2566" i="9"/>
  <c r="S2566" i="9"/>
  <c r="M2566" i="9"/>
  <c r="T2566" i="9"/>
  <c r="N2566" i="9"/>
  <c r="U2566" i="9"/>
  <c r="Y2566" i="9"/>
  <c r="Z2566" i="9"/>
  <c r="AA2566" i="9"/>
  <c r="AB2566" i="9"/>
  <c r="R2567" i="9"/>
  <c r="L2567" i="9"/>
  <c r="S2567" i="9"/>
  <c r="M2567" i="9"/>
  <c r="T2567" i="9"/>
  <c r="N2567" i="9"/>
  <c r="U2567" i="9"/>
  <c r="Y2567" i="9"/>
  <c r="Z2567" i="9"/>
  <c r="AA2567" i="9"/>
  <c r="AB2567" i="9"/>
  <c r="R2568" i="9"/>
  <c r="L2568" i="9"/>
  <c r="S2568" i="9"/>
  <c r="M2568" i="9"/>
  <c r="T2568" i="9"/>
  <c r="N2568" i="9"/>
  <c r="U2568" i="9"/>
  <c r="Y2568" i="9"/>
  <c r="Z2568" i="9"/>
  <c r="AA2568" i="9"/>
  <c r="AB2568" i="9"/>
  <c r="R2569" i="9"/>
  <c r="L2569" i="9"/>
  <c r="S2569" i="9"/>
  <c r="M2569" i="9"/>
  <c r="T2569" i="9"/>
  <c r="N2569" i="9"/>
  <c r="U2569" i="9"/>
  <c r="Y2569" i="9"/>
  <c r="Z2569" i="9"/>
  <c r="AA2569" i="9"/>
  <c r="AB2569" i="9"/>
  <c r="R2570" i="9"/>
  <c r="L2570" i="9"/>
  <c r="S2570" i="9"/>
  <c r="M2570" i="9"/>
  <c r="T2570" i="9"/>
  <c r="N2570" i="9"/>
  <c r="U2570" i="9"/>
  <c r="Y2570" i="9"/>
  <c r="Z2570" i="9"/>
  <c r="AA2570" i="9"/>
  <c r="AB2570" i="9"/>
  <c r="R2571" i="9"/>
  <c r="L2571" i="9"/>
  <c r="S2571" i="9"/>
  <c r="M2571" i="9"/>
  <c r="T2571" i="9"/>
  <c r="N2571" i="9"/>
  <c r="U2571" i="9"/>
  <c r="Y2571" i="9"/>
  <c r="Z2571" i="9"/>
  <c r="AA2571" i="9"/>
  <c r="AB2571" i="9"/>
  <c r="R2572" i="9"/>
  <c r="L2572" i="9"/>
  <c r="S2572" i="9"/>
  <c r="M2572" i="9"/>
  <c r="T2572" i="9"/>
  <c r="N2572" i="9"/>
  <c r="U2572" i="9"/>
  <c r="Y2572" i="9"/>
  <c r="Z2572" i="9"/>
  <c r="AA2572" i="9"/>
  <c r="AB2572" i="9"/>
  <c r="R2573" i="9"/>
  <c r="L2573" i="9"/>
  <c r="S2573" i="9"/>
  <c r="M2573" i="9"/>
  <c r="T2573" i="9"/>
  <c r="N2573" i="9"/>
  <c r="U2573" i="9"/>
  <c r="Y2573" i="9"/>
  <c r="Z2573" i="9"/>
  <c r="AA2573" i="9"/>
  <c r="AB2573" i="9"/>
  <c r="R2574" i="9"/>
  <c r="L2574" i="9"/>
  <c r="S2574" i="9"/>
  <c r="M2574" i="9"/>
  <c r="T2574" i="9"/>
  <c r="N2574" i="9"/>
  <c r="U2574" i="9"/>
  <c r="Y2574" i="9"/>
  <c r="Z2574" i="9"/>
  <c r="AA2574" i="9"/>
  <c r="AB2574" i="9"/>
  <c r="R2575" i="9"/>
  <c r="L2575" i="9"/>
  <c r="S2575" i="9"/>
  <c r="M2575" i="9"/>
  <c r="T2575" i="9"/>
  <c r="N2575" i="9"/>
  <c r="U2575" i="9"/>
  <c r="Y2575" i="9"/>
  <c r="Z2575" i="9"/>
  <c r="AA2575" i="9"/>
  <c r="AB2575" i="9"/>
  <c r="R2576" i="9"/>
  <c r="L2576" i="9"/>
  <c r="S2576" i="9"/>
  <c r="M2576" i="9"/>
  <c r="T2576" i="9"/>
  <c r="N2576" i="9"/>
  <c r="U2576" i="9"/>
  <c r="Y2576" i="9"/>
  <c r="Z2576" i="9"/>
  <c r="AA2576" i="9"/>
  <c r="AB2576" i="9"/>
  <c r="R2577" i="9"/>
  <c r="L2577" i="9"/>
  <c r="S2577" i="9"/>
  <c r="M2577" i="9"/>
  <c r="T2577" i="9"/>
  <c r="N2577" i="9"/>
  <c r="U2577" i="9"/>
  <c r="Y2577" i="9"/>
  <c r="Z2577" i="9"/>
  <c r="AA2577" i="9"/>
  <c r="AB2577" i="9"/>
  <c r="R2578" i="9"/>
  <c r="L2578" i="9"/>
  <c r="S2578" i="9"/>
  <c r="M2578" i="9"/>
  <c r="T2578" i="9"/>
  <c r="N2578" i="9"/>
  <c r="U2578" i="9"/>
  <c r="Y2578" i="9"/>
  <c r="Z2578" i="9"/>
  <c r="AA2578" i="9"/>
  <c r="AB2578" i="9"/>
  <c r="R2579" i="9"/>
  <c r="L2579" i="9"/>
  <c r="S2579" i="9"/>
  <c r="M2579" i="9"/>
  <c r="T2579" i="9"/>
  <c r="N2579" i="9"/>
  <c r="U2579" i="9"/>
  <c r="Y2579" i="9"/>
  <c r="Z2579" i="9"/>
  <c r="AA2579" i="9"/>
  <c r="AB2579" i="9"/>
  <c r="R2580" i="9"/>
  <c r="L2580" i="9"/>
  <c r="S2580" i="9"/>
  <c r="M2580" i="9"/>
  <c r="T2580" i="9"/>
  <c r="N2580" i="9"/>
  <c r="U2580" i="9"/>
  <c r="Y2580" i="9"/>
  <c r="Z2580" i="9"/>
  <c r="AA2580" i="9"/>
  <c r="AB2580" i="9"/>
  <c r="R2581" i="9"/>
  <c r="L2581" i="9"/>
  <c r="S2581" i="9"/>
  <c r="M2581" i="9"/>
  <c r="T2581" i="9"/>
  <c r="N2581" i="9"/>
  <c r="U2581" i="9"/>
  <c r="Y2581" i="9"/>
  <c r="Z2581" i="9"/>
  <c r="AA2581" i="9"/>
  <c r="AB2581" i="9"/>
  <c r="R2582" i="9"/>
  <c r="L2582" i="9"/>
  <c r="S2582" i="9"/>
  <c r="M2582" i="9"/>
  <c r="T2582" i="9"/>
  <c r="N2582" i="9"/>
  <c r="U2582" i="9"/>
  <c r="Y2582" i="9"/>
  <c r="Z2582" i="9"/>
  <c r="AA2582" i="9"/>
  <c r="AB2582" i="9"/>
  <c r="R2583" i="9"/>
  <c r="L2583" i="9"/>
  <c r="S2583" i="9"/>
  <c r="M2583" i="9"/>
  <c r="T2583" i="9"/>
  <c r="N2583" i="9"/>
  <c r="U2583" i="9"/>
  <c r="Y2583" i="9"/>
  <c r="Z2583" i="9"/>
  <c r="AA2583" i="9"/>
  <c r="AB2583" i="9"/>
  <c r="R2584" i="9"/>
  <c r="L2584" i="9"/>
  <c r="S2584" i="9"/>
  <c r="M2584" i="9"/>
  <c r="T2584" i="9"/>
  <c r="N2584" i="9"/>
  <c r="U2584" i="9"/>
  <c r="Y2584" i="9"/>
  <c r="Z2584" i="9"/>
  <c r="AA2584" i="9"/>
  <c r="AB2584" i="9"/>
  <c r="R2585" i="9"/>
  <c r="L2585" i="9"/>
  <c r="S2585" i="9"/>
  <c r="M2585" i="9"/>
  <c r="T2585" i="9"/>
  <c r="N2585" i="9"/>
  <c r="U2585" i="9"/>
  <c r="Y2585" i="9"/>
  <c r="Z2585" i="9"/>
  <c r="AA2585" i="9"/>
  <c r="AB2585" i="9"/>
  <c r="R2586" i="9"/>
  <c r="L2586" i="9"/>
  <c r="S2586" i="9"/>
  <c r="M2586" i="9"/>
  <c r="T2586" i="9"/>
  <c r="N2586" i="9"/>
  <c r="U2586" i="9"/>
  <c r="Y2586" i="9"/>
  <c r="Z2586" i="9"/>
  <c r="AA2586" i="9"/>
  <c r="AB2586" i="9"/>
  <c r="R2587" i="9"/>
  <c r="L2587" i="9"/>
  <c r="S2587" i="9"/>
  <c r="M2587" i="9"/>
  <c r="T2587" i="9"/>
  <c r="N2587" i="9"/>
  <c r="U2587" i="9"/>
  <c r="Y2587" i="9"/>
  <c r="Z2587" i="9"/>
  <c r="AA2587" i="9"/>
  <c r="AB2587" i="9"/>
  <c r="R2588" i="9"/>
  <c r="L2588" i="9"/>
  <c r="S2588" i="9"/>
  <c r="M2588" i="9"/>
  <c r="T2588" i="9"/>
  <c r="N2588" i="9"/>
  <c r="U2588" i="9"/>
  <c r="Y2588" i="9"/>
  <c r="Z2588" i="9"/>
  <c r="AA2588" i="9"/>
  <c r="AB2588" i="9"/>
  <c r="R2589" i="9"/>
  <c r="L2589" i="9"/>
  <c r="S2589" i="9"/>
  <c r="M2589" i="9"/>
  <c r="T2589" i="9"/>
  <c r="N2589" i="9"/>
  <c r="U2589" i="9"/>
  <c r="Y2589" i="9"/>
  <c r="Z2589" i="9"/>
  <c r="AA2589" i="9"/>
  <c r="AB2589" i="9"/>
  <c r="R2590" i="9"/>
  <c r="L2590" i="9"/>
  <c r="S2590" i="9"/>
  <c r="M2590" i="9"/>
  <c r="T2590" i="9"/>
  <c r="N2590" i="9"/>
  <c r="U2590" i="9"/>
  <c r="Y2590" i="9"/>
  <c r="Z2590" i="9"/>
  <c r="AA2590" i="9"/>
  <c r="AB2590" i="9"/>
  <c r="R2591" i="9"/>
  <c r="L2591" i="9"/>
  <c r="S2591" i="9"/>
  <c r="M2591" i="9"/>
  <c r="T2591" i="9"/>
  <c r="N2591" i="9"/>
  <c r="U2591" i="9"/>
  <c r="Y2591" i="9"/>
  <c r="Z2591" i="9"/>
  <c r="AA2591" i="9"/>
  <c r="AB2591" i="9"/>
  <c r="R2592" i="9"/>
  <c r="L2592" i="9"/>
  <c r="S2592" i="9"/>
  <c r="M2592" i="9"/>
  <c r="T2592" i="9"/>
  <c r="N2592" i="9"/>
  <c r="U2592" i="9"/>
  <c r="Y2592" i="9"/>
  <c r="Z2592" i="9"/>
  <c r="AA2592" i="9"/>
  <c r="AB2592" i="9"/>
  <c r="R2593" i="9"/>
  <c r="L2593" i="9"/>
  <c r="S2593" i="9"/>
  <c r="M2593" i="9"/>
  <c r="T2593" i="9"/>
  <c r="N2593" i="9"/>
  <c r="U2593" i="9"/>
  <c r="Y2593" i="9"/>
  <c r="Z2593" i="9"/>
  <c r="AA2593" i="9"/>
  <c r="AB2593" i="9"/>
  <c r="R2594" i="9"/>
  <c r="L2594" i="9"/>
  <c r="S2594" i="9"/>
  <c r="M2594" i="9"/>
  <c r="T2594" i="9"/>
  <c r="N2594" i="9"/>
  <c r="U2594" i="9"/>
  <c r="Y2594" i="9"/>
  <c r="Z2594" i="9"/>
  <c r="AA2594" i="9"/>
  <c r="AB2594" i="9"/>
  <c r="R2595" i="9"/>
  <c r="L2595" i="9"/>
  <c r="S2595" i="9"/>
  <c r="M2595" i="9"/>
  <c r="T2595" i="9"/>
  <c r="N2595" i="9"/>
  <c r="U2595" i="9"/>
  <c r="Y2595" i="9"/>
  <c r="Z2595" i="9"/>
  <c r="AA2595" i="9"/>
  <c r="AB2595" i="9"/>
  <c r="R2596" i="9"/>
  <c r="L2596" i="9"/>
  <c r="S2596" i="9"/>
  <c r="M2596" i="9"/>
  <c r="T2596" i="9"/>
  <c r="N2596" i="9"/>
  <c r="U2596" i="9"/>
  <c r="Y2596" i="9"/>
  <c r="Z2596" i="9"/>
  <c r="AA2596" i="9"/>
  <c r="AB2596" i="9"/>
  <c r="R2597" i="9"/>
  <c r="L2597" i="9"/>
  <c r="S2597" i="9"/>
  <c r="M2597" i="9"/>
  <c r="T2597" i="9"/>
  <c r="N2597" i="9"/>
  <c r="U2597" i="9"/>
  <c r="Y2597" i="9"/>
  <c r="Z2597" i="9"/>
  <c r="AA2597" i="9"/>
  <c r="AB2597" i="9"/>
  <c r="R2598" i="9"/>
  <c r="L2598" i="9"/>
  <c r="S2598" i="9"/>
  <c r="M2598" i="9"/>
  <c r="T2598" i="9"/>
  <c r="N2598" i="9"/>
  <c r="U2598" i="9"/>
  <c r="Y2598" i="9"/>
  <c r="Z2598" i="9"/>
  <c r="AA2598" i="9"/>
  <c r="AB2598" i="9"/>
  <c r="R2599" i="9"/>
  <c r="L2599" i="9"/>
  <c r="S2599" i="9"/>
  <c r="M2599" i="9"/>
  <c r="T2599" i="9"/>
  <c r="N2599" i="9"/>
  <c r="U2599" i="9"/>
  <c r="Y2599" i="9"/>
  <c r="Z2599" i="9"/>
  <c r="AA2599" i="9"/>
  <c r="AB2599" i="9"/>
  <c r="R2600" i="9"/>
  <c r="L2600" i="9"/>
  <c r="S2600" i="9"/>
  <c r="M2600" i="9"/>
  <c r="T2600" i="9"/>
  <c r="N2600" i="9"/>
  <c r="U2600" i="9"/>
  <c r="Y2600" i="9"/>
  <c r="Z2600" i="9"/>
  <c r="AA2600" i="9"/>
  <c r="AB2600" i="9"/>
  <c r="R2601" i="9"/>
  <c r="L2601" i="9"/>
  <c r="S2601" i="9"/>
  <c r="M2601" i="9"/>
  <c r="T2601" i="9"/>
  <c r="N2601" i="9"/>
  <c r="U2601" i="9"/>
  <c r="Y2601" i="9"/>
  <c r="Z2601" i="9"/>
  <c r="AA2601" i="9"/>
  <c r="AB2601" i="9"/>
  <c r="R2602" i="9"/>
  <c r="L2602" i="9"/>
  <c r="S2602" i="9"/>
  <c r="M2602" i="9"/>
  <c r="T2602" i="9"/>
  <c r="N2602" i="9"/>
  <c r="U2602" i="9"/>
  <c r="Y2602" i="9"/>
  <c r="Z2602" i="9"/>
  <c r="AA2602" i="9"/>
  <c r="AB2602" i="9"/>
  <c r="R2603" i="9"/>
  <c r="L2603" i="9"/>
  <c r="S2603" i="9"/>
  <c r="M2603" i="9"/>
  <c r="T2603" i="9"/>
  <c r="N2603" i="9"/>
  <c r="U2603" i="9"/>
  <c r="Y2603" i="9"/>
  <c r="Z2603" i="9"/>
  <c r="AA2603" i="9"/>
  <c r="AB2603" i="9"/>
  <c r="R2604" i="9"/>
  <c r="L2604" i="9"/>
  <c r="S2604" i="9"/>
  <c r="M2604" i="9"/>
  <c r="T2604" i="9"/>
  <c r="N2604" i="9"/>
  <c r="U2604" i="9"/>
  <c r="Y2604" i="9"/>
  <c r="Z2604" i="9"/>
  <c r="AA2604" i="9"/>
  <c r="AB2604" i="9"/>
  <c r="R2605" i="9"/>
  <c r="L2605" i="9"/>
  <c r="S2605" i="9"/>
  <c r="M2605" i="9"/>
  <c r="T2605" i="9"/>
  <c r="N2605" i="9"/>
  <c r="U2605" i="9"/>
  <c r="Y2605" i="9"/>
  <c r="Z2605" i="9"/>
  <c r="AA2605" i="9"/>
  <c r="AB2605" i="9"/>
  <c r="R2606" i="9"/>
  <c r="L2606" i="9"/>
  <c r="S2606" i="9"/>
  <c r="M2606" i="9"/>
  <c r="T2606" i="9"/>
  <c r="N2606" i="9"/>
  <c r="U2606" i="9"/>
  <c r="Y2606" i="9"/>
  <c r="Z2606" i="9"/>
  <c r="AA2606" i="9"/>
  <c r="AB2606" i="9"/>
  <c r="R2607" i="9"/>
  <c r="L2607" i="9"/>
  <c r="S2607" i="9"/>
  <c r="M2607" i="9"/>
  <c r="T2607" i="9"/>
  <c r="N2607" i="9"/>
  <c r="U2607" i="9"/>
  <c r="Y2607" i="9"/>
  <c r="Z2607" i="9"/>
  <c r="AA2607" i="9"/>
  <c r="AB2607" i="9"/>
  <c r="R2608" i="9"/>
  <c r="L2608" i="9"/>
  <c r="S2608" i="9"/>
  <c r="M2608" i="9"/>
  <c r="T2608" i="9"/>
  <c r="N2608" i="9"/>
  <c r="U2608" i="9"/>
  <c r="Y2608" i="9"/>
  <c r="Z2608" i="9"/>
  <c r="AA2608" i="9"/>
  <c r="AB2608" i="9"/>
  <c r="R2609" i="9"/>
  <c r="L2609" i="9"/>
  <c r="S2609" i="9"/>
  <c r="M2609" i="9"/>
  <c r="T2609" i="9"/>
  <c r="N2609" i="9"/>
  <c r="U2609" i="9"/>
  <c r="Y2609" i="9"/>
  <c r="Z2609" i="9"/>
  <c r="AA2609" i="9"/>
  <c r="AB2609" i="9"/>
  <c r="R2610" i="9"/>
  <c r="L2610" i="9"/>
  <c r="S2610" i="9"/>
  <c r="M2610" i="9"/>
  <c r="T2610" i="9"/>
  <c r="N2610" i="9"/>
  <c r="U2610" i="9"/>
  <c r="Y2610" i="9"/>
  <c r="Z2610" i="9"/>
  <c r="AA2610" i="9"/>
  <c r="AB2610" i="9"/>
  <c r="R2611" i="9"/>
  <c r="L2611" i="9"/>
  <c r="S2611" i="9"/>
  <c r="M2611" i="9"/>
  <c r="T2611" i="9"/>
  <c r="N2611" i="9"/>
  <c r="U2611" i="9"/>
  <c r="Y2611" i="9"/>
  <c r="Z2611" i="9"/>
  <c r="AA2611" i="9"/>
  <c r="AB2611" i="9"/>
  <c r="R2612" i="9"/>
  <c r="L2612" i="9"/>
  <c r="S2612" i="9"/>
  <c r="M2612" i="9"/>
  <c r="T2612" i="9"/>
  <c r="N2612" i="9"/>
  <c r="U2612" i="9"/>
  <c r="Y2612" i="9"/>
  <c r="Z2612" i="9"/>
  <c r="AA2612" i="9"/>
  <c r="AB2612" i="9"/>
  <c r="R2613" i="9"/>
  <c r="L2613" i="9"/>
  <c r="S2613" i="9"/>
  <c r="M2613" i="9"/>
  <c r="T2613" i="9"/>
  <c r="N2613" i="9"/>
  <c r="U2613" i="9"/>
  <c r="Y2613" i="9"/>
  <c r="Z2613" i="9"/>
  <c r="AA2613" i="9"/>
  <c r="AB2613" i="9"/>
  <c r="R2614" i="9"/>
  <c r="L2614" i="9"/>
  <c r="S2614" i="9"/>
  <c r="M2614" i="9"/>
  <c r="T2614" i="9"/>
  <c r="N2614" i="9"/>
  <c r="U2614" i="9"/>
  <c r="Y2614" i="9"/>
  <c r="Z2614" i="9"/>
  <c r="AA2614" i="9"/>
  <c r="AB2614" i="9"/>
  <c r="R2615" i="9"/>
  <c r="L2615" i="9"/>
  <c r="S2615" i="9"/>
  <c r="M2615" i="9"/>
  <c r="T2615" i="9"/>
  <c r="N2615" i="9"/>
  <c r="U2615" i="9"/>
  <c r="Y2615" i="9"/>
  <c r="Z2615" i="9"/>
  <c r="AA2615" i="9"/>
  <c r="AB2615" i="9"/>
  <c r="R2616" i="9"/>
  <c r="L2616" i="9"/>
  <c r="S2616" i="9"/>
  <c r="M2616" i="9"/>
  <c r="T2616" i="9"/>
  <c r="N2616" i="9"/>
  <c r="U2616" i="9"/>
  <c r="Y2616" i="9"/>
  <c r="Z2616" i="9"/>
  <c r="AA2616" i="9"/>
  <c r="AB2616" i="9"/>
  <c r="R2617" i="9"/>
  <c r="L2617" i="9"/>
  <c r="S2617" i="9"/>
  <c r="M2617" i="9"/>
  <c r="T2617" i="9"/>
  <c r="N2617" i="9"/>
  <c r="U2617" i="9"/>
  <c r="Y2617" i="9"/>
  <c r="Z2617" i="9"/>
  <c r="AA2617" i="9"/>
  <c r="AB2617" i="9"/>
  <c r="R2618" i="9"/>
  <c r="L2618" i="9"/>
  <c r="S2618" i="9"/>
  <c r="M2618" i="9"/>
  <c r="T2618" i="9"/>
  <c r="N2618" i="9"/>
  <c r="U2618" i="9"/>
  <c r="Y2618" i="9"/>
  <c r="Z2618" i="9"/>
  <c r="AA2618" i="9"/>
  <c r="AB2618" i="9"/>
  <c r="R2619" i="9"/>
  <c r="L2619" i="9"/>
  <c r="S2619" i="9"/>
  <c r="M2619" i="9"/>
  <c r="T2619" i="9"/>
  <c r="N2619" i="9"/>
  <c r="U2619" i="9"/>
  <c r="Y2619" i="9"/>
  <c r="Z2619" i="9"/>
  <c r="AA2619" i="9"/>
  <c r="AB2619" i="9"/>
  <c r="R2620" i="9"/>
  <c r="L2620" i="9"/>
  <c r="S2620" i="9"/>
  <c r="M2620" i="9"/>
  <c r="T2620" i="9"/>
  <c r="N2620" i="9"/>
  <c r="U2620" i="9"/>
  <c r="Y2620" i="9"/>
  <c r="Z2620" i="9"/>
  <c r="AA2620" i="9"/>
  <c r="AB2620" i="9"/>
  <c r="R2621" i="9"/>
  <c r="L2621" i="9"/>
  <c r="S2621" i="9"/>
  <c r="M2621" i="9"/>
  <c r="T2621" i="9"/>
  <c r="N2621" i="9"/>
  <c r="U2621" i="9"/>
  <c r="Y2621" i="9"/>
  <c r="Z2621" i="9"/>
  <c r="AA2621" i="9"/>
  <c r="AB2621" i="9"/>
  <c r="R2622" i="9"/>
  <c r="L2622" i="9"/>
  <c r="S2622" i="9"/>
  <c r="M2622" i="9"/>
  <c r="T2622" i="9"/>
  <c r="N2622" i="9"/>
  <c r="U2622" i="9"/>
  <c r="Y2622" i="9"/>
  <c r="Z2622" i="9"/>
  <c r="AA2622" i="9"/>
  <c r="AB2622" i="9"/>
  <c r="R2623" i="9"/>
  <c r="L2623" i="9"/>
  <c r="S2623" i="9"/>
  <c r="M2623" i="9"/>
  <c r="T2623" i="9"/>
  <c r="N2623" i="9"/>
  <c r="U2623" i="9"/>
  <c r="Y2623" i="9"/>
  <c r="Z2623" i="9"/>
  <c r="AA2623" i="9"/>
  <c r="AB2623" i="9"/>
  <c r="R2624" i="9"/>
  <c r="L2624" i="9"/>
  <c r="S2624" i="9"/>
  <c r="M2624" i="9"/>
  <c r="T2624" i="9"/>
  <c r="N2624" i="9"/>
  <c r="U2624" i="9"/>
  <c r="Y2624" i="9"/>
  <c r="Z2624" i="9"/>
  <c r="AA2624" i="9"/>
  <c r="AB2624" i="9"/>
  <c r="R2625" i="9"/>
  <c r="L2625" i="9"/>
  <c r="S2625" i="9"/>
  <c r="M2625" i="9"/>
  <c r="T2625" i="9"/>
  <c r="N2625" i="9"/>
  <c r="U2625" i="9"/>
  <c r="Y2625" i="9"/>
  <c r="Z2625" i="9"/>
  <c r="AA2625" i="9"/>
  <c r="AB2625" i="9"/>
  <c r="R2626" i="9"/>
  <c r="L2626" i="9"/>
  <c r="S2626" i="9"/>
  <c r="M2626" i="9"/>
  <c r="T2626" i="9"/>
  <c r="N2626" i="9"/>
  <c r="U2626" i="9"/>
  <c r="Y2626" i="9"/>
  <c r="Z2626" i="9"/>
  <c r="AA2626" i="9"/>
  <c r="AB2626" i="9"/>
  <c r="R2627" i="9"/>
  <c r="L2627" i="9"/>
  <c r="S2627" i="9"/>
  <c r="M2627" i="9"/>
  <c r="T2627" i="9"/>
  <c r="N2627" i="9"/>
  <c r="U2627" i="9"/>
  <c r="Y2627" i="9"/>
  <c r="Z2627" i="9"/>
  <c r="AA2627" i="9"/>
  <c r="AB2627" i="9"/>
  <c r="R2628" i="9"/>
  <c r="L2628" i="9"/>
  <c r="S2628" i="9"/>
  <c r="M2628" i="9"/>
  <c r="T2628" i="9"/>
  <c r="N2628" i="9"/>
  <c r="U2628" i="9"/>
  <c r="Y2628" i="9"/>
  <c r="Z2628" i="9"/>
  <c r="AA2628" i="9"/>
  <c r="AB2628" i="9"/>
  <c r="R2629" i="9"/>
  <c r="L2629" i="9"/>
  <c r="S2629" i="9"/>
  <c r="M2629" i="9"/>
  <c r="T2629" i="9"/>
  <c r="N2629" i="9"/>
  <c r="U2629" i="9"/>
  <c r="Y2629" i="9"/>
  <c r="Z2629" i="9"/>
  <c r="AA2629" i="9"/>
  <c r="AB2629" i="9"/>
  <c r="R2630" i="9"/>
  <c r="L2630" i="9"/>
  <c r="S2630" i="9"/>
  <c r="M2630" i="9"/>
  <c r="T2630" i="9"/>
  <c r="N2630" i="9"/>
  <c r="U2630" i="9"/>
  <c r="Y2630" i="9"/>
  <c r="Z2630" i="9"/>
  <c r="AA2630" i="9"/>
  <c r="AB2630" i="9"/>
  <c r="R2631" i="9"/>
  <c r="L2631" i="9"/>
  <c r="S2631" i="9"/>
  <c r="M2631" i="9"/>
  <c r="T2631" i="9"/>
  <c r="N2631" i="9"/>
  <c r="U2631" i="9"/>
  <c r="Y2631" i="9"/>
  <c r="Z2631" i="9"/>
  <c r="AA2631" i="9"/>
  <c r="AB2631" i="9"/>
  <c r="R2632" i="9"/>
  <c r="L2632" i="9"/>
  <c r="S2632" i="9"/>
  <c r="M2632" i="9"/>
  <c r="T2632" i="9"/>
  <c r="N2632" i="9"/>
  <c r="U2632" i="9"/>
  <c r="Y2632" i="9"/>
  <c r="Z2632" i="9"/>
  <c r="AA2632" i="9"/>
  <c r="AB2632" i="9"/>
  <c r="R2633" i="9"/>
  <c r="L2633" i="9"/>
  <c r="S2633" i="9"/>
  <c r="M2633" i="9"/>
  <c r="T2633" i="9"/>
  <c r="N2633" i="9"/>
  <c r="U2633" i="9"/>
  <c r="Y2633" i="9"/>
  <c r="Z2633" i="9"/>
  <c r="AA2633" i="9"/>
  <c r="AB2633" i="9"/>
  <c r="R2634" i="9"/>
  <c r="L2634" i="9"/>
  <c r="S2634" i="9"/>
  <c r="M2634" i="9"/>
  <c r="T2634" i="9"/>
  <c r="N2634" i="9"/>
  <c r="U2634" i="9"/>
  <c r="Y2634" i="9"/>
  <c r="Z2634" i="9"/>
  <c r="AA2634" i="9"/>
  <c r="AB2634" i="9"/>
  <c r="R2635" i="9"/>
  <c r="L2635" i="9"/>
  <c r="S2635" i="9"/>
  <c r="M2635" i="9"/>
  <c r="T2635" i="9"/>
  <c r="N2635" i="9"/>
  <c r="U2635" i="9"/>
  <c r="Y2635" i="9"/>
  <c r="Z2635" i="9"/>
  <c r="AA2635" i="9"/>
  <c r="AB2635" i="9"/>
  <c r="R2636" i="9"/>
  <c r="L2636" i="9"/>
  <c r="S2636" i="9"/>
  <c r="M2636" i="9"/>
  <c r="T2636" i="9"/>
  <c r="N2636" i="9"/>
  <c r="U2636" i="9"/>
  <c r="Y2636" i="9"/>
  <c r="Z2636" i="9"/>
  <c r="AA2636" i="9"/>
  <c r="AB2636" i="9"/>
  <c r="R2637" i="9"/>
  <c r="L2637" i="9"/>
  <c r="S2637" i="9"/>
  <c r="M2637" i="9"/>
  <c r="T2637" i="9"/>
  <c r="N2637" i="9"/>
  <c r="U2637" i="9"/>
  <c r="Y2637" i="9"/>
  <c r="Z2637" i="9"/>
  <c r="AA2637" i="9"/>
  <c r="AB2637" i="9"/>
  <c r="R2638" i="9"/>
  <c r="L2638" i="9"/>
  <c r="S2638" i="9"/>
  <c r="M2638" i="9"/>
  <c r="T2638" i="9"/>
  <c r="N2638" i="9"/>
  <c r="U2638" i="9"/>
  <c r="Y2638" i="9"/>
  <c r="Z2638" i="9"/>
  <c r="AA2638" i="9"/>
  <c r="AB2638" i="9"/>
  <c r="R2639" i="9"/>
  <c r="L2639" i="9"/>
  <c r="S2639" i="9"/>
  <c r="M2639" i="9"/>
  <c r="T2639" i="9"/>
  <c r="N2639" i="9"/>
  <c r="U2639" i="9"/>
  <c r="Y2639" i="9"/>
  <c r="Z2639" i="9"/>
  <c r="AA2639" i="9"/>
  <c r="AB2639" i="9"/>
  <c r="R2640" i="9"/>
  <c r="L2640" i="9"/>
  <c r="S2640" i="9"/>
  <c r="M2640" i="9"/>
  <c r="T2640" i="9"/>
  <c r="N2640" i="9"/>
  <c r="U2640" i="9"/>
  <c r="Y2640" i="9"/>
  <c r="Z2640" i="9"/>
  <c r="AA2640" i="9"/>
  <c r="AB2640" i="9"/>
  <c r="R2641" i="9"/>
  <c r="L2641" i="9"/>
  <c r="S2641" i="9"/>
  <c r="M2641" i="9"/>
  <c r="T2641" i="9"/>
  <c r="N2641" i="9"/>
  <c r="U2641" i="9"/>
  <c r="Y2641" i="9"/>
  <c r="Z2641" i="9"/>
  <c r="AA2641" i="9"/>
  <c r="AB2641" i="9"/>
  <c r="R2642" i="9"/>
  <c r="L2642" i="9"/>
  <c r="S2642" i="9"/>
  <c r="M2642" i="9"/>
  <c r="T2642" i="9"/>
  <c r="N2642" i="9"/>
  <c r="U2642" i="9"/>
  <c r="Y2642" i="9"/>
  <c r="Z2642" i="9"/>
  <c r="AA2642" i="9"/>
  <c r="AB2642" i="9"/>
  <c r="R2643" i="9"/>
  <c r="L2643" i="9"/>
  <c r="S2643" i="9"/>
  <c r="M2643" i="9"/>
  <c r="T2643" i="9"/>
  <c r="N2643" i="9"/>
  <c r="U2643" i="9"/>
  <c r="Y2643" i="9"/>
  <c r="Z2643" i="9"/>
  <c r="AA2643" i="9"/>
  <c r="AB2643" i="9"/>
  <c r="R2644" i="9"/>
  <c r="L2644" i="9"/>
  <c r="S2644" i="9"/>
  <c r="M2644" i="9"/>
  <c r="T2644" i="9"/>
  <c r="N2644" i="9"/>
  <c r="U2644" i="9"/>
  <c r="Y2644" i="9"/>
  <c r="Z2644" i="9"/>
  <c r="AA2644" i="9"/>
  <c r="AB2644" i="9"/>
  <c r="R2645" i="9"/>
  <c r="L2645" i="9"/>
  <c r="S2645" i="9"/>
  <c r="M2645" i="9"/>
  <c r="T2645" i="9"/>
  <c r="N2645" i="9"/>
  <c r="U2645" i="9"/>
  <c r="Y2645" i="9"/>
  <c r="Z2645" i="9"/>
  <c r="AA2645" i="9"/>
  <c r="AB2645" i="9"/>
  <c r="R2646" i="9"/>
  <c r="L2646" i="9"/>
  <c r="S2646" i="9"/>
  <c r="M2646" i="9"/>
  <c r="T2646" i="9"/>
  <c r="N2646" i="9"/>
  <c r="U2646" i="9"/>
  <c r="Y2646" i="9"/>
  <c r="Z2646" i="9"/>
  <c r="AA2646" i="9"/>
  <c r="AB2646" i="9"/>
  <c r="R2647" i="9"/>
  <c r="L2647" i="9"/>
  <c r="S2647" i="9"/>
  <c r="M2647" i="9"/>
  <c r="T2647" i="9"/>
  <c r="N2647" i="9"/>
  <c r="U2647" i="9"/>
  <c r="Y2647" i="9"/>
  <c r="Z2647" i="9"/>
  <c r="AA2647" i="9"/>
  <c r="AB2647" i="9"/>
  <c r="R2648" i="9"/>
  <c r="L2648" i="9"/>
  <c r="S2648" i="9"/>
  <c r="M2648" i="9"/>
  <c r="T2648" i="9"/>
  <c r="N2648" i="9"/>
  <c r="U2648" i="9"/>
  <c r="Y2648" i="9"/>
  <c r="Z2648" i="9"/>
  <c r="AA2648" i="9"/>
  <c r="AB2648" i="9"/>
  <c r="R2649" i="9"/>
  <c r="L2649" i="9"/>
  <c r="S2649" i="9"/>
  <c r="M2649" i="9"/>
  <c r="T2649" i="9"/>
  <c r="N2649" i="9"/>
  <c r="U2649" i="9"/>
  <c r="Y2649" i="9"/>
  <c r="Z2649" i="9"/>
  <c r="AA2649" i="9"/>
  <c r="AB2649" i="9"/>
  <c r="R2650" i="9"/>
  <c r="L2650" i="9"/>
  <c r="S2650" i="9"/>
  <c r="M2650" i="9"/>
  <c r="T2650" i="9"/>
  <c r="N2650" i="9"/>
  <c r="U2650" i="9"/>
  <c r="Y2650" i="9"/>
  <c r="Z2650" i="9"/>
  <c r="AA2650" i="9"/>
  <c r="AB2650" i="9"/>
  <c r="R2651" i="9"/>
  <c r="L2651" i="9"/>
  <c r="S2651" i="9"/>
  <c r="M2651" i="9"/>
  <c r="T2651" i="9"/>
  <c r="N2651" i="9"/>
  <c r="U2651" i="9"/>
  <c r="Y2651" i="9"/>
  <c r="Z2651" i="9"/>
  <c r="AA2651" i="9"/>
  <c r="AB2651" i="9"/>
  <c r="R2652" i="9"/>
  <c r="L2652" i="9"/>
  <c r="S2652" i="9"/>
  <c r="M2652" i="9"/>
  <c r="T2652" i="9"/>
  <c r="N2652" i="9"/>
  <c r="U2652" i="9"/>
  <c r="Y2652" i="9"/>
  <c r="Z2652" i="9"/>
  <c r="AA2652" i="9"/>
  <c r="AB2652" i="9"/>
  <c r="R2653" i="9"/>
  <c r="L2653" i="9"/>
  <c r="S2653" i="9"/>
  <c r="M2653" i="9"/>
  <c r="T2653" i="9"/>
  <c r="N2653" i="9"/>
  <c r="U2653" i="9"/>
  <c r="Y2653" i="9"/>
  <c r="Z2653" i="9"/>
  <c r="AA2653" i="9"/>
  <c r="AB2653" i="9"/>
  <c r="R2654" i="9"/>
  <c r="L2654" i="9"/>
  <c r="S2654" i="9"/>
  <c r="M2654" i="9"/>
  <c r="T2654" i="9"/>
  <c r="N2654" i="9"/>
  <c r="U2654" i="9"/>
  <c r="Y2654" i="9"/>
  <c r="Z2654" i="9"/>
  <c r="AA2654" i="9"/>
  <c r="AB2654" i="9"/>
  <c r="R2655" i="9"/>
  <c r="L2655" i="9"/>
  <c r="S2655" i="9"/>
  <c r="M2655" i="9"/>
  <c r="T2655" i="9"/>
  <c r="N2655" i="9"/>
  <c r="U2655" i="9"/>
  <c r="Y2655" i="9"/>
  <c r="Z2655" i="9"/>
  <c r="AA2655" i="9"/>
  <c r="AB2655" i="9"/>
  <c r="R2656" i="9"/>
  <c r="L2656" i="9"/>
  <c r="S2656" i="9"/>
  <c r="M2656" i="9"/>
  <c r="T2656" i="9"/>
  <c r="N2656" i="9"/>
  <c r="U2656" i="9"/>
  <c r="Y2656" i="9"/>
  <c r="Z2656" i="9"/>
  <c r="AA2656" i="9"/>
  <c r="AB2656" i="9"/>
  <c r="R2657" i="9"/>
  <c r="L2657" i="9"/>
  <c r="S2657" i="9"/>
  <c r="M2657" i="9"/>
  <c r="T2657" i="9"/>
  <c r="N2657" i="9"/>
  <c r="U2657" i="9"/>
  <c r="Y2657" i="9"/>
  <c r="Z2657" i="9"/>
  <c r="AA2657" i="9"/>
  <c r="AB2657" i="9"/>
  <c r="R2658" i="9"/>
  <c r="L2658" i="9"/>
  <c r="S2658" i="9"/>
  <c r="M2658" i="9"/>
  <c r="T2658" i="9"/>
  <c r="N2658" i="9"/>
  <c r="U2658" i="9"/>
  <c r="Y2658" i="9"/>
  <c r="Z2658" i="9"/>
  <c r="AA2658" i="9"/>
  <c r="AB2658" i="9"/>
  <c r="R2659" i="9"/>
  <c r="L2659" i="9"/>
  <c r="S2659" i="9"/>
  <c r="M2659" i="9"/>
  <c r="T2659" i="9"/>
  <c r="N2659" i="9"/>
  <c r="U2659" i="9"/>
  <c r="Y2659" i="9"/>
  <c r="Z2659" i="9"/>
  <c r="AA2659" i="9"/>
  <c r="AB2659" i="9"/>
  <c r="R2660" i="9"/>
  <c r="L2660" i="9"/>
  <c r="S2660" i="9"/>
  <c r="M2660" i="9"/>
  <c r="T2660" i="9"/>
  <c r="N2660" i="9"/>
  <c r="U2660" i="9"/>
  <c r="Y2660" i="9"/>
  <c r="Z2660" i="9"/>
  <c r="AA2660" i="9"/>
  <c r="AB2660" i="9"/>
  <c r="R2661" i="9"/>
  <c r="L2661" i="9"/>
  <c r="S2661" i="9"/>
  <c r="M2661" i="9"/>
  <c r="T2661" i="9"/>
  <c r="N2661" i="9"/>
  <c r="U2661" i="9"/>
  <c r="Y2661" i="9"/>
  <c r="Z2661" i="9"/>
  <c r="AA2661" i="9"/>
  <c r="AB2661" i="9"/>
  <c r="R2662" i="9"/>
  <c r="L2662" i="9"/>
  <c r="S2662" i="9"/>
  <c r="M2662" i="9"/>
  <c r="T2662" i="9"/>
  <c r="N2662" i="9"/>
  <c r="U2662" i="9"/>
  <c r="Y2662" i="9"/>
  <c r="Z2662" i="9"/>
  <c r="AA2662" i="9"/>
  <c r="AB2662" i="9"/>
  <c r="R2663" i="9"/>
  <c r="L2663" i="9"/>
  <c r="S2663" i="9"/>
  <c r="M2663" i="9"/>
  <c r="T2663" i="9"/>
  <c r="N2663" i="9"/>
  <c r="U2663" i="9"/>
  <c r="Y2663" i="9"/>
  <c r="Z2663" i="9"/>
  <c r="AA2663" i="9"/>
  <c r="AB2663" i="9"/>
  <c r="R2664" i="9"/>
  <c r="L2664" i="9"/>
  <c r="S2664" i="9"/>
  <c r="M2664" i="9"/>
  <c r="T2664" i="9"/>
  <c r="N2664" i="9"/>
  <c r="U2664" i="9"/>
  <c r="Y2664" i="9"/>
  <c r="Z2664" i="9"/>
  <c r="AA2664" i="9"/>
  <c r="AB2664" i="9"/>
  <c r="R2665" i="9"/>
  <c r="L2665" i="9"/>
  <c r="S2665" i="9"/>
  <c r="M2665" i="9"/>
  <c r="T2665" i="9"/>
  <c r="N2665" i="9"/>
  <c r="U2665" i="9"/>
  <c r="Y2665" i="9"/>
  <c r="Z2665" i="9"/>
  <c r="AA2665" i="9"/>
  <c r="AB2665" i="9"/>
  <c r="R2666" i="9"/>
  <c r="L2666" i="9"/>
  <c r="S2666" i="9"/>
  <c r="M2666" i="9"/>
  <c r="T2666" i="9"/>
  <c r="N2666" i="9"/>
  <c r="U2666" i="9"/>
  <c r="Y2666" i="9"/>
  <c r="Z2666" i="9"/>
  <c r="AA2666" i="9"/>
  <c r="AB2666" i="9"/>
  <c r="R2667" i="9"/>
  <c r="L2667" i="9"/>
  <c r="S2667" i="9"/>
  <c r="M2667" i="9"/>
  <c r="T2667" i="9"/>
  <c r="N2667" i="9"/>
  <c r="U2667" i="9"/>
  <c r="Y2667" i="9"/>
  <c r="Z2667" i="9"/>
  <c r="AA2667" i="9"/>
  <c r="AB2667" i="9"/>
  <c r="R2668" i="9"/>
  <c r="L2668" i="9"/>
  <c r="S2668" i="9"/>
  <c r="M2668" i="9"/>
  <c r="T2668" i="9"/>
  <c r="N2668" i="9"/>
  <c r="U2668" i="9"/>
  <c r="Y2668" i="9"/>
  <c r="Z2668" i="9"/>
  <c r="AA2668" i="9"/>
  <c r="AB2668" i="9"/>
  <c r="R2669" i="9"/>
  <c r="L2669" i="9"/>
  <c r="S2669" i="9"/>
  <c r="M2669" i="9"/>
  <c r="T2669" i="9"/>
  <c r="N2669" i="9"/>
  <c r="U2669" i="9"/>
  <c r="Y2669" i="9"/>
  <c r="Z2669" i="9"/>
  <c r="AA2669" i="9"/>
  <c r="AB2669" i="9"/>
  <c r="R2670" i="9"/>
  <c r="L2670" i="9"/>
  <c r="S2670" i="9"/>
  <c r="M2670" i="9"/>
  <c r="T2670" i="9"/>
  <c r="N2670" i="9"/>
  <c r="U2670" i="9"/>
  <c r="Y2670" i="9"/>
  <c r="Z2670" i="9"/>
  <c r="AA2670" i="9"/>
  <c r="AB2670" i="9"/>
  <c r="R2671" i="9"/>
  <c r="L2671" i="9"/>
  <c r="S2671" i="9"/>
  <c r="M2671" i="9"/>
  <c r="T2671" i="9"/>
  <c r="N2671" i="9"/>
  <c r="U2671" i="9"/>
  <c r="Y2671" i="9"/>
  <c r="Z2671" i="9"/>
  <c r="AA2671" i="9"/>
  <c r="AB2671" i="9"/>
  <c r="R2672" i="9"/>
  <c r="L2672" i="9"/>
  <c r="S2672" i="9"/>
  <c r="M2672" i="9"/>
  <c r="T2672" i="9"/>
  <c r="N2672" i="9"/>
  <c r="U2672" i="9"/>
  <c r="Y2672" i="9"/>
  <c r="Z2672" i="9"/>
  <c r="AA2672" i="9"/>
  <c r="AB2672" i="9"/>
  <c r="R2673" i="9"/>
  <c r="L2673" i="9"/>
  <c r="S2673" i="9"/>
  <c r="M2673" i="9"/>
  <c r="T2673" i="9"/>
  <c r="N2673" i="9"/>
  <c r="U2673" i="9"/>
  <c r="Y2673" i="9"/>
  <c r="Z2673" i="9"/>
  <c r="AA2673" i="9"/>
  <c r="AB2673" i="9"/>
  <c r="R2674" i="9"/>
  <c r="L2674" i="9"/>
  <c r="S2674" i="9"/>
  <c r="M2674" i="9"/>
  <c r="T2674" i="9"/>
  <c r="N2674" i="9"/>
  <c r="U2674" i="9"/>
  <c r="Y2674" i="9"/>
  <c r="Z2674" i="9"/>
  <c r="AA2674" i="9"/>
  <c r="AB2674" i="9"/>
  <c r="R2675" i="9"/>
  <c r="L2675" i="9"/>
  <c r="S2675" i="9"/>
  <c r="M2675" i="9"/>
  <c r="T2675" i="9"/>
  <c r="N2675" i="9"/>
  <c r="U2675" i="9"/>
  <c r="Y2675" i="9"/>
  <c r="Z2675" i="9"/>
  <c r="AA2675" i="9"/>
  <c r="AB2675" i="9"/>
  <c r="R2676" i="9"/>
  <c r="L2676" i="9"/>
  <c r="S2676" i="9"/>
  <c r="M2676" i="9"/>
  <c r="T2676" i="9"/>
  <c r="N2676" i="9"/>
  <c r="U2676" i="9"/>
  <c r="Y2676" i="9"/>
  <c r="Z2676" i="9"/>
  <c r="AA2676" i="9"/>
  <c r="AB2676" i="9"/>
  <c r="R2677" i="9"/>
  <c r="L2677" i="9"/>
  <c r="S2677" i="9"/>
  <c r="M2677" i="9"/>
  <c r="T2677" i="9"/>
  <c r="N2677" i="9"/>
  <c r="U2677" i="9"/>
  <c r="Y2677" i="9"/>
  <c r="Z2677" i="9"/>
  <c r="AA2677" i="9"/>
  <c r="AB2677" i="9"/>
  <c r="R2678" i="9"/>
  <c r="L2678" i="9"/>
  <c r="S2678" i="9"/>
  <c r="M2678" i="9"/>
  <c r="T2678" i="9"/>
  <c r="N2678" i="9"/>
  <c r="U2678" i="9"/>
  <c r="Y2678" i="9"/>
  <c r="Z2678" i="9"/>
  <c r="AA2678" i="9"/>
  <c r="AB2678" i="9"/>
  <c r="R2679" i="9"/>
  <c r="L2679" i="9"/>
  <c r="S2679" i="9"/>
  <c r="M2679" i="9"/>
  <c r="T2679" i="9"/>
  <c r="N2679" i="9"/>
  <c r="U2679" i="9"/>
  <c r="Y2679" i="9"/>
  <c r="Z2679" i="9"/>
  <c r="AA2679" i="9"/>
  <c r="AB2679" i="9"/>
  <c r="R2680" i="9"/>
  <c r="L2680" i="9"/>
  <c r="S2680" i="9"/>
  <c r="M2680" i="9"/>
  <c r="T2680" i="9"/>
  <c r="N2680" i="9"/>
  <c r="U2680" i="9"/>
  <c r="Y2680" i="9"/>
  <c r="Z2680" i="9"/>
  <c r="AA2680" i="9"/>
  <c r="AB2680" i="9"/>
  <c r="R2681" i="9"/>
  <c r="L2681" i="9"/>
  <c r="S2681" i="9"/>
  <c r="M2681" i="9"/>
  <c r="T2681" i="9"/>
  <c r="N2681" i="9"/>
  <c r="U2681" i="9"/>
  <c r="Y2681" i="9"/>
  <c r="Z2681" i="9"/>
  <c r="AA2681" i="9"/>
  <c r="AB2681" i="9"/>
  <c r="R2682" i="9"/>
  <c r="L2682" i="9"/>
  <c r="S2682" i="9"/>
  <c r="M2682" i="9"/>
  <c r="T2682" i="9"/>
  <c r="N2682" i="9"/>
  <c r="U2682" i="9"/>
  <c r="Y2682" i="9"/>
  <c r="Z2682" i="9"/>
  <c r="AA2682" i="9"/>
  <c r="AB2682" i="9"/>
  <c r="R2683" i="9"/>
  <c r="L2683" i="9"/>
  <c r="S2683" i="9"/>
  <c r="M2683" i="9"/>
  <c r="T2683" i="9"/>
  <c r="N2683" i="9"/>
  <c r="U2683" i="9"/>
  <c r="Y2683" i="9"/>
  <c r="Z2683" i="9"/>
  <c r="AA2683" i="9"/>
  <c r="AB2683" i="9"/>
  <c r="R2684" i="9"/>
  <c r="L2684" i="9"/>
  <c r="S2684" i="9"/>
  <c r="M2684" i="9"/>
  <c r="T2684" i="9"/>
  <c r="N2684" i="9"/>
  <c r="U2684" i="9"/>
  <c r="Y2684" i="9"/>
  <c r="Z2684" i="9"/>
  <c r="AA2684" i="9"/>
  <c r="AB2684" i="9"/>
  <c r="R2685" i="9"/>
  <c r="L2685" i="9"/>
  <c r="S2685" i="9"/>
  <c r="M2685" i="9"/>
  <c r="T2685" i="9"/>
  <c r="N2685" i="9"/>
  <c r="U2685" i="9"/>
  <c r="Y2685" i="9"/>
  <c r="Z2685" i="9"/>
  <c r="AA2685" i="9"/>
  <c r="AB2685" i="9"/>
  <c r="R2686" i="9"/>
  <c r="L2686" i="9"/>
  <c r="S2686" i="9"/>
  <c r="M2686" i="9"/>
  <c r="T2686" i="9"/>
  <c r="N2686" i="9"/>
  <c r="U2686" i="9"/>
  <c r="Y2686" i="9"/>
  <c r="Z2686" i="9"/>
  <c r="AA2686" i="9"/>
  <c r="AB2686" i="9"/>
  <c r="R2687" i="9"/>
  <c r="L2687" i="9"/>
  <c r="S2687" i="9"/>
  <c r="M2687" i="9"/>
  <c r="T2687" i="9"/>
  <c r="N2687" i="9"/>
  <c r="U2687" i="9"/>
  <c r="Y2687" i="9"/>
  <c r="Z2687" i="9"/>
  <c r="AA2687" i="9"/>
  <c r="AB2687" i="9"/>
  <c r="R2688" i="9"/>
  <c r="L2688" i="9"/>
  <c r="S2688" i="9"/>
  <c r="M2688" i="9"/>
  <c r="T2688" i="9"/>
  <c r="N2688" i="9"/>
  <c r="U2688" i="9"/>
  <c r="Y2688" i="9"/>
  <c r="Z2688" i="9"/>
  <c r="AA2688" i="9"/>
  <c r="AB2688" i="9"/>
  <c r="R2689" i="9"/>
  <c r="L2689" i="9"/>
  <c r="S2689" i="9"/>
  <c r="M2689" i="9"/>
  <c r="T2689" i="9"/>
  <c r="N2689" i="9"/>
  <c r="U2689" i="9"/>
  <c r="Y2689" i="9"/>
  <c r="Z2689" i="9"/>
  <c r="AA2689" i="9"/>
  <c r="AB2689" i="9"/>
  <c r="R2690" i="9"/>
  <c r="L2690" i="9"/>
  <c r="S2690" i="9"/>
  <c r="M2690" i="9"/>
  <c r="T2690" i="9"/>
  <c r="N2690" i="9"/>
  <c r="U2690" i="9"/>
  <c r="Y2690" i="9"/>
  <c r="Z2690" i="9"/>
  <c r="AA2690" i="9"/>
  <c r="AB2690" i="9"/>
  <c r="R2691" i="9"/>
  <c r="L2691" i="9"/>
  <c r="S2691" i="9"/>
  <c r="M2691" i="9"/>
  <c r="T2691" i="9"/>
  <c r="N2691" i="9"/>
  <c r="U2691" i="9"/>
  <c r="Y2691" i="9"/>
  <c r="Z2691" i="9"/>
  <c r="AA2691" i="9"/>
  <c r="AB2691" i="9"/>
  <c r="R2692" i="9"/>
  <c r="L2692" i="9"/>
  <c r="S2692" i="9"/>
  <c r="M2692" i="9"/>
  <c r="T2692" i="9"/>
  <c r="N2692" i="9"/>
  <c r="U2692" i="9"/>
  <c r="Y2692" i="9"/>
  <c r="Z2692" i="9"/>
  <c r="AA2692" i="9"/>
  <c r="AB2692" i="9"/>
  <c r="R2693" i="9"/>
  <c r="L2693" i="9"/>
  <c r="S2693" i="9"/>
  <c r="M2693" i="9"/>
  <c r="T2693" i="9"/>
  <c r="N2693" i="9"/>
  <c r="U2693" i="9"/>
  <c r="Y2693" i="9"/>
  <c r="Z2693" i="9"/>
  <c r="AA2693" i="9"/>
  <c r="AB2693" i="9"/>
  <c r="R2694" i="9"/>
  <c r="L2694" i="9"/>
  <c r="S2694" i="9"/>
  <c r="M2694" i="9"/>
  <c r="T2694" i="9"/>
  <c r="N2694" i="9"/>
  <c r="U2694" i="9"/>
  <c r="Y2694" i="9"/>
  <c r="Z2694" i="9"/>
  <c r="AA2694" i="9"/>
  <c r="AB2694" i="9"/>
  <c r="R2695" i="9"/>
  <c r="L2695" i="9"/>
  <c r="S2695" i="9"/>
  <c r="M2695" i="9"/>
  <c r="T2695" i="9"/>
  <c r="N2695" i="9"/>
  <c r="U2695" i="9"/>
  <c r="Y2695" i="9"/>
  <c r="Z2695" i="9"/>
  <c r="AA2695" i="9"/>
  <c r="AB2695" i="9"/>
  <c r="R2696" i="9"/>
  <c r="L2696" i="9"/>
  <c r="S2696" i="9"/>
  <c r="M2696" i="9"/>
  <c r="T2696" i="9"/>
  <c r="N2696" i="9"/>
  <c r="U2696" i="9"/>
  <c r="Y2696" i="9"/>
  <c r="Z2696" i="9"/>
  <c r="AA2696" i="9"/>
  <c r="AB2696" i="9"/>
  <c r="R2697" i="9"/>
  <c r="L2697" i="9"/>
  <c r="S2697" i="9"/>
  <c r="M2697" i="9"/>
  <c r="T2697" i="9"/>
  <c r="N2697" i="9"/>
  <c r="U2697" i="9"/>
  <c r="Y2697" i="9"/>
  <c r="Z2697" i="9"/>
  <c r="AA2697" i="9"/>
  <c r="AB2697" i="9"/>
  <c r="R2698" i="9"/>
  <c r="L2698" i="9"/>
  <c r="S2698" i="9"/>
  <c r="M2698" i="9"/>
  <c r="T2698" i="9"/>
  <c r="N2698" i="9"/>
  <c r="U2698" i="9"/>
  <c r="Y2698" i="9"/>
  <c r="Z2698" i="9"/>
  <c r="AA2698" i="9"/>
  <c r="AB2698" i="9"/>
  <c r="R2699" i="9"/>
  <c r="L2699" i="9"/>
  <c r="S2699" i="9"/>
  <c r="M2699" i="9"/>
  <c r="T2699" i="9"/>
  <c r="N2699" i="9"/>
  <c r="U2699" i="9"/>
  <c r="Y2699" i="9"/>
  <c r="Z2699" i="9"/>
  <c r="AA2699" i="9"/>
  <c r="AB2699" i="9"/>
  <c r="R2700" i="9"/>
  <c r="L2700" i="9"/>
  <c r="S2700" i="9"/>
  <c r="M2700" i="9"/>
  <c r="T2700" i="9"/>
  <c r="N2700" i="9"/>
  <c r="U2700" i="9"/>
  <c r="Y2700" i="9"/>
  <c r="Z2700" i="9"/>
  <c r="AA2700" i="9"/>
  <c r="AB2700" i="9"/>
  <c r="R2701" i="9"/>
  <c r="L2701" i="9"/>
  <c r="S2701" i="9"/>
  <c r="M2701" i="9"/>
  <c r="T2701" i="9"/>
  <c r="N2701" i="9"/>
  <c r="U2701" i="9"/>
  <c r="Y2701" i="9"/>
  <c r="Z2701" i="9"/>
  <c r="AA2701" i="9"/>
  <c r="AB2701" i="9"/>
  <c r="R2702" i="9"/>
  <c r="L2702" i="9"/>
  <c r="S2702" i="9"/>
  <c r="M2702" i="9"/>
  <c r="T2702" i="9"/>
  <c r="N2702" i="9"/>
  <c r="U2702" i="9"/>
  <c r="Y2702" i="9"/>
  <c r="Z2702" i="9"/>
  <c r="AA2702" i="9"/>
  <c r="AB2702" i="9"/>
  <c r="R2703" i="9"/>
  <c r="L2703" i="9"/>
  <c r="S2703" i="9"/>
  <c r="M2703" i="9"/>
  <c r="T2703" i="9"/>
  <c r="N2703" i="9"/>
  <c r="U2703" i="9"/>
  <c r="Y2703" i="9"/>
  <c r="Z2703" i="9"/>
  <c r="AA2703" i="9"/>
  <c r="AB2703" i="9"/>
  <c r="R2704" i="9"/>
  <c r="L2704" i="9"/>
  <c r="S2704" i="9"/>
  <c r="M2704" i="9"/>
  <c r="T2704" i="9"/>
  <c r="N2704" i="9"/>
  <c r="U2704" i="9"/>
  <c r="Y2704" i="9"/>
  <c r="Z2704" i="9"/>
  <c r="AA2704" i="9"/>
  <c r="AB2704" i="9"/>
  <c r="R2705" i="9"/>
  <c r="L2705" i="9"/>
  <c r="S2705" i="9"/>
  <c r="M2705" i="9"/>
  <c r="T2705" i="9"/>
  <c r="N2705" i="9"/>
  <c r="U2705" i="9"/>
  <c r="Y2705" i="9"/>
  <c r="Z2705" i="9"/>
  <c r="AA2705" i="9"/>
  <c r="AB2705" i="9"/>
  <c r="R2706" i="9"/>
  <c r="L2706" i="9"/>
  <c r="S2706" i="9"/>
  <c r="M2706" i="9"/>
  <c r="T2706" i="9"/>
  <c r="N2706" i="9"/>
  <c r="U2706" i="9"/>
  <c r="Y2706" i="9"/>
  <c r="Z2706" i="9"/>
  <c r="AA2706" i="9"/>
  <c r="AB2706" i="9"/>
  <c r="R2707" i="9"/>
  <c r="L2707" i="9"/>
  <c r="S2707" i="9"/>
  <c r="M2707" i="9"/>
  <c r="T2707" i="9"/>
  <c r="N2707" i="9"/>
  <c r="U2707" i="9"/>
  <c r="Y2707" i="9"/>
  <c r="Z2707" i="9"/>
  <c r="AA2707" i="9"/>
  <c r="AB2707" i="9"/>
  <c r="R2708" i="9"/>
  <c r="L2708" i="9"/>
  <c r="S2708" i="9"/>
  <c r="M2708" i="9"/>
  <c r="T2708" i="9"/>
  <c r="N2708" i="9"/>
  <c r="U2708" i="9"/>
  <c r="Y2708" i="9"/>
  <c r="Z2708" i="9"/>
  <c r="AA2708" i="9"/>
  <c r="AB2708" i="9"/>
  <c r="R2709" i="9"/>
  <c r="L2709" i="9"/>
  <c r="S2709" i="9"/>
  <c r="M2709" i="9"/>
  <c r="T2709" i="9"/>
  <c r="N2709" i="9"/>
  <c r="U2709" i="9"/>
  <c r="Y2709" i="9"/>
  <c r="Z2709" i="9"/>
  <c r="AA2709" i="9"/>
  <c r="AB2709" i="9"/>
  <c r="R2710" i="9"/>
  <c r="L2710" i="9"/>
  <c r="S2710" i="9"/>
  <c r="M2710" i="9"/>
  <c r="T2710" i="9"/>
  <c r="N2710" i="9"/>
  <c r="U2710" i="9"/>
  <c r="Y2710" i="9"/>
  <c r="Z2710" i="9"/>
  <c r="AA2710" i="9"/>
  <c r="AB2710" i="9"/>
  <c r="R2711" i="9"/>
  <c r="L2711" i="9"/>
  <c r="S2711" i="9"/>
  <c r="M2711" i="9"/>
  <c r="T2711" i="9"/>
  <c r="N2711" i="9"/>
  <c r="U2711" i="9"/>
  <c r="Y2711" i="9"/>
  <c r="Z2711" i="9"/>
  <c r="AA2711" i="9"/>
  <c r="AB2711" i="9"/>
  <c r="R2712" i="9"/>
  <c r="L2712" i="9"/>
  <c r="S2712" i="9"/>
  <c r="M2712" i="9"/>
  <c r="T2712" i="9"/>
  <c r="N2712" i="9"/>
  <c r="U2712" i="9"/>
  <c r="Y2712" i="9"/>
  <c r="Z2712" i="9"/>
  <c r="AA2712" i="9"/>
  <c r="AB2712" i="9"/>
  <c r="R2713" i="9"/>
  <c r="L2713" i="9"/>
  <c r="S2713" i="9"/>
  <c r="M2713" i="9"/>
  <c r="T2713" i="9"/>
  <c r="N2713" i="9"/>
  <c r="U2713" i="9"/>
  <c r="Y2713" i="9"/>
  <c r="Z2713" i="9"/>
  <c r="AA2713" i="9"/>
  <c r="AB2713" i="9"/>
  <c r="R2714" i="9"/>
  <c r="L2714" i="9"/>
  <c r="S2714" i="9"/>
  <c r="M2714" i="9"/>
  <c r="T2714" i="9"/>
  <c r="N2714" i="9"/>
  <c r="U2714" i="9"/>
  <c r="Y2714" i="9"/>
  <c r="Z2714" i="9"/>
  <c r="AA2714" i="9"/>
  <c r="AB2714" i="9"/>
  <c r="R2715" i="9"/>
  <c r="L2715" i="9"/>
  <c r="S2715" i="9"/>
  <c r="M2715" i="9"/>
  <c r="T2715" i="9"/>
  <c r="N2715" i="9"/>
  <c r="U2715" i="9"/>
  <c r="Y2715" i="9"/>
  <c r="Z2715" i="9"/>
  <c r="AA2715" i="9"/>
  <c r="AB2715" i="9"/>
  <c r="R2716" i="9"/>
  <c r="L2716" i="9"/>
  <c r="S2716" i="9"/>
  <c r="M2716" i="9"/>
  <c r="T2716" i="9"/>
  <c r="N2716" i="9"/>
  <c r="U2716" i="9"/>
  <c r="Y2716" i="9"/>
  <c r="Z2716" i="9"/>
  <c r="AA2716" i="9"/>
  <c r="AB2716" i="9"/>
  <c r="R2717" i="9"/>
  <c r="L2717" i="9"/>
  <c r="S2717" i="9"/>
  <c r="M2717" i="9"/>
  <c r="T2717" i="9"/>
  <c r="N2717" i="9"/>
  <c r="U2717" i="9"/>
  <c r="Y2717" i="9"/>
  <c r="Z2717" i="9"/>
  <c r="AA2717" i="9"/>
  <c r="AB2717" i="9"/>
  <c r="R2718" i="9"/>
  <c r="L2718" i="9"/>
  <c r="S2718" i="9"/>
  <c r="M2718" i="9"/>
  <c r="T2718" i="9"/>
  <c r="N2718" i="9"/>
  <c r="U2718" i="9"/>
  <c r="Y2718" i="9"/>
  <c r="Z2718" i="9"/>
  <c r="AA2718" i="9"/>
  <c r="AB2718" i="9"/>
  <c r="R2719" i="9"/>
  <c r="L2719" i="9"/>
  <c r="S2719" i="9"/>
  <c r="M2719" i="9"/>
  <c r="T2719" i="9"/>
  <c r="N2719" i="9"/>
  <c r="U2719" i="9"/>
  <c r="Y2719" i="9"/>
  <c r="Z2719" i="9"/>
  <c r="AA2719" i="9"/>
  <c r="AB2719" i="9"/>
  <c r="R2720" i="9"/>
  <c r="L2720" i="9"/>
  <c r="S2720" i="9"/>
  <c r="M2720" i="9"/>
  <c r="T2720" i="9"/>
  <c r="N2720" i="9"/>
  <c r="U2720" i="9"/>
  <c r="Y2720" i="9"/>
  <c r="Z2720" i="9"/>
  <c r="AA2720" i="9"/>
  <c r="AB2720" i="9"/>
  <c r="R2721" i="9"/>
  <c r="L2721" i="9"/>
  <c r="S2721" i="9"/>
  <c r="M2721" i="9"/>
  <c r="T2721" i="9"/>
  <c r="N2721" i="9"/>
  <c r="U2721" i="9"/>
  <c r="Y2721" i="9"/>
  <c r="Z2721" i="9"/>
  <c r="AA2721" i="9"/>
  <c r="AB2721" i="9"/>
  <c r="R2722" i="9"/>
  <c r="L2722" i="9"/>
  <c r="S2722" i="9"/>
  <c r="M2722" i="9"/>
  <c r="T2722" i="9"/>
  <c r="N2722" i="9"/>
  <c r="U2722" i="9"/>
  <c r="Y2722" i="9"/>
  <c r="Z2722" i="9"/>
  <c r="AA2722" i="9"/>
  <c r="AB2722" i="9"/>
  <c r="R2723" i="9"/>
  <c r="L2723" i="9"/>
  <c r="S2723" i="9"/>
  <c r="M2723" i="9"/>
  <c r="T2723" i="9"/>
  <c r="N2723" i="9"/>
  <c r="U2723" i="9"/>
  <c r="Y2723" i="9"/>
  <c r="Z2723" i="9"/>
  <c r="AA2723" i="9"/>
  <c r="AB2723" i="9"/>
  <c r="R2724" i="9"/>
  <c r="L2724" i="9"/>
  <c r="S2724" i="9"/>
  <c r="M2724" i="9"/>
  <c r="T2724" i="9"/>
  <c r="N2724" i="9"/>
  <c r="U2724" i="9"/>
  <c r="Y2724" i="9"/>
  <c r="Z2724" i="9"/>
  <c r="AA2724" i="9"/>
  <c r="AB2724" i="9"/>
  <c r="R2725" i="9"/>
  <c r="L2725" i="9"/>
  <c r="S2725" i="9"/>
  <c r="M2725" i="9"/>
  <c r="T2725" i="9"/>
  <c r="N2725" i="9"/>
  <c r="U2725" i="9"/>
  <c r="Y2725" i="9"/>
  <c r="Z2725" i="9"/>
  <c r="AA2725" i="9"/>
  <c r="AB2725" i="9"/>
  <c r="R2726" i="9"/>
  <c r="L2726" i="9"/>
  <c r="S2726" i="9"/>
  <c r="M2726" i="9"/>
  <c r="T2726" i="9"/>
  <c r="N2726" i="9"/>
  <c r="U2726" i="9"/>
  <c r="Y2726" i="9"/>
  <c r="Z2726" i="9"/>
  <c r="AA2726" i="9"/>
  <c r="AB2726" i="9"/>
  <c r="R2727" i="9"/>
  <c r="L2727" i="9"/>
  <c r="S2727" i="9"/>
  <c r="M2727" i="9"/>
  <c r="T2727" i="9"/>
  <c r="N2727" i="9"/>
  <c r="U2727" i="9"/>
  <c r="Y2727" i="9"/>
  <c r="Z2727" i="9"/>
  <c r="AA2727" i="9"/>
  <c r="AB2727" i="9"/>
  <c r="R2728" i="9"/>
  <c r="L2728" i="9"/>
  <c r="S2728" i="9"/>
  <c r="M2728" i="9"/>
  <c r="T2728" i="9"/>
  <c r="N2728" i="9"/>
  <c r="U2728" i="9"/>
  <c r="Y2728" i="9"/>
  <c r="Z2728" i="9"/>
  <c r="AA2728" i="9"/>
  <c r="AB2728" i="9"/>
  <c r="R2729" i="9"/>
  <c r="L2729" i="9"/>
  <c r="S2729" i="9"/>
  <c r="M2729" i="9"/>
  <c r="T2729" i="9"/>
  <c r="N2729" i="9"/>
  <c r="U2729" i="9"/>
  <c r="Y2729" i="9"/>
  <c r="Z2729" i="9"/>
  <c r="AA2729" i="9"/>
  <c r="AB2729" i="9"/>
  <c r="R2730" i="9"/>
  <c r="L2730" i="9"/>
  <c r="S2730" i="9"/>
  <c r="M2730" i="9"/>
  <c r="T2730" i="9"/>
  <c r="N2730" i="9"/>
  <c r="U2730" i="9"/>
  <c r="Y2730" i="9"/>
  <c r="Z2730" i="9"/>
  <c r="AA2730" i="9"/>
  <c r="AB2730" i="9"/>
  <c r="R2731" i="9"/>
  <c r="L2731" i="9"/>
  <c r="S2731" i="9"/>
  <c r="M2731" i="9"/>
  <c r="T2731" i="9"/>
  <c r="N2731" i="9"/>
  <c r="U2731" i="9"/>
  <c r="Y2731" i="9"/>
  <c r="Z2731" i="9"/>
  <c r="AA2731" i="9"/>
  <c r="AB2731" i="9"/>
  <c r="R2732" i="9"/>
  <c r="L2732" i="9"/>
  <c r="S2732" i="9"/>
  <c r="M2732" i="9"/>
  <c r="T2732" i="9"/>
  <c r="N2732" i="9"/>
  <c r="U2732" i="9"/>
  <c r="Y2732" i="9"/>
  <c r="Z2732" i="9"/>
  <c r="AA2732" i="9"/>
  <c r="AB2732" i="9"/>
  <c r="R2733" i="9"/>
  <c r="L2733" i="9"/>
  <c r="S2733" i="9"/>
  <c r="M2733" i="9"/>
  <c r="T2733" i="9"/>
  <c r="N2733" i="9"/>
  <c r="U2733" i="9"/>
  <c r="Y2733" i="9"/>
  <c r="Z2733" i="9"/>
  <c r="AA2733" i="9"/>
  <c r="AB2733" i="9"/>
  <c r="R2734" i="9"/>
  <c r="L2734" i="9"/>
  <c r="S2734" i="9"/>
  <c r="M2734" i="9"/>
  <c r="T2734" i="9"/>
  <c r="N2734" i="9"/>
  <c r="U2734" i="9"/>
  <c r="Y2734" i="9"/>
  <c r="Z2734" i="9"/>
  <c r="AA2734" i="9"/>
  <c r="AB2734" i="9"/>
  <c r="R2735" i="9"/>
  <c r="L2735" i="9"/>
  <c r="S2735" i="9"/>
  <c r="M2735" i="9"/>
  <c r="T2735" i="9"/>
  <c r="N2735" i="9"/>
  <c r="U2735" i="9"/>
  <c r="Y2735" i="9"/>
  <c r="Z2735" i="9"/>
  <c r="AA2735" i="9"/>
  <c r="AB2735" i="9"/>
  <c r="R2736" i="9"/>
  <c r="L2736" i="9"/>
  <c r="S2736" i="9"/>
  <c r="M2736" i="9"/>
  <c r="T2736" i="9"/>
  <c r="N2736" i="9"/>
  <c r="U2736" i="9"/>
  <c r="Y2736" i="9"/>
  <c r="Z2736" i="9"/>
  <c r="AA2736" i="9"/>
  <c r="AB2736" i="9"/>
  <c r="R2737" i="9"/>
  <c r="L2737" i="9"/>
  <c r="S2737" i="9"/>
  <c r="M2737" i="9"/>
  <c r="T2737" i="9"/>
  <c r="N2737" i="9"/>
  <c r="U2737" i="9"/>
  <c r="Y2737" i="9"/>
  <c r="Z2737" i="9"/>
  <c r="AA2737" i="9"/>
  <c r="AB2737" i="9"/>
  <c r="R2738" i="9"/>
  <c r="L2738" i="9"/>
  <c r="S2738" i="9"/>
  <c r="M2738" i="9"/>
  <c r="T2738" i="9"/>
  <c r="N2738" i="9"/>
  <c r="U2738" i="9"/>
  <c r="Y2738" i="9"/>
  <c r="Z2738" i="9"/>
  <c r="AA2738" i="9"/>
  <c r="AB2738" i="9"/>
  <c r="R2739" i="9"/>
  <c r="L2739" i="9"/>
  <c r="S2739" i="9"/>
  <c r="M2739" i="9"/>
  <c r="T2739" i="9"/>
  <c r="N2739" i="9"/>
  <c r="U2739" i="9"/>
  <c r="Y2739" i="9"/>
  <c r="Z2739" i="9"/>
  <c r="AA2739" i="9"/>
  <c r="AB2739" i="9"/>
  <c r="R2740" i="9"/>
  <c r="L2740" i="9"/>
  <c r="S2740" i="9"/>
  <c r="M2740" i="9"/>
  <c r="T2740" i="9"/>
  <c r="N2740" i="9"/>
  <c r="U2740" i="9"/>
  <c r="Y2740" i="9"/>
  <c r="Z2740" i="9"/>
  <c r="AA2740" i="9"/>
  <c r="AB2740" i="9"/>
  <c r="R2741" i="9"/>
  <c r="L2741" i="9"/>
  <c r="S2741" i="9"/>
  <c r="M2741" i="9"/>
  <c r="T2741" i="9"/>
  <c r="N2741" i="9"/>
  <c r="U2741" i="9"/>
  <c r="Y2741" i="9"/>
  <c r="Z2741" i="9"/>
  <c r="AA2741" i="9"/>
  <c r="AB2741" i="9"/>
  <c r="R2742" i="9"/>
  <c r="L2742" i="9"/>
  <c r="S2742" i="9"/>
  <c r="M2742" i="9"/>
  <c r="T2742" i="9"/>
  <c r="N2742" i="9"/>
  <c r="U2742" i="9"/>
  <c r="Y2742" i="9"/>
  <c r="Z2742" i="9"/>
  <c r="AA2742" i="9"/>
  <c r="AB2742" i="9"/>
  <c r="R2743" i="9"/>
  <c r="L2743" i="9"/>
  <c r="S2743" i="9"/>
  <c r="M2743" i="9"/>
  <c r="T2743" i="9"/>
  <c r="N2743" i="9"/>
  <c r="U2743" i="9"/>
  <c r="Y2743" i="9"/>
  <c r="Z2743" i="9"/>
  <c r="AA2743" i="9"/>
  <c r="AB2743" i="9"/>
  <c r="R2744" i="9"/>
  <c r="L2744" i="9"/>
  <c r="S2744" i="9"/>
  <c r="M2744" i="9"/>
  <c r="T2744" i="9"/>
  <c r="N2744" i="9"/>
  <c r="U2744" i="9"/>
  <c r="Y2744" i="9"/>
  <c r="Z2744" i="9"/>
  <c r="AA2744" i="9"/>
  <c r="AB2744" i="9"/>
  <c r="R2745" i="9"/>
  <c r="L2745" i="9"/>
  <c r="S2745" i="9"/>
  <c r="M2745" i="9"/>
  <c r="T2745" i="9"/>
  <c r="N2745" i="9"/>
  <c r="U2745" i="9"/>
  <c r="Y2745" i="9"/>
  <c r="Z2745" i="9"/>
  <c r="AA2745" i="9"/>
  <c r="AB2745" i="9"/>
  <c r="R2746" i="9"/>
  <c r="L2746" i="9"/>
  <c r="S2746" i="9"/>
  <c r="M2746" i="9"/>
  <c r="T2746" i="9"/>
  <c r="N2746" i="9"/>
  <c r="U2746" i="9"/>
  <c r="Y2746" i="9"/>
  <c r="Z2746" i="9"/>
  <c r="AA2746" i="9"/>
  <c r="AB2746" i="9"/>
  <c r="R2747" i="9"/>
  <c r="L2747" i="9"/>
  <c r="S2747" i="9"/>
  <c r="M2747" i="9"/>
  <c r="T2747" i="9"/>
  <c r="N2747" i="9"/>
  <c r="U2747" i="9"/>
  <c r="Y2747" i="9"/>
  <c r="Z2747" i="9"/>
  <c r="AA2747" i="9"/>
  <c r="AB2747" i="9"/>
  <c r="R2748" i="9"/>
  <c r="L2748" i="9"/>
  <c r="S2748" i="9"/>
  <c r="M2748" i="9"/>
  <c r="T2748" i="9"/>
  <c r="N2748" i="9"/>
  <c r="U2748" i="9"/>
  <c r="Y2748" i="9"/>
  <c r="Z2748" i="9"/>
  <c r="AA2748" i="9"/>
  <c r="AB2748" i="9"/>
  <c r="R2749" i="9"/>
  <c r="L2749" i="9"/>
  <c r="S2749" i="9"/>
  <c r="M2749" i="9"/>
  <c r="T2749" i="9"/>
  <c r="N2749" i="9"/>
  <c r="U2749" i="9"/>
  <c r="Y2749" i="9"/>
  <c r="Z2749" i="9"/>
  <c r="AA2749" i="9"/>
  <c r="AB2749" i="9"/>
  <c r="R2750" i="9"/>
  <c r="L2750" i="9"/>
  <c r="S2750" i="9"/>
  <c r="M2750" i="9"/>
  <c r="T2750" i="9"/>
  <c r="N2750" i="9"/>
  <c r="U2750" i="9"/>
  <c r="Y2750" i="9"/>
  <c r="Z2750" i="9"/>
  <c r="AA2750" i="9"/>
  <c r="AB2750" i="9"/>
  <c r="R2751" i="9"/>
  <c r="L2751" i="9"/>
  <c r="S2751" i="9"/>
  <c r="M2751" i="9"/>
  <c r="T2751" i="9"/>
  <c r="N2751" i="9"/>
  <c r="U2751" i="9"/>
  <c r="Y2751" i="9"/>
  <c r="Z2751" i="9"/>
  <c r="AA2751" i="9"/>
  <c r="AB2751" i="9"/>
  <c r="R2752" i="9"/>
  <c r="L2752" i="9"/>
  <c r="S2752" i="9"/>
  <c r="M2752" i="9"/>
  <c r="T2752" i="9"/>
  <c r="N2752" i="9"/>
  <c r="U2752" i="9"/>
  <c r="Y2752" i="9"/>
  <c r="Z2752" i="9"/>
  <c r="AA2752" i="9"/>
  <c r="AB2752" i="9"/>
  <c r="R2753" i="9"/>
  <c r="L2753" i="9"/>
  <c r="S2753" i="9"/>
  <c r="M2753" i="9"/>
  <c r="T2753" i="9"/>
  <c r="N2753" i="9"/>
  <c r="U2753" i="9"/>
  <c r="Y2753" i="9"/>
  <c r="Z2753" i="9"/>
  <c r="AA2753" i="9"/>
  <c r="AB2753" i="9"/>
  <c r="R2754" i="9"/>
  <c r="L2754" i="9"/>
  <c r="S2754" i="9"/>
  <c r="M2754" i="9"/>
  <c r="T2754" i="9"/>
  <c r="N2754" i="9"/>
  <c r="U2754" i="9"/>
  <c r="Y2754" i="9"/>
  <c r="Z2754" i="9"/>
  <c r="AA2754" i="9"/>
  <c r="AB2754" i="9"/>
  <c r="R2755" i="9"/>
  <c r="L2755" i="9"/>
  <c r="S2755" i="9"/>
  <c r="M2755" i="9"/>
  <c r="T2755" i="9"/>
  <c r="N2755" i="9"/>
  <c r="U2755" i="9"/>
  <c r="Y2755" i="9"/>
  <c r="Z2755" i="9"/>
  <c r="AA2755" i="9"/>
  <c r="AB2755" i="9"/>
  <c r="R2756" i="9"/>
  <c r="L2756" i="9"/>
  <c r="S2756" i="9"/>
  <c r="M2756" i="9"/>
  <c r="T2756" i="9"/>
  <c r="N2756" i="9"/>
  <c r="U2756" i="9"/>
  <c r="Y2756" i="9"/>
  <c r="Z2756" i="9"/>
  <c r="AA2756" i="9"/>
  <c r="AB2756" i="9"/>
  <c r="R2757" i="9"/>
  <c r="L2757" i="9"/>
  <c r="S2757" i="9"/>
  <c r="M2757" i="9"/>
  <c r="T2757" i="9"/>
  <c r="N2757" i="9"/>
  <c r="U2757" i="9"/>
  <c r="Y2757" i="9"/>
  <c r="Z2757" i="9"/>
  <c r="AA2757" i="9"/>
  <c r="AB2757" i="9"/>
  <c r="R2758" i="9"/>
  <c r="L2758" i="9"/>
  <c r="S2758" i="9"/>
  <c r="M2758" i="9"/>
  <c r="T2758" i="9"/>
  <c r="N2758" i="9"/>
  <c r="U2758" i="9"/>
  <c r="Y2758" i="9"/>
  <c r="Z2758" i="9"/>
  <c r="AA2758" i="9"/>
  <c r="AB2758" i="9"/>
  <c r="R2759" i="9"/>
  <c r="L2759" i="9"/>
  <c r="S2759" i="9"/>
  <c r="M2759" i="9"/>
  <c r="T2759" i="9"/>
  <c r="N2759" i="9"/>
  <c r="U2759" i="9"/>
  <c r="Y2759" i="9"/>
  <c r="Z2759" i="9"/>
  <c r="AA2759" i="9"/>
  <c r="AB2759" i="9"/>
  <c r="R2760" i="9"/>
  <c r="L2760" i="9"/>
  <c r="S2760" i="9"/>
  <c r="M2760" i="9"/>
  <c r="T2760" i="9"/>
  <c r="N2760" i="9"/>
  <c r="U2760" i="9"/>
  <c r="Y2760" i="9"/>
  <c r="Z2760" i="9"/>
  <c r="AA2760" i="9"/>
  <c r="AB2760" i="9"/>
  <c r="R2761" i="9"/>
  <c r="L2761" i="9"/>
  <c r="S2761" i="9"/>
  <c r="M2761" i="9"/>
  <c r="T2761" i="9"/>
  <c r="N2761" i="9"/>
  <c r="U2761" i="9"/>
  <c r="Y2761" i="9"/>
  <c r="Z2761" i="9"/>
  <c r="AA2761" i="9"/>
  <c r="AB2761" i="9"/>
  <c r="R2762" i="9"/>
  <c r="L2762" i="9"/>
  <c r="S2762" i="9"/>
  <c r="M2762" i="9"/>
  <c r="T2762" i="9"/>
  <c r="N2762" i="9"/>
  <c r="U2762" i="9"/>
  <c r="Y2762" i="9"/>
  <c r="Z2762" i="9"/>
  <c r="AA2762" i="9"/>
  <c r="AB2762" i="9"/>
  <c r="R2763" i="9"/>
  <c r="L2763" i="9"/>
  <c r="S2763" i="9"/>
  <c r="M2763" i="9"/>
  <c r="T2763" i="9"/>
  <c r="N2763" i="9"/>
  <c r="U2763" i="9"/>
  <c r="Y2763" i="9"/>
  <c r="Z2763" i="9"/>
  <c r="AA2763" i="9"/>
  <c r="AB2763" i="9"/>
  <c r="R2764" i="9"/>
  <c r="L2764" i="9"/>
  <c r="S2764" i="9"/>
  <c r="M2764" i="9"/>
  <c r="T2764" i="9"/>
  <c r="N2764" i="9"/>
  <c r="U2764" i="9"/>
  <c r="Y2764" i="9"/>
  <c r="Z2764" i="9"/>
  <c r="AA2764" i="9"/>
  <c r="AB2764" i="9"/>
  <c r="R2765" i="9"/>
  <c r="L2765" i="9"/>
  <c r="S2765" i="9"/>
  <c r="M2765" i="9"/>
  <c r="T2765" i="9"/>
  <c r="N2765" i="9"/>
  <c r="U2765" i="9"/>
  <c r="Y2765" i="9"/>
  <c r="Z2765" i="9"/>
  <c r="AA2765" i="9"/>
  <c r="AB2765" i="9"/>
  <c r="R2766" i="9"/>
  <c r="L2766" i="9"/>
  <c r="S2766" i="9"/>
  <c r="M2766" i="9"/>
  <c r="T2766" i="9"/>
  <c r="N2766" i="9"/>
  <c r="U2766" i="9"/>
  <c r="Y2766" i="9"/>
  <c r="Z2766" i="9"/>
  <c r="AA2766" i="9"/>
  <c r="AB2766" i="9"/>
  <c r="R2767" i="9"/>
  <c r="L2767" i="9"/>
  <c r="S2767" i="9"/>
  <c r="M2767" i="9"/>
  <c r="T2767" i="9"/>
  <c r="N2767" i="9"/>
  <c r="U2767" i="9"/>
  <c r="Y2767" i="9"/>
  <c r="Z2767" i="9"/>
  <c r="AA2767" i="9"/>
  <c r="AB2767" i="9"/>
  <c r="R2768" i="9"/>
  <c r="L2768" i="9"/>
  <c r="S2768" i="9"/>
  <c r="M2768" i="9"/>
  <c r="T2768" i="9"/>
  <c r="N2768" i="9"/>
  <c r="U2768" i="9"/>
  <c r="Y2768" i="9"/>
  <c r="Z2768" i="9"/>
  <c r="AA2768" i="9"/>
  <c r="AB2768" i="9"/>
  <c r="R2769" i="9"/>
  <c r="L2769" i="9"/>
  <c r="S2769" i="9"/>
  <c r="M2769" i="9"/>
  <c r="T2769" i="9"/>
  <c r="N2769" i="9"/>
  <c r="U2769" i="9"/>
  <c r="Y2769" i="9"/>
  <c r="Z2769" i="9"/>
  <c r="AA2769" i="9"/>
  <c r="AB2769" i="9"/>
  <c r="R2770" i="9"/>
  <c r="L2770" i="9"/>
  <c r="S2770" i="9"/>
  <c r="M2770" i="9"/>
  <c r="T2770" i="9"/>
  <c r="N2770" i="9"/>
  <c r="U2770" i="9"/>
  <c r="Y2770" i="9"/>
  <c r="Z2770" i="9"/>
  <c r="AA2770" i="9"/>
  <c r="AB2770" i="9"/>
  <c r="R2771" i="9"/>
  <c r="L2771" i="9"/>
  <c r="S2771" i="9"/>
  <c r="M2771" i="9"/>
  <c r="T2771" i="9"/>
  <c r="N2771" i="9"/>
  <c r="U2771" i="9"/>
  <c r="Y2771" i="9"/>
  <c r="Z2771" i="9"/>
  <c r="AA2771" i="9"/>
  <c r="AB2771" i="9"/>
  <c r="R2772" i="9"/>
  <c r="L2772" i="9"/>
  <c r="S2772" i="9"/>
  <c r="M2772" i="9"/>
  <c r="T2772" i="9"/>
  <c r="N2772" i="9"/>
  <c r="U2772" i="9"/>
  <c r="Y2772" i="9"/>
  <c r="Z2772" i="9"/>
  <c r="AA2772" i="9"/>
  <c r="AB2772" i="9"/>
  <c r="R2773" i="9"/>
  <c r="L2773" i="9"/>
  <c r="S2773" i="9"/>
  <c r="M2773" i="9"/>
  <c r="T2773" i="9"/>
  <c r="N2773" i="9"/>
  <c r="U2773" i="9"/>
  <c r="Y2773" i="9"/>
  <c r="Z2773" i="9"/>
  <c r="AA2773" i="9"/>
  <c r="AB2773" i="9"/>
  <c r="R2774" i="9"/>
  <c r="L2774" i="9"/>
  <c r="S2774" i="9"/>
  <c r="M2774" i="9"/>
  <c r="T2774" i="9"/>
  <c r="N2774" i="9"/>
  <c r="U2774" i="9"/>
  <c r="Y2774" i="9"/>
  <c r="Z2774" i="9"/>
  <c r="AA2774" i="9"/>
  <c r="AB2774" i="9"/>
  <c r="R2775" i="9"/>
  <c r="L2775" i="9"/>
  <c r="S2775" i="9"/>
  <c r="M2775" i="9"/>
  <c r="T2775" i="9"/>
  <c r="N2775" i="9"/>
  <c r="U2775" i="9"/>
  <c r="Y2775" i="9"/>
  <c r="Z2775" i="9"/>
  <c r="AA2775" i="9"/>
  <c r="AB2775" i="9"/>
  <c r="R2776" i="9"/>
  <c r="L2776" i="9"/>
  <c r="S2776" i="9"/>
  <c r="M2776" i="9"/>
  <c r="T2776" i="9"/>
  <c r="N2776" i="9"/>
  <c r="U2776" i="9"/>
  <c r="Y2776" i="9"/>
  <c r="Z2776" i="9"/>
  <c r="AA2776" i="9"/>
  <c r="AB2776" i="9"/>
  <c r="R2777" i="9"/>
  <c r="L2777" i="9"/>
  <c r="S2777" i="9"/>
  <c r="M2777" i="9"/>
  <c r="T2777" i="9"/>
  <c r="N2777" i="9"/>
  <c r="U2777" i="9"/>
  <c r="Y2777" i="9"/>
  <c r="Z2777" i="9"/>
  <c r="AA2777" i="9"/>
  <c r="AB2777" i="9"/>
  <c r="R2778" i="9"/>
  <c r="L2778" i="9"/>
  <c r="S2778" i="9"/>
  <c r="M2778" i="9"/>
  <c r="T2778" i="9"/>
  <c r="N2778" i="9"/>
  <c r="U2778" i="9"/>
  <c r="Y2778" i="9"/>
  <c r="Z2778" i="9"/>
  <c r="AA2778" i="9"/>
  <c r="AB2778" i="9"/>
  <c r="R2779" i="9"/>
  <c r="L2779" i="9"/>
  <c r="S2779" i="9"/>
  <c r="M2779" i="9"/>
  <c r="T2779" i="9"/>
  <c r="N2779" i="9"/>
  <c r="U2779" i="9"/>
  <c r="Y2779" i="9"/>
  <c r="Z2779" i="9"/>
  <c r="AA2779" i="9"/>
  <c r="AB2779" i="9"/>
  <c r="R2780" i="9"/>
  <c r="L2780" i="9"/>
  <c r="S2780" i="9"/>
  <c r="M2780" i="9"/>
  <c r="T2780" i="9"/>
  <c r="N2780" i="9"/>
  <c r="U2780" i="9"/>
  <c r="Y2780" i="9"/>
  <c r="Z2780" i="9"/>
  <c r="AA2780" i="9"/>
  <c r="AB2780" i="9"/>
  <c r="R2781" i="9"/>
  <c r="L2781" i="9"/>
  <c r="S2781" i="9"/>
  <c r="M2781" i="9"/>
  <c r="T2781" i="9"/>
  <c r="N2781" i="9"/>
  <c r="U2781" i="9"/>
  <c r="Y2781" i="9"/>
  <c r="Z2781" i="9"/>
  <c r="AA2781" i="9"/>
  <c r="AB2781" i="9"/>
  <c r="R2782" i="9"/>
  <c r="L2782" i="9"/>
  <c r="S2782" i="9"/>
  <c r="M2782" i="9"/>
  <c r="T2782" i="9"/>
  <c r="N2782" i="9"/>
  <c r="U2782" i="9"/>
  <c r="Y2782" i="9"/>
  <c r="Z2782" i="9"/>
  <c r="AA2782" i="9"/>
  <c r="AB2782" i="9"/>
  <c r="R2783" i="9"/>
  <c r="L2783" i="9"/>
  <c r="S2783" i="9"/>
  <c r="M2783" i="9"/>
  <c r="T2783" i="9"/>
  <c r="N2783" i="9"/>
  <c r="U2783" i="9"/>
  <c r="Y2783" i="9"/>
  <c r="Z2783" i="9"/>
  <c r="AA2783" i="9"/>
  <c r="AB2783" i="9"/>
  <c r="R2784" i="9"/>
  <c r="L2784" i="9"/>
  <c r="S2784" i="9"/>
  <c r="M2784" i="9"/>
  <c r="T2784" i="9"/>
  <c r="N2784" i="9"/>
  <c r="U2784" i="9"/>
  <c r="Y2784" i="9"/>
  <c r="Z2784" i="9"/>
  <c r="AA2784" i="9"/>
  <c r="AB2784" i="9"/>
  <c r="R2785" i="9"/>
  <c r="L2785" i="9"/>
  <c r="S2785" i="9"/>
  <c r="M2785" i="9"/>
  <c r="T2785" i="9"/>
  <c r="N2785" i="9"/>
  <c r="U2785" i="9"/>
  <c r="Y2785" i="9"/>
  <c r="Z2785" i="9"/>
  <c r="AA2785" i="9"/>
  <c r="AB2785" i="9"/>
  <c r="R2786" i="9"/>
  <c r="L2786" i="9"/>
  <c r="S2786" i="9"/>
  <c r="M2786" i="9"/>
  <c r="T2786" i="9"/>
  <c r="N2786" i="9"/>
  <c r="U2786" i="9"/>
  <c r="Y2786" i="9"/>
  <c r="Z2786" i="9"/>
  <c r="AA2786" i="9"/>
  <c r="AB2786" i="9"/>
  <c r="R2787" i="9"/>
  <c r="L2787" i="9"/>
  <c r="S2787" i="9"/>
  <c r="M2787" i="9"/>
  <c r="T2787" i="9"/>
  <c r="N2787" i="9"/>
  <c r="U2787" i="9"/>
  <c r="Y2787" i="9"/>
  <c r="Z2787" i="9"/>
  <c r="AA2787" i="9"/>
  <c r="AB2787" i="9"/>
  <c r="R2788" i="9"/>
  <c r="L2788" i="9"/>
  <c r="S2788" i="9"/>
  <c r="M2788" i="9"/>
  <c r="T2788" i="9"/>
  <c r="N2788" i="9"/>
  <c r="U2788" i="9"/>
  <c r="Y2788" i="9"/>
  <c r="Z2788" i="9"/>
  <c r="AA2788" i="9"/>
  <c r="AB2788" i="9"/>
  <c r="R2789" i="9"/>
  <c r="L2789" i="9"/>
  <c r="S2789" i="9"/>
  <c r="M2789" i="9"/>
  <c r="T2789" i="9"/>
  <c r="N2789" i="9"/>
  <c r="U2789" i="9"/>
  <c r="Y2789" i="9"/>
  <c r="Z2789" i="9"/>
  <c r="AA2789" i="9"/>
  <c r="AB2789" i="9"/>
  <c r="R2790" i="9"/>
  <c r="L2790" i="9"/>
  <c r="S2790" i="9"/>
  <c r="M2790" i="9"/>
  <c r="T2790" i="9"/>
  <c r="N2790" i="9"/>
  <c r="U2790" i="9"/>
  <c r="Y2790" i="9"/>
  <c r="Z2790" i="9"/>
  <c r="AA2790" i="9"/>
  <c r="AB2790" i="9"/>
  <c r="R2791" i="9"/>
  <c r="L2791" i="9"/>
  <c r="S2791" i="9"/>
  <c r="M2791" i="9"/>
  <c r="T2791" i="9"/>
  <c r="N2791" i="9"/>
  <c r="U2791" i="9"/>
  <c r="Y2791" i="9"/>
  <c r="Z2791" i="9"/>
  <c r="AA2791" i="9"/>
  <c r="AB2791" i="9"/>
  <c r="R2792" i="9"/>
  <c r="L2792" i="9"/>
  <c r="S2792" i="9"/>
  <c r="M2792" i="9"/>
  <c r="T2792" i="9"/>
  <c r="N2792" i="9"/>
  <c r="U2792" i="9"/>
  <c r="Y2792" i="9"/>
  <c r="Z2792" i="9"/>
  <c r="AA2792" i="9"/>
  <c r="AB2792" i="9"/>
  <c r="R2793" i="9"/>
  <c r="L2793" i="9"/>
  <c r="S2793" i="9"/>
  <c r="M2793" i="9"/>
  <c r="T2793" i="9"/>
  <c r="N2793" i="9"/>
  <c r="U2793" i="9"/>
  <c r="Y2793" i="9"/>
  <c r="Z2793" i="9"/>
  <c r="AA2793" i="9"/>
  <c r="AB2793" i="9"/>
  <c r="R2794" i="9"/>
  <c r="L2794" i="9"/>
  <c r="S2794" i="9"/>
  <c r="M2794" i="9"/>
  <c r="T2794" i="9"/>
  <c r="N2794" i="9"/>
  <c r="U2794" i="9"/>
  <c r="Y2794" i="9"/>
  <c r="Z2794" i="9"/>
  <c r="AA2794" i="9"/>
  <c r="AB2794" i="9"/>
  <c r="R2795" i="9"/>
  <c r="L2795" i="9"/>
  <c r="S2795" i="9"/>
  <c r="M2795" i="9"/>
  <c r="T2795" i="9"/>
  <c r="N2795" i="9"/>
  <c r="U2795" i="9"/>
  <c r="Y2795" i="9"/>
  <c r="Z2795" i="9"/>
  <c r="AA2795" i="9"/>
  <c r="AB2795" i="9"/>
  <c r="R2796" i="9"/>
  <c r="L2796" i="9"/>
  <c r="S2796" i="9"/>
  <c r="M2796" i="9"/>
  <c r="T2796" i="9"/>
  <c r="N2796" i="9"/>
  <c r="U2796" i="9"/>
  <c r="Y2796" i="9"/>
  <c r="Z2796" i="9"/>
  <c r="AA2796" i="9"/>
  <c r="AB2796" i="9"/>
  <c r="R2797" i="9"/>
  <c r="L2797" i="9"/>
  <c r="S2797" i="9"/>
  <c r="M2797" i="9"/>
  <c r="T2797" i="9"/>
  <c r="N2797" i="9"/>
  <c r="U2797" i="9"/>
  <c r="Y2797" i="9"/>
  <c r="Z2797" i="9"/>
  <c r="AA2797" i="9"/>
  <c r="AB2797" i="9"/>
  <c r="R2798" i="9"/>
  <c r="L2798" i="9"/>
  <c r="S2798" i="9"/>
  <c r="M2798" i="9"/>
  <c r="T2798" i="9"/>
  <c r="N2798" i="9"/>
  <c r="U2798" i="9"/>
  <c r="Y2798" i="9"/>
  <c r="Z2798" i="9"/>
  <c r="AA2798" i="9"/>
  <c r="AB2798" i="9"/>
  <c r="R2799" i="9"/>
  <c r="L2799" i="9"/>
  <c r="S2799" i="9"/>
  <c r="M2799" i="9"/>
  <c r="T2799" i="9"/>
  <c r="N2799" i="9"/>
  <c r="U2799" i="9"/>
  <c r="Y2799" i="9"/>
  <c r="Z2799" i="9"/>
  <c r="AA2799" i="9"/>
  <c r="AB2799" i="9"/>
  <c r="R2800" i="9"/>
  <c r="L2800" i="9"/>
  <c r="S2800" i="9"/>
  <c r="M2800" i="9"/>
  <c r="T2800" i="9"/>
  <c r="N2800" i="9"/>
  <c r="U2800" i="9"/>
  <c r="Y2800" i="9"/>
  <c r="Z2800" i="9"/>
  <c r="AA2800" i="9"/>
  <c r="AB2800" i="9"/>
  <c r="R2801" i="9"/>
  <c r="L2801" i="9"/>
  <c r="S2801" i="9"/>
  <c r="M2801" i="9"/>
  <c r="T2801" i="9"/>
  <c r="N2801" i="9"/>
  <c r="U2801" i="9"/>
  <c r="Y2801" i="9"/>
  <c r="Z2801" i="9"/>
  <c r="AA2801" i="9"/>
  <c r="AB2801" i="9"/>
  <c r="R2802" i="9"/>
  <c r="L2802" i="9"/>
  <c r="S2802" i="9"/>
  <c r="M2802" i="9"/>
  <c r="T2802" i="9"/>
  <c r="N2802" i="9"/>
  <c r="U2802" i="9"/>
  <c r="Y2802" i="9"/>
  <c r="Z2802" i="9"/>
  <c r="AA2802" i="9"/>
  <c r="AB2802" i="9"/>
  <c r="R2803" i="9"/>
  <c r="L2803" i="9"/>
  <c r="S2803" i="9"/>
  <c r="M2803" i="9"/>
  <c r="T2803" i="9"/>
  <c r="N2803" i="9"/>
  <c r="U2803" i="9"/>
  <c r="Y2803" i="9"/>
  <c r="Z2803" i="9"/>
  <c r="AA2803" i="9"/>
  <c r="AB2803" i="9"/>
  <c r="R2804" i="9"/>
  <c r="L2804" i="9"/>
  <c r="S2804" i="9"/>
  <c r="M2804" i="9"/>
  <c r="T2804" i="9"/>
  <c r="N2804" i="9"/>
  <c r="U2804" i="9"/>
  <c r="Y2804" i="9"/>
  <c r="Z2804" i="9"/>
  <c r="AA2804" i="9"/>
  <c r="AB2804" i="9"/>
  <c r="R2805" i="9"/>
  <c r="L2805" i="9"/>
  <c r="S2805" i="9"/>
  <c r="M2805" i="9"/>
  <c r="T2805" i="9"/>
  <c r="N2805" i="9"/>
  <c r="U2805" i="9"/>
  <c r="Y2805" i="9"/>
  <c r="Z2805" i="9"/>
  <c r="AA2805" i="9"/>
  <c r="AB2805" i="9"/>
  <c r="R2806" i="9"/>
  <c r="L2806" i="9"/>
  <c r="S2806" i="9"/>
  <c r="M2806" i="9"/>
  <c r="T2806" i="9"/>
  <c r="N2806" i="9"/>
  <c r="U2806" i="9"/>
  <c r="Y2806" i="9"/>
  <c r="Z2806" i="9"/>
  <c r="AA2806" i="9"/>
  <c r="AB2806" i="9"/>
  <c r="R2807" i="9"/>
  <c r="L2807" i="9"/>
  <c r="S2807" i="9"/>
  <c r="M2807" i="9"/>
  <c r="T2807" i="9"/>
  <c r="N2807" i="9"/>
  <c r="U2807" i="9"/>
  <c r="Y2807" i="9"/>
  <c r="Z2807" i="9"/>
  <c r="AA2807" i="9"/>
  <c r="AB2807" i="9"/>
  <c r="R2808" i="9"/>
  <c r="L2808" i="9"/>
  <c r="S2808" i="9"/>
  <c r="M2808" i="9"/>
  <c r="T2808" i="9"/>
  <c r="N2808" i="9"/>
  <c r="U2808" i="9"/>
  <c r="Y2808" i="9"/>
  <c r="Z2808" i="9"/>
  <c r="AA2808" i="9"/>
  <c r="AB2808" i="9"/>
  <c r="R2809" i="9"/>
  <c r="L2809" i="9"/>
  <c r="S2809" i="9"/>
  <c r="M2809" i="9"/>
  <c r="T2809" i="9"/>
  <c r="N2809" i="9"/>
  <c r="U2809" i="9"/>
  <c r="Y2809" i="9"/>
  <c r="Z2809" i="9"/>
  <c r="AA2809" i="9"/>
  <c r="AB2809" i="9"/>
  <c r="R2810" i="9"/>
  <c r="L2810" i="9"/>
  <c r="S2810" i="9"/>
  <c r="M2810" i="9"/>
  <c r="T2810" i="9"/>
  <c r="N2810" i="9"/>
  <c r="U2810" i="9"/>
  <c r="Y2810" i="9"/>
  <c r="Z2810" i="9"/>
  <c r="AA2810" i="9"/>
  <c r="AB2810" i="9"/>
  <c r="R2811" i="9"/>
  <c r="L2811" i="9"/>
  <c r="S2811" i="9"/>
  <c r="M2811" i="9"/>
  <c r="T2811" i="9"/>
  <c r="N2811" i="9"/>
  <c r="U2811" i="9"/>
  <c r="Y2811" i="9"/>
  <c r="Z2811" i="9"/>
  <c r="AA2811" i="9"/>
  <c r="AB2811" i="9"/>
  <c r="R2812" i="9"/>
  <c r="L2812" i="9"/>
  <c r="S2812" i="9"/>
  <c r="M2812" i="9"/>
  <c r="T2812" i="9"/>
  <c r="N2812" i="9"/>
  <c r="U2812" i="9"/>
  <c r="Y2812" i="9"/>
  <c r="Z2812" i="9"/>
  <c r="AA2812" i="9"/>
  <c r="AB2812" i="9"/>
  <c r="R2813" i="9"/>
  <c r="L2813" i="9"/>
  <c r="S2813" i="9"/>
  <c r="M2813" i="9"/>
  <c r="T2813" i="9"/>
  <c r="N2813" i="9"/>
  <c r="U2813" i="9"/>
  <c r="Y2813" i="9"/>
  <c r="Z2813" i="9"/>
  <c r="AA2813" i="9"/>
  <c r="AB2813" i="9"/>
  <c r="R2814" i="9"/>
  <c r="L2814" i="9"/>
  <c r="S2814" i="9"/>
  <c r="M2814" i="9"/>
  <c r="T2814" i="9"/>
  <c r="N2814" i="9"/>
  <c r="U2814" i="9"/>
  <c r="Y2814" i="9"/>
  <c r="Z2814" i="9"/>
  <c r="AA2814" i="9"/>
  <c r="AB2814" i="9"/>
  <c r="R2815" i="9"/>
  <c r="L2815" i="9"/>
  <c r="S2815" i="9"/>
  <c r="M2815" i="9"/>
  <c r="T2815" i="9"/>
  <c r="N2815" i="9"/>
  <c r="U2815" i="9"/>
  <c r="Y2815" i="9"/>
  <c r="Z2815" i="9"/>
  <c r="AA2815" i="9"/>
  <c r="AB2815" i="9"/>
  <c r="R2816" i="9"/>
  <c r="L2816" i="9"/>
  <c r="S2816" i="9"/>
  <c r="M2816" i="9"/>
  <c r="T2816" i="9"/>
  <c r="N2816" i="9"/>
  <c r="U2816" i="9"/>
  <c r="Y2816" i="9"/>
  <c r="Z2816" i="9"/>
  <c r="AA2816" i="9"/>
  <c r="AB2816" i="9"/>
  <c r="R2817" i="9"/>
  <c r="L2817" i="9"/>
  <c r="S2817" i="9"/>
  <c r="M2817" i="9"/>
  <c r="T2817" i="9"/>
  <c r="N2817" i="9"/>
  <c r="U2817" i="9"/>
  <c r="Y2817" i="9"/>
  <c r="Z2817" i="9"/>
  <c r="AA2817" i="9"/>
  <c r="AB2817" i="9"/>
  <c r="R2818" i="9"/>
  <c r="L2818" i="9"/>
  <c r="S2818" i="9"/>
  <c r="M2818" i="9"/>
  <c r="T2818" i="9"/>
  <c r="N2818" i="9"/>
  <c r="U2818" i="9"/>
  <c r="Y2818" i="9"/>
  <c r="Z2818" i="9"/>
  <c r="AA2818" i="9"/>
  <c r="AB2818" i="9"/>
  <c r="R2819" i="9"/>
  <c r="L2819" i="9"/>
  <c r="S2819" i="9"/>
  <c r="M2819" i="9"/>
  <c r="T2819" i="9"/>
  <c r="N2819" i="9"/>
  <c r="U2819" i="9"/>
  <c r="Y2819" i="9"/>
  <c r="Z2819" i="9"/>
  <c r="AA2819" i="9"/>
  <c r="AB2819" i="9"/>
  <c r="R2820" i="9"/>
  <c r="L2820" i="9"/>
  <c r="S2820" i="9"/>
  <c r="M2820" i="9"/>
  <c r="T2820" i="9"/>
  <c r="N2820" i="9"/>
  <c r="U2820" i="9"/>
  <c r="Y2820" i="9"/>
  <c r="Z2820" i="9"/>
  <c r="AA2820" i="9"/>
  <c r="AB2820" i="9"/>
  <c r="R2821" i="9"/>
  <c r="L2821" i="9"/>
  <c r="S2821" i="9"/>
  <c r="M2821" i="9"/>
  <c r="T2821" i="9"/>
  <c r="N2821" i="9"/>
  <c r="U2821" i="9"/>
  <c r="Y2821" i="9"/>
  <c r="Z2821" i="9"/>
  <c r="AA2821" i="9"/>
  <c r="AB2821" i="9"/>
  <c r="R2822" i="9"/>
  <c r="L2822" i="9"/>
  <c r="S2822" i="9"/>
  <c r="M2822" i="9"/>
  <c r="T2822" i="9"/>
  <c r="N2822" i="9"/>
  <c r="U2822" i="9"/>
  <c r="Y2822" i="9"/>
  <c r="Z2822" i="9"/>
  <c r="AA2822" i="9"/>
  <c r="AB2822" i="9"/>
  <c r="R2823" i="9"/>
  <c r="L2823" i="9"/>
  <c r="S2823" i="9"/>
  <c r="M2823" i="9"/>
  <c r="T2823" i="9"/>
  <c r="N2823" i="9"/>
  <c r="U2823" i="9"/>
  <c r="Y2823" i="9"/>
  <c r="Z2823" i="9"/>
  <c r="AA2823" i="9"/>
  <c r="AB2823" i="9"/>
  <c r="R2824" i="9"/>
  <c r="L2824" i="9"/>
  <c r="S2824" i="9"/>
  <c r="M2824" i="9"/>
  <c r="T2824" i="9"/>
  <c r="N2824" i="9"/>
  <c r="U2824" i="9"/>
  <c r="Y2824" i="9"/>
  <c r="Z2824" i="9"/>
  <c r="AA2824" i="9"/>
  <c r="AB2824" i="9"/>
  <c r="R2825" i="9"/>
  <c r="L2825" i="9"/>
  <c r="S2825" i="9"/>
  <c r="M2825" i="9"/>
  <c r="T2825" i="9"/>
  <c r="N2825" i="9"/>
  <c r="U2825" i="9"/>
  <c r="Y2825" i="9"/>
  <c r="Z2825" i="9"/>
  <c r="AA2825" i="9"/>
  <c r="AB2825" i="9"/>
  <c r="R2826" i="9"/>
  <c r="L2826" i="9"/>
  <c r="S2826" i="9"/>
  <c r="M2826" i="9"/>
  <c r="T2826" i="9"/>
  <c r="N2826" i="9"/>
  <c r="U2826" i="9"/>
  <c r="Y2826" i="9"/>
  <c r="Z2826" i="9"/>
  <c r="AA2826" i="9"/>
  <c r="AB2826" i="9"/>
  <c r="R2827" i="9"/>
  <c r="L2827" i="9"/>
  <c r="S2827" i="9"/>
  <c r="M2827" i="9"/>
  <c r="T2827" i="9"/>
  <c r="N2827" i="9"/>
  <c r="U2827" i="9"/>
  <c r="Y2827" i="9"/>
  <c r="Z2827" i="9"/>
  <c r="AA2827" i="9"/>
  <c r="AB2827" i="9"/>
  <c r="R2828" i="9"/>
  <c r="L2828" i="9"/>
  <c r="S2828" i="9"/>
  <c r="M2828" i="9"/>
  <c r="T2828" i="9"/>
  <c r="N2828" i="9"/>
  <c r="U2828" i="9"/>
  <c r="Y2828" i="9"/>
  <c r="Z2828" i="9"/>
  <c r="AA2828" i="9"/>
  <c r="AB2828" i="9"/>
  <c r="R2829" i="9"/>
  <c r="L2829" i="9"/>
  <c r="S2829" i="9"/>
  <c r="M2829" i="9"/>
  <c r="T2829" i="9"/>
  <c r="N2829" i="9"/>
  <c r="U2829" i="9"/>
  <c r="Y2829" i="9"/>
  <c r="Z2829" i="9"/>
  <c r="AA2829" i="9"/>
  <c r="AB2829" i="9"/>
  <c r="R2830" i="9"/>
  <c r="L2830" i="9"/>
  <c r="S2830" i="9"/>
  <c r="M2830" i="9"/>
  <c r="T2830" i="9"/>
  <c r="N2830" i="9"/>
  <c r="U2830" i="9"/>
  <c r="Y2830" i="9"/>
  <c r="Z2830" i="9"/>
  <c r="AA2830" i="9"/>
  <c r="AB2830" i="9"/>
  <c r="R2831" i="9"/>
  <c r="L2831" i="9"/>
  <c r="S2831" i="9"/>
  <c r="M2831" i="9"/>
  <c r="T2831" i="9"/>
  <c r="N2831" i="9"/>
  <c r="U2831" i="9"/>
  <c r="Y2831" i="9"/>
  <c r="Z2831" i="9"/>
  <c r="AA2831" i="9"/>
  <c r="AB2831" i="9"/>
  <c r="R2832" i="9"/>
  <c r="L2832" i="9"/>
  <c r="S2832" i="9"/>
  <c r="M2832" i="9"/>
  <c r="T2832" i="9"/>
  <c r="N2832" i="9"/>
  <c r="U2832" i="9"/>
  <c r="Y2832" i="9"/>
  <c r="Z2832" i="9"/>
  <c r="AA2832" i="9"/>
  <c r="AB2832" i="9"/>
  <c r="R2833" i="9"/>
  <c r="L2833" i="9"/>
  <c r="S2833" i="9"/>
  <c r="M2833" i="9"/>
  <c r="T2833" i="9"/>
  <c r="N2833" i="9"/>
  <c r="U2833" i="9"/>
  <c r="Y2833" i="9"/>
  <c r="Z2833" i="9"/>
  <c r="AA2833" i="9"/>
  <c r="AB2833" i="9"/>
  <c r="R2834" i="9"/>
  <c r="L2834" i="9"/>
  <c r="S2834" i="9"/>
  <c r="M2834" i="9"/>
  <c r="T2834" i="9"/>
  <c r="N2834" i="9"/>
  <c r="U2834" i="9"/>
  <c r="Y2834" i="9"/>
  <c r="Z2834" i="9"/>
  <c r="AA2834" i="9"/>
  <c r="AB2834" i="9"/>
  <c r="R2835" i="9"/>
  <c r="L2835" i="9"/>
  <c r="S2835" i="9"/>
  <c r="M2835" i="9"/>
  <c r="T2835" i="9"/>
  <c r="N2835" i="9"/>
  <c r="U2835" i="9"/>
  <c r="Y2835" i="9"/>
  <c r="Z2835" i="9"/>
  <c r="AA2835" i="9"/>
  <c r="AB2835" i="9"/>
  <c r="R2836" i="9"/>
  <c r="L2836" i="9"/>
  <c r="S2836" i="9"/>
  <c r="M2836" i="9"/>
  <c r="T2836" i="9"/>
  <c r="N2836" i="9"/>
  <c r="U2836" i="9"/>
  <c r="Y2836" i="9"/>
  <c r="Z2836" i="9"/>
  <c r="AA2836" i="9"/>
  <c r="AB2836" i="9"/>
  <c r="R2837" i="9"/>
  <c r="L2837" i="9"/>
  <c r="S2837" i="9"/>
  <c r="M2837" i="9"/>
  <c r="T2837" i="9"/>
  <c r="N2837" i="9"/>
  <c r="U2837" i="9"/>
  <c r="Y2837" i="9"/>
  <c r="Z2837" i="9"/>
  <c r="AA2837" i="9"/>
  <c r="AB2837" i="9"/>
  <c r="R2838" i="9"/>
  <c r="L2838" i="9"/>
  <c r="S2838" i="9"/>
  <c r="M2838" i="9"/>
  <c r="T2838" i="9"/>
  <c r="N2838" i="9"/>
  <c r="U2838" i="9"/>
  <c r="Y2838" i="9"/>
  <c r="Z2838" i="9"/>
  <c r="AA2838" i="9"/>
  <c r="AB2838" i="9"/>
  <c r="R2839" i="9"/>
  <c r="L2839" i="9"/>
  <c r="S2839" i="9"/>
  <c r="M2839" i="9"/>
  <c r="T2839" i="9"/>
  <c r="N2839" i="9"/>
  <c r="U2839" i="9"/>
  <c r="Y2839" i="9"/>
  <c r="Z2839" i="9"/>
  <c r="AA2839" i="9"/>
  <c r="AB2839" i="9"/>
  <c r="R2840" i="9"/>
  <c r="L2840" i="9"/>
  <c r="S2840" i="9"/>
  <c r="M2840" i="9"/>
  <c r="T2840" i="9"/>
  <c r="N2840" i="9"/>
  <c r="U2840" i="9"/>
  <c r="Y2840" i="9"/>
  <c r="Z2840" i="9"/>
  <c r="AA2840" i="9"/>
  <c r="AB2840" i="9"/>
  <c r="R2841" i="9"/>
  <c r="L2841" i="9"/>
  <c r="S2841" i="9"/>
  <c r="M2841" i="9"/>
  <c r="T2841" i="9"/>
  <c r="N2841" i="9"/>
  <c r="U2841" i="9"/>
  <c r="Y2841" i="9"/>
  <c r="Z2841" i="9"/>
  <c r="AA2841" i="9"/>
  <c r="AB2841" i="9"/>
  <c r="R2842" i="9"/>
  <c r="L2842" i="9"/>
  <c r="S2842" i="9"/>
  <c r="M2842" i="9"/>
  <c r="T2842" i="9"/>
  <c r="N2842" i="9"/>
  <c r="U2842" i="9"/>
  <c r="Y2842" i="9"/>
  <c r="Z2842" i="9"/>
  <c r="AA2842" i="9"/>
  <c r="AB2842" i="9"/>
  <c r="R2843" i="9"/>
  <c r="L2843" i="9"/>
  <c r="S2843" i="9"/>
  <c r="M2843" i="9"/>
  <c r="T2843" i="9"/>
  <c r="N2843" i="9"/>
  <c r="U2843" i="9"/>
  <c r="Y2843" i="9"/>
  <c r="Z2843" i="9"/>
  <c r="AA2843" i="9"/>
  <c r="AB2843" i="9"/>
  <c r="R2844" i="9"/>
  <c r="L2844" i="9"/>
  <c r="S2844" i="9"/>
  <c r="M2844" i="9"/>
  <c r="T2844" i="9"/>
  <c r="N2844" i="9"/>
  <c r="U2844" i="9"/>
  <c r="Y2844" i="9"/>
  <c r="Z2844" i="9"/>
  <c r="AA2844" i="9"/>
  <c r="AB2844" i="9"/>
  <c r="R2845" i="9"/>
  <c r="L2845" i="9"/>
  <c r="S2845" i="9"/>
  <c r="M2845" i="9"/>
  <c r="T2845" i="9"/>
  <c r="N2845" i="9"/>
  <c r="U2845" i="9"/>
  <c r="Y2845" i="9"/>
  <c r="Z2845" i="9"/>
  <c r="AA2845" i="9"/>
  <c r="AB2845" i="9"/>
  <c r="R2846" i="9"/>
  <c r="L2846" i="9"/>
  <c r="S2846" i="9"/>
  <c r="M2846" i="9"/>
  <c r="T2846" i="9"/>
  <c r="N2846" i="9"/>
  <c r="U2846" i="9"/>
  <c r="Y2846" i="9"/>
  <c r="Z2846" i="9"/>
  <c r="AA2846" i="9"/>
  <c r="AB2846" i="9"/>
  <c r="R2847" i="9"/>
  <c r="L2847" i="9"/>
  <c r="S2847" i="9"/>
  <c r="M2847" i="9"/>
  <c r="T2847" i="9"/>
  <c r="N2847" i="9"/>
  <c r="U2847" i="9"/>
  <c r="Y2847" i="9"/>
  <c r="Z2847" i="9"/>
  <c r="AA2847" i="9"/>
  <c r="AB2847" i="9"/>
  <c r="R2848" i="9"/>
  <c r="L2848" i="9"/>
  <c r="S2848" i="9"/>
  <c r="M2848" i="9"/>
  <c r="T2848" i="9"/>
  <c r="N2848" i="9"/>
  <c r="U2848" i="9"/>
  <c r="Y2848" i="9"/>
  <c r="Z2848" i="9"/>
  <c r="AA2848" i="9"/>
  <c r="AB2848" i="9"/>
  <c r="R2849" i="9"/>
  <c r="L2849" i="9"/>
  <c r="S2849" i="9"/>
  <c r="M2849" i="9"/>
  <c r="T2849" i="9"/>
  <c r="N2849" i="9"/>
  <c r="U2849" i="9"/>
  <c r="Y2849" i="9"/>
  <c r="Z2849" i="9"/>
  <c r="AA2849" i="9"/>
  <c r="AB2849" i="9"/>
  <c r="R2850" i="9"/>
  <c r="L2850" i="9"/>
  <c r="S2850" i="9"/>
  <c r="M2850" i="9"/>
  <c r="T2850" i="9"/>
  <c r="N2850" i="9"/>
  <c r="U2850" i="9"/>
  <c r="Y2850" i="9"/>
  <c r="Z2850" i="9"/>
  <c r="AA2850" i="9"/>
  <c r="AB2850" i="9"/>
  <c r="R2851" i="9"/>
  <c r="L2851" i="9"/>
  <c r="S2851" i="9"/>
  <c r="M2851" i="9"/>
  <c r="T2851" i="9"/>
  <c r="N2851" i="9"/>
  <c r="U2851" i="9"/>
  <c r="Y2851" i="9"/>
  <c r="Z2851" i="9"/>
  <c r="AA2851" i="9"/>
  <c r="AB2851" i="9"/>
  <c r="R2852" i="9"/>
  <c r="L2852" i="9"/>
  <c r="S2852" i="9"/>
  <c r="M2852" i="9"/>
  <c r="T2852" i="9"/>
  <c r="N2852" i="9"/>
  <c r="U2852" i="9"/>
  <c r="Y2852" i="9"/>
  <c r="Z2852" i="9"/>
  <c r="AA2852" i="9"/>
  <c r="AB2852" i="9"/>
  <c r="R2853" i="9"/>
  <c r="L2853" i="9"/>
  <c r="S2853" i="9"/>
  <c r="M2853" i="9"/>
  <c r="T2853" i="9"/>
  <c r="N2853" i="9"/>
  <c r="U2853" i="9"/>
  <c r="Y2853" i="9"/>
  <c r="Z2853" i="9"/>
  <c r="AA2853" i="9"/>
  <c r="AB2853" i="9"/>
  <c r="R2854" i="9"/>
  <c r="L2854" i="9"/>
  <c r="S2854" i="9"/>
  <c r="M2854" i="9"/>
  <c r="T2854" i="9"/>
  <c r="N2854" i="9"/>
  <c r="U2854" i="9"/>
  <c r="Y2854" i="9"/>
  <c r="Z2854" i="9"/>
  <c r="AA2854" i="9"/>
  <c r="AB2854" i="9"/>
  <c r="R2855" i="9"/>
  <c r="L2855" i="9"/>
  <c r="S2855" i="9"/>
  <c r="M2855" i="9"/>
  <c r="T2855" i="9"/>
  <c r="N2855" i="9"/>
  <c r="U2855" i="9"/>
  <c r="Y2855" i="9"/>
  <c r="Z2855" i="9"/>
  <c r="AA2855" i="9"/>
  <c r="AB2855" i="9"/>
  <c r="R2856" i="9"/>
  <c r="L2856" i="9"/>
  <c r="S2856" i="9"/>
  <c r="M2856" i="9"/>
  <c r="T2856" i="9"/>
  <c r="N2856" i="9"/>
  <c r="U2856" i="9"/>
  <c r="Y2856" i="9"/>
  <c r="Z2856" i="9"/>
  <c r="AA2856" i="9"/>
  <c r="AB2856" i="9"/>
  <c r="R2857" i="9"/>
  <c r="L2857" i="9"/>
  <c r="S2857" i="9"/>
  <c r="M2857" i="9"/>
  <c r="T2857" i="9"/>
  <c r="N2857" i="9"/>
  <c r="U2857" i="9"/>
  <c r="Y2857" i="9"/>
  <c r="Z2857" i="9"/>
  <c r="AA2857" i="9"/>
  <c r="AB2857" i="9"/>
  <c r="R2858" i="9"/>
  <c r="L2858" i="9"/>
  <c r="S2858" i="9"/>
  <c r="M2858" i="9"/>
  <c r="T2858" i="9"/>
  <c r="N2858" i="9"/>
  <c r="U2858" i="9"/>
  <c r="Y2858" i="9"/>
  <c r="Z2858" i="9"/>
  <c r="AA2858" i="9"/>
  <c r="AB2858" i="9"/>
  <c r="R2859" i="9"/>
  <c r="L2859" i="9"/>
  <c r="S2859" i="9"/>
  <c r="M2859" i="9"/>
  <c r="T2859" i="9"/>
  <c r="N2859" i="9"/>
  <c r="U2859" i="9"/>
  <c r="Y2859" i="9"/>
  <c r="Z2859" i="9"/>
  <c r="AA2859" i="9"/>
  <c r="AB2859" i="9"/>
  <c r="R2860" i="9"/>
  <c r="L2860" i="9"/>
  <c r="S2860" i="9"/>
  <c r="M2860" i="9"/>
  <c r="T2860" i="9"/>
  <c r="N2860" i="9"/>
  <c r="U2860" i="9"/>
  <c r="Y2860" i="9"/>
  <c r="Z2860" i="9"/>
  <c r="AA2860" i="9"/>
  <c r="AB2860" i="9"/>
  <c r="R2861" i="9"/>
  <c r="L2861" i="9"/>
  <c r="S2861" i="9"/>
  <c r="M2861" i="9"/>
  <c r="T2861" i="9"/>
  <c r="N2861" i="9"/>
  <c r="U2861" i="9"/>
  <c r="Y2861" i="9"/>
  <c r="Z2861" i="9"/>
  <c r="AA2861" i="9"/>
  <c r="AB2861" i="9"/>
  <c r="R2862" i="9"/>
  <c r="L2862" i="9"/>
  <c r="S2862" i="9"/>
  <c r="M2862" i="9"/>
  <c r="T2862" i="9"/>
  <c r="N2862" i="9"/>
  <c r="U2862" i="9"/>
  <c r="Y2862" i="9"/>
  <c r="Z2862" i="9"/>
  <c r="AA2862" i="9"/>
  <c r="AB2862" i="9"/>
  <c r="R2863" i="9"/>
  <c r="L2863" i="9"/>
  <c r="S2863" i="9"/>
  <c r="M2863" i="9"/>
  <c r="T2863" i="9"/>
  <c r="N2863" i="9"/>
  <c r="U2863" i="9"/>
  <c r="Y2863" i="9"/>
  <c r="Z2863" i="9"/>
  <c r="AA2863" i="9"/>
  <c r="AB2863" i="9"/>
  <c r="R2864" i="9"/>
  <c r="L2864" i="9"/>
  <c r="S2864" i="9"/>
  <c r="M2864" i="9"/>
  <c r="T2864" i="9"/>
  <c r="N2864" i="9"/>
  <c r="U2864" i="9"/>
  <c r="Y2864" i="9"/>
  <c r="Z2864" i="9"/>
  <c r="AA2864" i="9"/>
  <c r="AB2864" i="9"/>
  <c r="R2865" i="9"/>
  <c r="L2865" i="9"/>
  <c r="S2865" i="9"/>
  <c r="M2865" i="9"/>
  <c r="T2865" i="9"/>
  <c r="N2865" i="9"/>
  <c r="U2865" i="9"/>
  <c r="Y2865" i="9"/>
  <c r="Z2865" i="9"/>
  <c r="AA2865" i="9"/>
  <c r="AB2865" i="9"/>
  <c r="R2866" i="9"/>
  <c r="L2866" i="9"/>
  <c r="S2866" i="9"/>
  <c r="M2866" i="9"/>
  <c r="T2866" i="9"/>
  <c r="N2866" i="9"/>
  <c r="U2866" i="9"/>
  <c r="Y2866" i="9"/>
  <c r="Z2866" i="9"/>
  <c r="AA2866" i="9"/>
  <c r="AB2866" i="9"/>
  <c r="R2867" i="9"/>
  <c r="L2867" i="9"/>
  <c r="S2867" i="9"/>
  <c r="M2867" i="9"/>
  <c r="T2867" i="9"/>
  <c r="N2867" i="9"/>
  <c r="U2867" i="9"/>
  <c r="Y2867" i="9"/>
  <c r="Z2867" i="9"/>
  <c r="AA2867" i="9"/>
  <c r="AB2867" i="9"/>
  <c r="R2868" i="9"/>
  <c r="L2868" i="9"/>
  <c r="S2868" i="9"/>
  <c r="M2868" i="9"/>
  <c r="T2868" i="9"/>
  <c r="N2868" i="9"/>
  <c r="U2868" i="9"/>
  <c r="Y2868" i="9"/>
  <c r="Z2868" i="9"/>
  <c r="AA2868" i="9"/>
  <c r="AB2868" i="9"/>
  <c r="R2869" i="9"/>
  <c r="L2869" i="9"/>
  <c r="S2869" i="9"/>
  <c r="M2869" i="9"/>
  <c r="T2869" i="9"/>
  <c r="N2869" i="9"/>
  <c r="U2869" i="9"/>
  <c r="Y2869" i="9"/>
  <c r="Z2869" i="9"/>
  <c r="AA2869" i="9"/>
  <c r="AB2869" i="9"/>
  <c r="R2870" i="9"/>
  <c r="L2870" i="9"/>
  <c r="S2870" i="9"/>
  <c r="M2870" i="9"/>
  <c r="T2870" i="9"/>
  <c r="N2870" i="9"/>
  <c r="U2870" i="9"/>
  <c r="Y2870" i="9"/>
  <c r="Z2870" i="9"/>
  <c r="AA2870" i="9"/>
  <c r="AB2870" i="9"/>
  <c r="R2871" i="9"/>
  <c r="L2871" i="9"/>
  <c r="S2871" i="9"/>
  <c r="M2871" i="9"/>
  <c r="T2871" i="9"/>
  <c r="N2871" i="9"/>
  <c r="U2871" i="9"/>
  <c r="Y2871" i="9"/>
  <c r="Z2871" i="9"/>
  <c r="AA2871" i="9"/>
  <c r="AB2871" i="9"/>
  <c r="R2872" i="9"/>
  <c r="L2872" i="9"/>
  <c r="S2872" i="9"/>
  <c r="M2872" i="9"/>
  <c r="T2872" i="9"/>
  <c r="N2872" i="9"/>
  <c r="U2872" i="9"/>
  <c r="Y2872" i="9"/>
  <c r="Z2872" i="9"/>
  <c r="AA2872" i="9"/>
  <c r="AB2872" i="9"/>
  <c r="R2873" i="9"/>
  <c r="L2873" i="9"/>
  <c r="S2873" i="9"/>
  <c r="M2873" i="9"/>
  <c r="T2873" i="9"/>
  <c r="N2873" i="9"/>
  <c r="U2873" i="9"/>
  <c r="Y2873" i="9"/>
  <c r="Z2873" i="9"/>
  <c r="AA2873" i="9"/>
  <c r="AB2873" i="9"/>
  <c r="R2874" i="9"/>
  <c r="L2874" i="9"/>
  <c r="S2874" i="9"/>
  <c r="M2874" i="9"/>
  <c r="T2874" i="9"/>
  <c r="N2874" i="9"/>
  <c r="U2874" i="9"/>
  <c r="Y2874" i="9"/>
  <c r="Z2874" i="9"/>
  <c r="AA2874" i="9"/>
  <c r="AB2874" i="9"/>
  <c r="R2875" i="9"/>
  <c r="L2875" i="9"/>
  <c r="S2875" i="9"/>
  <c r="M2875" i="9"/>
  <c r="T2875" i="9"/>
  <c r="N2875" i="9"/>
  <c r="U2875" i="9"/>
  <c r="Y2875" i="9"/>
  <c r="Z2875" i="9"/>
  <c r="AA2875" i="9"/>
  <c r="AB2875" i="9"/>
  <c r="R2876" i="9"/>
  <c r="L2876" i="9"/>
  <c r="S2876" i="9"/>
  <c r="M2876" i="9"/>
  <c r="T2876" i="9"/>
  <c r="N2876" i="9"/>
  <c r="U2876" i="9"/>
  <c r="Y2876" i="9"/>
  <c r="Z2876" i="9"/>
  <c r="AA2876" i="9"/>
  <c r="AB2876" i="9"/>
  <c r="R2877" i="9"/>
  <c r="L2877" i="9"/>
  <c r="S2877" i="9"/>
  <c r="M2877" i="9"/>
  <c r="T2877" i="9"/>
  <c r="N2877" i="9"/>
  <c r="U2877" i="9"/>
  <c r="Y2877" i="9"/>
  <c r="Z2877" i="9"/>
  <c r="AA2877" i="9"/>
  <c r="AB2877" i="9"/>
  <c r="R2878" i="9"/>
  <c r="L2878" i="9"/>
  <c r="S2878" i="9"/>
  <c r="M2878" i="9"/>
  <c r="T2878" i="9"/>
  <c r="N2878" i="9"/>
  <c r="U2878" i="9"/>
  <c r="Y2878" i="9"/>
  <c r="Z2878" i="9"/>
  <c r="AA2878" i="9"/>
  <c r="AB2878" i="9"/>
  <c r="R2879" i="9"/>
  <c r="L2879" i="9"/>
  <c r="S2879" i="9"/>
  <c r="M2879" i="9"/>
  <c r="T2879" i="9"/>
  <c r="N2879" i="9"/>
  <c r="U2879" i="9"/>
  <c r="Y2879" i="9"/>
  <c r="Z2879" i="9"/>
  <c r="AA2879" i="9"/>
  <c r="AB2879" i="9"/>
  <c r="R2880" i="9"/>
  <c r="L2880" i="9"/>
  <c r="S2880" i="9"/>
  <c r="M2880" i="9"/>
  <c r="T2880" i="9"/>
  <c r="N2880" i="9"/>
  <c r="U2880" i="9"/>
  <c r="Y2880" i="9"/>
  <c r="Z2880" i="9"/>
  <c r="AA2880" i="9"/>
  <c r="AB2880" i="9"/>
  <c r="R2881" i="9"/>
  <c r="L2881" i="9"/>
  <c r="S2881" i="9"/>
  <c r="M2881" i="9"/>
  <c r="T2881" i="9"/>
  <c r="N2881" i="9"/>
  <c r="U2881" i="9"/>
  <c r="Y2881" i="9"/>
  <c r="Z2881" i="9"/>
  <c r="AA2881" i="9"/>
  <c r="AB2881" i="9"/>
  <c r="R2882" i="9"/>
  <c r="L2882" i="9"/>
  <c r="S2882" i="9"/>
  <c r="M2882" i="9"/>
  <c r="T2882" i="9"/>
  <c r="N2882" i="9"/>
  <c r="U2882" i="9"/>
  <c r="Y2882" i="9"/>
  <c r="Z2882" i="9"/>
  <c r="AA2882" i="9"/>
  <c r="AB2882" i="9"/>
  <c r="R2883" i="9"/>
  <c r="L2883" i="9"/>
  <c r="S2883" i="9"/>
  <c r="M2883" i="9"/>
  <c r="T2883" i="9"/>
  <c r="N2883" i="9"/>
  <c r="U2883" i="9"/>
  <c r="Y2883" i="9"/>
  <c r="Z2883" i="9"/>
  <c r="AA2883" i="9"/>
  <c r="AB2883" i="9"/>
  <c r="R2884" i="9"/>
  <c r="L2884" i="9"/>
  <c r="S2884" i="9"/>
  <c r="M2884" i="9"/>
  <c r="T2884" i="9"/>
  <c r="N2884" i="9"/>
  <c r="U2884" i="9"/>
  <c r="Y2884" i="9"/>
  <c r="Z2884" i="9"/>
  <c r="AA2884" i="9"/>
  <c r="AB2884" i="9"/>
  <c r="R2885" i="9"/>
  <c r="L2885" i="9"/>
  <c r="S2885" i="9"/>
  <c r="M2885" i="9"/>
  <c r="T2885" i="9"/>
  <c r="N2885" i="9"/>
  <c r="U2885" i="9"/>
  <c r="Y2885" i="9"/>
  <c r="Z2885" i="9"/>
  <c r="AA2885" i="9"/>
  <c r="AB2885" i="9"/>
  <c r="R2886" i="9"/>
  <c r="L2886" i="9"/>
  <c r="S2886" i="9"/>
  <c r="M2886" i="9"/>
  <c r="T2886" i="9"/>
  <c r="N2886" i="9"/>
  <c r="U2886" i="9"/>
  <c r="Y2886" i="9"/>
  <c r="Z2886" i="9"/>
  <c r="AA2886" i="9"/>
  <c r="AB2886" i="9"/>
  <c r="R2887" i="9"/>
  <c r="L2887" i="9"/>
  <c r="S2887" i="9"/>
  <c r="M2887" i="9"/>
  <c r="T2887" i="9"/>
  <c r="N2887" i="9"/>
  <c r="U2887" i="9"/>
  <c r="Y2887" i="9"/>
  <c r="Z2887" i="9"/>
  <c r="AA2887" i="9"/>
  <c r="AB2887" i="9"/>
  <c r="R2888" i="9"/>
  <c r="L2888" i="9"/>
  <c r="S2888" i="9"/>
  <c r="M2888" i="9"/>
  <c r="T2888" i="9"/>
  <c r="N2888" i="9"/>
  <c r="U2888" i="9"/>
  <c r="Y2888" i="9"/>
  <c r="Z2888" i="9"/>
  <c r="AA2888" i="9"/>
  <c r="AB2888" i="9"/>
  <c r="R2889" i="9"/>
  <c r="L2889" i="9"/>
  <c r="S2889" i="9"/>
  <c r="M2889" i="9"/>
  <c r="T2889" i="9"/>
  <c r="N2889" i="9"/>
  <c r="U2889" i="9"/>
  <c r="Y2889" i="9"/>
  <c r="Z2889" i="9"/>
  <c r="AA2889" i="9"/>
  <c r="AB2889" i="9"/>
  <c r="R2890" i="9"/>
  <c r="L2890" i="9"/>
  <c r="S2890" i="9"/>
  <c r="M2890" i="9"/>
  <c r="T2890" i="9"/>
  <c r="N2890" i="9"/>
  <c r="U2890" i="9"/>
  <c r="Y2890" i="9"/>
  <c r="Z2890" i="9"/>
  <c r="AA2890" i="9"/>
  <c r="AB2890" i="9"/>
  <c r="R2891" i="9"/>
  <c r="L2891" i="9"/>
  <c r="S2891" i="9"/>
  <c r="M2891" i="9"/>
  <c r="T2891" i="9"/>
  <c r="N2891" i="9"/>
  <c r="U2891" i="9"/>
  <c r="Y2891" i="9"/>
  <c r="Z2891" i="9"/>
  <c r="AA2891" i="9"/>
  <c r="AB2891" i="9"/>
  <c r="R2892" i="9"/>
  <c r="L2892" i="9"/>
  <c r="S2892" i="9"/>
  <c r="M2892" i="9"/>
  <c r="T2892" i="9"/>
  <c r="N2892" i="9"/>
  <c r="U2892" i="9"/>
  <c r="Y2892" i="9"/>
  <c r="Z2892" i="9"/>
  <c r="AA2892" i="9"/>
  <c r="AB2892" i="9"/>
  <c r="R2893" i="9"/>
  <c r="L2893" i="9"/>
  <c r="S2893" i="9"/>
  <c r="M2893" i="9"/>
  <c r="T2893" i="9"/>
  <c r="N2893" i="9"/>
  <c r="U2893" i="9"/>
  <c r="Y2893" i="9"/>
  <c r="Z2893" i="9"/>
  <c r="AA2893" i="9"/>
  <c r="AB2893" i="9"/>
  <c r="R2894" i="9"/>
  <c r="L2894" i="9"/>
  <c r="S2894" i="9"/>
  <c r="M2894" i="9"/>
  <c r="T2894" i="9"/>
  <c r="N2894" i="9"/>
  <c r="U2894" i="9"/>
  <c r="Y2894" i="9"/>
  <c r="Z2894" i="9"/>
  <c r="AA2894" i="9"/>
  <c r="AB2894" i="9"/>
  <c r="R2895" i="9"/>
  <c r="L2895" i="9"/>
  <c r="S2895" i="9"/>
  <c r="M2895" i="9"/>
  <c r="T2895" i="9"/>
  <c r="N2895" i="9"/>
  <c r="U2895" i="9"/>
  <c r="Y2895" i="9"/>
  <c r="Z2895" i="9"/>
  <c r="AA2895" i="9"/>
  <c r="AB2895" i="9"/>
  <c r="R2896" i="9"/>
  <c r="L2896" i="9"/>
  <c r="S2896" i="9"/>
  <c r="M2896" i="9"/>
  <c r="T2896" i="9"/>
  <c r="N2896" i="9"/>
  <c r="U2896" i="9"/>
  <c r="Y2896" i="9"/>
  <c r="Z2896" i="9"/>
  <c r="AA2896" i="9"/>
  <c r="AB2896" i="9"/>
  <c r="R2897" i="9"/>
  <c r="L2897" i="9"/>
  <c r="S2897" i="9"/>
  <c r="M2897" i="9"/>
  <c r="T2897" i="9"/>
  <c r="N2897" i="9"/>
  <c r="U2897" i="9"/>
  <c r="Y2897" i="9"/>
  <c r="Z2897" i="9"/>
  <c r="AA2897" i="9"/>
  <c r="AB2897" i="9"/>
  <c r="R2898" i="9"/>
  <c r="L2898" i="9"/>
  <c r="S2898" i="9"/>
  <c r="M2898" i="9"/>
  <c r="T2898" i="9"/>
  <c r="N2898" i="9"/>
  <c r="U2898" i="9"/>
  <c r="Y2898" i="9"/>
  <c r="Z2898" i="9"/>
  <c r="AA2898" i="9"/>
  <c r="AB2898" i="9"/>
  <c r="R2899" i="9"/>
  <c r="L2899" i="9"/>
  <c r="S2899" i="9"/>
  <c r="M2899" i="9"/>
  <c r="T2899" i="9"/>
  <c r="N2899" i="9"/>
  <c r="U2899" i="9"/>
  <c r="Y2899" i="9"/>
  <c r="Z2899" i="9"/>
  <c r="AA2899" i="9"/>
  <c r="AB2899" i="9"/>
  <c r="R2900" i="9"/>
  <c r="L2900" i="9"/>
  <c r="S2900" i="9"/>
  <c r="M2900" i="9"/>
  <c r="T2900" i="9"/>
  <c r="N2900" i="9"/>
  <c r="U2900" i="9"/>
  <c r="Y2900" i="9"/>
  <c r="Z2900" i="9"/>
  <c r="AA2900" i="9"/>
  <c r="AB2900" i="9"/>
  <c r="R2901" i="9"/>
  <c r="L2901" i="9"/>
  <c r="S2901" i="9"/>
  <c r="M2901" i="9"/>
  <c r="T2901" i="9"/>
  <c r="N2901" i="9"/>
  <c r="U2901" i="9"/>
  <c r="Y2901" i="9"/>
  <c r="Z2901" i="9"/>
  <c r="AA2901" i="9"/>
  <c r="AB2901" i="9"/>
  <c r="R2902" i="9"/>
  <c r="L2902" i="9"/>
  <c r="S2902" i="9"/>
  <c r="M2902" i="9"/>
  <c r="T2902" i="9"/>
  <c r="N2902" i="9"/>
  <c r="U2902" i="9"/>
  <c r="Y2902" i="9"/>
  <c r="Z2902" i="9"/>
  <c r="AA2902" i="9"/>
  <c r="AB2902" i="9"/>
  <c r="R2903" i="9"/>
  <c r="L2903" i="9"/>
  <c r="S2903" i="9"/>
  <c r="M2903" i="9"/>
  <c r="T2903" i="9"/>
  <c r="N2903" i="9"/>
  <c r="U2903" i="9"/>
  <c r="Y2903" i="9"/>
  <c r="Z2903" i="9"/>
  <c r="AA2903" i="9"/>
  <c r="AB2903" i="9"/>
  <c r="R2904" i="9"/>
  <c r="L2904" i="9"/>
  <c r="S2904" i="9"/>
  <c r="M2904" i="9"/>
  <c r="T2904" i="9"/>
  <c r="N2904" i="9"/>
  <c r="U2904" i="9"/>
  <c r="Y2904" i="9"/>
  <c r="Z2904" i="9"/>
  <c r="AA2904" i="9"/>
  <c r="AB2904" i="9"/>
  <c r="R2905" i="9"/>
  <c r="L2905" i="9"/>
  <c r="S2905" i="9"/>
  <c r="M2905" i="9"/>
  <c r="T2905" i="9"/>
  <c r="N2905" i="9"/>
  <c r="U2905" i="9"/>
  <c r="Y2905" i="9"/>
  <c r="Z2905" i="9"/>
  <c r="AA2905" i="9"/>
  <c r="AB2905" i="9"/>
  <c r="R2906" i="9"/>
  <c r="L2906" i="9"/>
  <c r="S2906" i="9"/>
  <c r="M2906" i="9"/>
  <c r="T2906" i="9"/>
  <c r="N2906" i="9"/>
  <c r="U2906" i="9"/>
  <c r="Y2906" i="9"/>
  <c r="Z2906" i="9"/>
  <c r="AA2906" i="9"/>
  <c r="AB2906" i="9"/>
  <c r="R2907" i="9"/>
  <c r="L2907" i="9"/>
  <c r="S2907" i="9"/>
  <c r="M2907" i="9"/>
  <c r="T2907" i="9"/>
  <c r="N2907" i="9"/>
  <c r="U2907" i="9"/>
  <c r="Y2907" i="9"/>
  <c r="Z2907" i="9"/>
  <c r="AA2907" i="9"/>
  <c r="AB2907" i="9"/>
  <c r="R2908" i="9"/>
  <c r="L2908" i="9"/>
  <c r="S2908" i="9"/>
  <c r="M2908" i="9"/>
  <c r="T2908" i="9"/>
  <c r="N2908" i="9"/>
  <c r="U2908" i="9"/>
  <c r="Y2908" i="9"/>
  <c r="Z2908" i="9"/>
  <c r="AA2908" i="9"/>
  <c r="AB2908" i="9"/>
  <c r="R2909" i="9"/>
  <c r="L2909" i="9"/>
  <c r="S2909" i="9"/>
  <c r="M2909" i="9"/>
  <c r="T2909" i="9"/>
  <c r="N2909" i="9"/>
  <c r="U2909" i="9"/>
  <c r="Y2909" i="9"/>
  <c r="Z2909" i="9"/>
  <c r="AA2909" i="9"/>
  <c r="AB2909" i="9"/>
  <c r="R2910" i="9"/>
  <c r="L2910" i="9"/>
  <c r="S2910" i="9"/>
  <c r="M2910" i="9"/>
  <c r="T2910" i="9"/>
  <c r="N2910" i="9"/>
  <c r="U2910" i="9"/>
  <c r="Y2910" i="9"/>
  <c r="Z2910" i="9"/>
  <c r="AA2910" i="9"/>
  <c r="AB2910" i="9"/>
  <c r="R2911" i="9"/>
  <c r="L2911" i="9"/>
  <c r="S2911" i="9"/>
  <c r="M2911" i="9"/>
  <c r="T2911" i="9"/>
  <c r="N2911" i="9"/>
  <c r="U2911" i="9"/>
  <c r="Y2911" i="9"/>
  <c r="Z2911" i="9"/>
  <c r="AA2911" i="9"/>
  <c r="AB2911" i="9"/>
  <c r="R2912" i="9"/>
  <c r="L2912" i="9"/>
  <c r="S2912" i="9"/>
  <c r="M2912" i="9"/>
  <c r="T2912" i="9"/>
  <c r="N2912" i="9"/>
  <c r="U2912" i="9"/>
  <c r="Y2912" i="9"/>
  <c r="Z2912" i="9"/>
  <c r="AA2912" i="9"/>
  <c r="AB2912" i="9"/>
  <c r="R2913" i="9"/>
  <c r="L2913" i="9"/>
  <c r="S2913" i="9"/>
  <c r="M2913" i="9"/>
  <c r="T2913" i="9"/>
  <c r="N2913" i="9"/>
  <c r="U2913" i="9"/>
  <c r="Y2913" i="9"/>
  <c r="Z2913" i="9"/>
  <c r="AA2913" i="9"/>
  <c r="AB2913" i="9"/>
  <c r="R2914" i="9"/>
  <c r="L2914" i="9"/>
  <c r="S2914" i="9"/>
  <c r="M2914" i="9"/>
  <c r="T2914" i="9"/>
  <c r="N2914" i="9"/>
  <c r="U2914" i="9"/>
  <c r="Y2914" i="9"/>
  <c r="Z2914" i="9"/>
  <c r="AA2914" i="9"/>
  <c r="AB2914" i="9"/>
  <c r="R2915" i="9"/>
  <c r="L2915" i="9"/>
  <c r="S2915" i="9"/>
  <c r="M2915" i="9"/>
  <c r="T2915" i="9"/>
  <c r="N2915" i="9"/>
  <c r="U2915" i="9"/>
  <c r="Y2915" i="9"/>
  <c r="Z2915" i="9"/>
  <c r="AA2915" i="9"/>
  <c r="AB2915" i="9"/>
  <c r="R2916" i="9"/>
  <c r="L2916" i="9"/>
  <c r="S2916" i="9"/>
  <c r="M2916" i="9"/>
  <c r="T2916" i="9"/>
  <c r="N2916" i="9"/>
  <c r="U2916" i="9"/>
  <c r="Y2916" i="9"/>
  <c r="Z2916" i="9"/>
  <c r="AA2916" i="9"/>
  <c r="AB2916" i="9"/>
  <c r="R2917" i="9"/>
  <c r="L2917" i="9"/>
  <c r="S2917" i="9"/>
  <c r="M2917" i="9"/>
  <c r="T2917" i="9"/>
  <c r="N2917" i="9"/>
  <c r="U2917" i="9"/>
  <c r="Y2917" i="9"/>
  <c r="Z2917" i="9"/>
  <c r="AA2917" i="9"/>
  <c r="AB2917" i="9"/>
  <c r="R2918" i="9"/>
  <c r="L2918" i="9"/>
  <c r="S2918" i="9"/>
  <c r="M2918" i="9"/>
  <c r="T2918" i="9"/>
  <c r="N2918" i="9"/>
  <c r="U2918" i="9"/>
  <c r="Y2918" i="9"/>
  <c r="Z2918" i="9"/>
  <c r="AA2918" i="9"/>
  <c r="AB2918" i="9"/>
  <c r="R2919" i="9"/>
  <c r="L2919" i="9"/>
  <c r="S2919" i="9"/>
  <c r="M2919" i="9"/>
  <c r="T2919" i="9"/>
  <c r="N2919" i="9"/>
  <c r="U2919" i="9"/>
  <c r="Y2919" i="9"/>
  <c r="Z2919" i="9"/>
  <c r="AA2919" i="9"/>
  <c r="AB2919" i="9"/>
  <c r="R2920" i="9"/>
  <c r="L2920" i="9"/>
  <c r="S2920" i="9"/>
  <c r="M2920" i="9"/>
  <c r="T2920" i="9"/>
  <c r="N2920" i="9"/>
  <c r="U2920" i="9"/>
  <c r="Y2920" i="9"/>
  <c r="Z2920" i="9"/>
  <c r="AA2920" i="9"/>
  <c r="AB2920" i="9"/>
  <c r="R2921" i="9"/>
  <c r="L2921" i="9"/>
  <c r="S2921" i="9"/>
  <c r="M2921" i="9"/>
  <c r="T2921" i="9"/>
  <c r="N2921" i="9"/>
  <c r="U2921" i="9"/>
  <c r="Y2921" i="9"/>
  <c r="Z2921" i="9"/>
  <c r="AA2921" i="9"/>
  <c r="AB2921" i="9"/>
  <c r="R2922" i="9"/>
  <c r="L2922" i="9"/>
  <c r="S2922" i="9"/>
  <c r="M2922" i="9"/>
  <c r="T2922" i="9"/>
  <c r="N2922" i="9"/>
  <c r="U2922" i="9"/>
  <c r="Y2922" i="9"/>
  <c r="Z2922" i="9"/>
  <c r="AA2922" i="9"/>
  <c r="AB2922" i="9"/>
  <c r="R2923" i="9"/>
  <c r="L2923" i="9"/>
  <c r="S2923" i="9"/>
  <c r="M2923" i="9"/>
  <c r="T2923" i="9"/>
  <c r="N2923" i="9"/>
  <c r="U2923" i="9"/>
  <c r="Y2923" i="9"/>
  <c r="Z2923" i="9"/>
  <c r="AA2923" i="9"/>
  <c r="AB2923" i="9"/>
  <c r="R2924" i="9"/>
  <c r="L2924" i="9"/>
  <c r="S2924" i="9"/>
  <c r="M2924" i="9"/>
  <c r="T2924" i="9"/>
  <c r="N2924" i="9"/>
  <c r="U2924" i="9"/>
  <c r="Y2924" i="9"/>
  <c r="Z2924" i="9"/>
  <c r="AA2924" i="9"/>
  <c r="AB2924" i="9"/>
  <c r="R2925" i="9"/>
  <c r="L2925" i="9"/>
  <c r="S2925" i="9"/>
  <c r="M2925" i="9"/>
  <c r="T2925" i="9"/>
  <c r="N2925" i="9"/>
  <c r="U2925" i="9"/>
  <c r="Y2925" i="9"/>
  <c r="Z2925" i="9"/>
  <c r="AA2925" i="9"/>
  <c r="AB2925" i="9"/>
  <c r="R2926" i="9"/>
  <c r="L2926" i="9"/>
  <c r="S2926" i="9"/>
  <c r="M2926" i="9"/>
  <c r="T2926" i="9"/>
  <c r="N2926" i="9"/>
  <c r="U2926" i="9"/>
  <c r="Y2926" i="9"/>
  <c r="Z2926" i="9"/>
  <c r="AA2926" i="9"/>
  <c r="AB2926" i="9"/>
  <c r="R2927" i="9"/>
  <c r="L2927" i="9"/>
  <c r="S2927" i="9"/>
  <c r="M2927" i="9"/>
  <c r="T2927" i="9"/>
  <c r="N2927" i="9"/>
  <c r="U2927" i="9"/>
  <c r="Y2927" i="9"/>
  <c r="Z2927" i="9"/>
  <c r="AA2927" i="9"/>
  <c r="AB2927" i="9"/>
  <c r="R2928" i="9"/>
  <c r="L2928" i="9"/>
  <c r="S2928" i="9"/>
  <c r="M2928" i="9"/>
  <c r="T2928" i="9"/>
  <c r="N2928" i="9"/>
  <c r="U2928" i="9"/>
  <c r="Y2928" i="9"/>
  <c r="Z2928" i="9"/>
  <c r="AA2928" i="9"/>
  <c r="AB2928" i="9"/>
  <c r="R2929" i="9"/>
  <c r="L2929" i="9"/>
  <c r="S2929" i="9"/>
  <c r="M2929" i="9"/>
  <c r="T2929" i="9"/>
  <c r="N2929" i="9"/>
  <c r="U2929" i="9"/>
  <c r="Y2929" i="9"/>
  <c r="Z2929" i="9"/>
  <c r="AA2929" i="9"/>
  <c r="AB2929" i="9"/>
  <c r="R2930" i="9"/>
  <c r="L2930" i="9"/>
  <c r="S2930" i="9"/>
  <c r="M2930" i="9"/>
  <c r="T2930" i="9"/>
  <c r="N2930" i="9"/>
  <c r="U2930" i="9"/>
  <c r="Y2930" i="9"/>
  <c r="Z2930" i="9"/>
  <c r="AA2930" i="9"/>
  <c r="AB2930" i="9"/>
  <c r="R2931" i="9"/>
  <c r="L2931" i="9"/>
  <c r="S2931" i="9"/>
  <c r="M2931" i="9"/>
  <c r="T2931" i="9"/>
  <c r="N2931" i="9"/>
  <c r="U2931" i="9"/>
  <c r="Y2931" i="9"/>
  <c r="Z2931" i="9"/>
  <c r="AA2931" i="9"/>
  <c r="AB2931" i="9"/>
  <c r="R2932" i="9"/>
  <c r="L2932" i="9"/>
  <c r="S2932" i="9"/>
  <c r="M2932" i="9"/>
  <c r="T2932" i="9"/>
  <c r="N2932" i="9"/>
  <c r="U2932" i="9"/>
  <c r="Y2932" i="9"/>
  <c r="Z2932" i="9"/>
  <c r="AA2932" i="9"/>
  <c r="AB2932" i="9"/>
  <c r="R2933" i="9"/>
  <c r="L2933" i="9"/>
  <c r="S2933" i="9"/>
  <c r="M2933" i="9"/>
  <c r="T2933" i="9"/>
  <c r="N2933" i="9"/>
  <c r="U2933" i="9"/>
  <c r="Y2933" i="9"/>
  <c r="Z2933" i="9"/>
  <c r="AA2933" i="9"/>
  <c r="AB2933" i="9"/>
  <c r="R2934" i="9"/>
  <c r="L2934" i="9"/>
  <c r="S2934" i="9"/>
  <c r="M2934" i="9"/>
  <c r="T2934" i="9"/>
  <c r="N2934" i="9"/>
  <c r="U2934" i="9"/>
  <c r="Y2934" i="9"/>
  <c r="Z2934" i="9"/>
  <c r="AA2934" i="9"/>
  <c r="AB2934" i="9"/>
  <c r="R2935" i="9"/>
  <c r="L2935" i="9"/>
  <c r="S2935" i="9"/>
  <c r="M2935" i="9"/>
  <c r="T2935" i="9"/>
  <c r="N2935" i="9"/>
  <c r="U2935" i="9"/>
  <c r="Y2935" i="9"/>
  <c r="Z2935" i="9"/>
  <c r="AA2935" i="9"/>
  <c r="AB2935" i="9"/>
  <c r="R2936" i="9"/>
  <c r="L2936" i="9"/>
  <c r="S2936" i="9"/>
  <c r="M2936" i="9"/>
  <c r="T2936" i="9"/>
  <c r="N2936" i="9"/>
  <c r="U2936" i="9"/>
  <c r="Y2936" i="9"/>
  <c r="Z2936" i="9"/>
  <c r="AA2936" i="9"/>
  <c r="AB2936" i="9"/>
  <c r="R2937" i="9"/>
  <c r="L2937" i="9"/>
  <c r="S2937" i="9"/>
  <c r="M2937" i="9"/>
  <c r="T2937" i="9"/>
  <c r="N2937" i="9"/>
  <c r="U2937" i="9"/>
  <c r="Y2937" i="9"/>
  <c r="Z2937" i="9"/>
  <c r="AA2937" i="9"/>
  <c r="AB2937" i="9"/>
  <c r="R2938" i="9"/>
  <c r="L2938" i="9"/>
  <c r="S2938" i="9"/>
  <c r="M2938" i="9"/>
  <c r="T2938" i="9"/>
  <c r="N2938" i="9"/>
  <c r="U2938" i="9"/>
  <c r="Y2938" i="9"/>
  <c r="Z2938" i="9"/>
  <c r="AA2938" i="9"/>
  <c r="AB2938" i="9"/>
  <c r="R2939" i="9"/>
  <c r="L2939" i="9"/>
  <c r="S2939" i="9"/>
  <c r="M2939" i="9"/>
  <c r="T2939" i="9"/>
  <c r="N2939" i="9"/>
  <c r="U2939" i="9"/>
  <c r="Y2939" i="9"/>
  <c r="Z2939" i="9"/>
  <c r="AA2939" i="9"/>
  <c r="AB2939" i="9"/>
  <c r="R2940" i="9"/>
  <c r="L2940" i="9"/>
  <c r="S2940" i="9"/>
  <c r="M2940" i="9"/>
  <c r="T2940" i="9"/>
  <c r="N2940" i="9"/>
  <c r="U2940" i="9"/>
  <c r="Y2940" i="9"/>
  <c r="Z2940" i="9"/>
  <c r="AA2940" i="9"/>
  <c r="AB2940" i="9"/>
  <c r="R2941" i="9"/>
  <c r="L2941" i="9"/>
  <c r="S2941" i="9"/>
  <c r="M2941" i="9"/>
  <c r="T2941" i="9"/>
  <c r="N2941" i="9"/>
  <c r="U2941" i="9"/>
  <c r="Y2941" i="9"/>
  <c r="Z2941" i="9"/>
  <c r="AA2941" i="9"/>
  <c r="AB2941" i="9"/>
  <c r="R2942" i="9"/>
  <c r="L2942" i="9"/>
  <c r="S2942" i="9"/>
  <c r="M2942" i="9"/>
  <c r="T2942" i="9"/>
  <c r="N2942" i="9"/>
  <c r="U2942" i="9"/>
  <c r="Y2942" i="9"/>
  <c r="Z2942" i="9"/>
  <c r="AA2942" i="9"/>
  <c r="AB2942" i="9"/>
  <c r="R2943" i="9"/>
  <c r="L2943" i="9"/>
  <c r="S2943" i="9"/>
  <c r="M2943" i="9"/>
  <c r="T2943" i="9"/>
  <c r="N2943" i="9"/>
  <c r="U2943" i="9"/>
  <c r="Y2943" i="9"/>
  <c r="Z2943" i="9"/>
  <c r="AA2943" i="9"/>
  <c r="AB2943" i="9"/>
  <c r="R2944" i="9"/>
  <c r="L2944" i="9"/>
  <c r="S2944" i="9"/>
  <c r="M2944" i="9"/>
  <c r="T2944" i="9"/>
  <c r="N2944" i="9"/>
  <c r="U2944" i="9"/>
  <c r="Y2944" i="9"/>
  <c r="Z2944" i="9"/>
  <c r="AA2944" i="9"/>
  <c r="AB2944" i="9"/>
  <c r="R2945" i="9"/>
  <c r="L2945" i="9"/>
  <c r="S2945" i="9"/>
  <c r="M2945" i="9"/>
  <c r="T2945" i="9"/>
  <c r="N2945" i="9"/>
  <c r="U2945" i="9"/>
  <c r="Y2945" i="9"/>
  <c r="Z2945" i="9"/>
  <c r="AA2945" i="9"/>
  <c r="AB2945" i="9"/>
  <c r="R2946" i="9"/>
  <c r="L2946" i="9"/>
  <c r="S2946" i="9"/>
  <c r="M2946" i="9"/>
  <c r="T2946" i="9"/>
  <c r="N2946" i="9"/>
  <c r="U2946" i="9"/>
  <c r="Y2946" i="9"/>
  <c r="Z2946" i="9"/>
  <c r="AA2946" i="9"/>
  <c r="AB2946" i="9"/>
  <c r="R2947" i="9"/>
  <c r="L2947" i="9"/>
  <c r="S2947" i="9"/>
  <c r="M2947" i="9"/>
  <c r="T2947" i="9"/>
  <c r="N2947" i="9"/>
  <c r="U2947" i="9"/>
  <c r="Y2947" i="9"/>
  <c r="Z2947" i="9"/>
  <c r="AA2947" i="9"/>
  <c r="AB2947" i="9"/>
  <c r="R2948" i="9"/>
  <c r="L2948" i="9"/>
  <c r="S2948" i="9"/>
  <c r="M2948" i="9"/>
  <c r="T2948" i="9"/>
  <c r="N2948" i="9"/>
  <c r="U2948" i="9"/>
  <c r="Y2948" i="9"/>
  <c r="Z2948" i="9"/>
  <c r="AA2948" i="9"/>
  <c r="AB2948" i="9"/>
  <c r="R2949" i="9"/>
  <c r="L2949" i="9"/>
  <c r="S2949" i="9"/>
  <c r="M2949" i="9"/>
  <c r="T2949" i="9"/>
  <c r="N2949" i="9"/>
  <c r="U2949" i="9"/>
  <c r="Y2949" i="9"/>
  <c r="Z2949" i="9"/>
  <c r="AA2949" i="9"/>
  <c r="AB2949" i="9"/>
  <c r="R2950" i="9"/>
  <c r="L2950" i="9"/>
  <c r="S2950" i="9"/>
  <c r="M2950" i="9"/>
  <c r="T2950" i="9"/>
  <c r="N2950" i="9"/>
  <c r="U2950" i="9"/>
  <c r="Y2950" i="9"/>
  <c r="Z2950" i="9"/>
  <c r="AA2950" i="9"/>
  <c r="AB2950" i="9"/>
  <c r="R2951" i="9"/>
  <c r="L2951" i="9"/>
  <c r="S2951" i="9"/>
  <c r="M2951" i="9"/>
  <c r="T2951" i="9"/>
  <c r="N2951" i="9"/>
  <c r="U2951" i="9"/>
  <c r="Y2951" i="9"/>
  <c r="Z2951" i="9"/>
  <c r="AA2951" i="9"/>
  <c r="AB2951" i="9"/>
  <c r="R2952" i="9"/>
  <c r="L2952" i="9"/>
  <c r="S2952" i="9"/>
  <c r="M2952" i="9"/>
  <c r="T2952" i="9"/>
  <c r="N2952" i="9"/>
  <c r="U2952" i="9"/>
  <c r="Y2952" i="9"/>
  <c r="Z2952" i="9"/>
  <c r="AA2952" i="9"/>
  <c r="AB2952" i="9"/>
  <c r="R2953" i="9"/>
  <c r="L2953" i="9"/>
  <c r="S2953" i="9"/>
  <c r="M2953" i="9"/>
  <c r="T2953" i="9"/>
  <c r="N2953" i="9"/>
  <c r="U2953" i="9"/>
  <c r="Y2953" i="9"/>
  <c r="Z2953" i="9"/>
  <c r="AA2953" i="9"/>
  <c r="AB2953" i="9"/>
  <c r="R2954" i="9"/>
  <c r="L2954" i="9"/>
  <c r="S2954" i="9"/>
  <c r="M2954" i="9"/>
  <c r="T2954" i="9"/>
  <c r="N2954" i="9"/>
  <c r="U2954" i="9"/>
  <c r="Y2954" i="9"/>
  <c r="Z2954" i="9"/>
  <c r="AA2954" i="9"/>
  <c r="AB2954" i="9"/>
  <c r="R2955" i="9"/>
  <c r="L2955" i="9"/>
  <c r="S2955" i="9"/>
  <c r="M2955" i="9"/>
  <c r="T2955" i="9"/>
  <c r="N2955" i="9"/>
  <c r="U2955" i="9"/>
  <c r="Y2955" i="9"/>
  <c r="Z2955" i="9"/>
  <c r="AA2955" i="9"/>
  <c r="AB2955" i="9"/>
  <c r="R2956" i="9"/>
  <c r="L2956" i="9"/>
  <c r="S2956" i="9"/>
  <c r="M2956" i="9"/>
  <c r="T2956" i="9"/>
  <c r="N2956" i="9"/>
  <c r="U2956" i="9"/>
  <c r="Y2956" i="9"/>
  <c r="Z2956" i="9"/>
  <c r="AA2956" i="9"/>
  <c r="AB2956" i="9"/>
  <c r="R2957" i="9"/>
  <c r="L2957" i="9"/>
  <c r="S2957" i="9"/>
  <c r="M2957" i="9"/>
  <c r="T2957" i="9"/>
  <c r="N2957" i="9"/>
  <c r="U2957" i="9"/>
  <c r="Y2957" i="9"/>
  <c r="Z2957" i="9"/>
  <c r="AA2957" i="9"/>
  <c r="AB2957" i="9"/>
  <c r="R2958" i="9"/>
  <c r="L2958" i="9"/>
  <c r="S2958" i="9"/>
  <c r="M2958" i="9"/>
  <c r="T2958" i="9"/>
  <c r="N2958" i="9"/>
  <c r="U2958" i="9"/>
  <c r="Y2958" i="9"/>
  <c r="Z2958" i="9"/>
  <c r="AA2958" i="9"/>
  <c r="AB2958" i="9"/>
  <c r="R2959" i="9"/>
  <c r="L2959" i="9"/>
  <c r="S2959" i="9"/>
  <c r="M2959" i="9"/>
  <c r="T2959" i="9"/>
  <c r="N2959" i="9"/>
  <c r="U2959" i="9"/>
  <c r="Y2959" i="9"/>
  <c r="Z2959" i="9"/>
  <c r="AA2959" i="9"/>
  <c r="AB2959" i="9"/>
  <c r="R2960" i="9"/>
  <c r="L2960" i="9"/>
  <c r="S2960" i="9"/>
  <c r="M2960" i="9"/>
  <c r="T2960" i="9"/>
  <c r="N2960" i="9"/>
  <c r="U2960" i="9"/>
  <c r="Y2960" i="9"/>
  <c r="Z2960" i="9"/>
  <c r="AA2960" i="9"/>
  <c r="AB2960" i="9"/>
  <c r="R2961" i="9"/>
  <c r="L2961" i="9"/>
  <c r="S2961" i="9"/>
  <c r="M2961" i="9"/>
  <c r="T2961" i="9"/>
  <c r="N2961" i="9"/>
  <c r="U2961" i="9"/>
  <c r="Y2961" i="9"/>
  <c r="Z2961" i="9"/>
  <c r="AA2961" i="9"/>
  <c r="AB2961" i="9"/>
  <c r="R2962" i="9"/>
  <c r="L2962" i="9"/>
  <c r="S2962" i="9"/>
  <c r="M2962" i="9"/>
  <c r="T2962" i="9"/>
  <c r="N2962" i="9"/>
  <c r="U2962" i="9"/>
  <c r="Y2962" i="9"/>
  <c r="Z2962" i="9"/>
  <c r="AA2962" i="9"/>
  <c r="AB2962" i="9"/>
  <c r="R2963" i="9"/>
  <c r="L2963" i="9"/>
  <c r="S2963" i="9"/>
  <c r="M2963" i="9"/>
  <c r="T2963" i="9"/>
  <c r="N2963" i="9"/>
  <c r="U2963" i="9"/>
  <c r="Y2963" i="9"/>
  <c r="Z2963" i="9"/>
  <c r="AA2963" i="9"/>
  <c r="AB2963" i="9"/>
  <c r="R2964" i="9"/>
  <c r="L2964" i="9"/>
  <c r="S2964" i="9"/>
  <c r="M2964" i="9"/>
  <c r="T2964" i="9"/>
  <c r="N2964" i="9"/>
  <c r="U2964" i="9"/>
  <c r="Y2964" i="9"/>
  <c r="Z2964" i="9"/>
  <c r="AA2964" i="9"/>
  <c r="AB2964" i="9"/>
  <c r="R2965" i="9"/>
  <c r="L2965" i="9"/>
  <c r="S2965" i="9"/>
  <c r="M2965" i="9"/>
  <c r="T2965" i="9"/>
  <c r="N2965" i="9"/>
  <c r="U2965" i="9"/>
  <c r="Y2965" i="9"/>
  <c r="Z2965" i="9"/>
  <c r="AA2965" i="9"/>
  <c r="AB2965" i="9"/>
  <c r="R2966" i="9"/>
  <c r="L2966" i="9"/>
  <c r="S2966" i="9"/>
  <c r="M2966" i="9"/>
  <c r="T2966" i="9"/>
  <c r="N2966" i="9"/>
  <c r="U2966" i="9"/>
  <c r="Y2966" i="9"/>
  <c r="Z2966" i="9"/>
  <c r="AA2966" i="9"/>
  <c r="AB2966" i="9"/>
  <c r="R2967" i="9"/>
  <c r="L2967" i="9"/>
  <c r="S2967" i="9"/>
  <c r="M2967" i="9"/>
  <c r="T2967" i="9"/>
  <c r="N2967" i="9"/>
  <c r="U2967" i="9"/>
  <c r="Y2967" i="9"/>
  <c r="Z2967" i="9"/>
  <c r="AA2967" i="9"/>
  <c r="AB2967" i="9"/>
  <c r="R2968" i="9"/>
  <c r="L2968" i="9"/>
  <c r="S2968" i="9"/>
  <c r="M2968" i="9"/>
  <c r="T2968" i="9"/>
  <c r="N2968" i="9"/>
  <c r="U2968" i="9"/>
  <c r="Y2968" i="9"/>
  <c r="Z2968" i="9"/>
  <c r="AA2968" i="9"/>
  <c r="AB2968" i="9"/>
  <c r="R2969" i="9"/>
  <c r="L2969" i="9"/>
  <c r="S2969" i="9"/>
  <c r="M2969" i="9"/>
  <c r="T2969" i="9"/>
  <c r="N2969" i="9"/>
  <c r="U2969" i="9"/>
  <c r="Y2969" i="9"/>
  <c r="Z2969" i="9"/>
  <c r="AA2969" i="9"/>
  <c r="AB2969" i="9"/>
  <c r="R2970" i="9"/>
  <c r="L2970" i="9"/>
  <c r="S2970" i="9"/>
  <c r="M2970" i="9"/>
  <c r="T2970" i="9"/>
  <c r="N2970" i="9"/>
  <c r="U2970" i="9"/>
  <c r="Y2970" i="9"/>
  <c r="Z2970" i="9"/>
  <c r="AA2970" i="9"/>
  <c r="AB2970" i="9"/>
  <c r="R2971" i="9"/>
  <c r="L2971" i="9"/>
  <c r="S2971" i="9"/>
  <c r="M2971" i="9"/>
  <c r="T2971" i="9"/>
  <c r="N2971" i="9"/>
  <c r="U2971" i="9"/>
  <c r="Y2971" i="9"/>
  <c r="Z2971" i="9"/>
  <c r="AA2971" i="9"/>
  <c r="AB2971" i="9"/>
  <c r="R2972" i="9"/>
  <c r="L2972" i="9"/>
  <c r="S2972" i="9"/>
  <c r="M2972" i="9"/>
  <c r="T2972" i="9"/>
  <c r="N2972" i="9"/>
  <c r="U2972" i="9"/>
  <c r="Y2972" i="9"/>
  <c r="Z2972" i="9"/>
  <c r="AA2972" i="9"/>
  <c r="AB2972" i="9"/>
  <c r="R2973" i="9"/>
  <c r="L2973" i="9"/>
  <c r="S2973" i="9"/>
  <c r="M2973" i="9"/>
  <c r="T2973" i="9"/>
  <c r="N2973" i="9"/>
  <c r="U2973" i="9"/>
  <c r="Y2973" i="9"/>
  <c r="Z2973" i="9"/>
  <c r="AA2973" i="9"/>
  <c r="AB2973" i="9"/>
  <c r="R2974" i="9"/>
  <c r="L2974" i="9"/>
  <c r="S2974" i="9"/>
  <c r="M2974" i="9"/>
  <c r="T2974" i="9"/>
  <c r="N2974" i="9"/>
  <c r="U2974" i="9"/>
  <c r="Y2974" i="9"/>
  <c r="Z2974" i="9"/>
  <c r="AA2974" i="9"/>
  <c r="AB2974" i="9"/>
  <c r="R2975" i="9"/>
  <c r="L2975" i="9"/>
  <c r="S2975" i="9"/>
  <c r="M2975" i="9"/>
  <c r="T2975" i="9"/>
  <c r="N2975" i="9"/>
  <c r="U2975" i="9"/>
  <c r="Y2975" i="9"/>
  <c r="Z2975" i="9"/>
  <c r="AA2975" i="9"/>
  <c r="AB2975" i="9"/>
  <c r="R2976" i="9"/>
  <c r="L2976" i="9"/>
  <c r="S2976" i="9"/>
  <c r="M2976" i="9"/>
  <c r="T2976" i="9"/>
  <c r="N2976" i="9"/>
  <c r="U2976" i="9"/>
  <c r="Y2976" i="9"/>
  <c r="Z2976" i="9"/>
  <c r="AA2976" i="9"/>
  <c r="AB2976" i="9"/>
  <c r="R2977" i="9"/>
  <c r="L2977" i="9"/>
  <c r="S2977" i="9"/>
  <c r="M2977" i="9"/>
  <c r="T2977" i="9"/>
  <c r="N2977" i="9"/>
  <c r="U2977" i="9"/>
  <c r="Y2977" i="9"/>
  <c r="Z2977" i="9"/>
  <c r="AA2977" i="9"/>
  <c r="AB2977" i="9"/>
  <c r="R2978" i="9"/>
  <c r="L2978" i="9"/>
  <c r="S2978" i="9"/>
  <c r="M2978" i="9"/>
  <c r="T2978" i="9"/>
  <c r="N2978" i="9"/>
  <c r="U2978" i="9"/>
  <c r="Y2978" i="9"/>
  <c r="Z2978" i="9"/>
  <c r="AA2978" i="9"/>
  <c r="AB2978" i="9"/>
  <c r="R2979" i="9"/>
  <c r="L2979" i="9"/>
  <c r="S2979" i="9"/>
  <c r="M2979" i="9"/>
  <c r="T2979" i="9"/>
  <c r="N2979" i="9"/>
  <c r="U2979" i="9"/>
  <c r="Y2979" i="9"/>
  <c r="Z2979" i="9"/>
  <c r="AA2979" i="9"/>
  <c r="AB2979" i="9"/>
  <c r="R2980" i="9"/>
  <c r="L2980" i="9"/>
  <c r="S2980" i="9"/>
  <c r="M2980" i="9"/>
  <c r="T2980" i="9"/>
  <c r="N2980" i="9"/>
  <c r="U2980" i="9"/>
  <c r="Y2980" i="9"/>
  <c r="Z2980" i="9"/>
  <c r="AA2980" i="9"/>
  <c r="AB2980" i="9"/>
  <c r="R2981" i="9"/>
  <c r="L2981" i="9"/>
  <c r="S2981" i="9"/>
  <c r="M2981" i="9"/>
  <c r="T2981" i="9"/>
  <c r="N2981" i="9"/>
  <c r="U2981" i="9"/>
  <c r="Y2981" i="9"/>
  <c r="Z2981" i="9"/>
  <c r="AA2981" i="9"/>
  <c r="AB2981" i="9"/>
  <c r="R2982" i="9"/>
  <c r="L2982" i="9"/>
  <c r="S2982" i="9"/>
  <c r="M2982" i="9"/>
  <c r="T2982" i="9"/>
  <c r="N2982" i="9"/>
  <c r="U2982" i="9"/>
  <c r="Y2982" i="9"/>
  <c r="Z2982" i="9"/>
  <c r="AA2982" i="9"/>
  <c r="AB2982" i="9"/>
  <c r="R2983" i="9"/>
  <c r="L2983" i="9"/>
  <c r="S2983" i="9"/>
  <c r="M2983" i="9"/>
  <c r="T2983" i="9"/>
  <c r="N2983" i="9"/>
  <c r="U2983" i="9"/>
  <c r="Y2983" i="9"/>
  <c r="Z2983" i="9"/>
  <c r="AA2983" i="9"/>
  <c r="AB2983" i="9"/>
  <c r="R2984" i="9"/>
  <c r="L2984" i="9"/>
  <c r="S2984" i="9"/>
  <c r="M2984" i="9"/>
  <c r="T2984" i="9"/>
  <c r="N2984" i="9"/>
  <c r="U2984" i="9"/>
  <c r="Y2984" i="9"/>
  <c r="Z2984" i="9"/>
  <c r="AA2984" i="9"/>
  <c r="AB2984" i="9"/>
  <c r="R2985" i="9"/>
  <c r="L2985" i="9"/>
  <c r="S2985" i="9"/>
  <c r="M2985" i="9"/>
  <c r="T2985" i="9"/>
  <c r="N2985" i="9"/>
  <c r="U2985" i="9"/>
  <c r="Y2985" i="9"/>
  <c r="Z2985" i="9"/>
  <c r="AA2985" i="9"/>
  <c r="AB2985" i="9"/>
  <c r="R2986" i="9"/>
  <c r="L2986" i="9"/>
  <c r="S2986" i="9"/>
  <c r="M2986" i="9"/>
  <c r="T2986" i="9"/>
  <c r="N2986" i="9"/>
  <c r="U2986" i="9"/>
  <c r="Y2986" i="9"/>
  <c r="Z2986" i="9"/>
  <c r="AA2986" i="9"/>
  <c r="AB2986" i="9"/>
  <c r="R2987" i="9"/>
  <c r="L2987" i="9"/>
  <c r="S2987" i="9"/>
  <c r="M2987" i="9"/>
  <c r="T2987" i="9"/>
  <c r="N2987" i="9"/>
  <c r="U2987" i="9"/>
  <c r="Y2987" i="9"/>
  <c r="Z2987" i="9"/>
  <c r="AA2987" i="9"/>
  <c r="AB2987" i="9"/>
  <c r="R2988" i="9"/>
  <c r="L2988" i="9"/>
  <c r="S2988" i="9"/>
  <c r="M2988" i="9"/>
  <c r="T2988" i="9"/>
  <c r="N2988" i="9"/>
  <c r="U2988" i="9"/>
  <c r="Y2988" i="9"/>
  <c r="Z2988" i="9"/>
  <c r="AA2988" i="9"/>
  <c r="AB2988" i="9"/>
  <c r="R2989" i="9"/>
  <c r="L2989" i="9"/>
  <c r="S2989" i="9"/>
  <c r="M2989" i="9"/>
  <c r="T2989" i="9"/>
  <c r="N2989" i="9"/>
  <c r="U2989" i="9"/>
  <c r="Y2989" i="9"/>
  <c r="Z2989" i="9"/>
  <c r="AA2989" i="9"/>
  <c r="AB2989" i="9"/>
  <c r="R2990" i="9"/>
  <c r="L2990" i="9"/>
  <c r="S2990" i="9"/>
  <c r="M2990" i="9"/>
  <c r="T2990" i="9"/>
  <c r="N2990" i="9"/>
  <c r="U2990" i="9"/>
  <c r="Y2990" i="9"/>
  <c r="Z2990" i="9"/>
  <c r="AA2990" i="9"/>
  <c r="AB2990" i="9"/>
  <c r="R2991" i="9"/>
  <c r="L2991" i="9"/>
  <c r="S2991" i="9"/>
  <c r="M2991" i="9"/>
  <c r="T2991" i="9"/>
  <c r="N2991" i="9"/>
  <c r="U2991" i="9"/>
  <c r="Y2991" i="9"/>
  <c r="Z2991" i="9"/>
  <c r="AA2991" i="9"/>
  <c r="AB2991" i="9"/>
  <c r="R2992" i="9"/>
  <c r="L2992" i="9"/>
  <c r="S2992" i="9"/>
  <c r="M2992" i="9"/>
  <c r="T2992" i="9"/>
  <c r="N2992" i="9"/>
  <c r="U2992" i="9"/>
  <c r="Y2992" i="9"/>
  <c r="Z2992" i="9"/>
  <c r="AA2992" i="9"/>
  <c r="AB2992" i="9"/>
  <c r="R2993" i="9"/>
  <c r="L2993" i="9"/>
  <c r="S2993" i="9"/>
  <c r="M2993" i="9"/>
  <c r="T2993" i="9"/>
  <c r="N2993" i="9"/>
  <c r="U2993" i="9"/>
  <c r="Y2993" i="9"/>
  <c r="Z2993" i="9"/>
  <c r="AA2993" i="9"/>
  <c r="AB2993" i="9"/>
  <c r="R2994" i="9"/>
  <c r="L2994" i="9"/>
  <c r="S2994" i="9"/>
  <c r="M2994" i="9"/>
  <c r="T2994" i="9"/>
  <c r="N2994" i="9"/>
  <c r="U2994" i="9"/>
  <c r="Y2994" i="9"/>
  <c r="Z2994" i="9"/>
  <c r="AA2994" i="9"/>
  <c r="AB2994" i="9"/>
  <c r="R2995" i="9"/>
  <c r="L2995" i="9"/>
  <c r="S2995" i="9"/>
  <c r="M2995" i="9"/>
  <c r="T2995" i="9"/>
  <c r="N2995" i="9"/>
  <c r="U2995" i="9"/>
  <c r="Y2995" i="9"/>
  <c r="Z2995" i="9"/>
  <c r="AA2995" i="9"/>
  <c r="AB2995" i="9"/>
  <c r="R2996" i="9"/>
  <c r="L2996" i="9"/>
  <c r="S2996" i="9"/>
  <c r="M2996" i="9"/>
  <c r="T2996" i="9"/>
  <c r="N2996" i="9"/>
  <c r="U2996" i="9"/>
  <c r="Y2996" i="9"/>
  <c r="Z2996" i="9"/>
  <c r="AA2996" i="9"/>
  <c r="AB2996" i="9"/>
  <c r="R2997" i="9"/>
  <c r="L2997" i="9"/>
  <c r="S2997" i="9"/>
  <c r="M2997" i="9"/>
  <c r="T2997" i="9"/>
  <c r="N2997" i="9"/>
  <c r="U2997" i="9"/>
  <c r="Y2997" i="9"/>
  <c r="Z2997" i="9"/>
  <c r="AA2997" i="9"/>
  <c r="AB2997" i="9"/>
  <c r="R2998" i="9"/>
  <c r="L2998" i="9"/>
  <c r="S2998" i="9"/>
  <c r="M2998" i="9"/>
  <c r="T2998" i="9"/>
  <c r="N2998" i="9"/>
  <c r="U2998" i="9"/>
  <c r="Y2998" i="9"/>
  <c r="Z2998" i="9"/>
  <c r="AA2998" i="9"/>
  <c r="AB2998" i="9"/>
  <c r="R2999" i="9"/>
  <c r="L2999" i="9"/>
  <c r="S2999" i="9"/>
  <c r="M2999" i="9"/>
  <c r="T2999" i="9"/>
  <c r="N2999" i="9"/>
  <c r="U2999" i="9"/>
  <c r="Y2999" i="9"/>
  <c r="Z2999" i="9"/>
  <c r="AA2999" i="9"/>
  <c r="AB2999" i="9"/>
  <c r="R3000" i="9"/>
  <c r="L3000" i="9"/>
  <c r="S3000" i="9"/>
  <c r="M3000" i="9"/>
  <c r="T3000" i="9"/>
  <c r="N3000" i="9"/>
  <c r="U3000" i="9"/>
  <c r="Y3000" i="9"/>
  <c r="Z3000" i="9"/>
  <c r="AA3000" i="9"/>
  <c r="AB3000" i="9"/>
  <c r="R3001" i="9"/>
  <c r="L3001" i="9"/>
  <c r="S3001" i="9"/>
  <c r="M3001" i="9"/>
  <c r="T3001" i="9"/>
  <c r="N3001" i="9"/>
  <c r="U3001" i="9"/>
  <c r="Y3001" i="9"/>
  <c r="Z3001" i="9"/>
  <c r="AA3001" i="9"/>
  <c r="AB3001" i="9"/>
  <c r="R3002" i="9"/>
  <c r="L3002" i="9"/>
  <c r="S3002" i="9"/>
  <c r="M3002" i="9"/>
  <c r="T3002" i="9"/>
  <c r="N3002" i="9"/>
  <c r="U3002" i="9"/>
  <c r="Y3002" i="9"/>
  <c r="Z3002" i="9"/>
  <c r="AA3002" i="9"/>
  <c r="AB3002" i="9"/>
  <c r="R3003" i="9"/>
  <c r="L3003" i="9"/>
  <c r="S3003" i="9"/>
  <c r="M3003" i="9"/>
  <c r="T3003" i="9"/>
  <c r="N3003" i="9"/>
  <c r="U3003" i="9"/>
  <c r="Y3003" i="9"/>
  <c r="Z3003" i="9"/>
  <c r="AA3003" i="9"/>
  <c r="AB3003" i="9"/>
  <c r="R3004" i="9"/>
  <c r="L3004" i="9"/>
  <c r="S3004" i="9"/>
  <c r="M3004" i="9"/>
  <c r="T3004" i="9"/>
  <c r="N3004" i="9"/>
  <c r="U3004" i="9"/>
  <c r="Y3004" i="9"/>
  <c r="Z3004" i="9"/>
  <c r="AA3004" i="9"/>
  <c r="AB3004" i="9"/>
  <c r="R3005" i="9"/>
  <c r="L3005" i="9"/>
  <c r="S3005" i="9"/>
  <c r="M3005" i="9"/>
  <c r="T3005" i="9"/>
  <c r="N3005" i="9"/>
  <c r="U3005" i="9"/>
  <c r="Y3005" i="9"/>
  <c r="Z3005" i="9"/>
  <c r="AA3005" i="9"/>
  <c r="AB3005" i="9"/>
  <c r="R3006" i="9"/>
  <c r="L3006" i="9"/>
  <c r="S3006" i="9"/>
  <c r="M3006" i="9"/>
  <c r="T3006" i="9"/>
  <c r="N3006" i="9"/>
  <c r="U3006" i="9"/>
  <c r="Y3006" i="9"/>
  <c r="Z3006" i="9"/>
  <c r="AA3006" i="9"/>
  <c r="AB3006" i="9"/>
  <c r="R3007" i="9"/>
  <c r="L3007" i="9"/>
  <c r="S3007" i="9"/>
  <c r="M3007" i="9"/>
  <c r="T3007" i="9"/>
  <c r="N3007" i="9"/>
  <c r="U3007" i="9"/>
  <c r="Y3007" i="9"/>
  <c r="Z3007" i="9"/>
  <c r="AA3007" i="9"/>
  <c r="AB3007" i="9"/>
  <c r="R3008" i="9"/>
  <c r="L3008" i="9"/>
  <c r="S3008" i="9"/>
  <c r="M3008" i="9"/>
  <c r="T3008" i="9"/>
  <c r="N3008" i="9"/>
  <c r="U3008" i="9"/>
  <c r="Y3008" i="9"/>
  <c r="Z3008" i="9"/>
  <c r="AA3008" i="9"/>
  <c r="AB3008" i="9"/>
  <c r="R3009" i="9"/>
  <c r="L3009" i="9"/>
  <c r="S3009" i="9"/>
  <c r="M3009" i="9"/>
  <c r="T3009" i="9"/>
  <c r="N3009" i="9"/>
  <c r="U3009" i="9"/>
  <c r="Y3009" i="9"/>
  <c r="Z3009" i="9"/>
  <c r="AA3009" i="9"/>
  <c r="AB3009" i="9"/>
  <c r="R3010" i="9"/>
  <c r="L3010" i="9"/>
  <c r="S3010" i="9"/>
  <c r="M3010" i="9"/>
  <c r="T3010" i="9"/>
  <c r="N3010" i="9"/>
  <c r="U3010" i="9"/>
  <c r="Y3010" i="9"/>
  <c r="Z3010" i="9"/>
  <c r="AA3010" i="9"/>
  <c r="AB3010" i="9"/>
  <c r="R3011" i="9"/>
  <c r="L3011" i="9"/>
  <c r="S3011" i="9"/>
  <c r="M3011" i="9"/>
  <c r="T3011" i="9"/>
  <c r="N3011" i="9"/>
  <c r="U3011" i="9"/>
  <c r="Y3011" i="9"/>
  <c r="Z3011" i="9"/>
  <c r="AA3011" i="9"/>
  <c r="AB3011" i="9"/>
  <c r="R3012" i="9"/>
  <c r="L3012" i="9"/>
  <c r="S3012" i="9"/>
  <c r="M3012" i="9"/>
  <c r="T3012" i="9"/>
  <c r="N3012" i="9"/>
  <c r="U3012" i="9"/>
  <c r="Y3012" i="9"/>
  <c r="Z3012" i="9"/>
  <c r="AA3012" i="9"/>
  <c r="AB3012" i="9"/>
  <c r="R3013" i="9"/>
  <c r="L3013" i="9"/>
  <c r="S3013" i="9"/>
  <c r="M3013" i="9"/>
  <c r="T3013" i="9"/>
  <c r="N3013" i="9"/>
  <c r="U3013" i="9"/>
  <c r="Y3013" i="9"/>
  <c r="Z3013" i="9"/>
  <c r="AA3013" i="9"/>
  <c r="AB3013" i="9"/>
  <c r="R3014" i="9"/>
  <c r="L3014" i="9"/>
  <c r="S3014" i="9"/>
  <c r="M3014" i="9"/>
  <c r="T3014" i="9"/>
  <c r="N3014" i="9"/>
  <c r="U3014" i="9"/>
  <c r="Y3014" i="9"/>
  <c r="Z3014" i="9"/>
  <c r="AA3014" i="9"/>
  <c r="AB3014" i="9"/>
  <c r="R3015" i="9"/>
  <c r="L3015" i="9"/>
  <c r="S3015" i="9"/>
  <c r="M3015" i="9"/>
  <c r="T3015" i="9"/>
  <c r="N3015" i="9"/>
  <c r="U3015" i="9"/>
  <c r="Y3015" i="9"/>
  <c r="Z3015" i="9"/>
  <c r="AA3015" i="9"/>
  <c r="AB3015" i="9"/>
  <c r="R3016" i="9"/>
  <c r="L3016" i="9"/>
  <c r="S3016" i="9"/>
  <c r="M3016" i="9"/>
  <c r="T3016" i="9"/>
  <c r="N3016" i="9"/>
  <c r="U3016" i="9"/>
  <c r="Y3016" i="9"/>
  <c r="Z3016" i="9"/>
  <c r="AA3016" i="9"/>
  <c r="AB3016" i="9"/>
  <c r="R3017" i="9"/>
  <c r="L3017" i="9"/>
  <c r="S3017" i="9"/>
  <c r="M3017" i="9"/>
  <c r="T3017" i="9"/>
  <c r="N3017" i="9"/>
  <c r="U3017" i="9"/>
  <c r="Y3017" i="9"/>
  <c r="Z3017" i="9"/>
  <c r="AA3017" i="9"/>
  <c r="AB3017" i="9"/>
  <c r="R3018" i="9"/>
  <c r="L3018" i="9"/>
  <c r="S3018" i="9"/>
  <c r="M3018" i="9"/>
  <c r="T3018" i="9"/>
  <c r="N3018" i="9"/>
  <c r="U3018" i="9"/>
  <c r="Y3018" i="9"/>
  <c r="Z3018" i="9"/>
  <c r="AA3018" i="9"/>
  <c r="AB3018" i="9"/>
  <c r="R3019" i="9"/>
  <c r="L3019" i="9"/>
  <c r="S3019" i="9"/>
  <c r="M3019" i="9"/>
  <c r="T3019" i="9"/>
  <c r="N3019" i="9"/>
  <c r="U3019" i="9"/>
  <c r="Y3019" i="9"/>
  <c r="Z3019" i="9"/>
  <c r="AA3019" i="9"/>
  <c r="AB3019" i="9"/>
  <c r="R3020" i="9"/>
  <c r="L3020" i="9"/>
  <c r="S3020" i="9"/>
  <c r="M3020" i="9"/>
  <c r="T3020" i="9"/>
  <c r="N3020" i="9"/>
  <c r="U3020" i="9"/>
  <c r="Y3020" i="9"/>
  <c r="Z3020" i="9"/>
  <c r="AA3020" i="9"/>
  <c r="AB3020" i="9"/>
  <c r="R3021" i="9"/>
  <c r="L3021" i="9"/>
  <c r="S3021" i="9"/>
  <c r="M3021" i="9"/>
  <c r="T3021" i="9"/>
  <c r="N3021" i="9"/>
  <c r="U3021" i="9"/>
  <c r="Y3021" i="9"/>
  <c r="Z3021" i="9"/>
  <c r="AA3021" i="9"/>
  <c r="AB3021" i="9"/>
  <c r="R3022" i="9"/>
  <c r="L3022" i="9"/>
  <c r="S3022" i="9"/>
  <c r="M3022" i="9"/>
  <c r="T3022" i="9"/>
  <c r="N3022" i="9"/>
  <c r="U3022" i="9"/>
  <c r="Y3022" i="9"/>
  <c r="Z3022" i="9"/>
  <c r="AA3022" i="9"/>
  <c r="AB3022" i="9"/>
  <c r="R3023" i="9"/>
  <c r="L3023" i="9"/>
  <c r="S3023" i="9"/>
  <c r="M3023" i="9"/>
  <c r="T3023" i="9"/>
  <c r="N3023" i="9"/>
  <c r="U3023" i="9"/>
  <c r="Y3023" i="9"/>
  <c r="Z3023" i="9"/>
  <c r="AA3023" i="9"/>
  <c r="AB3023" i="9"/>
  <c r="R3024" i="9"/>
  <c r="L3024" i="9"/>
  <c r="S3024" i="9"/>
  <c r="M3024" i="9"/>
  <c r="T3024" i="9"/>
  <c r="N3024" i="9"/>
  <c r="U3024" i="9"/>
  <c r="Y3024" i="9"/>
  <c r="Z3024" i="9"/>
  <c r="AA3024" i="9"/>
  <c r="AB3024" i="9"/>
  <c r="R3025" i="9"/>
  <c r="L3025" i="9"/>
  <c r="S3025" i="9"/>
  <c r="M3025" i="9"/>
  <c r="T3025" i="9"/>
  <c r="N3025" i="9"/>
  <c r="U3025" i="9"/>
  <c r="Y3025" i="9"/>
  <c r="Z3025" i="9"/>
  <c r="AA3025" i="9"/>
  <c r="AB3025" i="9"/>
  <c r="R3026" i="9"/>
  <c r="L3026" i="9"/>
  <c r="S3026" i="9"/>
  <c r="M3026" i="9"/>
  <c r="T3026" i="9"/>
  <c r="N3026" i="9"/>
  <c r="U3026" i="9"/>
  <c r="Y3026" i="9"/>
  <c r="Z3026" i="9"/>
  <c r="AA3026" i="9"/>
  <c r="AB3026" i="9"/>
  <c r="R3027" i="9"/>
  <c r="L3027" i="9"/>
  <c r="S3027" i="9"/>
  <c r="M3027" i="9"/>
  <c r="T3027" i="9"/>
  <c r="N3027" i="9"/>
  <c r="U3027" i="9"/>
  <c r="Y3027" i="9"/>
  <c r="Z3027" i="9"/>
  <c r="AA3027" i="9"/>
  <c r="AB3027" i="9"/>
  <c r="R3028" i="9"/>
  <c r="L3028" i="9"/>
  <c r="S3028" i="9"/>
  <c r="M3028" i="9"/>
  <c r="T3028" i="9"/>
  <c r="N3028" i="9"/>
  <c r="U3028" i="9"/>
  <c r="Y3028" i="9"/>
  <c r="Z3028" i="9"/>
  <c r="AA3028" i="9"/>
  <c r="AB3028" i="9"/>
  <c r="R3029" i="9"/>
  <c r="L3029" i="9"/>
  <c r="S3029" i="9"/>
  <c r="M3029" i="9"/>
  <c r="T3029" i="9"/>
  <c r="N3029" i="9"/>
  <c r="U3029" i="9"/>
  <c r="Y3029" i="9"/>
  <c r="Z3029" i="9"/>
  <c r="AA3029" i="9"/>
  <c r="AB3029" i="9"/>
  <c r="R3030" i="9"/>
  <c r="L3030" i="9"/>
  <c r="S3030" i="9"/>
  <c r="M3030" i="9"/>
  <c r="T3030" i="9"/>
  <c r="N3030" i="9"/>
  <c r="U3030" i="9"/>
  <c r="Y3030" i="9"/>
  <c r="Z3030" i="9"/>
  <c r="AA3030" i="9"/>
  <c r="AB3030" i="9"/>
  <c r="R3031" i="9"/>
  <c r="L3031" i="9"/>
  <c r="S3031" i="9"/>
  <c r="M3031" i="9"/>
  <c r="T3031" i="9"/>
  <c r="N3031" i="9"/>
  <c r="U3031" i="9"/>
  <c r="Y3031" i="9"/>
  <c r="Z3031" i="9"/>
  <c r="AA3031" i="9"/>
  <c r="AB3031" i="9"/>
  <c r="R3032" i="9"/>
  <c r="L3032" i="9"/>
  <c r="S3032" i="9"/>
  <c r="M3032" i="9"/>
  <c r="T3032" i="9"/>
  <c r="N3032" i="9"/>
  <c r="U3032" i="9"/>
  <c r="Y3032" i="9"/>
  <c r="Z3032" i="9"/>
  <c r="AA3032" i="9"/>
  <c r="AB3032" i="9"/>
  <c r="R3033" i="9"/>
  <c r="L3033" i="9"/>
  <c r="S3033" i="9"/>
  <c r="M3033" i="9"/>
  <c r="T3033" i="9"/>
  <c r="N3033" i="9"/>
  <c r="U3033" i="9"/>
  <c r="Y3033" i="9"/>
  <c r="Z3033" i="9"/>
  <c r="AA3033" i="9"/>
  <c r="AB3033" i="9"/>
  <c r="R3034" i="9"/>
  <c r="L3034" i="9"/>
  <c r="S3034" i="9"/>
  <c r="M3034" i="9"/>
  <c r="T3034" i="9"/>
  <c r="N3034" i="9"/>
  <c r="U3034" i="9"/>
  <c r="Y3034" i="9"/>
  <c r="Z3034" i="9"/>
  <c r="AA3034" i="9"/>
  <c r="AB3034" i="9"/>
  <c r="R3035" i="9"/>
  <c r="L3035" i="9"/>
  <c r="S3035" i="9"/>
  <c r="M3035" i="9"/>
  <c r="T3035" i="9"/>
  <c r="N3035" i="9"/>
  <c r="U3035" i="9"/>
  <c r="Y3035" i="9"/>
  <c r="Z3035" i="9"/>
  <c r="AA3035" i="9"/>
  <c r="AB3035" i="9"/>
  <c r="R3036" i="9"/>
  <c r="L3036" i="9"/>
  <c r="S3036" i="9"/>
  <c r="M3036" i="9"/>
  <c r="T3036" i="9"/>
  <c r="N3036" i="9"/>
  <c r="U3036" i="9"/>
  <c r="Y3036" i="9"/>
  <c r="Z3036" i="9"/>
  <c r="AA3036" i="9"/>
  <c r="AB3036" i="9"/>
  <c r="R3037" i="9"/>
  <c r="L3037" i="9"/>
  <c r="S3037" i="9"/>
  <c r="M3037" i="9"/>
  <c r="T3037" i="9"/>
  <c r="N3037" i="9"/>
  <c r="U3037" i="9"/>
  <c r="Y3037" i="9"/>
  <c r="Z3037" i="9"/>
  <c r="AA3037" i="9"/>
  <c r="AB3037" i="9"/>
  <c r="R3038" i="9"/>
  <c r="L3038" i="9"/>
  <c r="S3038" i="9"/>
  <c r="M3038" i="9"/>
  <c r="T3038" i="9"/>
  <c r="N3038" i="9"/>
  <c r="U3038" i="9"/>
  <c r="Y3038" i="9"/>
  <c r="Z3038" i="9"/>
  <c r="AA3038" i="9"/>
  <c r="AB3038" i="9"/>
  <c r="R3039" i="9"/>
  <c r="L3039" i="9"/>
  <c r="S3039" i="9"/>
  <c r="M3039" i="9"/>
  <c r="T3039" i="9"/>
  <c r="N3039" i="9"/>
  <c r="U3039" i="9"/>
  <c r="Y3039" i="9"/>
  <c r="Z3039" i="9"/>
  <c r="AA3039" i="9"/>
  <c r="AB3039" i="9"/>
  <c r="R3040" i="9"/>
  <c r="L3040" i="9"/>
  <c r="S3040" i="9"/>
  <c r="M3040" i="9"/>
  <c r="T3040" i="9"/>
  <c r="N3040" i="9"/>
  <c r="U3040" i="9"/>
  <c r="Y3040" i="9"/>
  <c r="Z3040" i="9"/>
  <c r="AA3040" i="9"/>
  <c r="AB3040" i="9"/>
  <c r="R3041" i="9"/>
  <c r="L3041" i="9"/>
  <c r="S3041" i="9"/>
  <c r="M3041" i="9"/>
  <c r="T3041" i="9"/>
  <c r="N3041" i="9"/>
  <c r="U3041" i="9"/>
  <c r="Y3041" i="9"/>
  <c r="Z3041" i="9"/>
  <c r="AA3041" i="9"/>
  <c r="AB3041" i="9"/>
  <c r="R3042" i="9"/>
  <c r="L3042" i="9"/>
  <c r="S3042" i="9"/>
  <c r="M3042" i="9"/>
  <c r="T3042" i="9"/>
  <c r="N3042" i="9"/>
  <c r="U3042" i="9"/>
  <c r="Y3042" i="9"/>
  <c r="Z3042" i="9"/>
  <c r="AA3042" i="9"/>
  <c r="AB3042" i="9"/>
  <c r="R3043" i="9"/>
  <c r="L3043" i="9"/>
  <c r="S3043" i="9"/>
  <c r="M3043" i="9"/>
  <c r="T3043" i="9"/>
  <c r="N3043" i="9"/>
  <c r="U3043" i="9"/>
  <c r="Y3043" i="9"/>
  <c r="Z3043" i="9"/>
  <c r="AA3043" i="9"/>
  <c r="AB3043" i="9"/>
  <c r="R3044" i="9"/>
  <c r="L3044" i="9"/>
  <c r="S3044" i="9"/>
  <c r="M3044" i="9"/>
  <c r="T3044" i="9"/>
  <c r="N3044" i="9"/>
  <c r="U3044" i="9"/>
  <c r="Y3044" i="9"/>
  <c r="Z3044" i="9"/>
  <c r="AA3044" i="9"/>
  <c r="AB3044" i="9"/>
  <c r="R3045" i="9"/>
  <c r="L3045" i="9"/>
  <c r="S3045" i="9"/>
  <c r="M3045" i="9"/>
  <c r="T3045" i="9"/>
  <c r="N3045" i="9"/>
  <c r="U3045" i="9"/>
  <c r="Y3045" i="9"/>
  <c r="Z3045" i="9"/>
  <c r="AA3045" i="9"/>
  <c r="AB3045" i="9"/>
  <c r="R3046" i="9"/>
  <c r="L3046" i="9"/>
  <c r="S3046" i="9"/>
  <c r="M3046" i="9"/>
  <c r="T3046" i="9"/>
  <c r="N3046" i="9"/>
  <c r="U3046" i="9"/>
  <c r="Y3046" i="9"/>
  <c r="Z3046" i="9"/>
  <c r="AA3046" i="9"/>
  <c r="AB3046" i="9"/>
  <c r="R3047" i="9"/>
  <c r="L3047" i="9"/>
  <c r="S3047" i="9"/>
  <c r="M3047" i="9"/>
  <c r="T3047" i="9"/>
  <c r="N3047" i="9"/>
  <c r="U3047" i="9"/>
  <c r="Y3047" i="9"/>
  <c r="Z3047" i="9"/>
  <c r="AA3047" i="9"/>
  <c r="AB3047" i="9"/>
  <c r="R3048" i="9"/>
  <c r="L3048" i="9"/>
  <c r="S3048" i="9"/>
  <c r="M3048" i="9"/>
  <c r="T3048" i="9"/>
  <c r="N3048" i="9"/>
  <c r="U3048" i="9"/>
  <c r="Y3048" i="9"/>
  <c r="Z3048" i="9"/>
  <c r="AA3048" i="9"/>
  <c r="AB3048" i="9"/>
  <c r="R3049" i="9"/>
  <c r="L3049" i="9"/>
  <c r="S3049" i="9"/>
  <c r="M3049" i="9"/>
  <c r="T3049" i="9"/>
  <c r="N3049" i="9"/>
  <c r="U3049" i="9"/>
  <c r="Y3049" i="9"/>
  <c r="Z3049" i="9"/>
  <c r="AA3049" i="9"/>
  <c r="AB3049" i="9"/>
  <c r="R3050" i="9"/>
  <c r="L3050" i="9"/>
  <c r="S3050" i="9"/>
  <c r="M3050" i="9"/>
  <c r="T3050" i="9"/>
  <c r="N3050" i="9"/>
  <c r="U3050" i="9"/>
  <c r="Y3050" i="9"/>
  <c r="Z3050" i="9"/>
  <c r="AA3050" i="9"/>
  <c r="AB3050" i="9"/>
  <c r="R3051" i="9"/>
  <c r="L3051" i="9"/>
  <c r="S3051" i="9"/>
  <c r="M3051" i="9"/>
  <c r="T3051" i="9"/>
  <c r="N3051" i="9"/>
  <c r="U3051" i="9"/>
  <c r="Y3051" i="9"/>
  <c r="Z3051" i="9"/>
  <c r="AA3051" i="9"/>
  <c r="AB3051" i="9"/>
  <c r="R3052" i="9"/>
  <c r="L3052" i="9"/>
  <c r="S3052" i="9"/>
  <c r="M3052" i="9"/>
  <c r="T3052" i="9"/>
  <c r="N3052" i="9"/>
  <c r="U3052" i="9"/>
  <c r="Y3052" i="9"/>
  <c r="Z3052" i="9"/>
  <c r="AA3052" i="9"/>
  <c r="AB3052" i="9"/>
  <c r="R3053" i="9"/>
  <c r="L3053" i="9"/>
  <c r="S3053" i="9"/>
  <c r="M3053" i="9"/>
  <c r="T3053" i="9"/>
  <c r="N3053" i="9"/>
  <c r="U3053" i="9"/>
  <c r="Y3053" i="9"/>
  <c r="Z3053" i="9"/>
  <c r="AA3053" i="9"/>
  <c r="AB3053" i="9"/>
  <c r="R3054" i="9"/>
  <c r="L3054" i="9"/>
  <c r="S3054" i="9"/>
  <c r="M3054" i="9"/>
  <c r="T3054" i="9"/>
  <c r="N3054" i="9"/>
  <c r="U3054" i="9"/>
  <c r="Y3054" i="9"/>
  <c r="Z3054" i="9"/>
  <c r="AA3054" i="9"/>
  <c r="AB3054" i="9"/>
  <c r="R3055" i="9"/>
  <c r="L3055" i="9"/>
  <c r="S3055" i="9"/>
  <c r="M3055" i="9"/>
  <c r="T3055" i="9"/>
  <c r="N3055" i="9"/>
  <c r="U3055" i="9"/>
  <c r="Y3055" i="9"/>
  <c r="Z3055" i="9"/>
  <c r="AA3055" i="9"/>
  <c r="AB3055" i="9"/>
  <c r="R3056" i="9"/>
  <c r="L3056" i="9"/>
  <c r="S3056" i="9"/>
  <c r="M3056" i="9"/>
  <c r="T3056" i="9"/>
  <c r="N3056" i="9"/>
  <c r="U3056" i="9"/>
  <c r="Y3056" i="9"/>
  <c r="Z3056" i="9"/>
  <c r="AA3056" i="9"/>
  <c r="AB3056" i="9"/>
  <c r="R3057" i="9"/>
  <c r="L3057" i="9"/>
  <c r="S3057" i="9"/>
  <c r="M3057" i="9"/>
  <c r="T3057" i="9"/>
  <c r="N3057" i="9"/>
  <c r="U3057" i="9"/>
  <c r="Y3057" i="9"/>
  <c r="Z3057" i="9"/>
  <c r="AA3057" i="9"/>
  <c r="AB3057" i="9"/>
  <c r="R3058" i="9"/>
  <c r="L3058" i="9"/>
  <c r="S3058" i="9"/>
  <c r="M3058" i="9"/>
  <c r="T3058" i="9"/>
  <c r="N3058" i="9"/>
  <c r="U3058" i="9"/>
  <c r="Y3058" i="9"/>
  <c r="Z3058" i="9"/>
  <c r="AA3058" i="9"/>
  <c r="AB3058" i="9"/>
  <c r="R3059" i="9"/>
  <c r="L3059" i="9"/>
  <c r="S3059" i="9"/>
  <c r="M3059" i="9"/>
  <c r="T3059" i="9"/>
  <c r="N3059" i="9"/>
  <c r="U3059" i="9"/>
  <c r="Y3059" i="9"/>
  <c r="Z3059" i="9"/>
  <c r="AA3059" i="9"/>
  <c r="AB3059" i="9"/>
  <c r="R3060" i="9"/>
  <c r="L3060" i="9"/>
  <c r="S3060" i="9"/>
  <c r="M3060" i="9"/>
  <c r="T3060" i="9"/>
  <c r="N3060" i="9"/>
  <c r="U3060" i="9"/>
  <c r="Y3060" i="9"/>
  <c r="Z3060" i="9"/>
  <c r="AA3060" i="9"/>
  <c r="AB3060" i="9"/>
  <c r="R3061" i="9"/>
  <c r="L3061" i="9"/>
  <c r="S3061" i="9"/>
  <c r="M3061" i="9"/>
  <c r="T3061" i="9"/>
  <c r="N3061" i="9"/>
  <c r="U3061" i="9"/>
  <c r="Y3061" i="9"/>
  <c r="Z3061" i="9"/>
  <c r="AA3061" i="9"/>
  <c r="AB3061" i="9"/>
  <c r="R3062" i="9"/>
  <c r="L3062" i="9"/>
  <c r="S3062" i="9"/>
  <c r="M3062" i="9"/>
  <c r="T3062" i="9"/>
  <c r="N3062" i="9"/>
  <c r="U3062" i="9"/>
  <c r="Y3062" i="9"/>
  <c r="Z3062" i="9"/>
  <c r="AA3062" i="9"/>
  <c r="AB3062" i="9"/>
  <c r="R3063" i="9"/>
  <c r="L3063" i="9"/>
  <c r="S3063" i="9"/>
  <c r="M3063" i="9"/>
  <c r="T3063" i="9"/>
  <c r="N3063" i="9"/>
  <c r="U3063" i="9"/>
  <c r="Y3063" i="9"/>
  <c r="Z3063" i="9"/>
  <c r="AA3063" i="9"/>
  <c r="AB3063" i="9"/>
  <c r="R3064" i="9"/>
  <c r="L3064" i="9"/>
  <c r="S3064" i="9"/>
  <c r="M3064" i="9"/>
  <c r="T3064" i="9"/>
  <c r="N3064" i="9"/>
  <c r="U3064" i="9"/>
  <c r="Y3064" i="9"/>
  <c r="Z3064" i="9"/>
  <c r="AA3064" i="9"/>
  <c r="AB3064" i="9"/>
  <c r="R3065" i="9"/>
  <c r="L3065" i="9"/>
  <c r="S3065" i="9"/>
  <c r="M3065" i="9"/>
  <c r="T3065" i="9"/>
  <c r="N3065" i="9"/>
  <c r="U3065" i="9"/>
  <c r="Y3065" i="9"/>
  <c r="Z3065" i="9"/>
  <c r="AA3065" i="9"/>
  <c r="AB3065" i="9"/>
  <c r="R3066" i="9"/>
  <c r="L3066" i="9"/>
  <c r="S3066" i="9"/>
  <c r="M3066" i="9"/>
  <c r="T3066" i="9"/>
  <c r="N3066" i="9"/>
  <c r="U3066" i="9"/>
  <c r="Y3066" i="9"/>
  <c r="Z3066" i="9"/>
  <c r="AA3066" i="9"/>
  <c r="AB3066" i="9"/>
  <c r="R3067" i="9"/>
  <c r="L3067" i="9"/>
  <c r="S3067" i="9"/>
  <c r="M3067" i="9"/>
  <c r="T3067" i="9"/>
  <c r="N3067" i="9"/>
  <c r="U3067" i="9"/>
  <c r="Y3067" i="9"/>
  <c r="Z3067" i="9"/>
  <c r="AA3067" i="9"/>
  <c r="AB3067" i="9"/>
  <c r="R3068" i="9"/>
  <c r="L3068" i="9"/>
  <c r="S3068" i="9"/>
  <c r="M3068" i="9"/>
  <c r="T3068" i="9"/>
  <c r="N3068" i="9"/>
  <c r="U3068" i="9"/>
  <c r="Y3068" i="9"/>
  <c r="Z3068" i="9"/>
  <c r="AA3068" i="9"/>
  <c r="AB3068" i="9"/>
  <c r="R3069" i="9"/>
  <c r="L3069" i="9"/>
  <c r="S3069" i="9"/>
  <c r="M3069" i="9"/>
  <c r="T3069" i="9"/>
  <c r="N3069" i="9"/>
  <c r="U3069" i="9"/>
  <c r="Y3069" i="9"/>
  <c r="Z3069" i="9"/>
  <c r="AA3069" i="9"/>
  <c r="AB3069" i="9"/>
  <c r="R3070" i="9"/>
  <c r="L3070" i="9"/>
  <c r="S3070" i="9"/>
  <c r="M3070" i="9"/>
  <c r="T3070" i="9"/>
  <c r="N3070" i="9"/>
  <c r="U3070" i="9"/>
  <c r="Y3070" i="9"/>
  <c r="Z3070" i="9"/>
  <c r="AA3070" i="9"/>
  <c r="AB3070" i="9"/>
  <c r="R3071" i="9"/>
  <c r="L3071" i="9"/>
  <c r="S3071" i="9"/>
  <c r="M3071" i="9"/>
  <c r="T3071" i="9"/>
  <c r="N3071" i="9"/>
  <c r="U3071" i="9"/>
  <c r="Y3071" i="9"/>
  <c r="Z3071" i="9"/>
  <c r="AA3071" i="9"/>
  <c r="AB3071" i="9"/>
  <c r="R3072" i="9"/>
  <c r="L3072" i="9"/>
  <c r="S3072" i="9"/>
  <c r="M3072" i="9"/>
  <c r="T3072" i="9"/>
  <c r="N3072" i="9"/>
  <c r="U3072" i="9"/>
  <c r="Y3072" i="9"/>
  <c r="Z3072" i="9"/>
  <c r="AA3072" i="9"/>
  <c r="AB3072" i="9"/>
  <c r="R3073" i="9"/>
  <c r="L3073" i="9"/>
  <c r="S3073" i="9"/>
  <c r="M3073" i="9"/>
  <c r="T3073" i="9"/>
  <c r="N3073" i="9"/>
  <c r="U3073" i="9"/>
  <c r="Y3073" i="9"/>
  <c r="Z3073" i="9"/>
  <c r="AA3073" i="9"/>
  <c r="AB3073" i="9"/>
  <c r="R3074" i="9"/>
  <c r="L3074" i="9"/>
  <c r="S3074" i="9"/>
  <c r="M3074" i="9"/>
  <c r="T3074" i="9"/>
  <c r="N3074" i="9"/>
  <c r="U3074" i="9"/>
  <c r="Y3074" i="9"/>
  <c r="Z3074" i="9"/>
  <c r="AA3074" i="9"/>
  <c r="AB3074" i="9"/>
  <c r="R3075" i="9"/>
  <c r="L3075" i="9"/>
  <c r="S3075" i="9"/>
  <c r="M3075" i="9"/>
  <c r="T3075" i="9"/>
  <c r="N3075" i="9"/>
  <c r="U3075" i="9"/>
  <c r="Y3075" i="9"/>
  <c r="Z3075" i="9"/>
  <c r="AA3075" i="9"/>
  <c r="AB3075" i="9"/>
  <c r="R3076" i="9"/>
  <c r="L3076" i="9"/>
  <c r="S3076" i="9"/>
  <c r="M3076" i="9"/>
  <c r="T3076" i="9"/>
  <c r="N3076" i="9"/>
  <c r="U3076" i="9"/>
  <c r="Y3076" i="9"/>
  <c r="Z3076" i="9"/>
  <c r="AA3076" i="9"/>
  <c r="AB3076" i="9"/>
  <c r="R3077" i="9"/>
  <c r="L3077" i="9"/>
  <c r="S3077" i="9"/>
  <c r="M3077" i="9"/>
  <c r="T3077" i="9"/>
  <c r="N3077" i="9"/>
  <c r="U3077" i="9"/>
  <c r="Y3077" i="9"/>
  <c r="Z3077" i="9"/>
  <c r="AA3077" i="9"/>
  <c r="AB3077" i="9"/>
  <c r="R3078" i="9"/>
  <c r="L3078" i="9"/>
  <c r="S3078" i="9"/>
  <c r="M3078" i="9"/>
  <c r="T3078" i="9"/>
  <c r="N3078" i="9"/>
  <c r="U3078" i="9"/>
  <c r="Y3078" i="9"/>
  <c r="Z3078" i="9"/>
  <c r="AA3078" i="9"/>
  <c r="AB3078" i="9"/>
  <c r="R3079" i="9"/>
  <c r="L3079" i="9"/>
  <c r="S3079" i="9"/>
  <c r="M3079" i="9"/>
  <c r="T3079" i="9"/>
  <c r="N3079" i="9"/>
  <c r="U3079" i="9"/>
  <c r="Y3079" i="9"/>
  <c r="Z3079" i="9"/>
  <c r="AA3079" i="9"/>
  <c r="AB3079" i="9"/>
  <c r="R3080" i="9"/>
  <c r="L3080" i="9"/>
  <c r="S3080" i="9"/>
  <c r="M3080" i="9"/>
  <c r="T3080" i="9"/>
  <c r="N3080" i="9"/>
  <c r="U3080" i="9"/>
  <c r="Y3080" i="9"/>
  <c r="Z3080" i="9"/>
  <c r="AA3080" i="9"/>
  <c r="AB3080" i="9"/>
  <c r="R3081" i="9"/>
  <c r="L3081" i="9"/>
  <c r="S3081" i="9"/>
  <c r="M3081" i="9"/>
  <c r="T3081" i="9"/>
  <c r="N3081" i="9"/>
  <c r="U3081" i="9"/>
  <c r="Y3081" i="9"/>
  <c r="Z3081" i="9"/>
  <c r="AA3081" i="9"/>
  <c r="AB3081" i="9"/>
  <c r="R3082" i="9"/>
  <c r="L3082" i="9"/>
  <c r="S3082" i="9"/>
  <c r="M3082" i="9"/>
  <c r="T3082" i="9"/>
  <c r="N3082" i="9"/>
  <c r="U3082" i="9"/>
  <c r="Y3082" i="9"/>
  <c r="Z3082" i="9"/>
  <c r="AA3082" i="9"/>
  <c r="AB3082" i="9"/>
  <c r="R3083" i="9"/>
  <c r="L3083" i="9"/>
  <c r="S3083" i="9"/>
  <c r="M3083" i="9"/>
  <c r="T3083" i="9"/>
  <c r="N3083" i="9"/>
  <c r="U3083" i="9"/>
  <c r="Y3083" i="9"/>
  <c r="Z3083" i="9"/>
  <c r="AA3083" i="9"/>
  <c r="AB3083" i="9"/>
  <c r="R3084" i="9"/>
  <c r="L3084" i="9"/>
  <c r="S3084" i="9"/>
  <c r="M3084" i="9"/>
  <c r="T3084" i="9"/>
  <c r="N3084" i="9"/>
  <c r="U3084" i="9"/>
  <c r="Y3084" i="9"/>
  <c r="Z3084" i="9"/>
  <c r="AA3084" i="9"/>
  <c r="AB3084" i="9"/>
  <c r="R3085" i="9"/>
  <c r="L3085" i="9"/>
  <c r="S3085" i="9"/>
  <c r="M3085" i="9"/>
  <c r="T3085" i="9"/>
  <c r="N3085" i="9"/>
  <c r="U3085" i="9"/>
  <c r="Y3085" i="9"/>
  <c r="Z3085" i="9"/>
  <c r="AA3085" i="9"/>
  <c r="AB3085" i="9"/>
  <c r="R3086" i="9"/>
  <c r="L3086" i="9"/>
  <c r="S3086" i="9"/>
  <c r="M3086" i="9"/>
  <c r="T3086" i="9"/>
  <c r="N3086" i="9"/>
  <c r="U3086" i="9"/>
  <c r="Y3086" i="9"/>
  <c r="Z3086" i="9"/>
  <c r="AA3086" i="9"/>
  <c r="AB3086" i="9"/>
  <c r="R3087" i="9"/>
  <c r="L3087" i="9"/>
  <c r="S3087" i="9"/>
  <c r="M3087" i="9"/>
  <c r="T3087" i="9"/>
  <c r="N3087" i="9"/>
  <c r="U3087" i="9"/>
  <c r="Y3087" i="9"/>
  <c r="Z3087" i="9"/>
  <c r="AA3087" i="9"/>
  <c r="AB3087" i="9"/>
  <c r="R3088" i="9"/>
  <c r="L3088" i="9"/>
  <c r="S3088" i="9"/>
  <c r="M3088" i="9"/>
  <c r="T3088" i="9"/>
  <c r="N3088" i="9"/>
  <c r="U3088" i="9"/>
  <c r="Y3088" i="9"/>
  <c r="Z3088" i="9"/>
  <c r="AA3088" i="9"/>
  <c r="AB3088" i="9"/>
  <c r="R3089" i="9"/>
  <c r="L3089" i="9"/>
  <c r="S3089" i="9"/>
  <c r="M3089" i="9"/>
  <c r="T3089" i="9"/>
  <c r="N3089" i="9"/>
  <c r="U3089" i="9"/>
  <c r="Y3089" i="9"/>
  <c r="Z3089" i="9"/>
  <c r="AA3089" i="9"/>
  <c r="AB3089" i="9"/>
  <c r="R3090" i="9"/>
  <c r="L3090" i="9"/>
  <c r="S3090" i="9"/>
  <c r="M3090" i="9"/>
  <c r="T3090" i="9"/>
  <c r="N3090" i="9"/>
  <c r="U3090" i="9"/>
  <c r="Y3090" i="9"/>
  <c r="Z3090" i="9"/>
  <c r="AA3090" i="9"/>
  <c r="AB3090" i="9"/>
  <c r="R3091" i="9"/>
  <c r="L3091" i="9"/>
  <c r="S3091" i="9"/>
  <c r="M3091" i="9"/>
  <c r="T3091" i="9"/>
  <c r="N3091" i="9"/>
  <c r="U3091" i="9"/>
  <c r="Y3091" i="9"/>
  <c r="Z3091" i="9"/>
  <c r="AA3091" i="9"/>
  <c r="AB3091" i="9"/>
  <c r="R3092" i="9"/>
  <c r="L3092" i="9"/>
  <c r="S3092" i="9"/>
  <c r="M3092" i="9"/>
  <c r="T3092" i="9"/>
  <c r="N3092" i="9"/>
  <c r="U3092" i="9"/>
  <c r="Y3092" i="9"/>
  <c r="Z3092" i="9"/>
  <c r="AA3092" i="9"/>
  <c r="AB3092" i="9"/>
  <c r="R3093" i="9"/>
  <c r="L3093" i="9"/>
  <c r="S3093" i="9"/>
  <c r="M3093" i="9"/>
  <c r="T3093" i="9"/>
  <c r="N3093" i="9"/>
  <c r="U3093" i="9"/>
  <c r="Y3093" i="9"/>
  <c r="Z3093" i="9"/>
  <c r="AA3093" i="9"/>
  <c r="AB3093" i="9"/>
  <c r="R3094" i="9"/>
  <c r="L3094" i="9"/>
  <c r="S3094" i="9"/>
  <c r="M3094" i="9"/>
  <c r="T3094" i="9"/>
  <c r="N3094" i="9"/>
  <c r="U3094" i="9"/>
  <c r="Y3094" i="9"/>
  <c r="Z3094" i="9"/>
  <c r="AA3094" i="9"/>
  <c r="AB3094" i="9"/>
  <c r="R3095" i="9"/>
  <c r="L3095" i="9"/>
  <c r="S3095" i="9"/>
  <c r="M3095" i="9"/>
  <c r="T3095" i="9"/>
  <c r="N3095" i="9"/>
  <c r="U3095" i="9"/>
  <c r="Y3095" i="9"/>
  <c r="Z3095" i="9"/>
  <c r="AA3095" i="9"/>
  <c r="AB3095" i="9"/>
  <c r="R3096" i="9"/>
  <c r="L3096" i="9"/>
  <c r="S3096" i="9"/>
  <c r="M3096" i="9"/>
  <c r="T3096" i="9"/>
  <c r="N3096" i="9"/>
  <c r="U3096" i="9"/>
  <c r="Y3096" i="9"/>
  <c r="Z3096" i="9"/>
  <c r="AA3096" i="9"/>
  <c r="AB3096" i="9"/>
  <c r="R3097" i="9"/>
  <c r="L3097" i="9"/>
  <c r="S3097" i="9"/>
  <c r="M3097" i="9"/>
  <c r="T3097" i="9"/>
  <c r="N3097" i="9"/>
  <c r="U3097" i="9"/>
  <c r="Y3097" i="9"/>
  <c r="Z3097" i="9"/>
  <c r="AA3097" i="9"/>
  <c r="AB3097" i="9"/>
  <c r="R3098" i="9"/>
  <c r="L3098" i="9"/>
  <c r="S3098" i="9"/>
  <c r="M3098" i="9"/>
  <c r="T3098" i="9"/>
  <c r="N3098" i="9"/>
  <c r="U3098" i="9"/>
  <c r="Y3098" i="9"/>
  <c r="Z3098" i="9"/>
  <c r="AA3098" i="9"/>
  <c r="AB3098" i="9"/>
  <c r="R3099" i="9"/>
  <c r="L3099" i="9"/>
  <c r="S3099" i="9"/>
  <c r="M3099" i="9"/>
  <c r="T3099" i="9"/>
  <c r="N3099" i="9"/>
  <c r="U3099" i="9"/>
  <c r="Y3099" i="9"/>
  <c r="Z3099" i="9"/>
  <c r="AA3099" i="9"/>
  <c r="AB3099" i="9"/>
  <c r="R3100" i="9"/>
  <c r="L3100" i="9"/>
  <c r="S3100" i="9"/>
  <c r="M3100" i="9"/>
  <c r="T3100" i="9"/>
  <c r="N3100" i="9"/>
  <c r="U3100" i="9"/>
  <c r="Y3100" i="9"/>
  <c r="Z3100" i="9"/>
  <c r="AA3100" i="9"/>
  <c r="AB3100" i="9"/>
  <c r="R3101" i="9"/>
  <c r="L3101" i="9"/>
  <c r="S3101" i="9"/>
  <c r="M3101" i="9"/>
  <c r="T3101" i="9"/>
  <c r="N3101" i="9"/>
  <c r="U3101" i="9"/>
  <c r="Y3101" i="9"/>
  <c r="Z3101" i="9"/>
  <c r="AA3101" i="9"/>
  <c r="AB3101" i="9"/>
  <c r="R3102" i="9"/>
  <c r="L3102" i="9"/>
  <c r="S3102" i="9"/>
  <c r="M3102" i="9"/>
  <c r="T3102" i="9"/>
  <c r="N3102" i="9"/>
  <c r="U3102" i="9"/>
  <c r="Y3102" i="9"/>
  <c r="Z3102" i="9"/>
  <c r="AA3102" i="9"/>
  <c r="AB3102" i="9"/>
  <c r="R3103" i="9"/>
  <c r="L3103" i="9"/>
  <c r="S3103" i="9"/>
  <c r="M3103" i="9"/>
  <c r="T3103" i="9"/>
  <c r="N3103" i="9"/>
  <c r="U3103" i="9"/>
  <c r="Y3103" i="9"/>
  <c r="Z3103" i="9"/>
  <c r="AA3103" i="9"/>
  <c r="AB3103" i="9"/>
  <c r="R3104" i="9"/>
  <c r="L3104" i="9"/>
  <c r="S3104" i="9"/>
  <c r="M3104" i="9"/>
  <c r="T3104" i="9"/>
  <c r="N3104" i="9"/>
  <c r="U3104" i="9"/>
  <c r="Y3104" i="9"/>
  <c r="Z3104" i="9"/>
  <c r="AA3104" i="9"/>
  <c r="AB3104" i="9"/>
  <c r="R3105" i="9"/>
  <c r="L3105" i="9"/>
  <c r="S3105" i="9"/>
  <c r="M3105" i="9"/>
  <c r="T3105" i="9"/>
  <c r="N3105" i="9"/>
  <c r="U3105" i="9"/>
  <c r="Y3105" i="9"/>
  <c r="Z3105" i="9"/>
  <c r="AA3105" i="9"/>
  <c r="AB3105" i="9"/>
  <c r="R3106" i="9"/>
  <c r="L3106" i="9"/>
  <c r="S3106" i="9"/>
  <c r="M3106" i="9"/>
  <c r="T3106" i="9"/>
  <c r="N3106" i="9"/>
  <c r="U3106" i="9"/>
  <c r="Y3106" i="9"/>
  <c r="Z3106" i="9"/>
  <c r="AA3106" i="9"/>
  <c r="AB3106" i="9"/>
  <c r="R3107" i="9"/>
  <c r="L3107" i="9"/>
  <c r="S3107" i="9"/>
  <c r="M3107" i="9"/>
  <c r="T3107" i="9"/>
  <c r="N3107" i="9"/>
  <c r="U3107" i="9"/>
  <c r="Y3107" i="9"/>
  <c r="Z3107" i="9"/>
  <c r="AA3107" i="9"/>
  <c r="AB3107" i="9"/>
  <c r="R3108" i="9"/>
  <c r="L3108" i="9"/>
  <c r="S3108" i="9"/>
  <c r="M3108" i="9"/>
  <c r="T3108" i="9"/>
  <c r="N3108" i="9"/>
  <c r="U3108" i="9"/>
  <c r="Y3108" i="9"/>
  <c r="Z3108" i="9"/>
  <c r="AA3108" i="9"/>
  <c r="AB3108" i="9"/>
  <c r="R3109" i="9"/>
  <c r="L3109" i="9"/>
  <c r="S3109" i="9"/>
  <c r="M3109" i="9"/>
  <c r="T3109" i="9"/>
  <c r="N3109" i="9"/>
  <c r="U3109" i="9"/>
  <c r="Y3109" i="9"/>
  <c r="Z3109" i="9"/>
  <c r="AA3109" i="9"/>
  <c r="AB3109" i="9"/>
  <c r="R3110" i="9"/>
  <c r="L3110" i="9"/>
  <c r="S3110" i="9"/>
  <c r="M3110" i="9"/>
  <c r="T3110" i="9"/>
  <c r="N3110" i="9"/>
  <c r="U3110" i="9"/>
  <c r="Y3110" i="9"/>
  <c r="Z3110" i="9"/>
  <c r="AA3110" i="9"/>
  <c r="AB3110" i="9"/>
  <c r="R3111" i="9"/>
  <c r="L3111" i="9"/>
  <c r="S3111" i="9"/>
  <c r="M3111" i="9"/>
  <c r="T3111" i="9"/>
  <c r="N3111" i="9"/>
  <c r="U3111" i="9"/>
  <c r="Y3111" i="9"/>
  <c r="Z3111" i="9"/>
  <c r="AA3111" i="9"/>
  <c r="AB3111" i="9"/>
  <c r="R3112" i="9"/>
  <c r="L3112" i="9"/>
  <c r="S3112" i="9"/>
  <c r="M3112" i="9"/>
  <c r="T3112" i="9"/>
  <c r="N3112" i="9"/>
  <c r="U3112" i="9"/>
  <c r="Y3112" i="9"/>
  <c r="Z3112" i="9"/>
  <c r="AA3112" i="9"/>
  <c r="AB3112" i="9"/>
  <c r="R3113" i="9"/>
  <c r="L3113" i="9"/>
  <c r="S3113" i="9"/>
  <c r="M3113" i="9"/>
  <c r="T3113" i="9"/>
  <c r="N3113" i="9"/>
  <c r="U3113" i="9"/>
  <c r="Y3113" i="9"/>
  <c r="Z3113" i="9"/>
  <c r="AA3113" i="9"/>
  <c r="AB3113" i="9"/>
  <c r="R3114" i="9"/>
  <c r="L3114" i="9"/>
  <c r="S3114" i="9"/>
  <c r="M3114" i="9"/>
  <c r="T3114" i="9"/>
  <c r="N3114" i="9"/>
  <c r="U3114" i="9"/>
  <c r="Y3114" i="9"/>
  <c r="Z3114" i="9"/>
  <c r="AA3114" i="9"/>
  <c r="AB3114" i="9"/>
  <c r="R3115" i="9"/>
  <c r="L3115" i="9"/>
  <c r="S3115" i="9"/>
  <c r="M3115" i="9"/>
  <c r="T3115" i="9"/>
  <c r="N3115" i="9"/>
  <c r="U3115" i="9"/>
  <c r="Y3115" i="9"/>
  <c r="Z3115" i="9"/>
  <c r="AA3115" i="9"/>
  <c r="AB3115" i="9"/>
  <c r="R3116" i="9"/>
  <c r="L3116" i="9"/>
  <c r="S3116" i="9"/>
  <c r="M3116" i="9"/>
  <c r="T3116" i="9"/>
  <c r="N3116" i="9"/>
  <c r="U3116" i="9"/>
  <c r="Y3116" i="9"/>
  <c r="Z3116" i="9"/>
  <c r="AA3116" i="9"/>
  <c r="AB3116" i="9"/>
  <c r="R3117" i="9"/>
  <c r="L3117" i="9"/>
  <c r="S3117" i="9"/>
  <c r="M3117" i="9"/>
  <c r="T3117" i="9"/>
  <c r="N3117" i="9"/>
  <c r="U3117" i="9"/>
  <c r="Y3117" i="9"/>
  <c r="Z3117" i="9"/>
  <c r="AA3117" i="9"/>
  <c r="AB3117" i="9"/>
  <c r="R3118" i="9"/>
  <c r="L3118" i="9"/>
  <c r="S3118" i="9"/>
  <c r="M3118" i="9"/>
  <c r="T3118" i="9"/>
  <c r="N3118" i="9"/>
  <c r="U3118" i="9"/>
  <c r="Y3118" i="9"/>
  <c r="Z3118" i="9"/>
  <c r="AA3118" i="9"/>
  <c r="AB3118" i="9"/>
  <c r="R3119" i="9"/>
  <c r="L3119" i="9"/>
  <c r="S3119" i="9"/>
  <c r="M3119" i="9"/>
  <c r="T3119" i="9"/>
  <c r="N3119" i="9"/>
  <c r="U3119" i="9"/>
  <c r="Y3119" i="9"/>
  <c r="Z3119" i="9"/>
  <c r="AA3119" i="9"/>
  <c r="AB3119" i="9"/>
  <c r="R3120" i="9"/>
  <c r="L3120" i="9"/>
  <c r="S3120" i="9"/>
  <c r="M3120" i="9"/>
  <c r="T3120" i="9"/>
  <c r="N3120" i="9"/>
  <c r="U3120" i="9"/>
  <c r="Y3120" i="9"/>
  <c r="Z3120" i="9"/>
  <c r="AA3120" i="9"/>
  <c r="AB3120" i="9"/>
  <c r="R3121" i="9"/>
  <c r="L3121" i="9"/>
  <c r="S3121" i="9"/>
  <c r="M3121" i="9"/>
  <c r="T3121" i="9"/>
  <c r="N3121" i="9"/>
  <c r="U3121" i="9"/>
  <c r="Y3121" i="9"/>
  <c r="Z3121" i="9"/>
  <c r="AA3121" i="9"/>
  <c r="AB3121" i="9"/>
  <c r="R3122" i="9"/>
  <c r="L3122" i="9"/>
  <c r="S3122" i="9"/>
  <c r="M3122" i="9"/>
  <c r="T3122" i="9"/>
  <c r="N3122" i="9"/>
  <c r="U3122" i="9"/>
  <c r="Y3122" i="9"/>
  <c r="Z3122" i="9"/>
  <c r="AA3122" i="9"/>
  <c r="AB3122" i="9"/>
  <c r="R3123" i="9"/>
  <c r="L3123" i="9"/>
  <c r="S3123" i="9"/>
  <c r="M3123" i="9"/>
  <c r="T3123" i="9"/>
  <c r="N3123" i="9"/>
  <c r="U3123" i="9"/>
  <c r="Y3123" i="9"/>
  <c r="Z3123" i="9"/>
  <c r="AA3123" i="9"/>
  <c r="AB3123" i="9"/>
  <c r="R3124" i="9"/>
  <c r="L3124" i="9"/>
  <c r="S3124" i="9"/>
  <c r="M3124" i="9"/>
  <c r="T3124" i="9"/>
  <c r="N3124" i="9"/>
  <c r="U3124" i="9"/>
  <c r="Y3124" i="9"/>
  <c r="Z3124" i="9"/>
  <c r="AA3124" i="9"/>
  <c r="AB3124" i="9"/>
  <c r="R3125" i="9"/>
  <c r="L3125" i="9"/>
  <c r="S3125" i="9"/>
  <c r="M3125" i="9"/>
  <c r="T3125" i="9"/>
  <c r="N3125" i="9"/>
  <c r="U3125" i="9"/>
  <c r="Y3125" i="9"/>
  <c r="Z3125" i="9"/>
  <c r="AA3125" i="9"/>
  <c r="AB3125" i="9"/>
  <c r="R3126" i="9"/>
  <c r="L3126" i="9"/>
  <c r="S3126" i="9"/>
  <c r="M3126" i="9"/>
  <c r="T3126" i="9"/>
  <c r="N3126" i="9"/>
  <c r="U3126" i="9"/>
  <c r="Y3126" i="9"/>
  <c r="Z3126" i="9"/>
  <c r="AA3126" i="9"/>
  <c r="AB3126" i="9"/>
  <c r="R3127" i="9"/>
  <c r="L3127" i="9"/>
  <c r="S3127" i="9"/>
  <c r="M3127" i="9"/>
  <c r="T3127" i="9"/>
  <c r="N3127" i="9"/>
  <c r="U3127" i="9"/>
  <c r="Y3127" i="9"/>
  <c r="Z3127" i="9"/>
  <c r="AA3127" i="9"/>
  <c r="AB3127" i="9"/>
  <c r="R3128" i="9"/>
  <c r="L3128" i="9"/>
  <c r="S3128" i="9"/>
  <c r="M3128" i="9"/>
  <c r="T3128" i="9"/>
  <c r="N3128" i="9"/>
  <c r="U3128" i="9"/>
  <c r="Y3128" i="9"/>
  <c r="Z3128" i="9"/>
  <c r="AA3128" i="9"/>
  <c r="AB3128" i="9"/>
  <c r="R3129" i="9"/>
  <c r="L3129" i="9"/>
  <c r="S3129" i="9"/>
  <c r="M3129" i="9"/>
  <c r="T3129" i="9"/>
  <c r="N3129" i="9"/>
  <c r="U3129" i="9"/>
  <c r="Y3129" i="9"/>
  <c r="Z3129" i="9"/>
  <c r="AA3129" i="9"/>
  <c r="AB3129" i="9"/>
  <c r="R3130" i="9"/>
  <c r="L3130" i="9"/>
  <c r="S3130" i="9"/>
  <c r="M3130" i="9"/>
  <c r="T3130" i="9"/>
  <c r="N3130" i="9"/>
  <c r="U3130" i="9"/>
  <c r="Y3130" i="9"/>
  <c r="Z3130" i="9"/>
  <c r="AA3130" i="9"/>
  <c r="AB3130" i="9"/>
  <c r="R3131" i="9"/>
  <c r="L3131" i="9"/>
  <c r="S3131" i="9"/>
  <c r="M3131" i="9"/>
  <c r="T3131" i="9"/>
  <c r="N3131" i="9"/>
  <c r="U3131" i="9"/>
  <c r="Y3131" i="9"/>
  <c r="Z3131" i="9"/>
  <c r="AA3131" i="9"/>
  <c r="AB3131" i="9"/>
  <c r="R3132" i="9"/>
  <c r="L3132" i="9"/>
  <c r="S3132" i="9"/>
  <c r="M3132" i="9"/>
  <c r="T3132" i="9"/>
  <c r="N3132" i="9"/>
  <c r="U3132" i="9"/>
  <c r="Y3132" i="9"/>
  <c r="Z3132" i="9"/>
  <c r="AA3132" i="9"/>
  <c r="AB3132" i="9"/>
  <c r="R3133" i="9"/>
  <c r="L3133" i="9"/>
  <c r="S3133" i="9"/>
  <c r="M3133" i="9"/>
  <c r="T3133" i="9"/>
  <c r="N3133" i="9"/>
  <c r="U3133" i="9"/>
  <c r="Y3133" i="9"/>
  <c r="Z3133" i="9"/>
  <c r="AA3133" i="9"/>
  <c r="AB3133" i="9"/>
  <c r="R3134" i="9"/>
  <c r="L3134" i="9"/>
  <c r="S3134" i="9"/>
  <c r="M3134" i="9"/>
  <c r="T3134" i="9"/>
  <c r="N3134" i="9"/>
  <c r="U3134" i="9"/>
  <c r="Y3134" i="9"/>
  <c r="Z3134" i="9"/>
  <c r="AA3134" i="9"/>
  <c r="AB3134" i="9"/>
  <c r="R3135" i="9"/>
  <c r="L3135" i="9"/>
  <c r="S3135" i="9"/>
  <c r="M3135" i="9"/>
  <c r="T3135" i="9"/>
  <c r="N3135" i="9"/>
  <c r="U3135" i="9"/>
  <c r="Y3135" i="9"/>
  <c r="Z3135" i="9"/>
  <c r="AA3135" i="9"/>
  <c r="AB3135" i="9"/>
  <c r="R3136" i="9"/>
  <c r="L3136" i="9"/>
  <c r="S3136" i="9"/>
  <c r="M3136" i="9"/>
  <c r="T3136" i="9"/>
  <c r="N3136" i="9"/>
  <c r="U3136" i="9"/>
  <c r="Y3136" i="9"/>
  <c r="Z3136" i="9"/>
  <c r="AA3136" i="9"/>
  <c r="AB3136" i="9"/>
  <c r="R3137" i="9"/>
  <c r="L3137" i="9"/>
  <c r="S3137" i="9"/>
  <c r="M3137" i="9"/>
  <c r="T3137" i="9"/>
  <c r="N3137" i="9"/>
  <c r="U3137" i="9"/>
  <c r="Y3137" i="9"/>
  <c r="Z3137" i="9"/>
  <c r="AA3137" i="9"/>
  <c r="AB3137" i="9"/>
  <c r="R3138" i="9"/>
  <c r="L3138" i="9"/>
  <c r="S3138" i="9"/>
  <c r="M3138" i="9"/>
  <c r="T3138" i="9"/>
  <c r="N3138" i="9"/>
  <c r="U3138" i="9"/>
  <c r="Y3138" i="9"/>
  <c r="Z3138" i="9"/>
  <c r="AA3138" i="9"/>
  <c r="AB3138" i="9"/>
  <c r="R3139" i="9"/>
  <c r="L3139" i="9"/>
  <c r="S3139" i="9"/>
  <c r="M3139" i="9"/>
  <c r="T3139" i="9"/>
  <c r="N3139" i="9"/>
  <c r="U3139" i="9"/>
  <c r="Y3139" i="9"/>
  <c r="Z3139" i="9"/>
  <c r="AA3139" i="9"/>
  <c r="AB3139" i="9"/>
  <c r="R3140" i="9"/>
  <c r="L3140" i="9"/>
  <c r="S3140" i="9"/>
  <c r="M3140" i="9"/>
  <c r="T3140" i="9"/>
  <c r="N3140" i="9"/>
  <c r="U3140" i="9"/>
  <c r="Y3140" i="9"/>
  <c r="Z3140" i="9"/>
  <c r="AA3140" i="9"/>
  <c r="AB3140" i="9"/>
  <c r="R3141" i="9"/>
  <c r="L3141" i="9"/>
  <c r="S3141" i="9"/>
  <c r="M3141" i="9"/>
  <c r="T3141" i="9"/>
  <c r="N3141" i="9"/>
  <c r="U3141" i="9"/>
  <c r="Y3141" i="9"/>
  <c r="Z3141" i="9"/>
  <c r="AA3141" i="9"/>
  <c r="AB3141" i="9"/>
  <c r="R3142" i="9"/>
  <c r="L3142" i="9"/>
  <c r="S3142" i="9"/>
  <c r="M3142" i="9"/>
  <c r="T3142" i="9"/>
  <c r="N3142" i="9"/>
  <c r="U3142" i="9"/>
  <c r="Y3142" i="9"/>
  <c r="Z3142" i="9"/>
  <c r="AA3142" i="9"/>
  <c r="AB3142" i="9"/>
  <c r="R3143" i="9"/>
  <c r="L3143" i="9"/>
  <c r="S3143" i="9"/>
  <c r="M3143" i="9"/>
  <c r="T3143" i="9"/>
  <c r="N3143" i="9"/>
  <c r="U3143" i="9"/>
  <c r="Y3143" i="9"/>
  <c r="Z3143" i="9"/>
  <c r="AA3143" i="9"/>
  <c r="AB3143" i="9"/>
  <c r="R3144" i="9"/>
  <c r="L3144" i="9"/>
  <c r="S3144" i="9"/>
  <c r="M3144" i="9"/>
  <c r="T3144" i="9"/>
  <c r="N3144" i="9"/>
  <c r="U3144" i="9"/>
  <c r="Y3144" i="9"/>
  <c r="Z3144" i="9"/>
  <c r="AA3144" i="9"/>
  <c r="AB3144" i="9"/>
  <c r="R3145" i="9"/>
  <c r="L3145" i="9"/>
  <c r="S3145" i="9"/>
  <c r="M3145" i="9"/>
  <c r="T3145" i="9"/>
  <c r="N3145" i="9"/>
  <c r="U3145" i="9"/>
  <c r="Y3145" i="9"/>
  <c r="Z3145" i="9"/>
  <c r="AA3145" i="9"/>
  <c r="AB3145" i="9"/>
  <c r="R3146" i="9"/>
  <c r="L3146" i="9"/>
  <c r="S3146" i="9"/>
  <c r="M3146" i="9"/>
  <c r="T3146" i="9"/>
  <c r="N3146" i="9"/>
  <c r="U3146" i="9"/>
  <c r="Y3146" i="9"/>
  <c r="Z3146" i="9"/>
  <c r="AA3146" i="9"/>
  <c r="AB3146" i="9"/>
  <c r="R3147" i="9"/>
  <c r="L3147" i="9"/>
  <c r="S3147" i="9"/>
  <c r="M3147" i="9"/>
  <c r="T3147" i="9"/>
  <c r="N3147" i="9"/>
  <c r="U3147" i="9"/>
  <c r="Y3147" i="9"/>
  <c r="Z3147" i="9"/>
  <c r="AA3147" i="9"/>
  <c r="AB3147" i="9"/>
  <c r="R3148" i="9"/>
  <c r="L3148" i="9"/>
  <c r="S3148" i="9"/>
  <c r="M3148" i="9"/>
  <c r="T3148" i="9"/>
  <c r="N3148" i="9"/>
  <c r="U3148" i="9"/>
  <c r="Y3148" i="9"/>
  <c r="Z3148" i="9"/>
  <c r="AA3148" i="9"/>
  <c r="AB3148" i="9"/>
  <c r="R3149" i="9"/>
  <c r="L3149" i="9"/>
  <c r="S3149" i="9"/>
  <c r="M3149" i="9"/>
  <c r="T3149" i="9"/>
  <c r="N3149" i="9"/>
  <c r="U3149" i="9"/>
  <c r="Y3149" i="9"/>
  <c r="Z3149" i="9"/>
  <c r="AA3149" i="9"/>
  <c r="AB3149" i="9"/>
  <c r="R3150" i="9"/>
  <c r="L3150" i="9"/>
  <c r="S3150" i="9"/>
  <c r="M3150" i="9"/>
  <c r="T3150" i="9"/>
  <c r="N3150" i="9"/>
  <c r="U3150" i="9"/>
  <c r="Y3150" i="9"/>
  <c r="Z3150" i="9"/>
  <c r="AA3150" i="9"/>
  <c r="AB3150" i="9"/>
  <c r="R3151" i="9"/>
  <c r="L3151" i="9"/>
  <c r="S3151" i="9"/>
  <c r="M3151" i="9"/>
  <c r="T3151" i="9"/>
  <c r="N3151" i="9"/>
  <c r="U3151" i="9"/>
  <c r="Y3151" i="9"/>
  <c r="Z3151" i="9"/>
  <c r="AA3151" i="9"/>
  <c r="AB3151" i="9"/>
  <c r="R3152" i="9"/>
  <c r="L3152" i="9"/>
  <c r="S3152" i="9"/>
  <c r="M3152" i="9"/>
  <c r="T3152" i="9"/>
  <c r="N3152" i="9"/>
  <c r="U3152" i="9"/>
  <c r="Y3152" i="9"/>
  <c r="Z3152" i="9"/>
  <c r="AA3152" i="9"/>
  <c r="AB3152" i="9"/>
  <c r="R3153" i="9"/>
  <c r="L3153" i="9"/>
  <c r="S3153" i="9"/>
  <c r="M3153" i="9"/>
  <c r="T3153" i="9"/>
  <c r="N3153" i="9"/>
  <c r="U3153" i="9"/>
  <c r="Y3153" i="9"/>
  <c r="Z3153" i="9"/>
  <c r="AA3153" i="9"/>
  <c r="AB3153" i="9"/>
  <c r="R3154" i="9"/>
  <c r="L3154" i="9"/>
  <c r="S3154" i="9"/>
  <c r="M3154" i="9"/>
  <c r="T3154" i="9"/>
  <c r="N3154" i="9"/>
  <c r="U3154" i="9"/>
  <c r="Y3154" i="9"/>
  <c r="Z3154" i="9"/>
  <c r="AA3154" i="9"/>
  <c r="AB3154" i="9"/>
  <c r="R3155" i="9"/>
  <c r="L3155" i="9"/>
  <c r="S3155" i="9"/>
  <c r="M3155" i="9"/>
  <c r="T3155" i="9"/>
  <c r="N3155" i="9"/>
  <c r="U3155" i="9"/>
  <c r="Y3155" i="9"/>
  <c r="Z3155" i="9"/>
  <c r="AA3155" i="9"/>
  <c r="AB3155" i="9"/>
  <c r="R3156" i="9"/>
  <c r="L3156" i="9"/>
  <c r="S3156" i="9"/>
  <c r="M3156" i="9"/>
  <c r="T3156" i="9"/>
  <c r="N3156" i="9"/>
  <c r="U3156" i="9"/>
  <c r="Y3156" i="9"/>
  <c r="Z3156" i="9"/>
  <c r="AA3156" i="9"/>
  <c r="AB3156" i="9"/>
  <c r="R3157" i="9"/>
  <c r="L3157" i="9"/>
  <c r="S3157" i="9"/>
  <c r="M3157" i="9"/>
  <c r="T3157" i="9"/>
  <c r="N3157" i="9"/>
  <c r="U3157" i="9"/>
  <c r="Y3157" i="9"/>
  <c r="Z3157" i="9"/>
  <c r="AA3157" i="9"/>
  <c r="AB3157" i="9"/>
  <c r="R3158" i="9"/>
  <c r="L3158" i="9"/>
  <c r="S3158" i="9"/>
  <c r="M3158" i="9"/>
  <c r="T3158" i="9"/>
  <c r="N3158" i="9"/>
  <c r="U3158" i="9"/>
  <c r="Y3158" i="9"/>
  <c r="Z3158" i="9"/>
  <c r="AA3158" i="9"/>
  <c r="AB3158" i="9"/>
  <c r="R3159" i="9"/>
  <c r="L3159" i="9"/>
  <c r="S3159" i="9"/>
  <c r="M3159" i="9"/>
  <c r="T3159" i="9"/>
  <c r="N3159" i="9"/>
  <c r="U3159" i="9"/>
  <c r="Y3159" i="9"/>
  <c r="Z3159" i="9"/>
  <c r="AA3159" i="9"/>
  <c r="AB3159" i="9"/>
  <c r="R3160" i="9"/>
  <c r="L3160" i="9"/>
  <c r="S3160" i="9"/>
  <c r="M3160" i="9"/>
  <c r="T3160" i="9"/>
  <c r="N3160" i="9"/>
  <c r="U3160" i="9"/>
  <c r="Y3160" i="9"/>
  <c r="Z3160" i="9"/>
  <c r="AA3160" i="9"/>
  <c r="AB3160" i="9"/>
  <c r="R3161" i="9"/>
  <c r="L3161" i="9"/>
  <c r="S3161" i="9"/>
  <c r="M3161" i="9"/>
  <c r="T3161" i="9"/>
  <c r="N3161" i="9"/>
  <c r="U3161" i="9"/>
  <c r="Y3161" i="9"/>
  <c r="Z3161" i="9"/>
  <c r="AA3161" i="9"/>
  <c r="AB3161" i="9"/>
  <c r="R3162" i="9"/>
  <c r="L3162" i="9"/>
  <c r="S3162" i="9"/>
  <c r="M3162" i="9"/>
  <c r="T3162" i="9"/>
  <c r="N3162" i="9"/>
  <c r="U3162" i="9"/>
  <c r="Y3162" i="9"/>
  <c r="Z3162" i="9"/>
  <c r="AA3162" i="9"/>
  <c r="AB3162" i="9"/>
  <c r="R3163" i="9"/>
  <c r="L3163" i="9"/>
  <c r="S3163" i="9"/>
  <c r="M3163" i="9"/>
  <c r="T3163" i="9"/>
  <c r="N3163" i="9"/>
  <c r="U3163" i="9"/>
  <c r="Y3163" i="9"/>
  <c r="Z3163" i="9"/>
  <c r="AA3163" i="9"/>
  <c r="AB3163" i="9"/>
  <c r="R3164" i="9"/>
  <c r="L3164" i="9"/>
  <c r="S3164" i="9"/>
  <c r="M3164" i="9"/>
  <c r="T3164" i="9"/>
  <c r="N3164" i="9"/>
  <c r="U3164" i="9"/>
  <c r="Y3164" i="9"/>
  <c r="Z3164" i="9"/>
  <c r="AA3164" i="9"/>
  <c r="AB3164" i="9"/>
  <c r="R3165" i="9"/>
  <c r="L3165" i="9"/>
  <c r="S3165" i="9"/>
  <c r="M3165" i="9"/>
  <c r="T3165" i="9"/>
  <c r="N3165" i="9"/>
  <c r="U3165" i="9"/>
  <c r="Y3165" i="9"/>
  <c r="Z3165" i="9"/>
  <c r="AA3165" i="9"/>
  <c r="AB3165" i="9"/>
  <c r="R3166" i="9"/>
  <c r="L3166" i="9"/>
  <c r="S3166" i="9"/>
  <c r="M3166" i="9"/>
  <c r="T3166" i="9"/>
  <c r="N3166" i="9"/>
  <c r="U3166" i="9"/>
  <c r="Y3166" i="9"/>
  <c r="Z3166" i="9"/>
  <c r="AA3166" i="9"/>
  <c r="AB3166" i="9"/>
  <c r="R3167" i="9"/>
  <c r="L3167" i="9"/>
  <c r="S3167" i="9"/>
  <c r="M3167" i="9"/>
  <c r="T3167" i="9"/>
  <c r="N3167" i="9"/>
  <c r="U3167" i="9"/>
  <c r="Y3167" i="9"/>
  <c r="Z3167" i="9"/>
  <c r="AA3167" i="9"/>
  <c r="AB3167" i="9"/>
  <c r="R3168" i="9"/>
  <c r="L3168" i="9"/>
  <c r="S3168" i="9"/>
  <c r="M3168" i="9"/>
  <c r="T3168" i="9"/>
  <c r="N3168" i="9"/>
  <c r="U3168" i="9"/>
  <c r="Y3168" i="9"/>
  <c r="Z3168" i="9"/>
  <c r="AA3168" i="9"/>
  <c r="AB3168" i="9"/>
  <c r="R3169" i="9"/>
  <c r="L3169" i="9"/>
  <c r="S3169" i="9"/>
  <c r="M3169" i="9"/>
  <c r="T3169" i="9"/>
  <c r="N3169" i="9"/>
  <c r="U3169" i="9"/>
  <c r="Y3169" i="9"/>
  <c r="Z3169" i="9"/>
  <c r="AA3169" i="9"/>
  <c r="AB3169" i="9"/>
  <c r="R3170" i="9"/>
  <c r="L3170" i="9"/>
  <c r="S3170" i="9"/>
  <c r="M3170" i="9"/>
  <c r="T3170" i="9"/>
  <c r="N3170" i="9"/>
  <c r="U3170" i="9"/>
  <c r="Y3170" i="9"/>
  <c r="Z3170" i="9"/>
  <c r="AA3170" i="9"/>
  <c r="AB3170" i="9"/>
  <c r="R3171" i="9"/>
  <c r="L3171" i="9"/>
  <c r="S3171" i="9"/>
  <c r="M3171" i="9"/>
  <c r="T3171" i="9"/>
  <c r="N3171" i="9"/>
  <c r="U3171" i="9"/>
  <c r="Y3171" i="9"/>
  <c r="Z3171" i="9"/>
  <c r="AA3171" i="9"/>
  <c r="AB3171" i="9"/>
  <c r="R3172" i="9"/>
  <c r="L3172" i="9"/>
  <c r="S3172" i="9"/>
  <c r="M3172" i="9"/>
  <c r="T3172" i="9"/>
  <c r="N3172" i="9"/>
  <c r="U3172" i="9"/>
  <c r="Y3172" i="9"/>
  <c r="Z3172" i="9"/>
  <c r="AA3172" i="9"/>
  <c r="AB3172" i="9"/>
  <c r="R3173" i="9"/>
  <c r="L3173" i="9"/>
  <c r="S3173" i="9"/>
  <c r="M3173" i="9"/>
  <c r="T3173" i="9"/>
  <c r="N3173" i="9"/>
  <c r="U3173" i="9"/>
  <c r="Y3173" i="9"/>
  <c r="Z3173" i="9"/>
  <c r="AA3173" i="9"/>
  <c r="AB3173" i="9"/>
  <c r="R3174" i="9"/>
  <c r="L3174" i="9"/>
  <c r="S3174" i="9"/>
  <c r="M3174" i="9"/>
  <c r="T3174" i="9"/>
  <c r="N3174" i="9"/>
  <c r="U3174" i="9"/>
  <c r="Y3174" i="9"/>
  <c r="Z3174" i="9"/>
  <c r="AA3174" i="9"/>
  <c r="AB3174" i="9"/>
  <c r="R3175" i="9"/>
  <c r="L3175" i="9"/>
  <c r="S3175" i="9"/>
  <c r="M3175" i="9"/>
  <c r="T3175" i="9"/>
  <c r="N3175" i="9"/>
  <c r="U3175" i="9"/>
  <c r="Y3175" i="9"/>
  <c r="Z3175" i="9"/>
  <c r="AA3175" i="9"/>
  <c r="AB3175" i="9"/>
  <c r="R3176" i="9"/>
  <c r="L3176" i="9"/>
  <c r="S3176" i="9"/>
  <c r="M3176" i="9"/>
  <c r="T3176" i="9"/>
  <c r="N3176" i="9"/>
  <c r="U3176" i="9"/>
  <c r="Y3176" i="9"/>
  <c r="Z3176" i="9"/>
  <c r="AA3176" i="9"/>
  <c r="AB3176" i="9"/>
  <c r="R3177" i="9"/>
  <c r="L3177" i="9"/>
  <c r="S3177" i="9"/>
  <c r="M3177" i="9"/>
  <c r="T3177" i="9"/>
  <c r="N3177" i="9"/>
  <c r="U3177" i="9"/>
  <c r="Y3177" i="9"/>
  <c r="Z3177" i="9"/>
  <c r="AA3177" i="9"/>
  <c r="AB3177" i="9"/>
  <c r="R3178" i="9"/>
  <c r="L3178" i="9"/>
  <c r="S3178" i="9"/>
  <c r="M3178" i="9"/>
  <c r="T3178" i="9"/>
  <c r="N3178" i="9"/>
  <c r="U3178" i="9"/>
  <c r="Y3178" i="9"/>
  <c r="Z3178" i="9"/>
  <c r="AA3178" i="9"/>
  <c r="AB3178" i="9"/>
  <c r="R3179" i="9"/>
  <c r="L3179" i="9"/>
  <c r="S3179" i="9"/>
  <c r="M3179" i="9"/>
  <c r="T3179" i="9"/>
  <c r="N3179" i="9"/>
  <c r="U3179" i="9"/>
  <c r="Y3179" i="9"/>
  <c r="Z3179" i="9"/>
  <c r="AA3179" i="9"/>
  <c r="AB3179" i="9"/>
  <c r="R3180" i="9"/>
  <c r="L3180" i="9"/>
  <c r="S3180" i="9"/>
  <c r="M3180" i="9"/>
  <c r="T3180" i="9"/>
  <c r="N3180" i="9"/>
  <c r="U3180" i="9"/>
  <c r="Y3180" i="9"/>
  <c r="Z3180" i="9"/>
  <c r="AA3180" i="9"/>
  <c r="AB3180" i="9"/>
  <c r="R3181" i="9"/>
  <c r="L3181" i="9"/>
  <c r="S3181" i="9"/>
  <c r="M3181" i="9"/>
  <c r="T3181" i="9"/>
  <c r="N3181" i="9"/>
  <c r="U3181" i="9"/>
  <c r="Y3181" i="9"/>
  <c r="Z3181" i="9"/>
  <c r="AA3181" i="9"/>
  <c r="AB3181" i="9"/>
  <c r="R3182" i="9"/>
  <c r="L3182" i="9"/>
  <c r="S3182" i="9"/>
  <c r="M3182" i="9"/>
  <c r="T3182" i="9"/>
  <c r="N3182" i="9"/>
  <c r="U3182" i="9"/>
  <c r="Y3182" i="9"/>
  <c r="Z3182" i="9"/>
  <c r="AA3182" i="9"/>
  <c r="AB3182" i="9"/>
  <c r="R3183" i="9"/>
  <c r="L3183" i="9"/>
  <c r="S3183" i="9"/>
  <c r="M3183" i="9"/>
  <c r="T3183" i="9"/>
  <c r="N3183" i="9"/>
  <c r="U3183" i="9"/>
  <c r="Y3183" i="9"/>
  <c r="Z3183" i="9"/>
  <c r="AA3183" i="9"/>
  <c r="AB3183" i="9"/>
  <c r="R3184" i="9"/>
  <c r="L3184" i="9"/>
  <c r="S3184" i="9"/>
  <c r="M3184" i="9"/>
  <c r="T3184" i="9"/>
  <c r="N3184" i="9"/>
  <c r="U3184" i="9"/>
  <c r="Y3184" i="9"/>
  <c r="Z3184" i="9"/>
  <c r="AA3184" i="9"/>
  <c r="AB3184" i="9"/>
  <c r="R3185" i="9"/>
  <c r="L3185" i="9"/>
  <c r="S3185" i="9"/>
  <c r="M3185" i="9"/>
  <c r="T3185" i="9"/>
  <c r="N3185" i="9"/>
  <c r="U3185" i="9"/>
  <c r="Y3185" i="9"/>
  <c r="Z3185" i="9"/>
  <c r="AA3185" i="9"/>
  <c r="AB3185" i="9"/>
  <c r="R3186" i="9"/>
  <c r="L3186" i="9"/>
  <c r="S3186" i="9"/>
  <c r="M3186" i="9"/>
  <c r="T3186" i="9"/>
  <c r="N3186" i="9"/>
  <c r="U3186" i="9"/>
  <c r="Y3186" i="9"/>
  <c r="Z3186" i="9"/>
  <c r="AA3186" i="9"/>
  <c r="AB3186" i="9"/>
  <c r="R3187" i="9"/>
  <c r="L3187" i="9"/>
  <c r="S3187" i="9"/>
  <c r="M3187" i="9"/>
  <c r="T3187" i="9"/>
  <c r="N3187" i="9"/>
  <c r="U3187" i="9"/>
  <c r="Y3187" i="9"/>
  <c r="Z3187" i="9"/>
  <c r="AA3187" i="9"/>
  <c r="AB3187" i="9"/>
  <c r="R3188" i="9"/>
  <c r="L3188" i="9"/>
  <c r="S3188" i="9"/>
  <c r="M3188" i="9"/>
  <c r="T3188" i="9"/>
  <c r="N3188" i="9"/>
  <c r="U3188" i="9"/>
  <c r="Y3188" i="9"/>
  <c r="Z3188" i="9"/>
  <c r="AA3188" i="9"/>
  <c r="AB3188" i="9"/>
  <c r="R3189" i="9"/>
  <c r="L3189" i="9"/>
  <c r="S3189" i="9"/>
  <c r="M3189" i="9"/>
  <c r="T3189" i="9"/>
  <c r="N3189" i="9"/>
  <c r="U3189" i="9"/>
  <c r="Y3189" i="9"/>
  <c r="Z3189" i="9"/>
  <c r="AA3189" i="9"/>
  <c r="AB3189" i="9"/>
  <c r="R3190" i="9"/>
  <c r="L3190" i="9"/>
  <c r="S3190" i="9"/>
  <c r="M3190" i="9"/>
  <c r="T3190" i="9"/>
  <c r="N3190" i="9"/>
  <c r="U3190" i="9"/>
  <c r="Y3190" i="9"/>
  <c r="Z3190" i="9"/>
  <c r="AA3190" i="9"/>
  <c r="AB3190" i="9"/>
  <c r="R3191" i="9"/>
  <c r="L3191" i="9"/>
  <c r="S3191" i="9"/>
  <c r="M3191" i="9"/>
  <c r="T3191" i="9"/>
  <c r="N3191" i="9"/>
  <c r="U3191" i="9"/>
  <c r="Y3191" i="9"/>
  <c r="Z3191" i="9"/>
  <c r="AA3191" i="9"/>
  <c r="AB3191" i="9"/>
  <c r="R3192" i="9"/>
  <c r="L3192" i="9"/>
  <c r="S3192" i="9"/>
  <c r="M3192" i="9"/>
  <c r="T3192" i="9"/>
  <c r="N3192" i="9"/>
  <c r="U3192" i="9"/>
  <c r="Y3192" i="9"/>
  <c r="Z3192" i="9"/>
  <c r="AA3192" i="9"/>
  <c r="AB3192" i="9"/>
  <c r="R3193" i="9"/>
  <c r="L3193" i="9"/>
  <c r="S3193" i="9"/>
  <c r="M3193" i="9"/>
  <c r="T3193" i="9"/>
  <c r="N3193" i="9"/>
  <c r="U3193" i="9"/>
  <c r="Y3193" i="9"/>
  <c r="Z3193" i="9"/>
  <c r="AA3193" i="9"/>
  <c r="AB3193" i="9"/>
  <c r="R3194" i="9"/>
  <c r="L3194" i="9"/>
  <c r="S3194" i="9"/>
  <c r="M3194" i="9"/>
  <c r="T3194" i="9"/>
  <c r="N3194" i="9"/>
  <c r="U3194" i="9"/>
  <c r="Y3194" i="9"/>
  <c r="Z3194" i="9"/>
  <c r="AA3194" i="9"/>
  <c r="AB3194" i="9"/>
  <c r="R3195" i="9"/>
  <c r="L3195" i="9"/>
  <c r="S3195" i="9"/>
  <c r="M3195" i="9"/>
  <c r="T3195" i="9"/>
  <c r="N3195" i="9"/>
  <c r="U3195" i="9"/>
  <c r="Y3195" i="9"/>
  <c r="Z3195" i="9"/>
  <c r="AA3195" i="9"/>
  <c r="AB3195" i="9"/>
  <c r="R3196" i="9"/>
  <c r="L3196" i="9"/>
  <c r="S3196" i="9"/>
  <c r="M3196" i="9"/>
  <c r="T3196" i="9"/>
  <c r="N3196" i="9"/>
  <c r="U3196" i="9"/>
  <c r="Y3196" i="9"/>
  <c r="Z3196" i="9"/>
  <c r="AA3196" i="9"/>
  <c r="AB3196" i="9"/>
  <c r="R3197" i="9"/>
  <c r="L3197" i="9"/>
  <c r="S3197" i="9"/>
  <c r="M3197" i="9"/>
  <c r="T3197" i="9"/>
  <c r="N3197" i="9"/>
  <c r="U3197" i="9"/>
  <c r="Y3197" i="9"/>
  <c r="Z3197" i="9"/>
  <c r="AA3197" i="9"/>
  <c r="AB3197" i="9"/>
  <c r="R3198" i="9"/>
  <c r="L3198" i="9"/>
  <c r="S3198" i="9"/>
  <c r="M3198" i="9"/>
  <c r="T3198" i="9"/>
  <c r="N3198" i="9"/>
  <c r="U3198" i="9"/>
  <c r="Y3198" i="9"/>
  <c r="Z3198" i="9"/>
  <c r="AA3198" i="9"/>
  <c r="AB3198" i="9"/>
  <c r="R3199" i="9"/>
  <c r="L3199" i="9"/>
  <c r="S3199" i="9"/>
  <c r="M3199" i="9"/>
  <c r="T3199" i="9"/>
  <c r="N3199" i="9"/>
  <c r="U3199" i="9"/>
  <c r="Y3199" i="9"/>
  <c r="Z3199" i="9"/>
  <c r="AA3199" i="9"/>
  <c r="AB3199" i="9"/>
  <c r="R3200" i="9"/>
  <c r="L3200" i="9"/>
  <c r="S3200" i="9"/>
  <c r="M3200" i="9"/>
  <c r="T3200" i="9"/>
  <c r="N3200" i="9"/>
  <c r="U3200" i="9"/>
  <c r="Y3200" i="9"/>
  <c r="Z3200" i="9"/>
  <c r="AA3200" i="9"/>
  <c r="AB3200" i="9"/>
  <c r="R3201" i="9"/>
  <c r="L3201" i="9"/>
  <c r="S3201" i="9"/>
  <c r="M3201" i="9"/>
  <c r="T3201" i="9"/>
  <c r="N3201" i="9"/>
  <c r="U3201" i="9"/>
  <c r="Y3201" i="9"/>
  <c r="Z3201" i="9"/>
  <c r="AA3201" i="9"/>
  <c r="AB3201" i="9"/>
  <c r="R3202" i="9"/>
  <c r="L3202" i="9"/>
  <c r="S3202" i="9"/>
  <c r="M3202" i="9"/>
  <c r="T3202" i="9"/>
  <c r="N3202" i="9"/>
  <c r="U3202" i="9"/>
  <c r="Y3202" i="9"/>
  <c r="Z3202" i="9"/>
  <c r="AA3202" i="9"/>
  <c r="AB3202" i="9"/>
  <c r="R3203" i="9"/>
  <c r="L3203" i="9"/>
  <c r="S3203" i="9"/>
  <c r="M3203" i="9"/>
  <c r="T3203" i="9"/>
  <c r="N3203" i="9"/>
  <c r="U3203" i="9"/>
  <c r="Y3203" i="9"/>
  <c r="Z3203" i="9"/>
  <c r="AA3203" i="9"/>
  <c r="AB3203" i="9"/>
  <c r="R3204" i="9"/>
  <c r="L3204" i="9"/>
  <c r="S3204" i="9"/>
  <c r="M3204" i="9"/>
  <c r="T3204" i="9"/>
  <c r="N3204" i="9"/>
  <c r="U3204" i="9"/>
  <c r="Y3204" i="9"/>
  <c r="Z3204" i="9"/>
  <c r="AA3204" i="9"/>
  <c r="AB3204" i="9"/>
  <c r="R3205" i="9"/>
  <c r="L3205" i="9"/>
  <c r="S3205" i="9"/>
  <c r="M3205" i="9"/>
  <c r="T3205" i="9"/>
  <c r="N3205" i="9"/>
  <c r="U3205" i="9"/>
  <c r="Y3205" i="9"/>
  <c r="Z3205" i="9"/>
  <c r="AA3205" i="9"/>
  <c r="AB3205" i="9"/>
  <c r="R3206" i="9"/>
  <c r="L3206" i="9"/>
  <c r="S3206" i="9"/>
  <c r="M3206" i="9"/>
  <c r="T3206" i="9"/>
  <c r="N3206" i="9"/>
  <c r="U3206" i="9"/>
  <c r="Y3206" i="9"/>
  <c r="Z3206" i="9"/>
  <c r="AA3206" i="9"/>
  <c r="AB3206" i="9"/>
  <c r="R3207" i="9"/>
  <c r="L3207" i="9"/>
  <c r="S3207" i="9"/>
  <c r="M3207" i="9"/>
  <c r="T3207" i="9"/>
  <c r="N3207" i="9"/>
  <c r="U3207" i="9"/>
  <c r="Y3207" i="9"/>
  <c r="Z3207" i="9"/>
  <c r="AA3207" i="9"/>
  <c r="AB3207" i="9"/>
  <c r="R3208" i="9"/>
  <c r="L3208" i="9"/>
  <c r="S3208" i="9"/>
  <c r="M3208" i="9"/>
  <c r="T3208" i="9"/>
  <c r="N3208" i="9"/>
  <c r="U3208" i="9"/>
  <c r="Y3208" i="9"/>
  <c r="Z3208" i="9"/>
  <c r="AA3208" i="9"/>
  <c r="AB3208" i="9"/>
  <c r="R3209" i="9"/>
  <c r="L3209" i="9"/>
  <c r="S3209" i="9"/>
  <c r="M3209" i="9"/>
  <c r="T3209" i="9"/>
  <c r="N3209" i="9"/>
  <c r="U3209" i="9"/>
  <c r="Y3209" i="9"/>
  <c r="Z3209" i="9"/>
  <c r="AA3209" i="9"/>
  <c r="AB3209" i="9"/>
  <c r="R3210" i="9"/>
  <c r="L3210" i="9"/>
  <c r="S3210" i="9"/>
  <c r="M3210" i="9"/>
  <c r="T3210" i="9"/>
  <c r="N3210" i="9"/>
  <c r="U3210" i="9"/>
  <c r="Y3210" i="9"/>
  <c r="Z3210" i="9"/>
  <c r="AA3210" i="9"/>
  <c r="AB3210" i="9"/>
  <c r="R3211" i="9"/>
  <c r="L3211" i="9"/>
  <c r="S3211" i="9"/>
  <c r="M3211" i="9"/>
  <c r="T3211" i="9"/>
  <c r="N3211" i="9"/>
  <c r="U3211" i="9"/>
  <c r="Y3211" i="9"/>
  <c r="Z3211" i="9"/>
  <c r="AA3211" i="9"/>
  <c r="AB3211" i="9"/>
  <c r="R3212" i="9"/>
  <c r="L3212" i="9"/>
  <c r="S3212" i="9"/>
  <c r="M3212" i="9"/>
  <c r="T3212" i="9"/>
  <c r="N3212" i="9"/>
  <c r="U3212" i="9"/>
  <c r="Y3212" i="9"/>
  <c r="Z3212" i="9"/>
  <c r="AA3212" i="9"/>
  <c r="AB3212" i="9"/>
  <c r="R3213" i="9"/>
  <c r="L3213" i="9"/>
  <c r="S3213" i="9"/>
  <c r="M3213" i="9"/>
  <c r="T3213" i="9"/>
  <c r="N3213" i="9"/>
  <c r="U3213" i="9"/>
  <c r="Y3213" i="9"/>
  <c r="Z3213" i="9"/>
  <c r="AA3213" i="9"/>
  <c r="AB3213" i="9"/>
  <c r="R3214" i="9"/>
  <c r="L3214" i="9"/>
  <c r="S3214" i="9"/>
  <c r="M3214" i="9"/>
  <c r="T3214" i="9"/>
  <c r="N3214" i="9"/>
  <c r="U3214" i="9"/>
  <c r="Y3214" i="9"/>
  <c r="Z3214" i="9"/>
  <c r="AA3214" i="9"/>
  <c r="AB3214" i="9"/>
  <c r="R3215" i="9"/>
  <c r="L3215" i="9"/>
  <c r="S3215" i="9"/>
  <c r="M3215" i="9"/>
  <c r="T3215" i="9"/>
  <c r="N3215" i="9"/>
  <c r="U3215" i="9"/>
  <c r="Y3215" i="9"/>
  <c r="Z3215" i="9"/>
  <c r="AA3215" i="9"/>
  <c r="AB3215" i="9"/>
  <c r="R3216" i="9"/>
  <c r="L3216" i="9"/>
  <c r="S3216" i="9"/>
  <c r="M3216" i="9"/>
  <c r="T3216" i="9"/>
  <c r="N3216" i="9"/>
  <c r="U3216" i="9"/>
  <c r="Y3216" i="9"/>
  <c r="Z3216" i="9"/>
  <c r="AA3216" i="9"/>
  <c r="AB3216" i="9"/>
  <c r="R3217" i="9"/>
  <c r="L3217" i="9"/>
  <c r="S3217" i="9"/>
  <c r="M3217" i="9"/>
  <c r="T3217" i="9"/>
  <c r="N3217" i="9"/>
  <c r="U3217" i="9"/>
  <c r="Y3217" i="9"/>
  <c r="Z3217" i="9"/>
  <c r="AA3217" i="9"/>
  <c r="AB3217" i="9"/>
  <c r="R3218" i="9"/>
  <c r="L3218" i="9"/>
  <c r="S3218" i="9"/>
  <c r="M3218" i="9"/>
  <c r="T3218" i="9"/>
  <c r="N3218" i="9"/>
  <c r="U3218" i="9"/>
  <c r="Y3218" i="9"/>
  <c r="Z3218" i="9"/>
  <c r="AA3218" i="9"/>
  <c r="AB3218" i="9"/>
  <c r="R3219" i="9"/>
  <c r="L3219" i="9"/>
  <c r="S3219" i="9"/>
  <c r="M3219" i="9"/>
  <c r="T3219" i="9"/>
  <c r="N3219" i="9"/>
  <c r="U3219" i="9"/>
  <c r="Y3219" i="9"/>
  <c r="Z3219" i="9"/>
  <c r="AA3219" i="9"/>
  <c r="AB3219" i="9"/>
  <c r="R3220" i="9"/>
  <c r="L3220" i="9"/>
  <c r="S3220" i="9"/>
  <c r="M3220" i="9"/>
  <c r="T3220" i="9"/>
  <c r="N3220" i="9"/>
  <c r="U3220" i="9"/>
  <c r="Y3220" i="9"/>
  <c r="Z3220" i="9"/>
  <c r="AA3220" i="9"/>
  <c r="AB3220" i="9"/>
  <c r="R3221" i="9"/>
  <c r="L3221" i="9"/>
  <c r="S3221" i="9"/>
  <c r="M3221" i="9"/>
  <c r="T3221" i="9"/>
  <c r="N3221" i="9"/>
  <c r="U3221" i="9"/>
  <c r="Y3221" i="9"/>
  <c r="Z3221" i="9"/>
  <c r="AA3221" i="9"/>
  <c r="AB3221" i="9"/>
  <c r="R3222" i="9"/>
  <c r="L3222" i="9"/>
  <c r="S3222" i="9"/>
  <c r="M3222" i="9"/>
  <c r="T3222" i="9"/>
  <c r="N3222" i="9"/>
  <c r="U3222" i="9"/>
  <c r="Y3222" i="9"/>
  <c r="Z3222" i="9"/>
  <c r="AA3222" i="9"/>
  <c r="AB3222" i="9"/>
  <c r="R3223" i="9"/>
  <c r="L3223" i="9"/>
  <c r="S3223" i="9"/>
  <c r="M3223" i="9"/>
  <c r="T3223" i="9"/>
  <c r="N3223" i="9"/>
  <c r="U3223" i="9"/>
  <c r="Y3223" i="9"/>
  <c r="Z3223" i="9"/>
  <c r="AA3223" i="9"/>
  <c r="AB3223" i="9"/>
  <c r="R3224" i="9"/>
  <c r="L3224" i="9"/>
  <c r="S3224" i="9"/>
  <c r="M3224" i="9"/>
  <c r="T3224" i="9"/>
  <c r="N3224" i="9"/>
  <c r="U3224" i="9"/>
  <c r="Y3224" i="9"/>
  <c r="Z3224" i="9"/>
  <c r="AA3224" i="9"/>
  <c r="AB3224" i="9"/>
  <c r="R3225" i="9"/>
  <c r="L3225" i="9"/>
  <c r="S3225" i="9"/>
  <c r="M3225" i="9"/>
  <c r="T3225" i="9"/>
  <c r="N3225" i="9"/>
  <c r="U3225" i="9"/>
  <c r="Y3225" i="9"/>
  <c r="Z3225" i="9"/>
  <c r="AA3225" i="9"/>
  <c r="AB3225" i="9"/>
  <c r="R3226" i="9"/>
  <c r="L3226" i="9"/>
  <c r="S3226" i="9"/>
  <c r="M3226" i="9"/>
  <c r="T3226" i="9"/>
  <c r="N3226" i="9"/>
  <c r="U3226" i="9"/>
  <c r="Y3226" i="9"/>
  <c r="Z3226" i="9"/>
  <c r="AA3226" i="9"/>
  <c r="AB3226" i="9"/>
  <c r="R3227" i="9"/>
  <c r="L3227" i="9"/>
  <c r="S3227" i="9"/>
  <c r="M3227" i="9"/>
  <c r="T3227" i="9"/>
  <c r="N3227" i="9"/>
  <c r="U3227" i="9"/>
  <c r="Y3227" i="9"/>
  <c r="Z3227" i="9"/>
  <c r="AA3227" i="9"/>
  <c r="AB3227" i="9"/>
  <c r="R3228" i="9"/>
  <c r="L3228" i="9"/>
  <c r="S3228" i="9"/>
  <c r="M3228" i="9"/>
  <c r="T3228" i="9"/>
  <c r="N3228" i="9"/>
  <c r="U3228" i="9"/>
  <c r="Y3228" i="9"/>
  <c r="Z3228" i="9"/>
  <c r="AA3228" i="9"/>
  <c r="AB3228" i="9"/>
  <c r="R3229" i="9"/>
  <c r="L3229" i="9"/>
  <c r="S3229" i="9"/>
  <c r="M3229" i="9"/>
  <c r="T3229" i="9"/>
  <c r="N3229" i="9"/>
  <c r="U3229" i="9"/>
  <c r="Y3229" i="9"/>
  <c r="Z3229" i="9"/>
  <c r="AA3229" i="9"/>
  <c r="AB3229" i="9"/>
  <c r="R3230" i="9"/>
  <c r="L3230" i="9"/>
  <c r="S3230" i="9"/>
  <c r="M3230" i="9"/>
  <c r="T3230" i="9"/>
  <c r="N3230" i="9"/>
  <c r="U3230" i="9"/>
  <c r="Y3230" i="9"/>
  <c r="Z3230" i="9"/>
  <c r="AA3230" i="9"/>
  <c r="AB3230" i="9"/>
  <c r="R3231" i="9"/>
  <c r="L3231" i="9"/>
  <c r="S3231" i="9"/>
  <c r="M3231" i="9"/>
  <c r="T3231" i="9"/>
  <c r="N3231" i="9"/>
  <c r="U3231" i="9"/>
  <c r="Y3231" i="9"/>
  <c r="Z3231" i="9"/>
  <c r="AA3231" i="9"/>
  <c r="AB3231" i="9"/>
  <c r="R3232" i="9"/>
  <c r="L3232" i="9"/>
  <c r="S3232" i="9"/>
  <c r="M3232" i="9"/>
  <c r="T3232" i="9"/>
  <c r="N3232" i="9"/>
  <c r="U3232" i="9"/>
  <c r="Y3232" i="9"/>
  <c r="Z3232" i="9"/>
  <c r="AA3232" i="9"/>
  <c r="AB3232" i="9"/>
  <c r="R3233" i="9"/>
  <c r="L3233" i="9"/>
  <c r="S3233" i="9"/>
  <c r="M3233" i="9"/>
  <c r="T3233" i="9"/>
  <c r="N3233" i="9"/>
  <c r="U3233" i="9"/>
  <c r="Y3233" i="9"/>
  <c r="Z3233" i="9"/>
  <c r="AA3233" i="9"/>
  <c r="AB3233" i="9"/>
  <c r="R3234" i="9"/>
  <c r="L3234" i="9"/>
  <c r="S3234" i="9"/>
  <c r="M3234" i="9"/>
  <c r="T3234" i="9"/>
  <c r="N3234" i="9"/>
  <c r="U3234" i="9"/>
  <c r="Y3234" i="9"/>
  <c r="Z3234" i="9"/>
  <c r="AA3234" i="9"/>
  <c r="AB3234" i="9"/>
  <c r="R3235" i="9"/>
  <c r="L3235" i="9"/>
  <c r="S3235" i="9"/>
  <c r="M3235" i="9"/>
  <c r="T3235" i="9"/>
  <c r="N3235" i="9"/>
  <c r="U3235" i="9"/>
  <c r="Y3235" i="9"/>
  <c r="Z3235" i="9"/>
  <c r="AA3235" i="9"/>
  <c r="AB3235" i="9"/>
  <c r="R3236" i="9"/>
  <c r="L3236" i="9"/>
  <c r="S3236" i="9"/>
  <c r="M3236" i="9"/>
  <c r="T3236" i="9"/>
  <c r="N3236" i="9"/>
  <c r="U3236" i="9"/>
  <c r="Y3236" i="9"/>
  <c r="Z3236" i="9"/>
  <c r="AA3236" i="9"/>
  <c r="AB3236" i="9"/>
  <c r="R3237" i="9"/>
  <c r="L3237" i="9"/>
  <c r="S3237" i="9"/>
  <c r="M3237" i="9"/>
  <c r="T3237" i="9"/>
  <c r="N3237" i="9"/>
  <c r="U3237" i="9"/>
  <c r="Y3237" i="9"/>
  <c r="Z3237" i="9"/>
  <c r="AA3237" i="9"/>
  <c r="AB3237" i="9"/>
  <c r="R3238" i="9"/>
  <c r="L3238" i="9"/>
  <c r="S3238" i="9"/>
  <c r="M3238" i="9"/>
  <c r="T3238" i="9"/>
  <c r="N3238" i="9"/>
  <c r="U3238" i="9"/>
  <c r="Y3238" i="9"/>
  <c r="Z3238" i="9"/>
  <c r="AA3238" i="9"/>
  <c r="AB3238" i="9"/>
  <c r="R3239" i="9"/>
  <c r="L3239" i="9"/>
  <c r="S3239" i="9"/>
  <c r="M3239" i="9"/>
  <c r="T3239" i="9"/>
  <c r="N3239" i="9"/>
  <c r="U3239" i="9"/>
  <c r="Y3239" i="9"/>
  <c r="Z3239" i="9"/>
  <c r="AA3239" i="9"/>
  <c r="AB3239" i="9"/>
  <c r="R3240" i="9"/>
  <c r="L3240" i="9"/>
  <c r="S3240" i="9"/>
  <c r="M3240" i="9"/>
  <c r="T3240" i="9"/>
  <c r="N3240" i="9"/>
  <c r="U3240" i="9"/>
  <c r="Y3240" i="9"/>
  <c r="Z3240" i="9"/>
  <c r="AA3240" i="9"/>
  <c r="AB3240" i="9"/>
  <c r="R3241" i="9"/>
  <c r="L3241" i="9"/>
  <c r="S3241" i="9"/>
  <c r="M3241" i="9"/>
  <c r="T3241" i="9"/>
  <c r="N3241" i="9"/>
  <c r="U3241" i="9"/>
  <c r="Y3241" i="9"/>
  <c r="Z3241" i="9"/>
  <c r="AA3241" i="9"/>
  <c r="AB3241" i="9"/>
  <c r="R3242" i="9"/>
  <c r="L3242" i="9"/>
  <c r="S3242" i="9"/>
  <c r="M3242" i="9"/>
  <c r="T3242" i="9"/>
  <c r="N3242" i="9"/>
  <c r="U3242" i="9"/>
  <c r="Y3242" i="9"/>
  <c r="Z3242" i="9"/>
  <c r="AA3242" i="9"/>
  <c r="AB3242" i="9"/>
  <c r="R3243" i="9"/>
  <c r="L3243" i="9"/>
  <c r="S3243" i="9"/>
  <c r="M3243" i="9"/>
  <c r="T3243" i="9"/>
  <c r="N3243" i="9"/>
  <c r="U3243" i="9"/>
  <c r="Y3243" i="9"/>
  <c r="Z3243" i="9"/>
  <c r="AA3243" i="9"/>
  <c r="AB3243" i="9"/>
  <c r="R3244" i="9"/>
  <c r="L3244" i="9"/>
  <c r="S3244" i="9"/>
  <c r="M3244" i="9"/>
  <c r="T3244" i="9"/>
  <c r="N3244" i="9"/>
  <c r="U3244" i="9"/>
  <c r="Y3244" i="9"/>
  <c r="Z3244" i="9"/>
  <c r="AA3244" i="9"/>
  <c r="AB3244" i="9"/>
  <c r="R3245" i="9"/>
  <c r="L3245" i="9"/>
  <c r="S3245" i="9"/>
  <c r="M3245" i="9"/>
  <c r="T3245" i="9"/>
  <c r="N3245" i="9"/>
  <c r="U3245" i="9"/>
  <c r="Y3245" i="9"/>
  <c r="Z3245" i="9"/>
  <c r="AA3245" i="9"/>
  <c r="AB3245" i="9"/>
  <c r="R3246" i="9"/>
  <c r="L3246" i="9"/>
  <c r="S3246" i="9"/>
  <c r="M3246" i="9"/>
  <c r="T3246" i="9"/>
  <c r="N3246" i="9"/>
  <c r="U3246" i="9"/>
  <c r="Y3246" i="9"/>
  <c r="Z3246" i="9"/>
  <c r="AA3246" i="9"/>
  <c r="AB3246" i="9"/>
  <c r="R3247" i="9"/>
  <c r="L3247" i="9"/>
  <c r="S3247" i="9"/>
  <c r="M3247" i="9"/>
  <c r="T3247" i="9"/>
  <c r="N3247" i="9"/>
  <c r="U3247" i="9"/>
  <c r="Y3247" i="9"/>
  <c r="Z3247" i="9"/>
  <c r="AA3247" i="9"/>
  <c r="AB3247" i="9"/>
  <c r="R3248" i="9"/>
  <c r="L3248" i="9"/>
  <c r="S3248" i="9"/>
  <c r="M3248" i="9"/>
  <c r="T3248" i="9"/>
  <c r="N3248" i="9"/>
  <c r="U3248" i="9"/>
  <c r="Y3248" i="9"/>
  <c r="Z3248" i="9"/>
  <c r="AA3248" i="9"/>
  <c r="AB3248" i="9"/>
  <c r="R3249" i="9"/>
  <c r="L3249" i="9"/>
  <c r="S3249" i="9"/>
  <c r="M3249" i="9"/>
  <c r="T3249" i="9"/>
  <c r="N3249" i="9"/>
  <c r="U3249" i="9"/>
  <c r="Y3249" i="9"/>
  <c r="Z3249" i="9"/>
  <c r="AA3249" i="9"/>
  <c r="AB3249" i="9"/>
  <c r="R3250" i="9"/>
  <c r="L3250" i="9"/>
  <c r="S3250" i="9"/>
  <c r="M3250" i="9"/>
  <c r="T3250" i="9"/>
  <c r="N3250" i="9"/>
  <c r="U3250" i="9"/>
  <c r="Y3250" i="9"/>
  <c r="Z3250" i="9"/>
  <c r="AA3250" i="9"/>
  <c r="AB3250" i="9"/>
  <c r="R3251" i="9"/>
  <c r="L3251" i="9"/>
  <c r="S3251" i="9"/>
  <c r="M3251" i="9"/>
  <c r="T3251" i="9"/>
  <c r="N3251" i="9"/>
  <c r="U3251" i="9"/>
  <c r="Y3251" i="9"/>
  <c r="Z3251" i="9"/>
  <c r="AA3251" i="9"/>
  <c r="AB3251" i="9"/>
  <c r="R3252" i="9"/>
  <c r="L3252" i="9"/>
  <c r="S3252" i="9"/>
  <c r="M3252" i="9"/>
  <c r="T3252" i="9"/>
  <c r="N3252" i="9"/>
  <c r="U3252" i="9"/>
  <c r="Y3252" i="9"/>
  <c r="Z3252" i="9"/>
  <c r="AA3252" i="9"/>
  <c r="AB3252" i="9"/>
  <c r="R3253" i="9"/>
  <c r="L3253" i="9"/>
  <c r="S3253" i="9"/>
  <c r="M3253" i="9"/>
  <c r="T3253" i="9"/>
  <c r="N3253" i="9"/>
  <c r="U3253" i="9"/>
  <c r="Y3253" i="9"/>
  <c r="Z3253" i="9"/>
  <c r="AA3253" i="9"/>
  <c r="AB3253" i="9"/>
  <c r="R3254" i="9"/>
  <c r="L3254" i="9"/>
  <c r="S3254" i="9"/>
  <c r="M3254" i="9"/>
  <c r="T3254" i="9"/>
  <c r="N3254" i="9"/>
  <c r="U3254" i="9"/>
  <c r="Y3254" i="9"/>
  <c r="Z3254" i="9"/>
  <c r="AA3254" i="9"/>
  <c r="AB3254" i="9"/>
  <c r="R3255" i="9"/>
  <c r="L3255" i="9"/>
  <c r="S3255" i="9"/>
  <c r="M3255" i="9"/>
  <c r="T3255" i="9"/>
  <c r="N3255" i="9"/>
  <c r="U3255" i="9"/>
  <c r="Y3255" i="9"/>
  <c r="Z3255" i="9"/>
  <c r="AA3255" i="9"/>
  <c r="AB3255" i="9"/>
  <c r="R3256" i="9"/>
  <c r="L3256" i="9"/>
  <c r="S3256" i="9"/>
  <c r="M3256" i="9"/>
  <c r="T3256" i="9"/>
  <c r="N3256" i="9"/>
  <c r="U3256" i="9"/>
  <c r="Y3256" i="9"/>
  <c r="Z3256" i="9"/>
  <c r="AA3256" i="9"/>
  <c r="AB3256" i="9"/>
  <c r="R3257" i="9"/>
  <c r="L3257" i="9"/>
  <c r="S3257" i="9"/>
  <c r="M3257" i="9"/>
  <c r="T3257" i="9"/>
  <c r="N3257" i="9"/>
  <c r="U3257" i="9"/>
  <c r="Y3257" i="9"/>
  <c r="Z3257" i="9"/>
  <c r="AA3257" i="9"/>
  <c r="AB3257" i="9"/>
  <c r="R3258" i="9"/>
  <c r="L3258" i="9"/>
  <c r="S3258" i="9"/>
  <c r="M3258" i="9"/>
  <c r="T3258" i="9"/>
  <c r="N3258" i="9"/>
  <c r="U3258" i="9"/>
  <c r="Y3258" i="9"/>
  <c r="Z3258" i="9"/>
  <c r="AA3258" i="9"/>
  <c r="AB3258" i="9"/>
  <c r="R3259" i="9"/>
  <c r="L3259" i="9"/>
  <c r="S3259" i="9"/>
  <c r="M3259" i="9"/>
  <c r="T3259" i="9"/>
  <c r="N3259" i="9"/>
  <c r="U3259" i="9"/>
  <c r="Y3259" i="9"/>
  <c r="Z3259" i="9"/>
  <c r="AA3259" i="9"/>
  <c r="AB3259" i="9"/>
  <c r="R3260" i="9"/>
  <c r="L3260" i="9"/>
  <c r="S3260" i="9"/>
  <c r="M3260" i="9"/>
  <c r="T3260" i="9"/>
  <c r="N3260" i="9"/>
  <c r="U3260" i="9"/>
  <c r="Y3260" i="9"/>
  <c r="Z3260" i="9"/>
  <c r="AA3260" i="9"/>
  <c r="AB3260" i="9"/>
  <c r="R3261" i="9"/>
  <c r="L3261" i="9"/>
  <c r="S3261" i="9"/>
  <c r="M3261" i="9"/>
  <c r="T3261" i="9"/>
  <c r="N3261" i="9"/>
  <c r="U3261" i="9"/>
  <c r="Y3261" i="9"/>
  <c r="Z3261" i="9"/>
  <c r="AA3261" i="9"/>
  <c r="AB3261" i="9"/>
  <c r="R3262" i="9"/>
  <c r="L3262" i="9"/>
  <c r="S3262" i="9"/>
  <c r="M3262" i="9"/>
  <c r="T3262" i="9"/>
  <c r="N3262" i="9"/>
  <c r="U3262" i="9"/>
  <c r="Y3262" i="9"/>
  <c r="Z3262" i="9"/>
  <c r="AA3262" i="9"/>
  <c r="AB3262" i="9"/>
  <c r="R3263" i="9"/>
  <c r="L3263" i="9"/>
  <c r="S3263" i="9"/>
  <c r="M3263" i="9"/>
  <c r="T3263" i="9"/>
  <c r="N3263" i="9"/>
  <c r="U3263" i="9"/>
  <c r="Y3263" i="9"/>
  <c r="Z3263" i="9"/>
  <c r="AA3263" i="9"/>
  <c r="AB3263" i="9"/>
  <c r="R3264" i="9"/>
  <c r="L3264" i="9"/>
  <c r="S3264" i="9"/>
  <c r="M3264" i="9"/>
  <c r="T3264" i="9"/>
  <c r="N3264" i="9"/>
  <c r="U3264" i="9"/>
  <c r="Y3264" i="9"/>
  <c r="Z3264" i="9"/>
  <c r="AA3264" i="9"/>
  <c r="AB3264" i="9"/>
  <c r="R3265" i="9"/>
  <c r="L3265" i="9"/>
  <c r="S3265" i="9"/>
  <c r="M3265" i="9"/>
  <c r="T3265" i="9"/>
  <c r="N3265" i="9"/>
  <c r="U3265" i="9"/>
  <c r="Y3265" i="9"/>
  <c r="Z3265" i="9"/>
  <c r="AA3265" i="9"/>
  <c r="AB3265" i="9"/>
  <c r="R3266" i="9"/>
  <c r="L3266" i="9"/>
  <c r="S3266" i="9"/>
  <c r="M3266" i="9"/>
  <c r="T3266" i="9"/>
  <c r="N3266" i="9"/>
  <c r="U3266" i="9"/>
  <c r="Y3266" i="9"/>
  <c r="Z3266" i="9"/>
  <c r="AA3266" i="9"/>
  <c r="AB3266" i="9"/>
  <c r="R3267" i="9"/>
  <c r="L3267" i="9"/>
  <c r="S3267" i="9"/>
  <c r="M3267" i="9"/>
  <c r="T3267" i="9"/>
  <c r="N3267" i="9"/>
  <c r="U3267" i="9"/>
  <c r="Y3267" i="9"/>
  <c r="Z3267" i="9"/>
  <c r="AA3267" i="9"/>
  <c r="AB3267" i="9"/>
  <c r="R3268" i="9"/>
  <c r="L3268" i="9"/>
  <c r="S3268" i="9"/>
  <c r="M3268" i="9"/>
  <c r="T3268" i="9"/>
  <c r="N3268" i="9"/>
  <c r="U3268" i="9"/>
  <c r="Y3268" i="9"/>
  <c r="Z3268" i="9"/>
  <c r="AA3268" i="9"/>
  <c r="AB3268" i="9"/>
  <c r="R3269" i="9"/>
  <c r="L3269" i="9"/>
  <c r="S3269" i="9"/>
  <c r="M3269" i="9"/>
  <c r="T3269" i="9"/>
  <c r="N3269" i="9"/>
  <c r="U3269" i="9"/>
  <c r="Y3269" i="9"/>
  <c r="Z3269" i="9"/>
  <c r="AA3269" i="9"/>
  <c r="AB3269" i="9"/>
  <c r="R3270" i="9"/>
  <c r="L3270" i="9"/>
  <c r="S3270" i="9"/>
  <c r="M3270" i="9"/>
  <c r="T3270" i="9"/>
  <c r="N3270" i="9"/>
  <c r="U3270" i="9"/>
  <c r="Y3270" i="9"/>
  <c r="Z3270" i="9"/>
  <c r="AA3270" i="9"/>
  <c r="AB3270" i="9"/>
  <c r="R3271" i="9"/>
  <c r="L3271" i="9"/>
  <c r="S3271" i="9"/>
  <c r="M3271" i="9"/>
  <c r="T3271" i="9"/>
  <c r="N3271" i="9"/>
  <c r="U3271" i="9"/>
  <c r="Y3271" i="9"/>
  <c r="Z3271" i="9"/>
  <c r="AA3271" i="9"/>
  <c r="AB3271" i="9"/>
  <c r="R3272" i="9"/>
  <c r="L3272" i="9"/>
  <c r="S3272" i="9"/>
  <c r="M3272" i="9"/>
  <c r="T3272" i="9"/>
  <c r="N3272" i="9"/>
  <c r="U3272" i="9"/>
  <c r="Y3272" i="9"/>
  <c r="Z3272" i="9"/>
  <c r="AA3272" i="9"/>
  <c r="AB3272" i="9"/>
  <c r="R3273" i="9"/>
  <c r="L3273" i="9"/>
  <c r="S3273" i="9"/>
  <c r="M3273" i="9"/>
  <c r="T3273" i="9"/>
  <c r="N3273" i="9"/>
  <c r="U3273" i="9"/>
  <c r="Y3273" i="9"/>
  <c r="Z3273" i="9"/>
  <c r="AA3273" i="9"/>
  <c r="AB3273" i="9"/>
  <c r="R3274" i="9"/>
  <c r="L3274" i="9"/>
  <c r="S3274" i="9"/>
  <c r="M3274" i="9"/>
  <c r="T3274" i="9"/>
  <c r="N3274" i="9"/>
  <c r="U3274" i="9"/>
  <c r="Y3274" i="9"/>
  <c r="Z3274" i="9"/>
  <c r="AA3274" i="9"/>
  <c r="AB3274" i="9"/>
  <c r="R3275" i="9"/>
  <c r="L3275" i="9"/>
  <c r="S3275" i="9"/>
  <c r="M3275" i="9"/>
  <c r="T3275" i="9"/>
  <c r="N3275" i="9"/>
  <c r="U3275" i="9"/>
  <c r="Y3275" i="9"/>
  <c r="Z3275" i="9"/>
  <c r="AA3275" i="9"/>
  <c r="AB3275" i="9"/>
  <c r="R3276" i="9"/>
  <c r="L3276" i="9"/>
  <c r="S3276" i="9"/>
  <c r="M3276" i="9"/>
  <c r="T3276" i="9"/>
  <c r="N3276" i="9"/>
  <c r="U3276" i="9"/>
  <c r="Y3276" i="9"/>
  <c r="Z3276" i="9"/>
  <c r="AA3276" i="9"/>
  <c r="AB3276" i="9"/>
  <c r="R3277" i="9"/>
  <c r="L3277" i="9"/>
  <c r="S3277" i="9"/>
  <c r="M3277" i="9"/>
  <c r="T3277" i="9"/>
  <c r="N3277" i="9"/>
  <c r="U3277" i="9"/>
  <c r="Y3277" i="9"/>
  <c r="Z3277" i="9"/>
  <c r="AA3277" i="9"/>
  <c r="AB3277" i="9"/>
  <c r="R3278" i="9"/>
  <c r="L3278" i="9"/>
  <c r="S3278" i="9"/>
  <c r="M3278" i="9"/>
  <c r="T3278" i="9"/>
  <c r="N3278" i="9"/>
  <c r="U3278" i="9"/>
  <c r="Y3278" i="9"/>
  <c r="Z3278" i="9"/>
  <c r="AA3278" i="9"/>
  <c r="AB3278" i="9"/>
  <c r="R3279" i="9"/>
  <c r="L3279" i="9"/>
  <c r="S3279" i="9"/>
  <c r="M3279" i="9"/>
  <c r="T3279" i="9"/>
  <c r="N3279" i="9"/>
  <c r="U3279" i="9"/>
  <c r="Y3279" i="9"/>
  <c r="Z3279" i="9"/>
  <c r="AA3279" i="9"/>
  <c r="AB3279" i="9"/>
  <c r="R3280" i="9"/>
  <c r="L3280" i="9"/>
  <c r="S3280" i="9"/>
  <c r="M3280" i="9"/>
  <c r="T3280" i="9"/>
  <c r="N3280" i="9"/>
  <c r="U3280" i="9"/>
  <c r="Y3280" i="9"/>
  <c r="Z3280" i="9"/>
  <c r="AA3280" i="9"/>
  <c r="AB3280" i="9"/>
  <c r="R3281" i="9"/>
  <c r="L3281" i="9"/>
  <c r="S3281" i="9"/>
  <c r="M3281" i="9"/>
  <c r="T3281" i="9"/>
  <c r="N3281" i="9"/>
  <c r="U3281" i="9"/>
  <c r="Y3281" i="9"/>
  <c r="Z3281" i="9"/>
  <c r="AA3281" i="9"/>
  <c r="AB3281" i="9"/>
  <c r="R3282" i="9"/>
  <c r="L3282" i="9"/>
  <c r="S3282" i="9"/>
  <c r="M3282" i="9"/>
  <c r="T3282" i="9"/>
  <c r="N3282" i="9"/>
  <c r="U3282" i="9"/>
  <c r="Y3282" i="9"/>
  <c r="Z3282" i="9"/>
  <c r="AA3282" i="9"/>
  <c r="AB3282" i="9"/>
  <c r="R3283" i="9"/>
  <c r="L3283" i="9"/>
  <c r="S3283" i="9"/>
  <c r="M3283" i="9"/>
  <c r="T3283" i="9"/>
  <c r="N3283" i="9"/>
  <c r="U3283" i="9"/>
  <c r="Y3283" i="9"/>
  <c r="Z3283" i="9"/>
  <c r="AA3283" i="9"/>
  <c r="AB3283" i="9"/>
  <c r="R3284" i="9"/>
  <c r="L3284" i="9"/>
  <c r="S3284" i="9"/>
  <c r="M3284" i="9"/>
  <c r="T3284" i="9"/>
  <c r="N3284" i="9"/>
  <c r="U3284" i="9"/>
  <c r="Y3284" i="9"/>
  <c r="Z3284" i="9"/>
  <c r="AA3284" i="9"/>
  <c r="AB3284" i="9"/>
  <c r="R3285" i="9"/>
  <c r="L3285" i="9"/>
  <c r="S3285" i="9"/>
  <c r="M3285" i="9"/>
  <c r="T3285" i="9"/>
  <c r="N3285" i="9"/>
  <c r="U3285" i="9"/>
  <c r="Y3285" i="9"/>
  <c r="Z3285" i="9"/>
  <c r="AA3285" i="9"/>
  <c r="AB3285" i="9"/>
  <c r="R3286" i="9"/>
  <c r="L3286" i="9"/>
  <c r="S3286" i="9"/>
  <c r="M3286" i="9"/>
  <c r="T3286" i="9"/>
  <c r="N3286" i="9"/>
  <c r="U3286" i="9"/>
  <c r="Y3286" i="9"/>
  <c r="Z3286" i="9"/>
  <c r="AA3286" i="9"/>
  <c r="AB3286" i="9"/>
  <c r="R3287" i="9"/>
  <c r="L3287" i="9"/>
  <c r="S3287" i="9"/>
  <c r="M3287" i="9"/>
  <c r="T3287" i="9"/>
  <c r="N3287" i="9"/>
  <c r="U3287" i="9"/>
  <c r="Y3287" i="9"/>
  <c r="Z3287" i="9"/>
  <c r="AA3287" i="9"/>
  <c r="AB3287" i="9"/>
  <c r="R3288" i="9"/>
  <c r="L3288" i="9"/>
  <c r="S3288" i="9"/>
  <c r="M3288" i="9"/>
  <c r="T3288" i="9"/>
  <c r="N3288" i="9"/>
  <c r="U3288" i="9"/>
  <c r="Y3288" i="9"/>
  <c r="Z3288" i="9"/>
  <c r="AA3288" i="9"/>
  <c r="AB3288" i="9"/>
  <c r="R3289" i="9"/>
  <c r="L3289" i="9"/>
  <c r="S3289" i="9"/>
  <c r="M3289" i="9"/>
  <c r="T3289" i="9"/>
  <c r="N3289" i="9"/>
  <c r="U3289" i="9"/>
  <c r="Y3289" i="9"/>
  <c r="Z3289" i="9"/>
  <c r="AA3289" i="9"/>
  <c r="AB3289" i="9"/>
  <c r="R3290" i="9"/>
  <c r="L3290" i="9"/>
  <c r="S3290" i="9"/>
  <c r="M3290" i="9"/>
  <c r="T3290" i="9"/>
  <c r="N3290" i="9"/>
  <c r="U3290" i="9"/>
  <c r="Y3290" i="9"/>
  <c r="Z3290" i="9"/>
  <c r="AA3290" i="9"/>
  <c r="AB3290" i="9"/>
  <c r="R3291" i="9"/>
  <c r="L3291" i="9"/>
  <c r="S3291" i="9"/>
  <c r="M3291" i="9"/>
  <c r="T3291" i="9"/>
  <c r="N3291" i="9"/>
  <c r="U3291" i="9"/>
  <c r="Y3291" i="9"/>
  <c r="Z3291" i="9"/>
  <c r="AA3291" i="9"/>
  <c r="AB3291" i="9"/>
  <c r="R3292" i="9"/>
  <c r="L3292" i="9"/>
  <c r="S3292" i="9"/>
  <c r="M3292" i="9"/>
  <c r="T3292" i="9"/>
  <c r="N3292" i="9"/>
  <c r="U3292" i="9"/>
  <c r="Y3292" i="9"/>
  <c r="Z3292" i="9"/>
  <c r="AA3292" i="9"/>
  <c r="AB3292" i="9"/>
  <c r="R3293" i="9"/>
  <c r="L3293" i="9"/>
  <c r="S3293" i="9"/>
  <c r="M3293" i="9"/>
  <c r="T3293" i="9"/>
  <c r="N3293" i="9"/>
  <c r="U3293" i="9"/>
  <c r="Y3293" i="9"/>
  <c r="Z3293" i="9"/>
  <c r="AA3293" i="9"/>
  <c r="AB3293" i="9"/>
  <c r="R3294" i="9"/>
  <c r="L3294" i="9"/>
  <c r="S3294" i="9"/>
  <c r="M3294" i="9"/>
  <c r="T3294" i="9"/>
  <c r="N3294" i="9"/>
  <c r="U3294" i="9"/>
  <c r="Y3294" i="9"/>
  <c r="Z3294" i="9"/>
  <c r="AA3294" i="9"/>
  <c r="AB3294" i="9"/>
  <c r="R3295" i="9"/>
  <c r="L3295" i="9"/>
  <c r="S3295" i="9"/>
  <c r="M3295" i="9"/>
  <c r="T3295" i="9"/>
  <c r="N3295" i="9"/>
  <c r="U3295" i="9"/>
  <c r="Y3295" i="9"/>
  <c r="Z3295" i="9"/>
  <c r="AA3295" i="9"/>
  <c r="AB3295" i="9"/>
  <c r="R3296" i="9"/>
  <c r="L3296" i="9"/>
  <c r="S3296" i="9"/>
  <c r="M3296" i="9"/>
  <c r="T3296" i="9"/>
  <c r="N3296" i="9"/>
  <c r="U3296" i="9"/>
  <c r="Y3296" i="9"/>
  <c r="Z3296" i="9"/>
  <c r="AA3296" i="9"/>
  <c r="AB3296" i="9"/>
  <c r="R3297" i="9"/>
  <c r="L3297" i="9"/>
  <c r="S3297" i="9"/>
  <c r="M3297" i="9"/>
  <c r="T3297" i="9"/>
  <c r="N3297" i="9"/>
  <c r="U3297" i="9"/>
  <c r="Y3297" i="9"/>
  <c r="Z3297" i="9"/>
  <c r="AA3297" i="9"/>
  <c r="AB3297" i="9"/>
  <c r="R3298" i="9"/>
  <c r="L3298" i="9"/>
  <c r="S3298" i="9"/>
  <c r="M3298" i="9"/>
  <c r="T3298" i="9"/>
  <c r="N3298" i="9"/>
  <c r="U3298" i="9"/>
  <c r="Y3298" i="9"/>
  <c r="Z3298" i="9"/>
  <c r="AA3298" i="9"/>
  <c r="AB3298" i="9"/>
  <c r="R3299" i="9"/>
  <c r="L3299" i="9"/>
  <c r="S3299" i="9"/>
  <c r="M3299" i="9"/>
  <c r="T3299" i="9"/>
  <c r="N3299" i="9"/>
  <c r="U3299" i="9"/>
  <c r="Y3299" i="9"/>
  <c r="Z3299" i="9"/>
  <c r="AA3299" i="9"/>
  <c r="AB3299" i="9"/>
  <c r="R3300" i="9"/>
  <c r="L3300" i="9"/>
  <c r="S3300" i="9"/>
  <c r="M3300" i="9"/>
  <c r="T3300" i="9"/>
  <c r="N3300" i="9"/>
  <c r="U3300" i="9"/>
  <c r="Y3300" i="9"/>
  <c r="Z3300" i="9"/>
  <c r="AA3300" i="9"/>
  <c r="AB3300" i="9"/>
  <c r="R3301" i="9"/>
  <c r="L3301" i="9"/>
  <c r="S3301" i="9"/>
  <c r="M3301" i="9"/>
  <c r="T3301" i="9"/>
  <c r="N3301" i="9"/>
  <c r="U3301" i="9"/>
  <c r="Y3301" i="9"/>
  <c r="Z3301" i="9"/>
  <c r="AA3301" i="9"/>
  <c r="AB3301" i="9"/>
  <c r="R3302" i="9"/>
  <c r="L3302" i="9"/>
  <c r="S3302" i="9"/>
  <c r="M3302" i="9"/>
  <c r="T3302" i="9"/>
  <c r="N3302" i="9"/>
  <c r="U3302" i="9"/>
  <c r="Y3302" i="9"/>
  <c r="Z3302" i="9"/>
  <c r="AA3302" i="9"/>
  <c r="AB3302" i="9"/>
  <c r="R3303" i="9"/>
  <c r="L3303" i="9"/>
  <c r="S3303" i="9"/>
  <c r="M3303" i="9"/>
  <c r="T3303" i="9"/>
  <c r="N3303" i="9"/>
  <c r="U3303" i="9"/>
  <c r="Y3303" i="9"/>
  <c r="Z3303" i="9"/>
  <c r="AA3303" i="9"/>
  <c r="AB3303" i="9"/>
  <c r="R3304" i="9"/>
  <c r="L3304" i="9"/>
  <c r="S3304" i="9"/>
  <c r="M3304" i="9"/>
  <c r="T3304" i="9"/>
  <c r="N3304" i="9"/>
  <c r="U3304" i="9"/>
  <c r="Y3304" i="9"/>
  <c r="Z3304" i="9"/>
  <c r="AA3304" i="9"/>
  <c r="AB3304" i="9"/>
  <c r="R3305" i="9"/>
  <c r="L3305" i="9"/>
  <c r="S3305" i="9"/>
  <c r="M3305" i="9"/>
  <c r="T3305" i="9"/>
  <c r="N3305" i="9"/>
  <c r="U3305" i="9"/>
  <c r="Y3305" i="9"/>
  <c r="Z3305" i="9"/>
  <c r="AA3305" i="9"/>
  <c r="AB3305" i="9"/>
  <c r="R3306" i="9"/>
  <c r="L3306" i="9"/>
  <c r="S3306" i="9"/>
  <c r="M3306" i="9"/>
  <c r="T3306" i="9"/>
  <c r="N3306" i="9"/>
  <c r="U3306" i="9"/>
  <c r="Y3306" i="9"/>
  <c r="Z3306" i="9"/>
  <c r="AA3306" i="9"/>
  <c r="AB3306" i="9"/>
  <c r="R3307" i="9"/>
  <c r="L3307" i="9"/>
  <c r="S3307" i="9"/>
  <c r="M3307" i="9"/>
  <c r="T3307" i="9"/>
  <c r="N3307" i="9"/>
  <c r="U3307" i="9"/>
  <c r="Y3307" i="9"/>
  <c r="Z3307" i="9"/>
  <c r="AA3307" i="9"/>
  <c r="AB3307" i="9"/>
  <c r="R3308" i="9"/>
  <c r="L3308" i="9"/>
  <c r="S3308" i="9"/>
  <c r="M3308" i="9"/>
  <c r="T3308" i="9"/>
  <c r="N3308" i="9"/>
  <c r="U3308" i="9"/>
  <c r="Y3308" i="9"/>
  <c r="Z3308" i="9"/>
  <c r="AA3308" i="9"/>
  <c r="AB3308" i="9"/>
  <c r="R3309" i="9"/>
  <c r="L3309" i="9"/>
  <c r="S3309" i="9"/>
  <c r="M3309" i="9"/>
  <c r="T3309" i="9"/>
  <c r="N3309" i="9"/>
  <c r="U3309" i="9"/>
  <c r="Y3309" i="9"/>
  <c r="Z3309" i="9"/>
  <c r="AA3309" i="9"/>
  <c r="AB3309" i="9"/>
  <c r="R3310" i="9"/>
  <c r="L3310" i="9"/>
  <c r="S3310" i="9"/>
  <c r="M3310" i="9"/>
  <c r="T3310" i="9"/>
  <c r="N3310" i="9"/>
  <c r="U3310" i="9"/>
  <c r="Y3310" i="9"/>
  <c r="Z3310" i="9"/>
  <c r="AA3310" i="9"/>
  <c r="AB3310" i="9"/>
  <c r="R3311" i="9"/>
  <c r="L3311" i="9"/>
  <c r="S3311" i="9"/>
  <c r="M3311" i="9"/>
  <c r="T3311" i="9"/>
  <c r="N3311" i="9"/>
  <c r="U3311" i="9"/>
  <c r="Y3311" i="9"/>
  <c r="Z3311" i="9"/>
  <c r="AA3311" i="9"/>
  <c r="AB3311" i="9"/>
  <c r="R3312" i="9"/>
  <c r="L3312" i="9"/>
  <c r="S3312" i="9"/>
  <c r="M3312" i="9"/>
  <c r="T3312" i="9"/>
  <c r="N3312" i="9"/>
  <c r="U3312" i="9"/>
  <c r="Y3312" i="9"/>
  <c r="Z3312" i="9"/>
  <c r="AA3312" i="9"/>
  <c r="AB3312" i="9"/>
  <c r="R3313" i="9"/>
  <c r="L3313" i="9"/>
  <c r="S3313" i="9"/>
  <c r="M3313" i="9"/>
  <c r="T3313" i="9"/>
  <c r="N3313" i="9"/>
  <c r="U3313" i="9"/>
  <c r="Y3313" i="9"/>
  <c r="Z3313" i="9"/>
  <c r="AA3313" i="9"/>
  <c r="AB3313" i="9"/>
  <c r="R3314" i="9"/>
  <c r="L3314" i="9"/>
  <c r="S3314" i="9"/>
  <c r="M3314" i="9"/>
  <c r="T3314" i="9"/>
  <c r="N3314" i="9"/>
  <c r="U3314" i="9"/>
  <c r="Y3314" i="9"/>
  <c r="Z3314" i="9"/>
  <c r="AA3314" i="9"/>
  <c r="AB3314" i="9"/>
  <c r="R3315" i="9"/>
  <c r="L3315" i="9"/>
  <c r="S3315" i="9"/>
  <c r="M3315" i="9"/>
  <c r="T3315" i="9"/>
  <c r="N3315" i="9"/>
  <c r="U3315" i="9"/>
  <c r="Y3315" i="9"/>
  <c r="Z3315" i="9"/>
  <c r="AA3315" i="9"/>
  <c r="AB3315" i="9"/>
  <c r="R3316" i="9"/>
  <c r="L3316" i="9"/>
  <c r="S3316" i="9"/>
  <c r="M3316" i="9"/>
  <c r="T3316" i="9"/>
  <c r="N3316" i="9"/>
  <c r="U3316" i="9"/>
  <c r="Y3316" i="9"/>
  <c r="Z3316" i="9"/>
  <c r="AA3316" i="9"/>
  <c r="AB3316" i="9"/>
  <c r="R3317" i="9"/>
  <c r="L3317" i="9"/>
  <c r="S3317" i="9"/>
  <c r="M3317" i="9"/>
  <c r="T3317" i="9"/>
  <c r="N3317" i="9"/>
  <c r="U3317" i="9"/>
  <c r="Y3317" i="9"/>
  <c r="Z3317" i="9"/>
  <c r="AA3317" i="9"/>
  <c r="AB3317" i="9"/>
  <c r="R3318" i="9"/>
  <c r="L3318" i="9"/>
  <c r="S3318" i="9"/>
  <c r="M3318" i="9"/>
  <c r="T3318" i="9"/>
  <c r="N3318" i="9"/>
  <c r="U3318" i="9"/>
  <c r="Y3318" i="9"/>
  <c r="Z3318" i="9"/>
  <c r="AA3318" i="9"/>
  <c r="AB3318" i="9"/>
  <c r="R3319" i="9"/>
  <c r="L3319" i="9"/>
  <c r="S3319" i="9"/>
  <c r="M3319" i="9"/>
  <c r="T3319" i="9"/>
  <c r="N3319" i="9"/>
  <c r="U3319" i="9"/>
  <c r="Y3319" i="9"/>
  <c r="Z3319" i="9"/>
  <c r="AA3319" i="9"/>
  <c r="AB3319" i="9"/>
  <c r="R3320" i="9"/>
  <c r="L3320" i="9"/>
  <c r="S3320" i="9"/>
  <c r="M3320" i="9"/>
  <c r="T3320" i="9"/>
  <c r="N3320" i="9"/>
  <c r="U3320" i="9"/>
  <c r="Y3320" i="9"/>
  <c r="Z3320" i="9"/>
  <c r="AA3320" i="9"/>
  <c r="AB3320" i="9"/>
  <c r="R3321" i="9"/>
  <c r="L3321" i="9"/>
  <c r="S3321" i="9"/>
  <c r="M3321" i="9"/>
  <c r="T3321" i="9"/>
  <c r="N3321" i="9"/>
  <c r="U3321" i="9"/>
  <c r="Y3321" i="9"/>
  <c r="Z3321" i="9"/>
  <c r="AA3321" i="9"/>
  <c r="AB3321" i="9"/>
  <c r="R3322" i="9"/>
  <c r="L3322" i="9"/>
  <c r="S3322" i="9"/>
  <c r="M3322" i="9"/>
  <c r="T3322" i="9"/>
  <c r="N3322" i="9"/>
  <c r="U3322" i="9"/>
  <c r="Y3322" i="9"/>
  <c r="Z3322" i="9"/>
  <c r="AA3322" i="9"/>
  <c r="AB3322" i="9"/>
  <c r="R3323" i="9"/>
  <c r="L3323" i="9"/>
  <c r="S3323" i="9"/>
  <c r="M3323" i="9"/>
  <c r="T3323" i="9"/>
  <c r="N3323" i="9"/>
  <c r="U3323" i="9"/>
  <c r="Y3323" i="9"/>
  <c r="Z3323" i="9"/>
  <c r="AA3323" i="9"/>
  <c r="AB3323" i="9"/>
  <c r="R3324" i="9"/>
  <c r="L3324" i="9"/>
  <c r="S3324" i="9"/>
  <c r="M3324" i="9"/>
  <c r="T3324" i="9"/>
  <c r="N3324" i="9"/>
  <c r="U3324" i="9"/>
  <c r="Y3324" i="9"/>
  <c r="Z3324" i="9"/>
  <c r="AA3324" i="9"/>
  <c r="AB3324" i="9"/>
  <c r="R3325" i="9"/>
  <c r="L3325" i="9"/>
  <c r="S3325" i="9"/>
  <c r="M3325" i="9"/>
  <c r="T3325" i="9"/>
  <c r="N3325" i="9"/>
  <c r="U3325" i="9"/>
  <c r="Y3325" i="9"/>
  <c r="Z3325" i="9"/>
  <c r="AA3325" i="9"/>
  <c r="AB3325" i="9"/>
  <c r="R3326" i="9"/>
  <c r="L3326" i="9"/>
  <c r="S3326" i="9"/>
  <c r="M3326" i="9"/>
  <c r="T3326" i="9"/>
  <c r="N3326" i="9"/>
  <c r="U3326" i="9"/>
  <c r="Y3326" i="9"/>
  <c r="Z3326" i="9"/>
  <c r="AA3326" i="9"/>
  <c r="AB3326" i="9"/>
  <c r="R3327" i="9"/>
  <c r="L3327" i="9"/>
  <c r="S3327" i="9"/>
  <c r="M3327" i="9"/>
  <c r="T3327" i="9"/>
  <c r="N3327" i="9"/>
  <c r="U3327" i="9"/>
  <c r="Y3327" i="9"/>
  <c r="Z3327" i="9"/>
  <c r="AA3327" i="9"/>
  <c r="AB3327" i="9"/>
  <c r="R3328" i="9"/>
  <c r="L3328" i="9"/>
  <c r="S3328" i="9"/>
  <c r="M3328" i="9"/>
  <c r="T3328" i="9"/>
  <c r="N3328" i="9"/>
  <c r="U3328" i="9"/>
  <c r="Y3328" i="9"/>
  <c r="Z3328" i="9"/>
  <c r="AA3328" i="9"/>
  <c r="AB3328" i="9"/>
  <c r="R3329" i="9"/>
  <c r="L3329" i="9"/>
  <c r="S3329" i="9"/>
  <c r="M3329" i="9"/>
  <c r="T3329" i="9"/>
  <c r="N3329" i="9"/>
  <c r="U3329" i="9"/>
  <c r="Y3329" i="9"/>
  <c r="Z3329" i="9"/>
  <c r="AA3329" i="9"/>
  <c r="AB3329" i="9"/>
  <c r="R3330" i="9"/>
  <c r="L3330" i="9"/>
  <c r="S3330" i="9"/>
  <c r="M3330" i="9"/>
  <c r="T3330" i="9"/>
  <c r="N3330" i="9"/>
  <c r="U3330" i="9"/>
  <c r="Y3330" i="9"/>
  <c r="Z3330" i="9"/>
  <c r="AA3330" i="9"/>
  <c r="AB3330" i="9"/>
  <c r="R3331" i="9"/>
  <c r="L3331" i="9"/>
  <c r="S3331" i="9"/>
  <c r="M3331" i="9"/>
  <c r="T3331" i="9"/>
  <c r="N3331" i="9"/>
  <c r="U3331" i="9"/>
  <c r="Y3331" i="9"/>
  <c r="Z3331" i="9"/>
  <c r="AA3331" i="9"/>
  <c r="AB3331" i="9"/>
  <c r="R3332" i="9"/>
  <c r="L3332" i="9"/>
  <c r="S3332" i="9"/>
  <c r="M3332" i="9"/>
  <c r="T3332" i="9"/>
  <c r="N3332" i="9"/>
  <c r="U3332" i="9"/>
  <c r="Y3332" i="9"/>
  <c r="Z3332" i="9"/>
  <c r="AA3332" i="9"/>
  <c r="AB3332" i="9"/>
  <c r="R3333" i="9"/>
  <c r="L3333" i="9"/>
  <c r="S3333" i="9"/>
  <c r="M3333" i="9"/>
  <c r="T3333" i="9"/>
  <c r="N3333" i="9"/>
  <c r="U3333" i="9"/>
  <c r="Y3333" i="9"/>
  <c r="Z3333" i="9"/>
  <c r="AA3333" i="9"/>
  <c r="AB3333" i="9"/>
  <c r="R3334" i="9"/>
  <c r="L3334" i="9"/>
  <c r="S3334" i="9"/>
  <c r="M3334" i="9"/>
  <c r="T3334" i="9"/>
  <c r="N3334" i="9"/>
  <c r="U3334" i="9"/>
  <c r="Y3334" i="9"/>
  <c r="Z3334" i="9"/>
  <c r="AA3334" i="9"/>
  <c r="AB3334" i="9"/>
  <c r="R3335" i="9"/>
  <c r="L3335" i="9"/>
  <c r="S3335" i="9"/>
  <c r="M3335" i="9"/>
  <c r="T3335" i="9"/>
  <c r="N3335" i="9"/>
  <c r="U3335" i="9"/>
  <c r="Y3335" i="9"/>
  <c r="Z3335" i="9"/>
  <c r="AA3335" i="9"/>
  <c r="AB3335" i="9"/>
  <c r="R3336" i="9"/>
  <c r="L3336" i="9"/>
  <c r="S3336" i="9"/>
  <c r="M3336" i="9"/>
  <c r="T3336" i="9"/>
  <c r="N3336" i="9"/>
  <c r="U3336" i="9"/>
  <c r="Y3336" i="9"/>
  <c r="Z3336" i="9"/>
  <c r="AA3336" i="9"/>
  <c r="AB3336" i="9"/>
  <c r="R3337" i="9"/>
  <c r="L3337" i="9"/>
  <c r="S3337" i="9"/>
  <c r="M3337" i="9"/>
  <c r="T3337" i="9"/>
  <c r="N3337" i="9"/>
  <c r="U3337" i="9"/>
  <c r="Y3337" i="9"/>
  <c r="Z3337" i="9"/>
  <c r="AA3337" i="9"/>
  <c r="AB3337" i="9"/>
  <c r="R3338" i="9"/>
  <c r="L3338" i="9"/>
  <c r="S3338" i="9"/>
  <c r="M3338" i="9"/>
  <c r="T3338" i="9"/>
  <c r="N3338" i="9"/>
  <c r="U3338" i="9"/>
  <c r="Y3338" i="9"/>
  <c r="Z3338" i="9"/>
  <c r="AA3338" i="9"/>
  <c r="AB3338" i="9"/>
  <c r="R3339" i="9"/>
  <c r="L3339" i="9"/>
  <c r="S3339" i="9"/>
  <c r="M3339" i="9"/>
  <c r="T3339" i="9"/>
  <c r="N3339" i="9"/>
  <c r="U3339" i="9"/>
  <c r="Y3339" i="9"/>
  <c r="Z3339" i="9"/>
  <c r="AA3339" i="9"/>
  <c r="AB3339" i="9"/>
  <c r="R3340" i="9"/>
  <c r="L3340" i="9"/>
  <c r="S3340" i="9"/>
  <c r="M3340" i="9"/>
  <c r="T3340" i="9"/>
  <c r="N3340" i="9"/>
  <c r="U3340" i="9"/>
  <c r="Y3340" i="9"/>
  <c r="Z3340" i="9"/>
  <c r="AA3340" i="9"/>
  <c r="AB3340" i="9"/>
  <c r="R3341" i="9"/>
  <c r="L3341" i="9"/>
  <c r="S3341" i="9"/>
  <c r="M3341" i="9"/>
  <c r="T3341" i="9"/>
  <c r="N3341" i="9"/>
  <c r="U3341" i="9"/>
  <c r="Y3341" i="9"/>
  <c r="Z3341" i="9"/>
  <c r="AA3341" i="9"/>
  <c r="AB3341" i="9"/>
  <c r="R3342" i="9"/>
  <c r="L3342" i="9"/>
  <c r="S3342" i="9"/>
  <c r="M3342" i="9"/>
  <c r="T3342" i="9"/>
  <c r="N3342" i="9"/>
  <c r="U3342" i="9"/>
  <c r="Y3342" i="9"/>
  <c r="Z3342" i="9"/>
  <c r="AA3342" i="9"/>
  <c r="AB3342" i="9"/>
  <c r="R3343" i="9"/>
  <c r="L3343" i="9"/>
  <c r="S3343" i="9"/>
  <c r="M3343" i="9"/>
  <c r="T3343" i="9"/>
  <c r="N3343" i="9"/>
  <c r="U3343" i="9"/>
  <c r="Y3343" i="9"/>
  <c r="Z3343" i="9"/>
  <c r="AA3343" i="9"/>
  <c r="AB3343" i="9"/>
  <c r="R3344" i="9"/>
  <c r="L3344" i="9"/>
  <c r="S3344" i="9"/>
  <c r="M3344" i="9"/>
  <c r="T3344" i="9"/>
  <c r="N3344" i="9"/>
  <c r="U3344" i="9"/>
  <c r="Y3344" i="9"/>
  <c r="Z3344" i="9"/>
  <c r="AA3344" i="9"/>
  <c r="AB3344" i="9"/>
  <c r="R3345" i="9"/>
  <c r="L3345" i="9"/>
  <c r="S3345" i="9"/>
  <c r="M3345" i="9"/>
  <c r="T3345" i="9"/>
  <c r="N3345" i="9"/>
  <c r="U3345" i="9"/>
  <c r="Y3345" i="9"/>
  <c r="Z3345" i="9"/>
  <c r="AA3345" i="9"/>
  <c r="AB3345" i="9"/>
  <c r="R3346" i="9"/>
  <c r="L3346" i="9"/>
  <c r="S3346" i="9"/>
  <c r="M3346" i="9"/>
  <c r="T3346" i="9"/>
  <c r="N3346" i="9"/>
  <c r="U3346" i="9"/>
  <c r="Y3346" i="9"/>
  <c r="Z3346" i="9"/>
  <c r="AA3346" i="9"/>
  <c r="AB3346" i="9"/>
  <c r="R3347" i="9"/>
  <c r="L3347" i="9"/>
  <c r="S3347" i="9"/>
  <c r="M3347" i="9"/>
  <c r="T3347" i="9"/>
  <c r="N3347" i="9"/>
  <c r="U3347" i="9"/>
  <c r="Y3347" i="9"/>
  <c r="Z3347" i="9"/>
  <c r="AA3347" i="9"/>
  <c r="AB3347" i="9"/>
  <c r="R3348" i="9"/>
  <c r="L3348" i="9"/>
  <c r="S3348" i="9"/>
  <c r="M3348" i="9"/>
  <c r="T3348" i="9"/>
  <c r="N3348" i="9"/>
  <c r="U3348" i="9"/>
  <c r="Y3348" i="9"/>
  <c r="Z3348" i="9"/>
  <c r="AA3348" i="9"/>
  <c r="AB3348" i="9"/>
  <c r="R3349" i="9"/>
  <c r="L3349" i="9"/>
  <c r="S3349" i="9"/>
  <c r="M3349" i="9"/>
  <c r="T3349" i="9"/>
  <c r="N3349" i="9"/>
  <c r="U3349" i="9"/>
  <c r="Y3349" i="9"/>
  <c r="Z3349" i="9"/>
  <c r="AA3349" i="9"/>
  <c r="AB3349" i="9"/>
  <c r="R3350" i="9"/>
  <c r="L3350" i="9"/>
  <c r="S3350" i="9"/>
  <c r="M3350" i="9"/>
  <c r="T3350" i="9"/>
  <c r="N3350" i="9"/>
  <c r="U3350" i="9"/>
  <c r="Y3350" i="9"/>
  <c r="Z3350" i="9"/>
  <c r="AA3350" i="9"/>
  <c r="AB3350" i="9"/>
  <c r="R3351" i="9"/>
  <c r="L3351" i="9"/>
  <c r="S3351" i="9"/>
  <c r="M3351" i="9"/>
  <c r="T3351" i="9"/>
  <c r="N3351" i="9"/>
  <c r="U3351" i="9"/>
  <c r="Y3351" i="9"/>
  <c r="Z3351" i="9"/>
  <c r="AA3351" i="9"/>
  <c r="AB3351" i="9"/>
  <c r="R3352" i="9"/>
  <c r="L3352" i="9"/>
  <c r="S3352" i="9"/>
  <c r="M3352" i="9"/>
  <c r="T3352" i="9"/>
  <c r="N3352" i="9"/>
  <c r="U3352" i="9"/>
  <c r="Y3352" i="9"/>
  <c r="Z3352" i="9"/>
  <c r="AA3352" i="9"/>
  <c r="AB3352" i="9"/>
  <c r="R3353" i="9"/>
  <c r="L3353" i="9"/>
  <c r="S3353" i="9"/>
  <c r="M3353" i="9"/>
  <c r="T3353" i="9"/>
  <c r="N3353" i="9"/>
  <c r="U3353" i="9"/>
  <c r="Y3353" i="9"/>
  <c r="Z3353" i="9"/>
  <c r="AA3353" i="9"/>
  <c r="AB3353" i="9"/>
  <c r="R3354" i="9"/>
  <c r="L3354" i="9"/>
  <c r="S3354" i="9"/>
  <c r="M3354" i="9"/>
  <c r="T3354" i="9"/>
  <c r="N3354" i="9"/>
  <c r="U3354" i="9"/>
  <c r="Y3354" i="9"/>
  <c r="Z3354" i="9"/>
  <c r="AA3354" i="9"/>
  <c r="AB3354" i="9"/>
  <c r="R3355" i="9"/>
  <c r="L3355" i="9"/>
  <c r="S3355" i="9"/>
  <c r="M3355" i="9"/>
  <c r="T3355" i="9"/>
  <c r="N3355" i="9"/>
  <c r="U3355" i="9"/>
  <c r="Y3355" i="9"/>
  <c r="Z3355" i="9"/>
  <c r="AA3355" i="9"/>
  <c r="AB3355" i="9"/>
  <c r="R3356" i="9"/>
  <c r="L3356" i="9"/>
  <c r="S3356" i="9"/>
  <c r="M3356" i="9"/>
  <c r="T3356" i="9"/>
  <c r="N3356" i="9"/>
  <c r="U3356" i="9"/>
  <c r="Y3356" i="9"/>
  <c r="Z3356" i="9"/>
  <c r="AA3356" i="9"/>
  <c r="AB3356" i="9"/>
  <c r="R3357" i="9"/>
  <c r="L3357" i="9"/>
  <c r="S3357" i="9"/>
  <c r="M3357" i="9"/>
  <c r="T3357" i="9"/>
  <c r="N3357" i="9"/>
  <c r="U3357" i="9"/>
  <c r="Y3357" i="9"/>
  <c r="Z3357" i="9"/>
  <c r="AA3357" i="9"/>
  <c r="AB3357" i="9"/>
  <c r="R3358" i="9"/>
  <c r="L3358" i="9"/>
  <c r="S3358" i="9"/>
  <c r="M3358" i="9"/>
  <c r="T3358" i="9"/>
  <c r="N3358" i="9"/>
  <c r="U3358" i="9"/>
  <c r="Y3358" i="9"/>
  <c r="Z3358" i="9"/>
  <c r="AA3358" i="9"/>
  <c r="AB3358" i="9"/>
  <c r="R3359" i="9"/>
  <c r="L3359" i="9"/>
  <c r="S3359" i="9"/>
  <c r="M3359" i="9"/>
  <c r="T3359" i="9"/>
  <c r="N3359" i="9"/>
  <c r="U3359" i="9"/>
  <c r="Y3359" i="9"/>
  <c r="Z3359" i="9"/>
  <c r="AA3359" i="9"/>
  <c r="AB3359" i="9"/>
  <c r="R3360" i="9"/>
  <c r="L3360" i="9"/>
  <c r="S3360" i="9"/>
  <c r="M3360" i="9"/>
  <c r="T3360" i="9"/>
  <c r="N3360" i="9"/>
  <c r="U3360" i="9"/>
  <c r="Y3360" i="9"/>
  <c r="Z3360" i="9"/>
  <c r="AA3360" i="9"/>
  <c r="AB3360" i="9"/>
  <c r="R3361" i="9"/>
  <c r="L3361" i="9"/>
  <c r="S3361" i="9"/>
  <c r="M3361" i="9"/>
  <c r="T3361" i="9"/>
  <c r="N3361" i="9"/>
  <c r="U3361" i="9"/>
  <c r="Y3361" i="9"/>
  <c r="Z3361" i="9"/>
  <c r="AA3361" i="9"/>
  <c r="AB3361" i="9"/>
  <c r="R3362" i="9"/>
  <c r="L3362" i="9"/>
  <c r="S3362" i="9"/>
  <c r="M3362" i="9"/>
  <c r="T3362" i="9"/>
  <c r="N3362" i="9"/>
  <c r="U3362" i="9"/>
  <c r="Y3362" i="9"/>
  <c r="Z3362" i="9"/>
  <c r="AA3362" i="9"/>
  <c r="AB3362" i="9"/>
  <c r="R3363" i="9"/>
  <c r="L3363" i="9"/>
  <c r="S3363" i="9"/>
  <c r="M3363" i="9"/>
  <c r="T3363" i="9"/>
  <c r="N3363" i="9"/>
  <c r="U3363" i="9"/>
  <c r="Y3363" i="9"/>
  <c r="Z3363" i="9"/>
  <c r="AA3363" i="9"/>
  <c r="AB3363" i="9"/>
  <c r="R3364" i="9"/>
  <c r="L3364" i="9"/>
  <c r="S3364" i="9"/>
  <c r="M3364" i="9"/>
  <c r="T3364" i="9"/>
  <c r="N3364" i="9"/>
  <c r="U3364" i="9"/>
  <c r="Y3364" i="9"/>
  <c r="Z3364" i="9"/>
  <c r="AA3364" i="9"/>
  <c r="AB3364" i="9"/>
  <c r="R3365" i="9"/>
  <c r="L3365" i="9"/>
  <c r="S3365" i="9"/>
  <c r="M3365" i="9"/>
  <c r="T3365" i="9"/>
  <c r="N3365" i="9"/>
  <c r="U3365" i="9"/>
  <c r="Y3365" i="9"/>
  <c r="Z3365" i="9"/>
  <c r="AA3365" i="9"/>
  <c r="AB3365" i="9"/>
  <c r="R3366" i="9"/>
  <c r="L3366" i="9"/>
  <c r="S3366" i="9"/>
  <c r="M3366" i="9"/>
  <c r="T3366" i="9"/>
  <c r="N3366" i="9"/>
  <c r="U3366" i="9"/>
  <c r="Y3366" i="9"/>
  <c r="Z3366" i="9"/>
  <c r="AA3366" i="9"/>
  <c r="AB3366" i="9"/>
  <c r="R3367" i="9"/>
  <c r="L3367" i="9"/>
  <c r="S3367" i="9"/>
  <c r="M3367" i="9"/>
  <c r="T3367" i="9"/>
  <c r="N3367" i="9"/>
  <c r="U3367" i="9"/>
  <c r="Y3367" i="9"/>
  <c r="Z3367" i="9"/>
  <c r="AA3367" i="9"/>
  <c r="AB3367" i="9"/>
  <c r="R3368" i="9"/>
  <c r="L3368" i="9"/>
  <c r="S3368" i="9"/>
  <c r="M3368" i="9"/>
  <c r="T3368" i="9"/>
  <c r="N3368" i="9"/>
  <c r="U3368" i="9"/>
  <c r="Y3368" i="9"/>
  <c r="Z3368" i="9"/>
  <c r="AA3368" i="9"/>
  <c r="AB3368" i="9"/>
  <c r="R3369" i="9"/>
  <c r="L3369" i="9"/>
  <c r="S3369" i="9"/>
  <c r="M3369" i="9"/>
  <c r="T3369" i="9"/>
  <c r="N3369" i="9"/>
  <c r="U3369" i="9"/>
  <c r="Y3369" i="9"/>
  <c r="Z3369" i="9"/>
  <c r="AA3369" i="9"/>
  <c r="AB3369" i="9"/>
  <c r="R3370" i="9"/>
  <c r="L3370" i="9"/>
  <c r="S3370" i="9"/>
  <c r="M3370" i="9"/>
  <c r="T3370" i="9"/>
  <c r="N3370" i="9"/>
  <c r="U3370" i="9"/>
  <c r="Y3370" i="9"/>
  <c r="Z3370" i="9"/>
  <c r="AA3370" i="9"/>
  <c r="AB3370" i="9"/>
  <c r="R3371" i="9"/>
  <c r="L3371" i="9"/>
  <c r="S3371" i="9"/>
  <c r="M3371" i="9"/>
  <c r="T3371" i="9"/>
  <c r="N3371" i="9"/>
  <c r="U3371" i="9"/>
  <c r="Y3371" i="9"/>
  <c r="Z3371" i="9"/>
  <c r="AA3371" i="9"/>
  <c r="AB3371" i="9"/>
  <c r="R3372" i="9"/>
  <c r="L3372" i="9"/>
  <c r="S3372" i="9"/>
  <c r="M3372" i="9"/>
  <c r="T3372" i="9"/>
  <c r="N3372" i="9"/>
  <c r="U3372" i="9"/>
  <c r="Y3372" i="9"/>
  <c r="Z3372" i="9"/>
  <c r="AA3372" i="9"/>
  <c r="AB3372" i="9"/>
  <c r="R3373" i="9"/>
  <c r="L3373" i="9"/>
  <c r="S3373" i="9"/>
  <c r="M3373" i="9"/>
  <c r="T3373" i="9"/>
  <c r="N3373" i="9"/>
  <c r="U3373" i="9"/>
  <c r="Y3373" i="9"/>
  <c r="Z3373" i="9"/>
  <c r="AA3373" i="9"/>
  <c r="AB3373" i="9"/>
  <c r="R3374" i="9"/>
  <c r="L3374" i="9"/>
  <c r="S3374" i="9"/>
  <c r="M3374" i="9"/>
  <c r="T3374" i="9"/>
  <c r="N3374" i="9"/>
  <c r="U3374" i="9"/>
  <c r="Y3374" i="9"/>
  <c r="Z3374" i="9"/>
  <c r="AA3374" i="9"/>
  <c r="AB3374" i="9"/>
  <c r="R3375" i="9"/>
  <c r="L3375" i="9"/>
  <c r="S3375" i="9"/>
  <c r="M3375" i="9"/>
  <c r="T3375" i="9"/>
  <c r="N3375" i="9"/>
  <c r="U3375" i="9"/>
  <c r="Y3375" i="9"/>
  <c r="Z3375" i="9"/>
  <c r="AA3375" i="9"/>
  <c r="AB3375" i="9"/>
  <c r="R3376" i="9"/>
  <c r="L3376" i="9"/>
  <c r="S3376" i="9"/>
  <c r="M3376" i="9"/>
  <c r="T3376" i="9"/>
  <c r="N3376" i="9"/>
  <c r="U3376" i="9"/>
  <c r="Y3376" i="9"/>
  <c r="Z3376" i="9"/>
  <c r="AA3376" i="9"/>
  <c r="AB3376" i="9"/>
  <c r="R3377" i="9"/>
  <c r="L3377" i="9"/>
  <c r="S3377" i="9"/>
  <c r="M3377" i="9"/>
  <c r="T3377" i="9"/>
  <c r="N3377" i="9"/>
  <c r="U3377" i="9"/>
  <c r="Y3377" i="9"/>
  <c r="Z3377" i="9"/>
  <c r="AA3377" i="9"/>
  <c r="AB3377" i="9"/>
  <c r="R3378" i="9"/>
  <c r="L3378" i="9"/>
  <c r="S3378" i="9"/>
  <c r="M3378" i="9"/>
  <c r="T3378" i="9"/>
  <c r="N3378" i="9"/>
  <c r="U3378" i="9"/>
  <c r="Y3378" i="9"/>
  <c r="Z3378" i="9"/>
  <c r="AA3378" i="9"/>
  <c r="AB3378" i="9"/>
  <c r="R3379" i="9"/>
  <c r="L3379" i="9"/>
  <c r="S3379" i="9"/>
  <c r="M3379" i="9"/>
  <c r="T3379" i="9"/>
  <c r="N3379" i="9"/>
  <c r="U3379" i="9"/>
  <c r="Y3379" i="9"/>
  <c r="Z3379" i="9"/>
  <c r="AA3379" i="9"/>
  <c r="AB3379" i="9"/>
  <c r="R3380" i="9"/>
  <c r="L3380" i="9"/>
  <c r="S3380" i="9"/>
  <c r="M3380" i="9"/>
  <c r="T3380" i="9"/>
  <c r="N3380" i="9"/>
  <c r="U3380" i="9"/>
  <c r="Y3380" i="9"/>
  <c r="Z3380" i="9"/>
  <c r="AA3380" i="9"/>
  <c r="AB3380" i="9"/>
  <c r="R3381" i="9"/>
  <c r="L3381" i="9"/>
  <c r="S3381" i="9"/>
  <c r="M3381" i="9"/>
  <c r="T3381" i="9"/>
  <c r="N3381" i="9"/>
  <c r="U3381" i="9"/>
  <c r="Y3381" i="9"/>
  <c r="Z3381" i="9"/>
  <c r="AA3381" i="9"/>
  <c r="AB3381" i="9"/>
  <c r="R3382" i="9"/>
  <c r="L3382" i="9"/>
  <c r="S3382" i="9"/>
  <c r="M3382" i="9"/>
  <c r="T3382" i="9"/>
  <c r="N3382" i="9"/>
  <c r="U3382" i="9"/>
  <c r="Y3382" i="9"/>
  <c r="Z3382" i="9"/>
  <c r="AA3382" i="9"/>
  <c r="AB3382" i="9"/>
  <c r="R3383" i="9"/>
  <c r="L3383" i="9"/>
  <c r="S3383" i="9"/>
  <c r="M3383" i="9"/>
  <c r="T3383" i="9"/>
  <c r="N3383" i="9"/>
  <c r="U3383" i="9"/>
  <c r="Y3383" i="9"/>
  <c r="Z3383" i="9"/>
  <c r="AA3383" i="9"/>
  <c r="AB3383" i="9"/>
  <c r="R3384" i="9"/>
  <c r="L3384" i="9"/>
  <c r="S3384" i="9"/>
  <c r="M3384" i="9"/>
  <c r="T3384" i="9"/>
  <c r="N3384" i="9"/>
  <c r="U3384" i="9"/>
  <c r="Y3384" i="9"/>
  <c r="Z3384" i="9"/>
  <c r="AA3384" i="9"/>
  <c r="AB3384" i="9"/>
  <c r="R3385" i="9"/>
  <c r="L3385" i="9"/>
  <c r="S3385" i="9"/>
  <c r="M3385" i="9"/>
  <c r="T3385" i="9"/>
  <c r="N3385" i="9"/>
  <c r="U3385" i="9"/>
  <c r="Y3385" i="9"/>
  <c r="Z3385" i="9"/>
  <c r="AA3385" i="9"/>
  <c r="AB3385" i="9"/>
  <c r="R3386" i="9"/>
  <c r="L3386" i="9"/>
  <c r="S3386" i="9"/>
  <c r="M3386" i="9"/>
  <c r="T3386" i="9"/>
  <c r="N3386" i="9"/>
  <c r="U3386" i="9"/>
  <c r="Y3386" i="9"/>
  <c r="Z3386" i="9"/>
  <c r="AA3386" i="9"/>
  <c r="AB3386" i="9"/>
  <c r="R3387" i="9"/>
  <c r="L3387" i="9"/>
  <c r="S3387" i="9"/>
  <c r="M3387" i="9"/>
  <c r="T3387" i="9"/>
  <c r="N3387" i="9"/>
  <c r="U3387" i="9"/>
  <c r="Y3387" i="9"/>
  <c r="Z3387" i="9"/>
  <c r="AA3387" i="9"/>
  <c r="AB3387" i="9"/>
  <c r="R3388" i="9"/>
  <c r="L3388" i="9"/>
  <c r="S3388" i="9"/>
  <c r="M3388" i="9"/>
  <c r="T3388" i="9"/>
  <c r="N3388" i="9"/>
  <c r="U3388" i="9"/>
  <c r="Y3388" i="9"/>
  <c r="Z3388" i="9"/>
  <c r="AA3388" i="9"/>
  <c r="AB3388" i="9"/>
  <c r="R3389" i="9"/>
  <c r="L3389" i="9"/>
  <c r="S3389" i="9"/>
  <c r="M3389" i="9"/>
  <c r="T3389" i="9"/>
  <c r="N3389" i="9"/>
  <c r="U3389" i="9"/>
  <c r="Y3389" i="9"/>
  <c r="Z3389" i="9"/>
  <c r="AA3389" i="9"/>
  <c r="AB3389" i="9"/>
  <c r="R3390" i="9"/>
  <c r="L3390" i="9"/>
  <c r="S3390" i="9"/>
  <c r="M3390" i="9"/>
  <c r="T3390" i="9"/>
  <c r="N3390" i="9"/>
  <c r="U3390" i="9"/>
  <c r="Y3390" i="9"/>
  <c r="Z3390" i="9"/>
  <c r="AA3390" i="9"/>
  <c r="AB3390" i="9"/>
  <c r="R3391" i="9"/>
  <c r="L3391" i="9"/>
  <c r="S3391" i="9"/>
  <c r="M3391" i="9"/>
  <c r="T3391" i="9"/>
  <c r="N3391" i="9"/>
  <c r="U3391" i="9"/>
  <c r="Y3391" i="9"/>
  <c r="Z3391" i="9"/>
  <c r="AA3391" i="9"/>
  <c r="AB3391" i="9"/>
  <c r="R3392" i="9"/>
  <c r="L3392" i="9"/>
  <c r="S3392" i="9"/>
  <c r="M3392" i="9"/>
  <c r="T3392" i="9"/>
  <c r="N3392" i="9"/>
  <c r="U3392" i="9"/>
  <c r="Y3392" i="9"/>
  <c r="Z3392" i="9"/>
  <c r="AA3392" i="9"/>
  <c r="AB3392" i="9"/>
  <c r="R3393" i="9"/>
  <c r="L3393" i="9"/>
  <c r="S3393" i="9"/>
  <c r="M3393" i="9"/>
  <c r="T3393" i="9"/>
  <c r="N3393" i="9"/>
  <c r="U3393" i="9"/>
  <c r="Y3393" i="9"/>
  <c r="Z3393" i="9"/>
  <c r="AA3393" i="9"/>
  <c r="AB3393" i="9"/>
  <c r="R3394" i="9"/>
  <c r="L3394" i="9"/>
  <c r="S3394" i="9"/>
  <c r="M3394" i="9"/>
  <c r="T3394" i="9"/>
  <c r="N3394" i="9"/>
  <c r="U3394" i="9"/>
  <c r="Y3394" i="9"/>
  <c r="Z3394" i="9"/>
  <c r="AA3394" i="9"/>
  <c r="AB3394" i="9"/>
  <c r="R3395" i="9"/>
  <c r="L3395" i="9"/>
  <c r="S3395" i="9"/>
  <c r="M3395" i="9"/>
  <c r="T3395" i="9"/>
  <c r="N3395" i="9"/>
  <c r="U3395" i="9"/>
  <c r="Y3395" i="9"/>
  <c r="Z3395" i="9"/>
  <c r="AA3395" i="9"/>
  <c r="AB3395" i="9"/>
  <c r="R3396" i="9"/>
  <c r="L3396" i="9"/>
  <c r="S3396" i="9"/>
  <c r="M3396" i="9"/>
  <c r="T3396" i="9"/>
  <c r="N3396" i="9"/>
  <c r="U3396" i="9"/>
  <c r="Y3396" i="9"/>
  <c r="Z3396" i="9"/>
  <c r="AA3396" i="9"/>
  <c r="AB3396" i="9"/>
  <c r="R3397" i="9"/>
  <c r="L3397" i="9"/>
  <c r="S3397" i="9"/>
  <c r="M3397" i="9"/>
  <c r="T3397" i="9"/>
  <c r="N3397" i="9"/>
  <c r="U3397" i="9"/>
  <c r="Y3397" i="9"/>
  <c r="Z3397" i="9"/>
  <c r="AA3397" i="9"/>
  <c r="AB3397" i="9"/>
  <c r="R3398" i="9"/>
  <c r="L3398" i="9"/>
  <c r="S3398" i="9"/>
  <c r="M3398" i="9"/>
  <c r="T3398" i="9"/>
  <c r="N3398" i="9"/>
  <c r="U3398" i="9"/>
  <c r="Y3398" i="9"/>
  <c r="Z3398" i="9"/>
  <c r="AA3398" i="9"/>
  <c r="AB3398" i="9"/>
  <c r="R3399" i="9"/>
  <c r="L3399" i="9"/>
  <c r="S3399" i="9"/>
  <c r="M3399" i="9"/>
  <c r="T3399" i="9"/>
  <c r="N3399" i="9"/>
  <c r="U3399" i="9"/>
  <c r="Y3399" i="9"/>
  <c r="Z3399" i="9"/>
  <c r="AA3399" i="9"/>
  <c r="AB3399" i="9"/>
  <c r="R3400" i="9"/>
  <c r="L3400" i="9"/>
  <c r="S3400" i="9"/>
  <c r="M3400" i="9"/>
  <c r="T3400" i="9"/>
  <c r="N3400" i="9"/>
  <c r="U3400" i="9"/>
  <c r="Y3400" i="9"/>
  <c r="Z3400" i="9"/>
  <c r="AA3400" i="9"/>
  <c r="AB3400" i="9"/>
  <c r="R3401" i="9"/>
  <c r="L3401" i="9"/>
  <c r="S3401" i="9"/>
  <c r="M3401" i="9"/>
  <c r="T3401" i="9"/>
  <c r="N3401" i="9"/>
  <c r="U3401" i="9"/>
  <c r="Y3401" i="9"/>
  <c r="Z3401" i="9"/>
  <c r="AA3401" i="9"/>
  <c r="AB3401" i="9"/>
  <c r="R3402" i="9"/>
  <c r="L3402" i="9"/>
  <c r="S3402" i="9"/>
  <c r="M3402" i="9"/>
  <c r="T3402" i="9"/>
  <c r="N3402" i="9"/>
  <c r="U3402" i="9"/>
  <c r="Y3402" i="9"/>
  <c r="Z3402" i="9"/>
  <c r="AA3402" i="9"/>
  <c r="AB3402" i="9"/>
  <c r="R3403" i="9"/>
  <c r="L3403" i="9"/>
  <c r="S3403" i="9"/>
  <c r="M3403" i="9"/>
  <c r="T3403" i="9"/>
  <c r="N3403" i="9"/>
  <c r="U3403" i="9"/>
  <c r="Y3403" i="9"/>
  <c r="Z3403" i="9"/>
  <c r="AA3403" i="9"/>
  <c r="AB3403" i="9"/>
  <c r="R3404" i="9"/>
  <c r="L3404" i="9"/>
  <c r="S3404" i="9"/>
  <c r="M3404" i="9"/>
  <c r="T3404" i="9"/>
  <c r="N3404" i="9"/>
  <c r="U3404" i="9"/>
  <c r="Y3404" i="9"/>
  <c r="Z3404" i="9"/>
  <c r="AA3404" i="9"/>
  <c r="AB3404" i="9"/>
  <c r="R3405" i="9"/>
  <c r="L3405" i="9"/>
  <c r="S3405" i="9"/>
  <c r="M3405" i="9"/>
  <c r="T3405" i="9"/>
  <c r="N3405" i="9"/>
  <c r="U3405" i="9"/>
  <c r="Y3405" i="9"/>
  <c r="Z3405" i="9"/>
  <c r="AA3405" i="9"/>
  <c r="AB3405" i="9"/>
  <c r="R3406" i="9"/>
  <c r="L3406" i="9"/>
  <c r="S3406" i="9"/>
  <c r="M3406" i="9"/>
  <c r="T3406" i="9"/>
  <c r="N3406" i="9"/>
  <c r="U3406" i="9"/>
  <c r="Y3406" i="9"/>
  <c r="Z3406" i="9"/>
  <c r="AA3406" i="9"/>
  <c r="AB3406" i="9"/>
  <c r="R3407" i="9"/>
  <c r="L3407" i="9"/>
  <c r="S3407" i="9"/>
  <c r="M3407" i="9"/>
  <c r="T3407" i="9"/>
  <c r="N3407" i="9"/>
  <c r="U3407" i="9"/>
  <c r="Y3407" i="9"/>
  <c r="Z3407" i="9"/>
  <c r="AA3407" i="9"/>
  <c r="AB3407" i="9"/>
  <c r="R3408" i="9"/>
  <c r="L3408" i="9"/>
  <c r="S3408" i="9"/>
  <c r="M3408" i="9"/>
  <c r="T3408" i="9"/>
  <c r="N3408" i="9"/>
  <c r="U3408" i="9"/>
  <c r="Y3408" i="9"/>
  <c r="Z3408" i="9"/>
  <c r="AA3408" i="9"/>
  <c r="AB3408" i="9"/>
  <c r="R3409" i="9"/>
  <c r="L3409" i="9"/>
  <c r="S3409" i="9"/>
  <c r="M3409" i="9"/>
  <c r="T3409" i="9"/>
  <c r="N3409" i="9"/>
  <c r="U3409" i="9"/>
  <c r="Y3409" i="9"/>
  <c r="Z3409" i="9"/>
  <c r="AA3409" i="9"/>
  <c r="AB3409" i="9"/>
  <c r="R3410" i="9"/>
  <c r="L3410" i="9"/>
  <c r="S3410" i="9"/>
  <c r="M3410" i="9"/>
  <c r="T3410" i="9"/>
  <c r="N3410" i="9"/>
  <c r="U3410" i="9"/>
  <c r="Y3410" i="9"/>
  <c r="Z3410" i="9"/>
  <c r="AA3410" i="9"/>
  <c r="AB3410" i="9"/>
  <c r="R3411" i="9"/>
  <c r="L3411" i="9"/>
  <c r="S3411" i="9"/>
  <c r="M3411" i="9"/>
  <c r="T3411" i="9"/>
  <c r="N3411" i="9"/>
  <c r="U3411" i="9"/>
  <c r="Y3411" i="9"/>
  <c r="Z3411" i="9"/>
  <c r="AA3411" i="9"/>
  <c r="AB3411" i="9"/>
  <c r="R3412" i="9"/>
  <c r="L3412" i="9"/>
  <c r="S3412" i="9"/>
  <c r="M3412" i="9"/>
  <c r="T3412" i="9"/>
  <c r="N3412" i="9"/>
  <c r="U3412" i="9"/>
  <c r="Y3412" i="9"/>
  <c r="Z3412" i="9"/>
  <c r="AA3412" i="9"/>
  <c r="AB3412" i="9"/>
  <c r="R3413" i="9"/>
  <c r="L3413" i="9"/>
  <c r="S3413" i="9"/>
  <c r="M3413" i="9"/>
  <c r="T3413" i="9"/>
  <c r="N3413" i="9"/>
  <c r="U3413" i="9"/>
  <c r="Y3413" i="9"/>
  <c r="Z3413" i="9"/>
  <c r="AA3413" i="9"/>
  <c r="AB3413" i="9"/>
  <c r="R3414" i="9"/>
  <c r="L3414" i="9"/>
  <c r="S3414" i="9"/>
  <c r="M3414" i="9"/>
  <c r="T3414" i="9"/>
  <c r="N3414" i="9"/>
  <c r="U3414" i="9"/>
  <c r="Y3414" i="9"/>
  <c r="Z3414" i="9"/>
  <c r="AA3414" i="9"/>
  <c r="AB3414" i="9"/>
  <c r="R3415" i="9"/>
  <c r="L3415" i="9"/>
  <c r="S3415" i="9"/>
  <c r="M3415" i="9"/>
  <c r="T3415" i="9"/>
  <c r="N3415" i="9"/>
  <c r="U3415" i="9"/>
  <c r="Y3415" i="9"/>
  <c r="Z3415" i="9"/>
  <c r="AA3415" i="9"/>
  <c r="AB3415" i="9"/>
  <c r="R3416" i="9"/>
  <c r="L3416" i="9"/>
  <c r="S3416" i="9"/>
  <c r="M3416" i="9"/>
  <c r="T3416" i="9"/>
  <c r="N3416" i="9"/>
  <c r="U3416" i="9"/>
  <c r="Y3416" i="9"/>
  <c r="Z3416" i="9"/>
  <c r="AA3416" i="9"/>
  <c r="AB3416" i="9"/>
  <c r="R3417" i="9"/>
  <c r="L3417" i="9"/>
  <c r="S3417" i="9"/>
  <c r="M3417" i="9"/>
  <c r="T3417" i="9"/>
  <c r="N3417" i="9"/>
  <c r="U3417" i="9"/>
  <c r="Y3417" i="9"/>
  <c r="Z3417" i="9"/>
  <c r="AA3417" i="9"/>
  <c r="AB3417" i="9"/>
  <c r="R3418" i="9"/>
  <c r="L3418" i="9"/>
  <c r="S3418" i="9"/>
  <c r="M3418" i="9"/>
  <c r="T3418" i="9"/>
  <c r="N3418" i="9"/>
  <c r="U3418" i="9"/>
  <c r="Y3418" i="9"/>
  <c r="Z3418" i="9"/>
  <c r="AA3418" i="9"/>
  <c r="AB3418" i="9"/>
  <c r="R3419" i="9"/>
  <c r="L3419" i="9"/>
  <c r="S3419" i="9"/>
  <c r="M3419" i="9"/>
  <c r="T3419" i="9"/>
  <c r="N3419" i="9"/>
  <c r="U3419" i="9"/>
  <c r="Y3419" i="9"/>
  <c r="Z3419" i="9"/>
  <c r="AA3419" i="9"/>
  <c r="AB3419" i="9"/>
  <c r="R3420" i="9"/>
  <c r="L3420" i="9"/>
  <c r="S3420" i="9"/>
  <c r="M3420" i="9"/>
  <c r="T3420" i="9"/>
  <c r="N3420" i="9"/>
  <c r="U3420" i="9"/>
  <c r="Y3420" i="9"/>
  <c r="Z3420" i="9"/>
  <c r="AA3420" i="9"/>
  <c r="AB3420" i="9"/>
  <c r="R3421" i="9"/>
  <c r="L3421" i="9"/>
  <c r="S3421" i="9"/>
  <c r="M3421" i="9"/>
  <c r="T3421" i="9"/>
  <c r="N3421" i="9"/>
  <c r="U3421" i="9"/>
  <c r="Y3421" i="9"/>
  <c r="Z3421" i="9"/>
  <c r="AA3421" i="9"/>
  <c r="AB3421" i="9"/>
  <c r="R3422" i="9"/>
  <c r="L3422" i="9"/>
  <c r="S3422" i="9"/>
  <c r="M3422" i="9"/>
  <c r="T3422" i="9"/>
  <c r="N3422" i="9"/>
  <c r="U3422" i="9"/>
  <c r="Y3422" i="9"/>
  <c r="Z3422" i="9"/>
  <c r="AA3422" i="9"/>
  <c r="AB3422" i="9"/>
  <c r="R3423" i="9"/>
  <c r="L3423" i="9"/>
  <c r="S3423" i="9"/>
  <c r="M3423" i="9"/>
  <c r="T3423" i="9"/>
  <c r="N3423" i="9"/>
  <c r="U3423" i="9"/>
  <c r="Y3423" i="9"/>
  <c r="Z3423" i="9"/>
  <c r="AA3423" i="9"/>
  <c r="AB3423" i="9"/>
  <c r="R3424" i="9"/>
  <c r="L3424" i="9"/>
  <c r="S3424" i="9"/>
  <c r="M3424" i="9"/>
  <c r="T3424" i="9"/>
  <c r="N3424" i="9"/>
  <c r="U3424" i="9"/>
  <c r="Y3424" i="9"/>
  <c r="Z3424" i="9"/>
  <c r="AA3424" i="9"/>
  <c r="AB3424" i="9"/>
  <c r="R3425" i="9"/>
  <c r="L3425" i="9"/>
  <c r="S3425" i="9"/>
  <c r="M3425" i="9"/>
  <c r="T3425" i="9"/>
  <c r="N3425" i="9"/>
  <c r="U3425" i="9"/>
  <c r="Y3425" i="9"/>
  <c r="Z3425" i="9"/>
  <c r="AA3425" i="9"/>
  <c r="AB3425" i="9"/>
  <c r="R3426" i="9"/>
  <c r="L3426" i="9"/>
  <c r="S3426" i="9"/>
  <c r="M3426" i="9"/>
  <c r="T3426" i="9"/>
  <c r="N3426" i="9"/>
  <c r="U3426" i="9"/>
  <c r="Y3426" i="9"/>
  <c r="Z3426" i="9"/>
  <c r="AA3426" i="9"/>
  <c r="AB3426" i="9"/>
  <c r="R3427" i="9"/>
  <c r="L3427" i="9"/>
  <c r="S3427" i="9"/>
  <c r="M3427" i="9"/>
  <c r="T3427" i="9"/>
  <c r="N3427" i="9"/>
  <c r="U3427" i="9"/>
  <c r="Y3427" i="9"/>
  <c r="Z3427" i="9"/>
  <c r="AA3427" i="9"/>
  <c r="AB3427" i="9"/>
  <c r="R3428" i="9"/>
  <c r="L3428" i="9"/>
  <c r="S3428" i="9"/>
  <c r="M3428" i="9"/>
  <c r="T3428" i="9"/>
  <c r="N3428" i="9"/>
  <c r="U3428" i="9"/>
  <c r="Y3428" i="9"/>
  <c r="Z3428" i="9"/>
  <c r="AA3428" i="9"/>
  <c r="AB3428" i="9"/>
  <c r="R3429" i="9"/>
  <c r="L3429" i="9"/>
  <c r="S3429" i="9"/>
  <c r="M3429" i="9"/>
  <c r="T3429" i="9"/>
  <c r="N3429" i="9"/>
  <c r="U3429" i="9"/>
  <c r="Y3429" i="9"/>
  <c r="Z3429" i="9"/>
  <c r="AA3429" i="9"/>
  <c r="AB3429" i="9"/>
  <c r="R3430" i="9"/>
  <c r="L3430" i="9"/>
  <c r="S3430" i="9"/>
  <c r="M3430" i="9"/>
  <c r="T3430" i="9"/>
  <c r="N3430" i="9"/>
  <c r="U3430" i="9"/>
  <c r="Y3430" i="9"/>
  <c r="Z3430" i="9"/>
  <c r="AA3430" i="9"/>
  <c r="AB3430" i="9"/>
  <c r="R3431" i="9"/>
  <c r="L3431" i="9"/>
  <c r="S3431" i="9"/>
  <c r="M3431" i="9"/>
  <c r="T3431" i="9"/>
  <c r="N3431" i="9"/>
  <c r="U3431" i="9"/>
  <c r="Y3431" i="9"/>
  <c r="Z3431" i="9"/>
  <c r="AA3431" i="9"/>
  <c r="AB3431" i="9"/>
  <c r="R3432" i="9"/>
  <c r="L3432" i="9"/>
  <c r="S3432" i="9"/>
  <c r="M3432" i="9"/>
  <c r="T3432" i="9"/>
  <c r="N3432" i="9"/>
  <c r="U3432" i="9"/>
  <c r="Y3432" i="9"/>
  <c r="Z3432" i="9"/>
  <c r="AA3432" i="9"/>
  <c r="AB3432" i="9"/>
  <c r="R3433" i="9"/>
  <c r="L3433" i="9"/>
  <c r="S3433" i="9"/>
  <c r="M3433" i="9"/>
  <c r="T3433" i="9"/>
  <c r="N3433" i="9"/>
  <c r="U3433" i="9"/>
  <c r="Y3433" i="9"/>
  <c r="Z3433" i="9"/>
  <c r="AA3433" i="9"/>
  <c r="AB3433" i="9"/>
  <c r="R3434" i="9"/>
  <c r="L3434" i="9"/>
  <c r="S3434" i="9"/>
  <c r="M3434" i="9"/>
  <c r="T3434" i="9"/>
  <c r="N3434" i="9"/>
  <c r="U3434" i="9"/>
  <c r="Y3434" i="9"/>
  <c r="Z3434" i="9"/>
  <c r="AA3434" i="9"/>
  <c r="AB3434" i="9"/>
  <c r="R3435" i="9"/>
  <c r="L3435" i="9"/>
  <c r="S3435" i="9"/>
  <c r="M3435" i="9"/>
  <c r="T3435" i="9"/>
  <c r="N3435" i="9"/>
  <c r="U3435" i="9"/>
  <c r="Y3435" i="9"/>
  <c r="Z3435" i="9"/>
  <c r="AA3435" i="9"/>
  <c r="AB3435" i="9"/>
  <c r="R3436" i="9"/>
  <c r="L3436" i="9"/>
  <c r="S3436" i="9"/>
  <c r="M3436" i="9"/>
  <c r="T3436" i="9"/>
  <c r="N3436" i="9"/>
  <c r="U3436" i="9"/>
  <c r="Y3436" i="9"/>
  <c r="Z3436" i="9"/>
  <c r="AA3436" i="9"/>
  <c r="AB3436" i="9"/>
  <c r="R3437" i="9"/>
  <c r="L3437" i="9"/>
  <c r="S3437" i="9"/>
  <c r="M3437" i="9"/>
  <c r="T3437" i="9"/>
  <c r="N3437" i="9"/>
  <c r="U3437" i="9"/>
  <c r="Y3437" i="9"/>
  <c r="Z3437" i="9"/>
  <c r="AA3437" i="9"/>
  <c r="AB3437" i="9"/>
  <c r="R3438" i="9"/>
  <c r="L3438" i="9"/>
  <c r="S3438" i="9"/>
  <c r="M3438" i="9"/>
  <c r="T3438" i="9"/>
  <c r="N3438" i="9"/>
  <c r="U3438" i="9"/>
  <c r="Y3438" i="9"/>
  <c r="Z3438" i="9"/>
  <c r="AA3438" i="9"/>
  <c r="AB3438" i="9"/>
  <c r="R3439" i="9"/>
  <c r="L3439" i="9"/>
  <c r="S3439" i="9"/>
  <c r="M3439" i="9"/>
  <c r="T3439" i="9"/>
  <c r="N3439" i="9"/>
  <c r="U3439" i="9"/>
  <c r="Y3439" i="9"/>
  <c r="Z3439" i="9"/>
  <c r="AA3439" i="9"/>
  <c r="AB3439" i="9"/>
  <c r="R3440" i="9"/>
  <c r="L3440" i="9"/>
  <c r="S3440" i="9"/>
  <c r="M3440" i="9"/>
  <c r="T3440" i="9"/>
  <c r="N3440" i="9"/>
  <c r="U3440" i="9"/>
  <c r="Y3440" i="9"/>
  <c r="Z3440" i="9"/>
  <c r="AA3440" i="9"/>
  <c r="AB3440" i="9"/>
  <c r="R3441" i="9"/>
  <c r="L3441" i="9"/>
  <c r="S3441" i="9"/>
  <c r="M3441" i="9"/>
  <c r="T3441" i="9"/>
  <c r="N3441" i="9"/>
  <c r="U3441" i="9"/>
  <c r="Y3441" i="9"/>
  <c r="Z3441" i="9"/>
  <c r="AA3441" i="9"/>
  <c r="AB3441" i="9"/>
  <c r="R3442" i="9"/>
  <c r="L3442" i="9"/>
  <c r="S3442" i="9"/>
  <c r="M3442" i="9"/>
  <c r="T3442" i="9"/>
  <c r="N3442" i="9"/>
  <c r="U3442" i="9"/>
  <c r="Y3442" i="9"/>
  <c r="Z3442" i="9"/>
  <c r="AA3442" i="9"/>
  <c r="AB3442" i="9"/>
  <c r="R3443" i="9"/>
  <c r="L3443" i="9"/>
  <c r="S3443" i="9"/>
  <c r="M3443" i="9"/>
  <c r="T3443" i="9"/>
  <c r="N3443" i="9"/>
  <c r="U3443" i="9"/>
  <c r="Y3443" i="9"/>
  <c r="Z3443" i="9"/>
  <c r="AA3443" i="9"/>
  <c r="AB3443" i="9"/>
  <c r="R3444" i="9"/>
  <c r="L3444" i="9"/>
  <c r="S3444" i="9"/>
  <c r="M3444" i="9"/>
  <c r="T3444" i="9"/>
  <c r="N3444" i="9"/>
  <c r="U3444" i="9"/>
  <c r="Y3444" i="9"/>
  <c r="Z3444" i="9"/>
  <c r="AA3444" i="9"/>
  <c r="AB3444" i="9"/>
  <c r="R3445" i="9"/>
  <c r="L3445" i="9"/>
  <c r="S3445" i="9"/>
  <c r="M3445" i="9"/>
  <c r="T3445" i="9"/>
  <c r="N3445" i="9"/>
  <c r="U3445" i="9"/>
  <c r="Y3445" i="9"/>
  <c r="Z3445" i="9"/>
  <c r="AA3445" i="9"/>
  <c r="AB3445" i="9"/>
  <c r="R3446" i="9"/>
  <c r="L3446" i="9"/>
  <c r="S3446" i="9"/>
  <c r="M3446" i="9"/>
  <c r="T3446" i="9"/>
  <c r="N3446" i="9"/>
  <c r="U3446" i="9"/>
  <c r="Y3446" i="9"/>
  <c r="Z3446" i="9"/>
  <c r="AA3446" i="9"/>
  <c r="AB3446" i="9"/>
  <c r="R3447" i="9"/>
  <c r="L3447" i="9"/>
  <c r="S3447" i="9"/>
  <c r="M3447" i="9"/>
  <c r="T3447" i="9"/>
  <c r="N3447" i="9"/>
  <c r="U3447" i="9"/>
  <c r="Y3447" i="9"/>
  <c r="Z3447" i="9"/>
  <c r="AA3447" i="9"/>
  <c r="AB3447" i="9"/>
  <c r="R3448" i="9"/>
  <c r="L3448" i="9"/>
  <c r="S3448" i="9"/>
  <c r="M3448" i="9"/>
  <c r="T3448" i="9"/>
  <c r="N3448" i="9"/>
  <c r="U3448" i="9"/>
  <c r="Y3448" i="9"/>
  <c r="Z3448" i="9"/>
  <c r="AA3448" i="9"/>
  <c r="AB3448" i="9"/>
  <c r="R3449" i="9"/>
  <c r="L3449" i="9"/>
  <c r="S3449" i="9"/>
  <c r="M3449" i="9"/>
  <c r="T3449" i="9"/>
  <c r="N3449" i="9"/>
  <c r="U3449" i="9"/>
  <c r="Y3449" i="9"/>
  <c r="Z3449" i="9"/>
  <c r="AA3449" i="9"/>
  <c r="AB3449" i="9"/>
  <c r="R3450" i="9"/>
  <c r="L3450" i="9"/>
  <c r="S3450" i="9"/>
  <c r="M3450" i="9"/>
  <c r="T3450" i="9"/>
  <c r="N3450" i="9"/>
  <c r="U3450" i="9"/>
  <c r="Y3450" i="9"/>
  <c r="Z3450" i="9"/>
  <c r="AA3450" i="9"/>
  <c r="AB3450" i="9"/>
  <c r="R3451" i="9"/>
  <c r="L3451" i="9"/>
  <c r="S3451" i="9"/>
  <c r="M3451" i="9"/>
  <c r="T3451" i="9"/>
  <c r="N3451" i="9"/>
  <c r="U3451" i="9"/>
  <c r="Y3451" i="9"/>
  <c r="Z3451" i="9"/>
  <c r="AA3451" i="9"/>
  <c r="AB3451" i="9"/>
  <c r="R3452" i="9"/>
  <c r="L3452" i="9"/>
  <c r="S3452" i="9"/>
  <c r="M3452" i="9"/>
  <c r="T3452" i="9"/>
  <c r="N3452" i="9"/>
  <c r="U3452" i="9"/>
  <c r="Y3452" i="9"/>
  <c r="Z3452" i="9"/>
  <c r="AA3452" i="9"/>
  <c r="AB3452" i="9"/>
  <c r="R3453" i="9"/>
  <c r="L3453" i="9"/>
  <c r="S3453" i="9"/>
  <c r="M3453" i="9"/>
  <c r="T3453" i="9"/>
  <c r="N3453" i="9"/>
  <c r="U3453" i="9"/>
  <c r="Y3453" i="9"/>
  <c r="Z3453" i="9"/>
  <c r="AA3453" i="9"/>
  <c r="AB3453" i="9"/>
  <c r="R3454" i="9"/>
  <c r="L3454" i="9"/>
  <c r="S3454" i="9"/>
  <c r="M3454" i="9"/>
  <c r="T3454" i="9"/>
  <c r="N3454" i="9"/>
  <c r="U3454" i="9"/>
  <c r="Y3454" i="9"/>
  <c r="Z3454" i="9"/>
  <c r="AA3454" i="9"/>
  <c r="AB3454" i="9"/>
  <c r="R3455" i="9"/>
  <c r="L3455" i="9"/>
  <c r="S3455" i="9"/>
  <c r="M3455" i="9"/>
  <c r="T3455" i="9"/>
  <c r="N3455" i="9"/>
  <c r="U3455" i="9"/>
  <c r="Y3455" i="9"/>
  <c r="Z3455" i="9"/>
  <c r="AA3455" i="9"/>
  <c r="AB3455" i="9"/>
  <c r="R3456" i="9"/>
  <c r="L3456" i="9"/>
  <c r="S3456" i="9"/>
  <c r="M3456" i="9"/>
  <c r="T3456" i="9"/>
  <c r="N3456" i="9"/>
  <c r="U3456" i="9"/>
  <c r="Y3456" i="9"/>
  <c r="Z3456" i="9"/>
  <c r="AA3456" i="9"/>
  <c r="AB3456" i="9"/>
  <c r="R3457" i="9"/>
  <c r="L3457" i="9"/>
  <c r="S3457" i="9"/>
  <c r="M3457" i="9"/>
  <c r="T3457" i="9"/>
  <c r="N3457" i="9"/>
  <c r="U3457" i="9"/>
  <c r="Y3457" i="9"/>
  <c r="Z3457" i="9"/>
  <c r="AA3457" i="9"/>
  <c r="AB3457" i="9"/>
  <c r="R3458" i="9"/>
  <c r="L3458" i="9"/>
  <c r="S3458" i="9"/>
  <c r="M3458" i="9"/>
  <c r="T3458" i="9"/>
  <c r="N3458" i="9"/>
  <c r="U3458" i="9"/>
  <c r="Y3458" i="9"/>
  <c r="Z3458" i="9"/>
  <c r="AA3458" i="9"/>
  <c r="AB3458" i="9"/>
  <c r="R3459" i="9"/>
  <c r="L3459" i="9"/>
  <c r="S3459" i="9"/>
  <c r="M3459" i="9"/>
  <c r="T3459" i="9"/>
  <c r="N3459" i="9"/>
  <c r="U3459" i="9"/>
  <c r="Y3459" i="9"/>
  <c r="Z3459" i="9"/>
  <c r="AA3459" i="9"/>
  <c r="AB3459" i="9"/>
  <c r="R3460" i="9"/>
  <c r="L3460" i="9"/>
  <c r="S3460" i="9"/>
  <c r="M3460" i="9"/>
  <c r="T3460" i="9"/>
  <c r="N3460" i="9"/>
  <c r="U3460" i="9"/>
  <c r="Y3460" i="9"/>
  <c r="Z3460" i="9"/>
  <c r="AA3460" i="9"/>
  <c r="AB3460" i="9"/>
  <c r="R3461" i="9"/>
  <c r="L3461" i="9"/>
  <c r="S3461" i="9"/>
  <c r="M3461" i="9"/>
  <c r="T3461" i="9"/>
  <c r="N3461" i="9"/>
  <c r="U3461" i="9"/>
  <c r="Y3461" i="9"/>
  <c r="Z3461" i="9"/>
  <c r="AA3461" i="9"/>
  <c r="AB3461" i="9"/>
  <c r="R3462" i="9"/>
  <c r="L3462" i="9"/>
  <c r="S3462" i="9"/>
  <c r="M3462" i="9"/>
  <c r="T3462" i="9"/>
  <c r="N3462" i="9"/>
  <c r="U3462" i="9"/>
  <c r="Y3462" i="9"/>
  <c r="Z3462" i="9"/>
  <c r="AA3462" i="9"/>
  <c r="AB3462" i="9"/>
  <c r="R3463" i="9"/>
  <c r="L3463" i="9"/>
  <c r="S3463" i="9"/>
  <c r="M3463" i="9"/>
  <c r="T3463" i="9"/>
  <c r="N3463" i="9"/>
  <c r="U3463" i="9"/>
  <c r="Y3463" i="9"/>
  <c r="Z3463" i="9"/>
  <c r="AA3463" i="9"/>
  <c r="AB3463" i="9"/>
  <c r="R3464" i="9"/>
  <c r="L3464" i="9"/>
  <c r="S3464" i="9"/>
  <c r="M3464" i="9"/>
  <c r="T3464" i="9"/>
  <c r="N3464" i="9"/>
  <c r="U3464" i="9"/>
  <c r="Y3464" i="9"/>
  <c r="Z3464" i="9"/>
  <c r="AA3464" i="9"/>
  <c r="AB3464" i="9"/>
  <c r="R3465" i="9"/>
  <c r="L3465" i="9"/>
  <c r="S3465" i="9"/>
  <c r="M3465" i="9"/>
  <c r="T3465" i="9"/>
  <c r="N3465" i="9"/>
  <c r="U3465" i="9"/>
  <c r="Y3465" i="9"/>
  <c r="Z3465" i="9"/>
  <c r="AA3465" i="9"/>
  <c r="AB3465" i="9"/>
  <c r="R3466" i="9"/>
  <c r="L3466" i="9"/>
  <c r="S3466" i="9"/>
  <c r="M3466" i="9"/>
  <c r="T3466" i="9"/>
  <c r="N3466" i="9"/>
  <c r="U3466" i="9"/>
  <c r="Y3466" i="9"/>
  <c r="Z3466" i="9"/>
  <c r="AA3466" i="9"/>
  <c r="AB3466" i="9"/>
  <c r="R3467" i="9"/>
  <c r="L3467" i="9"/>
  <c r="S3467" i="9"/>
  <c r="M3467" i="9"/>
  <c r="T3467" i="9"/>
  <c r="N3467" i="9"/>
  <c r="U3467" i="9"/>
  <c r="Y3467" i="9"/>
  <c r="Z3467" i="9"/>
  <c r="AA3467" i="9"/>
  <c r="AB3467" i="9"/>
  <c r="R3468" i="9"/>
  <c r="L3468" i="9"/>
  <c r="S3468" i="9"/>
  <c r="M3468" i="9"/>
  <c r="T3468" i="9"/>
  <c r="N3468" i="9"/>
  <c r="U3468" i="9"/>
  <c r="Y3468" i="9"/>
  <c r="Z3468" i="9"/>
  <c r="AA3468" i="9"/>
  <c r="AB3468" i="9"/>
  <c r="R3469" i="9"/>
  <c r="L3469" i="9"/>
  <c r="S3469" i="9"/>
  <c r="M3469" i="9"/>
  <c r="T3469" i="9"/>
  <c r="N3469" i="9"/>
  <c r="U3469" i="9"/>
  <c r="Y3469" i="9"/>
  <c r="Z3469" i="9"/>
  <c r="AA3469" i="9"/>
  <c r="AB3469" i="9"/>
  <c r="R3470" i="9"/>
  <c r="L3470" i="9"/>
  <c r="S3470" i="9"/>
  <c r="M3470" i="9"/>
  <c r="T3470" i="9"/>
  <c r="N3470" i="9"/>
  <c r="U3470" i="9"/>
  <c r="Y3470" i="9"/>
  <c r="Z3470" i="9"/>
  <c r="AA3470" i="9"/>
  <c r="AB3470" i="9"/>
  <c r="R3471" i="9"/>
  <c r="L3471" i="9"/>
  <c r="S3471" i="9"/>
  <c r="M3471" i="9"/>
  <c r="T3471" i="9"/>
  <c r="N3471" i="9"/>
  <c r="U3471" i="9"/>
  <c r="Y3471" i="9"/>
  <c r="Z3471" i="9"/>
  <c r="AA3471" i="9"/>
  <c r="AB3471" i="9"/>
  <c r="R3472" i="9"/>
  <c r="L3472" i="9"/>
  <c r="S3472" i="9"/>
  <c r="M3472" i="9"/>
  <c r="T3472" i="9"/>
  <c r="N3472" i="9"/>
  <c r="U3472" i="9"/>
  <c r="Y3472" i="9"/>
  <c r="Z3472" i="9"/>
  <c r="AA3472" i="9"/>
  <c r="AB3472" i="9"/>
  <c r="R3473" i="9"/>
  <c r="L3473" i="9"/>
  <c r="S3473" i="9"/>
  <c r="M3473" i="9"/>
  <c r="T3473" i="9"/>
  <c r="N3473" i="9"/>
  <c r="U3473" i="9"/>
  <c r="Y3473" i="9"/>
  <c r="Z3473" i="9"/>
  <c r="AA3473" i="9"/>
  <c r="AB3473" i="9"/>
  <c r="R3474" i="9"/>
  <c r="L3474" i="9"/>
  <c r="S3474" i="9"/>
  <c r="M3474" i="9"/>
  <c r="T3474" i="9"/>
  <c r="N3474" i="9"/>
  <c r="U3474" i="9"/>
  <c r="Y3474" i="9"/>
  <c r="Z3474" i="9"/>
  <c r="AA3474" i="9"/>
  <c r="AB3474" i="9"/>
  <c r="R3475" i="9"/>
  <c r="L3475" i="9"/>
  <c r="S3475" i="9"/>
  <c r="M3475" i="9"/>
  <c r="T3475" i="9"/>
  <c r="N3475" i="9"/>
  <c r="U3475" i="9"/>
  <c r="Y3475" i="9"/>
  <c r="Z3475" i="9"/>
  <c r="AA3475" i="9"/>
  <c r="AB3475" i="9"/>
  <c r="R3476" i="9"/>
  <c r="L3476" i="9"/>
  <c r="S3476" i="9"/>
  <c r="M3476" i="9"/>
  <c r="T3476" i="9"/>
  <c r="N3476" i="9"/>
  <c r="U3476" i="9"/>
  <c r="Y3476" i="9"/>
  <c r="Z3476" i="9"/>
  <c r="AA3476" i="9"/>
  <c r="AB3476" i="9"/>
  <c r="R3477" i="9"/>
  <c r="L3477" i="9"/>
  <c r="S3477" i="9"/>
  <c r="M3477" i="9"/>
  <c r="T3477" i="9"/>
  <c r="N3477" i="9"/>
  <c r="U3477" i="9"/>
  <c r="Y3477" i="9"/>
  <c r="Z3477" i="9"/>
  <c r="AA3477" i="9"/>
  <c r="AB3477" i="9"/>
  <c r="R3478" i="9"/>
  <c r="L3478" i="9"/>
  <c r="S3478" i="9"/>
  <c r="M3478" i="9"/>
  <c r="T3478" i="9"/>
  <c r="N3478" i="9"/>
  <c r="U3478" i="9"/>
  <c r="Y3478" i="9"/>
  <c r="Z3478" i="9"/>
  <c r="AA3478" i="9"/>
  <c r="AB3478" i="9"/>
  <c r="R3479" i="9"/>
  <c r="L3479" i="9"/>
  <c r="S3479" i="9"/>
  <c r="M3479" i="9"/>
  <c r="T3479" i="9"/>
  <c r="N3479" i="9"/>
  <c r="U3479" i="9"/>
  <c r="Y3479" i="9"/>
  <c r="Z3479" i="9"/>
  <c r="AA3479" i="9"/>
  <c r="AB3479" i="9"/>
  <c r="R3480" i="9"/>
  <c r="L3480" i="9"/>
  <c r="S3480" i="9"/>
  <c r="M3480" i="9"/>
  <c r="T3480" i="9"/>
  <c r="N3480" i="9"/>
  <c r="U3480" i="9"/>
  <c r="Y3480" i="9"/>
  <c r="Z3480" i="9"/>
  <c r="AA3480" i="9"/>
  <c r="AB3480" i="9"/>
  <c r="R3481" i="9"/>
  <c r="L3481" i="9"/>
  <c r="S3481" i="9"/>
  <c r="M3481" i="9"/>
  <c r="T3481" i="9"/>
  <c r="N3481" i="9"/>
  <c r="U3481" i="9"/>
  <c r="Y3481" i="9"/>
  <c r="Z3481" i="9"/>
  <c r="AA3481" i="9"/>
  <c r="AB3481" i="9"/>
  <c r="R3482" i="9"/>
  <c r="L3482" i="9"/>
  <c r="S3482" i="9"/>
  <c r="M3482" i="9"/>
  <c r="T3482" i="9"/>
  <c r="N3482" i="9"/>
  <c r="U3482" i="9"/>
  <c r="Y3482" i="9"/>
  <c r="Z3482" i="9"/>
  <c r="AA3482" i="9"/>
  <c r="AB3482" i="9"/>
  <c r="R3483" i="9"/>
  <c r="L3483" i="9"/>
  <c r="S3483" i="9"/>
  <c r="M3483" i="9"/>
  <c r="T3483" i="9"/>
  <c r="N3483" i="9"/>
  <c r="U3483" i="9"/>
  <c r="Y3483" i="9"/>
  <c r="Z3483" i="9"/>
  <c r="AA3483" i="9"/>
  <c r="AB3483" i="9"/>
  <c r="R3484" i="9"/>
  <c r="L3484" i="9"/>
  <c r="S3484" i="9"/>
  <c r="M3484" i="9"/>
  <c r="T3484" i="9"/>
  <c r="N3484" i="9"/>
  <c r="U3484" i="9"/>
  <c r="Y3484" i="9"/>
  <c r="Z3484" i="9"/>
  <c r="AA3484" i="9"/>
  <c r="AB3484" i="9"/>
  <c r="R3485" i="9"/>
  <c r="L3485" i="9"/>
  <c r="S3485" i="9"/>
  <c r="M3485" i="9"/>
  <c r="T3485" i="9"/>
  <c r="N3485" i="9"/>
  <c r="U3485" i="9"/>
  <c r="Y3485" i="9"/>
  <c r="Z3485" i="9"/>
  <c r="AA3485" i="9"/>
  <c r="AB3485" i="9"/>
  <c r="R3486" i="9"/>
  <c r="L3486" i="9"/>
  <c r="S3486" i="9"/>
  <c r="M3486" i="9"/>
  <c r="T3486" i="9"/>
  <c r="N3486" i="9"/>
  <c r="U3486" i="9"/>
  <c r="Y3486" i="9"/>
  <c r="Z3486" i="9"/>
  <c r="AA3486" i="9"/>
  <c r="AB3486" i="9"/>
  <c r="R3487" i="9"/>
  <c r="L3487" i="9"/>
  <c r="S3487" i="9"/>
  <c r="M3487" i="9"/>
  <c r="T3487" i="9"/>
  <c r="N3487" i="9"/>
  <c r="U3487" i="9"/>
  <c r="Y3487" i="9"/>
  <c r="Z3487" i="9"/>
  <c r="AA3487" i="9"/>
  <c r="AB3487" i="9"/>
  <c r="R3488" i="9"/>
  <c r="L3488" i="9"/>
  <c r="S3488" i="9"/>
  <c r="M3488" i="9"/>
  <c r="T3488" i="9"/>
  <c r="N3488" i="9"/>
  <c r="U3488" i="9"/>
  <c r="Y3488" i="9"/>
  <c r="Z3488" i="9"/>
  <c r="AA3488" i="9"/>
  <c r="AB3488" i="9"/>
  <c r="R3489" i="9"/>
  <c r="L3489" i="9"/>
  <c r="S3489" i="9"/>
  <c r="M3489" i="9"/>
  <c r="T3489" i="9"/>
  <c r="N3489" i="9"/>
  <c r="U3489" i="9"/>
  <c r="Y3489" i="9"/>
  <c r="Z3489" i="9"/>
  <c r="AA3489" i="9"/>
  <c r="AB3489" i="9"/>
  <c r="R3490" i="9"/>
  <c r="L3490" i="9"/>
  <c r="S3490" i="9"/>
  <c r="M3490" i="9"/>
  <c r="T3490" i="9"/>
  <c r="N3490" i="9"/>
  <c r="U3490" i="9"/>
  <c r="Y3490" i="9"/>
  <c r="Z3490" i="9"/>
  <c r="AA3490" i="9"/>
  <c r="AB3490" i="9"/>
  <c r="R3491" i="9"/>
  <c r="L3491" i="9"/>
  <c r="S3491" i="9"/>
  <c r="M3491" i="9"/>
  <c r="T3491" i="9"/>
  <c r="N3491" i="9"/>
  <c r="U3491" i="9"/>
  <c r="Y3491" i="9"/>
  <c r="Z3491" i="9"/>
  <c r="AA3491" i="9"/>
  <c r="AB3491" i="9"/>
  <c r="R3492" i="9"/>
  <c r="L3492" i="9"/>
  <c r="S3492" i="9"/>
  <c r="M3492" i="9"/>
  <c r="T3492" i="9"/>
  <c r="N3492" i="9"/>
  <c r="U3492" i="9"/>
  <c r="Y3492" i="9"/>
  <c r="Z3492" i="9"/>
  <c r="AA3492" i="9"/>
  <c r="AB3492" i="9"/>
  <c r="R3493" i="9"/>
  <c r="L3493" i="9"/>
  <c r="S3493" i="9"/>
  <c r="M3493" i="9"/>
  <c r="T3493" i="9"/>
  <c r="N3493" i="9"/>
  <c r="U3493" i="9"/>
  <c r="Y3493" i="9"/>
  <c r="Z3493" i="9"/>
  <c r="AA3493" i="9"/>
  <c r="AB3493" i="9"/>
  <c r="R3494" i="9"/>
  <c r="L3494" i="9"/>
  <c r="S3494" i="9"/>
  <c r="M3494" i="9"/>
  <c r="T3494" i="9"/>
  <c r="N3494" i="9"/>
  <c r="U3494" i="9"/>
  <c r="Y3494" i="9"/>
  <c r="Z3494" i="9"/>
  <c r="AA3494" i="9"/>
  <c r="AB3494" i="9"/>
  <c r="R3495" i="9"/>
  <c r="L3495" i="9"/>
  <c r="S3495" i="9"/>
  <c r="M3495" i="9"/>
  <c r="T3495" i="9"/>
  <c r="N3495" i="9"/>
  <c r="U3495" i="9"/>
  <c r="Y3495" i="9"/>
  <c r="Z3495" i="9"/>
  <c r="AA3495" i="9"/>
  <c r="AB3495" i="9"/>
  <c r="R3496" i="9"/>
  <c r="L3496" i="9"/>
  <c r="S3496" i="9"/>
  <c r="M3496" i="9"/>
  <c r="T3496" i="9"/>
  <c r="N3496" i="9"/>
  <c r="U3496" i="9"/>
  <c r="Y3496" i="9"/>
  <c r="Z3496" i="9"/>
  <c r="AA3496" i="9"/>
  <c r="AB3496" i="9"/>
  <c r="R3497" i="9"/>
  <c r="L3497" i="9"/>
  <c r="S3497" i="9"/>
  <c r="M3497" i="9"/>
  <c r="T3497" i="9"/>
  <c r="N3497" i="9"/>
  <c r="U3497" i="9"/>
  <c r="Y3497" i="9"/>
  <c r="Z3497" i="9"/>
  <c r="AA3497" i="9"/>
  <c r="AB3497" i="9"/>
  <c r="R3498" i="9"/>
  <c r="L3498" i="9"/>
  <c r="S3498" i="9"/>
  <c r="M3498" i="9"/>
  <c r="T3498" i="9"/>
  <c r="N3498" i="9"/>
  <c r="U3498" i="9"/>
  <c r="Y3498" i="9"/>
  <c r="Z3498" i="9"/>
  <c r="AA3498" i="9"/>
  <c r="AB3498" i="9"/>
  <c r="R3499" i="9"/>
  <c r="L3499" i="9"/>
  <c r="S3499" i="9"/>
  <c r="M3499" i="9"/>
  <c r="T3499" i="9"/>
  <c r="N3499" i="9"/>
  <c r="U3499" i="9"/>
  <c r="Y3499" i="9"/>
  <c r="Z3499" i="9"/>
  <c r="AA3499" i="9"/>
  <c r="AB3499" i="9"/>
  <c r="R3500" i="9"/>
  <c r="L3500" i="9"/>
  <c r="S3500" i="9"/>
  <c r="M3500" i="9"/>
  <c r="T3500" i="9"/>
  <c r="N3500" i="9"/>
  <c r="U3500" i="9"/>
  <c r="Y3500" i="9"/>
  <c r="Z3500" i="9"/>
  <c r="AA3500" i="9"/>
  <c r="AB3500" i="9"/>
  <c r="R3501" i="9"/>
  <c r="L3501" i="9"/>
  <c r="S3501" i="9"/>
  <c r="M3501" i="9"/>
  <c r="T3501" i="9"/>
  <c r="N3501" i="9"/>
  <c r="U3501" i="9"/>
  <c r="Y3501" i="9"/>
  <c r="Z3501" i="9"/>
  <c r="AA3501" i="9"/>
  <c r="AB3501" i="9"/>
  <c r="R3502" i="9"/>
  <c r="L3502" i="9"/>
  <c r="S3502" i="9"/>
  <c r="M3502" i="9"/>
  <c r="T3502" i="9"/>
  <c r="N3502" i="9"/>
  <c r="U3502" i="9"/>
  <c r="Y3502" i="9"/>
  <c r="Z3502" i="9"/>
  <c r="AA3502" i="9"/>
  <c r="AB3502" i="9"/>
  <c r="R3503" i="9"/>
  <c r="L3503" i="9"/>
  <c r="S3503" i="9"/>
  <c r="M3503" i="9"/>
  <c r="T3503" i="9"/>
  <c r="N3503" i="9"/>
  <c r="U3503" i="9"/>
  <c r="Y3503" i="9"/>
  <c r="Z3503" i="9"/>
  <c r="AA3503" i="9"/>
  <c r="AB3503" i="9"/>
  <c r="R3504" i="9"/>
  <c r="L3504" i="9"/>
  <c r="S3504" i="9"/>
  <c r="M3504" i="9"/>
  <c r="T3504" i="9"/>
  <c r="N3504" i="9"/>
  <c r="U3504" i="9"/>
  <c r="Y3504" i="9"/>
  <c r="Z3504" i="9"/>
  <c r="AA3504" i="9"/>
  <c r="AB3504" i="9"/>
  <c r="R3505" i="9"/>
  <c r="L3505" i="9"/>
  <c r="S3505" i="9"/>
  <c r="M3505" i="9"/>
  <c r="T3505" i="9"/>
  <c r="N3505" i="9"/>
  <c r="U3505" i="9"/>
  <c r="Y3505" i="9"/>
  <c r="Z3505" i="9"/>
  <c r="AA3505" i="9"/>
  <c r="AB3505" i="9"/>
  <c r="R3506" i="9"/>
  <c r="L3506" i="9"/>
  <c r="S3506" i="9"/>
  <c r="M3506" i="9"/>
  <c r="T3506" i="9"/>
  <c r="N3506" i="9"/>
  <c r="U3506" i="9"/>
  <c r="Y3506" i="9"/>
  <c r="Z3506" i="9"/>
  <c r="AA3506" i="9"/>
  <c r="AB3506" i="9"/>
  <c r="R3507" i="9"/>
  <c r="L3507" i="9"/>
  <c r="S3507" i="9"/>
  <c r="M3507" i="9"/>
  <c r="T3507" i="9"/>
  <c r="N3507" i="9"/>
  <c r="U3507" i="9"/>
  <c r="Y3507" i="9"/>
  <c r="Z3507" i="9"/>
  <c r="AA3507" i="9"/>
  <c r="AB3507" i="9"/>
  <c r="R3508" i="9"/>
  <c r="L3508" i="9"/>
  <c r="S3508" i="9"/>
  <c r="M3508" i="9"/>
  <c r="T3508" i="9"/>
  <c r="N3508" i="9"/>
  <c r="U3508" i="9"/>
  <c r="Y3508" i="9"/>
  <c r="Z3508" i="9"/>
  <c r="AA3508" i="9"/>
  <c r="AB3508" i="9"/>
  <c r="R3509" i="9"/>
  <c r="L3509" i="9"/>
  <c r="S3509" i="9"/>
  <c r="M3509" i="9"/>
  <c r="T3509" i="9"/>
  <c r="N3509" i="9"/>
  <c r="U3509" i="9"/>
  <c r="Y3509" i="9"/>
  <c r="Z3509" i="9"/>
  <c r="AA3509" i="9"/>
  <c r="AB3509" i="9"/>
  <c r="R3510" i="9"/>
  <c r="L3510" i="9"/>
  <c r="S3510" i="9"/>
  <c r="M3510" i="9"/>
  <c r="T3510" i="9"/>
  <c r="N3510" i="9"/>
  <c r="U3510" i="9"/>
  <c r="Y3510" i="9"/>
  <c r="Z3510" i="9"/>
  <c r="AA3510" i="9"/>
  <c r="AB3510" i="9"/>
  <c r="R3511" i="9"/>
  <c r="L3511" i="9"/>
  <c r="S3511" i="9"/>
  <c r="M3511" i="9"/>
  <c r="T3511" i="9"/>
  <c r="N3511" i="9"/>
  <c r="U3511" i="9"/>
  <c r="Y3511" i="9"/>
  <c r="Z3511" i="9"/>
  <c r="AA3511" i="9"/>
  <c r="AB3511" i="9"/>
  <c r="R3512" i="9"/>
  <c r="L3512" i="9"/>
  <c r="S3512" i="9"/>
  <c r="M3512" i="9"/>
  <c r="T3512" i="9"/>
  <c r="N3512" i="9"/>
  <c r="U3512" i="9"/>
  <c r="Y3512" i="9"/>
  <c r="Z3512" i="9"/>
  <c r="AA3512" i="9"/>
  <c r="AB3512" i="9"/>
  <c r="R3513" i="9"/>
  <c r="L3513" i="9"/>
  <c r="S3513" i="9"/>
  <c r="M3513" i="9"/>
  <c r="T3513" i="9"/>
  <c r="N3513" i="9"/>
  <c r="U3513" i="9"/>
  <c r="Y3513" i="9"/>
  <c r="Z3513" i="9"/>
  <c r="AA3513" i="9"/>
  <c r="AB3513" i="9"/>
  <c r="R3514" i="9"/>
  <c r="L3514" i="9"/>
  <c r="S3514" i="9"/>
  <c r="M3514" i="9"/>
  <c r="T3514" i="9"/>
  <c r="N3514" i="9"/>
  <c r="U3514" i="9"/>
  <c r="Y3514" i="9"/>
  <c r="Z3514" i="9"/>
  <c r="AA3514" i="9"/>
  <c r="AB3514" i="9"/>
  <c r="R3515" i="9"/>
  <c r="L3515" i="9"/>
  <c r="S3515" i="9"/>
  <c r="M3515" i="9"/>
  <c r="T3515" i="9"/>
  <c r="N3515" i="9"/>
  <c r="U3515" i="9"/>
  <c r="Y3515" i="9"/>
  <c r="Z3515" i="9"/>
  <c r="AA3515" i="9"/>
  <c r="AB3515" i="9"/>
  <c r="R3516" i="9"/>
  <c r="L3516" i="9"/>
  <c r="S3516" i="9"/>
  <c r="M3516" i="9"/>
  <c r="T3516" i="9"/>
  <c r="N3516" i="9"/>
  <c r="U3516" i="9"/>
  <c r="Y3516" i="9"/>
  <c r="Z3516" i="9"/>
  <c r="AA3516" i="9"/>
  <c r="AB3516" i="9"/>
  <c r="R3517" i="9"/>
  <c r="L3517" i="9"/>
  <c r="S3517" i="9"/>
  <c r="M3517" i="9"/>
  <c r="T3517" i="9"/>
  <c r="N3517" i="9"/>
  <c r="U3517" i="9"/>
  <c r="Y3517" i="9"/>
  <c r="Z3517" i="9"/>
  <c r="AA3517" i="9"/>
  <c r="AB3517" i="9"/>
  <c r="R3518" i="9"/>
  <c r="L3518" i="9"/>
  <c r="S3518" i="9"/>
  <c r="M3518" i="9"/>
  <c r="T3518" i="9"/>
  <c r="N3518" i="9"/>
  <c r="U3518" i="9"/>
  <c r="Y3518" i="9"/>
  <c r="Z3518" i="9"/>
  <c r="AA3518" i="9"/>
  <c r="AB3518" i="9"/>
  <c r="R3519" i="9"/>
  <c r="L3519" i="9"/>
  <c r="S3519" i="9"/>
  <c r="M3519" i="9"/>
  <c r="T3519" i="9"/>
  <c r="N3519" i="9"/>
  <c r="U3519" i="9"/>
  <c r="Y3519" i="9"/>
  <c r="Z3519" i="9"/>
  <c r="AA3519" i="9"/>
  <c r="AB3519" i="9"/>
  <c r="R3520" i="9"/>
  <c r="L3520" i="9"/>
  <c r="S3520" i="9"/>
  <c r="M3520" i="9"/>
  <c r="T3520" i="9"/>
  <c r="N3520" i="9"/>
  <c r="U3520" i="9"/>
  <c r="Y3520" i="9"/>
  <c r="Z3520" i="9"/>
  <c r="AA3520" i="9"/>
  <c r="AB3520" i="9"/>
  <c r="R3521" i="9"/>
  <c r="L3521" i="9"/>
  <c r="S3521" i="9"/>
  <c r="M3521" i="9"/>
  <c r="T3521" i="9"/>
  <c r="N3521" i="9"/>
  <c r="U3521" i="9"/>
  <c r="Y3521" i="9"/>
  <c r="Z3521" i="9"/>
  <c r="AA3521" i="9"/>
  <c r="AB3521" i="9"/>
  <c r="R3522" i="9"/>
  <c r="L3522" i="9"/>
  <c r="S3522" i="9"/>
  <c r="M3522" i="9"/>
  <c r="T3522" i="9"/>
  <c r="N3522" i="9"/>
  <c r="U3522" i="9"/>
  <c r="Y3522" i="9"/>
  <c r="Z3522" i="9"/>
  <c r="AA3522" i="9"/>
  <c r="AB3522" i="9"/>
  <c r="R3523" i="9"/>
  <c r="L3523" i="9"/>
  <c r="S3523" i="9"/>
  <c r="M3523" i="9"/>
  <c r="T3523" i="9"/>
  <c r="N3523" i="9"/>
  <c r="U3523" i="9"/>
  <c r="Y3523" i="9"/>
  <c r="Z3523" i="9"/>
  <c r="AA3523" i="9"/>
  <c r="AB3523" i="9"/>
  <c r="R3524" i="9"/>
  <c r="L3524" i="9"/>
  <c r="S3524" i="9"/>
  <c r="M3524" i="9"/>
  <c r="T3524" i="9"/>
  <c r="N3524" i="9"/>
  <c r="U3524" i="9"/>
  <c r="Y3524" i="9"/>
  <c r="Z3524" i="9"/>
  <c r="AA3524" i="9"/>
  <c r="AB3524" i="9"/>
  <c r="R3525" i="9"/>
  <c r="L3525" i="9"/>
  <c r="S3525" i="9"/>
  <c r="M3525" i="9"/>
  <c r="T3525" i="9"/>
  <c r="N3525" i="9"/>
  <c r="U3525" i="9"/>
  <c r="Y3525" i="9"/>
  <c r="Z3525" i="9"/>
  <c r="AA3525" i="9"/>
  <c r="AB3525" i="9"/>
  <c r="R3526" i="9"/>
  <c r="L3526" i="9"/>
  <c r="S3526" i="9"/>
  <c r="M3526" i="9"/>
  <c r="T3526" i="9"/>
  <c r="N3526" i="9"/>
  <c r="U3526" i="9"/>
  <c r="Y3526" i="9"/>
  <c r="Z3526" i="9"/>
  <c r="AA3526" i="9"/>
  <c r="AB3526" i="9"/>
  <c r="R3527" i="9"/>
  <c r="L3527" i="9"/>
  <c r="S3527" i="9"/>
  <c r="M3527" i="9"/>
  <c r="T3527" i="9"/>
  <c r="N3527" i="9"/>
  <c r="U3527" i="9"/>
  <c r="Y3527" i="9"/>
  <c r="Z3527" i="9"/>
  <c r="AA3527" i="9"/>
  <c r="AB3527" i="9"/>
  <c r="R3528" i="9"/>
  <c r="L3528" i="9"/>
  <c r="S3528" i="9"/>
  <c r="M3528" i="9"/>
  <c r="T3528" i="9"/>
  <c r="N3528" i="9"/>
  <c r="U3528" i="9"/>
  <c r="Y3528" i="9"/>
  <c r="Z3528" i="9"/>
  <c r="AA3528" i="9"/>
  <c r="AB3528" i="9"/>
  <c r="R3529" i="9"/>
  <c r="L3529" i="9"/>
  <c r="S3529" i="9"/>
  <c r="M3529" i="9"/>
  <c r="T3529" i="9"/>
  <c r="N3529" i="9"/>
  <c r="U3529" i="9"/>
  <c r="Y3529" i="9"/>
  <c r="Z3529" i="9"/>
  <c r="AA3529" i="9"/>
  <c r="AB3529" i="9"/>
  <c r="R3530" i="9"/>
  <c r="L3530" i="9"/>
  <c r="S3530" i="9"/>
  <c r="M3530" i="9"/>
  <c r="T3530" i="9"/>
  <c r="N3530" i="9"/>
  <c r="U3530" i="9"/>
  <c r="Y3530" i="9"/>
  <c r="Z3530" i="9"/>
  <c r="AA3530" i="9"/>
  <c r="AB3530" i="9"/>
  <c r="R3531" i="9"/>
  <c r="L3531" i="9"/>
  <c r="S3531" i="9"/>
  <c r="M3531" i="9"/>
  <c r="T3531" i="9"/>
  <c r="N3531" i="9"/>
  <c r="U3531" i="9"/>
  <c r="Y3531" i="9"/>
  <c r="Z3531" i="9"/>
  <c r="AA3531" i="9"/>
  <c r="AB3531" i="9"/>
  <c r="R3532" i="9"/>
  <c r="L3532" i="9"/>
  <c r="S3532" i="9"/>
  <c r="M3532" i="9"/>
  <c r="T3532" i="9"/>
  <c r="N3532" i="9"/>
  <c r="U3532" i="9"/>
  <c r="Y3532" i="9"/>
  <c r="Z3532" i="9"/>
  <c r="AA3532" i="9"/>
  <c r="AB3532" i="9"/>
  <c r="R3533" i="9"/>
  <c r="L3533" i="9"/>
  <c r="S3533" i="9"/>
  <c r="M3533" i="9"/>
  <c r="T3533" i="9"/>
  <c r="N3533" i="9"/>
  <c r="U3533" i="9"/>
  <c r="Y3533" i="9"/>
  <c r="Z3533" i="9"/>
  <c r="AA3533" i="9"/>
  <c r="AB3533" i="9"/>
  <c r="R3534" i="9"/>
  <c r="L3534" i="9"/>
  <c r="S3534" i="9"/>
  <c r="M3534" i="9"/>
  <c r="T3534" i="9"/>
  <c r="N3534" i="9"/>
  <c r="U3534" i="9"/>
  <c r="Y3534" i="9"/>
  <c r="Z3534" i="9"/>
  <c r="AA3534" i="9"/>
  <c r="AB3534" i="9"/>
  <c r="R3535" i="9"/>
  <c r="L3535" i="9"/>
  <c r="S3535" i="9"/>
  <c r="M3535" i="9"/>
  <c r="T3535" i="9"/>
  <c r="N3535" i="9"/>
  <c r="U3535" i="9"/>
  <c r="Y3535" i="9"/>
  <c r="Z3535" i="9"/>
  <c r="AA3535" i="9"/>
  <c r="AB3535" i="9"/>
  <c r="R3536" i="9"/>
  <c r="L3536" i="9"/>
  <c r="S3536" i="9"/>
  <c r="M3536" i="9"/>
  <c r="T3536" i="9"/>
  <c r="N3536" i="9"/>
  <c r="U3536" i="9"/>
  <c r="Y3536" i="9"/>
  <c r="Z3536" i="9"/>
  <c r="AA3536" i="9"/>
  <c r="AB3536" i="9"/>
  <c r="R3537" i="9"/>
  <c r="L3537" i="9"/>
  <c r="S3537" i="9"/>
  <c r="M3537" i="9"/>
  <c r="T3537" i="9"/>
  <c r="N3537" i="9"/>
  <c r="U3537" i="9"/>
  <c r="Y3537" i="9"/>
  <c r="Z3537" i="9"/>
  <c r="AA3537" i="9"/>
  <c r="AB3537" i="9"/>
  <c r="R3538" i="9"/>
  <c r="L3538" i="9"/>
  <c r="S3538" i="9"/>
  <c r="M3538" i="9"/>
  <c r="T3538" i="9"/>
  <c r="N3538" i="9"/>
  <c r="U3538" i="9"/>
  <c r="Y3538" i="9"/>
  <c r="Z3538" i="9"/>
  <c r="AA3538" i="9"/>
  <c r="AB3538" i="9"/>
  <c r="R3539" i="9"/>
  <c r="L3539" i="9"/>
  <c r="S3539" i="9"/>
  <c r="M3539" i="9"/>
  <c r="T3539" i="9"/>
  <c r="N3539" i="9"/>
  <c r="U3539" i="9"/>
  <c r="Y3539" i="9"/>
  <c r="Z3539" i="9"/>
  <c r="AA3539" i="9"/>
  <c r="AB3539" i="9"/>
  <c r="R3540" i="9"/>
  <c r="L3540" i="9"/>
  <c r="S3540" i="9"/>
  <c r="M3540" i="9"/>
  <c r="T3540" i="9"/>
  <c r="N3540" i="9"/>
  <c r="U3540" i="9"/>
  <c r="Y3540" i="9"/>
  <c r="Z3540" i="9"/>
  <c r="AA3540" i="9"/>
  <c r="AB3540" i="9"/>
  <c r="R3541" i="9"/>
  <c r="L3541" i="9"/>
  <c r="S3541" i="9"/>
  <c r="M3541" i="9"/>
  <c r="T3541" i="9"/>
  <c r="N3541" i="9"/>
  <c r="U3541" i="9"/>
  <c r="Y3541" i="9"/>
  <c r="Z3541" i="9"/>
  <c r="AA3541" i="9"/>
  <c r="AB3541" i="9"/>
  <c r="R3542" i="9"/>
  <c r="L3542" i="9"/>
  <c r="S3542" i="9"/>
  <c r="M3542" i="9"/>
  <c r="T3542" i="9"/>
  <c r="N3542" i="9"/>
  <c r="U3542" i="9"/>
  <c r="Y3542" i="9"/>
  <c r="Z3542" i="9"/>
  <c r="AA3542" i="9"/>
  <c r="AB3542" i="9"/>
  <c r="R3543" i="9"/>
  <c r="L3543" i="9"/>
  <c r="S3543" i="9"/>
  <c r="M3543" i="9"/>
  <c r="T3543" i="9"/>
  <c r="N3543" i="9"/>
  <c r="U3543" i="9"/>
  <c r="Y3543" i="9"/>
  <c r="Z3543" i="9"/>
  <c r="AA3543" i="9"/>
  <c r="AB3543" i="9"/>
  <c r="R3544" i="9"/>
  <c r="L3544" i="9"/>
  <c r="S3544" i="9"/>
  <c r="M3544" i="9"/>
  <c r="T3544" i="9"/>
  <c r="N3544" i="9"/>
  <c r="U3544" i="9"/>
  <c r="Y3544" i="9"/>
  <c r="Z3544" i="9"/>
  <c r="AA3544" i="9"/>
  <c r="AB3544" i="9"/>
  <c r="R3545" i="9"/>
  <c r="L3545" i="9"/>
  <c r="S3545" i="9"/>
  <c r="M3545" i="9"/>
  <c r="T3545" i="9"/>
  <c r="N3545" i="9"/>
  <c r="U3545" i="9"/>
  <c r="Y3545" i="9"/>
  <c r="Z3545" i="9"/>
  <c r="AA3545" i="9"/>
  <c r="AB3545" i="9"/>
  <c r="R3546" i="9"/>
  <c r="L3546" i="9"/>
  <c r="S3546" i="9"/>
  <c r="M3546" i="9"/>
  <c r="T3546" i="9"/>
  <c r="N3546" i="9"/>
  <c r="U3546" i="9"/>
  <c r="Y3546" i="9"/>
  <c r="Z3546" i="9"/>
  <c r="AA3546" i="9"/>
  <c r="AB3546" i="9"/>
  <c r="R3547" i="9"/>
  <c r="L3547" i="9"/>
  <c r="S3547" i="9"/>
  <c r="M3547" i="9"/>
  <c r="T3547" i="9"/>
  <c r="N3547" i="9"/>
  <c r="U3547" i="9"/>
  <c r="Y3547" i="9"/>
  <c r="Z3547" i="9"/>
  <c r="AA3547" i="9"/>
  <c r="AB3547" i="9"/>
  <c r="R3548" i="9"/>
  <c r="L3548" i="9"/>
  <c r="S3548" i="9"/>
  <c r="M3548" i="9"/>
  <c r="T3548" i="9"/>
  <c r="N3548" i="9"/>
  <c r="U3548" i="9"/>
  <c r="Y3548" i="9"/>
  <c r="Z3548" i="9"/>
  <c r="AA3548" i="9"/>
  <c r="AB3548" i="9"/>
  <c r="R3549" i="9"/>
  <c r="L3549" i="9"/>
  <c r="S3549" i="9"/>
  <c r="M3549" i="9"/>
  <c r="T3549" i="9"/>
  <c r="N3549" i="9"/>
  <c r="U3549" i="9"/>
  <c r="Y3549" i="9"/>
  <c r="Z3549" i="9"/>
  <c r="AA3549" i="9"/>
  <c r="AB3549" i="9"/>
  <c r="R3550" i="9"/>
  <c r="L3550" i="9"/>
  <c r="S3550" i="9"/>
  <c r="M3550" i="9"/>
  <c r="T3550" i="9"/>
  <c r="N3550" i="9"/>
  <c r="U3550" i="9"/>
  <c r="Y3550" i="9"/>
  <c r="Z3550" i="9"/>
  <c r="AA3550" i="9"/>
  <c r="AB3550" i="9"/>
  <c r="R3551" i="9"/>
  <c r="L3551" i="9"/>
  <c r="S3551" i="9"/>
  <c r="M3551" i="9"/>
  <c r="T3551" i="9"/>
  <c r="N3551" i="9"/>
  <c r="U3551" i="9"/>
  <c r="Y3551" i="9"/>
  <c r="Z3551" i="9"/>
  <c r="AA3551" i="9"/>
  <c r="AB3551" i="9"/>
  <c r="R3552" i="9"/>
  <c r="L3552" i="9"/>
  <c r="S3552" i="9"/>
  <c r="M3552" i="9"/>
  <c r="T3552" i="9"/>
  <c r="N3552" i="9"/>
  <c r="U3552" i="9"/>
  <c r="Y3552" i="9"/>
  <c r="Z3552" i="9"/>
  <c r="AA3552" i="9"/>
  <c r="AB3552" i="9"/>
  <c r="R3553" i="9"/>
  <c r="L3553" i="9"/>
  <c r="S3553" i="9"/>
  <c r="M3553" i="9"/>
  <c r="T3553" i="9"/>
  <c r="N3553" i="9"/>
  <c r="U3553" i="9"/>
  <c r="Y3553" i="9"/>
  <c r="Z3553" i="9"/>
  <c r="AA3553" i="9"/>
  <c r="AB3553" i="9"/>
  <c r="R3554" i="9"/>
  <c r="L3554" i="9"/>
  <c r="S3554" i="9"/>
  <c r="M3554" i="9"/>
  <c r="T3554" i="9"/>
  <c r="N3554" i="9"/>
  <c r="U3554" i="9"/>
  <c r="Y3554" i="9"/>
  <c r="Z3554" i="9"/>
  <c r="AA3554" i="9"/>
  <c r="AB3554" i="9"/>
  <c r="R3555" i="9"/>
  <c r="L3555" i="9"/>
  <c r="S3555" i="9"/>
  <c r="M3555" i="9"/>
  <c r="T3555" i="9"/>
  <c r="N3555" i="9"/>
  <c r="U3555" i="9"/>
  <c r="Y3555" i="9"/>
  <c r="Z3555" i="9"/>
  <c r="AA3555" i="9"/>
  <c r="AB3555" i="9"/>
  <c r="R3556" i="9"/>
  <c r="L3556" i="9"/>
  <c r="S3556" i="9"/>
  <c r="M3556" i="9"/>
  <c r="T3556" i="9"/>
  <c r="N3556" i="9"/>
  <c r="U3556" i="9"/>
  <c r="Y3556" i="9"/>
  <c r="Z3556" i="9"/>
  <c r="AA3556" i="9"/>
  <c r="AB3556" i="9"/>
  <c r="R3557" i="9"/>
  <c r="L3557" i="9"/>
  <c r="S3557" i="9"/>
  <c r="M3557" i="9"/>
  <c r="T3557" i="9"/>
  <c r="N3557" i="9"/>
  <c r="U3557" i="9"/>
  <c r="Y3557" i="9"/>
  <c r="Z3557" i="9"/>
  <c r="AA3557" i="9"/>
  <c r="AB3557" i="9"/>
  <c r="R3558" i="9"/>
  <c r="L3558" i="9"/>
  <c r="S3558" i="9"/>
  <c r="M3558" i="9"/>
  <c r="T3558" i="9"/>
  <c r="N3558" i="9"/>
  <c r="U3558" i="9"/>
  <c r="Y3558" i="9"/>
  <c r="Z3558" i="9"/>
  <c r="AA3558" i="9"/>
  <c r="AB3558" i="9"/>
  <c r="R3559" i="9"/>
  <c r="L3559" i="9"/>
  <c r="S3559" i="9"/>
  <c r="M3559" i="9"/>
  <c r="T3559" i="9"/>
  <c r="N3559" i="9"/>
  <c r="U3559" i="9"/>
  <c r="Y3559" i="9"/>
  <c r="Z3559" i="9"/>
  <c r="AA3559" i="9"/>
  <c r="AB3559" i="9"/>
  <c r="R3560" i="9"/>
  <c r="L3560" i="9"/>
  <c r="S3560" i="9"/>
  <c r="M3560" i="9"/>
  <c r="T3560" i="9"/>
  <c r="N3560" i="9"/>
  <c r="U3560" i="9"/>
  <c r="Y3560" i="9"/>
  <c r="Z3560" i="9"/>
  <c r="AA3560" i="9"/>
  <c r="AB3560" i="9"/>
  <c r="R3561" i="9"/>
  <c r="L3561" i="9"/>
  <c r="S3561" i="9"/>
  <c r="M3561" i="9"/>
  <c r="T3561" i="9"/>
  <c r="N3561" i="9"/>
  <c r="U3561" i="9"/>
  <c r="Y3561" i="9"/>
  <c r="Z3561" i="9"/>
  <c r="AA3561" i="9"/>
  <c r="AB3561" i="9"/>
  <c r="R3562" i="9"/>
  <c r="L3562" i="9"/>
  <c r="S3562" i="9"/>
  <c r="M3562" i="9"/>
  <c r="T3562" i="9"/>
  <c r="N3562" i="9"/>
  <c r="U3562" i="9"/>
  <c r="Y3562" i="9"/>
  <c r="Z3562" i="9"/>
  <c r="AA3562" i="9"/>
  <c r="AB3562" i="9"/>
  <c r="R3563" i="9"/>
  <c r="L3563" i="9"/>
  <c r="S3563" i="9"/>
  <c r="M3563" i="9"/>
  <c r="T3563" i="9"/>
  <c r="N3563" i="9"/>
  <c r="U3563" i="9"/>
  <c r="Y3563" i="9"/>
  <c r="Z3563" i="9"/>
  <c r="AA3563" i="9"/>
  <c r="AB3563" i="9"/>
  <c r="R3564" i="9"/>
  <c r="L3564" i="9"/>
  <c r="S3564" i="9"/>
  <c r="M3564" i="9"/>
  <c r="T3564" i="9"/>
  <c r="N3564" i="9"/>
  <c r="U3564" i="9"/>
  <c r="Y3564" i="9"/>
  <c r="Z3564" i="9"/>
  <c r="AA3564" i="9"/>
  <c r="AB3564" i="9"/>
  <c r="R3565" i="9"/>
  <c r="L3565" i="9"/>
  <c r="S3565" i="9"/>
  <c r="M3565" i="9"/>
  <c r="T3565" i="9"/>
  <c r="N3565" i="9"/>
  <c r="U3565" i="9"/>
  <c r="Y3565" i="9"/>
  <c r="Z3565" i="9"/>
  <c r="AA3565" i="9"/>
  <c r="AB3565" i="9"/>
  <c r="R3566" i="9"/>
  <c r="L3566" i="9"/>
  <c r="S3566" i="9"/>
  <c r="M3566" i="9"/>
  <c r="T3566" i="9"/>
  <c r="N3566" i="9"/>
  <c r="U3566" i="9"/>
  <c r="Y3566" i="9"/>
  <c r="Z3566" i="9"/>
  <c r="AA3566" i="9"/>
  <c r="AB3566" i="9"/>
  <c r="R3567" i="9"/>
  <c r="L3567" i="9"/>
  <c r="S3567" i="9"/>
  <c r="M3567" i="9"/>
  <c r="T3567" i="9"/>
  <c r="N3567" i="9"/>
  <c r="U3567" i="9"/>
  <c r="Y3567" i="9"/>
  <c r="Z3567" i="9"/>
  <c r="AA3567" i="9"/>
  <c r="AB3567" i="9"/>
  <c r="R3568" i="9"/>
  <c r="L3568" i="9"/>
  <c r="S3568" i="9"/>
  <c r="M3568" i="9"/>
  <c r="T3568" i="9"/>
  <c r="N3568" i="9"/>
  <c r="U3568" i="9"/>
  <c r="Y3568" i="9"/>
  <c r="Z3568" i="9"/>
  <c r="AA3568" i="9"/>
  <c r="AB3568" i="9"/>
  <c r="R3569" i="9"/>
  <c r="L3569" i="9"/>
  <c r="S3569" i="9"/>
  <c r="M3569" i="9"/>
  <c r="T3569" i="9"/>
  <c r="N3569" i="9"/>
  <c r="U3569" i="9"/>
  <c r="Y3569" i="9"/>
  <c r="Z3569" i="9"/>
  <c r="AA3569" i="9"/>
  <c r="AB3569" i="9"/>
  <c r="R3570" i="9"/>
  <c r="L3570" i="9"/>
  <c r="S3570" i="9"/>
  <c r="M3570" i="9"/>
  <c r="T3570" i="9"/>
  <c r="N3570" i="9"/>
  <c r="U3570" i="9"/>
  <c r="Y3570" i="9"/>
  <c r="Z3570" i="9"/>
  <c r="AA3570" i="9"/>
  <c r="AB3570" i="9"/>
  <c r="R3571" i="9"/>
  <c r="L3571" i="9"/>
  <c r="S3571" i="9"/>
  <c r="M3571" i="9"/>
  <c r="T3571" i="9"/>
  <c r="N3571" i="9"/>
  <c r="U3571" i="9"/>
  <c r="Y3571" i="9"/>
  <c r="Z3571" i="9"/>
  <c r="AA3571" i="9"/>
  <c r="AB3571" i="9"/>
  <c r="R3572" i="9"/>
  <c r="L3572" i="9"/>
  <c r="S3572" i="9"/>
  <c r="M3572" i="9"/>
  <c r="T3572" i="9"/>
  <c r="N3572" i="9"/>
  <c r="U3572" i="9"/>
  <c r="Y3572" i="9"/>
  <c r="Z3572" i="9"/>
  <c r="AA3572" i="9"/>
  <c r="AB3572" i="9"/>
  <c r="R3573" i="9"/>
  <c r="L3573" i="9"/>
  <c r="S3573" i="9"/>
  <c r="M3573" i="9"/>
  <c r="T3573" i="9"/>
  <c r="N3573" i="9"/>
  <c r="U3573" i="9"/>
  <c r="Y3573" i="9"/>
  <c r="Z3573" i="9"/>
  <c r="AA3573" i="9"/>
  <c r="AB3573" i="9"/>
  <c r="R3574" i="9"/>
  <c r="L3574" i="9"/>
  <c r="S3574" i="9"/>
  <c r="M3574" i="9"/>
  <c r="T3574" i="9"/>
  <c r="N3574" i="9"/>
  <c r="U3574" i="9"/>
  <c r="Y3574" i="9"/>
  <c r="Z3574" i="9"/>
  <c r="AA3574" i="9"/>
  <c r="AB3574" i="9"/>
  <c r="R3575" i="9"/>
  <c r="L3575" i="9"/>
  <c r="S3575" i="9"/>
  <c r="M3575" i="9"/>
  <c r="T3575" i="9"/>
  <c r="N3575" i="9"/>
  <c r="U3575" i="9"/>
  <c r="Y3575" i="9"/>
  <c r="Z3575" i="9"/>
  <c r="AA3575" i="9"/>
  <c r="AB3575" i="9"/>
  <c r="R3576" i="9"/>
  <c r="L3576" i="9"/>
  <c r="S3576" i="9"/>
  <c r="M3576" i="9"/>
  <c r="T3576" i="9"/>
  <c r="N3576" i="9"/>
  <c r="U3576" i="9"/>
  <c r="Y3576" i="9"/>
  <c r="Z3576" i="9"/>
  <c r="AA3576" i="9"/>
  <c r="AB3576" i="9"/>
  <c r="R3577" i="9"/>
  <c r="L3577" i="9"/>
  <c r="S3577" i="9"/>
  <c r="M3577" i="9"/>
  <c r="T3577" i="9"/>
  <c r="N3577" i="9"/>
  <c r="U3577" i="9"/>
  <c r="Y3577" i="9"/>
  <c r="Z3577" i="9"/>
  <c r="AA3577" i="9"/>
  <c r="AB3577" i="9"/>
  <c r="R3578" i="9"/>
  <c r="L3578" i="9"/>
  <c r="S3578" i="9"/>
  <c r="M3578" i="9"/>
  <c r="T3578" i="9"/>
  <c r="N3578" i="9"/>
  <c r="U3578" i="9"/>
  <c r="Y3578" i="9"/>
  <c r="Z3578" i="9"/>
  <c r="AA3578" i="9"/>
  <c r="AB3578" i="9"/>
  <c r="R3579" i="9"/>
  <c r="L3579" i="9"/>
  <c r="S3579" i="9"/>
  <c r="M3579" i="9"/>
  <c r="T3579" i="9"/>
  <c r="N3579" i="9"/>
  <c r="U3579" i="9"/>
  <c r="Y3579" i="9"/>
  <c r="Z3579" i="9"/>
  <c r="AA3579" i="9"/>
  <c r="AB3579" i="9"/>
  <c r="R3580" i="9"/>
  <c r="L3580" i="9"/>
  <c r="S3580" i="9"/>
  <c r="M3580" i="9"/>
  <c r="T3580" i="9"/>
  <c r="N3580" i="9"/>
  <c r="U3580" i="9"/>
  <c r="Y3580" i="9"/>
  <c r="Z3580" i="9"/>
  <c r="AA3580" i="9"/>
  <c r="AB3580" i="9"/>
  <c r="R3581" i="9"/>
  <c r="L3581" i="9"/>
  <c r="S3581" i="9"/>
  <c r="M3581" i="9"/>
  <c r="T3581" i="9"/>
  <c r="N3581" i="9"/>
  <c r="U3581" i="9"/>
  <c r="Y3581" i="9"/>
  <c r="Z3581" i="9"/>
  <c r="AA3581" i="9"/>
  <c r="AB3581" i="9"/>
  <c r="R3582" i="9"/>
  <c r="L3582" i="9"/>
  <c r="S3582" i="9"/>
  <c r="M3582" i="9"/>
  <c r="T3582" i="9"/>
  <c r="N3582" i="9"/>
  <c r="U3582" i="9"/>
  <c r="Y3582" i="9"/>
  <c r="Z3582" i="9"/>
  <c r="AA3582" i="9"/>
  <c r="AB3582" i="9"/>
  <c r="R3583" i="9"/>
  <c r="L3583" i="9"/>
  <c r="S3583" i="9"/>
  <c r="M3583" i="9"/>
  <c r="T3583" i="9"/>
  <c r="N3583" i="9"/>
  <c r="U3583" i="9"/>
  <c r="Y3583" i="9"/>
  <c r="Z3583" i="9"/>
  <c r="AA3583" i="9"/>
  <c r="AB3583" i="9"/>
  <c r="R3584" i="9"/>
  <c r="L3584" i="9"/>
  <c r="S3584" i="9"/>
  <c r="M3584" i="9"/>
  <c r="T3584" i="9"/>
  <c r="N3584" i="9"/>
  <c r="U3584" i="9"/>
  <c r="Y3584" i="9"/>
  <c r="Z3584" i="9"/>
  <c r="AA3584" i="9"/>
  <c r="AB3584" i="9"/>
  <c r="R3585" i="9"/>
  <c r="L3585" i="9"/>
  <c r="S3585" i="9"/>
  <c r="M3585" i="9"/>
  <c r="T3585" i="9"/>
  <c r="N3585" i="9"/>
  <c r="U3585" i="9"/>
  <c r="Y3585" i="9"/>
  <c r="Z3585" i="9"/>
  <c r="AA3585" i="9"/>
  <c r="AB3585" i="9"/>
  <c r="R3586" i="9"/>
  <c r="L3586" i="9"/>
  <c r="S3586" i="9"/>
  <c r="M3586" i="9"/>
  <c r="T3586" i="9"/>
  <c r="N3586" i="9"/>
  <c r="U3586" i="9"/>
  <c r="Y3586" i="9"/>
  <c r="Z3586" i="9"/>
  <c r="AA3586" i="9"/>
  <c r="AB3586" i="9"/>
  <c r="R3587" i="9"/>
  <c r="L3587" i="9"/>
  <c r="S3587" i="9"/>
  <c r="M3587" i="9"/>
  <c r="T3587" i="9"/>
  <c r="N3587" i="9"/>
  <c r="U3587" i="9"/>
  <c r="Y3587" i="9"/>
  <c r="Z3587" i="9"/>
  <c r="AA3587" i="9"/>
  <c r="AB3587" i="9"/>
  <c r="R3588" i="9"/>
  <c r="L3588" i="9"/>
  <c r="S3588" i="9"/>
  <c r="M3588" i="9"/>
  <c r="T3588" i="9"/>
  <c r="N3588" i="9"/>
  <c r="U3588" i="9"/>
  <c r="Y3588" i="9"/>
  <c r="Z3588" i="9"/>
  <c r="AA3588" i="9"/>
  <c r="AB3588" i="9"/>
  <c r="R3589" i="9"/>
  <c r="L3589" i="9"/>
  <c r="S3589" i="9"/>
  <c r="M3589" i="9"/>
  <c r="T3589" i="9"/>
  <c r="N3589" i="9"/>
  <c r="U3589" i="9"/>
  <c r="Y3589" i="9"/>
  <c r="Z3589" i="9"/>
  <c r="AA3589" i="9"/>
  <c r="AB3589" i="9"/>
  <c r="R3590" i="9"/>
  <c r="L3590" i="9"/>
  <c r="S3590" i="9"/>
  <c r="M3590" i="9"/>
  <c r="T3590" i="9"/>
  <c r="N3590" i="9"/>
  <c r="U3590" i="9"/>
  <c r="Y3590" i="9"/>
  <c r="Z3590" i="9"/>
  <c r="AA3590" i="9"/>
  <c r="AB3590" i="9"/>
  <c r="R3591" i="9"/>
  <c r="L3591" i="9"/>
  <c r="S3591" i="9"/>
  <c r="M3591" i="9"/>
  <c r="T3591" i="9"/>
  <c r="N3591" i="9"/>
  <c r="U3591" i="9"/>
  <c r="Y3591" i="9"/>
  <c r="Z3591" i="9"/>
  <c r="AA3591" i="9"/>
  <c r="AB3591" i="9"/>
  <c r="R3592" i="9"/>
  <c r="L3592" i="9"/>
  <c r="S3592" i="9"/>
  <c r="M3592" i="9"/>
  <c r="T3592" i="9"/>
  <c r="N3592" i="9"/>
  <c r="U3592" i="9"/>
  <c r="Y3592" i="9"/>
  <c r="Z3592" i="9"/>
  <c r="AA3592" i="9"/>
  <c r="AB3592" i="9"/>
  <c r="R3593" i="9"/>
  <c r="L3593" i="9"/>
  <c r="S3593" i="9"/>
  <c r="M3593" i="9"/>
  <c r="T3593" i="9"/>
  <c r="N3593" i="9"/>
  <c r="U3593" i="9"/>
  <c r="Y3593" i="9"/>
  <c r="Z3593" i="9"/>
  <c r="AA3593" i="9"/>
  <c r="AB3593" i="9"/>
  <c r="R3594" i="9"/>
  <c r="L3594" i="9"/>
  <c r="S3594" i="9"/>
  <c r="M3594" i="9"/>
  <c r="T3594" i="9"/>
  <c r="N3594" i="9"/>
  <c r="U3594" i="9"/>
  <c r="Y3594" i="9"/>
  <c r="Z3594" i="9"/>
  <c r="AA3594" i="9"/>
  <c r="AB3594" i="9"/>
  <c r="R3595" i="9"/>
  <c r="L3595" i="9"/>
  <c r="S3595" i="9"/>
  <c r="M3595" i="9"/>
  <c r="T3595" i="9"/>
  <c r="N3595" i="9"/>
  <c r="U3595" i="9"/>
  <c r="Y3595" i="9"/>
  <c r="Z3595" i="9"/>
  <c r="AA3595" i="9"/>
  <c r="AB3595" i="9"/>
  <c r="R3596" i="9"/>
  <c r="L3596" i="9"/>
  <c r="S3596" i="9"/>
  <c r="M3596" i="9"/>
  <c r="T3596" i="9"/>
  <c r="N3596" i="9"/>
  <c r="U3596" i="9"/>
  <c r="Y3596" i="9"/>
  <c r="Z3596" i="9"/>
  <c r="AA3596" i="9"/>
  <c r="AB3596" i="9"/>
  <c r="R3597" i="9"/>
  <c r="L3597" i="9"/>
  <c r="S3597" i="9"/>
  <c r="M3597" i="9"/>
  <c r="T3597" i="9"/>
  <c r="N3597" i="9"/>
  <c r="U3597" i="9"/>
  <c r="Y3597" i="9"/>
  <c r="Z3597" i="9"/>
  <c r="AA3597" i="9"/>
  <c r="AB3597" i="9"/>
  <c r="R3598" i="9"/>
  <c r="L3598" i="9"/>
  <c r="S3598" i="9"/>
  <c r="M3598" i="9"/>
  <c r="T3598" i="9"/>
  <c r="N3598" i="9"/>
  <c r="U3598" i="9"/>
  <c r="Y3598" i="9"/>
  <c r="Z3598" i="9"/>
  <c r="AA3598" i="9"/>
  <c r="AB3598" i="9"/>
  <c r="R3599" i="9"/>
  <c r="L3599" i="9"/>
  <c r="S3599" i="9"/>
  <c r="M3599" i="9"/>
  <c r="T3599" i="9"/>
  <c r="N3599" i="9"/>
  <c r="U3599" i="9"/>
  <c r="Y3599" i="9"/>
  <c r="Z3599" i="9"/>
  <c r="AA3599" i="9"/>
  <c r="AB3599" i="9"/>
  <c r="R3600" i="9"/>
  <c r="L3600" i="9"/>
  <c r="S3600" i="9"/>
  <c r="M3600" i="9"/>
  <c r="T3600" i="9"/>
  <c r="N3600" i="9"/>
  <c r="U3600" i="9"/>
  <c r="Y3600" i="9"/>
  <c r="Z3600" i="9"/>
  <c r="AA3600" i="9"/>
  <c r="AB3600" i="9"/>
  <c r="R3601" i="9"/>
  <c r="L3601" i="9"/>
  <c r="S3601" i="9"/>
  <c r="M3601" i="9"/>
  <c r="T3601" i="9"/>
  <c r="N3601" i="9"/>
  <c r="U3601" i="9"/>
  <c r="Y3601" i="9"/>
  <c r="Z3601" i="9"/>
  <c r="AA3601" i="9"/>
  <c r="AB3601" i="9"/>
  <c r="L2" i="9"/>
  <c r="S2" i="9"/>
  <c r="R2" i="9"/>
  <c r="M2" i="9"/>
  <c r="T2" i="9"/>
  <c r="N2" i="9"/>
  <c r="U2" i="9"/>
  <c r="Z2" i="9"/>
  <c r="AA2" i="9"/>
  <c r="AB2" i="9"/>
  <c r="Y2" i="9"/>
  <c r="AF3601" i="9"/>
  <c r="AG3601" i="9"/>
  <c r="AF3600" i="9"/>
  <c r="AG3600" i="9"/>
  <c r="AF3599" i="9"/>
  <c r="AG3599" i="9"/>
  <c r="AF3598" i="9"/>
  <c r="AG3598" i="9"/>
  <c r="AF3597" i="9"/>
  <c r="AG3597" i="9"/>
  <c r="AF3596" i="9"/>
  <c r="AG3596" i="9"/>
  <c r="AF3595" i="9"/>
  <c r="AG3595" i="9"/>
  <c r="AF3594" i="9"/>
  <c r="AG3594" i="9"/>
  <c r="AF3593" i="9"/>
  <c r="AG3593" i="9"/>
  <c r="AF3592" i="9"/>
  <c r="AG3592" i="9"/>
  <c r="AF3591" i="9"/>
  <c r="AG3591" i="9"/>
  <c r="AF3590" i="9"/>
  <c r="AG3590" i="9"/>
  <c r="AF3589" i="9"/>
  <c r="AG3589" i="9"/>
  <c r="AF3588" i="9"/>
  <c r="AG3588" i="9"/>
  <c r="AF3587" i="9"/>
  <c r="AG3587" i="9"/>
  <c r="AF3586" i="9"/>
  <c r="AG3586" i="9"/>
  <c r="AF3585" i="9"/>
  <c r="AG3585" i="9"/>
  <c r="AF3584" i="9"/>
  <c r="AG3584" i="9"/>
  <c r="AF3583" i="9"/>
  <c r="AG3583" i="9"/>
  <c r="AF3582" i="9"/>
  <c r="AG3582" i="9"/>
  <c r="AF3581" i="9"/>
  <c r="AG3581" i="9"/>
  <c r="AF3580" i="9"/>
  <c r="AG3580" i="9"/>
  <c r="AF3579" i="9"/>
  <c r="AG3579" i="9"/>
  <c r="AF3578" i="9"/>
  <c r="AG3578" i="9"/>
  <c r="AF3577" i="9"/>
  <c r="AG3577" i="9"/>
  <c r="AF3576" i="9"/>
  <c r="AG3576" i="9"/>
  <c r="AF3575" i="9"/>
  <c r="AG3575" i="9"/>
  <c r="AF3574" i="9"/>
  <c r="AG3574" i="9"/>
  <c r="AF3573" i="9"/>
  <c r="AG3573" i="9"/>
  <c r="AF3572" i="9"/>
  <c r="AG3572" i="9"/>
  <c r="AF3571" i="9"/>
  <c r="AG3571" i="9"/>
  <c r="AF3570" i="9"/>
  <c r="AG3570" i="9"/>
  <c r="AF3569" i="9"/>
  <c r="AG3569" i="9"/>
  <c r="AF3568" i="9"/>
  <c r="AG3568" i="9"/>
  <c r="AF3567" i="9"/>
  <c r="AG3567" i="9"/>
  <c r="AF3566" i="9"/>
  <c r="AG3566" i="9"/>
  <c r="AF3565" i="9"/>
  <c r="AG3565" i="9"/>
  <c r="AF3564" i="9"/>
  <c r="AG3564" i="9"/>
  <c r="AF3563" i="9"/>
  <c r="AG3563" i="9"/>
  <c r="AF3562" i="9"/>
  <c r="AG3562" i="9"/>
  <c r="AF3561" i="9"/>
  <c r="AG3561" i="9"/>
  <c r="AF3560" i="9"/>
  <c r="AG3560" i="9"/>
  <c r="AF3559" i="9"/>
  <c r="AG3559" i="9"/>
  <c r="AF3558" i="9"/>
  <c r="AG3558" i="9"/>
  <c r="AF3557" i="9"/>
  <c r="AG3557" i="9"/>
  <c r="AF3556" i="9"/>
  <c r="AG3556" i="9"/>
  <c r="AF3555" i="9"/>
  <c r="AG3555" i="9"/>
  <c r="AF3554" i="9"/>
  <c r="AG3554" i="9"/>
  <c r="AF3553" i="9"/>
  <c r="AG3553" i="9"/>
  <c r="AF3552" i="9"/>
  <c r="AG3552" i="9"/>
  <c r="AF3551" i="9"/>
  <c r="AG3551" i="9"/>
  <c r="AF3550" i="9"/>
  <c r="AG3550" i="9"/>
  <c r="AF3549" i="9"/>
  <c r="AG3549" i="9"/>
  <c r="AF3548" i="9"/>
  <c r="AG3548" i="9"/>
  <c r="AF3547" i="9"/>
  <c r="AG3547" i="9"/>
  <c r="AF3546" i="9"/>
  <c r="AG3546" i="9"/>
  <c r="AF3545" i="9"/>
  <c r="AG3545" i="9"/>
  <c r="AF3544" i="9"/>
  <c r="AG3544" i="9"/>
  <c r="AF3543" i="9"/>
  <c r="AG3543" i="9"/>
  <c r="AF3542" i="9"/>
  <c r="AG3542" i="9"/>
  <c r="AF3541" i="9"/>
  <c r="AG3541" i="9"/>
  <c r="AF3540" i="9"/>
  <c r="AG3540" i="9"/>
  <c r="AF3539" i="9"/>
  <c r="AG3539" i="9"/>
  <c r="AF3538" i="9"/>
  <c r="AG3538" i="9"/>
  <c r="AF3537" i="9"/>
  <c r="AG3537" i="9"/>
  <c r="AF3536" i="9"/>
  <c r="AG3536" i="9"/>
  <c r="AF3535" i="9"/>
  <c r="AG3535" i="9"/>
  <c r="AF3534" i="9"/>
  <c r="AG3534" i="9"/>
  <c r="AF3533" i="9"/>
  <c r="AG3533" i="9"/>
  <c r="AF3532" i="9"/>
  <c r="AG3532" i="9"/>
  <c r="AF3531" i="9"/>
  <c r="AG3531" i="9"/>
  <c r="AF3530" i="9"/>
  <c r="AG3530" i="9"/>
  <c r="AF3529" i="9"/>
  <c r="AG3529" i="9"/>
  <c r="AF3528" i="9"/>
  <c r="AG3528" i="9"/>
  <c r="AF3527" i="9"/>
  <c r="AG3527" i="9"/>
  <c r="AF3526" i="9"/>
  <c r="AG3526" i="9"/>
  <c r="AF3525" i="9"/>
  <c r="AG3525" i="9"/>
  <c r="AF3524" i="9"/>
  <c r="AG3524" i="9"/>
  <c r="AF3523" i="9"/>
  <c r="AG3523" i="9"/>
  <c r="AF3522" i="9"/>
  <c r="AG3522" i="9"/>
  <c r="AF3521" i="9"/>
  <c r="AG3521" i="9"/>
  <c r="AF3520" i="9"/>
  <c r="AG3520" i="9"/>
  <c r="AF3519" i="9"/>
  <c r="AG3519" i="9"/>
  <c r="AF3518" i="9"/>
  <c r="AG3518" i="9"/>
  <c r="AF3517" i="9"/>
  <c r="AG3517" i="9"/>
  <c r="AF3516" i="9"/>
  <c r="AG3516" i="9"/>
  <c r="AF3515" i="9"/>
  <c r="AG3515" i="9"/>
  <c r="AF3514" i="9"/>
  <c r="AG3514" i="9"/>
  <c r="AF3513" i="9"/>
  <c r="AG3513" i="9"/>
  <c r="AF3512" i="9"/>
  <c r="AG3512" i="9"/>
  <c r="AF3511" i="9"/>
  <c r="AG3511" i="9"/>
  <c r="AF3510" i="9"/>
  <c r="AG3510" i="9"/>
  <c r="AF3509" i="9"/>
  <c r="AG3509" i="9"/>
  <c r="AF3508" i="9"/>
  <c r="AG3508" i="9"/>
  <c r="AF3507" i="9"/>
  <c r="AG3507" i="9"/>
  <c r="AF3506" i="9"/>
  <c r="AG3506" i="9"/>
  <c r="AF3505" i="9"/>
  <c r="AG3505" i="9"/>
  <c r="AF3504" i="9"/>
  <c r="AG3504" i="9"/>
  <c r="AF3503" i="9"/>
  <c r="AG3503" i="9"/>
  <c r="AF3502" i="9"/>
  <c r="AG3502" i="9"/>
  <c r="AF3501" i="9"/>
  <c r="AG3501" i="9"/>
  <c r="AF3500" i="9"/>
  <c r="AG3500" i="9"/>
  <c r="AF3499" i="9"/>
  <c r="AG3499" i="9"/>
  <c r="AF3498" i="9"/>
  <c r="AG3498" i="9"/>
  <c r="AF3497" i="9"/>
  <c r="AG3497" i="9"/>
  <c r="AF3496" i="9"/>
  <c r="AG3496" i="9"/>
  <c r="AF3495" i="9"/>
  <c r="AG3495" i="9"/>
  <c r="AF3494" i="9"/>
  <c r="AG3494" i="9"/>
  <c r="AF3493" i="9"/>
  <c r="AG3493" i="9"/>
  <c r="AF3492" i="9"/>
  <c r="AG3492" i="9"/>
  <c r="AF3491" i="9"/>
  <c r="AG3491" i="9"/>
  <c r="AF3490" i="9"/>
  <c r="AG3490" i="9"/>
  <c r="AF3489" i="9"/>
  <c r="AG3489" i="9"/>
  <c r="AF3488" i="9"/>
  <c r="AG3488" i="9"/>
  <c r="AF3487" i="9"/>
  <c r="AG3487" i="9"/>
  <c r="AF3486" i="9"/>
  <c r="AG3486" i="9"/>
  <c r="AF3485" i="9"/>
  <c r="AG3485" i="9"/>
  <c r="AF3484" i="9"/>
  <c r="AG3484" i="9"/>
  <c r="AF3483" i="9"/>
  <c r="AG3483" i="9"/>
  <c r="AF3482" i="9"/>
  <c r="AG3482" i="9"/>
  <c r="AF3481" i="9"/>
  <c r="AG3481" i="9"/>
  <c r="AF3480" i="9"/>
  <c r="AG3480" i="9"/>
  <c r="AF3479" i="9"/>
  <c r="AG3479" i="9"/>
  <c r="AF3478" i="9"/>
  <c r="AG3478" i="9"/>
  <c r="AF3477" i="9"/>
  <c r="AG3477" i="9"/>
  <c r="AF3476" i="9"/>
  <c r="AG3476" i="9"/>
  <c r="AF3475" i="9"/>
  <c r="AG3475" i="9"/>
  <c r="AF3474" i="9"/>
  <c r="AG3474" i="9"/>
  <c r="AF3473" i="9"/>
  <c r="AG3473" i="9"/>
  <c r="AF3472" i="9"/>
  <c r="AG3472" i="9"/>
  <c r="AF3471" i="9"/>
  <c r="AG3471" i="9"/>
  <c r="AF3470" i="9"/>
  <c r="AG3470" i="9"/>
  <c r="AF3469" i="9"/>
  <c r="AG3469" i="9"/>
  <c r="AF3468" i="9"/>
  <c r="AG3468" i="9"/>
  <c r="AF3467" i="9"/>
  <c r="AG3467" i="9"/>
  <c r="AF3466" i="9"/>
  <c r="AG3466" i="9"/>
  <c r="AF3465" i="9"/>
  <c r="AG3465" i="9"/>
  <c r="AF3464" i="9"/>
  <c r="AG3464" i="9"/>
  <c r="AF3463" i="9"/>
  <c r="AG3463" i="9"/>
  <c r="AF3462" i="9"/>
  <c r="AG3462" i="9"/>
  <c r="AF3461" i="9"/>
  <c r="AG3461" i="9"/>
  <c r="AF3460" i="9"/>
  <c r="AG3460" i="9"/>
  <c r="AF3459" i="9"/>
  <c r="AG3459" i="9"/>
  <c r="AF3458" i="9"/>
  <c r="AG3458" i="9"/>
  <c r="AF3457" i="9"/>
  <c r="AG3457" i="9"/>
  <c r="AF3456" i="9"/>
  <c r="AG3456" i="9"/>
  <c r="AF3455" i="9"/>
  <c r="AG3455" i="9"/>
  <c r="AF3454" i="9"/>
  <c r="AG3454" i="9"/>
  <c r="AF3453" i="9"/>
  <c r="AG3453" i="9"/>
  <c r="AF3452" i="9"/>
  <c r="AG3452" i="9"/>
  <c r="AF3451" i="9"/>
  <c r="AG3451" i="9"/>
  <c r="AF3450" i="9"/>
  <c r="AG3450" i="9"/>
  <c r="AF3449" i="9"/>
  <c r="AG3449" i="9"/>
  <c r="AF3448" i="9"/>
  <c r="AG3448" i="9"/>
  <c r="AF3447" i="9"/>
  <c r="AG3447" i="9"/>
  <c r="AF3446" i="9"/>
  <c r="AG3446" i="9"/>
  <c r="AF3445" i="9"/>
  <c r="AG3445" i="9"/>
  <c r="AF3444" i="9"/>
  <c r="AG3444" i="9"/>
  <c r="AF3443" i="9"/>
  <c r="AG3443" i="9"/>
  <c r="AF3442" i="9"/>
  <c r="AG3442" i="9"/>
  <c r="AF3441" i="9"/>
  <c r="AG3441" i="9"/>
  <c r="AF3440" i="9"/>
  <c r="AG3440" i="9"/>
  <c r="AF3439" i="9"/>
  <c r="AG3439" i="9"/>
  <c r="AF3438" i="9"/>
  <c r="AG3438" i="9"/>
  <c r="AF3437" i="9"/>
  <c r="AG3437" i="9"/>
  <c r="AF3436" i="9"/>
  <c r="AG3436" i="9"/>
  <c r="AF3435" i="9"/>
  <c r="AG3435" i="9"/>
  <c r="AF3434" i="9"/>
  <c r="AG3434" i="9"/>
  <c r="AF3433" i="9"/>
  <c r="AG3433" i="9"/>
  <c r="AF3432" i="9"/>
  <c r="AG3432" i="9"/>
  <c r="AF3431" i="9"/>
  <c r="AG3431" i="9"/>
  <c r="AF3430" i="9"/>
  <c r="AG3430" i="9"/>
  <c r="AF3429" i="9"/>
  <c r="AG3429" i="9"/>
  <c r="AF3428" i="9"/>
  <c r="AG3428" i="9"/>
  <c r="AF3427" i="9"/>
  <c r="AG3427" i="9"/>
  <c r="AF3426" i="9"/>
  <c r="AG3426" i="9"/>
  <c r="AF3425" i="9"/>
  <c r="AG3425" i="9"/>
  <c r="AF3424" i="9"/>
  <c r="AG3424" i="9"/>
  <c r="AF3423" i="9"/>
  <c r="AG3423" i="9"/>
  <c r="AF3422" i="9"/>
  <c r="AG3422" i="9"/>
  <c r="AF3421" i="9"/>
  <c r="AG3421" i="9"/>
  <c r="AF3420" i="9"/>
  <c r="AG3420" i="9"/>
  <c r="AF3419" i="9"/>
  <c r="AG3419" i="9"/>
  <c r="AF3418" i="9"/>
  <c r="AG3418" i="9"/>
  <c r="AF3417" i="9"/>
  <c r="AG3417" i="9"/>
  <c r="AF3416" i="9"/>
  <c r="AG3416" i="9"/>
  <c r="AF3415" i="9"/>
  <c r="AG3415" i="9"/>
  <c r="AF3414" i="9"/>
  <c r="AG3414" i="9"/>
  <c r="AF3413" i="9"/>
  <c r="AG3413" i="9"/>
  <c r="AF3412" i="9"/>
  <c r="AG3412" i="9"/>
  <c r="AF3411" i="9"/>
  <c r="AG3411" i="9"/>
  <c r="AF3410" i="9"/>
  <c r="AG3410" i="9"/>
  <c r="AF3409" i="9"/>
  <c r="AG3409" i="9"/>
  <c r="AF3408" i="9"/>
  <c r="AG3408" i="9"/>
  <c r="AF3407" i="9"/>
  <c r="AG3407" i="9"/>
  <c r="AF3406" i="9"/>
  <c r="AG3406" i="9"/>
  <c r="AF3405" i="9"/>
  <c r="AG3405" i="9"/>
  <c r="AF3404" i="9"/>
  <c r="AG3404" i="9"/>
  <c r="AF3403" i="9"/>
  <c r="AG3403" i="9"/>
  <c r="AF3402" i="9"/>
  <c r="AG3402" i="9"/>
  <c r="AF3401" i="9"/>
  <c r="AG3401" i="9"/>
  <c r="AF3400" i="9"/>
  <c r="AG3400" i="9"/>
  <c r="AF3399" i="9"/>
  <c r="AG3399" i="9"/>
  <c r="AF3398" i="9"/>
  <c r="AG3398" i="9"/>
  <c r="AF3397" i="9"/>
  <c r="AG3397" i="9"/>
  <c r="AF3396" i="9"/>
  <c r="AG3396" i="9"/>
  <c r="AF3395" i="9"/>
  <c r="AG3395" i="9"/>
  <c r="AF3394" i="9"/>
  <c r="AG3394" i="9"/>
  <c r="AF3393" i="9"/>
  <c r="AG3393" i="9"/>
  <c r="AF3392" i="9"/>
  <c r="AG3392" i="9"/>
  <c r="AF3391" i="9"/>
  <c r="AG3391" i="9"/>
  <c r="AF3390" i="9"/>
  <c r="AG3390" i="9"/>
  <c r="AF3389" i="9"/>
  <c r="AG3389" i="9"/>
  <c r="AF3388" i="9"/>
  <c r="AG3388" i="9"/>
  <c r="AF3387" i="9"/>
  <c r="AG3387" i="9"/>
  <c r="AF3386" i="9"/>
  <c r="AG3386" i="9"/>
  <c r="AF3385" i="9"/>
  <c r="AG3385" i="9"/>
  <c r="AF3384" i="9"/>
  <c r="AG3384" i="9"/>
  <c r="AF3383" i="9"/>
  <c r="AG3383" i="9"/>
  <c r="AF3382" i="9"/>
  <c r="AG3382" i="9"/>
  <c r="AF3381" i="9"/>
  <c r="AG3381" i="9"/>
  <c r="AF3380" i="9"/>
  <c r="AG3380" i="9"/>
  <c r="AF3379" i="9"/>
  <c r="AG3379" i="9"/>
  <c r="AF3378" i="9"/>
  <c r="AG3378" i="9"/>
  <c r="AF3377" i="9"/>
  <c r="AG3377" i="9"/>
  <c r="AF3376" i="9"/>
  <c r="AG3376" i="9"/>
  <c r="AF3375" i="9"/>
  <c r="AG3375" i="9"/>
  <c r="AF3374" i="9"/>
  <c r="AG3374" i="9"/>
  <c r="AF3373" i="9"/>
  <c r="AG3373" i="9"/>
  <c r="AF3372" i="9"/>
  <c r="AG3372" i="9"/>
  <c r="AF3371" i="9"/>
  <c r="AG3371" i="9"/>
  <c r="AF3370" i="9"/>
  <c r="AG3370" i="9"/>
  <c r="AF3369" i="9"/>
  <c r="AG3369" i="9"/>
  <c r="AF3368" i="9"/>
  <c r="AG3368" i="9"/>
  <c r="AF3367" i="9"/>
  <c r="AG3367" i="9"/>
  <c r="AF3366" i="9"/>
  <c r="AG3366" i="9"/>
  <c r="AF3365" i="9"/>
  <c r="AG3365" i="9"/>
  <c r="AF3364" i="9"/>
  <c r="AG3364" i="9"/>
  <c r="AF3363" i="9"/>
  <c r="AG3363" i="9"/>
  <c r="AF3362" i="9"/>
  <c r="AG3362" i="9"/>
  <c r="AF3361" i="9"/>
  <c r="AG3361" i="9"/>
  <c r="AF3360" i="9"/>
  <c r="AG3360" i="9"/>
  <c r="AF3359" i="9"/>
  <c r="AG3359" i="9"/>
  <c r="AF3358" i="9"/>
  <c r="AG3358" i="9"/>
  <c r="AF3357" i="9"/>
  <c r="AG3357" i="9"/>
  <c r="AF3356" i="9"/>
  <c r="AG3356" i="9"/>
  <c r="AF3355" i="9"/>
  <c r="AG3355" i="9"/>
  <c r="AF3354" i="9"/>
  <c r="AG3354" i="9"/>
  <c r="AF3353" i="9"/>
  <c r="AG3353" i="9"/>
  <c r="AF3352" i="9"/>
  <c r="AG3352" i="9"/>
  <c r="AF3351" i="9"/>
  <c r="AG3351" i="9"/>
  <c r="AF3350" i="9"/>
  <c r="AG3350" i="9"/>
  <c r="AF3349" i="9"/>
  <c r="AG3349" i="9"/>
  <c r="AF3348" i="9"/>
  <c r="AG3348" i="9"/>
  <c r="AF3347" i="9"/>
  <c r="AG3347" i="9"/>
  <c r="AF3346" i="9"/>
  <c r="AG3346" i="9"/>
  <c r="AF3345" i="9"/>
  <c r="AG3345" i="9"/>
  <c r="AF3344" i="9"/>
  <c r="AG3344" i="9"/>
  <c r="AF3343" i="9"/>
  <c r="AG3343" i="9"/>
  <c r="AF3342" i="9"/>
  <c r="AG3342" i="9"/>
  <c r="AF3341" i="9"/>
  <c r="AG3341" i="9"/>
  <c r="AF3340" i="9"/>
  <c r="AG3340" i="9"/>
  <c r="AF3339" i="9"/>
  <c r="AG3339" i="9"/>
  <c r="AF3338" i="9"/>
  <c r="AG3338" i="9"/>
  <c r="AF3337" i="9"/>
  <c r="AG3337" i="9"/>
  <c r="AF3336" i="9"/>
  <c r="AG3336" i="9"/>
  <c r="AF3335" i="9"/>
  <c r="AG3335" i="9"/>
  <c r="AF3334" i="9"/>
  <c r="AG3334" i="9"/>
  <c r="AF3333" i="9"/>
  <c r="AG3333" i="9"/>
  <c r="AF3332" i="9"/>
  <c r="AG3332" i="9"/>
  <c r="AF3331" i="9"/>
  <c r="AG3331" i="9"/>
  <c r="AF3330" i="9"/>
  <c r="AG3330" i="9"/>
  <c r="AF3329" i="9"/>
  <c r="AG3329" i="9"/>
  <c r="AF3328" i="9"/>
  <c r="AG3328" i="9"/>
  <c r="AF3327" i="9"/>
  <c r="AG3327" i="9"/>
  <c r="AF3326" i="9"/>
  <c r="AG3326" i="9"/>
  <c r="AF3325" i="9"/>
  <c r="AG3325" i="9"/>
  <c r="AF3324" i="9"/>
  <c r="AG3324" i="9"/>
  <c r="AF3323" i="9"/>
  <c r="AG3323" i="9"/>
  <c r="AF3322" i="9"/>
  <c r="AG3322" i="9"/>
  <c r="AF3321" i="9"/>
  <c r="AG3321" i="9"/>
  <c r="AF3320" i="9"/>
  <c r="AG3320" i="9"/>
  <c r="AF3319" i="9"/>
  <c r="AG3319" i="9"/>
  <c r="AF3318" i="9"/>
  <c r="AG3318" i="9"/>
  <c r="AF3317" i="9"/>
  <c r="AG3317" i="9"/>
  <c r="AF3316" i="9"/>
  <c r="AG3316" i="9"/>
  <c r="AF3315" i="9"/>
  <c r="AG3315" i="9"/>
  <c r="AF3314" i="9"/>
  <c r="AG3314" i="9"/>
  <c r="AF3313" i="9"/>
  <c r="AG3313" i="9"/>
  <c r="AF3312" i="9"/>
  <c r="AG3312" i="9"/>
  <c r="AF3311" i="9"/>
  <c r="AG3311" i="9"/>
  <c r="AF3310" i="9"/>
  <c r="AG3310" i="9"/>
  <c r="AF3309" i="9"/>
  <c r="AG3309" i="9"/>
  <c r="AF3308" i="9"/>
  <c r="AG3308" i="9"/>
  <c r="AF3307" i="9"/>
  <c r="AG3307" i="9"/>
  <c r="AF3306" i="9"/>
  <c r="AG3306" i="9"/>
  <c r="AF3305" i="9"/>
  <c r="AG3305" i="9"/>
  <c r="AF3304" i="9"/>
  <c r="AG3304" i="9"/>
  <c r="AF3303" i="9"/>
  <c r="AG3303" i="9"/>
  <c r="AF3302" i="9"/>
  <c r="AG3302" i="9"/>
  <c r="AF3301" i="9"/>
  <c r="AG3301" i="9"/>
  <c r="AF3300" i="9"/>
  <c r="AG3300" i="9"/>
  <c r="AF3299" i="9"/>
  <c r="AG3299" i="9"/>
  <c r="AF3298" i="9"/>
  <c r="AG3298" i="9"/>
  <c r="AF3297" i="9"/>
  <c r="AG3297" i="9"/>
  <c r="AF3296" i="9"/>
  <c r="AG3296" i="9"/>
  <c r="AF3295" i="9"/>
  <c r="AG3295" i="9"/>
  <c r="AF3294" i="9"/>
  <c r="AG3294" i="9"/>
  <c r="AF3293" i="9"/>
  <c r="AG3293" i="9"/>
  <c r="AF3292" i="9"/>
  <c r="AG3292" i="9"/>
  <c r="AF3291" i="9"/>
  <c r="AG3291" i="9"/>
  <c r="AF3290" i="9"/>
  <c r="AG3290" i="9"/>
  <c r="AF3289" i="9"/>
  <c r="AG3289" i="9"/>
  <c r="AF3288" i="9"/>
  <c r="AG3288" i="9"/>
  <c r="AF3287" i="9"/>
  <c r="AG3287" i="9"/>
  <c r="AF3286" i="9"/>
  <c r="AG3286" i="9"/>
  <c r="AF3285" i="9"/>
  <c r="AG3285" i="9"/>
  <c r="AF3284" i="9"/>
  <c r="AG3284" i="9"/>
  <c r="AF3283" i="9"/>
  <c r="AG3283" i="9"/>
  <c r="AF3282" i="9"/>
  <c r="AG3282" i="9"/>
  <c r="AF3281" i="9"/>
  <c r="AG3281" i="9"/>
  <c r="AF3280" i="9"/>
  <c r="AG3280" i="9"/>
  <c r="AF3279" i="9"/>
  <c r="AG3279" i="9"/>
  <c r="AF3278" i="9"/>
  <c r="AG3278" i="9"/>
  <c r="AF3277" i="9"/>
  <c r="AG3277" i="9"/>
  <c r="AF3276" i="9"/>
  <c r="AG3276" i="9"/>
  <c r="AF3275" i="9"/>
  <c r="AG3275" i="9"/>
  <c r="AF3274" i="9"/>
  <c r="AG3274" i="9"/>
  <c r="AF3273" i="9"/>
  <c r="AG3273" i="9"/>
  <c r="AF3272" i="9"/>
  <c r="AG3272" i="9"/>
  <c r="AF3271" i="9"/>
  <c r="AG3271" i="9"/>
  <c r="AF3270" i="9"/>
  <c r="AG3270" i="9"/>
  <c r="AF3269" i="9"/>
  <c r="AG3269" i="9"/>
  <c r="AF3268" i="9"/>
  <c r="AG3268" i="9"/>
  <c r="AF3267" i="9"/>
  <c r="AG3267" i="9"/>
  <c r="AF3266" i="9"/>
  <c r="AG3266" i="9"/>
  <c r="AF3265" i="9"/>
  <c r="AG3265" i="9"/>
  <c r="AF3264" i="9"/>
  <c r="AG3264" i="9"/>
  <c r="AF3263" i="9"/>
  <c r="AG3263" i="9"/>
  <c r="AF3262" i="9"/>
  <c r="AG3262" i="9"/>
  <c r="AF3261" i="9"/>
  <c r="AG3261" i="9"/>
  <c r="AF3260" i="9"/>
  <c r="AG3260" i="9"/>
  <c r="AF3259" i="9"/>
  <c r="AG3259" i="9"/>
  <c r="AF3258" i="9"/>
  <c r="AG3258" i="9"/>
  <c r="AF3257" i="9"/>
  <c r="AG3257" i="9"/>
  <c r="AF3256" i="9"/>
  <c r="AG3256" i="9"/>
  <c r="AF3255" i="9"/>
  <c r="AG3255" i="9"/>
  <c r="AF3254" i="9"/>
  <c r="AG3254" i="9"/>
  <c r="AF3253" i="9"/>
  <c r="AG3253" i="9"/>
  <c r="AF3252" i="9"/>
  <c r="AG3252" i="9"/>
  <c r="AF3251" i="9"/>
  <c r="AG3251" i="9"/>
  <c r="AF3250" i="9"/>
  <c r="AG3250" i="9"/>
  <c r="AF3249" i="9"/>
  <c r="AG3249" i="9"/>
  <c r="AF3248" i="9"/>
  <c r="AG3248" i="9"/>
  <c r="AF3247" i="9"/>
  <c r="AG3247" i="9"/>
  <c r="AF3246" i="9"/>
  <c r="AG3246" i="9"/>
  <c r="AF3245" i="9"/>
  <c r="AG3245" i="9"/>
  <c r="AF3244" i="9"/>
  <c r="AG3244" i="9"/>
  <c r="AF3243" i="9"/>
  <c r="AG3243" i="9"/>
  <c r="AF3242" i="9"/>
  <c r="AG3242" i="9"/>
  <c r="AF3241" i="9"/>
  <c r="AG3241" i="9"/>
  <c r="AF3240" i="9"/>
  <c r="AG3240" i="9"/>
  <c r="AF3239" i="9"/>
  <c r="AG3239" i="9"/>
  <c r="AF3238" i="9"/>
  <c r="AG3238" i="9"/>
  <c r="AF3237" i="9"/>
  <c r="AG3237" i="9"/>
  <c r="AF3236" i="9"/>
  <c r="AG3236" i="9"/>
  <c r="AF3235" i="9"/>
  <c r="AG3235" i="9"/>
  <c r="AF3234" i="9"/>
  <c r="AG3234" i="9"/>
  <c r="AF3233" i="9"/>
  <c r="AG3233" i="9"/>
  <c r="AF3232" i="9"/>
  <c r="AG3232" i="9"/>
  <c r="AF3231" i="9"/>
  <c r="AG3231" i="9"/>
  <c r="AF3230" i="9"/>
  <c r="AG3230" i="9"/>
  <c r="AF3229" i="9"/>
  <c r="AG3229" i="9"/>
  <c r="AF3228" i="9"/>
  <c r="AG3228" i="9"/>
  <c r="AF3227" i="9"/>
  <c r="AG3227" i="9"/>
  <c r="AF3226" i="9"/>
  <c r="AG3226" i="9"/>
  <c r="AF3225" i="9"/>
  <c r="AG3225" i="9"/>
  <c r="AF3224" i="9"/>
  <c r="AG3224" i="9"/>
  <c r="AF3223" i="9"/>
  <c r="AG3223" i="9"/>
  <c r="AF3222" i="9"/>
  <c r="AG3222" i="9"/>
  <c r="AF3221" i="9"/>
  <c r="AG3221" i="9"/>
  <c r="AF3220" i="9"/>
  <c r="AG3220" i="9"/>
  <c r="AF3219" i="9"/>
  <c r="AG3219" i="9"/>
  <c r="AF3218" i="9"/>
  <c r="AG3218" i="9"/>
  <c r="AF3217" i="9"/>
  <c r="AG3217" i="9"/>
  <c r="AF3216" i="9"/>
  <c r="AG3216" i="9"/>
  <c r="AF3215" i="9"/>
  <c r="AG3215" i="9"/>
  <c r="AF3214" i="9"/>
  <c r="AG3214" i="9"/>
  <c r="AF3213" i="9"/>
  <c r="AG3213" i="9"/>
  <c r="AF3212" i="9"/>
  <c r="AG3212" i="9"/>
  <c r="AF3211" i="9"/>
  <c r="AG3211" i="9"/>
  <c r="AF3210" i="9"/>
  <c r="AG3210" i="9"/>
  <c r="AF3209" i="9"/>
  <c r="AG3209" i="9"/>
  <c r="AF3208" i="9"/>
  <c r="AG3208" i="9"/>
  <c r="AF3207" i="9"/>
  <c r="AG3207" i="9"/>
  <c r="AF3206" i="9"/>
  <c r="AG3206" i="9"/>
  <c r="AF3205" i="9"/>
  <c r="AG3205" i="9"/>
  <c r="AF3204" i="9"/>
  <c r="AG3204" i="9"/>
  <c r="AF3203" i="9"/>
  <c r="AG3203" i="9"/>
  <c r="AF3202" i="9"/>
  <c r="AG3202" i="9"/>
  <c r="AF3201" i="9"/>
  <c r="AG3201" i="9"/>
  <c r="AF3200" i="9"/>
  <c r="AG3200" i="9"/>
  <c r="AF3199" i="9"/>
  <c r="AG3199" i="9"/>
  <c r="AF3198" i="9"/>
  <c r="AG3198" i="9"/>
  <c r="AF3197" i="9"/>
  <c r="AG3197" i="9"/>
  <c r="AF3196" i="9"/>
  <c r="AG3196" i="9"/>
  <c r="AF3195" i="9"/>
  <c r="AG3195" i="9"/>
  <c r="AF3194" i="9"/>
  <c r="AG3194" i="9"/>
  <c r="AF3193" i="9"/>
  <c r="AG3193" i="9"/>
  <c r="AF3192" i="9"/>
  <c r="AG3192" i="9"/>
  <c r="AF3191" i="9"/>
  <c r="AG3191" i="9"/>
  <c r="AF3190" i="9"/>
  <c r="AG3190" i="9"/>
  <c r="AF3189" i="9"/>
  <c r="AG3189" i="9"/>
  <c r="AF3188" i="9"/>
  <c r="AG3188" i="9"/>
  <c r="AF3187" i="9"/>
  <c r="AG3187" i="9"/>
  <c r="AF3186" i="9"/>
  <c r="AG3186" i="9"/>
  <c r="AF3185" i="9"/>
  <c r="AG3185" i="9"/>
  <c r="AF3184" i="9"/>
  <c r="AG3184" i="9"/>
  <c r="AF3183" i="9"/>
  <c r="AG3183" i="9"/>
  <c r="AF3182" i="9"/>
  <c r="AG3182" i="9"/>
  <c r="AF3181" i="9"/>
  <c r="AG3181" i="9"/>
  <c r="AF3180" i="9"/>
  <c r="AG3180" i="9"/>
  <c r="AF3179" i="9"/>
  <c r="AG3179" i="9"/>
  <c r="AF3178" i="9"/>
  <c r="AG3178" i="9"/>
  <c r="AF3177" i="9"/>
  <c r="AG3177" i="9"/>
  <c r="AF3176" i="9"/>
  <c r="AG3176" i="9"/>
  <c r="AF3175" i="9"/>
  <c r="AG3175" i="9"/>
  <c r="AF3174" i="9"/>
  <c r="AG3174" i="9"/>
  <c r="AF3173" i="9"/>
  <c r="AG3173" i="9"/>
  <c r="AF3172" i="9"/>
  <c r="AG3172" i="9"/>
  <c r="AF3171" i="9"/>
  <c r="AG3171" i="9"/>
  <c r="AF3170" i="9"/>
  <c r="AG3170" i="9"/>
  <c r="AF3169" i="9"/>
  <c r="AG3169" i="9"/>
  <c r="AF3168" i="9"/>
  <c r="AG3168" i="9"/>
  <c r="AF3167" i="9"/>
  <c r="AG3167" i="9"/>
  <c r="AF3166" i="9"/>
  <c r="AG3166" i="9"/>
  <c r="AF3165" i="9"/>
  <c r="AG3165" i="9"/>
  <c r="AF3164" i="9"/>
  <c r="AG3164" i="9"/>
  <c r="AF3163" i="9"/>
  <c r="AG3163" i="9"/>
  <c r="AF3162" i="9"/>
  <c r="AG3162" i="9"/>
  <c r="AF3161" i="9"/>
  <c r="AG3161" i="9"/>
  <c r="AF3160" i="9"/>
  <c r="AG3160" i="9"/>
  <c r="AF3159" i="9"/>
  <c r="AG3159" i="9"/>
  <c r="AF3158" i="9"/>
  <c r="AG3158" i="9"/>
  <c r="AF3157" i="9"/>
  <c r="AG3157" i="9"/>
  <c r="AF3156" i="9"/>
  <c r="AG3156" i="9"/>
  <c r="AF3155" i="9"/>
  <c r="AG3155" i="9"/>
  <c r="AF3154" i="9"/>
  <c r="AG3154" i="9"/>
  <c r="AF3153" i="9"/>
  <c r="AG3153" i="9"/>
  <c r="AF3152" i="9"/>
  <c r="AG3152" i="9"/>
  <c r="AF3151" i="9"/>
  <c r="AG3151" i="9"/>
  <c r="AF3150" i="9"/>
  <c r="AG3150" i="9"/>
  <c r="AF3149" i="9"/>
  <c r="AG3149" i="9"/>
  <c r="AF3148" i="9"/>
  <c r="AG3148" i="9"/>
  <c r="AF3147" i="9"/>
  <c r="AG3147" i="9"/>
  <c r="AF3146" i="9"/>
  <c r="AG3146" i="9"/>
  <c r="AF3145" i="9"/>
  <c r="AG3145" i="9"/>
  <c r="AF3144" i="9"/>
  <c r="AG3144" i="9"/>
  <c r="AF3143" i="9"/>
  <c r="AG3143" i="9"/>
  <c r="AF3142" i="9"/>
  <c r="AG3142" i="9"/>
  <c r="AF3141" i="9"/>
  <c r="AG3141" i="9"/>
  <c r="AF3140" i="9"/>
  <c r="AG3140" i="9"/>
  <c r="AF3139" i="9"/>
  <c r="AG3139" i="9"/>
  <c r="AF3138" i="9"/>
  <c r="AG3138" i="9"/>
  <c r="AF3137" i="9"/>
  <c r="AG3137" i="9"/>
  <c r="AF3136" i="9"/>
  <c r="AG3136" i="9"/>
  <c r="AF3135" i="9"/>
  <c r="AG3135" i="9"/>
  <c r="AF3134" i="9"/>
  <c r="AG3134" i="9"/>
  <c r="AF3133" i="9"/>
  <c r="AG3133" i="9"/>
  <c r="AF3132" i="9"/>
  <c r="AG3132" i="9"/>
  <c r="AF3131" i="9"/>
  <c r="AG3131" i="9"/>
  <c r="AF3130" i="9"/>
  <c r="AG3130" i="9"/>
  <c r="AF3129" i="9"/>
  <c r="AG3129" i="9"/>
  <c r="AF3128" i="9"/>
  <c r="AG3128" i="9"/>
  <c r="AF3127" i="9"/>
  <c r="AG3127" i="9"/>
  <c r="AF3126" i="9"/>
  <c r="AG3126" i="9"/>
  <c r="AF3125" i="9"/>
  <c r="AG3125" i="9"/>
  <c r="AF3124" i="9"/>
  <c r="AG3124" i="9"/>
  <c r="AF3123" i="9"/>
  <c r="AG3123" i="9"/>
  <c r="AF3122" i="9"/>
  <c r="AG3122" i="9"/>
  <c r="AF3121" i="9"/>
  <c r="AG3121" i="9"/>
  <c r="AF3120" i="9"/>
  <c r="AG3120" i="9"/>
  <c r="AF3119" i="9"/>
  <c r="AG3119" i="9"/>
  <c r="AF3118" i="9"/>
  <c r="AG3118" i="9"/>
  <c r="AF3117" i="9"/>
  <c r="AG3117" i="9"/>
  <c r="AF3116" i="9"/>
  <c r="AG3116" i="9"/>
  <c r="AF3115" i="9"/>
  <c r="AG3115" i="9"/>
  <c r="AF3114" i="9"/>
  <c r="AG3114" i="9"/>
  <c r="AF3113" i="9"/>
  <c r="AG3113" i="9"/>
  <c r="AF3112" i="9"/>
  <c r="AG3112" i="9"/>
  <c r="AF3111" i="9"/>
  <c r="AG3111" i="9"/>
  <c r="AF3110" i="9"/>
  <c r="AG3110" i="9"/>
  <c r="AF3109" i="9"/>
  <c r="AG3109" i="9"/>
  <c r="AF3108" i="9"/>
  <c r="AG3108" i="9"/>
  <c r="AF3107" i="9"/>
  <c r="AG3107" i="9"/>
  <c r="AF3106" i="9"/>
  <c r="AG3106" i="9"/>
  <c r="AF3105" i="9"/>
  <c r="AG3105" i="9"/>
  <c r="AF3104" i="9"/>
  <c r="AG3104" i="9"/>
  <c r="AF3103" i="9"/>
  <c r="AG3103" i="9"/>
  <c r="AF3102" i="9"/>
  <c r="AG3102" i="9"/>
  <c r="AF3101" i="9"/>
  <c r="AG3101" i="9"/>
  <c r="AF3100" i="9"/>
  <c r="AG3100" i="9"/>
  <c r="AF3099" i="9"/>
  <c r="AG3099" i="9"/>
  <c r="AF3098" i="9"/>
  <c r="AG3098" i="9"/>
  <c r="AF3097" i="9"/>
  <c r="AG3097" i="9"/>
  <c r="AF3096" i="9"/>
  <c r="AG3096" i="9"/>
  <c r="AF3095" i="9"/>
  <c r="AG3095" i="9"/>
  <c r="AF3094" i="9"/>
  <c r="AG3094" i="9"/>
  <c r="AF3093" i="9"/>
  <c r="AG3093" i="9"/>
  <c r="AF3092" i="9"/>
  <c r="AG3092" i="9"/>
  <c r="AF3091" i="9"/>
  <c r="AG3091" i="9"/>
  <c r="AF3090" i="9"/>
  <c r="AG3090" i="9"/>
  <c r="AF3089" i="9"/>
  <c r="AG3089" i="9"/>
  <c r="AF3088" i="9"/>
  <c r="AG3088" i="9"/>
  <c r="AF3087" i="9"/>
  <c r="AG3087" i="9"/>
  <c r="AF3086" i="9"/>
  <c r="AG3086" i="9"/>
  <c r="AF3085" i="9"/>
  <c r="AG3085" i="9"/>
  <c r="AF3084" i="9"/>
  <c r="AG3084" i="9"/>
  <c r="AF3083" i="9"/>
  <c r="AG3083" i="9"/>
  <c r="AF3082" i="9"/>
  <c r="AG3082" i="9"/>
  <c r="AF3081" i="9"/>
  <c r="AG3081" i="9"/>
  <c r="AF3080" i="9"/>
  <c r="AG3080" i="9"/>
  <c r="AF3079" i="9"/>
  <c r="AG3079" i="9"/>
  <c r="AF3078" i="9"/>
  <c r="AG3078" i="9"/>
  <c r="AF3077" i="9"/>
  <c r="AG3077" i="9"/>
  <c r="AF3076" i="9"/>
  <c r="AG3076" i="9"/>
  <c r="AF3075" i="9"/>
  <c r="AG3075" i="9"/>
  <c r="AF3074" i="9"/>
  <c r="AG3074" i="9"/>
  <c r="AF3073" i="9"/>
  <c r="AG3073" i="9"/>
  <c r="AF3072" i="9"/>
  <c r="AG3072" i="9"/>
  <c r="AF3071" i="9"/>
  <c r="AG3071" i="9"/>
  <c r="AF3070" i="9"/>
  <c r="AG3070" i="9"/>
  <c r="AF3069" i="9"/>
  <c r="AG3069" i="9"/>
  <c r="AF3068" i="9"/>
  <c r="AG3068" i="9"/>
  <c r="AF3067" i="9"/>
  <c r="AG3067" i="9"/>
  <c r="AF3066" i="9"/>
  <c r="AG3066" i="9"/>
  <c r="AF3065" i="9"/>
  <c r="AG3065" i="9"/>
  <c r="AF3064" i="9"/>
  <c r="AG3064" i="9"/>
  <c r="AF3063" i="9"/>
  <c r="AG3063" i="9"/>
  <c r="AF3062" i="9"/>
  <c r="AG3062" i="9"/>
  <c r="AF3061" i="9"/>
  <c r="AG3061" i="9"/>
  <c r="AF3060" i="9"/>
  <c r="AG3060" i="9"/>
  <c r="AF3059" i="9"/>
  <c r="AG3059" i="9"/>
  <c r="AF3058" i="9"/>
  <c r="AG3058" i="9"/>
  <c r="AF3057" i="9"/>
  <c r="AG3057" i="9"/>
  <c r="AF3056" i="9"/>
  <c r="AG3056" i="9"/>
  <c r="AF3055" i="9"/>
  <c r="AG3055" i="9"/>
  <c r="AF3054" i="9"/>
  <c r="AG3054" i="9"/>
  <c r="AF3053" i="9"/>
  <c r="AG3053" i="9"/>
  <c r="AF3052" i="9"/>
  <c r="AG3052" i="9"/>
  <c r="AF3051" i="9"/>
  <c r="AG3051" i="9"/>
  <c r="AF3050" i="9"/>
  <c r="AG3050" i="9"/>
  <c r="AF3049" i="9"/>
  <c r="AG3049" i="9"/>
  <c r="AF3048" i="9"/>
  <c r="AG3048" i="9"/>
  <c r="AF3047" i="9"/>
  <c r="AG3047" i="9"/>
  <c r="AF3046" i="9"/>
  <c r="AG3046" i="9"/>
  <c r="AF3045" i="9"/>
  <c r="AG3045" i="9"/>
  <c r="AF3044" i="9"/>
  <c r="AG3044" i="9"/>
  <c r="AF3043" i="9"/>
  <c r="AG3043" i="9"/>
  <c r="AF3042" i="9"/>
  <c r="AG3042" i="9"/>
  <c r="AF3041" i="9"/>
  <c r="AG3041" i="9"/>
  <c r="AF3040" i="9"/>
  <c r="AG3040" i="9"/>
  <c r="AF3039" i="9"/>
  <c r="AG3039" i="9"/>
  <c r="AF3038" i="9"/>
  <c r="AG3038" i="9"/>
  <c r="AF3037" i="9"/>
  <c r="AG3037" i="9"/>
  <c r="AF3036" i="9"/>
  <c r="AG3036" i="9"/>
  <c r="AF3035" i="9"/>
  <c r="AG3035" i="9"/>
  <c r="AF3034" i="9"/>
  <c r="AG3034" i="9"/>
  <c r="AF3033" i="9"/>
  <c r="AG3033" i="9"/>
  <c r="AF3032" i="9"/>
  <c r="AG3032" i="9"/>
  <c r="AF3031" i="9"/>
  <c r="AG3031" i="9"/>
  <c r="AF3030" i="9"/>
  <c r="AG3030" i="9"/>
  <c r="AF3029" i="9"/>
  <c r="AG3029" i="9"/>
  <c r="AF3028" i="9"/>
  <c r="AG3028" i="9"/>
  <c r="AF3027" i="9"/>
  <c r="AG3027" i="9"/>
  <c r="AF3026" i="9"/>
  <c r="AG3026" i="9"/>
  <c r="AF3025" i="9"/>
  <c r="AG3025" i="9"/>
  <c r="AF3024" i="9"/>
  <c r="AG3024" i="9"/>
  <c r="AF3023" i="9"/>
  <c r="AG3023" i="9"/>
  <c r="AF3022" i="9"/>
  <c r="AG3022" i="9"/>
  <c r="AF3021" i="9"/>
  <c r="AG3021" i="9"/>
  <c r="AF3020" i="9"/>
  <c r="AG3020" i="9"/>
  <c r="AF3019" i="9"/>
  <c r="AG3019" i="9"/>
  <c r="AF3018" i="9"/>
  <c r="AG3018" i="9"/>
  <c r="AF3017" i="9"/>
  <c r="AG3017" i="9"/>
  <c r="AF3016" i="9"/>
  <c r="AG3016" i="9"/>
  <c r="AF3015" i="9"/>
  <c r="AG3015" i="9"/>
  <c r="AF3014" i="9"/>
  <c r="AG3014" i="9"/>
  <c r="AF3013" i="9"/>
  <c r="AG3013" i="9"/>
  <c r="AF3012" i="9"/>
  <c r="AG3012" i="9"/>
  <c r="AF3011" i="9"/>
  <c r="AG3011" i="9"/>
  <c r="AF3010" i="9"/>
  <c r="AG3010" i="9"/>
  <c r="AF3009" i="9"/>
  <c r="AG3009" i="9"/>
  <c r="AF3008" i="9"/>
  <c r="AG3008" i="9"/>
  <c r="AF3007" i="9"/>
  <c r="AG3007" i="9"/>
  <c r="AF3006" i="9"/>
  <c r="AG3006" i="9"/>
  <c r="AF3005" i="9"/>
  <c r="AG3005" i="9"/>
  <c r="AF3004" i="9"/>
  <c r="AG3004" i="9"/>
  <c r="AF3003" i="9"/>
  <c r="AG3003" i="9"/>
  <c r="AF3002" i="9"/>
  <c r="AG3002" i="9"/>
  <c r="AF3001" i="9"/>
  <c r="AG3001" i="9"/>
  <c r="AF3000" i="9"/>
  <c r="AG3000" i="9"/>
  <c r="AF2999" i="9"/>
  <c r="AG2999" i="9"/>
  <c r="AF2998" i="9"/>
  <c r="AG2998" i="9"/>
  <c r="AF2997" i="9"/>
  <c r="AG2997" i="9"/>
  <c r="AF2996" i="9"/>
  <c r="AG2996" i="9"/>
  <c r="AF2995" i="9"/>
  <c r="AG2995" i="9"/>
  <c r="AF2994" i="9"/>
  <c r="AG2994" i="9"/>
  <c r="AF2993" i="9"/>
  <c r="AG2993" i="9"/>
  <c r="AF2992" i="9"/>
  <c r="AG2992" i="9"/>
  <c r="AF2991" i="9"/>
  <c r="AG2991" i="9"/>
  <c r="AF2990" i="9"/>
  <c r="AG2990" i="9"/>
  <c r="AF2989" i="9"/>
  <c r="AG2989" i="9"/>
  <c r="AF2988" i="9"/>
  <c r="AG2988" i="9"/>
  <c r="AF2987" i="9"/>
  <c r="AG2987" i="9"/>
  <c r="AF2986" i="9"/>
  <c r="AG2986" i="9"/>
  <c r="AF2985" i="9"/>
  <c r="AG2985" i="9"/>
  <c r="AF2984" i="9"/>
  <c r="AG2984" i="9"/>
  <c r="AF2983" i="9"/>
  <c r="AG2983" i="9"/>
  <c r="AF2982" i="9"/>
  <c r="AG2982" i="9"/>
  <c r="AF2981" i="9"/>
  <c r="AG2981" i="9"/>
  <c r="AF2980" i="9"/>
  <c r="AG2980" i="9"/>
  <c r="AF2979" i="9"/>
  <c r="AG2979" i="9"/>
  <c r="AF2978" i="9"/>
  <c r="AG2978" i="9"/>
  <c r="AF2977" i="9"/>
  <c r="AG2977" i="9"/>
  <c r="AF2976" i="9"/>
  <c r="AG2976" i="9"/>
  <c r="AF2975" i="9"/>
  <c r="AG2975" i="9"/>
  <c r="AF2974" i="9"/>
  <c r="AG2974" i="9"/>
  <c r="AF2973" i="9"/>
  <c r="AG2973" i="9"/>
  <c r="AF2972" i="9"/>
  <c r="AG2972" i="9"/>
  <c r="AF2971" i="9"/>
  <c r="AG2971" i="9"/>
  <c r="AF2970" i="9"/>
  <c r="AG2970" i="9"/>
  <c r="AF2969" i="9"/>
  <c r="AG2969" i="9"/>
  <c r="AF2968" i="9"/>
  <c r="AG2968" i="9"/>
  <c r="AF2967" i="9"/>
  <c r="AG2967" i="9"/>
  <c r="AF2966" i="9"/>
  <c r="AG2966" i="9"/>
  <c r="AF2965" i="9"/>
  <c r="AG2965" i="9"/>
  <c r="AF2964" i="9"/>
  <c r="AG2964" i="9"/>
  <c r="AF2963" i="9"/>
  <c r="AG2963" i="9"/>
  <c r="AF2962" i="9"/>
  <c r="AG2962" i="9"/>
  <c r="AF2961" i="9"/>
  <c r="AG2961" i="9"/>
  <c r="AF2960" i="9"/>
  <c r="AG2960" i="9"/>
  <c r="AF2959" i="9"/>
  <c r="AG2959" i="9"/>
  <c r="AF2958" i="9"/>
  <c r="AG2958" i="9"/>
  <c r="AF2957" i="9"/>
  <c r="AG2957" i="9"/>
  <c r="AF2956" i="9"/>
  <c r="AG2956" i="9"/>
  <c r="AF2955" i="9"/>
  <c r="AG2955" i="9"/>
  <c r="AF2954" i="9"/>
  <c r="AG2954" i="9"/>
  <c r="AF2953" i="9"/>
  <c r="AG2953" i="9"/>
  <c r="AF2952" i="9"/>
  <c r="AG2952" i="9"/>
  <c r="AF2951" i="9"/>
  <c r="AG2951" i="9"/>
  <c r="AF2950" i="9"/>
  <c r="AG2950" i="9"/>
  <c r="AF2949" i="9"/>
  <c r="AG2949" i="9"/>
  <c r="AF2948" i="9"/>
  <c r="AG2948" i="9"/>
  <c r="AF2947" i="9"/>
  <c r="AG2947" i="9"/>
  <c r="AF2946" i="9"/>
  <c r="AG2946" i="9"/>
  <c r="AF2945" i="9"/>
  <c r="AG2945" i="9"/>
  <c r="AF2944" i="9"/>
  <c r="AG2944" i="9"/>
  <c r="AF2943" i="9"/>
  <c r="AG2943" i="9"/>
  <c r="AF2942" i="9"/>
  <c r="AG2942" i="9"/>
  <c r="AF2941" i="9"/>
  <c r="AG2941" i="9"/>
  <c r="AF2940" i="9"/>
  <c r="AG2940" i="9"/>
  <c r="AF2939" i="9"/>
  <c r="AG2939" i="9"/>
  <c r="AF2938" i="9"/>
  <c r="AG2938" i="9"/>
  <c r="AF2937" i="9"/>
  <c r="AG2937" i="9"/>
  <c r="AF2936" i="9"/>
  <c r="AG2936" i="9"/>
  <c r="AF2935" i="9"/>
  <c r="AG2935" i="9"/>
  <c r="AF2934" i="9"/>
  <c r="AG2934" i="9"/>
  <c r="AF2933" i="9"/>
  <c r="AG2933" i="9"/>
  <c r="AF2932" i="9"/>
  <c r="AG2932" i="9"/>
  <c r="AF2931" i="9"/>
  <c r="AG2931" i="9"/>
  <c r="AF2930" i="9"/>
  <c r="AG2930" i="9"/>
  <c r="AF2929" i="9"/>
  <c r="AG2929" i="9"/>
  <c r="AF2928" i="9"/>
  <c r="AG2928" i="9"/>
  <c r="AF2927" i="9"/>
  <c r="AG2927" i="9"/>
  <c r="AF2926" i="9"/>
  <c r="AG2926" i="9"/>
  <c r="AF2925" i="9"/>
  <c r="AG2925" i="9"/>
  <c r="AF2924" i="9"/>
  <c r="AG2924" i="9"/>
  <c r="AF2923" i="9"/>
  <c r="AG2923" i="9"/>
  <c r="AF2922" i="9"/>
  <c r="AG2922" i="9"/>
  <c r="AF2921" i="9"/>
  <c r="AG2921" i="9"/>
  <c r="AF2920" i="9"/>
  <c r="AG2920" i="9"/>
  <c r="AF2919" i="9"/>
  <c r="AG2919" i="9"/>
  <c r="AF2918" i="9"/>
  <c r="AG2918" i="9"/>
  <c r="AF2917" i="9"/>
  <c r="AG2917" i="9"/>
  <c r="AF2916" i="9"/>
  <c r="AG2916" i="9"/>
  <c r="AF2915" i="9"/>
  <c r="AG2915" i="9"/>
  <c r="AF2914" i="9"/>
  <c r="AG2914" i="9"/>
  <c r="AF2913" i="9"/>
  <c r="AG2913" i="9"/>
  <c r="AF2912" i="9"/>
  <c r="AG2912" i="9"/>
  <c r="AF2911" i="9"/>
  <c r="AG2911" i="9"/>
  <c r="AF2910" i="9"/>
  <c r="AG2910" i="9"/>
  <c r="AF2909" i="9"/>
  <c r="AG2909" i="9"/>
  <c r="AF2908" i="9"/>
  <c r="AG2908" i="9"/>
  <c r="AF2907" i="9"/>
  <c r="AG2907" i="9"/>
  <c r="AF2906" i="9"/>
  <c r="AG2906" i="9"/>
  <c r="AF2905" i="9"/>
  <c r="AG2905" i="9"/>
  <c r="AF2904" i="9"/>
  <c r="AG2904" i="9"/>
  <c r="AF2903" i="9"/>
  <c r="AG2903" i="9"/>
  <c r="AF2902" i="9"/>
  <c r="AG2902" i="9"/>
  <c r="AF2901" i="9"/>
  <c r="AG2901" i="9"/>
  <c r="AF2900" i="9"/>
  <c r="AG2900" i="9"/>
  <c r="AF2899" i="9"/>
  <c r="AG2899" i="9"/>
  <c r="AF2898" i="9"/>
  <c r="AG2898" i="9"/>
  <c r="AF2897" i="9"/>
  <c r="AG2897" i="9"/>
  <c r="AF2896" i="9"/>
  <c r="AG2896" i="9"/>
  <c r="AF2895" i="9"/>
  <c r="AG2895" i="9"/>
  <c r="AF2894" i="9"/>
  <c r="AG2894" i="9"/>
  <c r="AF2893" i="9"/>
  <c r="AG2893" i="9"/>
  <c r="AF2892" i="9"/>
  <c r="AG2892" i="9"/>
  <c r="AF2891" i="9"/>
  <c r="AG2891" i="9"/>
  <c r="AF2890" i="9"/>
  <c r="AG2890" i="9"/>
  <c r="AF2889" i="9"/>
  <c r="AG2889" i="9"/>
  <c r="AF2888" i="9"/>
  <c r="AG2888" i="9"/>
  <c r="AF2887" i="9"/>
  <c r="AG2887" i="9"/>
  <c r="AF2886" i="9"/>
  <c r="AG2886" i="9"/>
  <c r="AF2885" i="9"/>
  <c r="AG2885" i="9"/>
  <c r="AF2884" i="9"/>
  <c r="AG2884" i="9"/>
  <c r="AF2883" i="9"/>
  <c r="AG2883" i="9"/>
  <c r="AF2882" i="9"/>
  <c r="AG2882" i="9"/>
  <c r="AF2881" i="9"/>
  <c r="AG2881" i="9"/>
  <c r="AF2880" i="9"/>
  <c r="AG2880" i="9"/>
  <c r="AF2879" i="9"/>
  <c r="AG2879" i="9"/>
  <c r="AF2878" i="9"/>
  <c r="AG2878" i="9"/>
  <c r="AF2877" i="9"/>
  <c r="AG2877" i="9"/>
  <c r="AF2876" i="9"/>
  <c r="AG2876" i="9"/>
  <c r="AF2875" i="9"/>
  <c r="AG2875" i="9"/>
  <c r="AF2874" i="9"/>
  <c r="AG2874" i="9"/>
  <c r="AF2873" i="9"/>
  <c r="AG2873" i="9"/>
  <c r="AF2872" i="9"/>
  <c r="AG2872" i="9"/>
  <c r="AF2871" i="9"/>
  <c r="AG2871" i="9"/>
  <c r="AF2870" i="9"/>
  <c r="AG2870" i="9"/>
  <c r="AF2869" i="9"/>
  <c r="AG2869" i="9"/>
  <c r="AF2868" i="9"/>
  <c r="AG2868" i="9"/>
  <c r="AF2867" i="9"/>
  <c r="AG2867" i="9"/>
  <c r="AF2866" i="9"/>
  <c r="AG2866" i="9"/>
  <c r="AF2865" i="9"/>
  <c r="AG2865" i="9"/>
  <c r="AF2864" i="9"/>
  <c r="AG2864" i="9"/>
  <c r="AF2863" i="9"/>
  <c r="AG2863" i="9"/>
  <c r="AF2862" i="9"/>
  <c r="AG2862" i="9"/>
  <c r="AF2861" i="9"/>
  <c r="AG2861" i="9"/>
  <c r="AF2860" i="9"/>
  <c r="AG2860" i="9"/>
  <c r="AF2859" i="9"/>
  <c r="AG2859" i="9"/>
  <c r="AF2858" i="9"/>
  <c r="AG2858" i="9"/>
  <c r="AF2857" i="9"/>
  <c r="AG2857" i="9"/>
  <c r="AF2856" i="9"/>
  <c r="AG2856" i="9"/>
  <c r="AF2855" i="9"/>
  <c r="AG2855" i="9"/>
  <c r="AF2854" i="9"/>
  <c r="AG2854" i="9"/>
  <c r="AF2853" i="9"/>
  <c r="AG2853" i="9"/>
  <c r="AF2852" i="9"/>
  <c r="AG2852" i="9"/>
  <c r="AF2851" i="9"/>
  <c r="AG2851" i="9"/>
  <c r="AF2850" i="9"/>
  <c r="AG2850" i="9"/>
  <c r="AF2849" i="9"/>
  <c r="AG2849" i="9"/>
  <c r="AF2848" i="9"/>
  <c r="AG2848" i="9"/>
  <c r="AF2847" i="9"/>
  <c r="AG2847" i="9"/>
  <c r="AF2846" i="9"/>
  <c r="AG2846" i="9"/>
  <c r="AF2845" i="9"/>
  <c r="AG2845" i="9"/>
  <c r="AF2844" i="9"/>
  <c r="AG2844" i="9"/>
  <c r="AF2843" i="9"/>
  <c r="AG2843" i="9"/>
  <c r="AF2842" i="9"/>
  <c r="AG2842" i="9"/>
  <c r="AF2841" i="9"/>
  <c r="AG2841" i="9"/>
  <c r="AF2840" i="9"/>
  <c r="AG2840" i="9"/>
  <c r="AF2839" i="9"/>
  <c r="AG2839" i="9"/>
  <c r="AF2838" i="9"/>
  <c r="AG2838" i="9"/>
  <c r="AF2837" i="9"/>
  <c r="AG2837" i="9"/>
  <c r="AF2836" i="9"/>
  <c r="AG2836" i="9"/>
  <c r="AF2835" i="9"/>
  <c r="AG2835" i="9"/>
  <c r="AF2834" i="9"/>
  <c r="AG2834" i="9"/>
  <c r="AF2833" i="9"/>
  <c r="AG2833" i="9"/>
  <c r="AF2832" i="9"/>
  <c r="AG2832" i="9"/>
  <c r="AF2831" i="9"/>
  <c r="AG2831" i="9"/>
  <c r="AF2830" i="9"/>
  <c r="AG2830" i="9"/>
  <c r="AF2829" i="9"/>
  <c r="AG2829" i="9"/>
  <c r="AF2828" i="9"/>
  <c r="AG2828" i="9"/>
  <c r="AF2827" i="9"/>
  <c r="AG2827" i="9"/>
  <c r="AF2826" i="9"/>
  <c r="AG2826" i="9"/>
  <c r="AF2825" i="9"/>
  <c r="AG2825" i="9"/>
  <c r="AF2824" i="9"/>
  <c r="AG2824" i="9"/>
  <c r="AF2823" i="9"/>
  <c r="AG2823" i="9"/>
  <c r="AF2822" i="9"/>
  <c r="AG2822" i="9"/>
  <c r="AF2821" i="9"/>
  <c r="AG2821" i="9"/>
  <c r="AF2820" i="9"/>
  <c r="AG2820" i="9"/>
  <c r="AF2819" i="9"/>
  <c r="AG2819" i="9"/>
  <c r="AF2818" i="9"/>
  <c r="AG2818" i="9"/>
  <c r="AF2817" i="9"/>
  <c r="AG2817" i="9"/>
  <c r="AF2816" i="9"/>
  <c r="AG2816" i="9"/>
  <c r="AF2815" i="9"/>
  <c r="AG2815" i="9"/>
  <c r="AF2814" i="9"/>
  <c r="AG2814" i="9"/>
  <c r="AF2813" i="9"/>
  <c r="AG2813" i="9"/>
  <c r="AF2812" i="9"/>
  <c r="AG2812" i="9"/>
  <c r="AF2811" i="9"/>
  <c r="AG2811" i="9"/>
  <c r="AF2810" i="9"/>
  <c r="AG2810" i="9"/>
  <c r="AF2809" i="9"/>
  <c r="AG2809" i="9"/>
  <c r="AF2808" i="9"/>
  <c r="AG2808" i="9"/>
  <c r="AF2807" i="9"/>
  <c r="AG2807" i="9"/>
  <c r="AF2806" i="9"/>
  <c r="AG2806" i="9"/>
  <c r="AF2805" i="9"/>
  <c r="AG2805" i="9"/>
  <c r="AF2804" i="9"/>
  <c r="AG2804" i="9"/>
  <c r="AF2803" i="9"/>
  <c r="AG2803" i="9"/>
  <c r="AF2802" i="9"/>
  <c r="AG2802" i="9"/>
  <c r="AF2801" i="9"/>
  <c r="AG2801" i="9"/>
  <c r="AF2800" i="9"/>
  <c r="AG2800" i="9"/>
  <c r="AF2799" i="9"/>
  <c r="AG2799" i="9"/>
  <c r="AF2798" i="9"/>
  <c r="AG2798" i="9"/>
  <c r="AF2797" i="9"/>
  <c r="AG2797" i="9"/>
  <c r="AF2796" i="9"/>
  <c r="AG2796" i="9"/>
  <c r="AF2795" i="9"/>
  <c r="AG2795" i="9"/>
  <c r="AF2794" i="9"/>
  <c r="AG2794" i="9"/>
  <c r="AF2793" i="9"/>
  <c r="AG2793" i="9"/>
  <c r="AF2792" i="9"/>
  <c r="AG2792" i="9"/>
  <c r="AF2791" i="9"/>
  <c r="AG2791" i="9"/>
  <c r="AF2790" i="9"/>
  <c r="AG2790" i="9"/>
  <c r="AF2789" i="9"/>
  <c r="AG2789" i="9"/>
  <c r="AF2788" i="9"/>
  <c r="AG2788" i="9"/>
  <c r="AF2787" i="9"/>
  <c r="AG2787" i="9"/>
  <c r="AF2786" i="9"/>
  <c r="AG2786" i="9"/>
  <c r="AF2785" i="9"/>
  <c r="AG2785" i="9"/>
  <c r="AF2784" i="9"/>
  <c r="AG2784" i="9"/>
  <c r="AF2783" i="9"/>
  <c r="AG2783" i="9"/>
  <c r="AF2782" i="9"/>
  <c r="AG2782" i="9"/>
  <c r="AF2781" i="9"/>
  <c r="AG2781" i="9"/>
  <c r="AF2780" i="9"/>
  <c r="AG2780" i="9"/>
  <c r="AF2779" i="9"/>
  <c r="AG2779" i="9"/>
  <c r="AF2778" i="9"/>
  <c r="AG2778" i="9"/>
  <c r="AF2777" i="9"/>
  <c r="AG2777" i="9"/>
  <c r="AF2776" i="9"/>
  <c r="AG2776" i="9"/>
  <c r="AF2775" i="9"/>
  <c r="AG2775" i="9"/>
  <c r="AF2774" i="9"/>
  <c r="AG2774" i="9"/>
  <c r="AF2773" i="9"/>
  <c r="AG2773" i="9"/>
  <c r="AF2772" i="9"/>
  <c r="AG2772" i="9"/>
  <c r="AF2771" i="9"/>
  <c r="AG2771" i="9"/>
  <c r="AF2770" i="9"/>
  <c r="AG2770" i="9"/>
  <c r="AF2769" i="9"/>
  <c r="AG2769" i="9"/>
  <c r="AF2768" i="9"/>
  <c r="AG2768" i="9"/>
  <c r="AF2767" i="9"/>
  <c r="AG2767" i="9"/>
  <c r="AF2766" i="9"/>
  <c r="AG2766" i="9"/>
  <c r="AF2765" i="9"/>
  <c r="AG2765" i="9"/>
  <c r="AF2764" i="9"/>
  <c r="AG2764" i="9"/>
  <c r="AF2763" i="9"/>
  <c r="AG2763" i="9"/>
  <c r="AF2762" i="9"/>
  <c r="AG2762" i="9"/>
  <c r="AF2761" i="9"/>
  <c r="AG2761" i="9"/>
  <c r="AF2760" i="9"/>
  <c r="AG2760" i="9"/>
  <c r="AF2759" i="9"/>
  <c r="AG2759" i="9"/>
  <c r="AF2758" i="9"/>
  <c r="AG2758" i="9"/>
  <c r="AF2757" i="9"/>
  <c r="AG2757" i="9"/>
  <c r="AF2756" i="9"/>
  <c r="AG2756" i="9"/>
  <c r="AF2755" i="9"/>
  <c r="AG2755" i="9"/>
  <c r="AF2754" i="9"/>
  <c r="AG2754" i="9"/>
  <c r="AF2753" i="9"/>
  <c r="AG2753" i="9"/>
  <c r="AF2752" i="9"/>
  <c r="AG2752" i="9"/>
  <c r="AF2751" i="9"/>
  <c r="AG2751" i="9"/>
  <c r="AF2750" i="9"/>
  <c r="AG2750" i="9"/>
  <c r="AF2749" i="9"/>
  <c r="AG2749" i="9"/>
  <c r="AF2748" i="9"/>
  <c r="AG2748" i="9"/>
  <c r="AF2747" i="9"/>
  <c r="AG2747" i="9"/>
  <c r="AF2746" i="9"/>
  <c r="AG2746" i="9"/>
  <c r="AF2745" i="9"/>
  <c r="AG2745" i="9"/>
  <c r="AF2744" i="9"/>
  <c r="AG2744" i="9"/>
  <c r="AF2743" i="9"/>
  <c r="AG2743" i="9"/>
  <c r="AF2742" i="9"/>
  <c r="AG2742" i="9"/>
  <c r="AF2741" i="9"/>
  <c r="AG2741" i="9"/>
  <c r="AF2740" i="9"/>
  <c r="AG2740" i="9"/>
  <c r="AF2739" i="9"/>
  <c r="AG2739" i="9"/>
  <c r="AF2738" i="9"/>
  <c r="AG2738" i="9"/>
  <c r="AF2737" i="9"/>
  <c r="AG2737" i="9"/>
  <c r="AF2736" i="9"/>
  <c r="AG2736" i="9"/>
  <c r="AF2735" i="9"/>
  <c r="AG2735" i="9"/>
  <c r="AF2734" i="9"/>
  <c r="AG2734" i="9"/>
  <c r="AF2733" i="9"/>
  <c r="AG2733" i="9"/>
  <c r="AF2732" i="9"/>
  <c r="AG2732" i="9"/>
  <c r="AF2731" i="9"/>
  <c r="AG2731" i="9"/>
  <c r="AF2730" i="9"/>
  <c r="AG2730" i="9"/>
  <c r="AF2729" i="9"/>
  <c r="AG2729" i="9"/>
  <c r="AF2728" i="9"/>
  <c r="AG2728" i="9"/>
  <c r="AF2727" i="9"/>
  <c r="AG2727" i="9"/>
  <c r="AF2726" i="9"/>
  <c r="AG2726" i="9"/>
  <c r="AF2725" i="9"/>
  <c r="AG2725" i="9"/>
  <c r="AF2724" i="9"/>
  <c r="AG2724" i="9"/>
  <c r="AF2723" i="9"/>
  <c r="AG2723" i="9"/>
  <c r="AF2722" i="9"/>
  <c r="AG2722" i="9"/>
  <c r="AF2721" i="9"/>
  <c r="AG2721" i="9"/>
  <c r="AF2720" i="9"/>
  <c r="AG2720" i="9"/>
  <c r="AF2719" i="9"/>
  <c r="AG2719" i="9"/>
  <c r="AF2718" i="9"/>
  <c r="AG2718" i="9"/>
  <c r="AF2717" i="9"/>
  <c r="AG2717" i="9"/>
  <c r="AF2716" i="9"/>
  <c r="AG2716" i="9"/>
  <c r="AF2715" i="9"/>
  <c r="AG2715" i="9"/>
  <c r="AF2714" i="9"/>
  <c r="AG2714" i="9"/>
  <c r="AF2713" i="9"/>
  <c r="AG2713" i="9"/>
  <c r="AF2712" i="9"/>
  <c r="AG2712" i="9"/>
  <c r="AF2711" i="9"/>
  <c r="AG2711" i="9"/>
  <c r="AF2710" i="9"/>
  <c r="AG2710" i="9"/>
  <c r="AF2709" i="9"/>
  <c r="AG2709" i="9"/>
  <c r="AF2708" i="9"/>
  <c r="AG2708" i="9"/>
  <c r="AF2707" i="9"/>
  <c r="AG2707" i="9"/>
  <c r="AF2706" i="9"/>
  <c r="AG2706" i="9"/>
  <c r="AF2705" i="9"/>
  <c r="AG2705" i="9"/>
  <c r="AF2704" i="9"/>
  <c r="AG2704" i="9"/>
  <c r="AF2703" i="9"/>
  <c r="AG2703" i="9"/>
  <c r="AF2702" i="9"/>
  <c r="AG2702" i="9"/>
  <c r="AF2701" i="9"/>
  <c r="AG2701" i="9"/>
  <c r="AF2700" i="9"/>
  <c r="AG2700" i="9"/>
  <c r="AF2699" i="9"/>
  <c r="AG2699" i="9"/>
  <c r="AF2698" i="9"/>
  <c r="AG2698" i="9"/>
  <c r="AF2697" i="9"/>
  <c r="AG2697" i="9"/>
  <c r="AF2696" i="9"/>
  <c r="AG2696" i="9"/>
  <c r="AF2695" i="9"/>
  <c r="AG2695" i="9"/>
  <c r="AF2694" i="9"/>
  <c r="AG2694" i="9"/>
  <c r="AF2693" i="9"/>
  <c r="AG2693" i="9"/>
  <c r="AF2692" i="9"/>
  <c r="AG2692" i="9"/>
  <c r="AF2691" i="9"/>
  <c r="AG2691" i="9"/>
  <c r="AF2690" i="9"/>
  <c r="AG2690" i="9"/>
  <c r="AF2689" i="9"/>
  <c r="AG2689" i="9"/>
  <c r="AF2688" i="9"/>
  <c r="AG2688" i="9"/>
  <c r="AF2687" i="9"/>
  <c r="AG2687" i="9"/>
  <c r="AF2686" i="9"/>
  <c r="AG2686" i="9"/>
  <c r="AF2685" i="9"/>
  <c r="AG2685" i="9"/>
  <c r="AF2684" i="9"/>
  <c r="AG2684" i="9"/>
  <c r="AF2683" i="9"/>
  <c r="AG2683" i="9"/>
  <c r="AF2682" i="9"/>
  <c r="AG2682" i="9"/>
  <c r="AF2681" i="9"/>
  <c r="AG2681" i="9"/>
  <c r="AF2680" i="9"/>
  <c r="AG2680" i="9"/>
  <c r="AF2679" i="9"/>
  <c r="AG2679" i="9"/>
  <c r="AF2678" i="9"/>
  <c r="AG2678" i="9"/>
  <c r="AF2677" i="9"/>
  <c r="AG2677" i="9"/>
  <c r="AF2676" i="9"/>
  <c r="AG2676" i="9"/>
  <c r="AF2675" i="9"/>
  <c r="AG2675" i="9"/>
  <c r="AF2674" i="9"/>
  <c r="AG2674" i="9"/>
  <c r="AF2673" i="9"/>
  <c r="AG2673" i="9"/>
  <c r="AF2672" i="9"/>
  <c r="AG2672" i="9"/>
  <c r="AF2671" i="9"/>
  <c r="AG2671" i="9"/>
  <c r="AF2670" i="9"/>
  <c r="AG2670" i="9"/>
  <c r="AF2669" i="9"/>
  <c r="AG2669" i="9"/>
  <c r="AF2668" i="9"/>
  <c r="AG2668" i="9"/>
  <c r="AF2667" i="9"/>
  <c r="AG2667" i="9"/>
  <c r="AF2666" i="9"/>
  <c r="AG2666" i="9"/>
  <c r="AF2665" i="9"/>
  <c r="AG2665" i="9"/>
  <c r="AF2664" i="9"/>
  <c r="AG2664" i="9"/>
  <c r="AF2663" i="9"/>
  <c r="AG2663" i="9"/>
  <c r="AF2662" i="9"/>
  <c r="AG2662" i="9"/>
  <c r="AF2661" i="9"/>
  <c r="AG2661" i="9"/>
  <c r="AF2660" i="9"/>
  <c r="AG2660" i="9"/>
  <c r="AF2659" i="9"/>
  <c r="AG2659" i="9"/>
  <c r="AF2658" i="9"/>
  <c r="AG2658" i="9"/>
  <c r="AF2657" i="9"/>
  <c r="AG2657" i="9"/>
  <c r="AF2656" i="9"/>
  <c r="AG2656" i="9"/>
  <c r="AF2655" i="9"/>
  <c r="AG2655" i="9"/>
  <c r="AF2654" i="9"/>
  <c r="AG2654" i="9"/>
  <c r="AF2653" i="9"/>
  <c r="AG2653" i="9"/>
  <c r="AF2652" i="9"/>
  <c r="AG2652" i="9"/>
  <c r="AF2651" i="9"/>
  <c r="AG2651" i="9"/>
  <c r="AF2650" i="9"/>
  <c r="AG2650" i="9"/>
  <c r="AF2649" i="9"/>
  <c r="AG2649" i="9"/>
  <c r="AF2648" i="9"/>
  <c r="AG2648" i="9"/>
  <c r="AF2647" i="9"/>
  <c r="AG2647" i="9"/>
  <c r="AF2646" i="9"/>
  <c r="AG2646" i="9"/>
  <c r="AF2645" i="9"/>
  <c r="AG2645" i="9"/>
  <c r="AF2644" i="9"/>
  <c r="AG2644" i="9"/>
  <c r="AF2643" i="9"/>
  <c r="AG2643" i="9"/>
  <c r="AF2642" i="9"/>
  <c r="AG2642" i="9"/>
  <c r="AF2641" i="9"/>
  <c r="AG2641" i="9"/>
  <c r="AF2640" i="9"/>
  <c r="AG2640" i="9"/>
  <c r="AF2639" i="9"/>
  <c r="AG2639" i="9"/>
  <c r="AF2638" i="9"/>
  <c r="AG2638" i="9"/>
  <c r="AF2637" i="9"/>
  <c r="AG2637" i="9"/>
  <c r="AF2636" i="9"/>
  <c r="AG2636" i="9"/>
  <c r="AF2635" i="9"/>
  <c r="AG2635" i="9"/>
  <c r="AF2634" i="9"/>
  <c r="AG2634" i="9"/>
  <c r="AF2633" i="9"/>
  <c r="AG2633" i="9"/>
  <c r="AF2632" i="9"/>
  <c r="AG2632" i="9"/>
  <c r="AF2631" i="9"/>
  <c r="AG2631" i="9"/>
  <c r="AF2630" i="9"/>
  <c r="AG2630" i="9"/>
  <c r="AF2629" i="9"/>
  <c r="AG2629" i="9"/>
  <c r="AF2628" i="9"/>
  <c r="AG2628" i="9"/>
  <c r="AF2627" i="9"/>
  <c r="AG2627" i="9"/>
  <c r="AF2626" i="9"/>
  <c r="AG2626" i="9"/>
  <c r="AF2625" i="9"/>
  <c r="AG2625" i="9"/>
  <c r="AF2624" i="9"/>
  <c r="AG2624" i="9"/>
  <c r="AF2623" i="9"/>
  <c r="AG2623" i="9"/>
  <c r="AF2622" i="9"/>
  <c r="AG2622" i="9"/>
  <c r="AF2621" i="9"/>
  <c r="AG2621" i="9"/>
  <c r="AF2620" i="9"/>
  <c r="AG2620" i="9"/>
  <c r="AF2619" i="9"/>
  <c r="AG2619" i="9"/>
  <c r="AF2618" i="9"/>
  <c r="AG2618" i="9"/>
  <c r="AF2617" i="9"/>
  <c r="AG2617" i="9"/>
  <c r="AF2616" i="9"/>
  <c r="AG2616" i="9"/>
  <c r="AF2615" i="9"/>
  <c r="AG2615" i="9"/>
  <c r="AF2614" i="9"/>
  <c r="AG2614" i="9"/>
  <c r="AF2613" i="9"/>
  <c r="AG2613" i="9"/>
  <c r="AF2612" i="9"/>
  <c r="AG2612" i="9"/>
  <c r="AF2611" i="9"/>
  <c r="AG2611" i="9"/>
  <c r="AF2610" i="9"/>
  <c r="AG2610" i="9"/>
  <c r="AF2609" i="9"/>
  <c r="AG2609" i="9"/>
  <c r="AF2608" i="9"/>
  <c r="AG2608" i="9"/>
  <c r="AF2607" i="9"/>
  <c r="AG2607" i="9"/>
  <c r="AF2606" i="9"/>
  <c r="AG2606" i="9"/>
  <c r="AF2605" i="9"/>
  <c r="AG2605" i="9"/>
  <c r="AF2604" i="9"/>
  <c r="AG2604" i="9"/>
  <c r="AF2603" i="9"/>
  <c r="AG2603" i="9"/>
  <c r="AF2602" i="9"/>
  <c r="AG2602" i="9"/>
  <c r="AF2601" i="9"/>
  <c r="AG2601" i="9"/>
  <c r="AF2600" i="9"/>
  <c r="AG2600" i="9"/>
  <c r="AF2599" i="9"/>
  <c r="AG2599" i="9"/>
  <c r="AF2598" i="9"/>
  <c r="AG2598" i="9"/>
  <c r="AF2597" i="9"/>
  <c r="AG2597" i="9"/>
  <c r="AF2596" i="9"/>
  <c r="AG2596" i="9"/>
  <c r="AF2595" i="9"/>
  <c r="AG2595" i="9"/>
  <c r="AF2594" i="9"/>
  <c r="AG2594" i="9"/>
  <c r="AF2593" i="9"/>
  <c r="AG2593" i="9"/>
  <c r="AF2592" i="9"/>
  <c r="AG2592" i="9"/>
  <c r="AF2591" i="9"/>
  <c r="AG2591" i="9"/>
  <c r="AF2590" i="9"/>
  <c r="AG2590" i="9"/>
  <c r="AF2589" i="9"/>
  <c r="AG2589" i="9"/>
  <c r="AF2588" i="9"/>
  <c r="AG2588" i="9"/>
  <c r="AF2587" i="9"/>
  <c r="AG2587" i="9"/>
  <c r="AF2586" i="9"/>
  <c r="AG2586" i="9"/>
  <c r="AF2585" i="9"/>
  <c r="AG2585" i="9"/>
  <c r="AF2584" i="9"/>
  <c r="AG2584" i="9"/>
  <c r="AF2583" i="9"/>
  <c r="AG2583" i="9"/>
  <c r="AF2582" i="9"/>
  <c r="AG2582" i="9"/>
  <c r="AF2581" i="9"/>
  <c r="AG2581" i="9"/>
  <c r="AF2580" i="9"/>
  <c r="AG2580" i="9"/>
  <c r="AF2579" i="9"/>
  <c r="AG2579" i="9"/>
  <c r="AF2578" i="9"/>
  <c r="AG2578" i="9"/>
  <c r="AF2577" i="9"/>
  <c r="AG2577" i="9"/>
  <c r="AF2576" i="9"/>
  <c r="AG2576" i="9"/>
  <c r="AF2575" i="9"/>
  <c r="AG2575" i="9"/>
  <c r="AF2574" i="9"/>
  <c r="AG2574" i="9"/>
  <c r="AF2573" i="9"/>
  <c r="AG2573" i="9"/>
  <c r="AF2572" i="9"/>
  <c r="AG2572" i="9"/>
  <c r="AF2571" i="9"/>
  <c r="AG2571" i="9"/>
  <c r="AF2570" i="9"/>
  <c r="AG2570" i="9"/>
  <c r="AF2569" i="9"/>
  <c r="AG2569" i="9"/>
  <c r="AF2568" i="9"/>
  <c r="AG2568" i="9"/>
  <c r="AF2567" i="9"/>
  <c r="AG2567" i="9"/>
  <c r="AF2566" i="9"/>
  <c r="AG2566" i="9"/>
  <c r="AF2565" i="9"/>
  <c r="AG2565" i="9"/>
  <c r="AF2564" i="9"/>
  <c r="AG2564" i="9"/>
  <c r="AF2563" i="9"/>
  <c r="AG2563" i="9"/>
  <c r="AF2562" i="9"/>
  <c r="AG2562" i="9"/>
  <c r="AF2561" i="9"/>
  <c r="AG2561" i="9"/>
  <c r="AF2560" i="9"/>
  <c r="AG2560" i="9"/>
  <c r="AF2559" i="9"/>
  <c r="AG2559" i="9"/>
  <c r="AF2558" i="9"/>
  <c r="AG2558" i="9"/>
  <c r="AF2557" i="9"/>
  <c r="AG2557" i="9"/>
  <c r="AF2556" i="9"/>
  <c r="AG2556" i="9"/>
  <c r="AF2555" i="9"/>
  <c r="AG2555" i="9"/>
  <c r="AF2554" i="9"/>
  <c r="AG2554" i="9"/>
  <c r="AF2553" i="9"/>
  <c r="AG2553" i="9"/>
  <c r="AF2552" i="9"/>
  <c r="AG2552" i="9"/>
  <c r="AF2551" i="9"/>
  <c r="AG2551" i="9"/>
  <c r="AF2550" i="9"/>
  <c r="AG2550" i="9"/>
  <c r="AF2549" i="9"/>
  <c r="AG2549" i="9"/>
  <c r="AF2548" i="9"/>
  <c r="AG2548" i="9"/>
  <c r="AF2547" i="9"/>
  <c r="AG2547" i="9"/>
  <c r="AF2546" i="9"/>
  <c r="AG2546" i="9"/>
  <c r="AF2545" i="9"/>
  <c r="AG2545" i="9"/>
  <c r="AF2544" i="9"/>
  <c r="AG2544" i="9"/>
  <c r="AF2543" i="9"/>
  <c r="AG2543" i="9"/>
  <c r="AF2542" i="9"/>
  <c r="AG2542" i="9"/>
  <c r="AF2541" i="9"/>
  <c r="AG2541" i="9"/>
  <c r="AF2540" i="9"/>
  <c r="AG2540" i="9"/>
  <c r="AF2539" i="9"/>
  <c r="AG2539" i="9"/>
  <c r="AF2538" i="9"/>
  <c r="AG2538" i="9"/>
  <c r="AF2537" i="9"/>
  <c r="AG2537" i="9"/>
  <c r="AF2536" i="9"/>
  <c r="AG2536" i="9"/>
  <c r="AF2535" i="9"/>
  <c r="AG2535" i="9"/>
  <c r="AF2534" i="9"/>
  <c r="AG2534" i="9"/>
  <c r="AF2533" i="9"/>
  <c r="AG2533" i="9"/>
  <c r="AF2532" i="9"/>
  <c r="AG2532" i="9"/>
  <c r="AF2531" i="9"/>
  <c r="AG2531" i="9"/>
  <c r="AF2530" i="9"/>
  <c r="AG2530" i="9"/>
  <c r="AF2529" i="9"/>
  <c r="AG2529" i="9"/>
  <c r="AF2528" i="9"/>
  <c r="AG2528" i="9"/>
  <c r="AF2527" i="9"/>
  <c r="AG2527" i="9"/>
  <c r="AF2526" i="9"/>
  <c r="AG2526" i="9"/>
  <c r="AF2525" i="9"/>
  <c r="AG2525" i="9"/>
  <c r="AF2524" i="9"/>
  <c r="AG2524" i="9"/>
  <c r="AF2523" i="9"/>
  <c r="AG2523" i="9"/>
  <c r="AF2522" i="9"/>
  <c r="AG2522" i="9"/>
  <c r="AF2521" i="9"/>
  <c r="AG2521" i="9"/>
  <c r="AF2520" i="9"/>
  <c r="AG2520" i="9"/>
  <c r="AF2519" i="9"/>
  <c r="AG2519" i="9"/>
  <c r="AF2518" i="9"/>
  <c r="AG2518" i="9"/>
  <c r="AF2517" i="9"/>
  <c r="AG2517" i="9"/>
  <c r="AF2516" i="9"/>
  <c r="AG2516" i="9"/>
  <c r="AF2515" i="9"/>
  <c r="AG2515" i="9"/>
  <c r="AF2514" i="9"/>
  <c r="AG2514" i="9"/>
  <c r="AF2513" i="9"/>
  <c r="AG2513" i="9"/>
  <c r="AF2512" i="9"/>
  <c r="AG2512" i="9"/>
  <c r="AF2511" i="9"/>
  <c r="AG2511" i="9"/>
  <c r="AF2510" i="9"/>
  <c r="AG2510" i="9"/>
  <c r="AF2509" i="9"/>
  <c r="AG2509" i="9"/>
  <c r="AF2508" i="9"/>
  <c r="AG2508" i="9"/>
  <c r="AF2507" i="9"/>
  <c r="AG2507" i="9"/>
  <c r="AF2506" i="9"/>
  <c r="AG2506" i="9"/>
  <c r="AF2505" i="9"/>
  <c r="AG2505" i="9"/>
  <c r="AF2504" i="9"/>
  <c r="AG2504" i="9"/>
  <c r="AF2503" i="9"/>
  <c r="AG2503" i="9"/>
  <c r="AF2502" i="9"/>
  <c r="AG2502" i="9"/>
  <c r="AF2501" i="9"/>
  <c r="AG2501" i="9"/>
  <c r="AF2500" i="9"/>
  <c r="AG2500" i="9"/>
  <c r="AF2499" i="9"/>
  <c r="AG2499" i="9"/>
  <c r="AF2498" i="9"/>
  <c r="AG2498" i="9"/>
  <c r="AF2497" i="9"/>
  <c r="AG2497" i="9"/>
  <c r="AF2496" i="9"/>
  <c r="AG2496" i="9"/>
  <c r="AF2495" i="9"/>
  <c r="AG2495" i="9"/>
  <c r="AF2494" i="9"/>
  <c r="AG2494" i="9"/>
  <c r="AF2493" i="9"/>
  <c r="AG2493" i="9"/>
  <c r="AF2492" i="9"/>
  <c r="AG2492" i="9"/>
  <c r="AF2491" i="9"/>
  <c r="AG2491" i="9"/>
  <c r="AF2490" i="9"/>
  <c r="AG2490" i="9"/>
  <c r="AF2489" i="9"/>
  <c r="AG2489" i="9"/>
  <c r="AF2488" i="9"/>
  <c r="AG2488" i="9"/>
  <c r="AF2487" i="9"/>
  <c r="AG2487" i="9"/>
  <c r="AF2486" i="9"/>
  <c r="AG2486" i="9"/>
  <c r="AF2485" i="9"/>
  <c r="AG2485" i="9"/>
  <c r="AF2484" i="9"/>
  <c r="AG2484" i="9"/>
  <c r="AF2483" i="9"/>
  <c r="AG2483" i="9"/>
  <c r="AF2482" i="9"/>
  <c r="AG2482" i="9"/>
  <c r="AF2481" i="9"/>
  <c r="AG2481" i="9"/>
  <c r="AF2480" i="9"/>
  <c r="AG2480" i="9"/>
  <c r="AF2479" i="9"/>
  <c r="AG2479" i="9"/>
  <c r="AF2478" i="9"/>
  <c r="AG2478" i="9"/>
  <c r="AF2477" i="9"/>
  <c r="AG2477" i="9"/>
  <c r="AF2476" i="9"/>
  <c r="AG2476" i="9"/>
  <c r="AF2475" i="9"/>
  <c r="AG2475" i="9"/>
  <c r="AF2474" i="9"/>
  <c r="AG2474" i="9"/>
  <c r="AF2473" i="9"/>
  <c r="AG2473" i="9"/>
  <c r="AF2472" i="9"/>
  <c r="AG2472" i="9"/>
  <c r="AF2471" i="9"/>
  <c r="AG2471" i="9"/>
  <c r="AF2470" i="9"/>
  <c r="AG2470" i="9"/>
  <c r="AF2469" i="9"/>
  <c r="AG2469" i="9"/>
  <c r="AF2468" i="9"/>
  <c r="AG2468" i="9"/>
  <c r="AF2467" i="9"/>
  <c r="AG2467" i="9"/>
  <c r="AF2466" i="9"/>
  <c r="AG2466" i="9"/>
  <c r="AF2465" i="9"/>
  <c r="AG2465" i="9"/>
  <c r="AF2464" i="9"/>
  <c r="AG2464" i="9"/>
  <c r="AF2463" i="9"/>
  <c r="AG2463" i="9"/>
  <c r="AF2462" i="9"/>
  <c r="AG2462" i="9"/>
  <c r="AF2461" i="9"/>
  <c r="AG2461" i="9"/>
  <c r="AF2460" i="9"/>
  <c r="AG2460" i="9"/>
  <c r="AF2459" i="9"/>
  <c r="AG2459" i="9"/>
  <c r="AF2458" i="9"/>
  <c r="AG2458" i="9"/>
  <c r="AF2457" i="9"/>
  <c r="AG2457" i="9"/>
  <c r="AF2456" i="9"/>
  <c r="AG2456" i="9"/>
  <c r="AF2455" i="9"/>
  <c r="AG2455" i="9"/>
  <c r="AF2454" i="9"/>
  <c r="AG2454" i="9"/>
  <c r="AF2453" i="9"/>
  <c r="AG2453" i="9"/>
  <c r="AF2452" i="9"/>
  <c r="AG2452" i="9"/>
  <c r="AF2451" i="9"/>
  <c r="AG2451" i="9"/>
  <c r="AF2450" i="9"/>
  <c r="AG2450" i="9"/>
  <c r="AF2449" i="9"/>
  <c r="AG2449" i="9"/>
  <c r="AF2448" i="9"/>
  <c r="AG2448" i="9"/>
  <c r="AF2447" i="9"/>
  <c r="AG2447" i="9"/>
  <c r="AF2446" i="9"/>
  <c r="AG2446" i="9"/>
  <c r="AF2445" i="9"/>
  <c r="AG2445" i="9"/>
  <c r="AF2444" i="9"/>
  <c r="AG2444" i="9"/>
  <c r="AF2443" i="9"/>
  <c r="AG2443" i="9"/>
  <c r="AF2442" i="9"/>
  <c r="AG2442" i="9"/>
  <c r="AF2441" i="9"/>
  <c r="AG2441" i="9"/>
  <c r="AF2440" i="9"/>
  <c r="AG2440" i="9"/>
  <c r="AF2439" i="9"/>
  <c r="AG2439" i="9"/>
  <c r="AF2438" i="9"/>
  <c r="AG2438" i="9"/>
  <c r="AF2437" i="9"/>
  <c r="AG2437" i="9"/>
  <c r="AF2436" i="9"/>
  <c r="AG2436" i="9"/>
  <c r="AF2435" i="9"/>
  <c r="AG2435" i="9"/>
  <c r="AF2434" i="9"/>
  <c r="AG2434" i="9"/>
  <c r="AF2433" i="9"/>
  <c r="AG2433" i="9"/>
  <c r="AF2432" i="9"/>
  <c r="AG2432" i="9"/>
  <c r="AF2431" i="9"/>
  <c r="AG2431" i="9"/>
  <c r="AF2430" i="9"/>
  <c r="AG2430" i="9"/>
  <c r="AF2429" i="9"/>
  <c r="AG2429" i="9"/>
  <c r="AF2428" i="9"/>
  <c r="AG2428" i="9"/>
  <c r="AF2427" i="9"/>
  <c r="AG2427" i="9"/>
  <c r="AF2426" i="9"/>
  <c r="AG2426" i="9"/>
  <c r="AF2425" i="9"/>
  <c r="AG2425" i="9"/>
  <c r="AF2424" i="9"/>
  <c r="AG2424" i="9"/>
  <c r="AF2423" i="9"/>
  <c r="AG2423" i="9"/>
  <c r="AF2422" i="9"/>
  <c r="AG2422" i="9"/>
  <c r="AF2421" i="9"/>
  <c r="AG2421" i="9"/>
  <c r="AF2420" i="9"/>
  <c r="AG2420" i="9"/>
  <c r="AF2419" i="9"/>
  <c r="AG2419" i="9"/>
  <c r="AF2418" i="9"/>
  <c r="AG2418" i="9"/>
  <c r="AF2417" i="9"/>
  <c r="AG2417" i="9"/>
  <c r="AF2416" i="9"/>
  <c r="AG2416" i="9"/>
  <c r="AF2415" i="9"/>
  <c r="AG2415" i="9"/>
  <c r="AF2414" i="9"/>
  <c r="AG2414" i="9"/>
  <c r="AF2413" i="9"/>
  <c r="AG2413" i="9"/>
  <c r="AF2412" i="9"/>
  <c r="AG2412" i="9"/>
  <c r="AF2411" i="9"/>
  <c r="AG2411" i="9"/>
  <c r="AF2410" i="9"/>
  <c r="AG2410" i="9"/>
  <c r="AF2409" i="9"/>
  <c r="AG2409" i="9"/>
  <c r="AF2408" i="9"/>
  <c r="AG2408" i="9"/>
  <c r="AF2407" i="9"/>
  <c r="AG2407" i="9"/>
  <c r="AF2406" i="9"/>
  <c r="AG2406" i="9"/>
  <c r="AF2405" i="9"/>
  <c r="AG2405" i="9"/>
  <c r="AF2404" i="9"/>
  <c r="AG2404" i="9"/>
  <c r="AF2403" i="9"/>
  <c r="AG2403" i="9"/>
  <c r="AF2402" i="9"/>
  <c r="AG2402" i="9"/>
  <c r="AF2401" i="9"/>
  <c r="AG2401" i="9"/>
  <c r="AF2400" i="9"/>
  <c r="AG2400" i="9"/>
  <c r="AF2399" i="9"/>
  <c r="AG2399" i="9"/>
  <c r="AF2398" i="9"/>
  <c r="AG2398" i="9"/>
  <c r="AF2397" i="9"/>
  <c r="AG2397" i="9"/>
  <c r="AF2396" i="9"/>
  <c r="AG2396" i="9"/>
  <c r="AF2395" i="9"/>
  <c r="AG2395" i="9"/>
  <c r="AF2394" i="9"/>
  <c r="AG2394" i="9"/>
  <c r="AF2393" i="9"/>
  <c r="AG2393" i="9"/>
  <c r="AF2392" i="9"/>
  <c r="AG2392" i="9"/>
  <c r="AF2391" i="9"/>
  <c r="AG2391" i="9"/>
  <c r="AF2390" i="9"/>
  <c r="AG2390" i="9"/>
  <c r="AF2389" i="9"/>
  <c r="AG2389" i="9"/>
  <c r="AF2388" i="9"/>
  <c r="AG2388" i="9"/>
  <c r="AF2387" i="9"/>
  <c r="AG2387" i="9"/>
  <c r="AF2386" i="9"/>
  <c r="AG2386" i="9"/>
  <c r="AF2385" i="9"/>
  <c r="AG2385" i="9"/>
  <c r="AF2384" i="9"/>
  <c r="AG2384" i="9"/>
  <c r="AF2383" i="9"/>
  <c r="AG2383" i="9"/>
  <c r="AF2382" i="9"/>
  <c r="AG2382" i="9"/>
  <c r="AF2381" i="9"/>
  <c r="AG2381" i="9"/>
  <c r="AF2380" i="9"/>
  <c r="AG2380" i="9"/>
  <c r="AF2379" i="9"/>
  <c r="AG2379" i="9"/>
  <c r="AF2378" i="9"/>
  <c r="AG2378" i="9"/>
  <c r="AF2377" i="9"/>
  <c r="AG2377" i="9"/>
  <c r="AF2376" i="9"/>
  <c r="AG2376" i="9"/>
  <c r="AF2375" i="9"/>
  <c r="AG2375" i="9"/>
  <c r="AF2374" i="9"/>
  <c r="AG2374" i="9"/>
  <c r="AF2373" i="9"/>
  <c r="AG2373" i="9"/>
  <c r="AF2372" i="9"/>
  <c r="AG2372" i="9"/>
  <c r="AF2371" i="9"/>
  <c r="AG2371" i="9"/>
  <c r="AF2370" i="9"/>
  <c r="AG2370" i="9"/>
  <c r="AF2369" i="9"/>
  <c r="AG2369" i="9"/>
  <c r="AF2368" i="9"/>
  <c r="AG2368" i="9"/>
  <c r="AF2367" i="9"/>
  <c r="AG2367" i="9"/>
  <c r="AF2366" i="9"/>
  <c r="AG2366" i="9"/>
  <c r="AF2365" i="9"/>
  <c r="AG2365" i="9"/>
  <c r="AF2364" i="9"/>
  <c r="AG2364" i="9"/>
  <c r="AF2363" i="9"/>
  <c r="AG2363" i="9"/>
  <c r="AF2362" i="9"/>
  <c r="AG2362" i="9"/>
  <c r="AF2361" i="9"/>
  <c r="AG2361" i="9"/>
  <c r="AF2360" i="9"/>
  <c r="AG2360" i="9"/>
  <c r="AF2359" i="9"/>
  <c r="AG2359" i="9"/>
  <c r="AF2358" i="9"/>
  <c r="AG2358" i="9"/>
  <c r="AF2357" i="9"/>
  <c r="AG2357" i="9"/>
  <c r="AF2356" i="9"/>
  <c r="AG2356" i="9"/>
  <c r="AF2355" i="9"/>
  <c r="AG2355" i="9"/>
  <c r="AF2354" i="9"/>
  <c r="AG2354" i="9"/>
  <c r="AF2353" i="9"/>
  <c r="AG2353" i="9"/>
  <c r="AF2352" i="9"/>
  <c r="AG2352" i="9"/>
  <c r="AF2351" i="9"/>
  <c r="AG2351" i="9"/>
  <c r="AF2350" i="9"/>
  <c r="AG2350" i="9"/>
  <c r="AF2349" i="9"/>
  <c r="AG2349" i="9"/>
  <c r="AF2348" i="9"/>
  <c r="AG2348" i="9"/>
  <c r="AF2347" i="9"/>
  <c r="AG2347" i="9"/>
  <c r="AF2346" i="9"/>
  <c r="AG2346" i="9"/>
  <c r="AF2345" i="9"/>
  <c r="AG2345" i="9"/>
  <c r="AF2344" i="9"/>
  <c r="AG2344" i="9"/>
  <c r="AF2343" i="9"/>
  <c r="AG2343" i="9"/>
  <c r="AF2342" i="9"/>
  <c r="AG2342" i="9"/>
  <c r="AF2341" i="9"/>
  <c r="AG2341" i="9"/>
  <c r="AF2340" i="9"/>
  <c r="AG2340" i="9"/>
  <c r="AF2339" i="9"/>
  <c r="AG2339" i="9"/>
  <c r="AF2338" i="9"/>
  <c r="AG2338" i="9"/>
  <c r="AF2337" i="9"/>
  <c r="AG2337" i="9"/>
  <c r="AF2336" i="9"/>
  <c r="AG2336" i="9"/>
  <c r="AF2335" i="9"/>
  <c r="AG2335" i="9"/>
  <c r="AF2334" i="9"/>
  <c r="AG2334" i="9"/>
  <c r="AF2333" i="9"/>
  <c r="AG2333" i="9"/>
  <c r="AF2332" i="9"/>
  <c r="AG2332" i="9"/>
  <c r="AF2331" i="9"/>
  <c r="AG2331" i="9"/>
  <c r="AF2330" i="9"/>
  <c r="AG2330" i="9"/>
  <c r="AF2329" i="9"/>
  <c r="AG2329" i="9"/>
  <c r="AF2328" i="9"/>
  <c r="AG2328" i="9"/>
  <c r="AF2327" i="9"/>
  <c r="AG2327" i="9"/>
  <c r="AF2326" i="9"/>
  <c r="AG2326" i="9"/>
  <c r="AF2325" i="9"/>
  <c r="AG2325" i="9"/>
  <c r="AF2324" i="9"/>
  <c r="AG2324" i="9"/>
  <c r="AF2323" i="9"/>
  <c r="AG2323" i="9"/>
  <c r="AF2322" i="9"/>
  <c r="AG2322" i="9"/>
  <c r="AF2321" i="9"/>
  <c r="AG2321" i="9"/>
  <c r="AF2320" i="9"/>
  <c r="AG2320" i="9"/>
  <c r="AF2319" i="9"/>
  <c r="AG2319" i="9"/>
  <c r="AF2318" i="9"/>
  <c r="AG2318" i="9"/>
  <c r="AF2317" i="9"/>
  <c r="AG2317" i="9"/>
  <c r="AF2316" i="9"/>
  <c r="AG2316" i="9"/>
  <c r="AF2315" i="9"/>
  <c r="AG2315" i="9"/>
  <c r="AF2314" i="9"/>
  <c r="AG2314" i="9"/>
  <c r="AF2313" i="9"/>
  <c r="AG2313" i="9"/>
  <c r="AF2312" i="9"/>
  <c r="AG2312" i="9"/>
  <c r="AF2311" i="9"/>
  <c r="AG2311" i="9"/>
  <c r="AF2310" i="9"/>
  <c r="AG2310" i="9"/>
  <c r="AF2309" i="9"/>
  <c r="AG2309" i="9"/>
  <c r="AF2308" i="9"/>
  <c r="AG2308" i="9"/>
  <c r="AF2307" i="9"/>
  <c r="AG2307" i="9"/>
  <c r="AF2306" i="9"/>
  <c r="AG2306" i="9"/>
  <c r="AF2305" i="9"/>
  <c r="AG2305" i="9"/>
  <c r="AF2304" i="9"/>
  <c r="AG2304" i="9"/>
  <c r="AF2303" i="9"/>
  <c r="AG2303" i="9"/>
  <c r="AF2302" i="9"/>
  <c r="AG2302" i="9"/>
  <c r="AF2301" i="9"/>
  <c r="AG2301" i="9"/>
  <c r="AF2300" i="9"/>
  <c r="AG2300" i="9"/>
  <c r="AF2299" i="9"/>
  <c r="AG2299" i="9"/>
  <c r="AF2298" i="9"/>
  <c r="AG2298" i="9"/>
  <c r="AF2297" i="9"/>
  <c r="AG2297" i="9"/>
  <c r="AF2296" i="9"/>
  <c r="AG2296" i="9"/>
  <c r="AF2295" i="9"/>
  <c r="AG2295" i="9"/>
  <c r="AF2294" i="9"/>
  <c r="AG2294" i="9"/>
  <c r="AF2293" i="9"/>
  <c r="AG2293" i="9"/>
  <c r="AF2292" i="9"/>
  <c r="AG2292" i="9"/>
  <c r="AF2291" i="9"/>
  <c r="AG2291" i="9"/>
  <c r="AF2290" i="9"/>
  <c r="AG2290" i="9"/>
  <c r="AF2289" i="9"/>
  <c r="AG2289" i="9"/>
  <c r="AF2288" i="9"/>
  <c r="AG2288" i="9"/>
  <c r="AF2287" i="9"/>
  <c r="AG2287" i="9"/>
  <c r="AF2286" i="9"/>
  <c r="AG2286" i="9"/>
  <c r="AF2285" i="9"/>
  <c r="AG2285" i="9"/>
  <c r="AF2284" i="9"/>
  <c r="AG2284" i="9"/>
  <c r="AF2283" i="9"/>
  <c r="AG2283" i="9"/>
  <c r="AF2282" i="9"/>
  <c r="AG2282" i="9"/>
  <c r="AF2281" i="9"/>
  <c r="AG2281" i="9"/>
  <c r="AF2280" i="9"/>
  <c r="AG2280" i="9"/>
  <c r="AF2279" i="9"/>
  <c r="AG2279" i="9"/>
  <c r="AF2278" i="9"/>
  <c r="AG2278" i="9"/>
  <c r="AF2277" i="9"/>
  <c r="AG2277" i="9"/>
  <c r="AF2276" i="9"/>
  <c r="AG2276" i="9"/>
  <c r="AF2275" i="9"/>
  <c r="AG2275" i="9"/>
  <c r="AF2274" i="9"/>
  <c r="AG2274" i="9"/>
  <c r="AF2273" i="9"/>
  <c r="AG2273" i="9"/>
  <c r="AF2272" i="9"/>
  <c r="AG2272" i="9"/>
  <c r="AF2271" i="9"/>
  <c r="AG2271" i="9"/>
  <c r="AF2270" i="9"/>
  <c r="AG2270" i="9"/>
  <c r="AF2269" i="9"/>
  <c r="AG2269" i="9"/>
  <c r="AF2268" i="9"/>
  <c r="AG2268" i="9"/>
  <c r="AF2267" i="9"/>
  <c r="AG2267" i="9"/>
  <c r="AF2266" i="9"/>
  <c r="AG2266" i="9"/>
  <c r="AF2265" i="9"/>
  <c r="AG2265" i="9"/>
  <c r="AF2264" i="9"/>
  <c r="AG2264" i="9"/>
  <c r="AF2263" i="9"/>
  <c r="AG2263" i="9"/>
  <c r="AF2262" i="9"/>
  <c r="AG2262" i="9"/>
  <c r="AF2261" i="9"/>
  <c r="AG2261" i="9"/>
  <c r="AF2260" i="9"/>
  <c r="AG2260" i="9"/>
  <c r="AF2259" i="9"/>
  <c r="AG2259" i="9"/>
  <c r="AF2258" i="9"/>
  <c r="AG2258" i="9"/>
  <c r="AF2257" i="9"/>
  <c r="AG2257" i="9"/>
  <c r="AF2256" i="9"/>
  <c r="AG2256" i="9"/>
  <c r="AF2255" i="9"/>
  <c r="AG2255" i="9"/>
  <c r="AF2254" i="9"/>
  <c r="AG2254" i="9"/>
  <c r="AF2253" i="9"/>
  <c r="AG2253" i="9"/>
  <c r="AF2252" i="9"/>
  <c r="AG2252" i="9"/>
  <c r="AF2251" i="9"/>
  <c r="AG2251" i="9"/>
  <c r="AF2250" i="9"/>
  <c r="AG2250" i="9"/>
  <c r="AF2249" i="9"/>
  <c r="AG2249" i="9"/>
  <c r="AF2248" i="9"/>
  <c r="AG2248" i="9"/>
  <c r="AF2247" i="9"/>
  <c r="AG2247" i="9"/>
  <c r="AF2246" i="9"/>
  <c r="AG2246" i="9"/>
  <c r="AF2245" i="9"/>
  <c r="AG2245" i="9"/>
  <c r="AF2244" i="9"/>
  <c r="AG2244" i="9"/>
  <c r="AF2243" i="9"/>
  <c r="AG2243" i="9"/>
  <c r="AF2242" i="9"/>
  <c r="AG2242" i="9"/>
  <c r="AF2241" i="9"/>
  <c r="AG2241" i="9"/>
  <c r="AF2240" i="9"/>
  <c r="AG2240" i="9"/>
  <c r="AF2239" i="9"/>
  <c r="AG2239" i="9"/>
  <c r="AF2238" i="9"/>
  <c r="AG2238" i="9"/>
  <c r="AF2237" i="9"/>
  <c r="AG2237" i="9"/>
  <c r="AF2236" i="9"/>
  <c r="AG2236" i="9"/>
  <c r="AF2235" i="9"/>
  <c r="AG2235" i="9"/>
  <c r="AF2234" i="9"/>
  <c r="AG2234" i="9"/>
  <c r="AF2233" i="9"/>
  <c r="AG2233" i="9"/>
  <c r="AF2232" i="9"/>
  <c r="AG2232" i="9"/>
  <c r="AF2231" i="9"/>
  <c r="AG2231" i="9"/>
  <c r="AF2230" i="9"/>
  <c r="AG2230" i="9"/>
  <c r="AF2229" i="9"/>
  <c r="AG2229" i="9"/>
  <c r="AF2228" i="9"/>
  <c r="AG2228" i="9"/>
  <c r="AF2227" i="9"/>
  <c r="AG2227" i="9"/>
  <c r="AF2226" i="9"/>
  <c r="AG2226" i="9"/>
  <c r="AF2225" i="9"/>
  <c r="AG2225" i="9"/>
  <c r="AF2224" i="9"/>
  <c r="AG2224" i="9"/>
  <c r="AF2223" i="9"/>
  <c r="AG2223" i="9"/>
  <c r="AF2222" i="9"/>
  <c r="AG2222" i="9"/>
  <c r="AF2221" i="9"/>
  <c r="AG2221" i="9"/>
  <c r="AF2220" i="9"/>
  <c r="AG2220" i="9"/>
  <c r="AF2219" i="9"/>
  <c r="AG2219" i="9"/>
  <c r="AF2218" i="9"/>
  <c r="AG2218" i="9"/>
  <c r="AF2217" i="9"/>
  <c r="AG2217" i="9"/>
  <c r="AF2216" i="9"/>
  <c r="AG2216" i="9"/>
  <c r="AF2215" i="9"/>
  <c r="AG2215" i="9"/>
  <c r="AF2214" i="9"/>
  <c r="AG2214" i="9"/>
  <c r="AF2213" i="9"/>
  <c r="AG2213" i="9"/>
  <c r="AF2212" i="9"/>
  <c r="AG2212" i="9"/>
  <c r="AF2211" i="9"/>
  <c r="AG2211" i="9"/>
  <c r="AF2210" i="9"/>
  <c r="AG2210" i="9"/>
  <c r="AF2209" i="9"/>
  <c r="AG2209" i="9"/>
  <c r="AF2208" i="9"/>
  <c r="AG2208" i="9"/>
  <c r="AF2207" i="9"/>
  <c r="AG2207" i="9"/>
  <c r="AF2206" i="9"/>
  <c r="AG2206" i="9"/>
  <c r="AF2205" i="9"/>
  <c r="AG2205" i="9"/>
  <c r="AF2204" i="9"/>
  <c r="AG2204" i="9"/>
  <c r="AF2203" i="9"/>
  <c r="AG2203" i="9"/>
  <c r="AF2202" i="9"/>
  <c r="AG2202" i="9"/>
  <c r="AF2201" i="9"/>
  <c r="AG2201" i="9"/>
  <c r="AF2200" i="9"/>
  <c r="AG2200" i="9"/>
  <c r="AF2199" i="9"/>
  <c r="AG2199" i="9"/>
  <c r="AF2198" i="9"/>
  <c r="AG2198" i="9"/>
  <c r="AF2197" i="9"/>
  <c r="AG2197" i="9"/>
  <c r="AF2196" i="9"/>
  <c r="AG2196" i="9"/>
  <c r="AF2195" i="9"/>
  <c r="AG2195" i="9"/>
  <c r="AF2194" i="9"/>
  <c r="AG2194" i="9"/>
  <c r="AF2193" i="9"/>
  <c r="AG2193" i="9"/>
  <c r="AF2192" i="9"/>
  <c r="AG2192" i="9"/>
  <c r="AF2191" i="9"/>
  <c r="AG2191" i="9"/>
  <c r="AF2190" i="9"/>
  <c r="AG2190" i="9"/>
  <c r="AF2189" i="9"/>
  <c r="AG2189" i="9"/>
  <c r="AF2188" i="9"/>
  <c r="AG2188" i="9"/>
  <c r="AF2187" i="9"/>
  <c r="AG2187" i="9"/>
  <c r="AF2186" i="9"/>
  <c r="AG2186" i="9"/>
  <c r="AF2185" i="9"/>
  <c r="AG2185" i="9"/>
  <c r="AF2184" i="9"/>
  <c r="AG2184" i="9"/>
  <c r="AF2183" i="9"/>
  <c r="AG2183" i="9"/>
  <c r="AF2182" i="9"/>
  <c r="AG2182" i="9"/>
  <c r="AF2181" i="9"/>
  <c r="AG2181" i="9"/>
  <c r="AF2180" i="9"/>
  <c r="AG2180" i="9"/>
  <c r="AF2179" i="9"/>
  <c r="AG2179" i="9"/>
  <c r="AF2178" i="9"/>
  <c r="AG2178" i="9"/>
  <c r="AF2177" i="9"/>
  <c r="AG2177" i="9"/>
  <c r="AF2176" i="9"/>
  <c r="AG2176" i="9"/>
  <c r="AF2175" i="9"/>
  <c r="AG2175" i="9"/>
  <c r="AF2174" i="9"/>
  <c r="AG2174" i="9"/>
  <c r="AF2173" i="9"/>
  <c r="AG2173" i="9"/>
  <c r="AF2172" i="9"/>
  <c r="AG2172" i="9"/>
  <c r="AF2171" i="9"/>
  <c r="AG2171" i="9"/>
  <c r="AF2170" i="9"/>
  <c r="AG2170" i="9"/>
  <c r="AF2169" i="9"/>
  <c r="AG2169" i="9"/>
  <c r="AF2168" i="9"/>
  <c r="AG2168" i="9"/>
  <c r="AF2167" i="9"/>
  <c r="AG2167" i="9"/>
  <c r="AF2166" i="9"/>
  <c r="AG2166" i="9"/>
  <c r="AF2165" i="9"/>
  <c r="AG2165" i="9"/>
  <c r="AF2164" i="9"/>
  <c r="AG2164" i="9"/>
  <c r="AF2163" i="9"/>
  <c r="AG2163" i="9"/>
  <c r="AF2162" i="9"/>
  <c r="AG2162" i="9"/>
  <c r="AF2161" i="9"/>
  <c r="AG2161" i="9"/>
  <c r="AF2160" i="9"/>
  <c r="AG2160" i="9"/>
  <c r="AF2159" i="9"/>
  <c r="AG2159" i="9"/>
  <c r="AF2158" i="9"/>
  <c r="AG2158" i="9"/>
  <c r="AF2157" i="9"/>
  <c r="AG2157" i="9"/>
  <c r="AF2156" i="9"/>
  <c r="AG2156" i="9"/>
  <c r="AF2155" i="9"/>
  <c r="AG2155" i="9"/>
  <c r="AF2154" i="9"/>
  <c r="AG2154" i="9"/>
  <c r="AF2153" i="9"/>
  <c r="AG2153" i="9"/>
  <c r="AF2152" i="9"/>
  <c r="AG2152" i="9"/>
  <c r="AF2151" i="9"/>
  <c r="AG2151" i="9"/>
  <c r="AF2150" i="9"/>
  <c r="AG2150" i="9"/>
  <c r="AF2149" i="9"/>
  <c r="AG2149" i="9"/>
  <c r="AF2148" i="9"/>
  <c r="AG2148" i="9"/>
  <c r="AF2147" i="9"/>
  <c r="AG2147" i="9"/>
  <c r="AF2146" i="9"/>
  <c r="AG2146" i="9"/>
  <c r="AF2145" i="9"/>
  <c r="AG2145" i="9"/>
  <c r="AF2144" i="9"/>
  <c r="AG2144" i="9"/>
  <c r="AF2143" i="9"/>
  <c r="AG2143" i="9"/>
  <c r="AF2142" i="9"/>
  <c r="AG2142" i="9"/>
  <c r="AF2141" i="9"/>
  <c r="AG2141" i="9"/>
  <c r="AF2140" i="9"/>
  <c r="AG2140" i="9"/>
  <c r="AF2139" i="9"/>
  <c r="AG2139" i="9"/>
  <c r="AF2138" i="9"/>
  <c r="AG2138" i="9"/>
  <c r="AF2137" i="9"/>
  <c r="AG2137" i="9"/>
  <c r="AF2136" i="9"/>
  <c r="AG2136" i="9"/>
  <c r="AF2135" i="9"/>
  <c r="AG2135" i="9"/>
  <c r="AF2134" i="9"/>
  <c r="AG2134" i="9"/>
  <c r="AF2133" i="9"/>
  <c r="AG2133" i="9"/>
  <c r="AF2132" i="9"/>
  <c r="AG2132" i="9"/>
  <c r="AF2131" i="9"/>
  <c r="AG2131" i="9"/>
  <c r="AF2130" i="9"/>
  <c r="AG2130" i="9"/>
  <c r="AF2129" i="9"/>
  <c r="AG2129" i="9"/>
  <c r="AF2128" i="9"/>
  <c r="AG2128" i="9"/>
  <c r="AF2127" i="9"/>
  <c r="AG2127" i="9"/>
  <c r="AF2126" i="9"/>
  <c r="AG2126" i="9"/>
  <c r="AF2125" i="9"/>
  <c r="AG2125" i="9"/>
  <c r="AF2124" i="9"/>
  <c r="AG2124" i="9"/>
  <c r="AF2123" i="9"/>
  <c r="AG2123" i="9"/>
  <c r="AF2122" i="9"/>
  <c r="AG2122" i="9"/>
  <c r="AF2121" i="9"/>
  <c r="AG2121" i="9"/>
  <c r="AF2120" i="9"/>
  <c r="AG2120" i="9"/>
  <c r="AF2119" i="9"/>
  <c r="AG2119" i="9"/>
  <c r="AF2118" i="9"/>
  <c r="AG2118" i="9"/>
  <c r="AF2117" i="9"/>
  <c r="AG2117" i="9"/>
  <c r="AF2116" i="9"/>
  <c r="AG2116" i="9"/>
  <c r="AF2115" i="9"/>
  <c r="AG2115" i="9"/>
  <c r="AF2114" i="9"/>
  <c r="AG2114" i="9"/>
  <c r="AF2113" i="9"/>
  <c r="AG2113" i="9"/>
  <c r="AF2112" i="9"/>
  <c r="AG2112" i="9"/>
  <c r="AF2111" i="9"/>
  <c r="AG2111" i="9"/>
  <c r="AF2110" i="9"/>
  <c r="AG2110" i="9"/>
  <c r="AF2109" i="9"/>
  <c r="AG2109" i="9"/>
  <c r="AF2108" i="9"/>
  <c r="AG2108" i="9"/>
  <c r="AF2107" i="9"/>
  <c r="AG2107" i="9"/>
  <c r="AF2106" i="9"/>
  <c r="AG2106" i="9"/>
  <c r="AF2105" i="9"/>
  <c r="AG2105" i="9"/>
  <c r="AF2104" i="9"/>
  <c r="AG2104" i="9"/>
  <c r="AF2103" i="9"/>
  <c r="AG2103" i="9"/>
  <c r="AF2102" i="9"/>
  <c r="AG2102" i="9"/>
  <c r="AF2101" i="9"/>
  <c r="AG2101" i="9"/>
  <c r="AF2100" i="9"/>
  <c r="AG2100" i="9"/>
  <c r="AF2099" i="9"/>
  <c r="AG2099" i="9"/>
  <c r="AF2098" i="9"/>
  <c r="AG2098" i="9"/>
  <c r="AF2097" i="9"/>
  <c r="AG2097" i="9"/>
  <c r="AF2096" i="9"/>
  <c r="AG2096" i="9"/>
  <c r="AF2095" i="9"/>
  <c r="AG2095" i="9"/>
  <c r="AF2094" i="9"/>
  <c r="AG2094" i="9"/>
  <c r="AF2093" i="9"/>
  <c r="AG2093" i="9"/>
  <c r="AF2092" i="9"/>
  <c r="AG2092" i="9"/>
  <c r="AF2091" i="9"/>
  <c r="AG2091" i="9"/>
  <c r="AF2090" i="9"/>
  <c r="AG2090" i="9"/>
  <c r="AF2089" i="9"/>
  <c r="AG2089" i="9"/>
  <c r="AF2088" i="9"/>
  <c r="AG2088" i="9"/>
  <c r="AF2087" i="9"/>
  <c r="AG2087" i="9"/>
  <c r="AF2086" i="9"/>
  <c r="AG2086" i="9"/>
  <c r="AF2085" i="9"/>
  <c r="AG2085" i="9"/>
  <c r="AF2084" i="9"/>
  <c r="AG2084" i="9"/>
  <c r="AF2083" i="9"/>
  <c r="AG2083" i="9"/>
  <c r="AF2082" i="9"/>
  <c r="AG2082" i="9"/>
  <c r="AF2081" i="9"/>
  <c r="AG2081" i="9"/>
  <c r="AF2080" i="9"/>
  <c r="AG2080" i="9"/>
  <c r="AF2079" i="9"/>
  <c r="AG2079" i="9"/>
  <c r="AF2078" i="9"/>
  <c r="AG2078" i="9"/>
  <c r="AF2077" i="9"/>
  <c r="AG2077" i="9"/>
  <c r="AF2076" i="9"/>
  <c r="AG2076" i="9"/>
  <c r="AF2075" i="9"/>
  <c r="AG2075" i="9"/>
  <c r="AF2074" i="9"/>
  <c r="AG2074" i="9"/>
  <c r="AF2073" i="9"/>
  <c r="AG2073" i="9"/>
  <c r="AF2072" i="9"/>
  <c r="AG2072" i="9"/>
  <c r="AF2071" i="9"/>
  <c r="AG2071" i="9"/>
  <c r="AF2070" i="9"/>
  <c r="AG2070" i="9"/>
  <c r="AF2069" i="9"/>
  <c r="AG2069" i="9"/>
  <c r="AF2068" i="9"/>
  <c r="AG2068" i="9"/>
  <c r="AF2067" i="9"/>
  <c r="AG2067" i="9"/>
  <c r="AF2066" i="9"/>
  <c r="AG2066" i="9"/>
  <c r="AF2065" i="9"/>
  <c r="AG2065" i="9"/>
  <c r="AF2064" i="9"/>
  <c r="AG2064" i="9"/>
  <c r="AF2063" i="9"/>
  <c r="AG2063" i="9"/>
  <c r="AF2062" i="9"/>
  <c r="AG2062" i="9"/>
  <c r="AF2061" i="9"/>
  <c r="AG2061" i="9"/>
  <c r="AF2060" i="9"/>
  <c r="AG2060" i="9"/>
  <c r="AF2059" i="9"/>
  <c r="AG2059" i="9"/>
  <c r="AF2058" i="9"/>
  <c r="AG2058" i="9"/>
  <c r="AF2057" i="9"/>
  <c r="AG2057" i="9"/>
  <c r="AF2056" i="9"/>
  <c r="AG2056" i="9"/>
  <c r="AF2055" i="9"/>
  <c r="AG2055" i="9"/>
  <c r="AF2054" i="9"/>
  <c r="AG2054" i="9"/>
  <c r="AF2053" i="9"/>
  <c r="AG2053" i="9"/>
  <c r="AF2052" i="9"/>
  <c r="AG2052" i="9"/>
  <c r="AF2051" i="9"/>
  <c r="AG2051" i="9"/>
  <c r="AF2050" i="9"/>
  <c r="AG2050" i="9"/>
  <c r="AF2049" i="9"/>
  <c r="AG2049" i="9"/>
  <c r="AF2048" i="9"/>
  <c r="AG2048" i="9"/>
  <c r="AF2047" i="9"/>
  <c r="AG2047" i="9"/>
  <c r="AF2046" i="9"/>
  <c r="AG2046" i="9"/>
  <c r="AF2045" i="9"/>
  <c r="AG2045" i="9"/>
  <c r="AF2044" i="9"/>
  <c r="AG2044" i="9"/>
  <c r="AF2043" i="9"/>
  <c r="AG2043" i="9"/>
  <c r="AF2042" i="9"/>
  <c r="AG2042" i="9"/>
  <c r="AF2041" i="9"/>
  <c r="AG2041" i="9"/>
  <c r="AF2040" i="9"/>
  <c r="AG2040" i="9"/>
  <c r="AF2039" i="9"/>
  <c r="AG2039" i="9"/>
  <c r="AF2038" i="9"/>
  <c r="AG2038" i="9"/>
  <c r="AF2037" i="9"/>
  <c r="AG2037" i="9"/>
  <c r="AF2036" i="9"/>
  <c r="AG2036" i="9"/>
  <c r="AF2035" i="9"/>
  <c r="AG2035" i="9"/>
  <c r="AF2034" i="9"/>
  <c r="AG2034" i="9"/>
  <c r="AF2033" i="9"/>
  <c r="AG2033" i="9"/>
  <c r="AF2032" i="9"/>
  <c r="AG2032" i="9"/>
  <c r="AF2031" i="9"/>
  <c r="AG2031" i="9"/>
  <c r="AF2030" i="9"/>
  <c r="AG2030" i="9"/>
  <c r="AF2029" i="9"/>
  <c r="AG2029" i="9"/>
  <c r="AF2028" i="9"/>
  <c r="AG2028" i="9"/>
  <c r="AF2027" i="9"/>
  <c r="AG2027" i="9"/>
  <c r="AF2026" i="9"/>
  <c r="AG2026" i="9"/>
  <c r="AF2025" i="9"/>
  <c r="AG2025" i="9"/>
  <c r="AF2024" i="9"/>
  <c r="AG2024" i="9"/>
  <c r="AF2023" i="9"/>
  <c r="AG2023" i="9"/>
  <c r="AF2022" i="9"/>
  <c r="AG2022" i="9"/>
  <c r="AF2021" i="9"/>
  <c r="AG2021" i="9"/>
  <c r="AF2020" i="9"/>
  <c r="AG2020" i="9"/>
  <c r="AF2019" i="9"/>
  <c r="AG2019" i="9"/>
  <c r="AF2018" i="9"/>
  <c r="AG2018" i="9"/>
  <c r="AF2017" i="9"/>
  <c r="AG2017" i="9"/>
  <c r="AF2016" i="9"/>
  <c r="AG2016" i="9"/>
  <c r="AF2015" i="9"/>
  <c r="AG2015" i="9"/>
  <c r="AF2014" i="9"/>
  <c r="AG2014" i="9"/>
  <c r="AF2013" i="9"/>
  <c r="AG2013" i="9"/>
  <c r="AF2012" i="9"/>
  <c r="AG2012" i="9"/>
  <c r="AF2011" i="9"/>
  <c r="AG2011" i="9"/>
  <c r="AF2010" i="9"/>
  <c r="AG2010" i="9"/>
  <c r="AF2009" i="9"/>
  <c r="AG2009" i="9"/>
  <c r="AF2008" i="9"/>
  <c r="AG2008" i="9"/>
  <c r="AF2007" i="9"/>
  <c r="AG2007" i="9"/>
  <c r="AF2006" i="9"/>
  <c r="AG2006" i="9"/>
  <c r="AF2005" i="9"/>
  <c r="AG2005" i="9"/>
  <c r="AF2004" i="9"/>
  <c r="AG2004" i="9"/>
  <c r="AF2003" i="9"/>
  <c r="AG2003" i="9"/>
  <c r="AF2002" i="9"/>
  <c r="AG2002" i="9"/>
  <c r="AF2001" i="9"/>
  <c r="AG2001" i="9"/>
  <c r="AF2000" i="9"/>
  <c r="AG2000" i="9"/>
  <c r="AF1999" i="9"/>
  <c r="AG1999" i="9"/>
  <c r="AF1998" i="9"/>
  <c r="AG1998" i="9"/>
  <c r="AF1997" i="9"/>
  <c r="AG1997" i="9"/>
  <c r="AF1996" i="9"/>
  <c r="AG1996" i="9"/>
  <c r="AF1995" i="9"/>
  <c r="AG1995" i="9"/>
  <c r="AF1994" i="9"/>
  <c r="AG1994" i="9"/>
  <c r="AF1993" i="9"/>
  <c r="AG1993" i="9"/>
  <c r="AF1992" i="9"/>
  <c r="AG1992" i="9"/>
  <c r="AF1991" i="9"/>
  <c r="AG1991" i="9"/>
  <c r="AF1990" i="9"/>
  <c r="AG1990" i="9"/>
  <c r="AF1989" i="9"/>
  <c r="AG1989" i="9"/>
  <c r="AF1988" i="9"/>
  <c r="AG1988" i="9"/>
  <c r="AF1987" i="9"/>
  <c r="AG1987" i="9"/>
  <c r="AF1986" i="9"/>
  <c r="AG1986" i="9"/>
  <c r="AF1985" i="9"/>
  <c r="AG1985" i="9"/>
  <c r="AF1984" i="9"/>
  <c r="AG1984" i="9"/>
  <c r="AF1983" i="9"/>
  <c r="AG1983" i="9"/>
  <c r="AF1982" i="9"/>
  <c r="AG1982" i="9"/>
  <c r="AF1981" i="9"/>
  <c r="AG1981" i="9"/>
  <c r="AF1980" i="9"/>
  <c r="AG1980" i="9"/>
  <c r="AF1979" i="9"/>
  <c r="AG1979" i="9"/>
  <c r="AF1978" i="9"/>
  <c r="AG1978" i="9"/>
  <c r="AF1977" i="9"/>
  <c r="AG1977" i="9"/>
  <c r="AF1976" i="9"/>
  <c r="AG1976" i="9"/>
  <c r="AF1975" i="9"/>
  <c r="AG1975" i="9"/>
  <c r="AF1974" i="9"/>
  <c r="AG1974" i="9"/>
  <c r="AF1973" i="9"/>
  <c r="AG1973" i="9"/>
  <c r="AF1972" i="9"/>
  <c r="AG1972" i="9"/>
  <c r="AF1971" i="9"/>
  <c r="AG1971" i="9"/>
  <c r="AF1970" i="9"/>
  <c r="AG1970" i="9"/>
  <c r="AF1969" i="9"/>
  <c r="AG1969" i="9"/>
  <c r="AF1968" i="9"/>
  <c r="AG1968" i="9"/>
  <c r="AF1967" i="9"/>
  <c r="AG1967" i="9"/>
  <c r="AF1966" i="9"/>
  <c r="AG1966" i="9"/>
  <c r="AF1965" i="9"/>
  <c r="AG1965" i="9"/>
  <c r="AF1964" i="9"/>
  <c r="AG1964" i="9"/>
  <c r="AF1963" i="9"/>
  <c r="AG1963" i="9"/>
  <c r="AF1962" i="9"/>
  <c r="AG1962" i="9"/>
  <c r="AF1961" i="9"/>
  <c r="AG1961" i="9"/>
  <c r="AF1960" i="9"/>
  <c r="AG1960" i="9"/>
  <c r="AF1959" i="9"/>
  <c r="AG1959" i="9"/>
  <c r="AF1958" i="9"/>
  <c r="AG1958" i="9"/>
  <c r="AF1957" i="9"/>
  <c r="AG1957" i="9"/>
  <c r="AF1956" i="9"/>
  <c r="AG1956" i="9"/>
  <c r="AF1955" i="9"/>
  <c r="AG1955" i="9"/>
  <c r="AF1954" i="9"/>
  <c r="AG1954" i="9"/>
  <c r="AF1953" i="9"/>
  <c r="AG1953" i="9"/>
  <c r="AF1952" i="9"/>
  <c r="AG1952" i="9"/>
  <c r="AF1951" i="9"/>
  <c r="AG1951" i="9"/>
  <c r="AF1950" i="9"/>
  <c r="AG1950" i="9"/>
  <c r="AF1949" i="9"/>
  <c r="AG1949" i="9"/>
  <c r="AF1948" i="9"/>
  <c r="AG1948" i="9"/>
  <c r="AF1947" i="9"/>
  <c r="AG1947" i="9"/>
  <c r="AF1946" i="9"/>
  <c r="AG1946" i="9"/>
  <c r="AF1945" i="9"/>
  <c r="AG1945" i="9"/>
  <c r="AF1944" i="9"/>
  <c r="AG1944" i="9"/>
  <c r="AF1943" i="9"/>
  <c r="AG1943" i="9"/>
  <c r="AF1942" i="9"/>
  <c r="AG1942" i="9"/>
  <c r="AF1941" i="9"/>
  <c r="AG1941" i="9"/>
  <c r="AF1940" i="9"/>
  <c r="AG1940" i="9"/>
  <c r="AF1939" i="9"/>
  <c r="AG1939" i="9"/>
  <c r="AF1938" i="9"/>
  <c r="AG1938" i="9"/>
  <c r="AF1937" i="9"/>
  <c r="AG1937" i="9"/>
  <c r="AF1936" i="9"/>
  <c r="AG1936" i="9"/>
  <c r="AF1935" i="9"/>
  <c r="AG1935" i="9"/>
  <c r="AF1934" i="9"/>
  <c r="AG1934" i="9"/>
  <c r="AF1933" i="9"/>
  <c r="AG1933" i="9"/>
  <c r="AF1932" i="9"/>
  <c r="AG1932" i="9"/>
  <c r="AF1931" i="9"/>
  <c r="AG1931" i="9"/>
  <c r="AF1930" i="9"/>
  <c r="AG1930" i="9"/>
  <c r="AF1929" i="9"/>
  <c r="AG1929" i="9"/>
  <c r="AF1928" i="9"/>
  <c r="AG1928" i="9"/>
  <c r="AF1927" i="9"/>
  <c r="AG1927" i="9"/>
  <c r="AF1926" i="9"/>
  <c r="AG1926" i="9"/>
  <c r="AF1925" i="9"/>
  <c r="AG1925" i="9"/>
  <c r="AF1924" i="9"/>
  <c r="AG1924" i="9"/>
  <c r="AF1923" i="9"/>
  <c r="AG1923" i="9"/>
  <c r="AF1922" i="9"/>
  <c r="AG1922" i="9"/>
  <c r="AF1921" i="9"/>
  <c r="AG1921" i="9"/>
  <c r="AF1920" i="9"/>
  <c r="AG1920" i="9"/>
  <c r="AF1919" i="9"/>
  <c r="AG1919" i="9"/>
  <c r="AF1918" i="9"/>
  <c r="AG1918" i="9"/>
  <c r="AF1917" i="9"/>
  <c r="AG1917" i="9"/>
  <c r="AF1916" i="9"/>
  <c r="AG1916" i="9"/>
  <c r="AF1915" i="9"/>
  <c r="AG1915" i="9"/>
  <c r="AF1914" i="9"/>
  <c r="AG1914" i="9"/>
  <c r="AF1913" i="9"/>
  <c r="AG1913" i="9"/>
  <c r="AF1912" i="9"/>
  <c r="AG1912" i="9"/>
  <c r="AF1911" i="9"/>
  <c r="AG1911" i="9"/>
  <c r="AF1910" i="9"/>
  <c r="AG1910" i="9"/>
  <c r="AF1909" i="9"/>
  <c r="AG1909" i="9"/>
  <c r="AF1908" i="9"/>
  <c r="AG1908" i="9"/>
  <c r="AF1907" i="9"/>
  <c r="AG1907" i="9"/>
  <c r="AF1906" i="9"/>
  <c r="AG1906" i="9"/>
  <c r="AF1905" i="9"/>
  <c r="AG1905" i="9"/>
  <c r="AF1904" i="9"/>
  <c r="AG1904" i="9"/>
  <c r="AF1903" i="9"/>
  <c r="AG1903" i="9"/>
  <c r="AF1902" i="9"/>
  <c r="AG1902" i="9"/>
  <c r="AF1901" i="9"/>
  <c r="AG1901" i="9"/>
  <c r="AF1900" i="9"/>
  <c r="AG1900" i="9"/>
  <c r="AF1899" i="9"/>
  <c r="AG1899" i="9"/>
  <c r="AF1898" i="9"/>
  <c r="AG1898" i="9"/>
  <c r="AF1897" i="9"/>
  <c r="AG1897" i="9"/>
  <c r="AF1896" i="9"/>
  <c r="AG1896" i="9"/>
  <c r="AF1895" i="9"/>
  <c r="AG1895" i="9"/>
  <c r="AF1894" i="9"/>
  <c r="AG1894" i="9"/>
  <c r="AF1893" i="9"/>
  <c r="AG1893" i="9"/>
  <c r="AF1892" i="9"/>
  <c r="AG1892" i="9"/>
  <c r="AF1891" i="9"/>
  <c r="AG1891" i="9"/>
  <c r="AF1890" i="9"/>
  <c r="AG1890" i="9"/>
  <c r="AF1889" i="9"/>
  <c r="AG1889" i="9"/>
  <c r="AF1888" i="9"/>
  <c r="AG1888" i="9"/>
  <c r="AF1887" i="9"/>
  <c r="AG1887" i="9"/>
  <c r="AF1886" i="9"/>
  <c r="AG1886" i="9"/>
  <c r="AF1885" i="9"/>
  <c r="AG1885" i="9"/>
  <c r="AF1884" i="9"/>
  <c r="AG1884" i="9"/>
  <c r="AF1883" i="9"/>
  <c r="AG1883" i="9"/>
  <c r="AF1882" i="9"/>
  <c r="AG1882" i="9"/>
  <c r="AF1881" i="9"/>
  <c r="AG1881" i="9"/>
  <c r="AF1880" i="9"/>
  <c r="AG1880" i="9"/>
  <c r="AF1879" i="9"/>
  <c r="AG1879" i="9"/>
  <c r="AF1878" i="9"/>
  <c r="AG1878" i="9"/>
  <c r="AF1877" i="9"/>
  <c r="AG1877" i="9"/>
  <c r="AF1876" i="9"/>
  <c r="AG1876" i="9"/>
  <c r="AF1875" i="9"/>
  <c r="AG1875" i="9"/>
  <c r="AF1874" i="9"/>
  <c r="AG1874" i="9"/>
  <c r="AF1873" i="9"/>
  <c r="AG1873" i="9"/>
  <c r="AF1872" i="9"/>
  <c r="AG1872" i="9"/>
  <c r="AF1871" i="9"/>
  <c r="AG1871" i="9"/>
  <c r="AF1870" i="9"/>
  <c r="AG1870" i="9"/>
  <c r="AF1869" i="9"/>
  <c r="AG1869" i="9"/>
  <c r="AF1868" i="9"/>
  <c r="AG1868" i="9"/>
  <c r="AF1867" i="9"/>
  <c r="AG1867" i="9"/>
  <c r="AF1866" i="9"/>
  <c r="AG1866" i="9"/>
  <c r="AF1865" i="9"/>
  <c r="AG1865" i="9"/>
  <c r="AF1864" i="9"/>
  <c r="AG1864" i="9"/>
  <c r="AF1863" i="9"/>
  <c r="AG1863" i="9"/>
  <c r="AF1862" i="9"/>
  <c r="AG1862" i="9"/>
  <c r="AF1861" i="9"/>
  <c r="AG1861" i="9"/>
  <c r="AF1860" i="9"/>
  <c r="AG1860" i="9"/>
  <c r="AF1859" i="9"/>
  <c r="AG1859" i="9"/>
  <c r="AF1858" i="9"/>
  <c r="AG1858" i="9"/>
  <c r="AF1857" i="9"/>
  <c r="AG1857" i="9"/>
  <c r="AF1856" i="9"/>
  <c r="AG1856" i="9"/>
  <c r="AF1855" i="9"/>
  <c r="AG1855" i="9"/>
  <c r="AF1854" i="9"/>
  <c r="AG1854" i="9"/>
  <c r="AF1853" i="9"/>
  <c r="AG1853" i="9"/>
  <c r="AF1852" i="9"/>
  <c r="AG1852" i="9"/>
  <c r="AF1851" i="9"/>
  <c r="AG1851" i="9"/>
  <c r="AF1850" i="9"/>
  <c r="AG1850" i="9"/>
  <c r="AF1849" i="9"/>
  <c r="AG1849" i="9"/>
  <c r="AF1848" i="9"/>
  <c r="AG1848" i="9"/>
  <c r="AF1847" i="9"/>
  <c r="AG1847" i="9"/>
  <c r="AF1846" i="9"/>
  <c r="AG1846" i="9"/>
  <c r="AF1845" i="9"/>
  <c r="AG1845" i="9"/>
  <c r="AF1844" i="9"/>
  <c r="AG1844" i="9"/>
  <c r="AF1843" i="9"/>
  <c r="AG1843" i="9"/>
  <c r="AF1842" i="9"/>
  <c r="AG1842" i="9"/>
  <c r="AF1841" i="9"/>
  <c r="AG1841" i="9"/>
  <c r="AF1840" i="9"/>
  <c r="AG1840" i="9"/>
  <c r="AF1839" i="9"/>
  <c r="AG1839" i="9"/>
  <c r="AF1838" i="9"/>
  <c r="AG1838" i="9"/>
  <c r="AF1837" i="9"/>
  <c r="AG1837" i="9"/>
  <c r="AF1836" i="9"/>
  <c r="AG1836" i="9"/>
  <c r="AF1835" i="9"/>
  <c r="AG1835" i="9"/>
  <c r="AF1834" i="9"/>
  <c r="AG1834" i="9"/>
  <c r="AF1833" i="9"/>
  <c r="AG1833" i="9"/>
  <c r="AF1832" i="9"/>
  <c r="AG1832" i="9"/>
  <c r="AF1831" i="9"/>
  <c r="AG1831" i="9"/>
  <c r="AF1830" i="9"/>
  <c r="AG1830" i="9"/>
  <c r="AF1829" i="9"/>
  <c r="AG1829" i="9"/>
  <c r="AF1828" i="9"/>
  <c r="AG1828" i="9"/>
  <c r="AF1827" i="9"/>
  <c r="AG1827" i="9"/>
  <c r="AF1826" i="9"/>
  <c r="AG1826" i="9"/>
  <c r="AF1825" i="9"/>
  <c r="AG1825" i="9"/>
  <c r="AF1824" i="9"/>
  <c r="AG1824" i="9"/>
  <c r="AF1823" i="9"/>
  <c r="AG1823" i="9"/>
  <c r="AF1822" i="9"/>
  <c r="AG1822" i="9"/>
  <c r="AF1821" i="9"/>
  <c r="AG1821" i="9"/>
  <c r="AF1820" i="9"/>
  <c r="AG1820" i="9"/>
  <c r="AF1819" i="9"/>
  <c r="AG1819" i="9"/>
  <c r="AF1818" i="9"/>
  <c r="AG1818" i="9"/>
  <c r="AF1817" i="9"/>
  <c r="AG1817" i="9"/>
  <c r="AF1816" i="9"/>
  <c r="AG1816" i="9"/>
  <c r="AF1815" i="9"/>
  <c r="AG1815" i="9"/>
  <c r="AF1814" i="9"/>
  <c r="AG1814" i="9"/>
  <c r="AF1813" i="9"/>
  <c r="AG1813" i="9"/>
  <c r="AF1812" i="9"/>
  <c r="AG1812" i="9"/>
  <c r="AF1811" i="9"/>
  <c r="AG1811" i="9"/>
  <c r="AF1810" i="9"/>
  <c r="AG1810" i="9"/>
  <c r="AF1809" i="9"/>
  <c r="AG1809" i="9"/>
  <c r="AF1808" i="9"/>
  <c r="AG1808" i="9"/>
  <c r="AF1807" i="9"/>
  <c r="AG1807" i="9"/>
  <c r="AF1806" i="9"/>
  <c r="AG1806" i="9"/>
  <c r="AF1805" i="9"/>
  <c r="AG1805" i="9"/>
  <c r="AF1804" i="9"/>
  <c r="AG1804" i="9"/>
  <c r="AF1803" i="9"/>
  <c r="AG1803" i="9"/>
  <c r="AF1802" i="9"/>
  <c r="AG1802" i="9"/>
  <c r="AF1801" i="9"/>
  <c r="AG1801" i="9"/>
  <c r="AF1800" i="9"/>
  <c r="AG1800" i="9"/>
  <c r="AF1799" i="9"/>
  <c r="AG1799" i="9"/>
  <c r="AF1798" i="9"/>
  <c r="AG1798" i="9"/>
  <c r="AF1797" i="9"/>
  <c r="AG1797" i="9"/>
  <c r="AF1796" i="9"/>
  <c r="AG1796" i="9"/>
  <c r="AF1795" i="9"/>
  <c r="AG1795" i="9"/>
  <c r="AF1794" i="9"/>
  <c r="AG1794" i="9"/>
  <c r="AF1793" i="9"/>
  <c r="AG1793" i="9"/>
  <c r="AF1792" i="9"/>
  <c r="AG1792" i="9"/>
  <c r="AF1791" i="9"/>
  <c r="AG1791" i="9"/>
  <c r="AF1790" i="9"/>
  <c r="AG1790" i="9"/>
  <c r="AF1789" i="9"/>
  <c r="AG1789" i="9"/>
  <c r="AF1788" i="9"/>
  <c r="AG1788" i="9"/>
  <c r="AF1787" i="9"/>
  <c r="AG1787" i="9"/>
  <c r="AF1786" i="9"/>
  <c r="AG1786" i="9"/>
  <c r="AF1785" i="9"/>
  <c r="AG1785" i="9"/>
  <c r="AF1784" i="9"/>
  <c r="AG1784" i="9"/>
  <c r="AF1783" i="9"/>
  <c r="AG1783" i="9"/>
  <c r="AF1782" i="9"/>
  <c r="AG1782" i="9"/>
  <c r="AF1781" i="9"/>
  <c r="AG1781" i="9"/>
  <c r="AF1780" i="9"/>
  <c r="AG1780" i="9"/>
  <c r="AF1779" i="9"/>
  <c r="AG1779" i="9"/>
  <c r="AF1778" i="9"/>
  <c r="AG1778" i="9"/>
  <c r="AF1777" i="9"/>
  <c r="AG1777" i="9"/>
  <c r="AF1776" i="9"/>
  <c r="AG1776" i="9"/>
  <c r="AF1775" i="9"/>
  <c r="AG1775" i="9"/>
  <c r="AF1774" i="9"/>
  <c r="AG1774" i="9"/>
  <c r="AF1773" i="9"/>
  <c r="AG1773" i="9"/>
  <c r="AF1772" i="9"/>
  <c r="AG1772" i="9"/>
  <c r="AF1771" i="9"/>
  <c r="AG1771" i="9"/>
  <c r="AF1770" i="9"/>
  <c r="AG1770" i="9"/>
  <c r="AF1769" i="9"/>
  <c r="AG1769" i="9"/>
  <c r="AF1768" i="9"/>
  <c r="AG1768" i="9"/>
  <c r="AF1767" i="9"/>
  <c r="AG1767" i="9"/>
  <c r="AF1766" i="9"/>
  <c r="AG1766" i="9"/>
  <c r="AF1765" i="9"/>
  <c r="AG1765" i="9"/>
  <c r="AF1764" i="9"/>
  <c r="AG1764" i="9"/>
  <c r="AF1763" i="9"/>
  <c r="AG1763" i="9"/>
  <c r="AF1762" i="9"/>
  <c r="AG1762" i="9"/>
  <c r="AF1761" i="9"/>
  <c r="AG1761" i="9"/>
  <c r="AF1760" i="9"/>
  <c r="AG1760" i="9"/>
  <c r="AF1759" i="9"/>
  <c r="AG1759" i="9"/>
  <c r="AF1758" i="9"/>
  <c r="AG1758" i="9"/>
  <c r="AF1757" i="9"/>
  <c r="AG1757" i="9"/>
  <c r="AF1756" i="9"/>
  <c r="AG1756" i="9"/>
  <c r="AF1755" i="9"/>
  <c r="AG1755" i="9"/>
  <c r="AF1754" i="9"/>
  <c r="AG1754" i="9"/>
  <c r="AF1753" i="9"/>
  <c r="AG1753" i="9"/>
  <c r="AF1752" i="9"/>
  <c r="AG1752" i="9"/>
  <c r="AF1751" i="9"/>
  <c r="AG1751" i="9"/>
  <c r="AF1750" i="9"/>
  <c r="AG1750" i="9"/>
  <c r="AF1749" i="9"/>
  <c r="AG1749" i="9"/>
  <c r="AF1748" i="9"/>
  <c r="AG1748" i="9"/>
  <c r="AF1747" i="9"/>
  <c r="AG1747" i="9"/>
  <c r="AF1746" i="9"/>
  <c r="AG1746" i="9"/>
  <c r="AF1745" i="9"/>
  <c r="AG1745" i="9"/>
  <c r="AF1744" i="9"/>
  <c r="AG1744" i="9"/>
  <c r="AF1743" i="9"/>
  <c r="AG1743" i="9"/>
  <c r="AF1742" i="9"/>
  <c r="AG1742" i="9"/>
  <c r="AF1741" i="9"/>
  <c r="AG1741" i="9"/>
  <c r="AF1740" i="9"/>
  <c r="AG1740" i="9"/>
  <c r="AF1739" i="9"/>
  <c r="AG1739" i="9"/>
  <c r="AF1738" i="9"/>
  <c r="AG1738" i="9"/>
  <c r="AF1737" i="9"/>
  <c r="AG1737" i="9"/>
  <c r="AF1736" i="9"/>
  <c r="AG1736" i="9"/>
  <c r="AF1735" i="9"/>
  <c r="AG1735" i="9"/>
  <c r="AF1734" i="9"/>
  <c r="AG1734" i="9"/>
  <c r="AF1733" i="9"/>
  <c r="AG1733" i="9"/>
  <c r="AF1732" i="9"/>
  <c r="AG1732" i="9"/>
  <c r="AF1731" i="9"/>
  <c r="AG1731" i="9"/>
  <c r="AF1730" i="9"/>
  <c r="AG1730" i="9"/>
  <c r="AF1729" i="9"/>
  <c r="AG1729" i="9"/>
  <c r="AF1728" i="9"/>
  <c r="AG1728" i="9"/>
  <c r="AF1727" i="9"/>
  <c r="AG1727" i="9"/>
  <c r="AF1726" i="9"/>
  <c r="AG1726" i="9"/>
  <c r="AF1725" i="9"/>
  <c r="AG1725" i="9"/>
  <c r="AF1724" i="9"/>
  <c r="AG1724" i="9"/>
  <c r="AF1723" i="9"/>
  <c r="AG1723" i="9"/>
  <c r="AF1722" i="9"/>
  <c r="AG1722" i="9"/>
  <c r="AF1721" i="9"/>
  <c r="AG1721" i="9"/>
  <c r="AF1720" i="9"/>
  <c r="AG1720" i="9"/>
  <c r="AF1719" i="9"/>
  <c r="AG1719" i="9"/>
  <c r="AF1718" i="9"/>
  <c r="AG1718" i="9"/>
  <c r="AF1717" i="9"/>
  <c r="AG1717" i="9"/>
  <c r="AF1716" i="9"/>
  <c r="AG1716" i="9"/>
  <c r="AF1715" i="9"/>
  <c r="AG1715" i="9"/>
  <c r="AF1714" i="9"/>
  <c r="AG1714" i="9"/>
  <c r="AF1713" i="9"/>
  <c r="AG1713" i="9"/>
  <c r="AF1712" i="9"/>
  <c r="AG1712" i="9"/>
  <c r="AF1711" i="9"/>
  <c r="AG1711" i="9"/>
  <c r="AF1710" i="9"/>
  <c r="AG1710" i="9"/>
  <c r="AF1709" i="9"/>
  <c r="AG1709" i="9"/>
  <c r="AF1708" i="9"/>
  <c r="AG1708" i="9"/>
  <c r="AF1707" i="9"/>
  <c r="AG1707" i="9"/>
  <c r="AF1706" i="9"/>
  <c r="AG1706" i="9"/>
  <c r="AF1705" i="9"/>
  <c r="AG1705" i="9"/>
  <c r="AF1704" i="9"/>
  <c r="AG1704" i="9"/>
  <c r="AF1703" i="9"/>
  <c r="AG1703" i="9"/>
  <c r="AF1702" i="9"/>
  <c r="AG1702" i="9"/>
  <c r="AF1701" i="9"/>
  <c r="AG1701" i="9"/>
  <c r="AF1700" i="9"/>
  <c r="AG1700" i="9"/>
  <c r="AF1699" i="9"/>
  <c r="AG1699" i="9"/>
  <c r="AF1698" i="9"/>
  <c r="AG1698" i="9"/>
  <c r="AF1697" i="9"/>
  <c r="AG1697" i="9"/>
  <c r="AF1696" i="9"/>
  <c r="AG1696" i="9"/>
  <c r="AF1695" i="9"/>
  <c r="AG1695" i="9"/>
  <c r="AF1694" i="9"/>
  <c r="AG1694" i="9"/>
  <c r="AF1693" i="9"/>
  <c r="AG1693" i="9"/>
  <c r="AF1692" i="9"/>
  <c r="AG1692" i="9"/>
  <c r="AF1691" i="9"/>
  <c r="AG1691" i="9"/>
  <c r="AF1690" i="9"/>
  <c r="AG1690" i="9"/>
  <c r="AF1689" i="9"/>
  <c r="AG1689" i="9"/>
  <c r="AF1688" i="9"/>
  <c r="AG1688" i="9"/>
  <c r="AF1687" i="9"/>
  <c r="AG1687" i="9"/>
  <c r="AF1686" i="9"/>
  <c r="AG1686" i="9"/>
  <c r="AF1685" i="9"/>
  <c r="AG1685" i="9"/>
  <c r="AF1684" i="9"/>
  <c r="AG1684" i="9"/>
  <c r="AF1683" i="9"/>
  <c r="AG1683" i="9"/>
  <c r="AF1682" i="9"/>
  <c r="AG1682" i="9"/>
  <c r="AF1681" i="9"/>
  <c r="AG1681" i="9"/>
  <c r="AF1680" i="9"/>
  <c r="AG1680" i="9"/>
  <c r="AF1679" i="9"/>
  <c r="AG1679" i="9"/>
  <c r="AF1678" i="9"/>
  <c r="AG1678" i="9"/>
  <c r="AF1677" i="9"/>
  <c r="AG1677" i="9"/>
  <c r="AF1676" i="9"/>
  <c r="AG1676" i="9"/>
  <c r="AF1675" i="9"/>
  <c r="AG1675" i="9"/>
  <c r="AF1674" i="9"/>
  <c r="AG1674" i="9"/>
  <c r="AF1673" i="9"/>
  <c r="AG1673" i="9"/>
  <c r="AF1672" i="9"/>
  <c r="AG1672" i="9"/>
  <c r="AF1671" i="9"/>
  <c r="AG1671" i="9"/>
  <c r="AF1670" i="9"/>
  <c r="AG1670" i="9"/>
  <c r="AF1669" i="9"/>
  <c r="AG1669" i="9"/>
  <c r="AF1668" i="9"/>
  <c r="AG1668" i="9"/>
  <c r="AF1667" i="9"/>
  <c r="AG1667" i="9"/>
  <c r="AF1666" i="9"/>
  <c r="AG1666" i="9"/>
  <c r="AF1665" i="9"/>
  <c r="AG1665" i="9"/>
  <c r="AF1664" i="9"/>
  <c r="AG1664" i="9"/>
  <c r="AF1663" i="9"/>
  <c r="AG1663" i="9"/>
  <c r="AF1662" i="9"/>
  <c r="AG1662" i="9"/>
  <c r="AF1661" i="9"/>
  <c r="AG1661" i="9"/>
  <c r="AF1660" i="9"/>
  <c r="AG1660" i="9"/>
  <c r="AF1659" i="9"/>
  <c r="AG1659" i="9"/>
  <c r="AF1658" i="9"/>
  <c r="AG1658" i="9"/>
  <c r="AF1657" i="9"/>
  <c r="AG1657" i="9"/>
  <c r="AF1656" i="9"/>
  <c r="AG1656" i="9"/>
  <c r="AF1655" i="9"/>
  <c r="AG1655" i="9"/>
  <c r="AF1654" i="9"/>
  <c r="AG1654" i="9"/>
  <c r="AF1653" i="9"/>
  <c r="AG1653" i="9"/>
  <c r="AF1652" i="9"/>
  <c r="AG1652" i="9"/>
  <c r="AF1651" i="9"/>
  <c r="AG1651" i="9"/>
  <c r="AF1650" i="9"/>
  <c r="AG1650" i="9"/>
  <c r="AF1649" i="9"/>
  <c r="AG1649" i="9"/>
  <c r="AF1648" i="9"/>
  <c r="AG1648" i="9"/>
  <c r="AF1647" i="9"/>
  <c r="AG1647" i="9"/>
  <c r="AF1646" i="9"/>
  <c r="AG1646" i="9"/>
  <c r="AF1645" i="9"/>
  <c r="AG1645" i="9"/>
  <c r="AF1644" i="9"/>
  <c r="AG1644" i="9"/>
  <c r="AF1643" i="9"/>
  <c r="AG1643" i="9"/>
  <c r="AF1642" i="9"/>
  <c r="AG1642" i="9"/>
  <c r="AF1641" i="9"/>
  <c r="AG1641" i="9"/>
  <c r="AF1640" i="9"/>
  <c r="AG1640" i="9"/>
  <c r="AF1639" i="9"/>
  <c r="AG1639" i="9"/>
  <c r="AF1638" i="9"/>
  <c r="AG1638" i="9"/>
  <c r="AF1637" i="9"/>
  <c r="AG1637" i="9"/>
  <c r="AF1636" i="9"/>
  <c r="AG1636" i="9"/>
  <c r="AF1635" i="9"/>
  <c r="AG1635" i="9"/>
  <c r="AF1634" i="9"/>
  <c r="AG1634" i="9"/>
  <c r="AF1633" i="9"/>
  <c r="AG1633" i="9"/>
  <c r="AF1632" i="9"/>
  <c r="AG1632" i="9"/>
  <c r="AF1631" i="9"/>
  <c r="AG1631" i="9"/>
  <c r="AF1630" i="9"/>
  <c r="AG1630" i="9"/>
  <c r="AF1629" i="9"/>
  <c r="AG1629" i="9"/>
  <c r="AF1628" i="9"/>
  <c r="AG1628" i="9"/>
  <c r="AF1627" i="9"/>
  <c r="AG1627" i="9"/>
  <c r="AF1626" i="9"/>
  <c r="AG1626" i="9"/>
  <c r="AF1625" i="9"/>
  <c r="AG1625" i="9"/>
  <c r="AF1624" i="9"/>
  <c r="AG1624" i="9"/>
  <c r="AF1623" i="9"/>
  <c r="AG1623" i="9"/>
  <c r="AF1622" i="9"/>
  <c r="AG1622" i="9"/>
  <c r="AF1621" i="9"/>
  <c r="AG1621" i="9"/>
  <c r="AF1620" i="9"/>
  <c r="AG1620" i="9"/>
  <c r="AF1619" i="9"/>
  <c r="AG1619" i="9"/>
  <c r="AF1618" i="9"/>
  <c r="AG1618" i="9"/>
  <c r="AF1617" i="9"/>
  <c r="AG1617" i="9"/>
  <c r="AF1616" i="9"/>
  <c r="AG1616" i="9"/>
  <c r="AF1615" i="9"/>
  <c r="AG1615" i="9"/>
  <c r="AF1614" i="9"/>
  <c r="AG1614" i="9"/>
  <c r="AF1613" i="9"/>
  <c r="AG1613" i="9"/>
  <c r="AF1612" i="9"/>
  <c r="AG1612" i="9"/>
  <c r="AF1611" i="9"/>
  <c r="AG1611" i="9"/>
  <c r="AF1610" i="9"/>
  <c r="AG1610" i="9"/>
  <c r="AF1609" i="9"/>
  <c r="AG1609" i="9"/>
  <c r="AF1608" i="9"/>
  <c r="AG1608" i="9"/>
  <c r="AF1607" i="9"/>
  <c r="AG1607" i="9"/>
  <c r="AF1606" i="9"/>
  <c r="AG1606" i="9"/>
  <c r="AF1605" i="9"/>
  <c r="AG1605" i="9"/>
  <c r="AF1604" i="9"/>
  <c r="AG1604" i="9"/>
  <c r="AF1603" i="9"/>
  <c r="AG1603" i="9"/>
  <c r="AF1602" i="9"/>
  <c r="AG1602" i="9"/>
  <c r="AF1601" i="9"/>
  <c r="AG1601" i="9"/>
  <c r="AF1600" i="9"/>
  <c r="AG1600" i="9"/>
  <c r="AF1599" i="9"/>
  <c r="AG1599" i="9"/>
  <c r="AF1598" i="9"/>
  <c r="AG1598" i="9"/>
  <c r="AF1597" i="9"/>
  <c r="AG1597" i="9"/>
  <c r="AF1596" i="9"/>
  <c r="AG1596" i="9"/>
  <c r="AF1595" i="9"/>
  <c r="AG1595" i="9"/>
  <c r="AF1594" i="9"/>
  <c r="AG1594" i="9"/>
  <c r="AF1593" i="9"/>
  <c r="AG1593" i="9"/>
  <c r="AF1592" i="9"/>
  <c r="AG1592" i="9"/>
  <c r="AF1591" i="9"/>
  <c r="AG1591" i="9"/>
  <c r="AF1590" i="9"/>
  <c r="AG1590" i="9"/>
  <c r="AF1589" i="9"/>
  <c r="AG1589" i="9"/>
  <c r="AF1588" i="9"/>
  <c r="AG1588" i="9"/>
  <c r="AF1587" i="9"/>
  <c r="AG1587" i="9"/>
  <c r="AF1586" i="9"/>
  <c r="AG1586" i="9"/>
  <c r="AF1585" i="9"/>
  <c r="AG1585" i="9"/>
  <c r="AF1584" i="9"/>
  <c r="AG1584" i="9"/>
  <c r="AF1583" i="9"/>
  <c r="AG1583" i="9"/>
  <c r="AF1582" i="9"/>
  <c r="AG1582" i="9"/>
  <c r="AF1581" i="9"/>
  <c r="AG1581" i="9"/>
  <c r="AF1580" i="9"/>
  <c r="AG1580" i="9"/>
  <c r="AF1579" i="9"/>
  <c r="AG1579" i="9"/>
  <c r="AF1578" i="9"/>
  <c r="AG1578" i="9"/>
  <c r="AF1577" i="9"/>
  <c r="AG1577" i="9"/>
  <c r="AF1576" i="9"/>
  <c r="AG1576" i="9"/>
  <c r="AF1575" i="9"/>
  <c r="AG1575" i="9"/>
  <c r="AF1574" i="9"/>
  <c r="AG1574" i="9"/>
  <c r="AF1573" i="9"/>
  <c r="AG1573" i="9"/>
  <c r="AF1572" i="9"/>
  <c r="AG1572" i="9"/>
  <c r="AF1571" i="9"/>
  <c r="AG1571" i="9"/>
  <c r="AF1570" i="9"/>
  <c r="AG1570" i="9"/>
  <c r="AF1569" i="9"/>
  <c r="AG1569" i="9"/>
  <c r="AF1568" i="9"/>
  <c r="AG1568" i="9"/>
  <c r="AF1567" i="9"/>
  <c r="AG1567" i="9"/>
  <c r="AF1566" i="9"/>
  <c r="AG1566" i="9"/>
  <c r="AF1565" i="9"/>
  <c r="AG1565" i="9"/>
  <c r="AF1564" i="9"/>
  <c r="AG1564" i="9"/>
  <c r="AF1563" i="9"/>
  <c r="AG1563" i="9"/>
  <c r="AF1562" i="9"/>
  <c r="AG1562" i="9"/>
  <c r="AF1561" i="9"/>
  <c r="AG1561" i="9"/>
  <c r="AF1560" i="9"/>
  <c r="AG1560" i="9"/>
  <c r="AF1559" i="9"/>
  <c r="AG1559" i="9"/>
  <c r="AF1558" i="9"/>
  <c r="AG1558" i="9"/>
  <c r="AF1557" i="9"/>
  <c r="AG1557" i="9"/>
  <c r="AF1556" i="9"/>
  <c r="AG1556" i="9"/>
  <c r="AF1555" i="9"/>
  <c r="AG1555" i="9"/>
  <c r="AF1554" i="9"/>
  <c r="AG1554" i="9"/>
  <c r="AF1553" i="9"/>
  <c r="AG1553" i="9"/>
  <c r="AF1552" i="9"/>
  <c r="AG1552" i="9"/>
  <c r="AF1551" i="9"/>
  <c r="AG1551" i="9"/>
  <c r="AF1550" i="9"/>
  <c r="AG1550" i="9"/>
  <c r="AF1549" i="9"/>
  <c r="AG1549" i="9"/>
  <c r="AF1548" i="9"/>
  <c r="AG1548" i="9"/>
  <c r="AF1547" i="9"/>
  <c r="AG1547" i="9"/>
  <c r="AF1546" i="9"/>
  <c r="AG1546" i="9"/>
  <c r="AF1545" i="9"/>
  <c r="AG1545" i="9"/>
  <c r="AF1544" i="9"/>
  <c r="AG1544" i="9"/>
  <c r="AF1543" i="9"/>
  <c r="AG1543" i="9"/>
  <c r="AF1542" i="9"/>
  <c r="AG1542" i="9"/>
  <c r="AF1541" i="9"/>
  <c r="AG1541" i="9"/>
  <c r="AF1540" i="9"/>
  <c r="AG1540" i="9"/>
  <c r="AF1539" i="9"/>
  <c r="AG1539" i="9"/>
  <c r="AF1538" i="9"/>
  <c r="AG1538" i="9"/>
  <c r="AF1537" i="9"/>
  <c r="AG1537" i="9"/>
  <c r="AF1536" i="9"/>
  <c r="AG1536" i="9"/>
  <c r="AF1535" i="9"/>
  <c r="AG1535" i="9"/>
  <c r="AF1534" i="9"/>
  <c r="AG1534" i="9"/>
  <c r="AF1533" i="9"/>
  <c r="AG1533" i="9"/>
  <c r="AF1532" i="9"/>
  <c r="AG1532" i="9"/>
  <c r="AF1531" i="9"/>
  <c r="AG1531" i="9"/>
  <c r="AF1530" i="9"/>
  <c r="AG1530" i="9"/>
  <c r="AF1529" i="9"/>
  <c r="AG1529" i="9"/>
  <c r="AF1528" i="9"/>
  <c r="AG1528" i="9"/>
  <c r="AF1527" i="9"/>
  <c r="AG1527" i="9"/>
  <c r="AF1526" i="9"/>
  <c r="AG1526" i="9"/>
  <c r="AF1525" i="9"/>
  <c r="AG1525" i="9"/>
  <c r="AF1524" i="9"/>
  <c r="AG1524" i="9"/>
  <c r="AF1523" i="9"/>
  <c r="AG1523" i="9"/>
  <c r="AF1522" i="9"/>
  <c r="AG1522" i="9"/>
  <c r="AF1521" i="9"/>
  <c r="AG1521" i="9"/>
  <c r="AF1520" i="9"/>
  <c r="AG1520" i="9"/>
  <c r="AF1519" i="9"/>
  <c r="AG1519" i="9"/>
  <c r="AF1518" i="9"/>
  <c r="AG1518" i="9"/>
  <c r="AF1517" i="9"/>
  <c r="AG1517" i="9"/>
  <c r="AF1516" i="9"/>
  <c r="AG1516" i="9"/>
  <c r="AF1515" i="9"/>
  <c r="AG1515" i="9"/>
  <c r="AF1514" i="9"/>
  <c r="AG1514" i="9"/>
  <c r="AF1513" i="9"/>
  <c r="AG1513" i="9"/>
  <c r="AF1512" i="9"/>
  <c r="AG1512" i="9"/>
  <c r="AF1511" i="9"/>
  <c r="AG1511" i="9"/>
  <c r="AF1510" i="9"/>
  <c r="AG1510" i="9"/>
  <c r="AF1509" i="9"/>
  <c r="AG1509" i="9"/>
  <c r="AF1508" i="9"/>
  <c r="AG1508" i="9"/>
  <c r="AF1507" i="9"/>
  <c r="AG1507" i="9"/>
  <c r="AF1506" i="9"/>
  <c r="AG1506" i="9"/>
  <c r="AF1505" i="9"/>
  <c r="AG1505" i="9"/>
  <c r="AF1504" i="9"/>
  <c r="AG1504" i="9"/>
  <c r="AF1503" i="9"/>
  <c r="AG1503" i="9"/>
  <c r="AF1502" i="9"/>
  <c r="AG1502" i="9"/>
  <c r="AF1501" i="9"/>
  <c r="AG1501" i="9"/>
  <c r="AF1500" i="9"/>
  <c r="AG1500" i="9"/>
  <c r="AF1499" i="9"/>
  <c r="AG1499" i="9"/>
  <c r="AF1498" i="9"/>
  <c r="AG1498" i="9"/>
  <c r="AF1497" i="9"/>
  <c r="AG1497" i="9"/>
  <c r="AF1496" i="9"/>
  <c r="AG1496" i="9"/>
  <c r="AF1495" i="9"/>
  <c r="AG1495" i="9"/>
  <c r="AF1494" i="9"/>
  <c r="AG1494" i="9"/>
  <c r="AF1493" i="9"/>
  <c r="AG1493" i="9"/>
  <c r="AF1492" i="9"/>
  <c r="AG1492" i="9"/>
  <c r="AF1491" i="9"/>
  <c r="AG1491" i="9"/>
  <c r="AF1490" i="9"/>
  <c r="AG1490" i="9"/>
  <c r="AF1489" i="9"/>
  <c r="AG1489" i="9"/>
  <c r="AF1488" i="9"/>
  <c r="AG1488" i="9"/>
  <c r="AF1487" i="9"/>
  <c r="AG1487" i="9"/>
  <c r="AF1486" i="9"/>
  <c r="AG1486" i="9"/>
  <c r="AF1485" i="9"/>
  <c r="AG1485" i="9"/>
  <c r="AF1484" i="9"/>
  <c r="AG1484" i="9"/>
  <c r="AF1483" i="9"/>
  <c r="AG1483" i="9"/>
  <c r="AF1482" i="9"/>
  <c r="AG1482" i="9"/>
  <c r="AF1481" i="9"/>
  <c r="AG1481" i="9"/>
  <c r="AF1480" i="9"/>
  <c r="AG1480" i="9"/>
  <c r="AF1479" i="9"/>
  <c r="AG1479" i="9"/>
  <c r="AF1478" i="9"/>
  <c r="AG1478" i="9"/>
  <c r="AF1477" i="9"/>
  <c r="AG1477" i="9"/>
  <c r="AF1476" i="9"/>
  <c r="AG1476" i="9"/>
  <c r="AF1475" i="9"/>
  <c r="AG1475" i="9"/>
  <c r="AF1474" i="9"/>
  <c r="AG1474" i="9"/>
  <c r="AF1473" i="9"/>
  <c r="AG1473" i="9"/>
  <c r="AF1472" i="9"/>
  <c r="AG1472" i="9"/>
  <c r="AF1471" i="9"/>
  <c r="AG1471" i="9"/>
  <c r="AF1470" i="9"/>
  <c r="AG1470" i="9"/>
  <c r="AF1469" i="9"/>
  <c r="AG1469" i="9"/>
  <c r="AF1468" i="9"/>
  <c r="AG1468" i="9"/>
  <c r="AF1467" i="9"/>
  <c r="AG1467" i="9"/>
  <c r="AF1466" i="9"/>
  <c r="AG1466" i="9"/>
  <c r="AF1465" i="9"/>
  <c r="AG1465" i="9"/>
  <c r="AF1464" i="9"/>
  <c r="AG1464" i="9"/>
  <c r="AF1463" i="9"/>
  <c r="AG1463" i="9"/>
  <c r="AF1462" i="9"/>
  <c r="AG1462" i="9"/>
  <c r="AF1461" i="9"/>
  <c r="AG1461" i="9"/>
  <c r="AF1460" i="9"/>
  <c r="AG1460" i="9"/>
  <c r="AF1459" i="9"/>
  <c r="AG1459" i="9"/>
  <c r="AF1458" i="9"/>
  <c r="AG1458" i="9"/>
  <c r="AF1457" i="9"/>
  <c r="AG1457" i="9"/>
  <c r="AF1456" i="9"/>
  <c r="AG1456" i="9"/>
  <c r="AF1455" i="9"/>
  <c r="AG1455" i="9"/>
  <c r="AF1454" i="9"/>
  <c r="AG1454" i="9"/>
  <c r="AF1453" i="9"/>
  <c r="AG1453" i="9"/>
  <c r="AF1452" i="9"/>
  <c r="AG1452" i="9"/>
  <c r="AF1451" i="9"/>
  <c r="AG1451" i="9"/>
  <c r="AF1450" i="9"/>
  <c r="AG1450" i="9"/>
  <c r="AF1449" i="9"/>
  <c r="AG1449" i="9"/>
  <c r="AF1448" i="9"/>
  <c r="AG1448" i="9"/>
  <c r="AF1447" i="9"/>
  <c r="AG1447" i="9"/>
  <c r="AF1446" i="9"/>
  <c r="AG1446" i="9"/>
  <c r="AF1445" i="9"/>
  <c r="AG1445" i="9"/>
  <c r="AF1444" i="9"/>
  <c r="AG1444" i="9"/>
  <c r="AF1443" i="9"/>
  <c r="AG1443" i="9"/>
  <c r="AF1442" i="9"/>
  <c r="AG1442" i="9"/>
  <c r="AF1441" i="9"/>
  <c r="AG1441" i="9"/>
  <c r="AF1440" i="9"/>
  <c r="AG1440" i="9"/>
  <c r="AF1439" i="9"/>
  <c r="AG1439" i="9"/>
  <c r="AF1438" i="9"/>
  <c r="AG1438" i="9"/>
  <c r="AF1437" i="9"/>
  <c r="AG1437" i="9"/>
  <c r="AF1436" i="9"/>
  <c r="AG1436" i="9"/>
  <c r="AF1435" i="9"/>
  <c r="AG1435" i="9"/>
  <c r="AF1434" i="9"/>
  <c r="AG1434" i="9"/>
  <c r="AF1433" i="9"/>
  <c r="AG1433" i="9"/>
  <c r="AF1432" i="9"/>
  <c r="AG1432" i="9"/>
  <c r="AF1431" i="9"/>
  <c r="AG1431" i="9"/>
  <c r="AF1430" i="9"/>
  <c r="AG1430" i="9"/>
  <c r="AF1429" i="9"/>
  <c r="AG1429" i="9"/>
  <c r="AF1428" i="9"/>
  <c r="AG1428" i="9"/>
  <c r="AF1427" i="9"/>
  <c r="AG1427" i="9"/>
  <c r="AF1426" i="9"/>
  <c r="AG1426" i="9"/>
  <c r="AF1425" i="9"/>
  <c r="AG1425" i="9"/>
  <c r="AF1424" i="9"/>
  <c r="AG1424" i="9"/>
  <c r="AF1423" i="9"/>
  <c r="AG1423" i="9"/>
  <c r="AF1422" i="9"/>
  <c r="AG1422" i="9"/>
  <c r="AF1421" i="9"/>
  <c r="AG1421" i="9"/>
  <c r="AF1420" i="9"/>
  <c r="AG1420" i="9"/>
  <c r="AF1419" i="9"/>
  <c r="AG1419" i="9"/>
  <c r="AF1418" i="9"/>
  <c r="AG1418" i="9"/>
  <c r="AF1417" i="9"/>
  <c r="AG1417" i="9"/>
  <c r="AF1416" i="9"/>
  <c r="AG1416" i="9"/>
  <c r="AF1415" i="9"/>
  <c r="AG1415" i="9"/>
  <c r="AF1414" i="9"/>
  <c r="AG1414" i="9"/>
  <c r="AF1413" i="9"/>
  <c r="AG1413" i="9"/>
  <c r="AF1412" i="9"/>
  <c r="AG1412" i="9"/>
  <c r="AF1411" i="9"/>
  <c r="AG1411" i="9"/>
  <c r="AF1410" i="9"/>
  <c r="AG1410" i="9"/>
  <c r="AF1409" i="9"/>
  <c r="AG1409" i="9"/>
  <c r="AF1408" i="9"/>
  <c r="AG1408" i="9"/>
  <c r="AF1407" i="9"/>
  <c r="AG1407" i="9"/>
  <c r="AF1406" i="9"/>
  <c r="AG1406" i="9"/>
  <c r="AF1405" i="9"/>
  <c r="AG1405" i="9"/>
  <c r="AF1404" i="9"/>
  <c r="AG1404" i="9"/>
  <c r="AF1403" i="9"/>
  <c r="AG1403" i="9"/>
  <c r="AF1402" i="9"/>
  <c r="AG1402" i="9"/>
  <c r="AF1401" i="9"/>
  <c r="AG1401" i="9"/>
  <c r="AF1400" i="9"/>
  <c r="AG1400" i="9"/>
  <c r="AF1399" i="9"/>
  <c r="AG1399" i="9"/>
  <c r="AF1398" i="9"/>
  <c r="AG1398" i="9"/>
  <c r="AF1397" i="9"/>
  <c r="AG1397" i="9"/>
  <c r="AF1396" i="9"/>
  <c r="AG1396" i="9"/>
  <c r="AF1395" i="9"/>
  <c r="AG1395" i="9"/>
  <c r="AF1394" i="9"/>
  <c r="AG1394" i="9"/>
  <c r="AF1393" i="9"/>
  <c r="AG1393" i="9"/>
  <c r="AF1392" i="9"/>
  <c r="AG1392" i="9"/>
  <c r="AF1391" i="9"/>
  <c r="AG1391" i="9"/>
  <c r="AF1390" i="9"/>
  <c r="AG1390" i="9"/>
  <c r="AF1389" i="9"/>
  <c r="AG1389" i="9"/>
  <c r="AF1388" i="9"/>
  <c r="AG1388" i="9"/>
  <c r="AF1387" i="9"/>
  <c r="AG1387" i="9"/>
  <c r="AF1386" i="9"/>
  <c r="AG1386" i="9"/>
  <c r="AF1385" i="9"/>
  <c r="AG1385" i="9"/>
  <c r="AF1384" i="9"/>
  <c r="AG1384" i="9"/>
  <c r="AF1383" i="9"/>
  <c r="AG1383" i="9"/>
  <c r="AF1382" i="9"/>
  <c r="AG1382" i="9"/>
  <c r="AF1381" i="9"/>
  <c r="AG1381" i="9"/>
  <c r="AF1380" i="9"/>
  <c r="AG1380" i="9"/>
  <c r="AF1379" i="9"/>
  <c r="AG1379" i="9"/>
  <c r="AF1378" i="9"/>
  <c r="AG1378" i="9"/>
  <c r="AF1377" i="9"/>
  <c r="AG1377" i="9"/>
  <c r="AF1376" i="9"/>
  <c r="AG1376" i="9"/>
  <c r="AF1375" i="9"/>
  <c r="AG1375" i="9"/>
  <c r="AF1374" i="9"/>
  <c r="AG1374" i="9"/>
  <c r="AF1373" i="9"/>
  <c r="AG1373" i="9"/>
  <c r="AF1372" i="9"/>
  <c r="AG1372" i="9"/>
  <c r="AF1371" i="9"/>
  <c r="AG1371" i="9"/>
  <c r="AF1370" i="9"/>
  <c r="AG1370" i="9"/>
  <c r="AF1369" i="9"/>
  <c r="AG1369" i="9"/>
  <c r="AF1368" i="9"/>
  <c r="AG1368" i="9"/>
  <c r="AF1367" i="9"/>
  <c r="AG1367" i="9"/>
  <c r="AF1366" i="9"/>
  <c r="AG1366" i="9"/>
  <c r="AF1365" i="9"/>
  <c r="AG1365" i="9"/>
  <c r="AF1364" i="9"/>
  <c r="AG1364" i="9"/>
  <c r="AF1363" i="9"/>
  <c r="AG1363" i="9"/>
  <c r="AF1362" i="9"/>
  <c r="AG1362" i="9"/>
  <c r="AF1361" i="9"/>
  <c r="AG1361" i="9"/>
  <c r="AF1360" i="9"/>
  <c r="AG1360" i="9"/>
  <c r="AF1359" i="9"/>
  <c r="AG1359" i="9"/>
  <c r="AF1358" i="9"/>
  <c r="AG1358" i="9"/>
  <c r="AF1357" i="9"/>
  <c r="AG1357" i="9"/>
  <c r="AF1356" i="9"/>
  <c r="AG1356" i="9"/>
  <c r="AF1355" i="9"/>
  <c r="AG1355" i="9"/>
  <c r="AF1354" i="9"/>
  <c r="AG1354" i="9"/>
  <c r="AF1353" i="9"/>
  <c r="AG1353" i="9"/>
  <c r="AF1352" i="9"/>
  <c r="AG1352" i="9"/>
  <c r="AF1351" i="9"/>
  <c r="AG1351" i="9"/>
  <c r="AF1350" i="9"/>
  <c r="AG1350" i="9"/>
  <c r="AF1349" i="9"/>
  <c r="AG1349" i="9"/>
  <c r="AF1348" i="9"/>
  <c r="AG1348" i="9"/>
  <c r="AF1347" i="9"/>
  <c r="AG1347" i="9"/>
  <c r="AF1346" i="9"/>
  <c r="AG1346" i="9"/>
  <c r="AF1345" i="9"/>
  <c r="AG1345" i="9"/>
  <c r="AF1344" i="9"/>
  <c r="AG1344" i="9"/>
  <c r="AF1343" i="9"/>
  <c r="AG1343" i="9"/>
  <c r="AF1342" i="9"/>
  <c r="AG1342" i="9"/>
  <c r="AF1341" i="9"/>
  <c r="AG1341" i="9"/>
  <c r="AF1340" i="9"/>
  <c r="AG1340" i="9"/>
  <c r="AF1339" i="9"/>
  <c r="AG1339" i="9"/>
  <c r="AF1338" i="9"/>
  <c r="AG1338" i="9"/>
  <c r="AF1337" i="9"/>
  <c r="AG1337" i="9"/>
  <c r="AF1336" i="9"/>
  <c r="AG1336" i="9"/>
  <c r="AF1335" i="9"/>
  <c r="AG1335" i="9"/>
  <c r="AF1334" i="9"/>
  <c r="AG1334" i="9"/>
  <c r="AF1333" i="9"/>
  <c r="AG1333" i="9"/>
  <c r="AF1332" i="9"/>
  <c r="AG1332" i="9"/>
  <c r="AF1331" i="9"/>
  <c r="AG1331" i="9"/>
  <c r="AF1330" i="9"/>
  <c r="AG1330" i="9"/>
  <c r="AF1329" i="9"/>
  <c r="AG1329" i="9"/>
  <c r="AF1328" i="9"/>
  <c r="AG1328" i="9"/>
  <c r="AF1327" i="9"/>
  <c r="AG1327" i="9"/>
  <c r="AF1326" i="9"/>
  <c r="AG1326" i="9"/>
  <c r="AF1325" i="9"/>
  <c r="AG1325" i="9"/>
  <c r="AF1324" i="9"/>
  <c r="AG1324" i="9"/>
  <c r="AF1323" i="9"/>
  <c r="AG1323" i="9"/>
  <c r="AF1322" i="9"/>
  <c r="AG1322" i="9"/>
  <c r="AF1321" i="9"/>
  <c r="AG1321" i="9"/>
  <c r="AF1320" i="9"/>
  <c r="AG1320" i="9"/>
  <c r="AF1319" i="9"/>
  <c r="AG1319" i="9"/>
  <c r="AF1318" i="9"/>
  <c r="AG1318" i="9"/>
  <c r="AF1317" i="9"/>
  <c r="AG1317" i="9"/>
  <c r="AF1316" i="9"/>
  <c r="AG1316" i="9"/>
  <c r="AF1315" i="9"/>
  <c r="AG1315" i="9"/>
  <c r="AF1314" i="9"/>
  <c r="AG1314" i="9"/>
  <c r="AF1313" i="9"/>
  <c r="AG1313" i="9"/>
  <c r="AF1312" i="9"/>
  <c r="AG1312" i="9"/>
  <c r="AF1311" i="9"/>
  <c r="AG1311" i="9"/>
  <c r="AF1310" i="9"/>
  <c r="AG1310" i="9"/>
  <c r="AF1309" i="9"/>
  <c r="AG1309" i="9"/>
  <c r="AF1308" i="9"/>
  <c r="AG1308" i="9"/>
  <c r="AF1307" i="9"/>
  <c r="AG1307" i="9"/>
  <c r="AF1306" i="9"/>
  <c r="AG1306" i="9"/>
  <c r="AF1305" i="9"/>
  <c r="AG1305" i="9"/>
  <c r="AF1304" i="9"/>
  <c r="AG1304" i="9"/>
  <c r="AF1303" i="9"/>
  <c r="AG1303" i="9"/>
  <c r="AF1302" i="9"/>
  <c r="AG1302" i="9"/>
  <c r="AF1301" i="9"/>
  <c r="AG1301" i="9"/>
  <c r="AF1300" i="9"/>
  <c r="AG1300" i="9"/>
  <c r="AF1299" i="9"/>
  <c r="AG1299" i="9"/>
  <c r="AF1298" i="9"/>
  <c r="AG1298" i="9"/>
  <c r="AF1297" i="9"/>
  <c r="AG1297" i="9"/>
  <c r="AF1296" i="9"/>
  <c r="AG1296" i="9"/>
  <c r="AF1295" i="9"/>
  <c r="AG1295" i="9"/>
  <c r="AF1294" i="9"/>
  <c r="AG1294" i="9"/>
  <c r="AF1293" i="9"/>
  <c r="AG1293" i="9"/>
  <c r="AF1292" i="9"/>
  <c r="AG1292" i="9"/>
  <c r="AF1291" i="9"/>
  <c r="AG1291" i="9"/>
  <c r="AF1290" i="9"/>
  <c r="AG1290" i="9"/>
  <c r="AF1289" i="9"/>
  <c r="AG1289" i="9"/>
  <c r="AF1288" i="9"/>
  <c r="AG1288" i="9"/>
  <c r="AF1287" i="9"/>
  <c r="AG1287" i="9"/>
  <c r="AF1286" i="9"/>
  <c r="AG1286" i="9"/>
  <c r="AF1285" i="9"/>
  <c r="AG1285" i="9"/>
  <c r="AF1284" i="9"/>
  <c r="AG1284" i="9"/>
  <c r="AF1283" i="9"/>
  <c r="AG1283" i="9"/>
  <c r="AF1282" i="9"/>
  <c r="AG1282" i="9"/>
  <c r="AF1281" i="9"/>
  <c r="AG1281" i="9"/>
  <c r="AF1280" i="9"/>
  <c r="AG1280" i="9"/>
  <c r="AF1279" i="9"/>
  <c r="AG1279" i="9"/>
  <c r="AF1278" i="9"/>
  <c r="AG1278" i="9"/>
  <c r="AF1277" i="9"/>
  <c r="AG1277" i="9"/>
  <c r="AF1276" i="9"/>
  <c r="AG1276" i="9"/>
  <c r="AF1275" i="9"/>
  <c r="AG1275" i="9"/>
  <c r="AF1274" i="9"/>
  <c r="AG1274" i="9"/>
  <c r="AF1273" i="9"/>
  <c r="AG1273" i="9"/>
  <c r="AF1272" i="9"/>
  <c r="AG1272" i="9"/>
  <c r="AF1271" i="9"/>
  <c r="AG1271" i="9"/>
  <c r="AF1270" i="9"/>
  <c r="AG1270" i="9"/>
  <c r="AF1269" i="9"/>
  <c r="AG1269" i="9"/>
  <c r="AF1268" i="9"/>
  <c r="AG1268" i="9"/>
  <c r="AF1267" i="9"/>
  <c r="AG1267" i="9"/>
  <c r="AF1266" i="9"/>
  <c r="AG1266" i="9"/>
  <c r="AF1265" i="9"/>
  <c r="AG1265" i="9"/>
  <c r="AF1264" i="9"/>
  <c r="AG1264" i="9"/>
  <c r="AF1263" i="9"/>
  <c r="AG1263" i="9"/>
  <c r="AF1262" i="9"/>
  <c r="AG1262" i="9"/>
  <c r="AF1261" i="9"/>
  <c r="AG1261" i="9"/>
  <c r="AF1260" i="9"/>
  <c r="AG1260" i="9"/>
  <c r="AF1259" i="9"/>
  <c r="AG1259" i="9"/>
  <c r="AF1258" i="9"/>
  <c r="AG1258" i="9"/>
  <c r="AF1257" i="9"/>
  <c r="AG1257" i="9"/>
  <c r="AF1256" i="9"/>
  <c r="AG1256" i="9"/>
  <c r="AF1255" i="9"/>
  <c r="AG1255" i="9"/>
  <c r="AF1254" i="9"/>
  <c r="AG1254" i="9"/>
  <c r="AF1253" i="9"/>
  <c r="AG1253" i="9"/>
  <c r="AF1252" i="9"/>
  <c r="AG1252" i="9"/>
  <c r="AF1251" i="9"/>
  <c r="AG1251" i="9"/>
  <c r="AF1250" i="9"/>
  <c r="AG1250" i="9"/>
  <c r="AF1249" i="9"/>
  <c r="AG1249" i="9"/>
  <c r="AF1248" i="9"/>
  <c r="AG1248" i="9"/>
  <c r="AF1247" i="9"/>
  <c r="AG1247" i="9"/>
  <c r="AF1246" i="9"/>
  <c r="AG1246" i="9"/>
  <c r="AF1245" i="9"/>
  <c r="AG1245" i="9"/>
  <c r="AF1244" i="9"/>
  <c r="AG1244" i="9"/>
  <c r="AF1243" i="9"/>
  <c r="AG1243" i="9"/>
  <c r="AF1242" i="9"/>
  <c r="AG1242" i="9"/>
  <c r="AF1241" i="9"/>
  <c r="AG1241" i="9"/>
  <c r="AF1240" i="9"/>
  <c r="AG1240" i="9"/>
  <c r="AF1239" i="9"/>
  <c r="AG1239" i="9"/>
  <c r="AF1238" i="9"/>
  <c r="AG1238" i="9"/>
  <c r="AF1237" i="9"/>
  <c r="AG1237" i="9"/>
  <c r="AF1236" i="9"/>
  <c r="AG1236" i="9"/>
  <c r="AF1235" i="9"/>
  <c r="AG1235" i="9"/>
  <c r="AF1234" i="9"/>
  <c r="AG1234" i="9"/>
  <c r="AF1233" i="9"/>
  <c r="AG1233" i="9"/>
  <c r="AF1232" i="9"/>
  <c r="AG1232" i="9"/>
  <c r="AF1231" i="9"/>
  <c r="AG1231" i="9"/>
  <c r="AF1230" i="9"/>
  <c r="AG1230" i="9"/>
  <c r="AF1229" i="9"/>
  <c r="AG1229" i="9"/>
  <c r="AF1228" i="9"/>
  <c r="AG1228" i="9"/>
  <c r="AF1227" i="9"/>
  <c r="AG1227" i="9"/>
  <c r="AF1226" i="9"/>
  <c r="AG1226" i="9"/>
  <c r="AF1225" i="9"/>
  <c r="AG1225" i="9"/>
  <c r="AF1224" i="9"/>
  <c r="AG1224" i="9"/>
  <c r="AF1223" i="9"/>
  <c r="AG1223" i="9"/>
  <c r="AF1222" i="9"/>
  <c r="AG1222" i="9"/>
  <c r="AF1221" i="9"/>
  <c r="AG1221" i="9"/>
  <c r="AF1220" i="9"/>
  <c r="AG1220" i="9"/>
  <c r="AF1219" i="9"/>
  <c r="AG1219" i="9"/>
  <c r="AF1218" i="9"/>
  <c r="AG1218" i="9"/>
  <c r="AF1217" i="9"/>
  <c r="AG1217" i="9"/>
  <c r="AF1216" i="9"/>
  <c r="AG1216" i="9"/>
  <c r="AF1215" i="9"/>
  <c r="AG1215" i="9"/>
  <c r="AF1214" i="9"/>
  <c r="AG1214" i="9"/>
  <c r="AF1213" i="9"/>
  <c r="AG1213" i="9"/>
  <c r="AF1212" i="9"/>
  <c r="AG1212" i="9"/>
  <c r="AF1211" i="9"/>
  <c r="AG1211" i="9"/>
  <c r="AF1210" i="9"/>
  <c r="AG1210" i="9"/>
  <c r="AF1209" i="9"/>
  <c r="AG1209" i="9"/>
  <c r="AF1208" i="9"/>
  <c r="AG1208" i="9"/>
  <c r="AF1207" i="9"/>
  <c r="AG1207" i="9"/>
  <c r="AF1206" i="9"/>
  <c r="AG1206" i="9"/>
  <c r="AF1205" i="9"/>
  <c r="AG1205" i="9"/>
  <c r="AF1204" i="9"/>
  <c r="AG1204" i="9"/>
  <c r="AF1203" i="9"/>
  <c r="AG1203" i="9"/>
  <c r="AF1202" i="9"/>
  <c r="AG1202" i="9"/>
  <c r="AF1201" i="9"/>
  <c r="AG1201" i="9"/>
  <c r="AF1200" i="9"/>
  <c r="AG1200" i="9"/>
  <c r="AF1199" i="9"/>
  <c r="AG1199" i="9"/>
  <c r="AF1198" i="9"/>
  <c r="AG1198" i="9"/>
  <c r="AF1197" i="9"/>
  <c r="AG1197" i="9"/>
  <c r="AF1196" i="9"/>
  <c r="AG1196" i="9"/>
  <c r="AF1195" i="9"/>
  <c r="AG1195" i="9"/>
  <c r="AF1194" i="9"/>
  <c r="AG1194" i="9"/>
  <c r="AF1193" i="9"/>
  <c r="AG1193" i="9"/>
  <c r="AF1192" i="9"/>
  <c r="AG1192" i="9"/>
  <c r="AF1191" i="9"/>
  <c r="AG1191" i="9"/>
  <c r="AF1190" i="9"/>
  <c r="AG1190" i="9"/>
  <c r="AF1189" i="9"/>
  <c r="AG1189" i="9"/>
  <c r="AF1188" i="9"/>
  <c r="AG1188" i="9"/>
  <c r="AF1187" i="9"/>
  <c r="AG1187" i="9"/>
  <c r="AF1186" i="9"/>
  <c r="AG1186" i="9"/>
  <c r="AF1185" i="9"/>
  <c r="AG1185" i="9"/>
  <c r="AF1184" i="9"/>
  <c r="AG1184" i="9"/>
  <c r="AF1183" i="9"/>
  <c r="AG1183" i="9"/>
  <c r="AF1182" i="9"/>
  <c r="AG1182" i="9"/>
  <c r="AF1181" i="9"/>
  <c r="AG1181" i="9"/>
  <c r="AF1180" i="9"/>
  <c r="AG1180" i="9"/>
  <c r="AF1179" i="9"/>
  <c r="AG1179" i="9"/>
  <c r="AF1178" i="9"/>
  <c r="AG1178" i="9"/>
  <c r="AF1177" i="9"/>
  <c r="AG1177" i="9"/>
  <c r="AF1176" i="9"/>
  <c r="AG1176" i="9"/>
  <c r="AF1175" i="9"/>
  <c r="AG1175" i="9"/>
  <c r="AF1174" i="9"/>
  <c r="AG1174" i="9"/>
  <c r="AF1173" i="9"/>
  <c r="AG1173" i="9"/>
  <c r="AF1172" i="9"/>
  <c r="AG1172" i="9"/>
  <c r="AF1171" i="9"/>
  <c r="AG1171" i="9"/>
  <c r="AF1170" i="9"/>
  <c r="AG1170" i="9"/>
  <c r="AF1169" i="9"/>
  <c r="AG1169" i="9"/>
  <c r="AF1168" i="9"/>
  <c r="AG1168" i="9"/>
  <c r="AF1167" i="9"/>
  <c r="AG1167" i="9"/>
  <c r="AF1166" i="9"/>
  <c r="AG1166" i="9"/>
  <c r="AF1165" i="9"/>
  <c r="AG1165" i="9"/>
  <c r="AF1164" i="9"/>
  <c r="AG1164" i="9"/>
  <c r="AF1163" i="9"/>
  <c r="AG1163" i="9"/>
  <c r="AF1162" i="9"/>
  <c r="AG1162" i="9"/>
  <c r="AF1161" i="9"/>
  <c r="AG1161" i="9"/>
  <c r="AF1160" i="9"/>
  <c r="AG1160" i="9"/>
  <c r="AF1159" i="9"/>
  <c r="AG1159" i="9"/>
  <c r="AF1158" i="9"/>
  <c r="AG1158" i="9"/>
  <c r="AF1157" i="9"/>
  <c r="AG1157" i="9"/>
  <c r="AF1156" i="9"/>
  <c r="AG1156" i="9"/>
  <c r="AF1155" i="9"/>
  <c r="AG1155" i="9"/>
  <c r="AF1154" i="9"/>
  <c r="AG1154" i="9"/>
  <c r="AF1153" i="9"/>
  <c r="AG1153" i="9"/>
  <c r="AF1152" i="9"/>
  <c r="AG1152" i="9"/>
  <c r="AF1151" i="9"/>
  <c r="AG1151" i="9"/>
  <c r="AF1150" i="9"/>
  <c r="AG1150" i="9"/>
  <c r="AF1149" i="9"/>
  <c r="AG1149" i="9"/>
  <c r="AF1148" i="9"/>
  <c r="AG1148" i="9"/>
  <c r="AF1147" i="9"/>
  <c r="AG1147" i="9"/>
  <c r="AF1146" i="9"/>
  <c r="AG1146" i="9"/>
  <c r="AF1145" i="9"/>
  <c r="AG1145" i="9"/>
  <c r="AF1144" i="9"/>
  <c r="AG1144" i="9"/>
  <c r="AF1143" i="9"/>
  <c r="AG1143" i="9"/>
  <c r="AF1142" i="9"/>
  <c r="AG1142" i="9"/>
  <c r="AF1141" i="9"/>
  <c r="AG1141" i="9"/>
  <c r="AF1140" i="9"/>
  <c r="AG1140" i="9"/>
  <c r="AF1139" i="9"/>
  <c r="AG1139" i="9"/>
  <c r="AF1138" i="9"/>
  <c r="AG1138" i="9"/>
  <c r="AF1137" i="9"/>
  <c r="AG1137" i="9"/>
  <c r="AF1136" i="9"/>
  <c r="AG1136" i="9"/>
  <c r="AF1135" i="9"/>
  <c r="AG1135" i="9"/>
  <c r="AF1134" i="9"/>
  <c r="AG1134" i="9"/>
  <c r="AF1133" i="9"/>
  <c r="AG1133" i="9"/>
  <c r="AF1132" i="9"/>
  <c r="AG1132" i="9"/>
  <c r="AF1131" i="9"/>
  <c r="AG1131" i="9"/>
  <c r="AF1130" i="9"/>
  <c r="AG1130" i="9"/>
  <c r="AF1129" i="9"/>
  <c r="AG1129" i="9"/>
  <c r="AF1128" i="9"/>
  <c r="AG1128" i="9"/>
  <c r="AF1127" i="9"/>
  <c r="AG1127" i="9"/>
  <c r="AF1126" i="9"/>
  <c r="AG1126" i="9"/>
  <c r="AF1125" i="9"/>
  <c r="AG1125" i="9"/>
  <c r="AF1124" i="9"/>
  <c r="AG1124" i="9"/>
  <c r="AF1123" i="9"/>
  <c r="AG1123" i="9"/>
  <c r="AF1122" i="9"/>
  <c r="AG1122" i="9"/>
  <c r="AF1121" i="9"/>
  <c r="AG1121" i="9"/>
  <c r="AF1120" i="9"/>
  <c r="AG1120" i="9"/>
  <c r="AF1119" i="9"/>
  <c r="AG1119" i="9"/>
  <c r="AF1118" i="9"/>
  <c r="AG1118" i="9"/>
  <c r="AF1117" i="9"/>
  <c r="AG1117" i="9"/>
  <c r="AF1116" i="9"/>
  <c r="AG1116" i="9"/>
  <c r="AF1115" i="9"/>
  <c r="AG1115" i="9"/>
  <c r="AF1114" i="9"/>
  <c r="AG1114" i="9"/>
  <c r="AF1113" i="9"/>
  <c r="AG1113" i="9"/>
  <c r="AF1112" i="9"/>
  <c r="AG1112" i="9"/>
  <c r="AF1111" i="9"/>
  <c r="AG1111" i="9"/>
  <c r="AF1110" i="9"/>
  <c r="AG1110" i="9"/>
  <c r="AF1109" i="9"/>
  <c r="AG1109" i="9"/>
  <c r="AF1108" i="9"/>
  <c r="AG1108" i="9"/>
  <c r="AF1107" i="9"/>
  <c r="AG1107" i="9"/>
  <c r="AF1106" i="9"/>
  <c r="AG1106" i="9"/>
  <c r="AF1105" i="9"/>
  <c r="AG1105" i="9"/>
  <c r="AF1104" i="9"/>
  <c r="AG1104" i="9"/>
  <c r="AF1103" i="9"/>
  <c r="AG1103" i="9"/>
  <c r="AF1102" i="9"/>
  <c r="AG1102" i="9"/>
  <c r="AF1101" i="9"/>
  <c r="AG1101" i="9"/>
  <c r="AF1100" i="9"/>
  <c r="AG1100" i="9"/>
  <c r="AF1099" i="9"/>
  <c r="AG1099" i="9"/>
  <c r="AF1098" i="9"/>
  <c r="AG1098" i="9"/>
  <c r="AF1097" i="9"/>
  <c r="AG1097" i="9"/>
  <c r="AF1096" i="9"/>
  <c r="AG1096" i="9"/>
  <c r="AF1095" i="9"/>
  <c r="AG1095" i="9"/>
  <c r="AF1094" i="9"/>
  <c r="AG1094" i="9"/>
  <c r="AF1093" i="9"/>
  <c r="AG1093" i="9"/>
  <c r="AF1092" i="9"/>
  <c r="AG1092" i="9"/>
  <c r="AF1091" i="9"/>
  <c r="AG1091" i="9"/>
  <c r="AF1090" i="9"/>
  <c r="AG1090" i="9"/>
  <c r="AF1089" i="9"/>
  <c r="AG1089" i="9"/>
  <c r="AF1088" i="9"/>
  <c r="AG1088" i="9"/>
  <c r="AF1087" i="9"/>
  <c r="AG1087" i="9"/>
  <c r="AF1086" i="9"/>
  <c r="AG1086" i="9"/>
  <c r="AF1085" i="9"/>
  <c r="AG1085" i="9"/>
  <c r="AF1084" i="9"/>
  <c r="AG1084" i="9"/>
  <c r="AF1083" i="9"/>
  <c r="AG1083" i="9"/>
  <c r="AF1082" i="9"/>
  <c r="AG1082" i="9"/>
  <c r="AF1081" i="9"/>
  <c r="AG1081" i="9"/>
  <c r="AF1080" i="9"/>
  <c r="AG1080" i="9"/>
  <c r="AF1079" i="9"/>
  <c r="AG1079" i="9"/>
  <c r="AF1078" i="9"/>
  <c r="AG1078" i="9"/>
  <c r="AF1077" i="9"/>
  <c r="AG1077" i="9"/>
  <c r="AF1076" i="9"/>
  <c r="AG1076" i="9"/>
  <c r="AF1075" i="9"/>
  <c r="AG1075" i="9"/>
  <c r="AF1074" i="9"/>
  <c r="AG1074" i="9"/>
  <c r="AF1073" i="9"/>
  <c r="AG1073" i="9"/>
  <c r="AF1072" i="9"/>
  <c r="AG1072" i="9"/>
  <c r="AF1071" i="9"/>
  <c r="AG1071" i="9"/>
  <c r="AF1070" i="9"/>
  <c r="AG1070" i="9"/>
  <c r="AF1069" i="9"/>
  <c r="AG1069" i="9"/>
  <c r="AF1068" i="9"/>
  <c r="AG1068" i="9"/>
  <c r="AF1067" i="9"/>
  <c r="AG1067" i="9"/>
  <c r="AF1066" i="9"/>
  <c r="AG1066" i="9"/>
  <c r="AF1065" i="9"/>
  <c r="AG1065" i="9"/>
  <c r="AF1064" i="9"/>
  <c r="AG1064" i="9"/>
  <c r="AF1063" i="9"/>
  <c r="AG1063" i="9"/>
  <c r="AF1062" i="9"/>
  <c r="AG1062" i="9"/>
  <c r="AF1061" i="9"/>
  <c r="AG1061" i="9"/>
  <c r="AF1060" i="9"/>
  <c r="AG1060" i="9"/>
  <c r="AF1059" i="9"/>
  <c r="AG1059" i="9"/>
  <c r="AF1058" i="9"/>
  <c r="AG1058" i="9"/>
  <c r="AF1057" i="9"/>
  <c r="AG1057" i="9"/>
  <c r="AF1056" i="9"/>
  <c r="AG1056" i="9"/>
  <c r="AF1055" i="9"/>
  <c r="AG1055" i="9"/>
  <c r="AF1054" i="9"/>
  <c r="AG1054" i="9"/>
  <c r="AF1053" i="9"/>
  <c r="AG1053" i="9"/>
  <c r="AF1052" i="9"/>
  <c r="AG1052" i="9"/>
  <c r="AF1051" i="9"/>
  <c r="AG1051" i="9"/>
  <c r="AF1050" i="9"/>
  <c r="AG1050" i="9"/>
  <c r="AF1049" i="9"/>
  <c r="AG1049" i="9"/>
  <c r="AF1048" i="9"/>
  <c r="AG1048" i="9"/>
  <c r="AF1047" i="9"/>
  <c r="AG1047" i="9"/>
  <c r="AF1046" i="9"/>
  <c r="AG1046" i="9"/>
  <c r="AF1045" i="9"/>
  <c r="AG1045" i="9"/>
  <c r="AF1044" i="9"/>
  <c r="AG1044" i="9"/>
  <c r="AF1043" i="9"/>
  <c r="AG1043" i="9"/>
  <c r="AF1042" i="9"/>
  <c r="AG1042" i="9"/>
  <c r="AF1041" i="9"/>
  <c r="AG1041" i="9"/>
  <c r="AF1040" i="9"/>
  <c r="AG1040" i="9"/>
  <c r="AF1039" i="9"/>
  <c r="AG1039" i="9"/>
  <c r="AF1038" i="9"/>
  <c r="AG1038" i="9"/>
  <c r="AF1037" i="9"/>
  <c r="AG1037" i="9"/>
  <c r="AF1036" i="9"/>
  <c r="AG1036" i="9"/>
  <c r="AF1035" i="9"/>
  <c r="AG1035" i="9"/>
  <c r="AF1034" i="9"/>
  <c r="AG1034" i="9"/>
  <c r="AF1033" i="9"/>
  <c r="AG1033" i="9"/>
  <c r="AF1032" i="9"/>
  <c r="AG1032" i="9"/>
  <c r="AF1031" i="9"/>
  <c r="AG1031" i="9"/>
  <c r="AF1030" i="9"/>
  <c r="AG1030" i="9"/>
  <c r="AF1029" i="9"/>
  <c r="AG1029" i="9"/>
  <c r="AF1028" i="9"/>
  <c r="AG1028" i="9"/>
  <c r="AF1027" i="9"/>
  <c r="AG1027" i="9"/>
  <c r="AF1026" i="9"/>
  <c r="AG1026" i="9"/>
  <c r="AF1025" i="9"/>
  <c r="AG1025" i="9"/>
  <c r="AF1024" i="9"/>
  <c r="AG1024" i="9"/>
  <c r="AF1023" i="9"/>
  <c r="AG1023" i="9"/>
  <c r="AF1022" i="9"/>
  <c r="AG1022" i="9"/>
  <c r="AF1021" i="9"/>
  <c r="AG1021" i="9"/>
  <c r="AF1020" i="9"/>
  <c r="AG1020" i="9"/>
  <c r="AF1019" i="9"/>
  <c r="AG1019" i="9"/>
  <c r="AF1018" i="9"/>
  <c r="AG1018" i="9"/>
  <c r="AF1017" i="9"/>
  <c r="AG1017" i="9"/>
  <c r="AF1016" i="9"/>
  <c r="AG1016" i="9"/>
  <c r="AF1015" i="9"/>
  <c r="AG1015" i="9"/>
  <c r="AF1014" i="9"/>
  <c r="AG1014" i="9"/>
  <c r="AF1013" i="9"/>
  <c r="AG1013" i="9"/>
  <c r="AF1012" i="9"/>
  <c r="AG1012" i="9"/>
  <c r="AF1011" i="9"/>
  <c r="AG1011" i="9"/>
  <c r="AF1010" i="9"/>
  <c r="AG1010" i="9"/>
  <c r="AF1009" i="9"/>
  <c r="AG1009" i="9"/>
  <c r="AF1008" i="9"/>
  <c r="AG1008" i="9"/>
  <c r="AF1007" i="9"/>
  <c r="AG1007" i="9"/>
  <c r="AF1006" i="9"/>
  <c r="AG1006" i="9"/>
  <c r="AF1005" i="9"/>
  <c r="AG1005" i="9"/>
  <c r="AF1004" i="9"/>
  <c r="AG1004" i="9"/>
  <c r="AF1003" i="9"/>
  <c r="AG1003" i="9"/>
  <c r="AF1002" i="9"/>
  <c r="AG1002" i="9"/>
  <c r="AF1001" i="9"/>
  <c r="AG1001" i="9"/>
  <c r="AF1000" i="9"/>
  <c r="AG1000" i="9"/>
  <c r="AF999" i="9"/>
  <c r="AG999" i="9"/>
  <c r="AF998" i="9"/>
  <c r="AG998" i="9"/>
  <c r="AF997" i="9"/>
  <c r="AG997" i="9"/>
  <c r="AF996" i="9"/>
  <c r="AG996" i="9"/>
  <c r="AF995" i="9"/>
  <c r="AG995" i="9"/>
  <c r="AF994" i="9"/>
  <c r="AG994" i="9"/>
  <c r="AF993" i="9"/>
  <c r="AG993" i="9"/>
  <c r="AF992" i="9"/>
  <c r="AG992" i="9"/>
  <c r="AF991" i="9"/>
  <c r="AG991" i="9"/>
  <c r="AF990" i="9"/>
  <c r="AG990" i="9"/>
  <c r="AF989" i="9"/>
  <c r="AG989" i="9"/>
  <c r="AF988" i="9"/>
  <c r="AG988" i="9"/>
  <c r="AF987" i="9"/>
  <c r="AG987" i="9"/>
  <c r="AF986" i="9"/>
  <c r="AG986" i="9"/>
  <c r="AF985" i="9"/>
  <c r="AG985" i="9"/>
  <c r="AF984" i="9"/>
  <c r="AG984" i="9"/>
  <c r="AF983" i="9"/>
  <c r="AG983" i="9"/>
  <c r="AF982" i="9"/>
  <c r="AG982" i="9"/>
  <c r="AF981" i="9"/>
  <c r="AG981" i="9"/>
  <c r="AF980" i="9"/>
  <c r="AG980" i="9"/>
  <c r="AF979" i="9"/>
  <c r="AG979" i="9"/>
  <c r="AF978" i="9"/>
  <c r="AG978" i="9"/>
  <c r="AF977" i="9"/>
  <c r="AG977" i="9"/>
  <c r="AF976" i="9"/>
  <c r="AG976" i="9"/>
  <c r="AF975" i="9"/>
  <c r="AG975" i="9"/>
  <c r="AF974" i="9"/>
  <c r="AG974" i="9"/>
  <c r="AF973" i="9"/>
  <c r="AG973" i="9"/>
  <c r="AF972" i="9"/>
  <c r="AG972" i="9"/>
  <c r="AF971" i="9"/>
  <c r="AG971" i="9"/>
  <c r="AF970" i="9"/>
  <c r="AG970" i="9"/>
  <c r="AF969" i="9"/>
  <c r="AG969" i="9"/>
  <c r="AF968" i="9"/>
  <c r="AG968" i="9"/>
  <c r="AF967" i="9"/>
  <c r="AG967" i="9"/>
  <c r="AF966" i="9"/>
  <c r="AG966" i="9"/>
  <c r="AF965" i="9"/>
  <c r="AG965" i="9"/>
  <c r="AF964" i="9"/>
  <c r="AG964" i="9"/>
  <c r="AF963" i="9"/>
  <c r="AG963" i="9"/>
  <c r="AF962" i="9"/>
  <c r="AG962" i="9"/>
  <c r="AF961" i="9"/>
  <c r="AG961" i="9"/>
  <c r="AF960" i="9"/>
  <c r="AG960" i="9"/>
  <c r="AF959" i="9"/>
  <c r="AG959" i="9"/>
  <c r="AF958" i="9"/>
  <c r="AG958" i="9"/>
  <c r="AF957" i="9"/>
  <c r="AG957" i="9"/>
  <c r="AF956" i="9"/>
  <c r="AG956" i="9"/>
  <c r="AF955" i="9"/>
  <c r="AG955" i="9"/>
  <c r="AF954" i="9"/>
  <c r="AG954" i="9"/>
  <c r="AF953" i="9"/>
  <c r="AG953" i="9"/>
  <c r="AF952" i="9"/>
  <c r="AG952" i="9"/>
  <c r="AF951" i="9"/>
  <c r="AG951" i="9"/>
  <c r="AF950" i="9"/>
  <c r="AG950" i="9"/>
  <c r="AF949" i="9"/>
  <c r="AG949" i="9"/>
  <c r="AF948" i="9"/>
  <c r="AG948" i="9"/>
  <c r="AF947" i="9"/>
  <c r="AG947" i="9"/>
  <c r="AF946" i="9"/>
  <c r="AG946" i="9"/>
  <c r="AF945" i="9"/>
  <c r="AG945" i="9"/>
  <c r="AF944" i="9"/>
  <c r="AG944" i="9"/>
  <c r="AF943" i="9"/>
  <c r="AG943" i="9"/>
  <c r="AF942" i="9"/>
  <c r="AG942" i="9"/>
  <c r="AF941" i="9"/>
  <c r="AG941" i="9"/>
  <c r="AF940" i="9"/>
  <c r="AG940" i="9"/>
  <c r="AF939" i="9"/>
  <c r="AG939" i="9"/>
  <c r="AF938" i="9"/>
  <c r="AG938" i="9"/>
  <c r="AF937" i="9"/>
  <c r="AG937" i="9"/>
  <c r="AF936" i="9"/>
  <c r="AG936" i="9"/>
  <c r="AF935" i="9"/>
  <c r="AG935" i="9"/>
  <c r="AF934" i="9"/>
  <c r="AG934" i="9"/>
  <c r="AF933" i="9"/>
  <c r="AG933" i="9"/>
  <c r="AF932" i="9"/>
  <c r="AG932" i="9"/>
  <c r="AF931" i="9"/>
  <c r="AG931" i="9"/>
  <c r="AF930" i="9"/>
  <c r="AG930" i="9"/>
  <c r="AF929" i="9"/>
  <c r="AG929" i="9"/>
  <c r="AF928" i="9"/>
  <c r="AG928" i="9"/>
  <c r="AF927" i="9"/>
  <c r="AG927" i="9"/>
  <c r="AF926" i="9"/>
  <c r="AG926" i="9"/>
  <c r="AF925" i="9"/>
  <c r="AG925" i="9"/>
  <c r="AF924" i="9"/>
  <c r="AG924" i="9"/>
  <c r="AF923" i="9"/>
  <c r="AG923" i="9"/>
  <c r="AF922" i="9"/>
  <c r="AG922" i="9"/>
  <c r="AF921" i="9"/>
  <c r="AG921" i="9"/>
  <c r="AF920" i="9"/>
  <c r="AG920" i="9"/>
  <c r="AF919" i="9"/>
  <c r="AG919" i="9"/>
  <c r="AF918" i="9"/>
  <c r="AG918" i="9"/>
  <c r="AF917" i="9"/>
  <c r="AG917" i="9"/>
  <c r="AF916" i="9"/>
  <c r="AG916" i="9"/>
  <c r="AF915" i="9"/>
  <c r="AG915" i="9"/>
  <c r="AF914" i="9"/>
  <c r="AG914" i="9"/>
  <c r="AF913" i="9"/>
  <c r="AG913" i="9"/>
  <c r="AF912" i="9"/>
  <c r="AG912" i="9"/>
  <c r="AF911" i="9"/>
  <c r="AG911" i="9"/>
  <c r="AF910" i="9"/>
  <c r="AG910" i="9"/>
  <c r="AF909" i="9"/>
  <c r="AG909" i="9"/>
  <c r="AF908" i="9"/>
  <c r="AG908" i="9"/>
  <c r="AF907" i="9"/>
  <c r="AG907" i="9"/>
  <c r="AF906" i="9"/>
  <c r="AG906" i="9"/>
  <c r="AF905" i="9"/>
  <c r="AG905" i="9"/>
  <c r="AF904" i="9"/>
  <c r="AG904" i="9"/>
  <c r="AF903" i="9"/>
  <c r="AG903" i="9"/>
  <c r="AF902" i="9"/>
  <c r="AG902" i="9"/>
  <c r="AF901" i="9"/>
  <c r="AG901" i="9"/>
  <c r="AF900" i="9"/>
  <c r="AG900" i="9"/>
  <c r="AF899" i="9"/>
  <c r="AG899" i="9"/>
  <c r="AF898" i="9"/>
  <c r="AG898" i="9"/>
  <c r="AF897" i="9"/>
  <c r="AG897" i="9"/>
  <c r="AF896" i="9"/>
  <c r="AG896" i="9"/>
  <c r="AF895" i="9"/>
  <c r="AG895" i="9"/>
  <c r="AF894" i="9"/>
  <c r="AG894" i="9"/>
  <c r="AF893" i="9"/>
  <c r="AG893" i="9"/>
  <c r="AF892" i="9"/>
  <c r="AG892" i="9"/>
  <c r="AF891" i="9"/>
  <c r="AG891" i="9"/>
  <c r="AF890" i="9"/>
  <c r="AG890" i="9"/>
  <c r="AF889" i="9"/>
  <c r="AG889" i="9"/>
  <c r="AF888" i="9"/>
  <c r="AG888" i="9"/>
  <c r="AF887" i="9"/>
  <c r="AG887" i="9"/>
  <c r="AF886" i="9"/>
  <c r="AG886" i="9"/>
  <c r="AF885" i="9"/>
  <c r="AG885" i="9"/>
  <c r="AF884" i="9"/>
  <c r="AG884" i="9"/>
  <c r="AF883" i="9"/>
  <c r="AG883" i="9"/>
  <c r="AF882" i="9"/>
  <c r="AG882" i="9"/>
  <c r="AF881" i="9"/>
  <c r="AG881" i="9"/>
  <c r="AF880" i="9"/>
  <c r="AG880" i="9"/>
  <c r="AF879" i="9"/>
  <c r="AG879" i="9"/>
  <c r="AF878" i="9"/>
  <c r="AG878" i="9"/>
  <c r="AF877" i="9"/>
  <c r="AG877" i="9"/>
  <c r="AF876" i="9"/>
  <c r="AG876" i="9"/>
  <c r="AF875" i="9"/>
  <c r="AG875" i="9"/>
  <c r="AF874" i="9"/>
  <c r="AG874" i="9"/>
  <c r="AF873" i="9"/>
  <c r="AG873" i="9"/>
  <c r="AF872" i="9"/>
  <c r="AG872" i="9"/>
  <c r="AF871" i="9"/>
  <c r="AG871" i="9"/>
  <c r="AF870" i="9"/>
  <c r="AG870" i="9"/>
  <c r="AF869" i="9"/>
  <c r="AG869" i="9"/>
  <c r="AF868" i="9"/>
  <c r="AG868" i="9"/>
  <c r="AF867" i="9"/>
  <c r="AG867" i="9"/>
  <c r="AF866" i="9"/>
  <c r="AG866" i="9"/>
  <c r="AF865" i="9"/>
  <c r="AG865" i="9"/>
  <c r="AF864" i="9"/>
  <c r="AG864" i="9"/>
  <c r="AF863" i="9"/>
  <c r="AG863" i="9"/>
  <c r="AF862" i="9"/>
  <c r="AG862" i="9"/>
  <c r="AF861" i="9"/>
  <c r="AG861" i="9"/>
  <c r="AF860" i="9"/>
  <c r="AG860" i="9"/>
  <c r="AF859" i="9"/>
  <c r="AG859" i="9"/>
  <c r="AF858" i="9"/>
  <c r="AG858" i="9"/>
  <c r="AF857" i="9"/>
  <c r="AG857" i="9"/>
  <c r="AF856" i="9"/>
  <c r="AG856" i="9"/>
  <c r="AF855" i="9"/>
  <c r="AG855" i="9"/>
  <c r="AF854" i="9"/>
  <c r="AG854" i="9"/>
  <c r="AF853" i="9"/>
  <c r="AG853" i="9"/>
  <c r="AF852" i="9"/>
  <c r="AG852" i="9"/>
  <c r="AF851" i="9"/>
  <c r="AG851" i="9"/>
  <c r="AF850" i="9"/>
  <c r="AG850" i="9"/>
  <c r="AF849" i="9"/>
  <c r="AG849" i="9"/>
  <c r="AF848" i="9"/>
  <c r="AG848" i="9"/>
  <c r="AF847" i="9"/>
  <c r="AG847" i="9"/>
  <c r="AF846" i="9"/>
  <c r="AG846" i="9"/>
  <c r="AF845" i="9"/>
  <c r="AG845" i="9"/>
  <c r="AF844" i="9"/>
  <c r="AG844" i="9"/>
  <c r="AF843" i="9"/>
  <c r="AG843" i="9"/>
  <c r="AF842" i="9"/>
  <c r="AG842" i="9"/>
  <c r="AF841" i="9"/>
  <c r="AG841" i="9"/>
  <c r="AF840" i="9"/>
  <c r="AG840" i="9"/>
  <c r="AF839" i="9"/>
  <c r="AG839" i="9"/>
  <c r="AF838" i="9"/>
  <c r="AG838" i="9"/>
  <c r="AF837" i="9"/>
  <c r="AG837" i="9"/>
  <c r="AF836" i="9"/>
  <c r="AG836" i="9"/>
  <c r="AF835" i="9"/>
  <c r="AG835" i="9"/>
  <c r="AF834" i="9"/>
  <c r="AG834" i="9"/>
  <c r="AF833" i="9"/>
  <c r="AG833" i="9"/>
  <c r="AF832" i="9"/>
  <c r="AG832" i="9"/>
  <c r="AF831" i="9"/>
  <c r="AG831" i="9"/>
  <c r="AF830" i="9"/>
  <c r="AG830" i="9"/>
  <c r="AF829" i="9"/>
  <c r="AG829" i="9"/>
  <c r="AF828" i="9"/>
  <c r="AG828" i="9"/>
  <c r="AF827" i="9"/>
  <c r="AG827" i="9"/>
  <c r="AF826" i="9"/>
  <c r="AG826" i="9"/>
  <c r="AF825" i="9"/>
  <c r="AG825" i="9"/>
  <c r="AF824" i="9"/>
  <c r="AG824" i="9"/>
  <c r="AF823" i="9"/>
  <c r="AG823" i="9"/>
  <c r="AF822" i="9"/>
  <c r="AG822" i="9"/>
  <c r="AF821" i="9"/>
  <c r="AG821" i="9"/>
  <c r="AF820" i="9"/>
  <c r="AG820" i="9"/>
  <c r="AF819" i="9"/>
  <c r="AG819" i="9"/>
  <c r="AF818" i="9"/>
  <c r="AG818" i="9"/>
  <c r="AF817" i="9"/>
  <c r="AG817" i="9"/>
  <c r="AF816" i="9"/>
  <c r="AG816" i="9"/>
  <c r="AF815" i="9"/>
  <c r="AG815" i="9"/>
  <c r="AF814" i="9"/>
  <c r="AG814" i="9"/>
  <c r="AF813" i="9"/>
  <c r="AG813" i="9"/>
  <c r="AF812" i="9"/>
  <c r="AG812" i="9"/>
  <c r="AF811" i="9"/>
  <c r="AG811" i="9"/>
  <c r="AF810" i="9"/>
  <c r="AG810" i="9"/>
  <c r="AF809" i="9"/>
  <c r="AG809" i="9"/>
  <c r="AF808" i="9"/>
  <c r="AG808" i="9"/>
  <c r="AF807" i="9"/>
  <c r="AG807" i="9"/>
  <c r="AF806" i="9"/>
  <c r="AG806" i="9"/>
  <c r="AF805" i="9"/>
  <c r="AG805" i="9"/>
  <c r="AF804" i="9"/>
  <c r="AG804" i="9"/>
  <c r="AF803" i="9"/>
  <c r="AG803" i="9"/>
  <c r="AF802" i="9"/>
  <c r="AG802" i="9"/>
  <c r="AF801" i="9"/>
  <c r="AG801" i="9"/>
  <c r="AF800" i="9"/>
  <c r="AG800" i="9"/>
  <c r="AF799" i="9"/>
  <c r="AG799" i="9"/>
  <c r="AF798" i="9"/>
  <c r="AG798" i="9"/>
  <c r="AF797" i="9"/>
  <c r="AG797" i="9"/>
  <c r="AF796" i="9"/>
  <c r="AG796" i="9"/>
  <c r="AF795" i="9"/>
  <c r="AG795" i="9"/>
  <c r="AF794" i="9"/>
  <c r="AG794" i="9"/>
  <c r="AF793" i="9"/>
  <c r="AG793" i="9"/>
  <c r="AF792" i="9"/>
  <c r="AG792" i="9"/>
  <c r="AF791" i="9"/>
  <c r="AG791" i="9"/>
  <c r="AF790" i="9"/>
  <c r="AG790" i="9"/>
  <c r="AF789" i="9"/>
  <c r="AG789" i="9"/>
  <c r="AF788" i="9"/>
  <c r="AG788" i="9"/>
  <c r="AF787" i="9"/>
  <c r="AG787" i="9"/>
  <c r="AF786" i="9"/>
  <c r="AG786" i="9"/>
  <c r="AF785" i="9"/>
  <c r="AG785" i="9"/>
  <c r="AF784" i="9"/>
  <c r="AG784" i="9"/>
  <c r="AF783" i="9"/>
  <c r="AG783" i="9"/>
  <c r="AF782" i="9"/>
  <c r="AG782" i="9"/>
  <c r="AF781" i="9"/>
  <c r="AG781" i="9"/>
  <c r="AF780" i="9"/>
  <c r="AG780" i="9"/>
  <c r="AF779" i="9"/>
  <c r="AG779" i="9"/>
  <c r="AF778" i="9"/>
  <c r="AG778" i="9"/>
  <c r="AF777" i="9"/>
  <c r="AG777" i="9"/>
  <c r="AF776" i="9"/>
  <c r="AG776" i="9"/>
  <c r="AF775" i="9"/>
  <c r="AG775" i="9"/>
  <c r="AF774" i="9"/>
  <c r="AG774" i="9"/>
  <c r="AF773" i="9"/>
  <c r="AG773" i="9"/>
  <c r="AF772" i="9"/>
  <c r="AG772" i="9"/>
  <c r="AF771" i="9"/>
  <c r="AG771" i="9"/>
  <c r="AF770" i="9"/>
  <c r="AG770" i="9"/>
  <c r="AF769" i="9"/>
  <c r="AG769" i="9"/>
  <c r="AF768" i="9"/>
  <c r="AG768" i="9"/>
  <c r="AF767" i="9"/>
  <c r="AG767" i="9"/>
  <c r="AF766" i="9"/>
  <c r="AG766" i="9"/>
  <c r="AF765" i="9"/>
  <c r="AG765" i="9"/>
  <c r="AF764" i="9"/>
  <c r="AG764" i="9"/>
  <c r="AF763" i="9"/>
  <c r="AG763" i="9"/>
  <c r="AF762" i="9"/>
  <c r="AG762" i="9"/>
  <c r="AF761" i="9"/>
  <c r="AG761" i="9"/>
  <c r="AF760" i="9"/>
  <c r="AG760" i="9"/>
  <c r="AF759" i="9"/>
  <c r="AG759" i="9"/>
  <c r="AF758" i="9"/>
  <c r="AG758" i="9"/>
  <c r="AF757" i="9"/>
  <c r="AG757" i="9"/>
  <c r="AF756" i="9"/>
  <c r="AG756" i="9"/>
  <c r="AF755" i="9"/>
  <c r="AG755" i="9"/>
  <c r="AF754" i="9"/>
  <c r="AG754" i="9"/>
  <c r="AF753" i="9"/>
  <c r="AG753" i="9"/>
  <c r="AF752" i="9"/>
  <c r="AG752" i="9"/>
  <c r="AF751" i="9"/>
  <c r="AG751" i="9"/>
  <c r="AF750" i="9"/>
  <c r="AG750" i="9"/>
  <c r="AF749" i="9"/>
  <c r="AG749" i="9"/>
  <c r="AF748" i="9"/>
  <c r="AG748" i="9"/>
  <c r="AF747" i="9"/>
  <c r="AG747" i="9"/>
  <c r="AF746" i="9"/>
  <c r="AG746" i="9"/>
  <c r="AF745" i="9"/>
  <c r="AG745" i="9"/>
  <c r="AF744" i="9"/>
  <c r="AG744" i="9"/>
  <c r="AF743" i="9"/>
  <c r="AG743" i="9"/>
  <c r="AF742" i="9"/>
  <c r="AG742" i="9"/>
  <c r="AF741" i="9"/>
  <c r="AG741" i="9"/>
  <c r="AF740" i="9"/>
  <c r="AG740" i="9"/>
  <c r="AF739" i="9"/>
  <c r="AG739" i="9"/>
  <c r="AF738" i="9"/>
  <c r="AG738" i="9"/>
  <c r="AF737" i="9"/>
  <c r="AG737" i="9"/>
  <c r="AF736" i="9"/>
  <c r="AG736" i="9"/>
  <c r="AF735" i="9"/>
  <c r="AG735" i="9"/>
  <c r="AF734" i="9"/>
  <c r="AG734" i="9"/>
  <c r="AF733" i="9"/>
  <c r="AG733" i="9"/>
  <c r="AF732" i="9"/>
  <c r="AG732" i="9"/>
  <c r="AF731" i="9"/>
  <c r="AG731" i="9"/>
  <c r="AF730" i="9"/>
  <c r="AG730" i="9"/>
  <c r="AF729" i="9"/>
  <c r="AG729" i="9"/>
  <c r="AF728" i="9"/>
  <c r="AG728" i="9"/>
  <c r="AF727" i="9"/>
  <c r="AG727" i="9"/>
  <c r="AF726" i="9"/>
  <c r="AG726" i="9"/>
  <c r="AF725" i="9"/>
  <c r="AG725" i="9"/>
  <c r="AF724" i="9"/>
  <c r="AG724" i="9"/>
  <c r="AF723" i="9"/>
  <c r="AG723" i="9"/>
  <c r="AF722" i="9"/>
  <c r="AG722" i="9"/>
  <c r="AF721" i="9"/>
  <c r="AG721" i="9"/>
  <c r="AF720" i="9"/>
  <c r="AG720" i="9"/>
  <c r="AF719" i="9"/>
  <c r="AG719" i="9"/>
  <c r="AF718" i="9"/>
  <c r="AG718" i="9"/>
  <c r="AF717" i="9"/>
  <c r="AG717" i="9"/>
  <c r="AF716" i="9"/>
  <c r="AG716" i="9"/>
  <c r="AF715" i="9"/>
  <c r="AG715" i="9"/>
  <c r="AF714" i="9"/>
  <c r="AG714" i="9"/>
  <c r="AF713" i="9"/>
  <c r="AG713" i="9"/>
  <c r="AF712" i="9"/>
  <c r="AG712" i="9"/>
  <c r="AF711" i="9"/>
  <c r="AG711" i="9"/>
  <c r="AF710" i="9"/>
  <c r="AG710" i="9"/>
  <c r="AF709" i="9"/>
  <c r="AG709" i="9"/>
  <c r="AF708" i="9"/>
  <c r="AG708" i="9"/>
  <c r="AF707" i="9"/>
  <c r="AG707" i="9"/>
  <c r="AF706" i="9"/>
  <c r="AG706" i="9"/>
  <c r="AF705" i="9"/>
  <c r="AG705" i="9"/>
  <c r="AF704" i="9"/>
  <c r="AG704" i="9"/>
  <c r="AF703" i="9"/>
  <c r="AG703" i="9"/>
  <c r="AF702" i="9"/>
  <c r="AG702" i="9"/>
  <c r="AF701" i="9"/>
  <c r="AG701" i="9"/>
  <c r="AF700" i="9"/>
  <c r="AG700" i="9"/>
  <c r="AF699" i="9"/>
  <c r="AG699" i="9"/>
  <c r="AF698" i="9"/>
  <c r="AG698" i="9"/>
  <c r="AF697" i="9"/>
  <c r="AG697" i="9"/>
  <c r="AF696" i="9"/>
  <c r="AG696" i="9"/>
  <c r="AF695" i="9"/>
  <c r="AG695" i="9"/>
  <c r="AF694" i="9"/>
  <c r="AG694" i="9"/>
  <c r="AF693" i="9"/>
  <c r="AG693" i="9"/>
  <c r="AF692" i="9"/>
  <c r="AG692" i="9"/>
  <c r="AF691" i="9"/>
  <c r="AG691" i="9"/>
  <c r="AF690" i="9"/>
  <c r="AG690" i="9"/>
  <c r="AF689" i="9"/>
  <c r="AG689" i="9"/>
  <c r="AF688" i="9"/>
  <c r="AG688" i="9"/>
  <c r="AF687" i="9"/>
  <c r="AG687" i="9"/>
  <c r="AF686" i="9"/>
  <c r="AG686" i="9"/>
  <c r="AF685" i="9"/>
  <c r="AG685" i="9"/>
  <c r="AF684" i="9"/>
  <c r="AG684" i="9"/>
  <c r="AF683" i="9"/>
  <c r="AG683" i="9"/>
  <c r="AF682" i="9"/>
  <c r="AG682" i="9"/>
  <c r="AF681" i="9"/>
  <c r="AG681" i="9"/>
  <c r="AF680" i="9"/>
  <c r="AG680" i="9"/>
  <c r="AF679" i="9"/>
  <c r="AG679" i="9"/>
  <c r="AF678" i="9"/>
  <c r="AG678" i="9"/>
  <c r="AF677" i="9"/>
  <c r="AG677" i="9"/>
  <c r="AF676" i="9"/>
  <c r="AG676" i="9"/>
  <c r="AF675" i="9"/>
  <c r="AG675" i="9"/>
  <c r="AF674" i="9"/>
  <c r="AG674" i="9"/>
  <c r="AF673" i="9"/>
  <c r="AG673" i="9"/>
  <c r="AF672" i="9"/>
  <c r="AG672" i="9"/>
  <c r="AF671" i="9"/>
  <c r="AG671" i="9"/>
  <c r="AF670" i="9"/>
  <c r="AG670" i="9"/>
  <c r="AF669" i="9"/>
  <c r="AG669" i="9"/>
  <c r="AF668" i="9"/>
  <c r="AG668" i="9"/>
  <c r="AF667" i="9"/>
  <c r="AG667" i="9"/>
  <c r="AF666" i="9"/>
  <c r="AG666" i="9"/>
  <c r="AF665" i="9"/>
  <c r="AG665" i="9"/>
  <c r="AF664" i="9"/>
  <c r="AG664" i="9"/>
  <c r="AF663" i="9"/>
  <c r="AG663" i="9"/>
  <c r="AF662" i="9"/>
  <c r="AG662" i="9"/>
  <c r="AF661" i="9"/>
  <c r="AG661" i="9"/>
  <c r="AF660" i="9"/>
  <c r="AG660" i="9"/>
  <c r="AF659" i="9"/>
  <c r="AG659" i="9"/>
  <c r="AF658" i="9"/>
  <c r="AG658" i="9"/>
  <c r="AF657" i="9"/>
  <c r="AG657" i="9"/>
  <c r="AF656" i="9"/>
  <c r="AG656" i="9"/>
  <c r="AF655" i="9"/>
  <c r="AG655" i="9"/>
  <c r="AF654" i="9"/>
  <c r="AG654" i="9"/>
  <c r="AF653" i="9"/>
  <c r="AG653" i="9"/>
  <c r="AF652" i="9"/>
  <c r="AG652" i="9"/>
  <c r="AF651" i="9"/>
  <c r="AG651" i="9"/>
  <c r="AF650" i="9"/>
  <c r="AG650" i="9"/>
  <c r="AF649" i="9"/>
  <c r="AG649" i="9"/>
  <c r="AF648" i="9"/>
  <c r="AG648" i="9"/>
  <c r="AF647" i="9"/>
  <c r="AG647" i="9"/>
  <c r="AF646" i="9"/>
  <c r="AG646" i="9"/>
  <c r="AF645" i="9"/>
  <c r="AG645" i="9"/>
  <c r="AF644" i="9"/>
  <c r="AG644" i="9"/>
  <c r="AF643" i="9"/>
  <c r="AG643" i="9"/>
  <c r="AF642" i="9"/>
  <c r="AG642" i="9"/>
  <c r="AF641" i="9"/>
  <c r="AG641" i="9"/>
  <c r="AF640" i="9"/>
  <c r="AG640" i="9"/>
  <c r="AF639" i="9"/>
  <c r="AG639" i="9"/>
  <c r="AF638" i="9"/>
  <c r="AG638" i="9"/>
  <c r="AF637" i="9"/>
  <c r="AG637" i="9"/>
  <c r="AF636" i="9"/>
  <c r="AG636" i="9"/>
  <c r="AF635" i="9"/>
  <c r="AG635" i="9"/>
  <c r="AF634" i="9"/>
  <c r="AG634" i="9"/>
  <c r="AF633" i="9"/>
  <c r="AG633" i="9"/>
  <c r="AF632" i="9"/>
  <c r="AG632" i="9"/>
  <c r="AF631" i="9"/>
  <c r="AG631" i="9"/>
  <c r="AF630" i="9"/>
  <c r="AG630" i="9"/>
  <c r="AF629" i="9"/>
  <c r="AG629" i="9"/>
  <c r="AF628" i="9"/>
  <c r="AG628" i="9"/>
  <c r="AF627" i="9"/>
  <c r="AG627" i="9"/>
  <c r="AF626" i="9"/>
  <c r="AG626" i="9"/>
  <c r="AF625" i="9"/>
  <c r="AG625" i="9"/>
  <c r="AF624" i="9"/>
  <c r="AG624" i="9"/>
  <c r="AF623" i="9"/>
  <c r="AG623" i="9"/>
  <c r="AF622" i="9"/>
  <c r="AG622" i="9"/>
  <c r="AF621" i="9"/>
  <c r="AG621" i="9"/>
  <c r="AF620" i="9"/>
  <c r="AG620" i="9"/>
  <c r="AF619" i="9"/>
  <c r="AG619" i="9"/>
  <c r="AF618" i="9"/>
  <c r="AG618" i="9"/>
  <c r="AF617" i="9"/>
  <c r="AG617" i="9"/>
  <c r="AF616" i="9"/>
  <c r="AG616" i="9"/>
  <c r="AF615" i="9"/>
  <c r="AG615" i="9"/>
  <c r="AF614" i="9"/>
  <c r="AG614" i="9"/>
  <c r="AF613" i="9"/>
  <c r="AG613" i="9"/>
  <c r="AF612" i="9"/>
  <c r="AG612" i="9"/>
  <c r="AF611" i="9"/>
  <c r="AG611" i="9"/>
  <c r="AF610" i="9"/>
  <c r="AG610" i="9"/>
  <c r="AF609" i="9"/>
  <c r="AG609" i="9"/>
  <c r="AF608" i="9"/>
  <c r="AG608" i="9"/>
  <c r="AF607" i="9"/>
  <c r="AG607" i="9"/>
  <c r="AF606" i="9"/>
  <c r="AG606" i="9"/>
  <c r="AF605" i="9"/>
  <c r="AG605" i="9"/>
  <c r="AF604" i="9"/>
  <c r="AG604" i="9"/>
  <c r="AF603" i="9"/>
  <c r="AG603" i="9"/>
  <c r="AF602" i="9"/>
  <c r="AG602" i="9"/>
  <c r="AF601" i="9"/>
  <c r="AG601" i="9"/>
  <c r="AF600" i="9"/>
  <c r="AG600" i="9"/>
  <c r="AF599" i="9"/>
  <c r="AG599" i="9"/>
  <c r="AF598" i="9"/>
  <c r="AG598" i="9"/>
  <c r="AF597" i="9"/>
  <c r="AG597" i="9"/>
  <c r="AF596" i="9"/>
  <c r="AG596" i="9"/>
  <c r="AF595" i="9"/>
  <c r="AG595" i="9"/>
  <c r="AF594" i="9"/>
  <c r="AG594" i="9"/>
  <c r="AF593" i="9"/>
  <c r="AG593" i="9"/>
  <c r="AF592" i="9"/>
  <c r="AG592" i="9"/>
  <c r="AF591" i="9"/>
  <c r="AG591" i="9"/>
  <c r="AF590" i="9"/>
  <c r="AG590" i="9"/>
  <c r="AF589" i="9"/>
  <c r="AG589" i="9"/>
  <c r="AF588" i="9"/>
  <c r="AG588" i="9"/>
  <c r="AF587" i="9"/>
  <c r="AG587" i="9"/>
  <c r="AF586" i="9"/>
  <c r="AG586" i="9"/>
  <c r="AF585" i="9"/>
  <c r="AG585" i="9"/>
  <c r="AF584" i="9"/>
  <c r="AG584" i="9"/>
  <c r="AF583" i="9"/>
  <c r="AG583" i="9"/>
  <c r="AF582" i="9"/>
  <c r="AG582" i="9"/>
  <c r="AF581" i="9"/>
  <c r="AG581" i="9"/>
  <c r="AF580" i="9"/>
  <c r="AG580" i="9"/>
  <c r="AF579" i="9"/>
  <c r="AG579" i="9"/>
  <c r="AF578" i="9"/>
  <c r="AG578" i="9"/>
  <c r="AF577" i="9"/>
  <c r="AG577" i="9"/>
  <c r="AF576" i="9"/>
  <c r="AG576" i="9"/>
  <c r="AF575" i="9"/>
  <c r="AG575" i="9"/>
  <c r="AF574" i="9"/>
  <c r="AG574" i="9"/>
  <c r="AF573" i="9"/>
  <c r="AG573" i="9"/>
  <c r="AF572" i="9"/>
  <c r="AG572" i="9"/>
  <c r="AF571" i="9"/>
  <c r="AG571" i="9"/>
  <c r="AF570" i="9"/>
  <c r="AG570" i="9"/>
  <c r="AF569" i="9"/>
  <c r="AG569" i="9"/>
  <c r="AF568" i="9"/>
  <c r="AG568" i="9"/>
  <c r="AF567" i="9"/>
  <c r="AG567" i="9"/>
  <c r="AF566" i="9"/>
  <c r="AG566" i="9"/>
  <c r="AF565" i="9"/>
  <c r="AG565" i="9"/>
  <c r="AF564" i="9"/>
  <c r="AG564" i="9"/>
  <c r="AF563" i="9"/>
  <c r="AG563" i="9"/>
  <c r="AF562" i="9"/>
  <c r="AG562" i="9"/>
  <c r="AF561" i="9"/>
  <c r="AG561" i="9"/>
  <c r="AF560" i="9"/>
  <c r="AG560" i="9"/>
  <c r="AF559" i="9"/>
  <c r="AG559" i="9"/>
  <c r="AF558" i="9"/>
  <c r="AG558" i="9"/>
  <c r="AF557" i="9"/>
  <c r="AG557" i="9"/>
  <c r="AF556" i="9"/>
  <c r="AG556" i="9"/>
  <c r="AF555" i="9"/>
  <c r="AG555" i="9"/>
  <c r="AF554" i="9"/>
  <c r="AG554" i="9"/>
  <c r="AF553" i="9"/>
  <c r="AG553" i="9"/>
  <c r="AF552" i="9"/>
  <c r="AG552" i="9"/>
  <c r="AF551" i="9"/>
  <c r="AG551" i="9"/>
  <c r="AF550" i="9"/>
  <c r="AG550" i="9"/>
  <c r="AF549" i="9"/>
  <c r="AG549" i="9"/>
  <c r="AF548" i="9"/>
  <c r="AG548" i="9"/>
  <c r="AF547" i="9"/>
  <c r="AG547" i="9"/>
  <c r="AF546" i="9"/>
  <c r="AG546" i="9"/>
  <c r="AF545" i="9"/>
  <c r="AG545" i="9"/>
  <c r="AF544" i="9"/>
  <c r="AG544" i="9"/>
  <c r="AF543" i="9"/>
  <c r="AG543" i="9"/>
  <c r="AF542" i="9"/>
  <c r="AG542" i="9"/>
  <c r="AF541" i="9"/>
  <c r="AG541" i="9"/>
  <c r="AF540" i="9"/>
  <c r="AG540" i="9"/>
  <c r="AF539" i="9"/>
  <c r="AG539" i="9"/>
  <c r="AF538" i="9"/>
  <c r="AG538" i="9"/>
  <c r="AF537" i="9"/>
  <c r="AG537" i="9"/>
  <c r="AF536" i="9"/>
  <c r="AG536" i="9"/>
  <c r="AF535" i="9"/>
  <c r="AG535" i="9"/>
  <c r="AF534" i="9"/>
  <c r="AG534" i="9"/>
  <c r="AF533" i="9"/>
  <c r="AG533" i="9"/>
  <c r="AF532" i="9"/>
  <c r="AG532" i="9"/>
  <c r="AF531" i="9"/>
  <c r="AG531" i="9"/>
  <c r="AF530" i="9"/>
  <c r="AG530" i="9"/>
  <c r="AF529" i="9"/>
  <c r="AG529" i="9"/>
  <c r="AF528" i="9"/>
  <c r="AG528" i="9"/>
  <c r="AF527" i="9"/>
  <c r="AG527" i="9"/>
  <c r="AF526" i="9"/>
  <c r="AG526" i="9"/>
  <c r="AF525" i="9"/>
  <c r="AG525" i="9"/>
  <c r="AF524" i="9"/>
  <c r="AG524" i="9"/>
  <c r="AF523" i="9"/>
  <c r="AG523" i="9"/>
  <c r="AF522" i="9"/>
  <c r="AG522" i="9"/>
  <c r="AF521" i="9"/>
  <c r="AG521" i="9"/>
  <c r="AF520" i="9"/>
  <c r="AG520" i="9"/>
  <c r="AF519" i="9"/>
  <c r="AG519" i="9"/>
  <c r="AF518" i="9"/>
  <c r="AG518" i="9"/>
  <c r="AF517" i="9"/>
  <c r="AG517" i="9"/>
  <c r="AF516" i="9"/>
  <c r="AG516" i="9"/>
  <c r="AF515" i="9"/>
  <c r="AG515" i="9"/>
  <c r="AF514" i="9"/>
  <c r="AG514" i="9"/>
  <c r="AF513" i="9"/>
  <c r="AG513" i="9"/>
  <c r="AF512" i="9"/>
  <c r="AG512" i="9"/>
  <c r="AF511" i="9"/>
  <c r="AG511" i="9"/>
  <c r="AF510" i="9"/>
  <c r="AG510" i="9"/>
  <c r="AF509" i="9"/>
  <c r="AG509" i="9"/>
  <c r="AF508" i="9"/>
  <c r="AG508" i="9"/>
  <c r="AF507" i="9"/>
  <c r="AG507" i="9"/>
  <c r="AF506" i="9"/>
  <c r="AG506" i="9"/>
  <c r="AF505" i="9"/>
  <c r="AG505" i="9"/>
  <c r="AF504" i="9"/>
  <c r="AG504" i="9"/>
  <c r="AF503" i="9"/>
  <c r="AG503" i="9"/>
  <c r="AF502" i="9"/>
  <c r="AG502" i="9"/>
  <c r="AF501" i="9"/>
  <c r="AG501" i="9"/>
  <c r="AF500" i="9"/>
  <c r="AG500" i="9"/>
  <c r="AF499" i="9"/>
  <c r="AG499" i="9"/>
  <c r="AF498" i="9"/>
  <c r="AG498" i="9"/>
  <c r="AF497" i="9"/>
  <c r="AG497" i="9"/>
  <c r="AF496" i="9"/>
  <c r="AG496" i="9"/>
  <c r="AF495" i="9"/>
  <c r="AG495" i="9"/>
  <c r="AF494" i="9"/>
  <c r="AG494" i="9"/>
  <c r="AF493" i="9"/>
  <c r="AG493" i="9"/>
  <c r="AF492" i="9"/>
  <c r="AG492" i="9"/>
  <c r="AF491" i="9"/>
  <c r="AG491" i="9"/>
  <c r="AF490" i="9"/>
  <c r="AG490" i="9"/>
  <c r="AF489" i="9"/>
  <c r="AG489" i="9"/>
  <c r="AF488" i="9"/>
  <c r="AG488" i="9"/>
  <c r="AF487" i="9"/>
  <c r="AG487" i="9"/>
  <c r="AF486" i="9"/>
  <c r="AG486" i="9"/>
  <c r="AF485" i="9"/>
  <c r="AG485" i="9"/>
  <c r="AF484" i="9"/>
  <c r="AG484" i="9"/>
  <c r="AF483" i="9"/>
  <c r="AG483" i="9"/>
  <c r="AF482" i="9"/>
  <c r="AG482" i="9"/>
  <c r="AF481" i="9"/>
  <c r="AG481" i="9"/>
  <c r="AF480" i="9"/>
  <c r="AG480" i="9"/>
  <c r="AF479" i="9"/>
  <c r="AG479" i="9"/>
  <c r="AF478" i="9"/>
  <c r="AG478" i="9"/>
  <c r="AF477" i="9"/>
  <c r="AG477" i="9"/>
  <c r="AF476" i="9"/>
  <c r="AG476" i="9"/>
  <c r="AF475" i="9"/>
  <c r="AG475" i="9"/>
  <c r="AF474" i="9"/>
  <c r="AG474" i="9"/>
  <c r="AF473" i="9"/>
  <c r="AG473" i="9"/>
  <c r="AF472" i="9"/>
  <c r="AG472" i="9"/>
  <c r="AF471" i="9"/>
  <c r="AG471" i="9"/>
  <c r="AF470" i="9"/>
  <c r="AG470" i="9"/>
  <c r="AF469" i="9"/>
  <c r="AG469" i="9"/>
  <c r="AF468" i="9"/>
  <c r="AG468" i="9"/>
  <c r="AF467" i="9"/>
  <c r="AG467" i="9"/>
  <c r="AF466" i="9"/>
  <c r="AG466" i="9"/>
  <c r="AF465" i="9"/>
  <c r="AG465" i="9"/>
  <c r="AF464" i="9"/>
  <c r="AG464" i="9"/>
  <c r="AF463" i="9"/>
  <c r="AG463" i="9"/>
  <c r="AF462" i="9"/>
  <c r="AG462" i="9"/>
  <c r="AF461" i="9"/>
  <c r="AG461" i="9"/>
  <c r="AF460" i="9"/>
  <c r="AG460" i="9"/>
  <c r="AF459" i="9"/>
  <c r="AG459" i="9"/>
  <c r="AF458" i="9"/>
  <c r="AG458" i="9"/>
  <c r="AF457" i="9"/>
  <c r="AG457" i="9"/>
  <c r="AF456" i="9"/>
  <c r="AG456" i="9"/>
  <c r="AF455" i="9"/>
  <c r="AG455" i="9"/>
  <c r="AF454" i="9"/>
  <c r="AG454" i="9"/>
  <c r="AF453" i="9"/>
  <c r="AG453" i="9"/>
  <c r="AF452" i="9"/>
  <c r="AG452" i="9"/>
  <c r="AF451" i="9"/>
  <c r="AG451" i="9"/>
  <c r="AF450" i="9"/>
  <c r="AG450" i="9"/>
  <c r="AF449" i="9"/>
  <c r="AG449" i="9"/>
  <c r="AF448" i="9"/>
  <c r="AG448" i="9"/>
  <c r="AF447" i="9"/>
  <c r="AG447" i="9"/>
  <c r="AF446" i="9"/>
  <c r="AG446" i="9"/>
  <c r="AF445" i="9"/>
  <c r="AG445" i="9"/>
  <c r="AF444" i="9"/>
  <c r="AG444" i="9"/>
  <c r="AF443" i="9"/>
  <c r="AG443" i="9"/>
  <c r="AF442" i="9"/>
  <c r="AG442" i="9"/>
  <c r="AF441" i="9"/>
  <c r="AG441" i="9"/>
  <c r="AF440" i="9"/>
  <c r="AG440" i="9"/>
  <c r="AF439" i="9"/>
  <c r="AG439" i="9"/>
  <c r="AF438" i="9"/>
  <c r="AG438" i="9"/>
  <c r="AF437" i="9"/>
  <c r="AG437" i="9"/>
  <c r="AF436" i="9"/>
  <c r="AG436" i="9"/>
  <c r="AF435" i="9"/>
  <c r="AG435" i="9"/>
  <c r="AF434" i="9"/>
  <c r="AG434" i="9"/>
  <c r="AF433" i="9"/>
  <c r="AG433" i="9"/>
  <c r="AF432" i="9"/>
  <c r="AG432" i="9"/>
  <c r="AF431" i="9"/>
  <c r="AG431" i="9"/>
  <c r="AF430" i="9"/>
  <c r="AG430" i="9"/>
  <c r="AF429" i="9"/>
  <c r="AG429" i="9"/>
  <c r="AF428" i="9"/>
  <c r="AG428" i="9"/>
  <c r="AF427" i="9"/>
  <c r="AG427" i="9"/>
  <c r="AF426" i="9"/>
  <c r="AG426" i="9"/>
  <c r="AF425" i="9"/>
  <c r="AG425" i="9"/>
  <c r="AF424" i="9"/>
  <c r="AG424" i="9"/>
  <c r="AF423" i="9"/>
  <c r="AG423" i="9"/>
  <c r="AF422" i="9"/>
  <c r="AG422" i="9"/>
  <c r="AF421" i="9"/>
  <c r="AG421" i="9"/>
  <c r="AF420" i="9"/>
  <c r="AG420" i="9"/>
  <c r="AF419" i="9"/>
  <c r="AG419" i="9"/>
  <c r="AF418" i="9"/>
  <c r="AG418" i="9"/>
  <c r="AF417" i="9"/>
  <c r="AG417" i="9"/>
  <c r="AF416" i="9"/>
  <c r="AG416" i="9"/>
  <c r="AF415" i="9"/>
  <c r="AG415" i="9"/>
  <c r="AF414" i="9"/>
  <c r="AG414" i="9"/>
  <c r="AF413" i="9"/>
  <c r="AG413" i="9"/>
  <c r="AF412" i="9"/>
  <c r="AG412" i="9"/>
  <c r="AF411" i="9"/>
  <c r="AG411" i="9"/>
  <c r="AF410" i="9"/>
  <c r="AG410" i="9"/>
  <c r="AF409" i="9"/>
  <c r="AG409" i="9"/>
  <c r="AF408" i="9"/>
  <c r="AG408" i="9"/>
  <c r="AF407" i="9"/>
  <c r="AG407" i="9"/>
  <c r="AF406" i="9"/>
  <c r="AG406" i="9"/>
  <c r="AF405" i="9"/>
  <c r="AG405" i="9"/>
  <c r="AF404" i="9"/>
  <c r="AG404" i="9"/>
  <c r="AF403" i="9"/>
  <c r="AG403" i="9"/>
  <c r="AF402" i="9"/>
  <c r="AG402" i="9"/>
  <c r="AF401" i="9"/>
  <c r="AG401" i="9"/>
  <c r="AF400" i="9"/>
  <c r="AG400" i="9"/>
  <c r="AF399" i="9"/>
  <c r="AG399" i="9"/>
  <c r="AF398" i="9"/>
  <c r="AG398" i="9"/>
  <c r="AF397" i="9"/>
  <c r="AG397" i="9"/>
  <c r="AF396" i="9"/>
  <c r="AG396" i="9"/>
  <c r="AF395" i="9"/>
  <c r="AG395" i="9"/>
  <c r="AF394" i="9"/>
  <c r="AG394" i="9"/>
  <c r="AF393" i="9"/>
  <c r="AG393" i="9"/>
  <c r="AF392" i="9"/>
  <c r="AG392" i="9"/>
  <c r="AF391" i="9"/>
  <c r="AG391" i="9"/>
  <c r="AF390" i="9"/>
  <c r="AG390" i="9"/>
  <c r="AF389" i="9"/>
  <c r="AG389" i="9"/>
  <c r="AF388" i="9"/>
  <c r="AG388" i="9"/>
  <c r="AF387" i="9"/>
  <c r="AG387" i="9"/>
  <c r="AF386" i="9"/>
  <c r="AG386" i="9"/>
  <c r="AF385" i="9"/>
  <c r="AG385" i="9"/>
  <c r="AF384" i="9"/>
  <c r="AG384" i="9"/>
  <c r="AF383" i="9"/>
  <c r="AG383" i="9"/>
  <c r="AF382" i="9"/>
  <c r="AG382" i="9"/>
  <c r="AF381" i="9"/>
  <c r="AG381" i="9"/>
  <c r="AF380" i="9"/>
  <c r="AG380" i="9"/>
  <c r="AF379" i="9"/>
  <c r="AG379" i="9"/>
  <c r="AF378" i="9"/>
  <c r="AG378" i="9"/>
  <c r="AF377" i="9"/>
  <c r="AG377" i="9"/>
  <c r="AF376" i="9"/>
  <c r="AG376" i="9"/>
  <c r="AF375" i="9"/>
  <c r="AG375" i="9"/>
  <c r="AF374" i="9"/>
  <c r="AG374" i="9"/>
  <c r="AF373" i="9"/>
  <c r="AG373" i="9"/>
  <c r="AF372" i="9"/>
  <c r="AG372" i="9"/>
  <c r="AF371" i="9"/>
  <c r="AG371" i="9"/>
  <c r="AF370" i="9"/>
  <c r="AG370" i="9"/>
  <c r="AF369" i="9"/>
  <c r="AG369" i="9"/>
  <c r="AF368" i="9"/>
  <c r="AG368" i="9"/>
  <c r="AF367" i="9"/>
  <c r="AG367" i="9"/>
  <c r="AF366" i="9"/>
  <c r="AG366" i="9"/>
  <c r="AF365" i="9"/>
  <c r="AG365" i="9"/>
  <c r="AF364" i="9"/>
  <c r="AG364" i="9"/>
  <c r="AF363" i="9"/>
  <c r="AG363" i="9"/>
  <c r="AF362" i="9"/>
  <c r="AG362" i="9"/>
  <c r="AF361" i="9"/>
  <c r="AG361" i="9"/>
  <c r="AF360" i="9"/>
  <c r="AG360" i="9"/>
  <c r="AF359" i="9"/>
  <c r="AG359" i="9"/>
  <c r="AF358" i="9"/>
  <c r="AG358" i="9"/>
  <c r="AF357" i="9"/>
  <c r="AG357" i="9"/>
  <c r="AF356" i="9"/>
  <c r="AG356" i="9"/>
  <c r="AF355" i="9"/>
  <c r="AG355" i="9"/>
  <c r="AF354" i="9"/>
  <c r="AG354" i="9"/>
  <c r="AF353" i="9"/>
  <c r="AG353" i="9"/>
  <c r="AF352" i="9"/>
  <c r="AG352" i="9"/>
  <c r="AF351" i="9"/>
  <c r="AG351" i="9"/>
  <c r="AF350" i="9"/>
  <c r="AG350" i="9"/>
  <c r="AF349" i="9"/>
  <c r="AG349" i="9"/>
  <c r="AF348" i="9"/>
  <c r="AG348" i="9"/>
  <c r="AF347" i="9"/>
  <c r="AG347" i="9"/>
  <c r="AF346" i="9"/>
  <c r="AG346" i="9"/>
  <c r="AF345" i="9"/>
  <c r="AG345" i="9"/>
  <c r="AF344" i="9"/>
  <c r="AG344" i="9"/>
  <c r="AF343" i="9"/>
  <c r="AG343" i="9"/>
  <c r="AF342" i="9"/>
  <c r="AG342" i="9"/>
  <c r="AF341" i="9"/>
  <c r="AG341" i="9"/>
  <c r="AF340" i="9"/>
  <c r="AG340" i="9"/>
  <c r="AF339" i="9"/>
  <c r="AG339" i="9"/>
  <c r="AF338" i="9"/>
  <c r="AG338" i="9"/>
  <c r="AF337" i="9"/>
  <c r="AG337" i="9"/>
  <c r="AF336" i="9"/>
  <c r="AG336" i="9"/>
  <c r="AF335" i="9"/>
  <c r="AG335" i="9"/>
  <c r="AF334" i="9"/>
  <c r="AG334" i="9"/>
  <c r="AF333" i="9"/>
  <c r="AG333" i="9"/>
  <c r="AF332" i="9"/>
  <c r="AG332" i="9"/>
  <c r="AF331" i="9"/>
  <c r="AG331" i="9"/>
  <c r="AF330" i="9"/>
  <c r="AG330" i="9"/>
  <c r="AF329" i="9"/>
  <c r="AG329" i="9"/>
  <c r="AF328" i="9"/>
  <c r="AG328" i="9"/>
  <c r="AF327" i="9"/>
  <c r="AG327" i="9"/>
  <c r="AF326" i="9"/>
  <c r="AG326" i="9"/>
  <c r="AF325" i="9"/>
  <c r="AG325" i="9"/>
  <c r="AF324" i="9"/>
  <c r="AG324" i="9"/>
  <c r="AF323" i="9"/>
  <c r="AG323" i="9"/>
  <c r="AF322" i="9"/>
  <c r="AG322" i="9"/>
  <c r="AF321" i="9"/>
  <c r="AG321" i="9"/>
  <c r="AF320" i="9"/>
  <c r="AG320" i="9"/>
  <c r="AF319" i="9"/>
  <c r="AG319" i="9"/>
  <c r="AF318" i="9"/>
  <c r="AG318" i="9"/>
  <c r="AF317" i="9"/>
  <c r="AG317" i="9"/>
  <c r="AF316" i="9"/>
  <c r="AG316" i="9"/>
  <c r="AF315" i="9"/>
  <c r="AG315" i="9"/>
  <c r="AF314" i="9"/>
  <c r="AG314" i="9"/>
  <c r="AF313" i="9"/>
  <c r="AG313" i="9"/>
  <c r="AF312" i="9"/>
  <c r="AG312" i="9"/>
  <c r="AF311" i="9"/>
  <c r="AG311" i="9"/>
  <c r="AF310" i="9"/>
  <c r="AG310" i="9"/>
  <c r="AF309" i="9"/>
  <c r="AG309" i="9"/>
  <c r="AF308" i="9"/>
  <c r="AG308" i="9"/>
  <c r="AF307" i="9"/>
  <c r="AG307" i="9"/>
  <c r="AF306" i="9"/>
  <c r="AG306" i="9"/>
  <c r="AF305" i="9"/>
  <c r="AG305" i="9"/>
  <c r="AF304" i="9"/>
  <c r="AG304" i="9"/>
  <c r="AF303" i="9"/>
  <c r="AG303" i="9"/>
  <c r="AF302" i="9"/>
  <c r="AG302" i="9"/>
  <c r="AF301" i="9"/>
  <c r="AG301" i="9"/>
  <c r="AF300" i="9"/>
  <c r="AG300" i="9"/>
  <c r="AF299" i="9"/>
  <c r="AG299" i="9"/>
  <c r="AF298" i="9"/>
  <c r="AG298" i="9"/>
  <c r="AF297" i="9"/>
  <c r="AG297" i="9"/>
  <c r="AF296" i="9"/>
  <c r="AG296" i="9"/>
  <c r="AF295" i="9"/>
  <c r="AG295" i="9"/>
  <c r="AF294" i="9"/>
  <c r="AG294" i="9"/>
  <c r="AF293" i="9"/>
  <c r="AG293" i="9"/>
  <c r="AF292" i="9"/>
  <c r="AG292" i="9"/>
  <c r="AF291" i="9"/>
  <c r="AG291" i="9"/>
  <c r="AF290" i="9"/>
  <c r="AG290" i="9"/>
  <c r="AF289" i="9"/>
  <c r="AG289" i="9"/>
  <c r="AF288" i="9"/>
  <c r="AG288" i="9"/>
  <c r="AF287" i="9"/>
  <c r="AG287" i="9"/>
  <c r="AF286" i="9"/>
  <c r="AG286" i="9"/>
  <c r="AF285" i="9"/>
  <c r="AG285" i="9"/>
  <c r="AF284" i="9"/>
  <c r="AG284" i="9"/>
  <c r="AF283" i="9"/>
  <c r="AG283" i="9"/>
  <c r="AF282" i="9"/>
  <c r="AG282" i="9"/>
  <c r="AF281" i="9"/>
  <c r="AG281" i="9"/>
  <c r="AF280" i="9"/>
  <c r="AG280" i="9"/>
  <c r="AF279" i="9"/>
  <c r="AG279" i="9"/>
  <c r="AF278" i="9"/>
  <c r="AG278" i="9"/>
  <c r="AF277" i="9"/>
  <c r="AG277" i="9"/>
  <c r="AF276" i="9"/>
  <c r="AG276" i="9"/>
  <c r="AF275" i="9"/>
  <c r="AG275" i="9"/>
  <c r="AF274" i="9"/>
  <c r="AG274" i="9"/>
  <c r="AF273" i="9"/>
  <c r="AG273" i="9"/>
  <c r="AF272" i="9"/>
  <c r="AG272" i="9"/>
  <c r="AF271" i="9"/>
  <c r="AG271" i="9"/>
  <c r="AF270" i="9"/>
  <c r="AG270" i="9"/>
  <c r="AF269" i="9"/>
  <c r="AG269" i="9"/>
  <c r="AF268" i="9"/>
  <c r="AG268" i="9"/>
  <c r="AF267" i="9"/>
  <c r="AG267" i="9"/>
  <c r="AF266" i="9"/>
  <c r="AG266" i="9"/>
  <c r="AF265" i="9"/>
  <c r="AG265" i="9"/>
  <c r="AF264" i="9"/>
  <c r="AG264" i="9"/>
  <c r="AF263" i="9"/>
  <c r="AG263" i="9"/>
  <c r="AF262" i="9"/>
  <c r="AG262" i="9"/>
  <c r="AF261" i="9"/>
  <c r="AG261" i="9"/>
  <c r="AF260" i="9"/>
  <c r="AG260" i="9"/>
  <c r="AF259" i="9"/>
  <c r="AG259" i="9"/>
  <c r="AF258" i="9"/>
  <c r="AG258" i="9"/>
  <c r="AF257" i="9"/>
  <c r="AG257" i="9"/>
  <c r="AF256" i="9"/>
  <c r="AG256" i="9"/>
  <c r="AF255" i="9"/>
  <c r="AG255" i="9"/>
  <c r="AF254" i="9"/>
  <c r="AG254" i="9"/>
  <c r="AF253" i="9"/>
  <c r="AG253" i="9"/>
  <c r="AF252" i="9"/>
  <c r="AG252" i="9"/>
  <c r="AF251" i="9"/>
  <c r="AG251" i="9"/>
  <c r="AF250" i="9"/>
  <c r="AG250" i="9"/>
  <c r="AF249" i="9"/>
  <c r="AG249" i="9"/>
  <c r="AF248" i="9"/>
  <c r="AG248" i="9"/>
  <c r="AF247" i="9"/>
  <c r="AG247" i="9"/>
  <c r="AF246" i="9"/>
  <c r="AG246" i="9"/>
  <c r="AF245" i="9"/>
  <c r="AG245" i="9"/>
  <c r="AF244" i="9"/>
  <c r="AG244" i="9"/>
  <c r="AF243" i="9"/>
  <c r="AG243" i="9"/>
  <c r="AF242" i="9"/>
  <c r="AG242" i="9"/>
  <c r="AF241" i="9"/>
  <c r="AG241" i="9"/>
  <c r="AF240" i="9"/>
  <c r="AG240" i="9"/>
  <c r="AF239" i="9"/>
  <c r="AG239" i="9"/>
  <c r="AF238" i="9"/>
  <c r="AG238" i="9"/>
  <c r="AF237" i="9"/>
  <c r="AG237" i="9"/>
  <c r="AF236" i="9"/>
  <c r="AG236" i="9"/>
  <c r="AF235" i="9"/>
  <c r="AG235" i="9"/>
  <c r="AF234" i="9"/>
  <c r="AG234" i="9"/>
  <c r="AF233" i="9"/>
  <c r="AG233" i="9"/>
  <c r="AF232" i="9"/>
  <c r="AG232" i="9"/>
  <c r="AF231" i="9"/>
  <c r="AG231" i="9"/>
  <c r="AF230" i="9"/>
  <c r="AG230" i="9"/>
  <c r="AF229" i="9"/>
  <c r="AG229" i="9"/>
  <c r="AF228" i="9"/>
  <c r="AG228" i="9"/>
  <c r="AF227" i="9"/>
  <c r="AG227" i="9"/>
  <c r="AF226" i="9"/>
  <c r="AG226" i="9"/>
  <c r="AF225" i="9"/>
  <c r="AG225" i="9"/>
  <c r="AF224" i="9"/>
  <c r="AG224" i="9"/>
  <c r="AF223" i="9"/>
  <c r="AG223" i="9"/>
  <c r="AF222" i="9"/>
  <c r="AG222" i="9"/>
  <c r="AF221" i="9"/>
  <c r="AG221" i="9"/>
  <c r="AF220" i="9"/>
  <c r="AG220" i="9"/>
  <c r="AF219" i="9"/>
  <c r="AG219" i="9"/>
  <c r="AF218" i="9"/>
  <c r="AG218" i="9"/>
  <c r="AF217" i="9"/>
  <c r="AG217" i="9"/>
  <c r="AF216" i="9"/>
  <c r="AG216" i="9"/>
  <c r="AF215" i="9"/>
  <c r="AG215" i="9"/>
  <c r="AF214" i="9"/>
  <c r="AG214" i="9"/>
  <c r="AF213" i="9"/>
  <c r="AG213" i="9"/>
  <c r="AF212" i="9"/>
  <c r="AG212" i="9"/>
  <c r="AF211" i="9"/>
  <c r="AG211" i="9"/>
  <c r="AF210" i="9"/>
  <c r="AG210" i="9"/>
  <c r="AF209" i="9"/>
  <c r="AG209" i="9"/>
  <c r="AF208" i="9"/>
  <c r="AG208" i="9"/>
  <c r="AF207" i="9"/>
  <c r="AG207" i="9"/>
  <c r="AF206" i="9"/>
  <c r="AG206" i="9"/>
  <c r="AF205" i="9"/>
  <c r="AG205" i="9"/>
  <c r="AF204" i="9"/>
  <c r="AG204" i="9"/>
  <c r="AF203" i="9"/>
  <c r="AG203" i="9"/>
  <c r="AF202" i="9"/>
  <c r="AG202" i="9"/>
  <c r="AF201" i="9"/>
  <c r="AG201" i="9"/>
  <c r="AF200" i="9"/>
  <c r="AG200" i="9"/>
  <c r="AF199" i="9"/>
  <c r="AG199" i="9"/>
  <c r="AF198" i="9"/>
  <c r="AG198" i="9"/>
  <c r="AF197" i="9"/>
  <c r="AG197" i="9"/>
  <c r="AF196" i="9"/>
  <c r="AG196" i="9"/>
  <c r="AF195" i="9"/>
  <c r="AG195" i="9"/>
  <c r="AF194" i="9"/>
  <c r="AG194" i="9"/>
  <c r="AF193" i="9"/>
  <c r="AG193" i="9"/>
  <c r="AF192" i="9"/>
  <c r="AG192" i="9"/>
  <c r="AF191" i="9"/>
  <c r="AG191" i="9"/>
  <c r="AF190" i="9"/>
  <c r="AG190" i="9"/>
  <c r="AF189" i="9"/>
  <c r="AG189" i="9"/>
  <c r="AF188" i="9"/>
  <c r="AG188" i="9"/>
  <c r="AF187" i="9"/>
  <c r="AG187" i="9"/>
  <c r="AF186" i="9"/>
  <c r="AG186" i="9"/>
  <c r="AF185" i="9"/>
  <c r="AG185" i="9"/>
  <c r="AF184" i="9"/>
  <c r="AG184" i="9"/>
  <c r="AF183" i="9"/>
  <c r="AG183" i="9"/>
  <c r="AF182" i="9"/>
  <c r="AG182" i="9"/>
  <c r="AF181" i="9"/>
  <c r="AG181" i="9"/>
  <c r="AF180" i="9"/>
  <c r="AG180" i="9"/>
  <c r="AF179" i="9"/>
  <c r="AG179" i="9"/>
  <c r="AF178" i="9"/>
  <c r="AG178" i="9"/>
  <c r="AF177" i="9"/>
  <c r="AG177" i="9"/>
  <c r="AF176" i="9"/>
  <c r="AG176" i="9"/>
  <c r="AF175" i="9"/>
  <c r="AG175" i="9"/>
  <c r="AF174" i="9"/>
  <c r="AG174" i="9"/>
  <c r="AF173" i="9"/>
  <c r="AG173" i="9"/>
  <c r="AF172" i="9"/>
  <c r="AG172" i="9"/>
  <c r="AF171" i="9"/>
  <c r="AG171" i="9"/>
  <c r="AF170" i="9"/>
  <c r="AG170" i="9"/>
  <c r="AF169" i="9"/>
  <c r="AG169" i="9"/>
  <c r="AF168" i="9"/>
  <c r="AG168" i="9"/>
  <c r="AF167" i="9"/>
  <c r="AG167" i="9"/>
  <c r="AF166" i="9"/>
  <c r="AG166" i="9"/>
  <c r="AF165" i="9"/>
  <c r="AG165" i="9"/>
  <c r="AF164" i="9"/>
  <c r="AG164" i="9"/>
  <c r="AF163" i="9"/>
  <c r="AG163" i="9"/>
  <c r="AF162" i="9"/>
  <c r="AG162" i="9"/>
  <c r="AF161" i="9"/>
  <c r="AG161" i="9"/>
  <c r="AF160" i="9"/>
  <c r="AG160" i="9"/>
  <c r="AF159" i="9"/>
  <c r="AG159" i="9"/>
  <c r="AF158" i="9"/>
  <c r="AG158" i="9"/>
  <c r="AF157" i="9"/>
  <c r="AG157" i="9"/>
  <c r="AF156" i="9"/>
  <c r="AG156" i="9"/>
  <c r="AF155" i="9"/>
  <c r="AG155" i="9"/>
  <c r="AF154" i="9"/>
  <c r="AG154" i="9"/>
  <c r="AF153" i="9"/>
  <c r="AG153" i="9"/>
  <c r="AF152" i="9"/>
  <c r="AG152" i="9"/>
  <c r="AF151" i="9"/>
  <c r="AG151" i="9"/>
  <c r="AF150" i="9"/>
  <c r="AG150" i="9"/>
  <c r="AF149" i="9"/>
  <c r="AG149" i="9"/>
  <c r="AF148" i="9"/>
  <c r="AG148" i="9"/>
  <c r="AF147" i="9"/>
  <c r="AG147" i="9"/>
  <c r="AF146" i="9"/>
  <c r="AG146" i="9"/>
  <c r="AF145" i="9"/>
  <c r="AG145" i="9"/>
  <c r="AF144" i="9"/>
  <c r="AG144" i="9"/>
  <c r="AF143" i="9"/>
  <c r="AG143" i="9"/>
  <c r="AF142" i="9"/>
  <c r="AG142" i="9"/>
  <c r="AF141" i="9"/>
  <c r="AG141" i="9"/>
  <c r="AF140" i="9"/>
  <c r="AG140" i="9"/>
  <c r="AF139" i="9"/>
  <c r="AG139" i="9"/>
  <c r="AF138" i="9"/>
  <c r="AG138" i="9"/>
  <c r="AF137" i="9"/>
  <c r="AG137" i="9"/>
  <c r="AF136" i="9"/>
  <c r="AG136" i="9"/>
  <c r="AF135" i="9"/>
  <c r="AG135" i="9"/>
  <c r="AF134" i="9"/>
  <c r="AG134" i="9"/>
  <c r="AF133" i="9"/>
  <c r="AG133" i="9"/>
  <c r="AF132" i="9"/>
  <c r="AG132" i="9"/>
  <c r="AF131" i="9"/>
  <c r="AG131" i="9"/>
  <c r="AF130" i="9"/>
  <c r="AG130" i="9"/>
  <c r="AF129" i="9"/>
  <c r="AG129" i="9"/>
  <c r="AF128" i="9"/>
  <c r="AG128" i="9"/>
  <c r="AF127" i="9"/>
  <c r="AG127" i="9"/>
  <c r="AF126" i="9"/>
  <c r="AG126" i="9"/>
  <c r="AF125" i="9"/>
  <c r="AG125" i="9"/>
  <c r="AF124" i="9"/>
  <c r="AG124" i="9"/>
  <c r="AF123" i="9"/>
  <c r="AG123" i="9"/>
  <c r="AF122" i="9"/>
  <c r="AG122" i="9"/>
  <c r="AF121" i="9"/>
  <c r="AG121" i="9"/>
  <c r="AF120" i="9"/>
  <c r="AG120" i="9"/>
  <c r="AF119" i="9"/>
  <c r="AG119" i="9"/>
  <c r="AF118" i="9"/>
  <c r="AG118" i="9"/>
  <c r="AF117" i="9"/>
  <c r="AG117" i="9"/>
  <c r="AF116" i="9"/>
  <c r="AG116" i="9"/>
  <c r="AF115" i="9"/>
  <c r="AG115" i="9"/>
  <c r="AF114" i="9"/>
  <c r="AG114" i="9"/>
  <c r="AF113" i="9"/>
  <c r="AG113" i="9"/>
  <c r="AF112" i="9"/>
  <c r="AG112" i="9"/>
  <c r="AF111" i="9"/>
  <c r="AG111" i="9"/>
  <c r="AF110" i="9"/>
  <c r="AG110" i="9"/>
  <c r="AF109" i="9"/>
  <c r="AG109" i="9"/>
  <c r="AF108" i="9"/>
  <c r="AG108" i="9"/>
  <c r="AF107" i="9"/>
  <c r="AG107" i="9"/>
  <c r="AF106" i="9"/>
  <c r="AG106" i="9"/>
  <c r="AF105" i="9"/>
  <c r="AG105" i="9"/>
  <c r="AF104" i="9"/>
  <c r="AG104" i="9"/>
  <c r="AF103" i="9"/>
  <c r="AG103" i="9"/>
  <c r="AF102" i="9"/>
  <c r="AG102" i="9"/>
  <c r="AF101" i="9"/>
  <c r="AG101" i="9"/>
  <c r="AF100" i="9"/>
  <c r="AG100" i="9"/>
  <c r="AF99" i="9"/>
  <c r="AG99" i="9"/>
  <c r="AF98" i="9"/>
  <c r="AG98" i="9"/>
  <c r="AF97" i="9"/>
  <c r="AG97" i="9"/>
  <c r="AF96" i="9"/>
  <c r="AG96" i="9"/>
  <c r="AF95" i="9"/>
  <c r="AG95" i="9"/>
  <c r="AF94" i="9"/>
  <c r="AG94" i="9"/>
  <c r="AF93" i="9"/>
  <c r="AG93" i="9"/>
  <c r="AF92" i="9"/>
  <c r="AG92" i="9"/>
  <c r="AF91" i="9"/>
  <c r="AG91" i="9"/>
  <c r="AF90" i="9"/>
  <c r="AG90" i="9"/>
  <c r="AF89" i="9"/>
  <c r="AG89" i="9"/>
  <c r="AF88" i="9"/>
  <c r="AG88" i="9"/>
  <c r="AF87" i="9"/>
  <c r="AG87" i="9"/>
  <c r="AF86" i="9"/>
  <c r="AG86" i="9"/>
  <c r="AF85" i="9"/>
  <c r="AG85" i="9"/>
  <c r="AF84" i="9"/>
  <c r="AG84" i="9"/>
  <c r="AF83" i="9"/>
  <c r="AG83" i="9"/>
  <c r="AF82" i="9"/>
  <c r="AG82" i="9"/>
  <c r="AF81" i="9"/>
  <c r="AG81" i="9"/>
  <c r="AF80" i="9"/>
  <c r="AG80" i="9"/>
  <c r="AF79" i="9"/>
  <c r="AG79" i="9"/>
  <c r="AF78" i="9"/>
  <c r="AG78" i="9"/>
  <c r="AF77" i="9"/>
  <c r="AG77" i="9"/>
  <c r="AF76" i="9"/>
  <c r="AG76" i="9"/>
  <c r="AF75" i="9"/>
  <c r="AG75" i="9"/>
  <c r="AF74" i="9"/>
  <c r="AG74" i="9"/>
  <c r="AF73" i="9"/>
  <c r="AG73" i="9"/>
  <c r="AF72" i="9"/>
  <c r="AG72" i="9"/>
  <c r="AF71" i="9"/>
  <c r="AG71" i="9"/>
  <c r="AF70" i="9"/>
  <c r="AG70" i="9"/>
  <c r="AF69" i="9"/>
  <c r="AG69" i="9"/>
  <c r="AF68" i="9"/>
  <c r="AG68" i="9"/>
  <c r="AF67" i="9"/>
  <c r="AG67" i="9"/>
  <c r="AF66" i="9"/>
  <c r="AG66" i="9"/>
  <c r="AF65" i="9"/>
  <c r="AG65" i="9"/>
  <c r="AF64" i="9"/>
  <c r="AG64" i="9"/>
  <c r="AF63" i="9"/>
  <c r="AG63" i="9"/>
  <c r="AF62" i="9"/>
  <c r="AG62" i="9"/>
  <c r="AF61" i="9"/>
  <c r="AG61" i="9"/>
  <c r="AF60" i="9"/>
  <c r="AG60" i="9"/>
  <c r="AF59" i="9"/>
  <c r="AG59" i="9"/>
  <c r="AF58" i="9"/>
  <c r="AG58" i="9"/>
  <c r="AF57" i="9"/>
  <c r="AG57" i="9"/>
  <c r="AF56" i="9"/>
  <c r="AG56" i="9"/>
  <c r="AF55" i="9"/>
  <c r="AG55" i="9"/>
  <c r="AF54" i="9"/>
  <c r="AG54" i="9"/>
  <c r="AF53" i="9"/>
  <c r="AG53" i="9"/>
  <c r="AF52" i="9"/>
  <c r="AG52" i="9"/>
  <c r="AF51" i="9"/>
  <c r="AG51" i="9"/>
  <c r="AF50" i="9"/>
  <c r="AG50" i="9"/>
  <c r="AF49" i="9"/>
  <c r="AG49" i="9"/>
  <c r="AF48" i="9"/>
  <c r="AG48" i="9"/>
  <c r="AF47" i="9"/>
  <c r="AG47" i="9"/>
  <c r="AF46" i="9"/>
  <c r="AG46" i="9"/>
  <c r="AF45" i="9"/>
  <c r="AG45" i="9"/>
  <c r="AF44" i="9"/>
  <c r="AG44" i="9"/>
  <c r="AF43" i="9"/>
  <c r="AG43" i="9"/>
  <c r="AF42" i="9"/>
  <c r="AG42" i="9"/>
  <c r="AF41" i="9"/>
  <c r="AG41" i="9"/>
  <c r="AF40" i="9"/>
  <c r="AG40" i="9"/>
  <c r="AF39" i="9"/>
  <c r="AG39" i="9"/>
  <c r="AF38" i="9"/>
  <c r="AG38" i="9"/>
  <c r="AF37" i="9"/>
  <c r="AG37" i="9"/>
  <c r="AF36" i="9"/>
  <c r="AG36" i="9"/>
  <c r="AF35" i="9"/>
  <c r="AG35" i="9"/>
  <c r="AF34" i="9"/>
  <c r="AG34" i="9"/>
  <c r="AF33" i="9"/>
  <c r="AG33" i="9"/>
  <c r="AF32" i="9"/>
  <c r="AG32" i="9"/>
  <c r="AF31" i="9"/>
  <c r="AG31" i="9"/>
  <c r="AF30" i="9"/>
  <c r="AG30" i="9"/>
  <c r="AF29" i="9"/>
  <c r="AG29" i="9"/>
  <c r="AF28" i="9"/>
  <c r="AG28" i="9"/>
  <c r="AF27" i="9"/>
  <c r="AG27" i="9"/>
  <c r="AF26" i="9"/>
  <c r="AG26" i="9"/>
  <c r="AF25" i="9"/>
  <c r="AG25" i="9"/>
  <c r="AF24" i="9"/>
  <c r="AG24" i="9"/>
  <c r="AF23" i="9"/>
  <c r="AG23" i="9"/>
  <c r="AF22" i="9"/>
  <c r="AG22" i="9"/>
  <c r="AF21" i="9"/>
  <c r="AG21" i="9"/>
  <c r="AF20" i="9"/>
  <c r="AG20" i="9"/>
  <c r="AF19" i="9"/>
  <c r="AG19" i="9"/>
  <c r="AF18" i="9"/>
  <c r="AG18" i="9"/>
  <c r="AF17" i="9"/>
  <c r="AG17" i="9"/>
  <c r="AF16" i="9"/>
  <c r="AG16" i="9"/>
  <c r="AF15" i="9"/>
  <c r="AG15" i="9"/>
  <c r="AF14" i="9"/>
  <c r="AG14" i="9"/>
  <c r="AF13" i="9"/>
  <c r="AG13" i="9"/>
  <c r="AF12" i="9"/>
  <c r="AG12" i="9"/>
  <c r="AF11" i="9"/>
  <c r="AG11" i="9"/>
  <c r="AF10" i="9"/>
  <c r="AG10" i="9"/>
  <c r="AF9" i="9"/>
  <c r="AG9" i="9"/>
  <c r="AF8" i="9"/>
  <c r="AG8" i="9"/>
  <c r="AF7" i="9"/>
  <c r="AG7" i="9"/>
  <c r="AF6" i="9"/>
  <c r="AG6" i="9"/>
  <c r="AF5" i="9"/>
  <c r="AG5" i="9"/>
  <c r="AF4" i="9"/>
  <c r="AG4" i="9"/>
  <c r="AF3" i="9"/>
  <c r="AG3" i="9"/>
  <c r="AF2" i="9"/>
  <c r="AG2" i="9"/>
  <c r="AH2" i="9"/>
  <c r="N15" i="12" l="1"/>
  <c r="I4" i="12" s="1"/>
  <c r="N16" i="12"/>
  <c r="I5" i="12" s="1"/>
  <c r="N17" i="12"/>
  <c r="I6" i="12" s="1"/>
  <c r="N18" i="12"/>
  <c r="I7" i="12" s="1"/>
</calcChain>
</file>

<file path=xl/sharedStrings.xml><?xml version="1.0" encoding="utf-8"?>
<sst xmlns="http://schemas.openxmlformats.org/spreadsheetml/2006/main" count="207" uniqueCount="77">
  <si>
    <t>Toyota</t>
  </si>
  <si>
    <t>Nissan</t>
  </si>
  <si>
    <t>V6 Engine</t>
  </si>
  <si>
    <t>V4 Engine</t>
  </si>
  <si>
    <t>None</t>
  </si>
  <si>
    <t>$29K</t>
  </si>
  <si>
    <t>$27K</t>
  </si>
  <si>
    <t>Honda</t>
  </si>
  <si>
    <t>Hybrid</t>
  </si>
  <si>
    <t>$25K</t>
  </si>
  <si>
    <t>Task</t>
  </si>
  <si>
    <t>Observation</t>
  </si>
  <si>
    <t>Brand</t>
  </si>
  <si>
    <t>Engine</t>
  </si>
  <si>
    <t>Price</t>
  </si>
  <si>
    <t>Profile1</t>
  </si>
  <si>
    <t>165 HP Hybrid (39 MPG)</t>
  </si>
  <si>
    <t>Profile2</t>
  </si>
  <si>
    <t>200 HP V6 (22 MPG)</t>
  </si>
  <si>
    <t>Profile3</t>
  </si>
  <si>
    <t>Profile4</t>
  </si>
  <si>
    <t>170 HP V4 (28 MPG)</t>
  </si>
  <si>
    <t>Profile5</t>
  </si>
  <si>
    <t>Profile6</t>
  </si>
  <si>
    <t>Profile7</t>
  </si>
  <si>
    <t>Profile8</t>
  </si>
  <si>
    <t>Profile9</t>
  </si>
  <si>
    <t>Alt. 1</t>
  </si>
  <si>
    <t>Alt. 2</t>
  </si>
  <si>
    <t>Alt. 3</t>
  </si>
  <si>
    <t>Alt. 4</t>
  </si>
  <si>
    <t>Respondent</t>
  </si>
  <si>
    <t>Alt 1</t>
  </si>
  <si>
    <t>Alt 2</t>
  </si>
  <si>
    <t>Alt 3</t>
  </si>
  <si>
    <t>ALTERNATIVE 1</t>
  </si>
  <si>
    <t>ALTERNATIVE 2</t>
  </si>
  <si>
    <t>ALTERNATIVE 3</t>
  </si>
  <si>
    <t>NONE OPTION</t>
  </si>
  <si>
    <t>Util. Alt 1</t>
  </si>
  <si>
    <t>Util. Alt 2</t>
  </si>
  <si>
    <t>Util. Alt 3</t>
  </si>
  <si>
    <t>EU_Alt 1</t>
  </si>
  <si>
    <t>EU_Alt 2</t>
  </si>
  <si>
    <t>EU_Alt 3</t>
  </si>
  <si>
    <t>EU_None</t>
  </si>
  <si>
    <t>Util. None</t>
  </si>
  <si>
    <t>Pr_1</t>
  </si>
  <si>
    <t>Pr_2</t>
  </si>
  <si>
    <t>Pr_3</t>
  </si>
  <si>
    <t>Pr_4</t>
  </si>
  <si>
    <t>Likelihood</t>
  </si>
  <si>
    <t>Log Likelihood</t>
  </si>
  <si>
    <t>Total LL</t>
  </si>
  <si>
    <t>Max Util</t>
  </si>
  <si>
    <t>Min Util</t>
  </si>
  <si>
    <t>Range</t>
  </si>
  <si>
    <t>% Imp</t>
  </si>
  <si>
    <t>Product</t>
  </si>
  <si>
    <t>Type</t>
  </si>
  <si>
    <t>Method</t>
  </si>
  <si>
    <t>200 HP V6</t>
  </si>
  <si>
    <t>165 HP Hybrid</t>
  </si>
  <si>
    <t>175 HP V4</t>
  </si>
  <si>
    <t>---</t>
  </si>
  <si>
    <t>Utility</t>
  </si>
  <si>
    <t>Share</t>
  </si>
  <si>
    <t>Exp(U)</t>
  </si>
  <si>
    <t>Price of Product 1</t>
  </si>
  <si>
    <t>Product 1</t>
  </si>
  <si>
    <t>Product 2</t>
  </si>
  <si>
    <t>Product 3</t>
  </si>
  <si>
    <t>% Change</t>
  </si>
  <si>
    <t>Elasticity</t>
  </si>
  <si>
    <t>Betas</t>
  </si>
  <si>
    <t>Hybrid Engine</t>
  </si>
  <si>
    <t xml:space="preserve">Product4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</si>
</sst>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rgb="FF222222"/>
      <name val="Times New Roman"/>
      <family val="1"/>
    </font>
    <font>
      <sz val="11"/>
      <color rgb="FF222222"/>
      <name val="Times New Roman"/>
      <family val="1"/>
    </font>
    <font>
      <i/>
      <sz val="11"/>
      <color rgb="FF222222"/>
      <name val="Times New Roman"/>
      <family val="1"/>
    </font>
    <font>
      <b/>
      <i/>
      <u/>
      <sz val="12"/>
      <color theme="1"/>
      <name val="Times New Roman"/>
      <family val="1"/>
    </font>
    <font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9" fontId="2" fillId="0" borderId="0" applyFont="0" applyFill="0" applyBorder="0" applyAlignment="0" applyProtection="0"/>
  </cellStyleXfs>
  <cellXfs count="96">
    <xf numFmtId="0" fontId="0" fillId="0" borderId="0" xfId="0"/>
    <xf numFmtId="0" fontId="0" fillId="0" borderId="0" xfId="0" applyFill="1" applyBorder="1" applyAlignment="1"/>
    <xf numFmtId="0" fontId="0" fillId="0" borderId="1" xfId="0" applyFon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2" xfId="0" applyBorder="1" applyAlignment="1"/>
    <xf numFmtId="0" fontId="0" fillId="0" borderId="0" xfId="0" applyAlignment="1"/>
    <xf numFmtId="0" fontId="0" fillId="0" borderId="3" xfId="0" applyBorder="1" applyAlignment="1"/>
    <xf numFmtId="0" fontId="0" fillId="0" borderId="0" xfId="0"/>
    <xf numFmtId="0" fontId="0" fillId="0" borderId="0" xfId="0" applyAlignment="1"/>
    <xf numFmtId="0" fontId="0" fillId="0" borderId="3" xfId="0" applyBorder="1" applyAlignment="1"/>
    <xf numFmtId="0" fontId="0" fillId="0" borderId="0" xfId="0" applyBorder="1" applyAlignment="1"/>
    <xf numFmtId="0" fontId="0" fillId="0" borderId="3" xfId="0" applyBorder="1"/>
    <xf numFmtId="49" fontId="0" fillId="0" borderId="3" xfId="0" applyNumberFormat="1" applyFont="1" applyFill="1" applyBorder="1" applyAlignment="1">
      <alignment horizontal="center"/>
    </xf>
    <xf numFmtId="49" fontId="0" fillId="0" borderId="3" xfId="0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0" fontId="0" fillId="0" borderId="0" xfId="0" applyBorder="1"/>
    <xf numFmtId="49" fontId="0" fillId="0" borderId="0" xfId="0" applyNumberFormat="1" applyBorder="1" applyAlignment="1"/>
    <xf numFmtId="164" fontId="0" fillId="0" borderId="0" xfId="0" applyNumberFormat="1" applyBorder="1" applyAlignment="1"/>
    <xf numFmtId="0" fontId="0" fillId="0" borderId="4" xfId="0" applyBorder="1"/>
    <xf numFmtId="0" fontId="0" fillId="0" borderId="4" xfId="0" applyBorder="1" applyAlignment="1">
      <alignment horizontal="right"/>
    </xf>
    <xf numFmtId="0" fontId="0" fillId="2" borderId="4" xfId="0" applyFill="1" applyBorder="1"/>
    <xf numFmtId="0" fontId="3" fillId="0" borderId="5" xfId="0" applyFont="1" applyBorder="1" applyAlignment="1">
      <alignment horizontal="right" vertical="center" wrapText="1"/>
    </xf>
    <xf numFmtId="0" fontId="3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4" fillId="0" borderId="8" xfId="0" applyFont="1" applyBorder="1" applyAlignment="1">
      <alignment horizontal="right" vertical="center" wrapText="1"/>
    </xf>
    <xf numFmtId="6" fontId="4" fillId="0" borderId="8" xfId="0" applyNumberFormat="1" applyFont="1" applyBorder="1" applyAlignment="1">
      <alignment horizontal="right" vertical="center" wrapText="1"/>
    </xf>
    <xf numFmtId="9" fontId="0" fillId="0" borderId="0" xfId="0" applyNumberFormat="1"/>
    <xf numFmtId="0" fontId="3" fillId="0" borderId="0" xfId="0" applyFont="1" applyBorder="1" applyAlignment="1">
      <alignment horizontal="right" vertical="center" wrapText="1"/>
    </xf>
    <xf numFmtId="9" fontId="0" fillId="0" borderId="0" xfId="2" applyFont="1" applyBorder="1"/>
    <xf numFmtId="9" fontId="4" fillId="0" borderId="0" xfId="0" applyNumberFormat="1" applyFont="1" applyBorder="1" applyAlignment="1">
      <alignment vertical="center" wrapText="1"/>
    </xf>
    <xf numFmtId="0" fontId="0" fillId="3" borderId="9" xfId="0" applyFill="1" applyBorder="1" applyAlignment="1">
      <alignment horizontal="right"/>
    </xf>
    <xf numFmtId="0" fontId="0" fillId="3" borderId="10" xfId="0" applyFill="1" applyBorder="1" applyAlignment="1">
      <alignment horizontal="right"/>
    </xf>
    <xf numFmtId="0" fontId="0" fillId="3" borderId="11" xfId="0" applyFill="1" applyBorder="1" applyAlignment="1">
      <alignment horizontal="right"/>
    </xf>
    <xf numFmtId="0" fontId="0" fillId="3" borderId="12" xfId="0" applyFill="1" applyBorder="1" applyAlignment="1">
      <alignment horizontal="right"/>
    </xf>
    <xf numFmtId="0" fontId="0" fillId="3" borderId="4" xfId="0" applyFill="1" applyBorder="1" applyAlignment="1">
      <alignment horizontal="right"/>
    </xf>
    <xf numFmtId="9" fontId="0" fillId="3" borderId="13" xfId="2" applyFont="1" applyFill="1" applyBorder="1" applyAlignment="1">
      <alignment horizontal="right"/>
    </xf>
    <xf numFmtId="0" fontId="0" fillId="3" borderId="14" xfId="0" applyFill="1" applyBorder="1" applyAlignment="1">
      <alignment horizontal="right"/>
    </xf>
    <xf numFmtId="0" fontId="0" fillId="3" borderId="15" xfId="0" applyFill="1" applyBorder="1" applyAlignment="1">
      <alignment horizontal="right"/>
    </xf>
    <xf numFmtId="9" fontId="0" fillId="3" borderId="16" xfId="2" applyFont="1" applyFill="1" applyBorder="1" applyAlignment="1">
      <alignment horizontal="right"/>
    </xf>
    <xf numFmtId="0" fontId="0" fillId="0" borderId="10" xfId="0" applyBorder="1"/>
    <xf numFmtId="0" fontId="0" fillId="0" borderId="11" xfId="0" applyBorder="1"/>
    <xf numFmtId="0" fontId="3" fillId="0" borderId="12" xfId="0" applyFont="1" applyFill="1" applyBorder="1" applyAlignment="1">
      <alignment horizontal="right" vertical="center" wrapText="1"/>
    </xf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6" fillId="0" borderId="9" xfId="0" applyFont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2" fontId="0" fillId="0" borderId="4" xfId="2" applyNumberFormat="1" applyFont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9" fontId="0" fillId="0" borderId="13" xfId="2" applyFont="1" applyBorder="1"/>
    <xf numFmtId="2" fontId="0" fillId="0" borderId="15" xfId="2" applyNumberFormat="1" applyFont="1" applyBorder="1"/>
    <xf numFmtId="9" fontId="0" fillId="0" borderId="16" xfId="2" applyFont="1" applyBorder="1"/>
    <xf numFmtId="0" fontId="0" fillId="2" borderId="19" xfId="0" applyFill="1" applyBorder="1"/>
    <xf numFmtId="0" fontId="0" fillId="2" borderId="20" xfId="0" applyFill="1" applyBorder="1"/>
    <xf numFmtId="0" fontId="0" fillId="2" borderId="6" xfId="0" applyFill="1" applyBorder="1"/>
    <xf numFmtId="0" fontId="0" fillId="0" borderId="1" xfId="0" applyBorder="1"/>
    <xf numFmtId="0" fontId="0" fillId="0" borderId="21" xfId="0" applyBorder="1"/>
    <xf numFmtId="9" fontId="0" fillId="0" borderId="22" xfId="0" applyNumberFormat="1" applyBorder="1"/>
    <xf numFmtId="0" fontId="0" fillId="2" borderId="3" xfId="0" applyFill="1" applyBorder="1"/>
    <xf numFmtId="9" fontId="0" fillId="0" borderId="8" xfId="0" applyNumberFormat="1" applyBorder="1"/>
    <xf numFmtId="0" fontId="0" fillId="0" borderId="23" xfId="0" applyBorder="1"/>
    <xf numFmtId="0" fontId="0" fillId="0" borderId="24" xfId="0" applyBorder="1"/>
    <xf numFmtId="0" fontId="0" fillId="0" borderId="7" xfId="0" applyBorder="1"/>
    <xf numFmtId="0" fontId="0" fillId="0" borderId="5" xfId="0" applyBorder="1"/>
    <xf numFmtId="0" fontId="0" fillId="0" borderId="20" xfId="0" applyBorder="1"/>
    <xf numFmtId="0" fontId="0" fillId="0" borderId="6" xfId="0" applyBorder="1"/>
    <xf numFmtId="2" fontId="0" fillId="0" borderId="0" xfId="0" applyNumberFormat="1"/>
    <xf numFmtId="9" fontId="4" fillId="0" borderId="22" xfId="0" applyNumberFormat="1" applyFont="1" applyBorder="1" applyAlignment="1">
      <alignment vertical="center" wrapText="1"/>
    </xf>
    <xf numFmtId="9" fontId="0" fillId="0" borderId="3" xfId="2" applyFont="1" applyBorder="1"/>
    <xf numFmtId="9" fontId="4" fillId="0" borderId="8" xfId="0" applyNumberFormat="1" applyFont="1" applyBorder="1" applyAlignment="1">
      <alignment vertical="center" wrapText="1"/>
    </xf>
    <xf numFmtId="9" fontId="7" fillId="0" borderId="21" xfId="2" applyFont="1" applyBorder="1"/>
    <xf numFmtId="2" fontId="0" fillId="0" borderId="22" xfId="0" applyNumberFormat="1" applyBorder="1"/>
    <xf numFmtId="2" fontId="0" fillId="0" borderId="8" xfId="0" applyNumberFormat="1" applyBorder="1"/>
    <xf numFmtId="0" fontId="5" fillId="0" borderId="24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20" xfId="0" applyFont="1" applyBorder="1" applyAlignment="1">
      <alignment horizontal="right" vertical="center" wrapText="1"/>
    </xf>
    <xf numFmtId="2" fontId="0" fillId="0" borderId="6" xfId="0" applyNumberFormat="1" applyBorder="1"/>
    <xf numFmtId="9" fontId="7" fillId="0" borderId="23" xfId="2" applyFont="1" applyBorder="1"/>
    <xf numFmtId="2" fontId="0" fillId="0" borderId="5" xfId="0" applyNumberFormat="1" applyBorder="1"/>
    <xf numFmtId="2" fontId="0" fillId="0" borderId="24" xfId="0" applyNumberFormat="1" applyBorder="1"/>
    <xf numFmtId="2" fontId="0" fillId="0" borderId="7" xfId="0" applyNumberFormat="1" applyBorder="1"/>
    <xf numFmtId="0" fontId="8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right" vertical="center" wrapText="1"/>
    </xf>
    <xf numFmtId="6" fontId="9" fillId="0" borderId="0" xfId="0" applyNumberFormat="1" applyFont="1" applyFill="1" applyBorder="1" applyAlignment="1">
      <alignment horizontal="right" vertical="center" wrapText="1"/>
    </xf>
    <xf numFmtId="0" fontId="0" fillId="2" borderId="4" xfId="0" applyFill="1" applyBorder="1" applyAlignment="1">
      <alignment horizontal="center"/>
    </xf>
    <xf numFmtId="0" fontId="0" fillId="0" borderId="4" xfId="0" applyBorder="1" applyAlignment="1">
      <alignment horizontal="center"/>
    </xf>
  </cellXfs>
  <cellStyles count="3">
    <cellStyle name="Normal" xfId="0" builtinId="0"/>
    <cellStyle name="Normal 2" xfId="1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5"/>
  <sheetViews>
    <sheetView workbookViewId="0">
      <selection activeCell="C9" sqref="C9"/>
    </sheetView>
  </sheetViews>
  <sheetFormatPr defaultRowHeight="14.4" x14ac:dyDescent="0.3"/>
  <cols>
    <col min="3" max="3" width="29.5546875" customWidth="1"/>
  </cols>
  <sheetData>
    <row r="2" spans="2:4" x14ac:dyDescent="0.3">
      <c r="B2" s="91" t="s">
        <v>12</v>
      </c>
      <c r="C2" s="91" t="s">
        <v>13</v>
      </c>
      <c r="D2" s="91" t="s">
        <v>14</v>
      </c>
    </row>
    <row r="3" spans="2:4" ht="15.6" x14ac:dyDescent="0.3">
      <c r="B3" s="92" t="s">
        <v>0</v>
      </c>
      <c r="C3" s="92" t="s">
        <v>18</v>
      </c>
      <c r="D3" s="93">
        <v>29000</v>
      </c>
    </row>
    <row r="4" spans="2:4" ht="15.6" x14ac:dyDescent="0.3">
      <c r="B4" s="92" t="s">
        <v>1</v>
      </c>
      <c r="C4" s="92" t="s">
        <v>21</v>
      </c>
      <c r="D4" s="93">
        <v>27000</v>
      </c>
    </row>
    <row r="5" spans="2:4" ht="15.6" x14ac:dyDescent="0.3">
      <c r="B5" s="92" t="s">
        <v>7</v>
      </c>
      <c r="C5" s="92" t="s">
        <v>16</v>
      </c>
      <c r="D5" s="93">
        <v>25000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22"/>
  <sheetViews>
    <sheetView workbookViewId="0">
      <selection activeCell="B39" sqref="B39"/>
    </sheetView>
  </sheetViews>
  <sheetFormatPr defaultRowHeight="14.4" x14ac:dyDescent="0.3"/>
  <cols>
    <col min="1" max="1" width="11.88671875" bestFit="1" customWidth="1"/>
    <col min="3" max="3" width="22" bestFit="1" customWidth="1"/>
  </cols>
  <sheetData>
    <row r="1" spans="1:10" s="7" customFormat="1" ht="15" thickBot="1" x14ac:dyDescent="0.35">
      <c r="F1" s="11"/>
      <c r="G1" s="11"/>
      <c r="H1" s="11"/>
      <c r="I1" s="11"/>
      <c r="J1" s="11"/>
    </row>
    <row r="2" spans="1:10" ht="15" thickBot="1" x14ac:dyDescent="0.35">
      <c r="A2" s="2" t="s">
        <v>11</v>
      </c>
      <c r="B2" s="3" t="s">
        <v>12</v>
      </c>
      <c r="C2" s="3" t="s">
        <v>13</v>
      </c>
      <c r="D2" s="3" t="s">
        <v>14</v>
      </c>
      <c r="F2" s="11" t="s">
        <v>10</v>
      </c>
      <c r="G2" s="13" t="s">
        <v>27</v>
      </c>
      <c r="H2" s="13" t="s">
        <v>28</v>
      </c>
      <c r="I2" s="13" t="s">
        <v>29</v>
      </c>
      <c r="J2" s="12" t="s">
        <v>30</v>
      </c>
    </row>
    <row r="3" spans="1:10" x14ac:dyDescent="0.3">
      <c r="A3" s="4" t="s">
        <v>15</v>
      </c>
      <c r="B3" s="4" t="s">
        <v>1</v>
      </c>
      <c r="C3" s="4" t="s">
        <v>16</v>
      </c>
      <c r="D3" s="4">
        <v>25000</v>
      </c>
      <c r="F3" s="7">
        <v>1</v>
      </c>
      <c r="G3" s="10">
        <v>1</v>
      </c>
      <c r="H3" s="10">
        <v>3</v>
      </c>
      <c r="I3" s="10">
        <v>2</v>
      </c>
      <c r="J3" s="1">
        <v>0</v>
      </c>
    </row>
    <row r="4" spans="1:10" x14ac:dyDescent="0.3">
      <c r="A4" s="5" t="s">
        <v>17</v>
      </c>
      <c r="B4" s="5" t="s">
        <v>0</v>
      </c>
      <c r="C4" s="5" t="s">
        <v>18</v>
      </c>
      <c r="D4" s="5">
        <v>27000</v>
      </c>
      <c r="F4" s="7">
        <v>2</v>
      </c>
      <c r="G4" s="8">
        <v>5</v>
      </c>
      <c r="H4" s="8">
        <v>6</v>
      </c>
      <c r="I4" s="8">
        <v>4</v>
      </c>
      <c r="J4" s="8">
        <v>0</v>
      </c>
    </row>
    <row r="5" spans="1:10" x14ac:dyDescent="0.3">
      <c r="A5" s="5" t="s">
        <v>19</v>
      </c>
      <c r="B5" s="5" t="s">
        <v>1</v>
      </c>
      <c r="C5" s="5" t="s">
        <v>18</v>
      </c>
      <c r="D5" s="5">
        <v>29000</v>
      </c>
      <c r="F5" s="7">
        <v>3</v>
      </c>
      <c r="G5" s="8">
        <v>8</v>
      </c>
      <c r="H5" s="8">
        <v>9</v>
      </c>
      <c r="I5" s="8">
        <v>7</v>
      </c>
      <c r="J5" s="1">
        <v>0</v>
      </c>
    </row>
    <row r="6" spans="1:10" x14ac:dyDescent="0.3">
      <c r="A6" s="5" t="s">
        <v>20</v>
      </c>
      <c r="B6" s="5" t="s">
        <v>1</v>
      </c>
      <c r="C6" s="5" t="s">
        <v>21</v>
      </c>
      <c r="D6" s="5">
        <v>27000</v>
      </c>
      <c r="F6" s="7">
        <v>4</v>
      </c>
      <c r="G6" s="8">
        <v>7</v>
      </c>
      <c r="H6" s="8">
        <v>4</v>
      </c>
      <c r="I6" s="8">
        <v>3</v>
      </c>
      <c r="J6" s="8">
        <v>0</v>
      </c>
    </row>
    <row r="7" spans="1:10" x14ac:dyDescent="0.3">
      <c r="A7" s="5" t="s">
        <v>22</v>
      </c>
      <c r="B7" s="5" t="s">
        <v>0</v>
      </c>
      <c r="C7" s="5" t="s">
        <v>16</v>
      </c>
      <c r="D7" s="5">
        <v>29000</v>
      </c>
      <c r="F7" s="7">
        <v>5</v>
      </c>
      <c r="G7" s="8">
        <v>8</v>
      </c>
      <c r="H7" s="8">
        <v>6</v>
      </c>
      <c r="I7" s="8">
        <v>2</v>
      </c>
      <c r="J7" s="1">
        <v>0</v>
      </c>
    </row>
    <row r="8" spans="1:10" x14ac:dyDescent="0.3">
      <c r="A8" s="5" t="s">
        <v>23</v>
      </c>
      <c r="B8" s="5" t="s">
        <v>7</v>
      </c>
      <c r="C8" s="5" t="s">
        <v>18</v>
      </c>
      <c r="D8" s="5">
        <v>25000</v>
      </c>
      <c r="F8" s="7">
        <v>6</v>
      </c>
      <c r="G8" s="8">
        <v>9</v>
      </c>
      <c r="H8" s="8">
        <v>5</v>
      </c>
      <c r="I8" s="8">
        <v>1</v>
      </c>
      <c r="J8" s="8">
        <v>0</v>
      </c>
    </row>
    <row r="9" spans="1:10" x14ac:dyDescent="0.3">
      <c r="A9" s="5" t="s">
        <v>24</v>
      </c>
      <c r="B9" s="5" t="s">
        <v>7</v>
      </c>
      <c r="C9" s="5" t="s">
        <v>16</v>
      </c>
      <c r="D9" s="5">
        <v>27000</v>
      </c>
      <c r="F9" s="7">
        <v>7</v>
      </c>
      <c r="G9" s="8">
        <v>2</v>
      </c>
      <c r="H9" s="8">
        <v>7</v>
      </c>
      <c r="I9" s="8">
        <v>5</v>
      </c>
      <c r="J9" s="1">
        <v>0</v>
      </c>
    </row>
    <row r="10" spans="1:10" x14ac:dyDescent="0.3">
      <c r="A10" s="5" t="s">
        <v>25</v>
      </c>
      <c r="B10" s="5" t="s">
        <v>0</v>
      </c>
      <c r="C10" s="5" t="s">
        <v>21</v>
      </c>
      <c r="D10" s="5">
        <v>25000</v>
      </c>
      <c r="F10" s="7">
        <v>8</v>
      </c>
      <c r="G10" s="8">
        <v>3</v>
      </c>
      <c r="H10" s="8">
        <v>9</v>
      </c>
      <c r="I10" s="8">
        <v>6</v>
      </c>
      <c r="J10" s="8">
        <v>0</v>
      </c>
    </row>
    <row r="11" spans="1:10" ht="15" thickBot="1" x14ac:dyDescent="0.35">
      <c r="A11" s="6" t="s">
        <v>26</v>
      </c>
      <c r="B11" s="6" t="s">
        <v>7</v>
      </c>
      <c r="C11" s="6" t="s">
        <v>21</v>
      </c>
      <c r="D11" s="6">
        <v>29000</v>
      </c>
      <c r="F11" s="7">
        <v>9</v>
      </c>
      <c r="G11" s="8">
        <v>4</v>
      </c>
      <c r="H11" s="8">
        <v>1</v>
      </c>
      <c r="I11" s="8">
        <v>8</v>
      </c>
      <c r="J11" s="1">
        <v>0</v>
      </c>
    </row>
    <row r="12" spans="1:10" x14ac:dyDescent="0.3">
      <c r="F12" s="7">
        <v>10</v>
      </c>
      <c r="G12" s="8">
        <v>5</v>
      </c>
      <c r="H12" s="8">
        <v>8</v>
      </c>
      <c r="I12" s="8">
        <v>3</v>
      </c>
      <c r="J12" s="8">
        <v>0</v>
      </c>
    </row>
    <row r="13" spans="1:10" x14ac:dyDescent="0.3">
      <c r="F13" s="7">
        <v>11</v>
      </c>
      <c r="G13" s="8">
        <v>4</v>
      </c>
      <c r="H13" s="8">
        <v>2</v>
      </c>
      <c r="I13" s="8">
        <v>9</v>
      </c>
      <c r="J13" s="1">
        <v>0</v>
      </c>
    </row>
    <row r="14" spans="1:10" ht="15" thickBot="1" x14ac:dyDescent="0.35">
      <c r="F14" s="11">
        <v>12</v>
      </c>
      <c r="G14" s="9">
        <v>6</v>
      </c>
      <c r="H14" s="9">
        <v>7</v>
      </c>
      <c r="I14" s="9">
        <v>1</v>
      </c>
      <c r="J14" s="9">
        <v>0</v>
      </c>
    </row>
    <row r="18" spans="1:12" x14ac:dyDescent="0.3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</row>
    <row r="19" spans="1:12" x14ac:dyDescent="0.3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1:12" x14ac:dyDescent="0.3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</row>
    <row r="21" spans="1:12" x14ac:dyDescent="0.3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</row>
    <row r="22" spans="1:12" x14ac:dyDescent="0.3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D3602"/>
  <sheetViews>
    <sheetView zoomScale="75" zoomScaleNormal="75" workbookViewId="0">
      <selection activeCell="A3" sqref="A3"/>
    </sheetView>
  </sheetViews>
  <sheetFormatPr defaultColWidth="9.109375" defaultRowHeight="14.4" x14ac:dyDescent="0.3"/>
  <cols>
    <col min="1" max="2" width="9.109375" style="23"/>
    <col min="3" max="9" width="9.109375" style="25"/>
    <col min="10" max="16" width="9.109375" style="23"/>
    <col min="17" max="23" width="9.109375" style="25"/>
    <col min="24" max="16384" width="9.109375" style="23"/>
  </cols>
  <sheetData>
    <row r="1" spans="1:30" x14ac:dyDescent="0.3">
      <c r="C1" s="94" t="s">
        <v>35</v>
      </c>
      <c r="D1" s="94"/>
      <c r="E1" s="94"/>
      <c r="F1" s="94"/>
      <c r="G1" s="94"/>
      <c r="H1" s="94"/>
      <c r="I1" s="94"/>
      <c r="J1" s="95" t="s">
        <v>36</v>
      </c>
      <c r="K1" s="95"/>
      <c r="L1" s="95"/>
      <c r="M1" s="95"/>
      <c r="N1" s="95"/>
      <c r="O1" s="95"/>
      <c r="P1" s="95"/>
      <c r="Q1" s="94" t="s">
        <v>37</v>
      </c>
      <c r="R1" s="94"/>
      <c r="S1" s="94"/>
      <c r="T1" s="94"/>
      <c r="U1" s="94"/>
      <c r="V1" s="94"/>
      <c r="W1" s="94"/>
      <c r="X1" s="95" t="s">
        <v>38</v>
      </c>
      <c r="Y1" s="95"/>
      <c r="Z1" s="95"/>
      <c r="AA1" s="95"/>
      <c r="AB1" s="95"/>
      <c r="AC1" s="95"/>
      <c r="AD1" s="95"/>
    </row>
    <row r="2" spans="1:30" x14ac:dyDescent="0.3">
      <c r="A2" s="24" t="s">
        <v>31</v>
      </c>
      <c r="B2" s="23" t="s">
        <v>10</v>
      </c>
      <c r="C2" s="25" t="s">
        <v>4</v>
      </c>
      <c r="D2" s="25" t="s">
        <v>0</v>
      </c>
      <c r="E2" s="25" t="s">
        <v>1</v>
      </c>
      <c r="F2" s="25" t="s">
        <v>2</v>
      </c>
      <c r="G2" s="25" t="s">
        <v>3</v>
      </c>
      <c r="H2" s="25" t="s">
        <v>5</v>
      </c>
      <c r="I2" s="25" t="s">
        <v>6</v>
      </c>
      <c r="J2" s="23" t="s">
        <v>4</v>
      </c>
      <c r="K2" s="23" t="s">
        <v>0</v>
      </c>
      <c r="L2" s="23" t="s">
        <v>1</v>
      </c>
      <c r="M2" s="23" t="s">
        <v>2</v>
      </c>
      <c r="N2" s="23" t="s">
        <v>3</v>
      </c>
      <c r="O2" s="23" t="s">
        <v>5</v>
      </c>
      <c r="P2" s="23" t="s">
        <v>6</v>
      </c>
      <c r="Q2" s="25" t="s">
        <v>4</v>
      </c>
      <c r="R2" s="25" t="s">
        <v>0</v>
      </c>
      <c r="S2" s="25" t="s">
        <v>1</v>
      </c>
      <c r="T2" s="25" t="s">
        <v>2</v>
      </c>
      <c r="U2" s="25" t="s">
        <v>3</v>
      </c>
      <c r="V2" s="25" t="s">
        <v>5</v>
      </c>
      <c r="W2" s="25" t="s">
        <v>6</v>
      </c>
      <c r="X2" s="23" t="s">
        <v>4</v>
      </c>
      <c r="Y2" s="23" t="s">
        <v>0</v>
      </c>
      <c r="Z2" s="23" t="s">
        <v>1</v>
      </c>
      <c r="AA2" s="23" t="s">
        <v>2</v>
      </c>
      <c r="AB2" s="23" t="s">
        <v>3</v>
      </c>
      <c r="AC2" s="23" t="s">
        <v>5</v>
      </c>
      <c r="AD2" s="23" t="s">
        <v>6</v>
      </c>
    </row>
    <row r="3" spans="1:30" x14ac:dyDescent="0.3">
      <c r="A3" s="23">
        <v>1</v>
      </c>
      <c r="B3" s="23">
        <v>1</v>
      </c>
      <c r="C3" s="25">
        <v>0</v>
      </c>
      <c r="D3" s="25">
        <v>0</v>
      </c>
      <c r="E3" s="25">
        <v>1</v>
      </c>
      <c r="F3" s="25">
        <v>0</v>
      </c>
      <c r="G3" s="25">
        <v>0</v>
      </c>
      <c r="H3" s="25">
        <v>0</v>
      </c>
      <c r="I3" s="25">
        <v>0</v>
      </c>
      <c r="J3" s="23">
        <v>0</v>
      </c>
      <c r="K3" s="23">
        <v>0</v>
      </c>
      <c r="L3" s="23">
        <v>1</v>
      </c>
      <c r="M3" s="23">
        <v>1</v>
      </c>
      <c r="N3" s="23">
        <v>0</v>
      </c>
      <c r="O3" s="23">
        <v>1</v>
      </c>
      <c r="P3" s="23">
        <v>0</v>
      </c>
      <c r="Q3" s="25">
        <v>0</v>
      </c>
      <c r="R3" s="25">
        <v>1</v>
      </c>
      <c r="S3" s="25">
        <v>0</v>
      </c>
      <c r="T3" s="25">
        <v>1</v>
      </c>
      <c r="U3" s="25">
        <v>0</v>
      </c>
      <c r="V3" s="25">
        <v>0</v>
      </c>
      <c r="W3" s="25">
        <v>1</v>
      </c>
      <c r="X3" s="23">
        <v>1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</row>
    <row r="4" spans="1:30" x14ac:dyDescent="0.3">
      <c r="A4" s="23">
        <v>1</v>
      </c>
      <c r="B4" s="23">
        <v>2</v>
      </c>
      <c r="C4" s="25">
        <v>0</v>
      </c>
      <c r="D4" s="25">
        <v>1</v>
      </c>
      <c r="E4" s="25">
        <v>0</v>
      </c>
      <c r="F4" s="25">
        <v>0</v>
      </c>
      <c r="G4" s="25">
        <v>0</v>
      </c>
      <c r="H4" s="25">
        <v>1</v>
      </c>
      <c r="I4" s="25">
        <v>0</v>
      </c>
      <c r="J4" s="23">
        <v>0</v>
      </c>
      <c r="K4" s="23">
        <v>0</v>
      </c>
      <c r="L4" s="23">
        <v>0</v>
      </c>
      <c r="M4" s="23">
        <v>1</v>
      </c>
      <c r="N4" s="23">
        <v>0</v>
      </c>
      <c r="O4" s="23">
        <v>0</v>
      </c>
      <c r="P4" s="23">
        <v>0</v>
      </c>
      <c r="Q4" s="25">
        <v>0</v>
      </c>
      <c r="R4" s="25">
        <v>0</v>
      </c>
      <c r="S4" s="25">
        <v>1</v>
      </c>
      <c r="T4" s="25">
        <v>0</v>
      </c>
      <c r="U4" s="25">
        <v>1</v>
      </c>
      <c r="V4" s="25">
        <v>0</v>
      </c>
      <c r="W4" s="25">
        <v>1</v>
      </c>
      <c r="X4" s="23">
        <v>1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</row>
    <row r="5" spans="1:30" x14ac:dyDescent="0.3">
      <c r="A5" s="23">
        <v>1</v>
      </c>
      <c r="B5" s="23">
        <v>3</v>
      </c>
      <c r="C5" s="25">
        <v>0</v>
      </c>
      <c r="D5" s="25">
        <v>1</v>
      </c>
      <c r="E5" s="25">
        <v>0</v>
      </c>
      <c r="F5" s="25">
        <v>0</v>
      </c>
      <c r="G5" s="25">
        <v>1</v>
      </c>
      <c r="H5" s="25">
        <v>0</v>
      </c>
      <c r="I5" s="25">
        <v>0</v>
      </c>
      <c r="J5" s="23">
        <v>0</v>
      </c>
      <c r="K5" s="23">
        <v>0</v>
      </c>
      <c r="L5" s="23">
        <v>0</v>
      </c>
      <c r="M5" s="23">
        <v>0</v>
      </c>
      <c r="N5" s="23">
        <v>1</v>
      </c>
      <c r="O5" s="23">
        <v>1</v>
      </c>
      <c r="P5" s="23">
        <v>0</v>
      </c>
      <c r="Q5" s="25">
        <v>0</v>
      </c>
      <c r="R5" s="25">
        <v>0</v>
      </c>
      <c r="S5" s="25">
        <v>0</v>
      </c>
      <c r="T5" s="25">
        <v>0</v>
      </c>
      <c r="U5" s="25">
        <v>0</v>
      </c>
      <c r="V5" s="25">
        <v>0</v>
      </c>
      <c r="W5" s="25">
        <v>1</v>
      </c>
      <c r="X5" s="23">
        <v>1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</row>
    <row r="6" spans="1:30" x14ac:dyDescent="0.3">
      <c r="A6" s="23">
        <v>1</v>
      </c>
      <c r="B6" s="23">
        <v>4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H6" s="25">
        <v>0</v>
      </c>
      <c r="I6" s="25">
        <v>1</v>
      </c>
      <c r="J6" s="23">
        <v>0</v>
      </c>
      <c r="K6" s="23">
        <v>0</v>
      </c>
      <c r="L6" s="23">
        <v>1</v>
      </c>
      <c r="M6" s="23">
        <v>0</v>
      </c>
      <c r="N6" s="23">
        <v>1</v>
      </c>
      <c r="O6" s="23">
        <v>0</v>
      </c>
      <c r="P6" s="23">
        <v>1</v>
      </c>
      <c r="Q6" s="25">
        <v>0</v>
      </c>
      <c r="R6" s="25">
        <v>0</v>
      </c>
      <c r="S6" s="25">
        <v>1</v>
      </c>
      <c r="T6" s="25">
        <v>1</v>
      </c>
      <c r="U6" s="25">
        <v>0</v>
      </c>
      <c r="V6" s="25">
        <v>1</v>
      </c>
      <c r="W6" s="25">
        <v>0</v>
      </c>
      <c r="X6" s="23">
        <v>1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</row>
    <row r="7" spans="1:30" x14ac:dyDescent="0.3">
      <c r="A7" s="23">
        <v>1</v>
      </c>
      <c r="B7" s="23">
        <v>5</v>
      </c>
      <c r="C7" s="25">
        <v>0</v>
      </c>
      <c r="D7" s="25">
        <v>1</v>
      </c>
      <c r="E7" s="25">
        <v>0</v>
      </c>
      <c r="F7" s="25">
        <v>0</v>
      </c>
      <c r="G7" s="25">
        <v>1</v>
      </c>
      <c r="H7" s="25">
        <v>0</v>
      </c>
      <c r="I7" s="25">
        <v>0</v>
      </c>
      <c r="J7" s="23">
        <v>0</v>
      </c>
      <c r="K7" s="23">
        <v>0</v>
      </c>
      <c r="L7" s="23">
        <v>0</v>
      </c>
      <c r="M7" s="23">
        <v>1</v>
      </c>
      <c r="N7" s="23">
        <v>0</v>
      </c>
      <c r="O7" s="23">
        <v>0</v>
      </c>
      <c r="P7" s="23">
        <v>0</v>
      </c>
      <c r="Q7" s="25">
        <v>0</v>
      </c>
      <c r="R7" s="25">
        <v>1</v>
      </c>
      <c r="S7" s="25">
        <v>0</v>
      </c>
      <c r="T7" s="25">
        <v>1</v>
      </c>
      <c r="U7" s="25">
        <v>0</v>
      </c>
      <c r="V7" s="25">
        <v>0</v>
      </c>
      <c r="W7" s="25">
        <v>1</v>
      </c>
      <c r="X7" s="23">
        <v>1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</row>
    <row r="8" spans="1:30" x14ac:dyDescent="0.3">
      <c r="A8" s="23">
        <v>1</v>
      </c>
      <c r="B8" s="23">
        <v>6</v>
      </c>
      <c r="C8" s="25">
        <v>0</v>
      </c>
      <c r="D8" s="25">
        <v>0</v>
      </c>
      <c r="E8" s="25">
        <v>0</v>
      </c>
      <c r="F8" s="25">
        <v>0</v>
      </c>
      <c r="G8" s="25">
        <v>1</v>
      </c>
      <c r="H8" s="25">
        <v>1</v>
      </c>
      <c r="I8" s="25">
        <v>0</v>
      </c>
      <c r="J8" s="23">
        <v>0</v>
      </c>
      <c r="K8" s="23">
        <v>1</v>
      </c>
      <c r="L8" s="23">
        <v>0</v>
      </c>
      <c r="M8" s="23">
        <v>0</v>
      </c>
      <c r="N8" s="23">
        <v>0</v>
      </c>
      <c r="O8" s="23">
        <v>1</v>
      </c>
      <c r="P8" s="23">
        <v>0</v>
      </c>
      <c r="Q8" s="25">
        <v>0</v>
      </c>
      <c r="R8" s="25">
        <v>0</v>
      </c>
      <c r="S8" s="25">
        <v>1</v>
      </c>
      <c r="T8" s="25">
        <v>0</v>
      </c>
      <c r="U8" s="25">
        <v>0</v>
      </c>
      <c r="V8" s="25">
        <v>0</v>
      </c>
      <c r="W8" s="25">
        <v>0</v>
      </c>
      <c r="X8" s="23">
        <v>1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</row>
    <row r="9" spans="1:30" x14ac:dyDescent="0.3">
      <c r="A9" s="23">
        <v>1</v>
      </c>
      <c r="B9" s="23">
        <v>7</v>
      </c>
      <c r="C9" s="25">
        <v>0</v>
      </c>
      <c r="D9" s="25">
        <v>1</v>
      </c>
      <c r="E9" s="25">
        <v>0</v>
      </c>
      <c r="F9" s="25">
        <v>1</v>
      </c>
      <c r="G9" s="25">
        <v>0</v>
      </c>
      <c r="H9" s="25">
        <v>0</v>
      </c>
      <c r="I9" s="25">
        <v>1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1</v>
      </c>
      <c r="Q9" s="25">
        <v>0</v>
      </c>
      <c r="R9" s="25">
        <v>1</v>
      </c>
      <c r="S9" s="25">
        <v>0</v>
      </c>
      <c r="T9" s="25">
        <v>0</v>
      </c>
      <c r="U9" s="25">
        <v>0</v>
      </c>
      <c r="V9" s="25">
        <v>1</v>
      </c>
      <c r="W9" s="25">
        <v>0</v>
      </c>
      <c r="X9" s="23">
        <v>1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</row>
    <row r="10" spans="1:30" x14ac:dyDescent="0.3">
      <c r="A10" s="23">
        <v>1</v>
      </c>
      <c r="B10" s="23">
        <v>8</v>
      </c>
      <c r="C10" s="25">
        <v>0</v>
      </c>
      <c r="D10" s="25">
        <v>0</v>
      </c>
      <c r="E10" s="25">
        <v>1</v>
      </c>
      <c r="F10" s="25">
        <v>1</v>
      </c>
      <c r="G10" s="25">
        <v>0</v>
      </c>
      <c r="H10" s="25">
        <v>1</v>
      </c>
      <c r="I10" s="25">
        <v>0</v>
      </c>
      <c r="J10" s="23">
        <v>0</v>
      </c>
      <c r="K10" s="23">
        <v>0</v>
      </c>
      <c r="L10" s="23">
        <v>0</v>
      </c>
      <c r="M10" s="23">
        <v>0</v>
      </c>
      <c r="N10" s="23">
        <v>1</v>
      </c>
      <c r="O10" s="23">
        <v>1</v>
      </c>
      <c r="P10" s="23">
        <v>0</v>
      </c>
      <c r="Q10" s="25">
        <v>0</v>
      </c>
      <c r="R10" s="25">
        <v>0</v>
      </c>
      <c r="S10" s="25">
        <v>0</v>
      </c>
      <c r="T10" s="25">
        <v>1</v>
      </c>
      <c r="U10" s="25">
        <v>0</v>
      </c>
      <c r="V10" s="25">
        <v>0</v>
      </c>
      <c r="W10" s="25">
        <v>0</v>
      </c>
      <c r="X10" s="23">
        <v>1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</row>
    <row r="11" spans="1:30" x14ac:dyDescent="0.3">
      <c r="A11" s="23">
        <v>1</v>
      </c>
      <c r="B11" s="23">
        <v>9</v>
      </c>
      <c r="C11" s="25">
        <v>0</v>
      </c>
      <c r="D11" s="25">
        <v>0</v>
      </c>
      <c r="E11" s="25">
        <v>1</v>
      </c>
      <c r="F11" s="25">
        <v>0</v>
      </c>
      <c r="G11" s="25">
        <v>1</v>
      </c>
      <c r="H11" s="25">
        <v>0</v>
      </c>
      <c r="I11" s="25">
        <v>1</v>
      </c>
      <c r="J11" s="23">
        <v>0</v>
      </c>
      <c r="K11" s="23">
        <v>0</v>
      </c>
      <c r="L11" s="23">
        <v>1</v>
      </c>
      <c r="M11" s="23">
        <v>0</v>
      </c>
      <c r="N11" s="23">
        <v>0</v>
      </c>
      <c r="O11" s="23">
        <v>0</v>
      </c>
      <c r="P11" s="23">
        <v>0</v>
      </c>
      <c r="Q11" s="25">
        <v>0</v>
      </c>
      <c r="R11" s="25">
        <v>1</v>
      </c>
      <c r="S11" s="25">
        <v>0</v>
      </c>
      <c r="T11" s="25">
        <v>0</v>
      </c>
      <c r="U11" s="25">
        <v>1</v>
      </c>
      <c r="V11" s="25">
        <v>0</v>
      </c>
      <c r="W11" s="25">
        <v>0</v>
      </c>
      <c r="X11" s="23">
        <v>1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</row>
    <row r="12" spans="1:30" x14ac:dyDescent="0.3">
      <c r="A12" s="23">
        <v>1</v>
      </c>
      <c r="B12" s="23">
        <v>10</v>
      </c>
      <c r="C12" s="25">
        <v>0</v>
      </c>
      <c r="D12" s="25">
        <v>1</v>
      </c>
      <c r="E12" s="25">
        <v>0</v>
      </c>
      <c r="F12" s="25">
        <v>0</v>
      </c>
      <c r="G12" s="25">
        <v>0</v>
      </c>
      <c r="H12" s="25">
        <v>1</v>
      </c>
      <c r="I12" s="25">
        <v>0</v>
      </c>
      <c r="J12" s="23">
        <v>0</v>
      </c>
      <c r="K12" s="23">
        <v>1</v>
      </c>
      <c r="L12" s="23">
        <v>0</v>
      </c>
      <c r="M12" s="23">
        <v>0</v>
      </c>
      <c r="N12" s="23">
        <v>1</v>
      </c>
      <c r="O12" s="23">
        <v>0</v>
      </c>
      <c r="P12" s="23">
        <v>0</v>
      </c>
      <c r="Q12" s="25">
        <v>0</v>
      </c>
      <c r="R12" s="25">
        <v>0</v>
      </c>
      <c r="S12" s="25">
        <v>1</v>
      </c>
      <c r="T12" s="25">
        <v>1</v>
      </c>
      <c r="U12" s="25">
        <v>0</v>
      </c>
      <c r="V12" s="25">
        <v>1</v>
      </c>
      <c r="W12" s="25">
        <v>0</v>
      </c>
      <c r="X12" s="23">
        <v>1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</row>
    <row r="13" spans="1:30" x14ac:dyDescent="0.3">
      <c r="A13" s="23">
        <v>1</v>
      </c>
      <c r="B13" s="23">
        <v>11</v>
      </c>
      <c r="C13" s="25">
        <v>0</v>
      </c>
      <c r="D13" s="25">
        <v>0</v>
      </c>
      <c r="E13" s="25">
        <v>1</v>
      </c>
      <c r="F13" s="25">
        <v>0</v>
      </c>
      <c r="G13" s="25">
        <v>1</v>
      </c>
      <c r="H13" s="25">
        <v>0</v>
      </c>
      <c r="I13" s="25">
        <v>1</v>
      </c>
      <c r="J13" s="23">
        <v>0</v>
      </c>
      <c r="K13" s="23">
        <v>1</v>
      </c>
      <c r="L13" s="23">
        <v>0</v>
      </c>
      <c r="M13" s="23">
        <v>1</v>
      </c>
      <c r="N13" s="23">
        <v>0</v>
      </c>
      <c r="O13" s="23">
        <v>0</v>
      </c>
      <c r="P13" s="23">
        <v>1</v>
      </c>
      <c r="Q13" s="25">
        <v>0</v>
      </c>
      <c r="R13" s="25">
        <v>0</v>
      </c>
      <c r="S13" s="25">
        <v>0</v>
      </c>
      <c r="T13" s="25">
        <v>0</v>
      </c>
      <c r="U13" s="25">
        <v>1</v>
      </c>
      <c r="V13" s="25">
        <v>1</v>
      </c>
      <c r="W13" s="25">
        <v>0</v>
      </c>
      <c r="X13" s="23">
        <v>1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</row>
    <row r="14" spans="1:30" x14ac:dyDescent="0.3">
      <c r="A14" s="23">
        <v>1</v>
      </c>
      <c r="B14" s="23">
        <v>12</v>
      </c>
      <c r="C14" s="25">
        <v>0</v>
      </c>
      <c r="D14" s="25">
        <v>0</v>
      </c>
      <c r="E14" s="25">
        <v>0</v>
      </c>
      <c r="F14" s="25">
        <v>1</v>
      </c>
      <c r="G14" s="25">
        <v>0</v>
      </c>
      <c r="H14" s="25">
        <v>0</v>
      </c>
      <c r="I14" s="25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1</v>
      </c>
      <c r="Q14" s="25">
        <v>0</v>
      </c>
      <c r="R14" s="25">
        <v>0</v>
      </c>
      <c r="S14" s="25">
        <v>1</v>
      </c>
      <c r="T14" s="25">
        <v>0</v>
      </c>
      <c r="U14" s="25">
        <v>0</v>
      </c>
      <c r="V14" s="25">
        <v>0</v>
      </c>
      <c r="W14" s="25">
        <v>0</v>
      </c>
      <c r="X14" s="23">
        <v>1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</row>
    <row r="15" spans="1:30" x14ac:dyDescent="0.3">
      <c r="A15" s="23">
        <v>2</v>
      </c>
      <c r="B15" s="23">
        <v>1</v>
      </c>
      <c r="C15" s="25">
        <v>0</v>
      </c>
      <c r="D15" s="25">
        <v>0</v>
      </c>
      <c r="E15" s="25">
        <v>1</v>
      </c>
      <c r="F15" s="25">
        <v>0</v>
      </c>
      <c r="G15" s="25">
        <v>0</v>
      </c>
      <c r="H15" s="25">
        <v>0</v>
      </c>
      <c r="I15" s="25">
        <v>0</v>
      </c>
      <c r="J15" s="23">
        <v>0</v>
      </c>
      <c r="K15" s="23">
        <v>0</v>
      </c>
      <c r="L15" s="23">
        <v>1</v>
      </c>
      <c r="M15" s="23">
        <v>1</v>
      </c>
      <c r="N15" s="23">
        <v>0</v>
      </c>
      <c r="O15" s="23">
        <v>1</v>
      </c>
      <c r="P15" s="23">
        <v>0</v>
      </c>
      <c r="Q15" s="25">
        <v>0</v>
      </c>
      <c r="R15" s="25">
        <v>1</v>
      </c>
      <c r="S15" s="25">
        <v>0</v>
      </c>
      <c r="T15" s="25">
        <v>1</v>
      </c>
      <c r="U15" s="25">
        <v>0</v>
      </c>
      <c r="V15" s="25">
        <v>0</v>
      </c>
      <c r="W15" s="25">
        <v>1</v>
      </c>
      <c r="X15" s="23">
        <v>1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</row>
    <row r="16" spans="1:30" x14ac:dyDescent="0.3">
      <c r="A16" s="23">
        <v>2</v>
      </c>
      <c r="B16" s="23">
        <v>2</v>
      </c>
      <c r="C16" s="25">
        <v>0</v>
      </c>
      <c r="D16" s="25">
        <v>1</v>
      </c>
      <c r="E16" s="25">
        <v>0</v>
      </c>
      <c r="F16" s="25">
        <v>0</v>
      </c>
      <c r="G16" s="25">
        <v>0</v>
      </c>
      <c r="H16" s="25">
        <v>1</v>
      </c>
      <c r="I16" s="25">
        <v>0</v>
      </c>
      <c r="J16" s="23">
        <v>0</v>
      </c>
      <c r="K16" s="23">
        <v>0</v>
      </c>
      <c r="L16" s="23">
        <v>0</v>
      </c>
      <c r="M16" s="23">
        <v>1</v>
      </c>
      <c r="N16" s="23">
        <v>0</v>
      </c>
      <c r="O16" s="23">
        <v>0</v>
      </c>
      <c r="P16" s="23">
        <v>0</v>
      </c>
      <c r="Q16" s="25">
        <v>0</v>
      </c>
      <c r="R16" s="25">
        <v>0</v>
      </c>
      <c r="S16" s="25">
        <v>1</v>
      </c>
      <c r="T16" s="25">
        <v>0</v>
      </c>
      <c r="U16" s="25">
        <v>1</v>
      </c>
      <c r="V16" s="25">
        <v>0</v>
      </c>
      <c r="W16" s="25">
        <v>1</v>
      </c>
      <c r="X16" s="23">
        <v>1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</row>
    <row r="17" spans="1:30" x14ac:dyDescent="0.3">
      <c r="A17" s="23">
        <v>2</v>
      </c>
      <c r="B17" s="23">
        <v>3</v>
      </c>
      <c r="C17" s="25">
        <v>0</v>
      </c>
      <c r="D17" s="25">
        <v>1</v>
      </c>
      <c r="E17" s="25">
        <v>0</v>
      </c>
      <c r="F17" s="25">
        <v>0</v>
      </c>
      <c r="G17" s="25">
        <v>1</v>
      </c>
      <c r="H17" s="25">
        <v>0</v>
      </c>
      <c r="I17" s="25">
        <v>0</v>
      </c>
      <c r="J17" s="23">
        <v>0</v>
      </c>
      <c r="K17" s="23">
        <v>0</v>
      </c>
      <c r="L17" s="23">
        <v>0</v>
      </c>
      <c r="M17" s="23">
        <v>0</v>
      </c>
      <c r="N17" s="23">
        <v>1</v>
      </c>
      <c r="O17" s="23">
        <v>1</v>
      </c>
      <c r="P17" s="23">
        <v>0</v>
      </c>
      <c r="Q17" s="25">
        <v>0</v>
      </c>
      <c r="R17" s="25">
        <v>0</v>
      </c>
      <c r="S17" s="25">
        <v>0</v>
      </c>
      <c r="T17" s="25">
        <v>0</v>
      </c>
      <c r="U17" s="25">
        <v>0</v>
      </c>
      <c r="V17" s="25">
        <v>0</v>
      </c>
      <c r="W17" s="25">
        <v>1</v>
      </c>
      <c r="X17" s="23">
        <v>1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</row>
    <row r="18" spans="1:30" x14ac:dyDescent="0.3">
      <c r="A18" s="23">
        <v>2</v>
      </c>
      <c r="B18" s="23">
        <v>4</v>
      </c>
      <c r="C18" s="25">
        <v>0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1</v>
      </c>
      <c r="J18" s="23">
        <v>0</v>
      </c>
      <c r="K18" s="23">
        <v>0</v>
      </c>
      <c r="L18" s="23">
        <v>1</v>
      </c>
      <c r="M18" s="23">
        <v>0</v>
      </c>
      <c r="N18" s="23">
        <v>1</v>
      </c>
      <c r="O18" s="23">
        <v>0</v>
      </c>
      <c r="P18" s="23">
        <v>1</v>
      </c>
      <c r="Q18" s="25">
        <v>0</v>
      </c>
      <c r="R18" s="25">
        <v>0</v>
      </c>
      <c r="S18" s="25">
        <v>1</v>
      </c>
      <c r="T18" s="25">
        <v>1</v>
      </c>
      <c r="U18" s="25">
        <v>0</v>
      </c>
      <c r="V18" s="25">
        <v>1</v>
      </c>
      <c r="W18" s="25">
        <v>0</v>
      </c>
      <c r="X18" s="23">
        <v>1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</row>
    <row r="19" spans="1:30" x14ac:dyDescent="0.3">
      <c r="A19" s="23">
        <v>2</v>
      </c>
      <c r="B19" s="23">
        <v>5</v>
      </c>
      <c r="C19" s="25">
        <v>0</v>
      </c>
      <c r="D19" s="25">
        <v>1</v>
      </c>
      <c r="E19" s="25">
        <v>0</v>
      </c>
      <c r="F19" s="25">
        <v>0</v>
      </c>
      <c r="G19" s="25">
        <v>1</v>
      </c>
      <c r="H19" s="25">
        <v>0</v>
      </c>
      <c r="I19" s="25">
        <v>0</v>
      </c>
      <c r="J19" s="23">
        <v>0</v>
      </c>
      <c r="K19" s="23">
        <v>0</v>
      </c>
      <c r="L19" s="23">
        <v>0</v>
      </c>
      <c r="M19" s="23">
        <v>1</v>
      </c>
      <c r="N19" s="23">
        <v>0</v>
      </c>
      <c r="O19" s="23">
        <v>0</v>
      </c>
      <c r="P19" s="23">
        <v>0</v>
      </c>
      <c r="Q19" s="25">
        <v>0</v>
      </c>
      <c r="R19" s="25">
        <v>1</v>
      </c>
      <c r="S19" s="25">
        <v>0</v>
      </c>
      <c r="T19" s="25">
        <v>1</v>
      </c>
      <c r="U19" s="25">
        <v>0</v>
      </c>
      <c r="V19" s="25">
        <v>0</v>
      </c>
      <c r="W19" s="25">
        <v>1</v>
      </c>
      <c r="X19" s="23">
        <v>1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</row>
    <row r="20" spans="1:30" x14ac:dyDescent="0.3">
      <c r="A20" s="23">
        <v>2</v>
      </c>
      <c r="B20" s="23">
        <v>6</v>
      </c>
      <c r="C20" s="25">
        <v>0</v>
      </c>
      <c r="D20" s="25">
        <v>0</v>
      </c>
      <c r="E20" s="25">
        <v>0</v>
      </c>
      <c r="F20" s="25">
        <v>0</v>
      </c>
      <c r="G20" s="25">
        <v>1</v>
      </c>
      <c r="H20" s="25">
        <v>1</v>
      </c>
      <c r="I20" s="25">
        <v>0</v>
      </c>
      <c r="J20" s="23">
        <v>0</v>
      </c>
      <c r="K20" s="23">
        <v>1</v>
      </c>
      <c r="L20" s="23">
        <v>0</v>
      </c>
      <c r="M20" s="23">
        <v>0</v>
      </c>
      <c r="N20" s="23">
        <v>0</v>
      </c>
      <c r="O20" s="23">
        <v>1</v>
      </c>
      <c r="P20" s="23">
        <v>0</v>
      </c>
      <c r="Q20" s="25">
        <v>0</v>
      </c>
      <c r="R20" s="25">
        <v>0</v>
      </c>
      <c r="S20" s="25">
        <v>1</v>
      </c>
      <c r="T20" s="25">
        <v>0</v>
      </c>
      <c r="U20" s="25">
        <v>0</v>
      </c>
      <c r="V20" s="25">
        <v>0</v>
      </c>
      <c r="W20" s="25">
        <v>0</v>
      </c>
      <c r="X20" s="23">
        <v>1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</row>
    <row r="21" spans="1:30" x14ac:dyDescent="0.3">
      <c r="A21" s="23">
        <v>2</v>
      </c>
      <c r="B21" s="23">
        <v>7</v>
      </c>
      <c r="C21" s="25">
        <v>0</v>
      </c>
      <c r="D21" s="25">
        <v>1</v>
      </c>
      <c r="E21" s="25">
        <v>0</v>
      </c>
      <c r="F21" s="25">
        <v>1</v>
      </c>
      <c r="G21" s="25">
        <v>0</v>
      </c>
      <c r="H21" s="25">
        <v>0</v>
      </c>
      <c r="I21" s="25">
        <v>1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1</v>
      </c>
      <c r="Q21" s="25">
        <v>0</v>
      </c>
      <c r="R21" s="25">
        <v>1</v>
      </c>
      <c r="S21" s="25">
        <v>0</v>
      </c>
      <c r="T21" s="25">
        <v>0</v>
      </c>
      <c r="U21" s="25">
        <v>0</v>
      </c>
      <c r="V21" s="25">
        <v>1</v>
      </c>
      <c r="W21" s="25">
        <v>0</v>
      </c>
      <c r="X21" s="23">
        <v>1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</row>
    <row r="22" spans="1:30" x14ac:dyDescent="0.3">
      <c r="A22" s="23">
        <v>2</v>
      </c>
      <c r="B22" s="23">
        <v>8</v>
      </c>
      <c r="C22" s="25">
        <v>0</v>
      </c>
      <c r="D22" s="25">
        <v>0</v>
      </c>
      <c r="E22" s="25">
        <v>1</v>
      </c>
      <c r="F22" s="25">
        <v>1</v>
      </c>
      <c r="G22" s="25">
        <v>0</v>
      </c>
      <c r="H22" s="25">
        <v>1</v>
      </c>
      <c r="I22" s="25">
        <v>0</v>
      </c>
      <c r="J22" s="23">
        <v>0</v>
      </c>
      <c r="K22" s="23">
        <v>0</v>
      </c>
      <c r="L22" s="23">
        <v>0</v>
      </c>
      <c r="M22" s="23">
        <v>0</v>
      </c>
      <c r="N22" s="23">
        <v>1</v>
      </c>
      <c r="O22" s="23">
        <v>1</v>
      </c>
      <c r="P22" s="23">
        <v>0</v>
      </c>
      <c r="Q22" s="25">
        <v>0</v>
      </c>
      <c r="R22" s="25">
        <v>0</v>
      </c>
      <c r="S22" s="25">
        <v>0</v>
      </c>
      <c r="T22" s="25">
        <v>1</v>
      </c>
      <c r="U22" s="25">
        <v>0</v>
      </c>
      <c r="V22" s="25">
        <v>0</v>
      </c>
      <c r="W22" s="25">
        <v>0</v>
      </c>
      <c r="X22" s="23">
        <v>1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</row>
    <row r="23" spans="1:30" x14ac:dyDescent="0.3">
      <c r="A23" s="23">
        <v>2</v>
      </c>
      <c r="B23" s="23">
        <v>9</v>
      </c>
      <c r="C23" s="25">
        <v>0</v>
      </c>
      <c r="D23" s="25">
        <v>0</v>
      </c>
      <c r="E23" s="25">
        <v>1</v>
      </c>
      <c r="F23" s="25">
        <v>0</v>
      </c>
      <c r="G23" s="25">
        <v>1</v>
      </c>
      <c r="H23" s="25">
        <v>0</v>
      </c>
      <c r="I23" s="25">
        <v>1</v>
      </c>
      <c r="J23" s="23">
        <v>0</v>
      </c>
      <c r="K23" s="23">
        <v>0</v>
      </c>
      <c r="L23" s="23">
        <v>1</v>
      </c>
      <c r="M23" s="23">
        <v>0</v>
      </c>
      <c r="N23" s="23">
        <v>0</v>
      </c>
      <c r="O23" s="23">
        <v>0</v>
      </c>
      <c r="P23" s="23">
        <v>0</v>
      </c>
      <c r="Q23" s="25">
        <v>0</v>
      </c>
      <c r="R23" s="25">
        <v>1</v>
      </c>
      <c r="S23" s="25">
        <v>0</v>
      </c>
      <c r="T23" s="25">
        <v>0</v>
      </c>
      <c r="U23" s="25">
        <v>1</v>
      </c>
      <c r="V23" s="25">
        <v>0</v>
      </c>
      <c r="W23" s="25">
        <v>0</v>
      </c>
      <c r="X23" s="23">
        <v>1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</row>
    <row r="24" spans="1:30" x14ac:dyDescent="0.3">
      <c r="A24" s="23">
        <v>2</v>
      </c>
      <c r="B24" s="23">
        <v>10</v>
      </c>
      <c r="C24" s="25">
        <v>0</v>
      </c>
      <c r="D24" s="25">
        <v>1</v>
      </c>
      <c r="E24" s="25">
        <v>0</v>
      </c>
      <c r="F24" s="25">
        <v>0</v>
      </c>
      <c r="G24" s="25">
        <v>0</v>
      </c>
      <c r="H24" s="25">
        <v>1</v>
      </c>
      <c r="I24" s="25">
        <v>0</v>
      </c>
      <c r="J24" s="23">
        <v>0</v>
      </c>
      <c r="K24" s="23">
        <v>1</v>
      </c>
      <c r="L24" s="23">
        <v>0</v>
      </c>
      <c r="M24" s="23">
        <v>0</v>
      </c>
      <c r="N24" s="23">
        <v>1</v>
      </c>
      <c r="O24" s="23">
        <v>0</v>
      </c>
      <c r="P24" s="23">
        <v>0</v>
      </c>
      <c r="Q24" s="25">
        <v>0</v>
      </c>
      <c r="R24" s="25">
        <v>0</v>
      </c>
      <c r="S24" s="25">
        <v>1</v>
      </c>
      <c r="T24" s="25">
        <v>1</v>
      </c>
      <c r="U24" s="25">
        <v>0</v>
      </c>
      <c r="V24" s="25">
        <v>1</v>
      </c>
      <c r="W24" s="25">
        <v>0</v>
      </c>
      <c r="X24" s="23">
        <v>1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</row>
    <row r="25" spans="1:30" x14ac:dyDescent="0.3">
      <c r="A25" s="23">
        <v>2</v>
      </c>
      <c r="B25" s="23">
        <v>11</v>
      </c>
      <c r="C25" s="25">
        <v>0</v>
      </c>
      <c r="D25" s="25">
        <v>0</v>
      </c>
      <c r="E25" s="25">
        <v>1</v>
      </c>
      <c r="F25" s="25">
        <v>0</v>
      </c>
      <c r="G25" s="25">
        <v>1</v>
      </c>
      <c r="H25" s="25">
        <v>0</v>
      </c>
      <c r="I25" s="25">
        <v>1</v>
      </c>
      <c r="J25" s="23">
        <v>0</v>
      </c>
      <c r="K25" s="23">
        <v>1</v>
      </c>
      <c r="L25" s="23">
        <v>0</v>
      </c>
      <c r="M25" s="23">
        <v>1</v>
      </c>
      <c r="N25" s="23">
        <v>0</v>
      </c>
      <c r="O25" s="23">
        <v>0</v>
      </c>
      <c r="P25" s="23">
        <v>1</v>
      </c>
      <c r="Q25" s="25">
        <v>0</v>
      </c>
      <c r="R25" s="25">
        <v>0</v>
      </c>
      <c r="S25" s="25">
        <v>0</v>
      </c>
      <c r="T25" s="25">
        <v>0</v>
      </c>
      <c r="U25" s="25">
        <v>1</v>
      </c>
      <c r="V25" s="25">
        <v>1</v>
      </c>
      <c r="W25" s="25">
        <v>0</v>
      </c>
      <c r="X25" s="23">
        <v>1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</row>
    <row r="26" spans="1:30" x14ac:dyDescent="0.3">
      <c r="A26" s="23">
        <v>2</v>
      </c>
      <c r="B26" s="23">
        <v>12</v>
      </c>
      <c r="C26" s="25">
        <v>0</v>
      </c>
      <c r="D26" s="25">
        <v>0</v>
      </c>
      <c r="E26" s="25">
        <v>0</v>
      </c>
      <c r="F26" s="25">
        <v>1</v>
      </c>
      <c r="G26" s="25">
        <v>0</v>
      </c>
      <c r="H26" s="25">
        <v>0</v>
      </c>
      <c r="I26" s="25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1</v>
      </c>
      <c r="Q26" s="25">
        <v>0</v>
      </c>
      <c r="R26" s="25">
        <v>0</v>
      </c>
      <c r="S26" s="25">
        <v>1</v>
      </c>
      <c r="T26" s="25">
        <v>0</v>
      </c>
      <c r="U26" s="25">
        <v>0</v>
      </c>
      <c r="V26" s="25">
        <v>0</v>
      </c>
      <c r="W26" s="25">
        <v>0</v>
      </c>
      <c r="X26" s="23">
        <v>1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</row>
    <row r="27" spans="1:30" x14ac:dyDescent="0.3">
      <c r="A27" s="23">
        <v>3</v>
      </c>
      <c r="B27" s="23">
        <v>1</v>
      </c>
      <c r="C27" s="25">
        <v>0</v>
      </c>
      <c r="D27" s="25">
        <v>0</v>
      </c>
      <c r="E27" s="25">
        <v>1</v>
      </c>
      <c r="F27" s="25">
        <v>0</v>
      </c>
      <c r="G27" s="25">
        <v>0</v>
      </c>
      <c r="H27" s="25">
        <v>0</v>
      </c>
      <c r="I27" s="25">
        <v>0</v>
      </c>
      <c r="J27" s="23">
        <v>0</v>
      </c>
      <c r="K27" s="23">
        <v>0</v>
      </c>
      <c r="L27" s="23">
        <v>1</v>
      </c>
      <c r="M27" s="23">
        <v>1</v>
      </c>
      <c r="N27" s="23">
        <v>0</v>
      </c>
      <c r="O27" s="23">
        <v>1</v>
      </c>
      <c r="P27" s="23">
        <v>0</v>
      </c>
      <c r="Q27" s="25">
        <v>0</v>
      </c>
      <c r="R27" s="25">
        <v>1</v>
      </c>
      <c r="S27" s="25">
        <v>0</v>
      </c>
      <c r="T27" s="25">
        <v>1</v>
      </c>
      <c r="U27" s="25">
        <v>0</v>
      </c>
      <c r="V27" s="25">
        <v>0</v>
      </c>
      <c r="W27" s="25">
        <v>1</v>
      </c>
      <c r="X27" s="23">
        <v>1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</row>
    <row r="28" spans="1:30" x14ac:dyDescent="0.3">
      <c r="A28" s="23">
        <v>3</v>
      </c>
      <c r="B28" s="23">
        <v>2</v>
      </c>
      <c r="C28" s="25">
        <v>0</v>
      </c>
      <c r="D28" s="25">
        <v>1</v>
      </c>
      <c r="E28" s="25">
        <v>0</v>
      </c>
      <c r="F28" s="25">
        <v>0</v>
      </c>
      <c r="G28" s="25">
        <v>0</v>
      </c>
      <c r="H28" s="25">
        <v>1</v>
      </c>
      <c r="I28" s="25">
        <v>0</v>
      </c>
      <c r="J28" s="23">
        <v>0</v>
      </c>
      <c r="K28" s="23">
        <v>0</v>
      </c>
      <c r="L28" s="23">
        <v>0</v>
      </c>
      <c r="M28" s="23">
        <v>1</v>
      </c>
      <c r="N28" s="23">
        <v>0</v>
      </c>
      <c r="O28" s="23">
        <v>0</v>
      </c>
      <c r="P28" s="23">
        <v>0</v>
      </c>
      <c r="Q28" s="25">
        <v>0</v>
      </c>
      <c r="R28" s="25">
        <v>0</v>
      </c>
      <c r="S28" s="25">
        <v>1</v>
      </c>
      <c r="T28" s="25">
        <v>0</v>
      </c>
      <c r="U28" s="25">
        <v>1</v>
      </c>
      <c r="V28" s="25">
        <v>0</v>
      </c>
      <c r="W28" s="25">
        <v>1</v>
      </c>
      <c r="X28" s="23">
        <v>1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</row>
    <row r="29" spans="1:30" x14ac:dyDescent="0.3">
      <c r="A29" s="23">
        <v>3</v>
      </c>
      <c r="B29" s="23">
        <v>3</v>
      </c>
      <c r="C29" s="25">
        <v>0</v>
      </c>
      <c r="D29" s="25">
        <v>1</v>
      </c>
      <c r="E29" s="25">
        <v>0</v>
      </c>
      <c r="F29" s="25">
        <v>0</v>
      </c>
      <c r="G29" s="25">
        <v>1</v>
      </c>
      <c r="H29" s="25">
        <v>0</v>
      </c>
      <c r="I29" s="25">
        <v>0</v>
      </c>
      <c r="J29" s="23">
        <v>0</v>
      </c>
      <c r="K29" s="23">
        <v>0</v>
      </c>
      <c r="L29" s="23">
        <v>0</v>
      </c>
      <c r="M29" s="23">
        <v>0</v>
      </c>
      <c r="N29" s="23">
        <v>1</v>
      </c>
      <c r="O29" s="23">
        <v>1</v>
      </c>
      <c r="P29" s="23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1</v>
      </c>
      <c r="X29" s="23">
        <v>1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</row>
    <row r="30" spans="1:30" x14ac:dyDescent="0.3">
      <c r="A30" s="23">
        <v>3</v>
      </c>
      <c r="B30" s="23">
        <v>4</v>
      </c>
      <c r="C30" s="25">
        <v>0</v>
      </c>
      <c r="D30" s="25">
        <v>0</v>
      </c>
      <c r="E30" s="25">
        <v>0</v>
      </c>
      <c r="F30" s="25">
        <v>0</v>
      </c>
      <c r="G30" s="25">
        <v>0</v>
      </c>
      <c r="H30" s="25">
        <v>0</v>
      </c>
      <c r="I30" s="25">
        <v>1</v>
      </c>
      <c r="J30" s="23">
        <v>0</v>
      </c>
      <c r="K30" s="23">
        <v>0</v>
      </c>
      <c r="L30" s="23">
        <v>1</v>
      </c>
      <c r="M30" s="23">
        <v>0</v>
      </c>
      <c r="N30" s="23">
        <v>1</v>
      </c>
      <c r="O30" s="23">
        <v>0</v>
      </c>
      <c r="P30" s="23">
        <v>1</v>
      </c>
      <c r="Q30" s="25">
        <v>0</v>
      </c>
      <c r="R30" s="25">
        <v>0</v>
      </c>
      <c r="S30" s="25">
        <v>1</v>
      </c>
      <c r="T30" s="25">
        <v>1</v>
      </c>
      <c r="U30" s="25">
        <v>0</v>
      </c>
      <c r="V30" s="25">
        <v>1</v>
      </c>
      <c r="W30" s="25">
        <v>0</v>
      </c>
      <c r="X30" s="23">
        <v>1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</row>
    <row r="31" spans="1:30" x14ac:dyDescent="0.3">
      <c r="A31" s="23">
        <v>3</v>
      </c>
      <c r="B31" s="23">
        <v>5</v>
      </c>
      <c r="C31" s="25">
        <v>0</v>
      </c>
      <c r="D31" s="25">
        <v>1</v>
      </c>
      <c r="E31" s="25">
        <v>0</v>
      </c>
      <c r="F31" s="25">
        <v>0</v>
      </c>
      <c r="G31" s="25">
        <v>1</v>
      </c>
      <c r="H31" s="25">
        <v>0</v>
      </c>
      <c r="I31" s="25">
        <v>0</v>
      </c>
      <c r="J31" s="23">
        <v>0</v>
      </c>
      <c r="K31" s="23">
        <v>0</v>
      </c>
      <c r="L31" s="23">
        <v>0</v>
      </c>
      <c r="M31" s="23">
        <v>1</v>
      </c>
      <c r="N31" s="23">
        <v>0</v>
      </c>
      <c r="O31" s="23">
        <v>0</v>
      </c>
      <c r="P31" s="23">
        <v>0</v>
      </c>
      <c r="Q31" s="25">
        <v>0</v>
      </c>
      <c r="R31" s="25">
        <v>1</v>
      </c>
      <c r="S31" s="25">
        <v>0</v>
      </c>
      <c r="T31" s="25">
        <v>1</v>
      </c>
      <c r="U31" s="25">
        <v>0</v>
      </c>
      <c r="V31" s="25">
        <v>0</v>
      </c>
      <c r="W31" s="25">
        <v>1</v>
      </c>
      <c r="X31" s="23">
        <v>1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</row>
    <row r="32" spans="1:30" x14ac:dyDescent="0.3">
      <c r="A32" s="23">
        <v>3</v>
      </c>
      <c r="B32" s="23">
        <v>6</v>
      </c>
      <c r="C32" s="25">
        <v>0</v>
      </c>
      <c r="D32" s="25">
        <v>0</v>
      </c>
      <c r="E32" s="25">
        <v>0</v>
      </c>
      <c r="F32" s="25">
        <v>0</v>
      </c>
      <c r="G32" s="25">
        <v>1</v>
      </c>
      <c r="H32" s="25">
        <v>1</v>
      </c>
      <c r="I32" s="25">
        <v>0</v>
      </c>
      <c r="J32" s="23">
        <v>0</v>
      </c>
      <c r="K32" s="23">
        <v>1</v>
      </c>
      <c r="L32" s="23">
        <v>0</v>
      </c>
      <c r="M32" s="23">
        <v>0</v>
      </c>
      <c r="N32" s="23">
        <v>0</v>
      </c>
      <c r="O32" s="23">
        <v>1</v>
      </c>
      <c r="P32" s="23">
        <v>0</v>
      </c>
      <c r="Q32" s="25">
        <v>0</v>
      </c>
      <c r="R32" s="25">
        <v>0</v>
      </c>
      <c r="S32" s="25">
        <v>1</v>
      </c>
      <c r="T32" s="25">
        <v>0</v>
      </c>
      <c r="U32" s="25">
        <v>0</v>
      </c>
      <c r="V32" s="25">
        <v>0</v>
      </c>
      <c r="W32" s="25">
        <v>0</v>
      </c>
      <c r="X32" s="23">
        <v>1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</row>
    <row r="33" spans="1:30" x14ac:dyDescent="0.3">
      <c r="A33" s="23">
        <v>3</v>
      </c>
      <c r="B33" s="23">
        <v>7</v>
      </c>
      <c r="C33" s="25">
        <v>0</v>
      </c>
      <c r="D33" s="25">
        <v>1</v>
      </c>
      <c r="E33" s="25">
        <v>0</v>
      </c>
      <c r="F33" s="25">
        <v>1</v>
      </c>
      <c r="G33" s="25">
        <v>0</v>
      </c>
      <c r="H33" s="25">
        <v>0</v>
      </c>
      <c r="I33" s="25">
        <v>1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1</v>
      </c>
      <c r="Q33" s="25">
        <v>0</v>
      </c>
      <c r="R33" s="25">
        <v>1</v>
      </c>
      <c r="S33" s="25">
        <v>0</v>
      </c>
      <c r="T33" s="25">
        <v>0</v>
      </c>
      <c r="U33" s="25">
        <v>0</v>
      </c>
      <c r="V33" s="25">
        <v>1</v>
      </c>
      <c r="W33" s="25">
        <v>0</v>
      </c>
      <c r="X33" s="23">
        <v>1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</row>
    <row r="34" spans="1:30" x14ac:dyDescent="0.3">
      <c r="A34" s="23">
        <v>3</v>
      </c>
      <c r="B34" s="23">
        <v>8</v>
      </c>
      <c r="C34" s="25">
        <v>0</v>
      </c>
      <c r="D34" s="25">
        <v>0</v>
      </c>
      <c r="E34" s="25">
        <v>1</v>
      </c>
      <c r="F34" s="25">
        <v>1</v>
      </c>
      <c r="G34" s="25">
        <v>0</v>
      </c>
      <c r="H34" s="25">
        <v>1</v>
      </c>
      <c r="I34" s="25">
        <v>0</v>
      </c>
      <c r="J34" s="23">
        <v>0</v>
      </c>
      <c r="K34" s="23">
        <v>0</v>
      </c>
      <c r="L34" s="23">
        <v>0</v>
      </c>
      <c r="M34" s="23">
        <v>0</v>
      </c>
      <c r="N34" s="23">
        <v>1</v>
      </c>
      <c r="O34" s="23">
        <v>1</v>
      </c>
      <c r="P34" s="23">
        <v>0</v>
      </c>
      <c r="Q34" s="25">
        <v>0</v>
      </c>
      <c r="R34" s="25">
        <v>0</v>
      </c>
      <c r="S34" s="25">
        <v>0</v>
      </c>
      <c r="T34" s="25">
        <v>1</v>
      </c>
      <c r="U34" s="25">
        <v>0</v>
      </c>
      <c r="V34" s="25">
        <v>0</v>
      </c>
      <c r="W34" s="25">
        <v>0</v>
      </c>
      <c r="X34" s="23">
        <v>1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</row>
    <row r="35" spans="1:30" x14ac:dyDescent="0.3">
      <c r="A35" s="23">
        <v>3</v>
      </c>
      <c r="B35" s="23">
        <v>9</v>
      </c>
      <c r="C35" s="25">
        <v>0</v>
      </c>
      <c r="D35" s="25">
        <v>0</v>
      </c>
      <c r="E35" s="25">
        <v>1</v>
      </c>
      <c r="F35" s="25">
        <v>0</v>
      </c>
      <c r="G35" s="25">
        <v>1</v>
      </c>
      <c r="H35" s="25">
        <v>0</v>
      </c>
      <c r="I35" s="25">
        <v>1</v>
      </c>
      <c r="J35" s="23">
        <v>0</v>
      </c>
      <c r="K35" s="23">
        <v>0</v>
      </c>
      <c r="L35" s="23">
        <v>1</v>
      </c>
      <c r="M35" s="23">
        <v>0</v>
      </c>
      <c r="N35" s="23">
        <v>0</v>
      </c>
      <c r="O35" s="23">
        <v>0</v>
      </c>
      <c r="P35" s="23">
        <v>0</v>
      </c>
      <c r="Q35" s="25">
        <v>0</v>
      </c>
      <c r="R35" s="25">
        <v>1</v>
      </c>
      <c r="S35" s="25">
        <v>0</v>
      </c>
      <c r="T35" s="25">
        <v>0</v>
      </c>
      <c r="U35" s="25">
        <v>1</v>
      </c>
      <c r="V35" s="25">
        <v>0</v>
      </c>
      <c r="W35" s="25">
        <v>0</v>
      </c>
      <c r="X35" s="23">
        <v>1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</row>
    <row r="36" spans="1:30" x14ac:dyDescent="0.3">
      <c r="A36" s="23">
        <v>3</v>
      </c>
      <c r="B36" s="23">
        <v>10</v>
      </c>
      <c r="C36" s="25">
        <v>0</v>
      </c>
      <c r="D36" s="25">
        <v>1</v>
      </c>
      <c r="E36" s="25">
        <v>0</v>
      </c>
      <c r="F36" s="25">
        <v>0</v>
      </c>
      <c r="G36" s="25">
        <v>0</v>
      </c>
      <c r="H36" s="25">
        <v>1</v>
      </c>
      <c r="I36" s="25">
        <v>0</v>
      </c>
      <c r="J36" s="23">
        <v>0</v>
      </c>
      <c r="K36" s="23">
        <v>1</v>
      </c>
      <c r="L36" s="23">
        <v>0</v>
      </c>
      <c r="M36" s="23">
        <v>0</v>
      </c>
      <c r="N36" s="23">
        <v>1</v>
      </c>
      <c r="O36" s="23">
        <v>0</v>
      </c>
      <c r="P36" s="23">
        <v>0</v>
      </c>
      <c r="Q36" s="25">
        <v>0</v>
      </c>
      <c r="R36" s="25">
        <v>0</v>
      </c>
      <c r="S36" s="25">
        <v>1</v>
      </c>
      <c r="T36" s="25">
        <v>1</v>
      </c>
      <c r="U36" s="25">
        <v>0</v>
      </c>
      <c r="V36" s="25">
        <v>1</v>
      </c>
      <c r="W36" s="25">
        <v>0</v>
      </c>
      <c r="X36" s="23">
        <v>1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</row>
    <row r="37" spans="1:30" x14ac:dyDescent="0.3">
      <c r="A37" s="23">
        <v>3</v>
      </c>
      <c r="B37" s="23">
        <v>11</v>
      </c>
      <c r="C37" s="25">
        <v>0</v>
      </c>
      <c r="D37" s="25">
        <v>0</v>
      </c>
      <c r="E37" s="25">
        <v>1</v>
      </c>
      <c r="F37" s="25">
        <v>0</v>
      </c>
      <c r="G37" s="25">
        <v>1</v>
      </c>
      <c r="H37" s="25">
        <v>0</v>
      </c>
      <c r="I37" s="25">
        <v>1</v>
      </c>
      <c r="J37" s="23">
        <v>0</v>
      </c>
      <c r="K37" s="23">
        <v>1</v>
      </c>
      <c r="L37" s="23">
        <v>0</v>
      </c>
      <c r="M37" s="23">
        <v>1</v>
      </c>
      <c r="N37" s="23">
        <v>0</v>
      </c>
      <c r="O37" s="23">
        <v>0</v>
      </c>
      <c r="P37" s="23">
        <v>1</v>
      </c>
      <c r="Q37" s="25">
        <v>0</v>
      </c>
      <c r="R37" s="25">
        <v>0</v>
      </c>
      <c r="S37" s="25">
        <v>0</v>
      </c>
      <c r="T37" s="25">
        <v>0</v>
      </c>
      <c r="U37" s="25">
        <v>1</v>
      </c>
      <c r="V37" s="25">
        <v>1</v>
      </c>
      <c r="W37" s="25">
        <v>0</v>
      </c>
      <c r="X37" s="23">
        <v>1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</row>
    <row r="38" spans="1:30" x14ac:dyDescent="0.3">
      <c r="A38" s="23">
        <v>3</v>
      </c>
      <c r="B38" s="23">
        <v>12</v>
      </c>
      <c r="C38" s="25">
        <v>0</v>
      </c>
      <c r="D38" s="25">
        <v>0</v>
      </c>
      <c r="E38" s="25">
        <v>0</v>
      </c>
      <c r="F38" s="25">
        <v>1</v>
      </c>
      <c r="G38" s="25">
        <v>0</v>
      </c>
      <c r="H38" s="25">
        <v>0</v>
      </c>
      <c r="I38" s="25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1</v>
      </c>
      <c r="Q38" s="25">
        <v>0</v>
      </c>
      <c r="R38" s="25">
        <v>0</v>
      </c>
      <c r="S38" s="25">
        <v>1</v>
      </c>
      <c r="T38" s="25">
        <v>0</v>
      </c>
      <c r="U38" s="25">
        <v>0</v>
      </c>
      <c r="V38" s="25">
        <v>0</v>
      </c>
      <c r="W38" s="25">
        <v>0</v>
      </c>
      <c r="X38" s="23">
        <v>1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</row>
    <row r="39" spans="1:30" x14ac:dyDescent="0.3">
      <c r="A39" s="23">
        <v>4</v>
      </c>
      <c r="B39" s="23">
        <v>1</v>
      </c>
      <c r="C39" s="25">
        <v>0</v>
      </c>
      <c r="D39" s="25">
        <v>0</v>
      </c>
      <c r="E39" s="25">
        <v>1</v>
      </c>
      <c r="F39" s="25">
        <v>0</v>
      </c>
      <c r="G39" s="25">
        <v>0</v>
      </c>
      <c r="H39" s="25">
        <v>0</v>
      </c>
      <c r="I39" s="25">
        <v>0</v>
      </c>
      <c r="J39" s="23">
        <v>0</v>
      </c>
      <c r="K39" s="23">
        <v>0</v>
      </c>
      <c r="L39" s="23">
        <v>1</v>
      </c>
      <c r="M39" s="23">
        <v>1</v>
      </c>
      <c r="N39" s="23">
        <v>0</v>
      </c>
      <c r="O39" s="23">
        <v>1</v>
      </c>
      <c r="P39" s="23">
        <v>0</v>
      </c>
      <c r="Q39" s="25">
        <v>0</v>
      </c>
      <c r="R39" s="25">
        <v>1</v>
      </c>
      <c r="S39" s="25">
        <v>0</v>
      </c>
      <c r="T39" s="25">
        <v>1</v>
      </c>
      <c r="U39" s="25">
        <v>0</v>
      </c>
      <c r="V39" s="25">
        <v>0</v>
      </c>
      <c r="W39" s="25">
        <v>1</v>
      </c>
      <c r="X39" s="23">
        <v>1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</row>
    <row r="40" spans="1:30" x14ac:dyDescent="0.3">
      <c r="A40" s="23">
        <v>4</v>
      </c>
      <c r="B40" s="23">
        <v>2</v>
      </c>
      <c r="C40" s="25">
        <v>0</v>
      </c>
      <c r="D40" s="25">
        <v>1</v>
      </c>
      <c r="E40" s="25">
        <v>0</v>
      </c>
      <c r="F40" s="25">
        <v>0</v>
      </c>
      <c r="G40" s="25">
        <v>0</v>
      </c>
      <c r="H40" s="25">
        <v>1</v>
      </c>
      <c r="I40" s="25">
        <v>0</v>
      </c>
      <c r="J40" s="23">
        <v>0</v>
      </c>
      <c r="K40" s="23">
        <v>0</v>
      </c>
      <c r="L40" s="23">
        <v>0</v>
      </c>
      <c r="M40" s="23">
        <v>1</v>
      </c>
      <c r="N40" s="23">
        <v>0</v>
      </c>
      <c r="O40" s="23">
        <v>0</v>
      </c>
      <c r="P40" s="23">
        <v>0</v>
      </c>
      <c r="Q40" s="25">
        <v>0</v>
      </c>
      <c r="R40" s="25">
        <v>0</v>
      </c>
      <c r="S40" s="25">
        <v>1</v>
      </c>
      <c r="T40" s="25">
        <v>0</v>
      </c>
      <c r="U40" s="25">
        <v>1</v>
      </c>
      <c r="V40" s="25">
        <v>0</v>
      </c>
      <c r="W40" s="25">
        <v>1</v>
      </c>
      <c r="X40" s="23">
        <v>1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</row>
    <row r="41" spans="1:30" x14ac:dyDescent="0.3">
      <c r="A41" s="23">
        <v>4</v>
      </c>
      <c r="B41" s="23">
        <v>3</v>
      </c>
      <c r="C41" s="25">
        <v>0</v>
      </c>
      <c r="D41" s="25">
        <v>1</v>
      </c>
      <c r="E41" s="25">
        <v>0</v>
      </c>
      <c r="F41" s="25">
        <v>0</v>
      </c>
      <c r="G41" s="25">
        <v>1</v>
      </c>
      <c r="H41" s="25">
        <v>0</v>
      </c>
      <c r="I41" s="25">
        <v>0</v>
      </c>
      <c r="J41" s="23">
        <v>0</v>
      </c>
      <c r="K41" s="23">
        <v>0</v>
      </c>
      <c r="L41" s="23">
        <v>0</v>
      </c>
      <c r="M41" s="23">
        <v>0</v>
      </c>
      <c r="N41" s="23">
        <v>1</v>
      </c>
      <c r="O41" s="23">
        <v>1</v>
      </c>
      <c r="P41" s="23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1</v>
      </c>
      <c r="X41" s="23">
        <v>1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</row>
    <row r="42" spans="1:30" x14ac:dyDescent="0.3">
      <c r="A42" s="23">
        <v>4</v>
      </c>
      <c r="B42" s="23">
        <v>4</v>
      </c>
      <c r="C42" s="25">
        <v>0</v>
      </c>
      <c r="D42" s="25">
        <v>0</v>
      </c>
      <c r="E42" s="25">
        <v>0</v>
      </c>
      <c r="F42" s="25">
        <v>0</v>
      </c>
      <c r="G42" s="25">
        <v>0</v>
      </c>
      <c r="H42" s="25">
        <v>0</v>
      </c>
      <c r="I42" s="25">
        <v>1</v>
      </c>
      <c r="J42" s="23">
        <v>0</v>
      </c>
      <c r="K42" s="23">
        <v>0</v>
      </c>
      <c r="L42" s="23">
        <v>1</v>
      </c>
      <c r="M42" s="23">
        <v>0</v>
      </c>
      <c r="N42" s="23">
        <v>1</v>
      </c>
      <c r="O42" s="23">
        <v>0</v>
      </c>
      <c r="P42" s="23">
        <v>1</v>
      </c>
      <c r="Q42" s="25">
        <v>0</v>
      </c>
      <c r="R42" s="25">
        <v>0</v>
      </c>
      <c r="S42" s="25">
        <v>1</v>
      </c>
      <c r="T42" s="25">
        <v>1</v>
      </c>
      <c r="U42" s="25">
        <v>0</v>
      </c>
      <c r="V42" s="25">
        <v>1</v>
      </c>
      <c r="W42" s="25">
        <v>0</v>
      </c>
      <c r="X42" s="23">
        <v>1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</row>
    <row r="43" spans="1:30" x14ac:dyDescent="0.3">
      <c r="A43" s="23">
        <v>4</v>
      </c>
      <c r="B43" s="23">
        <v>5</v>
      </c>
      <c r="C43" s="25">
        <v>0</v>
      </c>
      <c r="D43" s="25">
        <v>1</v>
      </c>
      <c r="E43" s="25">
        <v>0</v>
      </c>
      <c r="F43" s="25">
        <v>0</v>
      </c>
      <c r="G43" s="25">
        <v>1</v>
      </c>
      <c r="H43" s="25">
        <v>0</v>
      </c>
      <c r="I43" s="25">
        <v>0</v>
      </c>
      <c r="J43" s="23">
        <v>0</v>
      </c>
      <c r="K43" s="23">
        <v>0</v>
      </c>
      <c r="L43" s="23">
        <v>0</v>
      </c>
      <c r="M43" s="23">
        <v>1</v>
      </c>
      <c r="N43" s="23">
        <v>0</v>
      </c>
      <c r="O43" s="23">
        <v>0</v>
      </c>
      <c r="P43" s="23">
        <v>0</v>
      </c>
      <c r="Q43" s="25">
        <v>0</v>
      </c>
      <c r="R43" s="25">
        <v>1</v>
      </c>
      <c r="S43" s="25">
        <v>0</v>
      </c>
      <c r="T43" s="25">
        <v>1</v>
      </c>
      <c r="U43" s="25">
        <v>0</v>
      </c>
      <c r="V43" s="25">
        <v>0</v>
      </c>
      <c r="W43" s="25">
        <v>1</v>
      </c>
      <c r="X43" s="23">
        <v>1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</row>
    <row r="44" spans="1:30" x14ac:dyDescent="0.3">
      <c r="A44" s="23">
        <v>4</v>
      </c>
      <c r="B44" s="23">
        <v>6</v>
      </c>
      <c r="C44" s="25">
        <v>0</v>
      </c>
      <c r="D44" s="25">
        <v>0</v>
      </c>
      <c r="E44" s="25">
        <v>0</v>
      </c>
      <c r="F44" s="25">
        <v>0</v>
      </c>
      <c r="G44" s="25">
        <v>1</v>
      </c>
      <c r="H44" s="25">
        <v>1</v>
      </c>
      <c r="I44" s="25">
        <v>0</v>
      </c>
      <c r="J44" s="23">
        <v>0</v>
      </c>
      <c r="K44" s="23">
        <v>1</v>
      </c>
      <c r="L44" s="23">
        <v>0</v>
      </c>
      <c r="M44" s="23">
        <v>0</v>
      </c>
      <c r="N44" s="23">
        <v>0</v>
      </c>
      <c r="O44" s="23">
        <v>1</v>
      </c>
      <c r="P44" s="23">
        <v>0</v>
      </c>
      <c r="Q44" s="25">
        <v>0</v>
      </c>
      <c r="R44" s="25">
        <v>0</v>
      </c>
      <c r="S44" s="25">
        <v>1</v>
      </c>
      <c r="T44" s="25">
        <v>0</v>
      </c>
      <c r="U44" s="25">
        <v>0</v>
      </c>
      <c r="V44" s="25">
        <v>0</v>
      </c>
      <c r="W44" s="25">
        <v>0</v>
      </c>
      <c r="X44" s="23">
        <v>1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</row>
    <row r="45" spans="1:30" x14ac:dyDescent="0.3">
      <c r="A45" s="23">
        <v>4</v>
      </c>
      <c r="B45" s="23">
        <v>7</v>
      </c>
      <c r="C45" s="25">
        <v>0</v>
      </c>
      <c r="D45" s="25">
        <v>1</v>
      </c>
      <c r="E45" s="25">
        <v>0</v>
      </c>
      <c r="F45" s="25">
        <v>1</v>
      </c>
      <c r="G45" s="25">
        <v>0</v>
      </c>
      <c r="H45" s="25">
        <v>0</v>
      </c>
      <c r="I45" s="25">
        <v>1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1</v>
      </c>
      <c r="Q45" s="25">
        <v>0</v>
      </c>
      <c r="R45" s="25">
        <v>1</v>
      </c>
      <c r="S45" s="25">
        <v>0</v>
      </c>
      <c r="T45" s="25">
        <v>0</v>
      </c>
      <c r="U45" s="25">
        <v>0</v>
      </c>
      <c r="V45" s="25">
        <v>1</v>
      </c>
      <c r="W45" s="25">
        <v>0</v>
      </c>
      <c r="X45" s="23">
        <v>1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</row>
    <row r="46" spans="1:30" x14ac:dyDescent="0.3">
      <c r="A46" s="23">
        <v>4</v>
      </c>
      <c r="B46" s="23">
        <v>8</v>
      </c>
      <c r="C46" s="25">
        <v>0</v>
      </c>
      <c r="D46" s="25">
        <v>0</v>
      </c>
      <c r="E46" s="25">
        <v>1</v>
      </c>
      <c r="F46" s="25">
        <v>1</v>
      </c>
      <c r="G46" s="25">
        <v>0</v>
      </c>
      <c r="H46" s="25">
        <v>1</v>
      </c>
      <c r="I46" s="25">
        <v>0</v>
      </c>
      <c r="J46" s="23">
        <v>0</v>
      </c>
      <c r="K46" s="23">
        <v>0</v>
      </c>
      <c r="L46" s="23">
        <v>0</v>
      </c>
      <c r="M46" s="23">
        <v>0</v>
      </c>
      <c r="N46" s="23">
        <v>1</v>
      </c>
      <c r="O46" s="23">
        <v>1</v>
      </c>
      <c r="P46" s="23">
        <v>0</v>
      </c>
      <c r="Q46" s="25">
        <v>0</v>
      </c>
      <c r="R46" s="25">
        <v>0</v>
      </c>
      <c r="S46" s="25">
        <v>0</v>
      </c>
      <c r="T46" s="25">
        <v>1</v>
      </c>
      <c r="U46" s="25">
        <v>0</v>
      </c>
      <c r="V46" s="25">
        <v>0</v>
      </c>
      <c r="W46" s="25">
        <v>0</v>
      </c>
      <c r="X46" s="23">
        <v>1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</row>
    <row r="47" spans="1:30" x14ac:dyDescent="0.3">
      <c r="A47" s="23">
        <v>4</v>
      </c>
      <c r="B47" s="23">
        <v>9</v>
      </c>
      <c r="C47" s="25">
        <v>0</v>
      </c>
      <c r="D47" s="25">
        <v>0</v>
      </c>
      <c r="E47" s="25">
        <v>1</v>
      </c>
      <c r="F47" s="25">
        <v>0</v>
      </c>
      <c r="G47" s="25">
        <v>1</v>
      </c>
      <c r="H47" s="25">
        <v>0</v>
      </c>
      <c r="I47" s="25">
        <v>1</v>
      </c>
      <c r="J47" s="23">
        <v>0</v>
      </c>
      <c r="K47" s="23">
        <v>0</v>
      </c>
      <c r="L47" s="23">
        <v>1</v>
      </c>
      <c r="M47" s="23">
        <v>0</v>
      </c>
      <c r="N47" s="23">
        <v>0</v>
      </c>
      <c r="O47" s="23">
        <v>0</v>
      </c>
      <c r="P47" s="23">
        <v>0</v>
      </c>
      <c r="Q47" s="25">
        <v>0</v>
      </c>
      <c r="R47" s="25">
        <v>1</v>
      </c>
      <c r="S47" s="25">
        <v>0</v>
      </c>
      <c r="T47" s="25">
        <v>0</v>
      </c>
      <c r="U47" s="25">
        <v>1</v>
      </c>
      <c r="V47" s="25">
        <v>0</v>
      </c>
      <c r="W47" s="25">
        <v>0</v>
      </c>
      <c r="X47" s="23">
        <v>1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</row>
    <row r="48" spans="1:30" x14ac:dyDescent="0.3">
      <c r="A48" s="23">
        <v>4</v>
      </c>
      <c r="B48" s="23">
        <v>10</v>
      </c>
      <c r="C48" s="25">
        <v>0</v>
      </c>
      <c r="D48" s="25">
        <v>1</v>
      </c>
      <c r="E48" s="25">
        <v>0</v>
      </c>
      <c r="F48" s="25">
        <v>0</v>
      </c>
      <c r="G48" s="25">
        <v>0</v>
      </c>
      <c r="H48" s="25">
        <v>1</v>
      </c>
      <c r="I48" s="25">
        <v>0</v>
      </c>
      <c r="J48" s="23">
        <v>0</v>
      </c>
      <c r="K48" s="23">
        <v>1</v>
      </c>
      <c r="L48" s="23">
        <v>0</v>
      </c>
      <c r="M48" s="23">
        <v>0</v>
      </c>
      <c r="N48" s="23">
        <v>1</v>
      </c>
      <c r="O48" s="23">
        <v>0</v>
      </c>
      <c r="P48" s="23">
        <v>0</v>
      </c>
      <c r="Q48" s="25">
        <v>0</v>
      </c>
      <c r="R48" s="25">
        <v>0</v>
      </c>
      <c r="S48" s="25">
        <v>1</v>
      </c>
      <c r="T48" s="25">
        <v>1</v>
      </c>
      <c r="U48" s="25">
        <v>0</v>
      </c>
      <c r="V48" s="25">
        <v>1</v>
      </c>
      <c r="W48" s="25">
        <v>0</v>
      </c>
      <c r="X48" s="23">
        <v>1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</row>
    <row r="49" spans="1:30" x14ac:dyDescent="0.3">
      <c r="A49" s="23">
        <v>4</v>
      </c>
      <c r="B49" s="23">
        <v>11</v>
      </c>
      <c r="C49" s="25">
        <v>0</v>
      </c>
      <c r="D49" s="25">
        <v>0</v>
      </c>
      <c r="E49" s="25">
        <v>1</v>
      </c>
      <c r="F49" s="25">
        <v>0</v>
      </c>
      <c r="G49" s="25">
        <v>1</v>
      </c>
      <c r="H49" s="25">
        <v>0</v>
      </c>
      <c r="I49" s="25">
        <v>1</v>
      </c>
      <c r="J49" s="23">
        <v>0</v>
      </c>
      <c r="K49" s="23">
        <v>1</v>
      </c>
      <c r="L49" s="23">
        <v>0</v>
      </c>
      <c r="M49" s="23">
        <v>1</v>
      </c>
      <c r="N49" s="23">
        <v>0</v>
      </c>
      <c r="O49" s="23">
        <v>0</v>
      </c>
      <c r="P49" s="23">
        <v>1</v>
      </c>
      <c r="Q49" s="25">
        <v>0</v>
      </c>
      <c r="R49" s="25">
        <v>0</v>
      </c>
      <c r="S49" s="25">
        <v>0</v>
      </c>
      <c r="T49" s="25">
        <v>0</v>
      </c>
      <c r="U49" s="25">
        <v>1</v>
      </c>
      <c r="V49" s="25">
        <v>1</v>
      </c>
      <c r="W49" s="25">
        <v>0</v>
      </c>
      <c r="X49" s="23">
        <v>1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</row>
    <row r="50" spans="1:30" x14ac:dyDescent="0.3">
      <c r="A50" s="23">
        <v>4</v>
      </c>
      <c r="B50" s="23">
        <v>12</v>
      </c>
      <c r="C50" s="25">
        <v>0</v>
      </c>
      <c r="D50" s="25">
        <v>0</v>
      </c>
      <c r="E50" s="25">
        <v>0</v>
      </c>
      <c r="F50" s="25">
        <v>1</v>
      </c>
      <c r="G50" s="25">
        <v>0</v>
      </c>
      <c r="H50" s="25">
        <v>0</v>
      </c>
      <c r="I50" s="25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1</v>
      </c>
      <c r="Q50" s="25">
        <v>0</v>
      </c>
      <c r="R50" s="25">
        <v>0</v>
      </c>
      <c r="S50" s="25">
        <v>1</v>
      </c>
      <c r="T50" s="25">
        <v>0</v>
      </c>
      <c r="U50" s="25">
        <v>0</v>
      </c>
      <c r="V50" s="25">
        <v>0</v>
      </c>
      <c r="W50" s="25">
        <v>0</v>
      </c>
      <c r="X50" s="23">
        <v>1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</row>
    <row r="51" spans="1:30" x14ac:dyDescent="0.3">
      <c r="A51" s="23">
        <v>5</v>
      </c>
      <c r="B51" s="23">
        <v>1</v>
      </c>
      <c r="C51" s="25">
        <v>0</v>
      </c>
      <c r="D51" s="25">
        <v>0</v>
      </c>
      <c r="E51" s="25">
        <v>1</v>
      </c>
      <c r="F51" s="25">
        <v>0</v>
      </c>
      <c r="G51" s="25">
        <v>0</v>
      </c>
      <c r="H51" s="25">
        <v>0</v>
      </c>
      <c r="I51" s="25">
        <v>0</v>
      </c>
      <c r="J51" s="23">
        <v>0</v>
      </c>
      <c r="K51" s="23">
        <v>0</v>
      </c>
      <c r="L51" s="23">
        <v>1</v>
      </c>
      <c r="M51" s="23">
        <v>1</v>
      </c>
      <c r="N51" s="23">
        <v>0</v>
      </c>
      <c r="O51" s="23">
        <v>1</v>
      </c>
      <c r="P51" s="23">
        <v>0</v>
      </c>
      <c r="Q51" s="25">
        <v>0</v>
      </c>
      <c r="R51" s="25">
        <v>1</v>
      </c>
      <c r="S51" s="25">
        <v>0</v>
      </c>
      <c r="T51" s="25">
        <v>1</v>
      </c>
      <c r="U51" s="25">
        <v>0</v>
      </c>
      <c r="V51" s="25">
        <v>0</v>
      </c>
      <c r="W51" s="25">
        <v>1</v>
      </c>
      <c r="X51" s="23">
        <v>1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</row>
    <row r="52" spans="1:30" x14ac:dyDescent="0.3">
      <c r="A52" s="23">
        <v>5</v>
      </c>
      <c r="B52" s="23">
        <v>2</v>
      </c>
      <c r="C52" s="25">
        <v>0</v>
      </c>
      <c r="D52" s="25">
        <v>1</v>
      </c>
      <c r="E52" s="25">
        <v>0</v>
      </c>
      <c r="F52" s="25">
        <v>0</v>
      </c>
      <c r="G52" s="25">
        <v>0</v>
      </c>
      <c r="H52" s="25">
        <v>1</v>
      </c>
      <c r="I52" s="25">
        <v>0</v>
      </c>
      <c r="J52" s="23">
        <v>0</v>
      </c>
      <c r="K52" s="23">
        <v>0</v>
      </c>
      <c r="L52" s="23">
        <v>0</v>
      </c>
      <c r="M52" s="23">
        <v>1</v>
      </c>
      <c r="N52" s="23">
        <v>0</v>
      </c>
      <c r="O52" s="23">
        <v>0</v>
      </c>
      <c r="P52" s="23">
        <v>0</v>
      </c>
      <c r="Q52" s="25">
        <v>0</v>
      </c>
      <c r="R52" s="25">
        <v>0</v>
      </c>
      <c r="S52" s="25">
        <v>1</v>
      </c>
      <c r="T52" s="25">
        <v>0</v>
      </c>
      <c r="U52" s="25">
        <v>1</v>
      </c>
      <c r="V52" s="25">
        <v>0</v>
      </c>
      <c r="W52" s="25">
        <v>1</v>
      </c>
      <c r="X52" s="23">
        <v>1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</row>
    <row r="53" spans="1:30" x14ac:dyDescent="0.3">
      <c r="A53" s="23">
        <v>5</v>
      </c>
      <c r="B53" s="23">
        <v>3</v>
      </c>
      <c r="C53" s="25">
        <v>0</v>
      </c>
      <c r="D53" s="25">
        <v>1</v>
      </c>
      <c r="E53" s="25">
        <v>0</v>
      </c>
      <c r="F53" s="25">
        <v>0</v>
      </c>
      <c r="G53" s="25">
        <v>1</v>
      </c>
      <c r="H53" s="25">
        <v>0</v>
      </c>
      <c r="I53" s="25">
        <v>0</v>
      </c>
      <c r="J53" s="23">
        <v>0</v>
      </c>
      <c r="K53" s="23">
        <v>0</v>
      </c>
      <c r="L53" s="23">
        <v>0</v>
      </c>
      <c r="M53" s="23">
        <v>0</v>
      </c>
      <c r="N53" s="23">
        <v>1</v>
      </c>
      <c r="O53" s="23">
        <v>1</v>
      </c>
      <c r="P53" s="23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1</v>
      </c>
      <c r="X53" s="23">
        <v>1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</row>
    <row r="54" spans="1:30" x14ac:dyDescent="0.3">
      <c r="A54" s="23">
        <v>5</v>
      </c>
      <c r="B54" s="23">
        <v>4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1</v>
      </c>
      <c r="J54" s="23">
        <v>0</v>
      </c>
      <c r="K54" s="23">
        <v>0</v>
      </c>
      <c r="L54" s="23">
        <v>1</v>
      </c>
      <c r="M54" s="23">
        <v>0</v>
      </c>
      <c r="N54" s="23">
        <v>1</v>
      </c>
      <c r="O54" s="23">
        <v>0</v>
      </c>
      <c r="P54" s="23">
        <v>1</v>
      </c>
      <c r="Q54" s="25">
        <v>0</v>
      </c>
      <c r="R54" s="25">
        <v>0</v>
      </c>
      <c r="S54" s="25">
        <v>1</v>
      </c>
      <c r="T54" s="25">
        <v>1</v>
      </c>
      <c r="U54" s="25">
        <v>0</v>
      </c>
      <c r="V54" s="25">
        <v>1</v>
      </c>
      <c r="W54" s="25">
        <v>0</v>
      </c>
      <c r="X54" s="23">
        <v>1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</row>
    <row r="55" spans="1:30" x14ac:dyDescent="0.3">
      <c r="A55" s="23">
        <v>5</v>
      </c>
      <c r="B55" s="23">
        <v>5</v>
      </c>
      <c r="C55" s="25">
        <v>0</v>
      </c>
      <c r="D55" s="25">
        <v>1</v>
      </c>
      <c r="E55" s="25">
        <v>0</v>
      </c>
      <c r="F55" s="25">
        <v>0</v>
      </c>
      <c r="G55" s="25">
        <v>1</v>
      </c>
      <c r="H55" s="25">
        <v>0</v>
      </c>
      <c r="I55" s="25">
        <v>0</v>
      </c>
      <c r="J55" s="23">
        <v>0</v>
      </c>
      <c r="K55" s="23">
        <v>0</v>
      </c>
      <c r="L55" s="23">
        <v>0</v>
      </c>
      <c r="M55" s="23">
        <v>1</v>
      </c>
      <c r="N55" s="23">
        <v>0</v>
      </c>
      <c r="O55" s="23">
        <v>0</v>
      </c>
      <c r="P55" s="23">
        <v>0</v>
      </c>
      <c r="Q55" s="25">
        <v>0</v>
      </c>
      <c r="R55" s="25">
        <v>1</v>
      </c>
      <c r="S55" s="25">
        <v>0</v>
      </c>
      <c r="T55" s="25">
        <v>1</v>
      </c>
      <c r="U55" s="25">
        <v>0</v>
      </c>
      <c r="V55" s="25">
        <v>0</v>
      </c>
      <c r="W55" s="25">
        <v>1</v>
      </c>
      <c r="X55" s="23">
        <v>1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</row>
    <row r="56" spans="1:30" x14ac:dyDescent="0.3">
      <c r="A56" s="23">
        <v>5</v>
      </c>
      <c r="B56" s="23">
        <v>6</v>
      </c>
      <c r="C56" s="25">
        <v>0</v>
      </c>
      <c r="D56" s="25">
        <v>0</v>
      </c>
      <c r="E56" s="25">
        <v>0</v>
      </c>
      <c r="F56" s="25">
        <v>0</v>
      </c>
      <c r="G56" s="25">
        <v>1</v>
      </c>
      <c r="H56" s="25">
        <v>1</v>
      </c>
      <c r="I56" s="25">
        <v>0</v>
      </c>
      <c r="J56" s="23">
        <v>0</v>
      </c>
      <c r="K56" s="23">
        <v>1</v>
      </c>
      <c r="L56" s="23">
        <v>0</v>
      </c>
      <c r="M56" s="23">
        <v>0</v>
      </c>
      <c r="N56" s="23">
        <v>0</v>
      </c>
      <c r="O56" s="23">
        <v>1</v>
      </c>
      <c r="P56" s="23">
        <v>0</v>
      </c>
      <c r="Q56" s="25">
        <v>0</v>
      </c>
      <c r="R56" s="25">
        <v>0</v>
      </c>
      <c r="S56" s="25">
        <v>1</v>
      </c>
      <c r="T56" s="25">
        <v>0</v>
      </c>
      <c r="U56" s="25">
        <v>0</v>
      </c>
      <c r="V56" s="25">
        <v>0</v>
      </c>
      <c r="W56" s="25">
        <v>0</v>
      </c>
      <c r="X56" s="23">
        <v>1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</row>
    <row r="57" spans="1:30" x14ac:dyDescent="0.3">
      <c r="A57" s="23">
        <v>5</v>
      </c>
      <c r="B57" s="23">
        <v>7</v>
      </c>
      <c r="C57" s="25">
        <v>0</v>
      </c>
      <c r="D57" s="25">
        <v>1</v>
      </c>
      <c r="E57" s="25">
        <v>0</v>
      </c>
      <c r="F57" s="25">
        <v>1</v>
      </c>
      <c r="G57" s="25">
        <v>0</v>
      </c>
      <c r="H57" s="25">
        <v>0</v>
      </c>
      <c r="I57" s="25">
        <v>1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1</v>
      </c>
      <c r="Q57" s="25">
        <v>0</v>
      </c>
      <c r="R57" s="25">
        <v>1</v>
      </c>
      <c r="S57" s="25">
        <v>0</v>
      </c>
      <c r="T57" s="25">
        <v>0</v>
      </c>
      <c r="U57" s="25">
        <v>0</v>
      </c>
      <c r="V57" s="25">
        <v>1</v>
      </c>
      <c r="W57" s="25">
        <v>0</v>
      </c>
      <c r="X57" s="23">
        <v>1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</row>
    <row r="58" spans="1:30" x14ac:dyDescent="0.3">
      <c r="A58" s="23">
        <v>5</v>
      </c>
      <c r="B58" s="23">
        <v>8</v>
      </c>
      <c r="C58" s="25">
        <v>0</v>
      </c>
      <c r="D58" s="25">
        <v>0</v>
      </c>
      <c r="E58" s="25">
        <v>1</v>
      </c>
      <c r="F58" s="25">
        <v>1</v>
      </c>
      <c r="G58" s="25">
        <v>0</v>
      </c>
      <c r="H58" s="25">
        <v>1</v>
      </c>
      <c r="I58" s="25">
        <v>0</v>
      </c>
      <c r="J58" s="23">
        <v>0</v>
      </c>
      <c r="K58" s="23">
        <v>0</v>
      </c>
      <c r="L58" s="23">
        <v>0</v>
      </c>
      <c r="M58" s="23">
        <v>0</v>
      </c>
      <c r="N58" s="23">
        <v>1</v>
      </c>
      <c r="O58" s="23">
        <v>1</v>
      </c>
      <c r="P58" s="23">
        <v>0</v>
      </c>
      <c r="Q58" s="25">
        <v>0</v>
      </c>
      <c r="R58" s="25">
        <v>0</v>
      </c>
      <c r="S58" s="25">
        <v>0</v>
      </c>
      <c r="T58" s="25">
        <v>1</v>
      </c>
      <c r="U58" s="25">
        <v>0</v>
      </c>
      <c r="V58" s="25">
        <v>0</v>
      </c>
      <c r="W58" s="25">
        <v>0</v>
      </c>
      <c r="X58" s="23">
        <v>1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</row>
    <row r="59" spans="1:30" x14ac:dyDescent="0.3">
      <c r="A59" s="23">
        <v>5</v>
      </c>
      <c r="B59" s="23">
        <v>9</v>
      </c>
      <c r="C59" s="25">
        <v>0</v>
      </c>
      <c r="D59" s="25">
        <v>0</v>
      </c>
      <c r="E59" s="25">
        <v>1</v>
      </c>
      <c r="F59" s="25">
        <v>0</v>
      </c>
      <c r="G59" s="25">
        <v>1</v>
      </c>
      <c r="H59" s="25">
        <v>0</v>
      </c>
      <c r="I59" s="25">
        <v>1</v>
      </c>
      <c r="J59" s="23">
        <v>0</v>
      </c>
      <c r="K59" s="23">
        <v>0</v>
      </c>
      <c r="L59" s="23">
        <v>1</v>
      </c>
      <c r="M59" s="23">
        <v>0</v>
      </c>
      <c r="N59" s="23">
        <v>0</v>
      </c>
      <c r="O59" s="23">
        <v>0</v>
      </c>
      <c r="P59" s="23">
        <v>0</v>
      </c>
      <c r="Q59" s="25">
        <v>0</v>
      </c>
      <c r="R59" s="25">
        <v>1</v>
      </c>
      <c r="S59" s="25">
        <v>0</v>
      </c>
      <c r="T59" s="25">
        <v>0</v>
      </c>
      <c r="U59" s="25">
        <v>1</v>
      </c>
      <c r="V59" s="25">
        <v>0</v>
      </c>
      <c r="W59" s="25">
        <v>0</v>
      </c>
      <c r="X59" s="23">
        <v>1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</row>
    <row r="60" spans="1:30" x14ac:dyDescent="0.3">
      <c r="A60" s="23">
        <v>5</v>
      </c>
      <c r="B60" s="23">
        <v>10</v>
      </c>
      <c r="C60" s="25">
        <v>0</v>
      </c>
      <c r="D60" s="25">
        <v>1</v>
      </c>
      <c r="E60" s="25">
        <v>0</v>
      </c>
      <c r="F60" s="25">
        <v>0</v>
      </c>
      <c r="G60" s="25">
        <v>0</v>
      </c>
      <c r="H60" s="25">
        <v>1</v>
      </c>
      <c r="I60" s="25">
        <v>0</v>
      </c>
      <c r="J60" s="23">
        <v>0</v>
      </c>
      <c r="K60" s="23">
        <v>1</v>
      </c>
      <c r="L60" s="23">
        <v>0</v>
      </c>
      <c r="M60" s="23">
        <v>0</v>
      </c>
      <c r="N60" s="23">
        <v>1</v>
      </c>
      <c r="O60" s="23">
        <v>0</v>
      </c>
      <c r="P60" s="23">
        <v>0</v>
      </c>
      <c r="Q60" s="25">
        <v>0</v>
      </c>
      <c r="R60" s="25">
        <v>0</v>
      </c>
      <c r="S60" s="25">
        <v>1</v>
      </c>
      <c r="T60" s="25">
        <v>1</v>
      </c>
      <c r="U60" s="25">
        <v>0</v>
      </c>
      <c r="V60" s="25">
        <v>1</v>
      </c>
      <c r="W60" s="25">
        <v>0</v>
      </c>
      <c r="X60" s="23">
        <v>1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</row>
    <row r="61" spans="1:30" x14ac:dyDescent="0.3">
      <c r="A61" s="23">
        <v>5</v>
      </c>
      <c r="B61" s="23">
        <v>11</v>
      </c>
      <c r="C61" s="25">
        <v>0</v>
      </c>
      <c r="D61" s="25">
        <v>0</v>
      </c>
      <c r="E61" s="25">
        <v>1</v>
      </c>
      <c r="F61" s="25">
        <v>0</v>
      </c>
      <c r="G61" s="25">
        <v>1</v>
      </c>
      <c r="H61" s="25">
        <v>0</v>
      </c>
      <c r="I61" s="25">
        <v>1</v>
      </c>
      <c r="J61" s="23">
        <v>0</v>
      </c>
      <c r="K61" s="23">
        <v>1</v>
      </c>
      <c r="L61" s="23">
        <v>0</v>
      </c>
      <c r="M61" s="23">
        <v>1</v>
      </c>
      <c r="N61" s="23">
        <v>0</v>
      </c>
      <c r="O61" s="23">
        <v>0</v>
      </c>
      <c r="P61" s="23">
        <v>1</v>
      </c>
      <c r="Q61" s="25">
        <v>0</v>
      </c>
      <c r="R61" s="25">
        <v>0</v>
      </c>
      <c r="S61" s="25">
        <v>0</v>
      </c>
      <c r="T61" s="25">
        <v>0</v>
      </c>
      <c r="U61" s="25">
        <v>1</v>
      </c>
      <c r="V61" s="25">
        <v>1</v>
      </c>
      <c r="W61" s="25">
        <v>0</v>
      </c>
      <c r="X61" s="23">
        <v>1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</row>
    <row r="62" spans="1:30" x14ac:dyDescent="0.3">
      <c r="A62" s="23">
        <v>5</v>
      </c>
      <c r="B62" s="23">
        <v>12</v>
      </c>
      <c r="C62" s="25">
        <v>0</v>
      </c>
      <c r="D62" s="25">
        <v>0</v>
      </c>
      <c r="E62" s="25">
        <v>0</v>
      </c>
      <c r="F62" s="25">
        <v>1</v>
      </c>
      <c r="G62" s="25">
        <v>0</v>
      </c>
      <c r="H62" s="25">
        <v>0</v>
      </c>
      <c r="I62" s="25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1</v>
      </c>
      <c r="Q62" s="25">
        <v>0</v>
      </c>
      <c r="R62" s="25">
        <v>0</v>
      </c>
      <c r="S62" s="25">
        <v>1</v>
      </c>
      <c r="T62" s="25">
        <v>0</v>
      </c>
      <c r="U62" s="25">
        <v>0</v>
      </c>
      <c r="V62" s="25">
        <v>0</v>
      </c>
      <c r="W62" s="25">
        <v>0</v>
      </c>
      <c r="X62" s="23">
        <v>1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</row>
    <row r="63" spans="1:30" x14ac:dyDescent="0.3">
      <c r="A63" s="23">
        <v>6</v>
      </c>
      <c r="B63" s="23">
        <v>1</v>
      </c>
      <c r="C63" s="25">
        <v>0</v>
      </c>
      <c r="D63" s="25">
        <v>0</v>
      </c>
      <c r="E63" s="25">
        <v>1</v>
      </c>
      <c r="F63" s="25">
        <v>0</v>
      </c>
      <c r="G63" s="25">
        <v>0</v>
      </c>
      <c r="H63" s="25">
        <v>0</v>
      </c>
      <c r="I63" s="25">
        <v>0</v>
      </c>
      <c r="J63" s="23">
        <v>0</v>
      </c>
      <c r="K63" s="23">
        <v>0</v>
      </c>
      <c r="L63" s="23">
        <v>1</v>
      </c>
      <c r="M63" s="23">
        <v>1</v>
      </c>
      <c r="N63" s="23">
        <v>0</v>
      </c>
      <c r="O63" s="23">
        <v>1</v>
      </c>
      <c r="P63" s="23">
        <v>0</v>
      </c>
      <c r="Q63" s="25">
        <v>0</v>
      </c>
      <c r="R63" s="25">
        <v>1</v>
      </c>
      <c r="S63" s="25">
        <v>0</v>
      </c>
      <c r="T63" s="25">
        <v>1</v>
      </c>
      <c r="U63" s="25">
        <v>0</v>
      </c>
      <c r="V63" s="25">
        <v>0</v>
      </c>
      <c r="W63" s="25">
        <v>1</v>
      </c>
      <c r="X63" s="23">
        <v>1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</row>
    <row r="64" spans="1:30" x14ac:dyDescent="0.3">
      <c r="A64" s="23">
        <v>6</v>
      </c>
      <c r="B64" s="23">
        <v>2</v>
      </c>
      <c r="C64" s="25">
        <v>0</v>
      </c>
      <c r="D64" s="25">
        <v>1</v>
      </c>
      <c r="E64" s="25">
        <v>0</v>
      </c>
      <c r="F64" s="25">
        <v>0</v>
      </c>
      <c r="G64" s="25">
        <v>0</v>
      </c>
      <c r="H64" s="25">
        <v>1</v>
      </c>
      <c r="I64" s="25">
        <v>0</v>
      </c>
      <c r="J64" s="23">
        <v>0</v>
      </c>
      <c r="K64" s="23">
        <v>0</v>
      </c>
      <c r="L64" s="23">
        <v>0</v>
      </c>
      <c r="M64" s="23">
        <v>1</v>
      </c>
      <c r="N64" s="23">
        <v>0</v>
      </c>
      <c r="O64" s="23">
        <v>0</v>
      </c>
      <c r="P64" s="23">
        <v>0</v>
      </c>
      <c r="Q64" s="25">
        <v>0</v>
      </c>
      <c r="R64" s="25">
        <v>0</v>
      </c>
      <c r="S64" s="25">
        <v>1</v>
      </c>
      <c r="T64" s="25">
        <v>0</v>
      </c>
      <c r="U64" s="25">
        <v>1</v>
      </c>
      <c r="V64" s="25">
        <v>0</v>
      </c>
      <c r="W64" s="25">
        <v>1</v>
      </c>
      <c r="X64" s="23">
        <v>1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</row>
    <row r="65" spans="1:30" x14ac:dyDescent="0.3">
      <c r="A65" s="23">
        <v>6</v>
      </c>
      <c r="B65" s="23">
        <v>3</v>
      </c>
      <c r="C65" s="25">
        <v>0</v>
      </c>
      <c r="D65" s="25">
        <v>1</v>
      </c>
      <c r="E65" s="25">
        <v>0</v>
      </c>
      <c r="F65" s="25">
        <v>0</v>
      </c>
      <c r="G65" s="25">
        <v>1</v>
      </c>
      <c r="H65" s="25">
        <v>0</v>
      </c>
      <c r="I65" s="25">
        <v>0</v>
      </c>
      <c r="J65" s="23">
        <v>0</v>
      </c>
      <c r="K65" s="23">
        <v>0</v>
      </c>
      <c r="L65" s="23">
        <v>0</v>
      </c>
      <c r="M65" s="23">
        <v>0</v>
      </c>
      <c r="N65" s="23">
        <v>1</v>
      </c>
      <c r="O65" s="23">
        <v>1</v>
      </c>
      <c r="P65" s="23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1</v>
      </c>
      <c r="X65" s="23">
        <v>1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</row>
    <row r="66" spans="1:30" x14ac:dyDescent="0.3">
      <c r="A66" s="23">
        <v>6</v>
      </c>
      <c r="B66" s="23">
        <v>4</v>
      </c>
      <c r="C66" s="25">
        <v>0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1</v>
      </c>
      <c r="J66" s="23">
        <v>0</v>
      </c>
      <c r="K66" s="23">
        <v>0</v>
      </c>
      <c r="L66" s="23">
        <v>1</v>
      </c>
      <c r="M66" s="23">
        <v>0</v>
      </c>
      <c r="N66" s="23">
        <v>1</v>
      </c>
      <c r="O66" s="23">
        <v>0</v>
      </c>
      <c r="P66" s="23">
        <v>1</v>
      </c>
      <c r="Q66" s="25">
        <v>0</v>
      </c>
      <c r="R66" s="25">
        <v>0</v>
      </c>
      <c r="S66" s="25">
        <v>1</v>
      </c>
      <c r="T66" s="25">
        <v>1</v>
      </c>
      <c r="U66" s="25">
        <v>0</v>
      </c>
      <c r="V66" s="25">
        <v>1</v>
      </c>
      <c r="W66" s="25">
        <v>0</v>
      </c>
      <c r="X66" s="23">
        <v>1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</row>
    <row r="67" spans="1:30" x14ac:dyDescent="0.3">
      <c r="A67" s="23">
        <v>6</v>
      </c>
      <c r="B67" s="23">
        <v>5</v>
      </c>
      <c r="C67" s="25">
        <v>0</v>
      </c>
      <c r="D67" s="25">
        <v>1</v>
      </c>
      <c r="E67" s="25">
        <v>0</v>
      </c>
      <c r="F67" s="25">
        <v>0</v>
      </c>
      <c r="G67" s="25">
        <v>1</v>
      </c>
      <c r="H67" s="25">
        <v>0</v>
      </c>
      <c r="I67" s="25">
        <v>0</v>
      </c>
      <c r="J67" s="23">
        <v>0</v>
      </c>
      <c r="K67" s="23">
        <v>0</v>
      </c>
      <c r="L67" s="23">
        <v>0</v>
      </c>
      <c r="M67" s="23">
        <v>1</v>
      </c>
      <c r="N67" s="23">
        <v>0</v>
      </c>
      <c r="O67" s="23">
        <v>0</v>
      </c>
      <c r="P67" s="23">
        <v>0</v>
      </c>
      <c r="Q67" s="25">
        <v>0</v>
      </c>
      <c r="R67" s="25">
        <v>1</v>
      </c>
      <c r="S67" s="25">
        <v>0</v>
      </c>
      <c r="T67" s="25">
        <v>1</v>
      </c>
      <c r="U67" s="25">
        <v>0</v>
      </c>
      <c r="V67" s="25">
        <v>0</v>
      </c>
      <c r="W67" s="25">
        <v>1</v>
      </c>
      <c r="X67" s="23">
        <v>1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</row>
    <row r="68" spans="1:30" x14ac:dyDescent="0.3">
      <c r="A68" s="23">
        <v>6</v>
      </c>
      <c r="B68" s="23">
        <v>6</v>
      </c>
      <c r="C68" s="25">
        <v>0</v>
      </c>
      <c r="D68" s="25">
        <v>0</v>
      </c>
      <c r="E68" s="25">
        <v>0</v>
      </c>
      <c r="F68" s="25">
        <v>0</v>
      </c>
      <c r="G68" s="25">
        <v>1</v>
      </c>
      <c r="H68" s="25">
        <v>1</v>
      </c>
      <c r="I68" s="25">
        <v>0</v>
      </c>
      <c r="J68" s="23">
        <v>0</v>
      </c>
      <c r="K68" s="23">
        <v>1</v>
      </c>
      <c r="L68" s="23">
        <v>0</v>
      </c>
      <c r="M68" s="23">
        <v>0</v>
      </c>
      <c r="N68" s="23">
        <v>0</v>
      </c>
      <c r="O68" s="23">
        <v>1</v>
      </c>
      <c r="P68" s="23">
        <v>0</v>
      </c>
      <c r="Q68" s="25">
        <v>0</v>
      </c>
      <c r="R68" s="25">
        <v>0</v>
      </c>
      <c r="S68" s="25">
        <v>1</v>
      </c>
      <c r="T68" s="25">
        <v>0</v>
      </c>
      <c r="U68" s="25">
        <v>0</v>
      </c>
      <c r="V68" s="25">
        <v>0</v>
      </c>
      <c r="W68" s="25">
        <v>0</v>
      </c>
      <c r="X68" s="23">
        <v>1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</row>
    <row r="69" spans="1:30" x14ac:dyDescent="0.3">
      <c r="A69" s="23">
        <v>6</v>
      </c>
      <c r="B69" s="23">
        <v>7</v>
      </c>
      <c r="C69" s="25">
        <v>0</v>
      </c>
      <c r="D69" s="25">
        <v>1</v>
      </c>
      <c r="E69" s="25">
        <v>0</v>
      </c>
      <c r="F69" s="25">
        <v>1</v>
      </c>
      <c r="G69" s="25">
        <v>0</v>
      </c>
      <c r="H69" s="25">
        <v>0</v>
      </c>
      <c r="I69" s="25">
        <v>1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1</v>
      </c>
      <c r="Q69" s="25">
        <v>0</v>
      </c>
      <c r="R69" s="25">
        <v>1</v>
      </c>
      <c r="S69" s="25">
        <v>0</v>
      </c>
      <c r="T69" s="25">
        <v>0</v>
      </c>
      <c r="U69" s="25">
        <v>0</v>
      </c>
      <c r="V69" s="25">
        <v>1</v>
      </c>
      <c r="W69" s="25">
        <v>0</v>
      </c>
      <c r="X69" s="23">
        <v>1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</row>
    <row r="70" spans="1:30" x14ac:dyDescent="0.3">
      <c r="A70" s="23">
        <v>6</v>
      </c>
      <c r="B70" s="23">
        <v>8</v>
      </c>
      <c r="C70" s="25">
        <v>0</v>
      </c>
      <c r="D70" s="25">
        <v>0</v>
      </c>
      <c r="E70" s="25">
        <v>1</v>
      </c>
      <c r="F70" s="25">
        <v>1</v>
      </c>
      <c r="G70" s="25">
        <v>0</v>
      </c>
      <c r="H70" s="25">
        <v>1</v>
      </c>
      <c r="I70" s="25">
        <v>0</v>
      </c>
      <c r="J70" s="23">
        <v>0</v>
      </c>
      <c r="K70" s="23">
        <v>0</v>
      </c>
      <c r="L70" s="23">
        <v>0</v>
      </c>
      <c r="M70" s="23">
        <v>0</v>
      </c>
      <c r="N70" s="23">
        <v>1</v>
      </c>
      <c r="O70" s="23">
        <v>1</v>
      </c>
      <c r="P70" s="23">
        <v>0</v>
      </c>
      <c r="Q70" s="25">
        <v>0</v>
      </c>
      <c r="R70" s="25">
        <v>0</v>
      </c>
      <c r="S70" s="25">
        <v>0</v>
      </c>
      <c r="T70" s="25">
        <v>1</v>
      </c>
      <c r="U70" s="25">
        <v>0</v>
      </c>
      <c r="V70" s="25">
        <v>0</v>
      </c>
      <c r="W70" s="25">
        <v>0</v>
      </c>
      <c r="X70" s="23">
        <v>1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</row>
    <row r="71" spans="1:30" x14ac:dyDescent="0.3">
      <c r="A71" s="23">
        <v>6</v>
      </c>
      <c r="B71" s="23">
        <v>9</v>
      </c>
      <c r="C71" s="25">
        <v>0</v>
      </c>
      <c r="D71" s="25">
        <v>0</v>
      </c>
      <c r="E71" s="25">
        <v>1</v>
      </c>
      <c r="F71" s="25">
        <v>0</v>
      </c>
      <c r="G71" s="25">
        <v>1</v>
      </c>
      <c r="H71" s="25">
        <v>0</v>
      </c>
      <c r="I71" s="25">
        <v>1</v>
      </c>
      <c r="J71" s="23">
        <v>0</v>
      </c>
      <c r="K71" s="23">
        <v>0</v>
      </c>
      <c r="L71" s="23">
        <v>1</v>
      </c>
      <c r="M71" s="23">
        <v>0</v>
      </c>
      <c r="N71" s="23">
        <v>0</v>
      </c>
      <c r="O71" s="23">
        <v>0</v>
      </c>
      <c r="P71" s="23">
        <v>0</v>
      </c>
      <c r="Q71" s="25">
        <v>0</v>
      </c>
      <c r="R71" s="25">
        <v>1</v>
      </c>
      <c r="S71" s="25">
        <v>0</v>
      </c>
      <c r="T71" s="25">
        <v>0</v>
      </c>
      <c r="U71" s="25">
        <v>1</v>
      </c>
      <c r="V71" s="25">
        <v>0</v>
      </c>
      <c r="W71" s="25">
        <v>0</v>
      </c>
      <c r="X71" s="23">
        <v>1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</row>
    <row r="72" spans="1:30" x14ac:dyDescent="0.3">
      <c r="A72" s="23">
        <v>6</v>
      </c>
      <c r="B72" s="23">
        <v>10</v>
      </c>
      <c r="C72" s="25">
        <v>0</v>
      </c>
      <c r="D72" s="25">
        <v>1</v>
      </c>
      <c r="E72" s="25">
        <v>0</v>
      </c>
      <c r="F72" s="25">
        <v>0</v>
      </c>
      <c r="G72" s="25">
        <v>0</v>
      </c>
      <c r="H72" s="25">
        <v>1</v>
      </c>
      <c r="I72" s="25">
        <v>0</v>
      </c>
      <c r="J72" s="23">
        <v>0</v>
      </c>
      <c r="K72" s="23">
        <v>1</v>
      </c>
      <c r="L72" s="23">
        <v>0</v>
      </c>
      <c r="M72" s="23">
        <v>0</v>
      </c>
      <c r="N72" s="23">
        <v>1</v>
      </c>
      <c r="O72" s="23">
        <v>0</v>
      </c>
      <c r="P72" s="23">
        <v>0</v>
      </c>
      <c r="Q72" s="25">
        <v>0</v>
      </c>
      <c r="R72" s="25">
        <v>0</v>
      </c>
      <c r="S72" s="25">
        <v>1</v>
      </c>
      <c r="T72" s="25">
        <v>1</v>
      </c>
      <c r="U72" s="25">
        <v>0</v>
      </c>
      <c r="V72" s="25">
        <v>1</v>
      </c>
      <c r="W72" s="25">
        <v>0</v>
      </c>
      <c r="X72" s="23">
        <v>1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</row>
    <row r="73" spans="1:30" x14ac:dyDescent="0.3">
      <c r="A73" s="23">
        <v>6</v>
      </c>
      <c r="B73" s="23">
        <v>11</v>
      </c>
      <c r="C73" s="25">
        <v>0</v>
      </c>
      <c r="D73" s="25">
        <v>0</v>
      </c>
      <c r="E73" s="25">
        <v>1</v>
      </c>
      <c r="F73" s="25">
        <v>0</v>
      </c>
      <c r="G73" s="25">
        <v>1</v>
      </c>
      <c r="H73" s="25">
        <v>0</v>
      </c>
      <c r="I73" s="25">
        <v>1</v>
      </c>
      <c r="J73" s="23">
        <v>0</v>
      </c>
      <c r="K73" s="23">
        <v>1</v>
      </c>
      <c r="L73" s="23">
        <v>0</v>
      </c>
      <c r="M73" s="23">
        <v>1</v>
      </c>
      <c r="N73" s="23">
        <v>0</v>
      </c>
      <c r="O73" s="23">
        <v>0</v>
      </c>
      <c r="P73" s="23">
        <v>1</v>
      </c>
      <c r="Q73" s="25">
        <v>0</v>
      </c>
      <c r="R73" s="25">
        <v>0</v>
      </c>
      <c r="S73" s="25">
        <v>0</v>
      </c>
      <c r="T73" s="25">
        <v>0</v>
      </c>
      <c r="U73" s="25">
        <v>1</v>
      </c>
      <c r="V73" s="25">
        <v>1</v>
      </c>
      <c r="W73" s="25">
        <v>0</v>
      </c>
      <c r="X73" s="23">
        <v>1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</row>
    <row r="74" spans="1:30" x14ac:dyDescent="0.3">
      <c r="A74" s="23">
        <v>6</v>
      </c>
      <c r="B74" s="23">
        <v>12</v>
      </c>
      <c r="C74" s="25">
        <v>0</v>
      </c>
      <c r="D74" s="25">
        <v>0</v>
      </c>
      <c r="E74" s="25">
        <v>0</v>
      </c>
      <c r="F74" s="25">
        <v>1</v>
      </c>
      <c r="G74" s="25">
        <v>0</v>
      </c>
      <c r="H74" s="25">
        <v>0</v>
      </c>
      <c r="I74" s="25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1</v>
      </c>
      <c r="Q74" s="25">
        <v>0</v>
      </c>
      <c r="R74" s="25">
        <v>0</v>
      </c>
      <c r="S74" s="25">
        <v>1</v>
      </c>
      <c r="T74" s="25">
        <v>0</v>
      </c>
      <c r="U74" s="25">
        <v>0</v>
      </c>
      <c r="V74" s="25">
        <v>0</v>
      </c>
      <c r="W74" s="25">
        <v>0</v>
      </c>
      <c r="X74" s="23">
        <v>1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</row>
    <row r="75" spans="1:30" x14ac:dyDescent="0.3">
      <c r="A75" s="23">
        <v>7</v>
      </c>
      <c r="B75" s="23">
        <v>1</v>
      </c>
      <c r="C75" s="25">
        <v>0</v>
      </c>
      <c r="D75" s="25">
        <v>0</v>
      </c>
      <c r="E75" s="25">
        <v>1</v>
      </c>
      <c r="F75" s="25">
        <v>0</v>
      </c>
      <c r="G75" s="25">
        <v>0</v>
      </c>
      <c r="H75" s="25">
        <v>0</v>
      </c>
      <c r="I75" s="25">
        <v>0</v>
      </c>
      <c r="J75" s="23">
        <v>0</v>
      </c>
      <c r="K75" s="23">
        <v>0</v>
      </c>
      <c r="L75" s="23">
        <v>1</v>
      </c>
      <c r="M75" s="23">
        <v>1</v>
      </c>
      <c r="N75" s="23">
        <v>0</v>
      </c>
      <c r="O75" s="23">
        <v>1</v>
      </c>
      <c r="P75" s="23">
        <v>0</v>
      </c>
      <c r="Q75" s="25">
        <v>0</v>
      </c>
      <c r="R75" s="25">
        <v>1</v>
      </c>
      <c r="S75" s="25">
        <v>0</v>
      </c>
      <c r="T75" s="25">
        <v>1</v>
      </c>
      <c r="U75" s="25">
        <v>0</v>
      </c>
      <c r="V75" s="25">
        <v>0</v>
      </c>
      <c r="W75" s="25">
        <v>1</v>
      </c>
      <c r="X75" s="23">
        <v>1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</row>
    <row r="76" spans="1:30" x14ac:dyDescent="0.3">
      <c r="A76" s="23">
        <v>7</v>
      </c>
      <c r="B76" s="23">
        <v>2</v>
      </c>
      <c r="C76" s="25">
        <v>0</v>
      </c>
      <c r="D76" s="25">
        <v>1</v>
      </c>
      <c r="E76" s="25">
        <v>0</v>
      </c>
      <c r="F76" s="25">
        <v>0</v>
      </c>
      <c r="G76" s="25">
        <v>0</v>
      </c>
      <c r="H76" s="25">
        <v>1</v>
      </c>
      <c r="I76" s="25">
        <v>0</v>
      </c>
      <c r="J76" s="23">
        <v>0</v>
      </c>
      <c r="K76" s="23">
        <v>0</v>
      </c>
      <c r="L76" s="23">
        <v>0</v>
      </c>
      <c r="M76" s="23">
        <v>1</v>
      </c>
      <c r="N76" s="23">
        <v>0</v>
      </c>
      <c r="O76" s="23">
        <v>0</v>
      </c>
      <c r="P76" s="23">
        <v>0</v>
      </c>
      <c r="Q76" s="25">
        <v>0</v>
      </c>
      <c r="R76" s="25">
        <v>0</v>
      </c>
      <c r="S76" s="25">
        <v>1</v>
      </c>
      <c r="T76" s="25">
        <v>0</v>
      </c>
      <c r="U76" s="25">
        <v>1</v>
      </c>
      <c r="V76" s="25">
        <v>0</v>
      </c>
      <c r="W76" s="25">
        <v>1</v>
      </c>
      <c r="X76" s="23">
        <v>1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</row>
    <row r="77" spans="1:30" x14ac:dyDescent="0.3">
      <c r="A77" s="23">
        <v>7</v>
      </c>
      <c r="B77" s="23">
        <v>3</v>
      </c>
      <c r="C77" s="25">
        <v>0</v>
      </c>
      <c r="D77" s="25">
        <v>1</v>
      </c>
      <c r="E77" s="25">
        <v>0</v>
      </c>
      <c r="F77" s="25">
        <v>0</v>
      </c>
      <c r="G77" s="25">
        <v>1</v>
      </c>
      <c r="H77" s="25">
        <v>0</v>
      </c>
      <c r="I77" s="25">
        <v>0</v>
      </c>
      <c r="J77" s="23">
        <v>0</v>
      </c>
      <c r="K77" s="23">
        <v>0</v>
      </c>
      <c r="L77" s="23">
        <v>0</v>
      </c>
      <c r="M77" s="23">
        <v>0</v>
      </c>
      <c r="N77" s="23">
        <v>1</v>
      </c>
      <c r="O77" s="23">
        <v>1</v>
      </c>
      <c r="P77" s="23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1</v>
      </c>
      <c r="X77" s="23">
        <v>1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</row>
    <row r="78" spans="1:30" x14ac:dyDescent="0.3">
      <c r="A78" s="23">
        <v>7</v>
      </c>
      <c r="B78" s="23">
        <v>4</v>
      </c>
      <c r="C78" s="25">
        <v>0</v>
      </c>
      <c r="D78" s="25">
        <v>0</v>
      </c>
      <c r="E78" s="25">
        <v>0</v>
      </c>
      <c r="F78" s="25">
        <v>0</v>
      </c>
      <c r="G78" s="25">
        <v>0</v>
      </c>
      <c r="H78" s="25">
        <v>0</v>
      </c>
      <c r="I78" s="25">
        <v>1</v>
      </c>
      <c r="J78" s="23">
        <v>0</v>
      </c>
      <c r="K78" s="23">
        <v>0</v>
      </c>
      <c r="L78" s="23">
        <v>1</v>
      </c>
      <c r="M78" s="23">
        <v>0</v>
      </c>
      <c r="N78" s="23">
        <v>1</v>
      </c>
      <c r="O78" s="23">
        <v>0</v>
      </c>
      <c r="P78" s="23">
        <v>1</v>
      </c>
      <c r="Q78" s="25">
        <v>0</v>
      </c>
      <c r="R78" s="25">
        <v>0</v>
      </c>
      <c r="S78" s="25">
        <v>1</v>
      </c>
      <c r="T78" s="25">
        <v>1</v>
      </c>
      <c r="U78" s="25">
        <v>0</v>
      </c>
      <c r="V78" s="25">
        <v>1</v>
      </c>
      <c r="W78" s="25">
        <v>0</v>
      </c>
      <c r="X78" s="23">
        <v>1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</row>
    <row r="79" spans="1:30" x14ac:dyDescent="0.3">
      <c r="A79" s="23">
        <v>7</v>
      </c>
      <c r="B79" s="23">
        <v>5</v>
      </c>
      <c r="C79" s="25">
        <v>0</v>
      </c>
      <c r="D79" s="25">
        <v>1</v>
      </c>
      <c r="E79" s="25">
        <v>0</v>
      </c>
      <c r="F79" s="25">
        <v>0</v>
      </c>
      <c r="G79" s="25">
        <v>1</v>
      </c>
      <c r="H79" s="25">
        <v>0</v>
      </c>
      <c r="I79" s="25">
        <v>0</v>
      </c>
      <c r="J79" s="23">
        <v>0</v>
      </c>
      <c r="K79" s="23">
        <v>0</v>
      </c>
      <c r="L79" s="23">
        <v>0</v>
      </c>
      <c r="M79" s="23">
        <v>1</v>
      </c>
      <c r="N79" s="23">
        <v>0</v>
      </c>
      <c r="O79" s="23">
        <v>0</v>
      </c>
      <c r="P79" s="23">
        <v>0</v>
      </c>
      <c r="Q79" s="25">
        <v>0</v>
      </c>
      <c r="R79" s="25">
        <v>1</v>
      </c>
      <c r="S79" s="25">
        <v>0</v>
      </c>
      <c r="T79" s="25">
        <v>1</v>
      </c>
      <c r="U79" s="25">
        <v>0</v>
      </c>
      <c r="V79" s="25">
        <v>0</v>
      </c>
      <c r="W79" s="25">
        <v>1</v>
      </c>
      <c r="X79" s="23">
        <v>1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</row>
    <row r="80" spans="1:30" x14ac:dyDescent="0.3">
      <c r="A80" s="23">
        <v>7</v>
      </c>
      <c r="B80" s="23">
        <v>6</v>
      </c>
      <c r="C80" s="25">
        <v>0</v>
      </c>
      <c r="D80" s="25">
        <v>0</v>
      </c>
      <c r="E80" s="25">
        <v>0</v>
      </c>
      <c r="F80" s="25">
        <v>0</v>
      </c>
      <c r="G80" s="25">
        <v>1</v>
      </c>
      <c r="H80" s="25">
        <v>1</v>
      </c>
      <c r="I80" s="25">
        <v>0</v>
      </c>
      <c r="J80" s="23">
        <v>0</v>
      </c>
      <c r="K80" s="23">
        <v>1</v>
      </c>
      <c r="L80" s="23">
        <v>0</v>
      </c>
      <c r="M80" s="23">
        <v>0</v>
      </c>
      <c r="N80" s="23">
        <v>0</v>
      </c>
      <c r="O80" s="23">
        <v>1</v>
      </c>
      <c r="P80" s="23">
        <v>0</v>
      </c>
      <c r="Q80" s="25">
        <v>0</v>
      </c>
      <c r="R80" s="25">
        <v>0</v>
      </c>
      <c r="S80" s="25">
        <v>1</v>
      </c>
      <c r="T80" s="25">
        <v>0</v>
      </c>
      <c r="U80" s="25">
        <v>0</v>
      </c>
      <c r="V80" s="25">
        <v>0</v>
      </c>
      <c r="W80" s="25">
        <v>0</v>
      </c>
      <c r="X80" s="23">
        <v>1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</row>
    <row r="81" spans="1:30" x14ac:dyDescent="0.3">
      <c r="A81" s="23">
        <v>7</v>
      </c>
      <c r="B81" s="23">
        <v>7</v>
      </c>
      <c r="C81" s="25">
        <v>0</v>
      </c>
      <c r="D81" s="25">
        <v>1</v>
      </c>
      <c r="E81" s="25">
        <v>0</v>
      </c>
      <c r="F81" s="25">
        <v>1</v>
      </c>
      <c r="G81" s="25">
        <v>0</v>
      </c>
      <c r="H81" s="25">
        <v>0</v>
      </c>
      <c r="I81" s="25">
        <v>1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1</v>
      </c>
      <c r="Q81" s="25">
        <v>0</v>
      </c>
      <c r="R81" s="25">
        <v>1</v>
      </c>
      <c r="S81" s="25">
        <v>0</v>
      </c>
      <c r="T81" s="25">
        <v>0</v>
      </c>
      <c r="U81" s="25">
        <v>0</v>
      </c>
      <c r="V81" s="25">
        <v>1</v>
      </c>
      <c r="W81" s="25">
        <v>0</v>
      </c>
      <c r="X81" s="23">
        <v>1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</row>
    <row r="82" spans="1:30" x14ac:dyDescent="0.3">
      <c r="A82" s="23">
        <v>7</v>
      </c>
      <c r="B82" s="23">
        <v>8</v>
      </c>
      <c r="C82" s="25">
        <v>0</v>
      </c>
      <c r="D82" s="25">
        <v>0</v>
      </c>
      <c r="E82" s="25">
        <v>1</v>
      </c>
      <c r="F82" s="25">
        <v>1</v>
      </c>
      <c r="G82" s="25">
        <v>0</v>
      </c>
      <c r="H82" s="25">
        <v>1</v>
      </c>
      <c r="I82" s="25">
        <v>0</v>
      </c>
      <c r="J82" s="23">
        <v>0</v>
      </c>
      <c r="K82" s="23">
        <v>0</v>
      </c>
      <c r="L82" s="23">
        <v>0</v>
      </c>
      <c r="M82" s="23">
        <v>0</v>
      </c>
      <c r="N82" s="23">
        <v>1</v>
      </c>
      <c r="O82" s="23">
        <v>1</v>
      </c>
      <c r="P82" s="23">
        <v>0</v>
      </c>
      <c r="Q82" s="25">
        <v>0</v>
      </c>
      <c r="R82" s="25">
        <v>0</v>
      </c>
      <c r="S82" s="25">
        <v>0</v>
      </c>
      <c r="T82" s="25">
        <v>1</v>
      </c>
      <c r="U82" s="25">
        <v>0</v>
      </c>
      <c r="V82" s="25">
        <v>0</v>
      </c>
      <c r="W82" s="25">
        <v>0</v>
      </c>
      <c r="X82" s="23">
        <v>1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</row>
    <row r="83" spans="1:30" x14ac:dyDescent="0.3">
      <c r="A83" s="23">
        <v>7</v>
      </c>
      <c r="B83" s="23">
        <v>9</v>
      </c>
      <c r="C83" s="25">
        <v>0</v>
      </c>
      <c r="D83" s="25">
        <v>0</v>
      </c>
      <c r="E83" s="25">
        <v>1</v>
      </c>
      <c r="F83" s="25">
        <v>0</v>
      </c>
      <c r="G83" s="25">
        <v>1</v>
      </c>
      <c r="H83" s="25">
        <v>0</v>
      </c>
      <c r="I83" s="25">
        <v>1</v>
      </c>
      <c r="J83" s="23">
        <v>0</v>
      </c>
      <c r="K83" s="23">
        <v>0</v>
      </c>
      <c r="L83" s="23">
        <v>1</v>
      </c>
      <c r="M83" s="23">
        <v>0</v>
      </c>
      <c r="N83" s="23">
        <v>0</v>
      </c>
      <c r="O83" s="23">
        <v>0</v>
      </c>
      <c r="P83" s="23">
        <v>0</v>
      </c>
      <c r="Q83" s="25">
        <v>0</v>
      </c>
      <c r="R83" s="25">
        <v>1</v>
      </c>
      <c r="S83" s="25">
        <v>0</v>
      </c>
      <c r="T83" s="25">
        <v>0</v>
      </c>
      <c r="U83" s="25">
        <v>1</v>
      </c>
      <c r="V83" s="25">
        <v>0</v>
      </c>
      <c r="W83" s="25">
        <v>0</v>
      </c>
      <c r="X83" s="23">
        <v>1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</row>
    <row r="84" spans="1:30" x14ac:dyDescent="0.3">
      <c r="A84" s="23">
        <v>7</v>
      </c>
      <c r="B84" s="23">
        <v>10</v>
      </c>
      <c r="C84" s="25">
        <v>0</v>
      </c>
      <c r="D84" s="25">
        <v>1</v>
      </c>
      <c r="E84" s="25">
        <v>0</v>
      </c>
      <c r="F84" s="25">
        <v>0</v>
      </c>
      <c r="G84" s="25">
        <v>0</v>
      </c>
      <c r="H84" s="25">
        <v>1</v>
      </c>
      <c r="I84" s="25">
        <v>0</v>
      </c>
      <c r="J84" s="23">
        <v>0</v>
      </c>
      <c r="K84" s="23">
        <v>1</v>
      </c>
      <c r="L84" s="23">
        <v>0</v>
      </c>
      <c r="M84" s="23">
        <v>0</v>
      </c>
      <c r="N84" s="23">
        <v>1</v>
      </c>
      <c r="O84" s="23">
        <v>0</v>
      </c>
      <c r="P84" s="23">
        <v>0</v>
      </c>
      <c r="Q84" s="25">
        <v>0</v>
      </c>
      <c r="R84" s="25">
        <v>0</v>
      </c>
      <c r="S84" s="25">
        <v>1</v>
      </c>
      <c r="T84" s="25">
        <v>1</v>
      </c>
      <c r="U84" s="25">
        <v>0</v>
      </c>
      <c r="V84" s="25">
        <v>1</v>
      </c>
      <c r="W84" s="25">
        <v>0</v>
      </c>
      <c r="X84" s="23">
        <v>1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</row>
    <row r="85" spans="1:30" x14ac:dyDescent="0.3">
      <c r="A85" s="23">
        <v>7</v>
      </c>
      <c r="B85" s="23">
        <v>11</v>
      </c>
      <c r="C85" s="25">
        <v>0</v>
      </c>
      <c r="D85" s="25">
        <v>0</v>
      </c>
      <c r="E85" s="25">
        <v>1</v>
      </c>
      <c r="F85" s="25">
        <v>0</v>
      </c>
      <c r="G85" s="25">
        <v>1</v>
      </c>
      <c r="H85" s="25">
        <v>0</v>
      </c>
      <c r="I85" s="25">
        <v>1</v>
      </c>
      <c r="J85" s="23">
        <v>0</v>
      </c>
      <c r="K85" s="23">
        <v>1</v>
      </c>
      <c r="L85" s="23">
        <v>0</v>
      </c>
      <c r="M85" s="23">
        <v>1</v>
      </c>
      <c r="N85" s="23">
        <v>0</v>
      </c>
      <c r="O85" s="23">
        <v>0</v>
      </c>
      <c r="P85" s="23">
        <v>1</v>
      </c>
      <c r="Q85" s="25">
        <v>0</v>
      </c>
      <c r="R85" s="25">
        <v>0</v>
      </c>
      <c r="S85" s="25">
        <v>0</v>
      </c>
      <c r="T85" s="25">
        <v>0</v>
      </c>
      <c r="U85" s="25">
        <v>1</v>
      </c>
      <c r="V85" s="25">
        <v>1</v>
      </c>
      <c r="W85" s="25">
        <v>0</v>
      </c>
      <c r="X85" s="23">
        <v>1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</row>
    <row r="86" spans="1:30" x14ac:dyDescent="0.3">
      <c r="A86" s="23">
        <v>7</v>
      </c>
      <c r="B86" s="23">
        <v>12</v>
      </c>
      <c r="C86" s="25">
        <v>0</v>
      </c>
      <c r="D86" s="25">
        <v>0</v>
      </c>
      <c r="E86" s="25">
        <v>0</v>
      </c>
      <c r="F86" s="25">
        <v>1</v>
      </c>
      <c r="G86" s="25">
        <v>0</v>
      </c>
      <c r="H86" s="25">
        <v>0</v>
      </c>
      <c r="I86" s="25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1</v>
      </c>
      <c r="Q86" s="25">
        <v>0</v>
      </c>
      <c r="R86" s="25">
        <v>0</v>
      </c>
      <c r="S86" s="25">
        <v>1</v>
      </c>
      <c r="T86" s="25">
        <v>0</v>
      </c>
      <c r="U86" s="25">
        <v>0</v>
      </c>
      <c r="V86" s="25">
        <v>0</v>
      </c>
      <c r="W86" s="25">
        <v>0</v>
      </c>
      <c r="X86" s="23">
        <v>1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</row>
    <row r="87" spans="1:30" x14ac:dyDescent="0.3">
      <c r="A87" s="23">
        <v>8</v>
      </c>
      <c r="B87" s="23">
        <v>1</v>
      </c>
      <c r="C87" s="25">
        <v>0</v>
      </c>
      <c r="D87" s="25">
        <v>0</v>
      </c>
      <c r="E87" s="25">
        <v>1</v>
      </c>
      <c r="F87" s="25">
        <v>0</v>
      </c>
      <c r="G87" s="25">
        <v>0</v>
      </c>
      <c r="H87" s="25">
        <v>0</v>
      </c>
      <c r="I87" s="25">
        <v>0</v>
      </c>
      <c r="J87" s="23">
        <v>0</v>
      </c>
      <c r="K87" s="23">
        <v>0</v>
      </c>
      <c r="L87" s="23">
        <v>1</v>
      </c>
      <c r="M87" s="23">
        <v>1</v>
      </c>
      <c r="N87" s="23">
        <v>0</v>
      </c>
      <c r="O87" s="23">
        <v>1</v>
      </c>
      <c r="P87" s="23">
        <v>0</v>
      </c>
      <c r="Q87" s="25">
        <v>0</v>
      </c>
      <c r="R87" s="25">
        <v>1</v>
      </c>
      <c r="S87" s="25">
        <v>0</v>
      </c>
      <c r="T87" s="25">
        <v>1</v>
      </c>
      <c r="U87" s="25">
        <v>0</v>
      </c>
      <c r="V87" s="25">
        <v>0</v>
      </c>
      <c r="W87" s="25">
        <v>1</v>
      </c>
      <c r="X87" s="23">
        <v>1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</row>
    <row r="88" spans="1:30" x14ac:dyDescent="0.3">
      <c r="A88" s="23">
        <v>8</v>
      </c>
      <c r="B88" s="23">
        <v>2</v>
      </c>
      <c r="C88" s="25">
        <v>0</v>
      </c>
      <c r="D88" s="25">
        <v>1</v>
      </c>
      <c r="E88" s="25">
        <v>0</v>
      </c>
      <c r="F88" s="25">
        <v>0</v>
      </c>
      <c r="G88" s="25">
        <v>0</v>
      </c>
      <c r="H88" s="25">
        <v>1</v>
      </c>
      <c r="I88" s="25">
        <v>0</v>
      </c>
      <c r="J88" s="23">
        <v>0</v>
      </c>
      <c r="K88" s="23">
        <v>0</v>
      </c>
      <c r="L88" s="23">
        <v>0</v>
      </c>
      <c r="M88" s="23">
        <v>1</v>
      </c>
      <c r="N88" s="23">
        <v>0</v>
      </c>
      <c r="O88" s="23">
        <v>0</v>
      </c>
      <c r="P88" s="23">
        <v>0</v>
      </c>
      <c r="Q88" s="25">
        <v>0</v>
      </c>
      <c r="R88" s="25">
        <v>0</v>
      </c>
      <c r="S88" s="25">
        <v>1</v>
      </c>
      <c r="T88" s="25">
        <v>0</v>
      </c>
      <c r="U88" s="25">
        <v>1</v>
      </c>
      <c r="V88" s="25">
        <v>0</v>
      </c>
      <c r="W88" s="25">
        <v>1</v>
      </c>
      <c r="X88" s="23">
        <v>1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</row>
    <row r="89" spans="1:30" x14ac:dyDescent="0.3">
      <c r="A89" s="23">
        <v>8</v>
      </c>
      <c r="B89" s="23">
        <v>3</v>
      </c>
      <c r="C89" s="25">
        <v>0</v>
      </c>
      <c r="D89" s="25">
        <v>1</v>
      </c>
      <c r="E89" s="25">
        <v>0</v>
      </c>
      <c r="F89" s="25">
        <v>0</v>
      </c>
      <c r="G89" s="25">
        <v>1</v>
      </c>
      <c r="H89" s="25">
        <v>0</v>
      </c>
      <c r="I89" s="25">
        <v>0</v>
      </c>
      <c r="J89" s="23">
        <v>0</v>
      </c>
      <c r="K89" s="23">
        <v>0</v>
      </c>
      <c r="L89" s="23">
        <v>0</v>
      </c>
      <c r="M89" s="23">
        <v>0</v>
      </c>
      <c r="N89" s="23">
        <v>1</v>
      </c>
      <c r="O89" s="23">
        <v>1</v>
      </c>
      <c r="P89" s="23">
        <v>0</v>
      </c>
      <c r="Q89" s="25">
        <v>0</v>
      </c>
      <c r="R89" s="25">
        <v>0</v>
      </c>
      <c r="S89" s="25">
        <v>0</v>
      </c>
      <c r="T89" s="25">
        <v>0</v>
      </c>
      <c r="U89" s="25">
        <v>0</v>
      </c>
      <c r="V89" s="25">
        <v>0</v>
      </c>
      <c r="W89" s="25">
        <v>1</v>
      </c>
      <c r="X89" s="23">
        <v>1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</row>
    <row r="90" spans="1:30" x14ac:dyDescent="0.3">
      <c r="A90" s="23">
        <v>8</v>
      </c>
      <c r="B90" s="23">
        <v>4</v>
      </c>
      <c r="C90" s="25">
        <v>0</v>
      </c>
      <c r="D90" s="25">
        <v>0</v>
      </c>
      <c r="E90" s="25">
        <v>0</v>
      </c>
      <c r="F90" s="25">
        <v>0</v>
      </c>
      <c r="G90" s="25">
        <v>0</v>
      </c>
      <c r="H90" s="25">
        <v>0</v>
      </c>
      <c r="I90" s="25">
        <v>1</v>
      </c>
      <c r="J90" s="23">
        <v>0</v>
      </c>
      <c r="K90" s="23">
        <v>0</v>
      </c>
      <c r="L90" s="23">
        <v>1</v>
      </c>
      <c r="M90" s="23">
        <v>0</v>
      </c>
      <c r="N90" s="23">
        <v>1</v>
      </c>
      <c r="O90" s="23">
        <v>0</v>
      </c>
      <c r="P90" s="23">
        <v>1</v>
      </c>
      <c r="Q90" s="25">
        <v>0</v>
      </c>
      <c r="R90" s="25">
        <v>0</v>
      </c>
      <c r="S90" s="25">
        <v>1</v>
      </c>
      <c r="T90" s="25">
        <v>1</v>
      </c>
      <c r="U90" s="25">
        <v>0</v>
      </c>
      <c r="V90" s="25">
        <v>1</v>
      </c>
      <c r="W90" s="25">
        <v>0</v>
      </c>
      <c r="X90" s="23">
        <v>1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</row>
    <row r="91" spans="1:30" x14ac:dyDescent="0.3">
      <c r="A91" s="23">
        <v>8</v>
      </c>
      <c r="B91" s="23">
        <v>5</v>
      </c>
      <c r="C91" s="25">
        <v>0</v>
      </c>
      <c r="D91" s="25">
        <v>1</v>
      </c>
      <c r="E91" s="25">
        <v>0</v>
      </c>
      <c r="F91" s="25">
        <v>0</v>
      </c>
      <c r="G91" s="25">
        <v>1</v>
      </c>
      <c r="H91" s="25">
        <v>0</v>
      </c>
      <c r="I91" s="25">
        <v>0</v>
      </c>
      <c r="J91" s="23">
        <v>0</v>
      </c>
      <c r="K91" s="23">
        <v>0</v>
      </c>
      <c r="L91" s="23">
        <v>0</v>
      </c>
      <c r="M91" s="23">
        <v>1</v>
      </c>
      <c r="N91" s="23">
        <v>0</v>
      </c>
      <c r="O91" s="23">
        <v>0</v>
      </c>
      <c r="P91" s="23">
        <v>0</v>
      </c>
      <c r="Q91" s="25">
        <v>0</v>
      </c>
      <c r="R91" s="25">
        <v>1</v>
      </c>
      <c r="S91" s="25">
        <v>0</v>
      </c>
      <c r="T91" s="25">
        <v>1</v>
      </c>
      <c r="U91" s="25">
        <v>0</v>
      </c>
      <c r="V91" s="25">
        <v>0</v>
      </c>
      <c r="W91" s="25">
        <v>1</v>
      </c>
      <c r="X91" s="23">
        <v>1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</row>
    <row r="92" spans="1:30" x14ac:dyDescent="0.3">
      <c r="A92" s="23">
        <v>8</v>
      </c>
      <c r="B92" s="23">
        <v>6</v>
      </c>
      <c r="C92" s="25">
        <v>0</v>
      </c>
      <c r="D92" s="25">
        <v>0</v>
      </c>
      <c r="E92" s="25">
        <v>0</v>
      </c>
      <c r="F92" s="25">
        <v>0</v>
      </c>
      <c r="G92" s="25">
        <v>1</v>
      </c>
      <c r="H92" s="25">
        <v>1</v>
      </c>
      <c r="I92" s="25">
        <v>0</v>
      </c>
      <c r="J92" s="23">
        <v>0</v>
      </c>
      <c r="K92" s="23">
        <v>1</v>
      </c>
      <c r="L92" s="23">
        <v>0</v>
      </c>
      <c r="M92" s="23">
        <v>0</v>
      </c>
      <c r="N92" s="23">
        <v>0</v>
      </c>
      <c r="O92" s="23">
        <v>1</v>
      </c>
      <c r="P92" s="23">
        <v>0</v>
      </c>
      <c r="Q92" s="25">
        <v>0</v>
      </c>
      <c r="R92" s="25">
        <v>0</v>
      </c>
      <c r="S92" s="25">
        <v>1</v>
      </c>
      <c r="T92" s="25">
        <v>0</v>
      </c>
      <c r="U92" s="25">
        <v>0</v>
      </c>
      <c r="V92" s="25">
        <v>0</v>
      </c>
      <c r="W92" s="25">
        <v>0</v>
      </c>
      <c r="X92" s="23">
        <v>1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</row>
    <row r="93" spans="1:30" x14ac:dyDescent="0.3">
      <c r="A93" s="23">
        <v>8</v>
      </c>
      <c r="B93" s="23">
        <v>7</v>
      </c>
      <c r="C93" s="25">
        <v>0</v>
      </c>
      <c r="D93" s="25">
        <v>1</v>
      </c>
      <c r="E93" s="25">
        <v>0</v>
      </c>
      <c r="F93" s="25">
        <v>1</v>
      </c>
      <c r="G93" s="25">
        <v>0</v>
      </c>
      <c r="H93" s="25">
        <v>0</v>
      </c>
      <c r="I93" s="25">
        <v>1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1</v>
      </c>
      <c r="Q93" s="25">
        <v>0</v>
      </c>
      <c r="R93" s="25">
        <v>1</v>
      </c>
      <c r="S93" s="25">
        <v>0</v>
      </c>
      <c r="T93" s="25">
        <v>0</v>
      </c>
      <c r="U93" s="25">
        <v>0</v>
      </c>
      <c r="V93" s="25">
        <v>1</v>
      </c>
      <c r="W93" s="25">
        <v>0</v>
      </c>
      <c r="X93" s="23">
        <v>1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</row>
    <row r="94" spans="1:30" x14ac:dyDescent="0.3">
      <c r="A94" s="23">
        <v>8</v>
      </c>
      <c r="B94" s="23">
        <v>8</v>
      </c>
      <c r="C94" s="25">
        <v>0</v>
      </c>
      <c r="D94" s="25">
        <v>0</v>
      </c>
      <c r="E94" s="25">
        <v>1</v>
      </c>
      <c r="F94" s="25">
        <v>1</v>
      </c>
      <c r="G94" s="25">
        <v>0</v>
      </c>
      <c r="H94" s="25">
        <v>1</v>
      </c>
      <c r="I94" s="25">
        <v>0</v>
      </c>
      <c r="J94" s="23">
        <v>0</v>
      </c>
      <c r="K94" s="23">
        <v>0</v>
      </c>
      <c r="L94" s="23">
        <v>0</v>
      </c>
      <c r="M94" s="23">
        <v>0</v>
      </c>
      <c r="N94" s="23">
        <v>1</v>
      </c>
      <c r="O94" s="23">
        <v>1</v>
      </c>
      <c r="P94" s="23">
        <v>0</v>
      </c>
      <c r="Q94" s="25">
        <v>0</v>
      </c>
      <c r="R94" s="25">
        <v>0</v>
      </c>
      <c r="S94" s="25">
        <v>0</v>
      </c>
      <c r="T94" s="25">
        <v>1</v>
      </c>
      <c r="U94" s="25">
        <v>0</v>
      </c>
      <c r="V94" s="25">
        <v>0</v>
      </c>
      <c r="W94" s="25">
        <v>0</v>
      </c>
      <c r="X94" s="23">
        <v>1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</row>
    <row r="95" spans="1:30" x14ac:dyDescent="0.3">
      <c r="A95" s="23">
        <v>8</v>
      </c>
      <c r="B95" s="23">
        <v>9</v>
      </c>
      <c r="C95" s="25">
        <v>0</v>
      </c>
      <c r="D95" s="25">
        <v>0</v>
      </c>
      <c r="E95" s="25">
        <v>1</v>
      </c>
      <c r="F95" s="25">
        <v>0</v>
      </c>
      <c r="G95" s="25">
        <v>1</v>
      </c>
      <c r="H95" s="25">
        <v>0</v>
      </c>
      <c r="I95" s="25">
        <v>1</v>
      </c>
      <c r="J95" s="23">
        <v>0</v>
      </c>
      <c r="K95" s="23">
        <v>0</v>
      </c>
      <c r="L95" s="23">
        <v>1</v>
      </c>
      <c r="M95" s="23">
        <v>0</v>
      </c>
      <c r="N95" s="23">
        <v>0</v>
      </c>
      <c r="O95" s="23">
        <v>0</v>
      </c>
      <c r="P95" s="23">
        <v>0</v>
      </c>
      <c r="Q95" s="25">
        <v>0</v>
      </c>
      <c r="R95" s="25">
        <v>1</v>
      </c>
      <c r="S95" s="25">
        <v>0</v>
      </c>
      <c r="T95" s="25">
        <v>0</v>
      </c>
      <c r="U95" s="25">
        <v>1</v>
      </c>
      <c r="V95" s="25">
        <v>0</v>
      </c>
      <c r="W95" s="25">
        <v>0</v>
      </c>
      <c r="X95" s="23">
        <v>1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</row>
    <row r="96" spans="1:30" x14ac:dyDescent="0.3">
      <c r="A96" s="23">
        <v>8</v>
      </c>
      <c r="B96" s="23">
        <v>10</v>
      </c>
      <c r="C96" s="25">
        <v>0</v>
      </c>
      <c r="D96" s="25">
        <v>1</v>
      </c>
      <c r="E96" s="25">
        <v>0</v>
      </c>
      <c r="F96" s="25">
        <v>0</v>
      </c>
      <c r="G96" s="25">
        <v>0</v>
      </c>
      <c r="H96" s="25">
        <v>1</v>
      </c>
      <c r="I96" s="25">
        <v>0</v>
      </c>
      <c r="J96" s="23">
        <v>0</v>
      </c>
      <c r="K96" s="23">
        <v>1</v>
      </c>
      <c r="L96" s="23">
        <v>0</v>
      </c>
      <c r="M96" s="23">
        <v>0</v>
      </c>
      <c r="N96" s="23">
        <v>1</v>
      </c>
      <c r="O96" s="23">
        <v>0</v>
      </c>
      <c r="P96" s="23">
        <v>0</v>
      </c>
      <c r="Q96" s="25">
        <v>0</v>
      </c>
      <c r="R96" s="25">
        <v>0</v>
      </c>
      <c r="S96" s="25">
        <v>1</v>
      </c>
      <c r="T96" s="25">
        <v>1</v>
      </c>
      <c r="U96" s="25">
        <v>0</v>
      </c>
      <c r="V96" s="25">
        <v>1</v>
      </c>
      <c r="W96" s="25">
        <v>0</v>
      </c>
      <c r="X96" s="23">
        <v>1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</row>
    <row r="97" spans="1:30" x14ac:dyDescent="0.3">
      <c r="A97" s="23">
        <v>8</v>
      </c>
      <c r="B97" s="23">
        <v>11</v>
      </c>
      <c r="C97" s="25">
        <v>0</v>
      </c>
      <c r="D97" s="25">
        <v>0</v>
      </c>
      <c r="E97" s="25">
        <v>1</v>
      </c>
      <c r="F97" s="25">
        <v>0</v>
      </c>
      <c r="G97" s="25">
        <v>1</v>
      </c>
      <c r="H97" s="25">
        <v>0</v>
      </c>
      <c r="I97" s="25">
        <v>1</v>
      </c>
      <c r="J97" s="23">
        <v>0</v>
      </c>
      <c r="K97" s="23">
        <v>1</v>
      </c>
      <c r="L97" s="23">
        <v>0</v>
      </c>
      <c r="M97" s="23">
        <v>1</v>
      </c>
      <c r="N97" s="23">
        <v>0</v>
      </c>
      <c r="O97" s="23">
        <v>0</v>
      </c>
      <c r="P97" s="23">
        <v>1</v>
      </c>
      <c r="Q97" s="25">
        <v>0</v>
      </c>
      <c r="R97" s="25">
        <v>0</v>
      </c>
      <c r="S97" s="25">
        <v>0</v>
      </c>
      <c r="T97" s="25">
        <v>0</v>
      </c>
      <c r="U97" s="25">
        <v>1</v>
      </c>
      <c r="V97" s="25">
        <v>1</v>
      </c>
      <c r="W97" s="25">
        <v>0</v>
      </c>
      <c r="X97" s="23">
        <v>1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</row>
    <row r="98" spans="1:30" x14ac:dyDescent="0.3">
      <c r="A98" s="23">
        <v>8</v>
      </c>
      <c r="B98" s="23">
        <v>12</v>
      </c>
      <c r="C98" s="25">
        <v>0</v>
      </c>
      <c r="D98" s="25">
        <v>0</v>
      </c>
      <c r="E98" s="25">
        <v>0</v>
      </c>
      <c r="F98" s="25">
        <v>1</v>
      </c>
      <c r="G98" s="25">
        <v>0</v>
      </c>
      <c r="H98" s="25">
        <v>0</v>
      </c>
      <c r="I98" s="25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1</v>
      </c>
      <c r="Q98" s="25">
        <v>0</v>
      </c>
      <c r="R98" s="25">
        <v>0</v>
      </c>
      <c r="S98" s="25">
        <v>1</v>
      </c>
      <c r="T98" s="25">
        <v>0</v>
      </c>
      <c r="U98" s="25">
        <v>0</v>
      </c>
      <c r="V98" s="25">
        <v>0</v>
      </c>
      <c r="W98" s="25">
        <v>0</v>
      </c>
      <c r="X98" s="23">
        <v>1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</row>
    <row r="99" spans="1:30" x14ac:dyDescent="0.3">
      <c r="A99" s="23">
        <v>9</v>
      </c>
      <c r="B99" s="23">
        <v>1</v>
      </c>
      <c r="C99" s="25">
        <v>0</v>
      </c>
      <c r="D99" s="25">
        <v>0</v>
      </c>
      <c r="E99" s="25">
        <v>1</v>
      </c>
      <c r="F99" s="25">
        <v>0</v>
      </c>
      <c r="G99" s="25">
        <v>0</v>
      </c>
      <c r="H99" s="25">
        <v>0</v>
      </c>
      <c r="I99" s="25">
        <v>0</v>
      </c>
      <c r="J99" s="23">
        <v>0</v>
      </c>
      <c r="K99" s="23">
        <v>0</v>
      </c>
      <c r="L99" s="23">
        <v>1</v>
      </c>
      <c r="M99" s="23">
        <v>1</v>
      </c>
      <c r="N99" s="23">
        <v>0</v>
      </c>
      <c r="O99" s="23">
        <v>1</v>
      </c>
      <c r="P99" s="23">
        <v>0</v>
      </c>
      <c r="Q99" s="25">
        <v>0</v>
      </c>
      <c r="R99" s="25">
        <v>1</v>
      </c>
      <c r="S99" s="25">
        <v>0</v>
      </c>
      <c r="T99" s="25">
        <v>1</v>
      </c>
      <c r="U99" s="25">
        <v>0</v>
      </c>
      <c r="V99" s="25">
        <v>0</v>
      </c>
      <c r="W99" s="25">
        <v>1</v>
      </c>
      <c r="X99" s="23">
        <v>1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</row>
    <row r="100" spans="1:30" x14ac:dyDescent="0.3">
      <c r="A100" s="23">
        <v>9</v>
      </c>
      <c r="B100" s="23">
        <v>2</v>
      </c>
      <c r="C100" s="25">
        <v>0</v>
      </c>
      <c r="D100" s="25">
        <v>1</v>
      </c>
      <c r="E100" s="25">
        <v>0</v>
      </c>
      <c r="F100" s="25">
        <v>0</v>
      </c>
      <c r="G100" s="25">
        <v>0</v>
      </c>
      <c r="H100" s="25">
        <v>1</v>
      </c>
      <c r="I100" s="25">
        <v>0</v>
      </c>
      <c r="J100" s="23">
        <v>0</v>
      </c>
      <c r="K100" s="23">
        <v>0</v>
      </c>
      <c r="L100" s="23">
        <v>0</v>
      </c>
      <c r="M100" s="23">
        <v>1</v>
      </c>
      <c r="N100" s="23">
        <v>0</v>
      </c>
      <c r="O100" s="23">
        <v>0</v>
      </c>
      <c r="P100" s="23">
        <v>0</v>
      </c>
      <c r="Q100" s="25">
        <v>0</v>
      </c>
      <c r="R100" s="25">
        <v>0</v>
      </c>
      <c r="S100" s="25">
        <v>1</v>
      </c>
      <c r="T100" s="25">
        <v>0</v>
      </c>
      <c r="U100" s="25">
        <v>1</v>
      </c>
      <c r="V100" s="25">
        <v>0</v>
      </c>
      <c r="W100" s="25">
        <v>1</v>
      </c>
      <c r="X100" s="23">
        <v>1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</row>
    <row r="101" spans="1:30" x14ac:dyDescent="0.3">
      <c r="A101" s="23">
        <v>9</v>
      </c>
      <c r="B101" s="23">
        <v>3</v>
      </c>
      <c r="C101" s="25">
        <v>0</v>
      </c>
      <c r="D101" s="25">
        <v>1</v>
      </c>
      <c r="E101" s="25">
        <v>0</v>
      </c>
      <c r="F101" s="25">
        <v>0</v>
      </c>
      <c r="G101" s="25">
        <v>1</v>
      </c>
      <c r="H101" s="25">
        <v>0</v>
      </c>
      <c r="I101" s="25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1</v>
      </c>
      <c r="O101" s="23">
        <v>1</v>
      </c>
      <c r="P101" s="23">
        <v>0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1</v>
      </c>
      <c r="X101" s="23">
        <v>1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</row>
    <row r="102" spans="1:30" x14ac:dyDescent="0.3">
      <c r="A102" s="23">
        <v>9</v>
      </c>
      <c r="B102" s="23">
        <v>4</v>
      </c>
      <c r="C102" s="25">
        <v>0</v>
      </c>
      <c r="D102" s="25">
        <v>0</v>
      </c>
      <c r="E102" s="25">
        <v>0</v>
      </c>
      <c r="F102" s="25">
        <v>0</v>
      </c>
      <c r="G102" s="25">
        <v>0</v>
      </c>
      <c r="H102" s="25">
        <v>0</v>
      </c>
      <c r="I102" s="25">
        <v>1</v>
      </c>
      <c r="J102" s="23">
        <v>0</v>
      </c>
      <c r="K102" s="23">
        <v>0</v>
      </c>
      <c r="L102" s="23">
        <v>1</v>
      </c>
      <c r="M102" s="23">
        <v>0</v>
      </c>
      <c r="N102" s="23">
        <v>1</v>
      </c>
      <c r="O102" s="23">
        <v>0</v>
      </c>
      <c r="P102" s="23">
        <v>1</v>
      </c>
      <c r="Q102" s="25">
        <v>0</v>
      </c>
      <c r="R102" s="25">
        <v>0</v>
      </c>
      <c r="S102" s="25">
        <v>1</v>
      </c>
      <c r="T102" s="25">
        <v>1</v>
      </c>
      <c r="U102" s="25">
        <v>0</v>
      </c>
      <c r="V102" s="25">
        <v>1</v>
      </c>
      <c r="W102" s="25">
        <v>0</v>
      </c>
      <c r="X102" s="23">
        <v>1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</row>
    <row r="103" spans="1:30" x14ac:dyDescent="0.3">
      <c r="A103" s="23">
        <v>9</v>
      </c>
      <c r="B103" s="23">
        <v>5</v>
      </c>
      <c r="C103" s="25">
        <v>0</v>
      </c>
      <c r="D103" s="25">
        <v>1</v>
      </c>
      <c r="E103" s="25">
        <v>0</v>
      </c>
      <c r="F103" s="25">
        <v>0</v>
      </c>
      <c r="G103" s="25">
        <v>1</v>
      </c>
      <c r="H103" s="25">
        <v>0</v>
      </c>
      <c r="I103" s="25">
        <v>0</v>
      </c>
      <c r="J103" s="23">
        <v>0</v>
      </c>
      <c r="K103" s="23">
        <v>0</v>
      </c>
      <c r="L103" s="23">
        <v>0</v>
      </c>
      <c r="M103" s="23">
        <v>1</v>
      </c>
      <c r="N103" s="23">
        <v>0</v>
      </c>
      <c r="O103" s="23">
        <v>0</v>
      </c>
      <c r="P103" s="23">
        <v>0</v>
      </c>
      <c r="Q103" s="25">
        <v>0</v>
      </c>
      <c r="R103" s="25">
        <v>1</v>
      </c>
      <c r="S103" s="25">
        <v>0</v>
      </c>
      <c r="T103" s="25">
        <v>1</v>
      </c>
      <c r="U103" s="25">
        <v>0</v>
      </c>
      <c r="V103" s="25">
        <v>0</v>
      </c>
      <c r="W103" s="25">
        <v>1</v>
      </c>
      <c r="X103" s="23">
        <v>1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</row>
    <row r="104" spans="1:30" x14ac:dyDescent="0.3">
      <c r="A104" s="23">
        <v>9</v>
      </c>
      <c r="B104" s="23">
        <v>6</v>
      </c>
      <c r="C104" s="25">
        <v>0</v>
      </c>
      <c r="D104" s="25">
        <v>0</v>
      </c>
      <c r="E104" s="25">
        <v>0</v>
      </c>
      <c r="F104" s="25">
        <v>0</v>
      </c>
      <c r="G104" s="25">
        <v>1</v>
      </c>
      <c r="H104" s="25">
        <v>1</v>
      </c>
      <c r="I104" s="25">
        <v>0</v>
      </c>
      <c r="J104" s="23">
        <v>0</v>
      </c>
      <c r="K104" s="23">
        <v>1</v>
      </c>
      <c r="L104" s="23">
        <v>0</v>
      </c>
      <c r="M104" s="23">
        <v>0</v>
      </c>
      <c r="N104" s="23">
        <v>0</v>
      </c>
      <c r="O104" s="23">
        <v>1</v>
      </c>
      <c r="P104" s="23">
        <v>0</v>
      </c>
      <c r="Q104" s="25">
        <v>0</v>
      </c>
      <c r="R104" s="25">
        <v>0</v>
      </c>
      <c r="S104" s="25">
        <v>1</v>
      </c>
      <c r="T104" s="25">
        <v>0</v>
      </c>
      <c r="U104" s="25">
        <v>0</v>
      </c>
      <c r="V104" s="25">
        <v>0</v>
      </c>
      <c r="W104" s="25">
        <v>0</v>
      </c>
      <c r="X104" s="23">
        <v>1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</row>
    <row r="105" spans="1:30" x14ac:dyDescent="0.3">
      <c r="A105" s="23">
        <v>9</v>
      </c>
      <c r="B105" s="23">
        <v>7</v>
      </c>
      <c r="C105" s="25">
        <v>0</v>
      </c>
      <c r="D105" s="25">
        <v>1</v>
      </c>
      <c r="E105" s="25">
        <v>0</v>
      </c>
      <c r="F105" s="25">
        <v>1</v>
      </c>
      <c r="G105" s="25">
        <v>0</v>
      </c>
      <c r="H105" s="25">
        <v>0</v>
      </c>
      <c r="I105" s="25">
        <v>1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1</v>
      </c>
      <c r="Q105" s="25">
        <v>0</v>
      </c>
      <c r="R105" s="25">
        <v>1</v>
      </c>
      <c r="S105" s="25">
        <v>0</v>
      </c>
      <c r="T105" s="25">
        <v>0</v>
      </c>
      <c r="U105" s="25">
        <v>0</v>
      </c>
      <c r="V105" s="25">
        <v>1</v>
      </c>
      <c r="W105" s="25">
        <v>0</v>
      </c>
      <c r="X105" s="23">
        <v>1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</row>
    <row r="106" spans="1:30" x14ac:dyDescent="0.3">
      <c r="A106" s="23">
        <v>9</v>
      </c>
      <c r="B106" s="23">
        <v>8</v>
      </c>
      <c r="C106" s="25">
        <v>0</v>
      </c>
      <c r="D106" s="25">
        <v>0</v>
      </c>
      <c r="E106" s="25">
        <v>1</v>
      </c>
      <c r="F106" s="25">
        <v>1</v>
      </c>
      <c r="G106" s="25">
        <v>0</v>
      </c>
      <c r="H106" s="25">
        <v>1</v>
      </c>
      <c r="I106" s="25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1</v>
      </c>
      <c r="O106" s="23">
        <v>1</v>
      </c>
      <c r="P106" s="23">
        <v>0</v>
      </c>
      <c r="Q106" s="25">
        <v>0</v>
      </c>
      <c r="R106" s="25">
        <v>0</v>
      </c>
      <c r="S106" s="25">
        <v>0</v>
      </c>
      <c r="T106" s="25">
        <v>1</v>
      </c>
      <c r="U106" s="25">
        <v>0</v>
      </c>
      <c r="V106" s="25">
        <v>0</v>
      </c>
      <c r="W106" s="25">
        <v>0</v>
      </c>
      <c r="X106" s="23">
        <v>1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</row>
    <row r="107" spans="1:30" x14ac:dyDescent="0.3">
      <c r="A107" s="23">
        <v>9</v>
      </c>
      <c r="B107" s="23">
        <v>9</v>
      </c>
      <c r="C107" s="25">
        <v>0</v>
      </c>
      <c r="D107" s="25">
        <v>0</v>
      </c>
      <c r="E107" s="25">
        <v>1</v>
      </c>
      <c r="F107" s="25">
        <v>0</v>
      </c>
      <c r="G107" s="25">
        <v>1</v>
      </c>
      <c r="H107" s="25">
        <v>0</v>
      </c>
      <c r="I107" s="25">
        <v>1</v>
      </c>
      <c r="J107" s="23">
        <v>0</v>
      </c>
      <c r="K107" s="23">
        <v>0</v>
      </c>
      <c r="L107" s="23">
        <v>1</v>
      </c>
      <c r="M107" s="23">
        <v>0</v>
      </c>
      <c r="N107" s="23">
        <v>0</v>
      </c>
      <c r="O107" s="23">
        <v>0</v>
      </c>
      <c r="P107" s="23">
        <v>0</v>
      </c>
      <c r="Q107" s="25">
        <v>0</v>
      </c>
      <c r="R107" s="25">
        <v>1</v>
      </c>
      <c r="S107" s="25">
        <v>0</v>
      </c>
      <c r="T107" s="25">
        <v>0</v>
      </c>
      <c r="U107" s="25">
        <v>1</v>
      </c>
      <c r="V107" s="25">
        <v>0</v>
      </c>
      <c r="W107" s="25">
        <v>0</v>
      </c>
      <c r="X107" s="23">
        <v>1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</row>
    <row r="108" spans="1:30" x14ac:dyDescent="0.3">
      <c r="A108" s="23">
        <v>9</v>
      </c>
      <c r="B108" s="23">
        <v>10</v>
      </c>
      <c r="C108" s="25">
        <v>0</v>
      </c>
      <c r="D108" s="25">
        <v>1</v>
      </c>
      <c r="E108" s="25">
        <v>0</v>
      </c>
      <c r="F108" s="25">
        <v>0</v>
      </c>
      <c r="G108" s="25">
        <v>0</v>
      </c>
      <c r="H108" s="25">
        <v>1</v>
      </c>
      <c r="I108" s="25">
        <v>0</v>
      </c>
      <c r="J108" s="23">
        <v>0</v>
      </c>
      <c r="K108" s="23">
        <v>1</v>
      </c>
      <c r="L108" s="23">
        <v>0</v>
      </c>
      <c r="M108" s="23">
        <v>0</v>
      </c>
      <c r="N108" s="23">
        <v>1</v>
      </c>
      <c r="O108" s="23">
        <v>0</v>
      </c>
      <c r="P108" s="23">
        <v>0</v>
      </c>
      <c r="Q108" s="25">
        <v>0</v>
      </c>
      <c r="R108" s="25">
        <v>0</v>
      </c>
      <c r="S108" s="25">
        <v>1</v>
      </c>
      <c r="T108" s="25">
        <v>1</v>
      </c>
      <c r="U108" s="25">
        <v>0</v>
      </c>
      <c r="V108" s="25">
        <v>1</v>
      </c>
      <c r="W108" s="25">
        <v>0</v>
      </c>
      <c r="X108" s="23">
        <v>1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</row>
    <row r="109" spans="1:30" x14ac:dyDescent="0.3">
      <c r="A109" s="23">
        <v>9</v>
      </c>
      <c r="B109" s="23">
        <v>11</v>
      </c>
      <c r="C109" s="25">
        <v>0</v>
      </c>
      <c r="D109" s="25">
        <v>0</v>
      </c>
      <c r="E109" s="25">
        <v>1</v>
      </c>
      <c r="F109" s="25">
        <v>0</v>
      </c>
      <c r="G109" s="25">
        <v>1</v>
      </c>
      <c r="H109" s="25">
        <v>0</v>
      </c>
      <c r="I109" s="25">
        <v>1</v>
      </c>
      <c r="J109" s="23">
        <v>0</v>
      </c>
      <c r="K109" s="23">
        <v>1</v>
      </c>
      <c r="L109" s="23">
        <v>0</v>
      </c>
      <c r="M109" s="23">
        <v>1</v>
      </c>
      <c r="N109" s="23">
        <v>0</v>
      </c>
      <c r="O109" s="23">
        <v>0</v>
      </c>
      <c r="P109" s="23">
        <v>1</v>
      </c>
      <c r="Q109" s="25">
        <v>0</v>
      </c>
      <c r="R109" s="25">
        <v>0</v>
      </c>
      <c r="S109" s="25">
        <v>0</v>
      </c>
      <c r="T109" s="25">
        <v>0</v>
      </c>
      <c r="U109" s="25">
        <v>1</v>
      </c>
      <c r="V109" s="25">
        <v>1</v>
      </c>
      <c r="W109" s="25">
        <v>0</v>
      </c>
      <c r="X109" s="23">
        <v>1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</row>
    <row r="110" spans="1:30" x14ac:dyDescent="0.3">
      <c r="A110" s="23">
        <v>9</v>
      </c>
      <c r="B110" s="23">
        <v>12</v>
      </c>
      <c r="C110" s="25">
        <v>0</v>
      </c>
      <c r="D110" s="25">
        <v>0</v>
      </c>
      <c r="E110" s="25">
        <v>0</v>
      </c>
      <c r="F110" s="25">
        <v>1</v>
      </c>
      <c r="G110" s="25">
        <v>0</v>
      </c>
      <c r="H110" s="25">
        <v>0</v>
      </c>
      <c r="I110" s="25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1</v>
      </c>
      <c r="Q110" s="25">
        <v>0</v>
      </c>
      <c r="R110" s="25">
        <v>0</v>
      </c>
      <c r="S110" s="25">
        <v>1</v>
      </c>
      <c r="T110" s="25">
        <v>0</v>
      </c>
      <c r="U110" s="25">
        <v>0</v>
      </c>
      <c r="V110" s="25">
        <v>0</v>
      </c>
      <c r="W110" s="25">
        <v>0</v>
      </c>
      <c r="X110" s="23">
        <v>1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</row>
    <row r="111" spans="1:30" x14ac:dyDescent="0.3">
      <c r="A111" s="23">
        <v>10</v>
      </c>
      <c r="B111" s="23">
        <v>1</v>
      </c>
      <c r="C111" s="25">
        <v>0</v>
      </c>
      <c r="D111" s="25">
        <v>0</v>
      </c>
      <c r="E111" s="25">
        <v>1</v>
      </c>
      <c r="F111" s="25">
        <v>0</v>
      </c>
      <c r="G111" s="25">
        <v>0</v>
      </c>
      <c r="H111" s="25">
        <v>0</v>
      </c>
      <c r="I111" s="25">
        <v>0</v>
      </c>
      <c r="J111" s="23">
        <v>0</v>
      </c>
      <c r="K111" s="23">
        <v>0</v>
      </c>
      <c r="L111" s="23">
        <v>1</v>
      </c>
      <c r="M111" s="23">
        <v>1</v>
      </c>
      <c r="N111" s="23">
        <v>0</v>
      </c>
      <c r="O111" s="23">
        <v>1</v>
      </c>
      <c r="P111" s="23">
        <v>0</v>
      </c>
      <c r="Q111" s="25">
        <v>0</v>
      </c>
      <c r="R111" s="25">
        <v>1</v>
      </c>
      <c r="S111" s="25">
        <v>0</v>
      </c>
      <c r="T111" s="25">
        <v>1</v>
      </c>
      <c r="U111" s="25">
        <v>0</v>
      </c>
      <c r="V111" s="25">
        <v>0</v>
      </c>
      <c r="W111" s="25">
        <v>1</v>
      </c>
      <c r="X111" s="23">
        <v>1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</row>
    <row r="112" spans="1:30" x14ac:dyDescent="0.3">
      <c r="A112" s="23">
        <v>10</v>
      </c>
      <c r="B112" s="23">
        <v>2</v>
      </c>
      <c r="C112" s="25">
        <v>0</v>
      </c>
      <c r="D112" s="25">
        <v>1</v>
      </c>
      <c r="E112" s="25">
        <v>0</v>
      </c>
      <c r="F112" s="25">
        <v>0</v>
      </c>
      <c r="G112" s="25">
        <v>0</v>
      </c>
      <c r="H112" s="25">
        <v>1</v>
      </c>
      <c r="I112" s="25">
        <v>0</v>
      </c>
      <c r="J112" s="23">
        <v>0</v>
      </c>
      <c r="K112" s="23">
        <v>0</v>
      </c>
      <c r="L112" s="23">
        <v>0</v>
      </c>
      <c r="M112" s="23">
        <v>1</v>
      </c>
      <c r="N112" s="23">
        <v>0</v>
      </c>
      <c r="O112" s="23">
        <v>0</v>
      </c>
      <c r="P112" s="23">
        <v>0</v>
      </c>
      <c r="Q112" s="25">
        <v>0</v>
      </c>
      <c r="R112" s="25">
        <v>0</v>
      </c>
      <c r="S112" s="25">
        <v>1</v>
      </c>
      <c r="T112" s="25">
        <v>0</v>
      </c>
      <c r="U112" s="25">
        <v>1</v>
      </c>
      <c r="V112" s="25">
        <v>0</v>
      </c>
      <c r="W112" s="25">
        <v>1</v>
      </c>
      <c r="X112" s="23">
        <v>1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</row>
    <row r="113" spans="1:30" x14ac:dyDescent="0.3">
      <c r="A113" s="23">
        <v>10</v>
      </c>
      <c r="B113" s="23">
        <v>3</v>
      </c>
      <c r="C113" s="25">
        <v>0</v>
      </c>
      <c r="D113" s="25">
        <v>1</v>
      </c>
      <c r="E113" s="25">
        <v>0</v>
      </c>
      <c r="F113" s="25">
        <v>0</v>
      </c>
      <c r="G113" s="25">
        <v>1</v>
      </c>
      <c r="H113" s="25">
        <v>0</v>
      </c>
      <c r="I113" s="25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1</v>
      </c>
      <c r="O113" s="23">
        <v>1</v>
      </c>
      <c r="P113" s="23">
        <v>0</v>
      </c>
      <c r="Q113" s="25">
        <v>0</v>
      </c>
      <c r="R113" s="25">
        <v>0</v>
      </c>
      <c r="S113" s="25">
        <v>0</v>
      </c>
      <c r="T113" s="25">
        <v>0</v>
      </c>
      <c r="U113" s="25">
        <v>0</v>
      </c>
      <c r="V113" s="25">
        <v>0</v>
      </c>
      <c r="W113" s="25">
        <v>1</v>
      </c>
      <c r="X113" s="23">
        <v>1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</row>
    <row r="114" spans="1:30" x14ac:dyDescent="0.3">
      <c r="A114" s="23">
        <v>10</v>
      </c>
      <c r="B114" s="23">
        <v>4</v>
      </c>
      <c r="C114" s="25">
        <v>0</v>
      </c>
      <c r="D114" s="25">
        <v>0</v>
      </c>
      <c r="E114" s="25">
        <v>0</v>
      </c>
      <c r="F114" s="25">
        <v>0</v>
      </c>
      <c r="G114" s="25">
        <v>0</v>
      </c>
      <c r="H114" s="25">
        <v>0</v>
      </c>
      <c r="I114" s="25">
        <v>1</v>
      </c>
      <c r="J114" s="23">
        <v>0</v>
      </c>
      <c r="K114" s="23">
        <v>0</v>
      </c>
      <c r="L114" s="23">
        <v>1</v>
      </c>
      <c r="M114" s="23">
        <v>0</v>
      </c>
      <c r="N114" s="23">
        <v>1</v>
      </c>
      <c r="O114" s="23">
        <v>0</v>
      </c>
      <c r="P114" s="23">
        <v>1</v>
      </c>
      <c r="Q114" s="25">
        <v>0</v>
      </c>
      <c r="R114" s="25">
        <v>0</v>
      </c>
      <c r="S114" s="25">
        <v>1</v>
      </c>
      <c r="T114" s="25">
        <v>1</v>
      </c>
      <c r="U114" s="25">
        <v>0</v>
      </c>
      <c r="V114" s="25">
        <v>1</v>
      </c>
      <c r="W114" s="25">
        <v>0</v>
      </c>
      <c r="X114" s="23">
        <v>1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</row>
    <row r="115" spans="1:30" x14ac:dyDescent="0.3">
      <c r="A115" s="23">
        <v>10</v>
      </c>
      <c r="B115" s="23">
        <v>5</v>
      </c>
      <c r="C115" s="25">
        <v>0</v>
      </c>
      <c r="D115" s="25">
        <v>1</v>
      </c>
      <c r="E115" s="25">
        <v>0</v>
      </c>
      <c r="F115" s="25">
        <v>0</v>
      </c>
      <c r="G115" s="25">
        <v>1</v>
      </c>
      <c r="H115" s="25">
        <v>0</v>
      </c>
      <c r="I115" s="25">
        <v>0</v>
      </c>
      <c r="J115" s="23">
        <v>0</v>
      </c>
      <c r="K115" s="23">
        <v>0</v>
      </c>
      <c r="L115" s="23">
        <v>0</v>
      </c>
      <c r="M115" s="23">
        <v>1</v>
      </c>
      <c r="N115" s="23">
        <v>0</v>
      </c>
      <c r="O115" s="23">
        <v>0</v>
      </c>
      <c r="P115" s="23">
        <v>0</v>
      </c>
      <c r="Q115" s="25">
        <v>0</v>
      </c>
      <c r="R115" s="25">
        <v>1</v>
      </c>
      <c r="S115" s="25">
        <v>0</v>
      </c>
      <c r="T115" s="25">
        <v>1</v>
      </c>
      <c r="U115" s="25">
        <v>0</v>
      </c>
      <c r="V115" s="25">
        <v>0</v>
      </c>
      <c r="W115" s="25">
        <v>1</v>
      </c>
      <c r="X115" s="23">
        <v>1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</row>
    <row r="116" spans="1:30" x14ac:dyDescent="0.3">
      <c r="A116" s="23">
        <v>10</v>
      </c>
      <c r="B116" s="23">
        <v>6</v>
      </c>
      <c r="C116" s="25">
        <v>0</v>
      </c>
      <c r="D116" s="25">
        <v>0</v>
      </c>
      <c r="E116" s="25">
        <v>0</v>
      </c>
      <c r="F116" s="25">
        <v>0</v>
      </c>
      <c r="G116" s="25">
        <v>1</v>
      </c>
      <c r="H116" s="25">
        <v>1</v>
      </c>
      <c r="I116" s="25">
        <v>0</v>
      </c>
      <c r="J116" s="23">
        <v>0</v>
      </c>
      <c r="K116" s="23">
        <v>1</v>
      </c>
      <c r="L116" s="23">
        <v>0</v>
      </c>
      <c r="M116" s="23">
        <v>0</v>
      </c>
      <c r="N116" s="23">
        <v>0</v>
      </c>
      <c r="O116" s="23">
        <v>1</v>
      </c>
      <c r="P116" s="23">
        <v>0</v>
      </c>
      <c r="Q116" s="25">
        <v>0</v>
      </c>
      <c r="R116" s="25">
        <v>0</v>
      </c>
      <c r="S116" s="25">
        <v>1</v>
      </c>
      <c r="T116" s="25">
        <v>0</v>
      </c>
      <c r="U116" s="25">
        <v>0</v>
      </c>
      <c r="V116" s="25">
        <v>0</v>
      </c>
      <c r="W116" s="25">
        <v>0</v>
      </c>
      <c r="X116" s="23">
        <v>1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</row>
    <row r="117" spans="1:30" x14ac:dyDescent="0.3">
      <c r="A117" s="23">
        <v>10</v>
      </c>
      <c r="B117" s="23">
        <v>7</v>
      </c>
      <c r="C117" s="25">
        <v>0</v>
      </c>
      <c r="D117" s="25">
        <v>1</v>
      </c>
      <c r="E117" s="25">
        <v>0</v>
      </c>
      <c r="F117" s="25">
        <v>1</v>
      </c>
      <c r="G117" s="25">
        <v>0</v>
      </c>
      <c r="H117" s="25">
        <v>0</v>
      </c>
      <c r="I117" s="25">
        <v>1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1</v>
      </c>
      <c r="Q117" s="25">
        <v>0</v>
      </c>
      <c r="R117" s="25">
        <v>1</v>
      </c>
      <c r="S117" s="25">
        <v>0</v>
      </c>
      <c r="T117" s="25">
        <v>0</v>
      </c>
      <c r="U117" s="25">
        <v>0</v>
      </c>
      <c r="V117" s="25">
        <v>1</v>
      </c>
      <c r="W117" s="25">
        <v>0</v>
      </c>
      <c r="X117" s="23">
        <v>1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</row>
    <row r="118" spans="1:30" x14ac:dyDescent="0.3">
      <c r="A118" s="23">
        <v>10</v>
      </c>
      <c r="B118" s="23">
        <v>8</v>
      </c>
      <c r="C118" s="25">
        <v>0</v>
      </c>
      <c r="D118" s="25">
        <v>0</v>
      </c>
      <c r="E118" s="25">
        <v>1</v>
      </c>
      <c r="F118" s="25">
        <v>1</v>
      </c>
      <c r="G118" s="25">
        <v>0</v>
      </c>
      <c r="H118" s="25">
        <v>1</v>
      </c>
      <c r="I118" s="25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1</v>
      </c>
      <c r="O118" s="23">
        <v>1</v>
      </c>
      <c r="P118" s="23">
        <v>0</v>
      </c>
      <c r="Q118" s="25">
        <v>0</v>
      </c>
      <c r="R118" s="25">
        <v>0</v>
      </c>
      <c r="S118" s="25">
        <v>0</v>
      </c>
      <c r="T118" s="25">
        <v>1</v>
      </c>
      <c r="U118" s="25">
        <v>0</v>
      </c>
      <c r="V118" s="25">
        <v>0</v>
      </c>
      <c r="W118" s="25">
        <v>0</v>
      </c>
      <c r="X118" s="23">
        <v>1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</row>
    <row r="119" spans="1:30" x14ac:dyDescent="0.3">
      <c r="A119" s="23">
        <v>10</v>
      </c>
      <c r="B119" s="23">
        <v>9</v>
      </c>
      <c r="C119" s="25">
        <v>0</v>
      </c>
      <c r="D119" s="25">
        <v>0</v>
      </c>
      <c r="E119" s="25">
        <v>1</v>
      </c>
      <c r="F119" s="25">
        <v>0</v>
      </c>
      <c r="G119" s="25">
        <v>1</v>
      </c>
      <c r="H119" s="25">
        <v>0</v>
      </c>
      <c r="I119" s="25">
        <v>1</v>
      </c>
      <c r="J119" s="23">
        <v>0</v>
      </c>
      <c r="K119" s="23">
        <v>0</v>
      </c>
      <c r="L119" s="23">
        <v>1</v>
      </c>
      <c r="M119" s="23">
        <v>0</v>
      </c>
      <c r="N119" s="23">
        <v>0</v>
      </c>
      <c r="O119" s="23">
        <v>0</v>
      </c>
      <c r="P119" s="23">
        <v>0</v>
      </c>
      <c r="Q119" s="25">
        <v>0</v>
      </c>
      <c r="R119" s="25">
        <v>1</v>
      </c>
      <c r="S119" s="25">
        <v>0</v>
      </c>
      <c r="T119" s="25">
        <v>0</v>
      </c>
      <c r="U119" s="25">
        <v>1</v>
      </c>
      <c r="V119" s="25">
        <v>0</v>
      </c>
      <c r="W119" s="25">
        <v>0</v>
      </c>
      <c r="X119" s="23">
        <v>1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</row>
    <row r="120" spans="1:30" x14ac:dyDescent="0.3">
      <c r="A120" s="23">
        <v>10</v>
      </c>
      <c r="B120" s="23">
        <v>10</v>
      </c>
      <c r="C120" s="25">
        <v>0</v>
      </c>
      <c r="D120" s="25">
        <v>1</v>
      </c>
      <c r="E120" s="25">
        <v>0</v>
      </c>
      <c r="F120" s="25">
        <v>0</v>
      </c>
      <c r="G120" s="25">
        <v>0</v>
      </c>
      <c r="H120" s="25">
        <v>1</v>
      </c>
      <c r="I120" s="25">
        <v>0</v>
      </c>
      <c r="J120" s="23">
        <v>0</v>
      </c>
      <c r="K120" s="23">
        <v>1</v>
      </c>
      <c r="L120" s="23">
        <v>0</v>
      </c>
      <c r="M120" s="23">
        <v>0</v>
      </c>
      <c r="N120" s="23">
        <v>1</v>
      </c>
      <c r="O120" s="23">
        <v>0</v>
      </c>
      <c r="P120" s="23">
        <v>0</v>
      </c>
      <c r="Q120" s="25">
        <v>0</v>
      </c>
      <c r="R120" s="25">
        <v>0</v>
      </c>
      <c r="S120" s="25">
        <v>1</v>
      </c>
      <c r="T120" s="25">
        <v>1</v>
      </c>
      <c r="U120" s="25">
        <v>0</v>
      </c>
      <c r="V120" s="25">
        <v>1</v>
      </c>
      <c r="W120" s="25">
        <v>0</v>
      </c>
      <c r="X120" s="23">
        <v>1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</row>
    <row r="121" spans="1:30" x14ac:dyDescent="0.3">
      <c r="A121" s="23">
        <v>10</v>
      </c>
      <c r="B121" s="23">
        <v>11</v>
      </c>
      <c r="C121" s="25">
        <v>0</v>
      </c>
      <c r="D121" s="25">
        <v>0</v>
      </c>
      <c r="E121" s="25">
        <v>1</v>
      </c>
      <c r="F121" s="25">
        <v>0</v>
      </c>
      <c r="G121" s="25">
        <v>1</v>
      </c>
      <c r="H121" s="25">
        <v>0</v>
      </c>
      <c r="I121" s="25">
        <v>1</v>
      </c>
      <c r="J121" s="23">
        <v>0</v>
      </c>
      <c r="K121" s="23">
        <v>1</v>
      </c>
      <c r="L121" s="23">
        <v>0</v>
      </c>
      <c r="M121" s="23">
        <v>1</v>
      </c>
      <c r="N121" s="23">
        <v>0</v>
      </c>
      <c r="O121" s="23">
        <v>0</v>
      </c>
      <c r="P121" s="23">
        <v>1</v>
      </c>
      <c r="Q121" s="25">
        <v>0</v>
      </c>
      <c r="R121" s="25">
        <v>0</v>
      </c>
      <c r="S121" s="25">
        <v>0</v>
      </c>
      <c r="T121" s="25">
        <v>0</v>
      </c>
      <c r="U121" s="25">
        <v>1</v>
      </c>
      <c r="V121" s="25">
        <v>1</v>
      </c>
      <c r="W121" s="25">
        <v>0</v>
      </c>
      <c r="X121" s="23">
        <v>1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</row>
    <row r="122" spans="1:30" x14ac:dyDescent="0.3">
      <c r="A122" s="23">
        <v>10</v>
      </c>
      <c r="B122" s="23">
        <v>12</v>
      </c>
      <c r="C122" s="25">
        <v>0</v>
      </c>
      <c r="D122" s="25">
        <v>0</v>
      </c>
      <c r="E122" s="25">
        <v>0</v>
      </c>
      <c r="F122" s="25">
        <v>1</v>
      </c>
      <c r="G122" s="25">
        <v>0</v>
      </c>
      <c r="H122" s="25">
        <v>0</v>
      </c>
      <c r="I122" s="25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1</v>
      </c>
      <c r="Q122" s="25">
        <v>0</v>
      </c>
      <c r="R122" s="25">
        <v>0</v>
      </c>
      <c r="S122" s="25">
        <v>1</v>
      </c>
      <c r="T122" s="25">
        <v>0</v>
      </c>
      <c r="U122" s="25">
        <v>0</v>
      </c>
      <c r="V122" s="25">
        <v>0</v>
      </c>
      <c r="W122" s="25">
        <v>0</v>
      </c>
      <c r="X122" s="23">
        <v>1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</row>
    <row r="123" spans="1:30" x14ac:dyDescent="0.3">
      <c r="A123" s="23">
        <v>11</v>
      </c>
      <c r="B123" s="23">
        <v>1</v>
      </c>
      <c r="C123" s="25">
        <v>0</v>
      </c>
      <c r="D123" s="25">
        <v>0</v>
      </c>
      <c r="E123" s="25">
        <v>1</v>
      </c>
      <c r="F123" s="25">
        <v>0</v>
      </c>
      <c r="G123" s="25">
        <v>0</v>
      </c>
      <c r="H123" s="25">
        <v>0</v>
      </c>
      <c r="I123" s="25">
        <v>0</v>
      </c>
      <c r="J123" s="23">
        <v>0</v>
      </c>
      <c r="K123" s="23">
        <v>0</v>
      </c>
      <c r="L123" s="23">
        <v>1</v>
      </c>
      <c r="M123" s="23">
        <v>1</v>
      </c>
      <c r="N123" s="23">
        <v>0</v>
      </c>
      <c r="O123" s="23">
        <v>1</v>
      </c>
      <c r="P123" s="23">
        <v>0</v>
      </c>
      <c r="Q123" s="25">
        <v>0</v>
      </c>
      <c r="R123" s="25">
        <v>1</v>
      </c>
      <c r="S123" s="25">
        <v>0</v>
      </c>
      <c r="T123" s="25">
        <v>1</v>
      </c>
      <c r="U123" s="25">
        <v>0</v>
      </c>
      <c r="V123" s="25">
        <v>0</v>
      </c>
      <c r="W123" s="25">
        <v>1</v>
      </c>
      <c r="X123" s="23">
        <v>1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</row>
    <row r="124" spans="1:30" x14ac:dyDescent="0.3">
      <c r="A124" s="23">
        <v>11</v>
      </c>
      <c r="B124" s="23">
        <v>2</v>
      </c>
      <c r="C124" s="25">
        <v>0</v>
      </c>
      <c r="D124" s="25">
        <v>1</v>
      </c>
      <c r="E124" s="25">
        <v>0</v>
      </c>
      <c r="F124" s="25">
        <v>0</v>
      </c>
      <c r="G124" s="25">
        <v>0</v>
      </c>
      <c r="H124" s="25">
        <v>1</v>
      </c>
      <c r="I124" s="25">
        <v>0</v>
      </c>
      <c r="J124" s="23">
        <v>0</v>
      </c>
      <c r="K124" s="23">
        <v>0</v>
      </c>
      <c r="L124" s="23">
        <v>0</v>
      </c>
      <c r="M124" s="23">
        <v>1</v>
      </c>
      <c r="N124" s="23">
        <v>0</v>
      </c>
      <c r="O124" s="23">
        <v>0</v>
      </c>
      <c r="P124" s="23">
        <v>0</v>
      </c>
      <c r="Q124" s="25">
        <v>0</v>
      </c>
      <c r="R124" s="25">
        <v>0</v>
      </c>
      <c r="S124" s="25">
        <v>1</v>
      </c>
      <c r="T124" s="25">
        <v>0</v>
      </c>
      <c r="U124" s="25">
        <v>1</v>
      </c>
      <c r="V124" s="25">
        <v>0</v>
      </c>
      <c r="W124" s="25">
        <v>1</v>
      </c>
      <c r="X124" s="23">
        <v>1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</row>
    <row r="125" spans="1:30" x14ac:dyDescent="0.3">
      <c r="A125" s="23">
        <v>11</v>
      </c>
      <c r="B125" s="23">
        <v>3</v>
      </c>
      <c r="C125" s="25">
        <v>0</v>
      </c>
      <c r="D125" s="25">
        <v>1</v>
      </c>
      <c r="E125" s="25">
        <v>0</v>
      </c>
      <c r="F125" s="25">
        <v>0</v>
      </c>
      <c r="G125" s="25">
        <v>1</v>
      </c>
      <c r="H125" s="25">
        <v>0</v>
      </c>
      <c r="I125" s="25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1</v>
      </c>
      <c r="O125" s="23">
        <v>1</v>
      </c>
      <c r="P125" s="23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1</v>
      </c>
      <c r="X125" s="23">
        <v>1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</row>
    <row r="126" spans="1:30" x14ac:dyDescent="0.3">
      <c r="A126" s="23">
        <v>11</v>
      </c>
      <c r="B126" s="23">
        <v>4</v>
      </c>
      <c r="C126" s="25">
        <v>0</v>
      </c>
      <c r="D126" s="25">
        <v>0</v>
      </c>
      <c r="E126" s="25">
        <v>0</v>
      </c>
      <c r="F126" s="25">
        <v>0</v>
      </c>
      <c r="G126" s="25">
        <v>0</v>
      </c>
      <c r="H126" s="25">
        <v>0</v>
      </c>
      <c r="I126" s="25">
        <v>1</v>
      </c>
      <c r="J126" s="23">
        <v>0</v>
      </c>
      <c r="K126" s="23">
        <v>0</v>
      </c>
      <c r="L126" s="23">
        <v>1</v>
      </c>
      <c r="M126" s="23">
        <v>0</v>
      </c>
      <c r="N126" s="23">
        <v>1</v>
      </c>
      <c r="O126" s="23">
        <v>0</v>
      </c>
      <c r="P126" s="23">
        <v>1</v>
      </c>
      <c r="Q126" s="25">
        <v>0</v>
      </c>
      <c r="R126" s="25">
        <v>0</v>
      </c>
      <c r="S126" s="25">
        <v>1</v>
      </c>
      <c r="T126" s="25">
        <v>1</v>
      </c>
      <c r="U126" s="25">
        <v>0</v>
      </c>
      <c r="V126" s="25">
        <v>1</v>
      </c>
      <c r="W126" s="25">
        <v>0</v>
      </c>
      <c r="X126" s="23">
        <v>1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</row>
    <row r="127" spans="1:30" x14ac:dyDescent="0.3">
      <c r="A127" s="23">
        <v>11</v>
      </c>
      <c r="B127" s="23">
        <v>5</v>
      </c>
      <c r="C127" s="25">
        <v>0</v>
      </c>
      <c r="D127" s="25">
        <v>1</v>
      </c>
      <c r="E127" s="25">
        <v>0</v>
      </c>
      <c r="F127" s="25">
        <v>0</v>
      </c>
      <c r="G127" s="25">
        <v>1</v>
      </c>
      <c r="H127" s="25">
        <v>0</v>
      </c>
      <c r="I127" s="25">
        <v>0</v>
      </c>
      <c r="J127" s="23">
        <v>0</v>
      </c>
      <c r="K127" s="23">
        <v>0</v>
      </c>
      <c r="L127" s="23">
        <v>0</v>
      </c>
      <c r="M127" s="23">
        <v>1</v>
      </c>
      <c r="N127" s="23">
        <v>0</v>
      </c>
      <c r="O127" s="23">
        <v>0</v>
      </c>
      <c r="P127" s="23">
        <v>0</v>
      </c>
      <c r="Q127" s="25">
        <v>0</v>
      </c>
      <c r="R127" s="25">
        <v>1</v>
      </c>
      <c r="S127" s="25">
        <v>0</v>
      </c>
      <c r="T127" s="25">
        <v>1</v>
      </c>
      <c r="U127" s="25">
        <v>0</v>
      </c>
      <c r="V127" s="25">
        <v>0</v>
      </c>
      <c r="W127" s="25">
        <v>1</v>
      </c>
      <c r="X127" s="23">
        <v>1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</row>
    <row r="128" spans="1:30" x14ac:dyDescent="0.3">
      <c r="A128" s="23">
        <v>11</v>
      </c>
      <c r="B128" s="23">
        <v>6</v>
      </c>
      <c r="C128" s="25">
        <v>0</v>
      </c>
      <c r="D128" s="25">
        <v>0</v>
      </c>
      <c r="E128" s="25">
        <v>0</v>
      </c>
      <c r="F128" s="25">
        <v>0</v>
      </c>
      <c r="G128" s="25">
        <v>1</v>
      </c>
      <c r="H128" s="25">
        <v>1</v>
      </c>
      <c r="I128" s="25">
        <v>0</v>
      </c>
      <c r="J128" s="23">
        <v>0</v>
      </c>
      <c r="K128" s="23">
        <v>1</v>
      </c>
      <c r="L128" s="23">
        <v>0</v>
      </c>
      <c r="M128" s="23">
        <v>0</v>
      </c>
      <c r="N128" s="23">
        <v>0</v>
      </c>
      <c r="O128" s="23">
        <v>1</v>
      </c>
      <c r="P128" s="23">
        <v>0</v>
      </c>
      <c r="Q128" s="25">
        <v>0</v>
      </c>
      <c r="R128" s="25">
        <v>0</v>
      </c>
      <c r="S128" s="25">
        <v>1</v>
      </c>
      <c r="T128" s="25">
        <v>0</v>
      </c>
      <c r="U128" s="25">
        <v>0</v>
      </c>
      <c r="V128" s="25">
        <v>0</v>
      </c>
      <c r="W128" s="25">
        <v>0</v>
      </c>
      <c r="X128" s="23">
        <v>1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</row>
    <row r="129" spans="1:30" x14ac:dyDescent="0.3">
      <c r="A129" s="23">
        <v>11</v>
      </c>
      <c r="B129" s="23">
        <v>7</v>
      </c>
      <c r="C129" s="25">
        <v>0</v>
      </c>
      <c r="D129" s="25">
        <v>1</v>
      </c>
      <c r="E129" s="25">
        <v>0</v>
      </c>
      <c r="F129" s="25">
        <v>1</v>
      </c>
      <c r="G129" s="25">
        <v>0</v>
      </c>
      <c r="H129" s="25">
        <v>0</v>
      </c>
      <c r="I129" s="25">
        <v>1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1</v>
      </c>
      <c r="Q129" s="25">
        <v>0</v>
      </c>
      <c r="R129" s="25">
        <v>1</v>
      </c>
      <c r="S129" s="25">
        <v>0</v>
      </c>
      <c r="T129" s="25">
        <v>0</v>
      </c>
      <c r="U129" s="25">
        <v>0</v>
      </c>
      <c r="V129" s="25">
        <v>1</v>
      </c>
      <c r="W129" s="25">
        <v>0</v>
      </c>
      <c r="X129" s="23">
        <v>1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</row>
    <row r="130" spans="1:30" x14ac:dyDescent="0.3">
      <c r="A130" s="23">
        <v>11</v>
      </c>
      <c r="B130" s="23">
        <v>8</v>
      </c>
      <c r="C130" s="25">
        <v>0</v>
      </c>
      <c r="D130" s="25">
        <v>0</v>
      </c>
      <c r="E130" s="25">
        <v>1</v>
      </c>
      <c r="F130" s="25">
        <v>1</v>
      </c>
      <c r="G130" s="25">
        <v>0</v>
      </c>
      <c r="H130" s="25">
        <v>1</v>
      </c>
      <c r="I130" s="25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1</v>
      </c>
      <c r="O130" s="23">
        <v>1</v>
      </c>
      <c r="P130" s="23">
        <v>0</v>
      </c>
      <c r="Q130" s="25">
        <v>0</v>
      </c>
      <c r="R130" s="25">
        <v>0</v>
      </c>
      <c r="S130" s="25">
        <v>0</v>
      </c>
      <c r="T130" s="25">
        <v>1</v>
      </c>
      <c r="U130" s="25">
        <v>0</v>
      </c>
      <c r="V130" s="25">
        <v>0</v>
      </c>
      <c r="W130" s="25">
        <v>0</v>
      </c>
      <c r="X130" s="23">
        <v>1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</row>
    <row r="131" spans="1:30" x14ac:dyDescent="0.3">
      <c r="A131" s="23">
        <v>11</v>
      </c>
      <c r="B131" s="23">
        <v>9</v>
      </c>
      <c r="C131" s="25">
        <v>0</v>
      </c>
      <c r="D131" s="25">
        <v>0</v>
      </c>
      <c r="E131" s="25">
        <v>1</v>
      </c>
      <c r="F131" s="25">
        <v>0</v>
      </c>
      <c r="G131" s="25">
        <v>1</v>
      </c>
      <c r="H131" s="25">
        <v>0</v>
      </c>
      <c r="I131" s="25">
        <v>1</v>
      </c>
      <c r="J131" s="23">
        <v>0</v>
      </c>
      <c r="K131" s="23">
        <v>0</v>
      </c>
      <c r="L131" s="23">
        <v>1</v>
      </c>
      <c r="M131" s="23">
        <v>0</v>
      </c>
      <c r="N131" s="23">
        <v>0</v>
      </c>
      <c r="O131" s="23">
        <v>0</v>
      </c>
      <c r="P131" s="23">
        <v>0</v>
      </c>
      <c r="Q131" s="25">
        <v>0</v>
      </c>
      <c r="R131" s="25">
        <v>1</v>
      </c>
      <c r="S131" s="25">
        <v>0</v>
      </c>
      <c r="T131" s="25">
        <v>0</v>
      </c>
      <c r="U131" s="25">
        <v>1</v>
      </c>
      <c r="V131" s="25">
        <v>0</v>
      </c>
      <c r="W131" s="25">
        <v>0</v>
      </c>
      <c r="X131" s="23">
        <v>1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</row>
    <row r="132" spans="1:30" x14ac:dyDescent="0.3">
      <c r="A132" s="23">
        <v>11</v>
      </c>
      <c r="B132" s="23">
        <v>10</v>
      </c>
      <c r="C132" s="25">
        <v>0</v>
      </c>
      <c r="D132" s="25">
        <v>1</v>
      </c>
      <c r="E132" s="25">
        <v>0</v>
      </c>
      <c r="F132" s="25">
        <v>0</v>
      </c>
      <c r="G132" s="25">
        <v>0</v>
      </c>
      <c r="H132" s="25">
        <v>1</v>
      </c>
      <c r="I132" s="25">
        <v>0</v>
      </c>
      <c r="J132" s="23">
        <v>0</v>
      </c>
      <c r="K132" s="23">
        <v>1</v>
      </c>
      <c r="L132" s="23">
        <v>0</v>
      </c>
      <c r="M132" s="23">
        <v>0</v>
      </c>
      <c r="N132" s="23">
        <v>1</v>
      </c>
      <c r="O132" s="23">
        <v>0</v>
      </c>
      <c r="P132" s="23">
        <v>0</v>
      </c>
      <c r="Q132" s="25">
        <v>0</v>
      </c>
      <c r="R132" s="25">
        <v>0</v>
      </c>
      <c r="S132" s="25">
        <v>1</v>
      </c>
      <c r="T132" s="25">
        <v>1</v>
      </c>
      <c r="U132" s="25">
        <v>0</v>
      </c>
      <c r="V132" s="25">
        <v>1</v>
      </c>
      <c r="W132" s="25">
        <v>0</v>
      </c>
      <c r="X132" s="23">
        <v>1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</row>
    <row r="133" spans="1:30" x14ac:dyDescent="0.3">
      <c r="A133" s="23">
        <v>11</v>
      </c>
      <c r="B133" s="23">
        <v>11</v>
      </c>
      <c r="C133" s="25">
        <v>0</v>
      </c>
      <c r="D133" s="25">
        <v>0</v>
      </c>
      <c r="E133" s="25">
        <v>1</v>
      </c>
      <c r="F133" s="25">
        <v>0</v>
      </c>
      <c r="G133" s="25">
        <v>1</v>
      </c>
      <c r="H133" s="25">
        <v>0</v>
      </c>
      <c r="I133" s="25">
        <v>1</v>
      </c>
      <c r="J133" s="23">
        <v>0</v>
      </c>
      <c r="K133" s="23">
        <v>1</v>
      </c>
      <c r="L133" s="23">
        <v>0</v>
      </c>
      <c r="M133" s="23">
        <v>1</v>
      </c>
      <c r="N133" s="23">
        <v>0</v>
      </c>
      <c r="O133" s="23">
        <v>0</v>
      </c>
      <c r="P133" s="23">
        <v>1</v>
      </c>
      <c r="Q133" s="25">
        <v>0</v>
      </c>
      <c r="R133" s="25">
        <v>0</v>
      </c>
      <c r="S133" s="25">
        <v>0</v>
      </c>
      <c r="T133" s="25">
        <v>0</v>
      </c>
      <c r="U133" s="25">
        <v>1</v>
      </c>
      <c r="V133" s="25">
        <v>1</v>
      </c>
      <c r="W133" s="25">
        <v>0</v>
      </c>
      <c r="X133" s="23">
        <v>1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</row>
    <row r="134" spans="1:30" x14ac:dyDescent="0.3">
      <c r="A134" s="23">
        <v>11</v>
      </c>
      <c r="B134" s="23">
        <v>12</v>
      </c>
      <c r="C134" s="25">
        <v>0</v>
      </c>
      <c r="D134" s="25">
        <v>0</v>
      </c>
      <c r="E134" s="25">
        <v>0</v>
      </c>
      <c r="F134" s="25">
        <v>1</v>
      </c>
      <c r="G134" s="25">
        <v>0</v>
      </c>
      <c r="H134" s="25">
        <v>0</v>
      </c>
      <c r="I134" s="25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1</v>
      </c>
      <c r="Q134" s="25">
        <v>0</v>
      </c>
      <c r="R134" s="25">
        <v>0</v>
      </c>
      <c r="S134" s="25">
        <v>1</v>
      </c>
      <c r="T134" s="25">
        <v>0</v>
      </c>
      <c r="U134" s="25">
        <v>0</v>
      </c>
      <c r="V134" s="25">
        <v>0</v>
      </c>
      <c r="W134" s="25">
        <v>0</v>
      </c>
      <c r="X134" s="23">
        <v>1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</row>
    <row r="135" spans="1:30" x14ac:dyDescent="0.3">
      <c r="A135" s="23">
        <v>12</v>
      </c>
      <c r="B135" s="23">
        <v>1</v>
      </c>
      <c r="C135" s="25">
        <v>0</v>
      </c>
      <c r="D135" s="25">
        <v>0</v>
      </c>
      <c r="E135" s="25">
        <v>1</v>
      </c>
      <c r="F135" s="25">
        <v>0</v>
      </c>
      <c r="G135" s="25">
        <v>0</v>
      </c>
      <c r="H135" s="25">
        <v>0</v>
      </c>
      <c r="I135" s="25">
        <v>0</v>
      </c>
      <c r="J135" s="23">
        <v>0</v>
      </c>
      <c r="K135" s="23">
        <v>0</v>
      </c>
      <c r="L135" s="23">
        <v>1</v>
      </c>
      <c r="M135" s="23">
        <v>1</v>
      </c>
      <c r="N135" s="23">
        <v>0</v>
      </c>
      <c r="O135" s="23">
        <v>1</v>
      </c>
      <c r="P135" s="23">
        <v>0</v>
      </c>
      <c r="Q135" s="25">
        <v>0</v>
      </c>
      <c r="R135" s="25">
        <v>1</v>
      </c>
      <c r="S135" s="25">
        <v>0</v>
      </c>
      <c r="T135" s="25">
        <v>1</v>
      </c>
      <c r="U135" s="25">
        <v>0</v>
      </c>
      <c r="V135" s="25">
        <v>0</v>
      </c>
      <c r="W135" s="25">
        <v>1</v>
      </c>
      <c r="X135" s="23">
        <v>1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</row>
    <row r="136" spans="1:30" x14ac:dyDescent="0.3">
      <c r="A136" s="23">
        <v>12</v>
      </c>
      <c r="B136" s="23">
        <v>2</v>
      </c>
      <c r="C136" s="25">
        <v>0</v>
      </c>
      <c r="D136" s="25">
        <v>1</v>
      </c>
      <c r="E136" s="25">
        <v>0</v>
      </c>
      <c r="F136" s="25">
        <v>0</v>
      </c>
      <c r="G136" s="25">
        <v>0</v>
      </c>
      <c r="H136" s="25">
        <v>1</v>
      </c>
      <c r="I136" s="25">
        <v>0</v>
      </c>
      <c r="J136" s="23">
        <v>0</v>
      </c>
      <c r="K136" s="23">
        <v>0</v>
      </c>
      <c r="L136" s="23">
        <v>0</v>
      </c>
      <c r="M136" s="23">
        <v>1</v>
      </c>
      <c r="N136" s="23">
        <v>0</v>
      </c>
      <c r="O136" s="23">
        <v>0</v>
      </c>
      <c r="P136" s="23">
        <v>0</v>
      </c>
      <c r="Q136" s="25">
        <v>0</v>
      </c>
      <c r="R136" s="25">
        <v>0</v>
      </c>
      <c r="S136" s="25">
        <v>1</v>
      </c>
      <c r="T136" s="25">
        <v>0</v>
      </c>
      <c r="U136" s="25">
        <v>1</v>
      </c>
      <c r="V136" s="25">
        <v>0</v>
      </c>
      <c r="W136" s="25">
        <v>1</v>
      </c>
      <c r="X136" s="23">
        <v>1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</row>
    <row r="137" spans="1:30" x14ac:dyDescent="0.3">
      <c r="A137" s="23">
        <v>12</v>
      </c>
      <c r="B137" s="23">
        <v>3</v>
      </c>
      <c r="C137" s="25">
        <v>0</v>
      </c>
      <c r="D137" s="25">
        <v>1</v>
      </c>
      <c r="E137" s="25">
        <v>0</v>
      </c>
      <c r="F137" s="25">
        <v>0</v>
      </c>
      <c r="G137" s="25">
        <v>1</v>
      </c>
      <c r="H137" s="25">
        <v>0</v>
      </c>
      <c r="I137" s="25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1</v>
      </c>
      <c r="O137" s="23">
        <v>1</v>
      </c>
      <c r="P137" s="23">
        <v>0</v>
      </c>
      <c r="Q137" s="25">
        <v>0</v>
      </c>
      <c r="R137" s="25">
        <v>0</v>
      </c>
      <c r="S137" s="25">
        <v>0</v>
      </c>
      <c r="T137" s="25">
        <v>0</v>
      </c>
      <c r="U137" s="25">
        <v>0</v>
      </c>
      <c r="V137" s="25">
        <v>0</v>
      </c>
      <c r="W137" s="25">
        <v>1</v>
      </c>
      <c r="X137" s="23">
        <v>1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</row>
    <row r="138" spans="1:30" x14ac:dyDescent="0.3">
      <c r="A138" s="23">
        <v>12</v>
      </c>
      <c r="B138" s="23">
        <v>4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H138" s="25">
        <v>0</v>
      </c>
      <c r="I138" s="25">
        <v>1</v>
      </c>
      <c r="J138" s="23">
        <v>0</v>
      </c>
      <c r="K138" s="23">
        <v>0</v>
      </c>
      <c r="L138" s="23">
        <v>1</v>
      </c>
      <c r="M138" s="23">
        <v>0</v>
      </c>
      <c r="N138" s="23">
        <v>1</v>
      </c>
      <c r="O138" s="23">
        <v>0</v>
      </c>
      <c r="P138" s="23">
        <v>1</v>
      </c>
      <c r="Q138" s="25">
        <v>0</v>
      </c>
      <c r="R138" s="25">
        <v>0</v>
      </c>
      <c r="S138" s="25">
        <v>1</v>
      </c>
      <c r="T138" s="25">
        <v>1</v>
      </c>
      <c r="U138" s="25">
        <v>0</v>
      </c>
      <c r="V138" s="25">
        <v>1</v>
      </c>
      <c r="W138" s="25">
        <v>0</v>
      </c>
      <c r="X138" s="23">
        <v>1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</row>
    <row r="139" spans="1:30" x14ac:dyDescent="0.3">
      <c r="A139" s="23">
        <v>12</v>
      </c>
      <c r="B139" s="23">
        <v>5</v>
      </c>
      <c r="C139" s="25">
        <v>0</v>
      </c>
      <c r="D139" s="25">
        <v>1</v>
      </c>
      <c r="E139" s="25">
        <v>0</v>
      </c>
      <c r="F139" s="25">
        <v>0</v>
      </c>
      <c r="G139" s="25">
        <v>1</v>
      </c>
      <c r="H139" s="25">
        <v>0</v>
      </c>
      <c r="I139" s="25">
        <v>0</v>
      </c>
      <c r="J139" s="23">
        <v>0</v>
      </c>
      <c r="K139" s="23">
        <v>0</v>
      </c>
      <c r="L139" s="23">
        <v>0</v>
      </c>
      <c r="M139" s="23">
        <v>1</v>
      </c>
      <c r="N139" s="23">
        <v>0</v>
      </c>
      <c r="O139" s="23">
        <v>0</v>
      </c>
      <c r="P139" s="23">
        <v>0</v>
      </c>
      <c r="Q139" s="25">
        <v>0</v>
      </c>
      <c r="R139" s="25">
        <v>1</v>
      </c>
      <c r="S139" s="25">
        <v>0</v>
      </c>
      <c r="T139" s="25">
        <v>1</v>
      </c>
      <c r="U139" s="25">
        <v>0</v>
      </c>
      <c r="V139" s="25">
        <v>0</v>
      </c>
      <c r="W139" s="25">
        <v>1</v>
      </c>
      <c r="X139" s="23">
        <v>1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</row>
    <row r="140" spans="1:30" x14ac:dyDescent="0.3">
      <c r="A140" s="23">
        <v>12</v>
      </c>
      <c r="B140" s="23">
        <v>6</v>
      </c>
      <c r="C140" s="25">
        <v>0</v>
      </c>
      <c r="D140" s="25">
        <v>0</v>
      </c>
      <c r="E140" s="25">
        <v>0</v>
      </c>
      <c r="F140" s="25">
        <v>0</v>
      </c>
      <c r="G140" s="25">
        <v>1</v>
      </c>
      <c r="H140" s="25">
        <v>1</v>
      </c>
      <c r="I140" s="25">
        <v>0</v>
      </c>
      <c r="J140" s="23">
        <v>0</v>
      </c>
      <c r="K140" s="23">
        <v>1</v>
      </c>
      <c r="L140" s="23">
        <v>0</v>
      </c>
      <c r="M140" s="23">
        <v>0</v>
      </c>
      <c r="N140" s="23">
        <v>0</v>
      </c>
      <c r="O140" s="23">
        <v>1</v>
      </c>
      <c r="P140" s="23">
        <v>0</v>
      </c>
      <c r="Q140" s="25">
        <v>0</v>
      </c>
      <c r="R140" s="25">
        <v>0</v>
      </c>
      <c r="S140" s="25">
        <v>1</v>
      </c>
      <c r="T140" s="25">
        <v>0</v>
      </c>
      <c r="U140" s="25">
        <v>0</v>
      </c>
      <c r="V140" s="25">
        <v>0</v>
      </c>
      <c r="W140" s="25">
        <v>0</v>
      </c>
      <c r="X140" s="23">
        <v>1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</row>
    <row r="141" spans="1:30" x14ac:dyDescent="0.3">
      <c r="A141" s="23">
        <v>12</v>
      </c>
      <c r="B141" s="23">
        <v>7</v>
      </c>
      <c r="C141" s="25">
        <v>0</v>
      </c>
      <c r="D141" s="25">
        <v>1</v>
      </c>
      <c r="E141" s="25">
        <v>0</v>
      </c>
      <c r="F141" s="25">
        <v>1</v>
      </c>
      <c r="G141" s="25">
        <v>0</v>
      </c>
      <c r="H141" s="25">
        <v>0</v>
      </c>
      <c r="I141" s="25">
        <v>1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1</v>
      </c>
      <c r="Q141" s="25">
        <v>0</v>
      </c>
      <c r="R141" s="25">
        <v>1</v>
      </c>
      <c r="S141" s="25">
        <v>0</v>
      </c>
      <c r="T141" s="25">
        <v>0</v>
      </c>
      <c r="U141" s="25">
        <v>0</v>
      </c>
      <c r="V141" s="25">
        <v>1</v>
      </c>
      <c r="W141" s="25">
        <v>0</v>
      </c>
      <c r="X141" s="23">
        <v>1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</row>
    <row r="142" spans="1:30" x14ac:dyDescent="0.3">
      <c r="A142" s="23">
        <v>12</v>
      </c>
      <c r="B142" s="23">
        <v>8</v>
      </c>
      <c r="C142" s="25">
        <v>0</v>
      </c>
      <c r="D142" s="25">
        <v>0</v>
      </c>
      <c r="E142" s="25">
        <v>1</v>
      </c>
      <c r="F142" s="25">
        <v>1</v>
      </c>
      <c r="G142" s="25">
        <v>0</v>
      </c>
      <c r="H142" s="25">
        <v>1</v>
      </c>
      <c r="I142" s="25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1</v>
      </c>
      <c r="O142" s="23">
        <v>1</v>
      </c>
      <c r="P142" s="23">
        <v>0</v>
      </c>
      <c r="Q142" s="25">
        <v>0</v>
      </c>
      <c r="R142" s="25">
        <v>0</v>
      </c>
      <c r="S142" s="25">
        <v>0</v>
      </c>
      <c r="T142" s="25">
        <v>1</v>
      </c>
      <c r="U142" s="25">
        <v>0</v>
      </c>
      <c r="V142" s="25">
        <v>0</v>
      </c>
      <c r="W142" s="25">
        <v>0</v>
      </c>
      <c r="X142" s="23">
        <v>1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</row>
    <row r="143" spans="1:30" x14ac:dyDescent="0.3">
      <c r="A143" s="23">
        <v>12</v>
      </c>
      <c r="B143" s="23">
        <v>9</v>
      </c>
      <c r="C143" s="25">
        <v>0</v>
      </c>
      <c r="D143" s="25">
        <v>0</v>
      </c>
      <c r="E143" s="25">
        <v>1</v>
      </c>
      <c r="F143" s="25">
        <v>0</v>
      </c>
      <c r="G143" s="25">
        <v>1</v>
      </c>
      <c r="H143" s="25">
        <v>0</v>
      </c>
      <c r="I143" s="25">
        <v>1</v>
      </c>
      <c r="J143" s="23">
        <v>0</v>
      </c>
      <c r="K143" s="23">
        <v>0</v>
      </c>
      <c r="L143" s="23">
        <v>1</v>
      </c>
      <c r="M143" s="23">
        <v>0</v>
      </c>
      <c r="N143" s="23">
        <v>0</v>
      </c>
      <c r="O143" s="23">
        <v>0</v>
      </c>
      <c r="P143" s="23">
        <v>0</v>
      </c>
      <c r="Q143" s="25">
        <v>0</v>
      </c>
      <c r="R143" s="25">
        <v>1</v>
      </c>
      <c r="S143" s="25">
        <v>0</v>
      </c>
      <c r="T143" s="25">
        <v>0</v>
      </c>
      <c r="U143" s="25">
        <v>1</v>
      </c>
      <c r="V143" s="25">
        <v>0</v>
      </c>
      <c r="W143" s="25">
        <v>0</v>
      </c>
      <c r="X143" s="23">
        <v>1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</row>
    <row r="144" spans="1:30" x14ac:dyDescent="0.3">
      <c r="A144" s="23">
        <v>12</v>
      </c>
      <c r="B144" s="23">
        <v>10</v>
      </c>
      <c r="C144" s="25">
        <v>0</v>
      </c>
      <c r="D144" s="25">
        <v>1</v>
      </c>
      <c r="E144" s="25">
        <v>0</v>
      </c>
      <c r="F144" s="25">
        <v>0</v>
      </c>
      <c r="G144" s="25">
        <v>0</v>
      </c>
      <c r="H144" s="25">
        <v>1</v>
      </c>
      <c r="I144" s="25">
        <v>0</v>
      </c>
      <c r="J144" s="23">
        <v>0</v>
      </c>
      <c r="K144" s="23">
        <v>1</v>
      </c>
      <c r="L144" s="23">
        <v>0</v>
      </c>
      <c r="M144" s="23">
        <v>0</v>
      </c>
      <c r="N144" s="23">
        <v>1</v>
      </c>
      <c r="O144" s="23">
        <v>0</v>
      </c>
      <c r="P144" s="23">
        <v>0</v>
      </c>
      <c r="Q144" s="25">
        <v>0</v>
      </c>
      <c r="R144" s="25">
        <v>0</v>
      </c>
      <c r="S144" s="25">
        <v>1</v>
      </c>
      <c r="T144" s="25">
        <v>1</v>
      </c>
      <c r="U144" s="25">
        <v>0</v>
      </c>
      <c r="V144" s="25">
        <v>1</v>
      </c>
      <c r="W144" s="25">
        <v>0</v>
      </c>
      <c r="X144" s="23">
        <v>1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</row>
    <row r="145" spans="1:30" x14ac:dyDescent="0.3">
      <c r="A145" s="23">
        <v>12</v>
      </c>
      <c r="B145" s="23">
        <v>11</v>
      </c>
      <c r="C145" s="25">
        <v>0</v>
      </c>
      <c r="D145" s="25">
        <v>0</v>
      </c>
      <c r="E145" s="25">
        <v>1</v>
      </c>
      <c r="F145" s="25">
        <v>0</v>
      </c>
      <c r="G145" s="25">
        <v>1</v>
      </c>
      <c r="H145" s="25">
        <v>0</v>
      </c>
      <c r="I145" s="25">
        <v>1</v>
      </c>
      <c r="J145" s="23">
        <v>0</v>
      </c>
      <c r="K145" s="23">
        <v>1</v>
      </c>
      <c r="L145" s="23">
        <v>0</v>
      </c>
      <c r="M145" s="23">
        <v>1</v>
      </c>
      <c r="N145" s="23">
        <v>0</v>
      </c>
      <c r="O145" s="23">
        <v>0</v>
      </c>
      <c r="P145" s="23">
        <v>1</v>
      </c>
      <c r="Q145" s="25">
        <v>0</v>
      </c>
      <c r="R145" s="25">
        <v>0</v>
      </c>
      <c r="S145" s="25">
        <v>0</v>
      </c>
      <c r="T145" s="25">
        <v>0</v>
      </c>
      <c r="U145" s="25">
        <v>1</v>
      </c>
      <c r="V145" s="25">
        <v>1</v>
      </c>
      <c r="W145" s="25">
        <v>0</v>
      </c>
      <c r="X145" s="23">
        <v>1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</row>
    <row r="146" spans="1:30" x14ac:dyDescent="0.3">
      <c r="A146" s="23">
        <v>12</v>
      </c>
      <c r="B146" s="23">
        <v>12</v>
      </c>
      <c r="C146" s="25">
        <v>0</v>
      </c>
      <c r="D146" s="25">
        <v>0</v>
      </c>
      <c r="E146" s="25">
        <v>0</v>
      </c>
      <c r="F146" s="25">
        <v>1</v>
      </c>
      <c r="G146" s="25">
        <v>0</v>
      </c>
      <c r="H146" s="25">
        <v>0</v>
      </c>
      <c r="I146" s="25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1</v>
      </c>
      <c r="Q146" s="25">
        <v>0</v>
      </c>
      <c r="R146" s="25">
        <v>0</v>
      </c>
      <c r="S146" s="25">
        <v>1</v>
      </c>
      <c r="T146" s="25">
        <v>0</v>
      </c>
      <c r="U146" s="25">
        <v>0</v>
      </c>
      <c r="V146" s="25">
        <v>0</v>
      </c>
      <c r="W146" s="25">
        <v>0</v>
      </c>
      <c r="X146" s="23">
        <v>1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</row>
    <row r="147" spans="1:30" x14ac:dyDescent="0.3">
      <c r="A147" s="23">
        <v>13</v>
      </c>
      <c r="B147" s="23">
        <v>1</v>
      </c>
      <c r="C147" s="25">
        <v>0</v>
      </c>
      <c r="D147" s="25">
        <v>0</v>
      </c>
      <c r="E147" s="25">
        <v>1</v>
      </c>
      <c r="F147" s="25">
        <v>0</v>
      </c>
      <c r="G147" s="25">
        <v>0</v>
      </c>
      <c r="H147" s="25">
        <v>0</v>
      </c>
      <c r="I147" s="25">
        <v>0</v>
      </c>
      <c r="J147" s="23">
        <v>0</v>
      </c>
      <c r="K147" s="23">
        <v>0</v>
      </c>
      <c r="L147" s="23">
        <v>1</v>
      </c>
      <c r="M147" s="23">
        <v>1</v>
      </c>
      <c r="N147" s="23">
        <v>0</v>
      </c>
      <c r="O147" s="23">
        <v>1</v>
      </c>
      <c r="P147" s="23">
        <v>0</v>
      </c>
      <c r="Q147" s="25">
        <v>0</v>
      </c>
      <c r="R147" s="25">
        <v>1</v>
      </c>
      <c r="S147" s="25">
        <v>0</v>
      </c>
      <c r="T147" s="25">
        <v>1</v>
      </c>
      <c r="U147" s="25">
        <v>0</v>
      </c>
      <c r="V147" s="25">
        <v>0</v>
      </c>
      <c r="W147" s="25">
        <v>1</v>
      </c>
      <c r="X147" s="23">
        <v>1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</row>
    <row r="148" spans="1:30" x14ac:dyDescent="0.3">
      <c r="A148" s="23">
        <v>13</v>
      </c>
      <c r="B148" s="23">
        <v>2</v>
      </c>
      <c r="C148" s="25">
        <v>0</v>
      </c>
      <c r="D148" s="25">
        <v>1</v>
      </c>
      <c r="E148" s="25">
        <v>0</v>
      </c>
      <c r="F148" s="25">
        <v>0</v>
      </c>
      <c r="G148" s="25">
        <v>0</v>
      </c>
      <c r="H148" s="25">
        <v>1</v>
      </c>
      <c r="I148" s="25">
        <v>0</v>
      </c>
      <c r="J148" s="23">
        <v>0</v>
      </c>
      <c r="K148" s="23">
        <v>0</v>
      </c>
      <c r="L148" s="23">
        <v>0</v>
      </c>
      <c r="M148" s="23">
        <v>1</v>
      </c>
      <c r="N148" s="23">
        <v>0</v>
      </c>
      <c r="O148" s="23">
        <v>0</v>
      </c>
      <c r="P148" s="23">
        <v>0</v>
      </c>
      <c r="Q148" s="25">
        <v>0</v>
      </c>
      <c r="R148" s="25">
        <v>0</v>
      </c>
      <c r="S148" s="25">
        <v>1</v>
      </c>
      <c r="T148" s="25">
        <v>0</v>
      </c>
      <c r="U148" s="25">
        <v>1</v>
      </c>
      <c r="V148" s="25">
        <v>0</v>
      </c>
      <c r="W148" s="25">
        <v>1</v>
      </c>
      <c r="X148" s="23">
        <v>1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</row>
    <row r="149" spans="1:30" x14ac:dyDescent="0.3">
      <c r="A149" s="23">
        <v>13</v>
      </c>
      <c r="B149" s="23">
        <v>3</v>
      </c>
      <c r="C149" s="25">
        <v>0</v>
      </c>
      <c r="D149" s="25">
        <v>1</v>
      </c>
      <c r="E149" s="25">
        <v>0</v>
      </c>
      <c r="F149" s="25">
        <v>0</v>
      </c>
      <c r="G149" s="25">
        <v>1</v>
      </c>
      <c r="H149" s="25">
        <v>0</v>
      </c>
      <c r="I149" s="25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1</v>
      </c>
      <c r="O149" s="23">
        <v>1</v>
      </c>
      <c r="P149" s="23">
        <v>0</v>
      </c>
      <c r="Q149" s="25">
        <v>0</v>
      </c>
      <c r="R149" s="25">
        <v>0</v>
      </c>
      <c r="S149" s="25">
        <v>0</v>
      </c>
      <c r="T149" s="25">
        <v>0</v>
      </c>
      <c r="U149" s="25">
        <v>0</v>
      </c>
      <c r="V149" s="25">
        <v>0</v>
      </c>
      <c r="W149" s="25">
        <v>1</v>
      </c>
      <c r="X149" s="23">
        <v>1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</row>
    <row r="150" spans="1:30" x14ac:dyDescent="0.3">
      <c r="A150" s="23">
        <v>13</v>
      </c>
      <c r="B150" s="23">
        <v>4</v>
      </c>
      <c r="C150" s="25">
        <v>0</v>
      </c>
      <c r="D150" s="25">
        <v>0</v>
      </c>
      <c r="E150" s="25">
        <v>0</v>
      </c>
      <c r="F150" s="25">
        <v>0</v>
      </c>
      <c r="G150" s="25">
        <v>0</v>
      </c>
      <c r="H150" s="25">
        <v>0</v>
      </c>
      <c r="I150" s="25">
        <v>1</v>
      </c>
      <c r="J150" s="23">
        <v>0</v>
      </c>
      <c r="K150" s="23">
        <v>0</v>
      </c>
      <c r="L150" s="23">
        <v>1</v>
      </c>
      <c r="M150" s="23">
        <v>0</v>
      </c>
      <c r="N150" s="23">
        <v>1</v>
      </c>
      <c r="O150" s="23">
        <v>0</v>
      </c>
      <c r="P150" s="23">
        <v>1</v>
      </c>
      <c r="Q150" s="25">
        <v>0</v>
      </c>
      <c r="R150" s="25">
        <v>0</v>
      </c>
      <c r="S150" s="25">
        <v>1</v>
      </c>
      <c r="T150" s="25">
        <v>1</v>
      </c>
      <c r="U150" s="25">
        <v>0</v>
      </c>
      <c r="V150" s="25">
        <v>1</v>
      </c>
      <c r="W150" s="25">
        <v>0</v>
      </c>
      <c r="X150" s="23">
        <v>1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</row>
    <row r="151" spans="1:30" x14ac:dyDescent="0.3">
      <c r="A151" s="23">
        <v>13</v>
      </c>
      <c r="B151" s="23">
        <v>5</v>
      </c>
      <c r="C151" s="25">
        <v>0</v>
      </c>
      <c r="D151" s="25">
        <v>1</v>
      </c>
      <c r="E151" s="25">
        <v>0</v>
      </c>
      <c r="F151" s="25">
        <v>0</v>
      </c>
      <c r="G151" s="25">
        <v>1</v>
      </c>
      <c r="H151" s="25">
        <v>0</v>
      </c>
      <c r="I151" s="25">
        <v>0</v>
      </c>
      <c r="J151" s="23">
        <v>0</v>
      </c>
      <c r="K151" s="23">
        <v>0</v>
      </c>
      <c r="L151" s="23">
        <v>0</v>
      </c>
      <c r="M151" s="23">
        <v>1</v>
      </c>
      <c r="N151" s="23">
        <v>0</v>
      </c>
      <c r="O151" s="23">
        <v>0</v>
      </c>
      <c r="P151" s="23">
        <v>0</v>
      </c>
      <c r="Q151" s="25">
        <v>0</v>
      </c>
      <c r="R151" s="25">
        <v>1</v>
      </c>
      <c r="S151" s="25">
        <v>0</v>
      </c>
      <c r="T151" s="25">
        <v>1</v>
      </c>
      <c r="U151" s="25">
        <v>0</v>
      </c>
      <c r="V151" s="25">
        <v>0</v>
      </c>
      <c r="W151" s="25">
        <v>1</v>
      </c>
      <c r="X151" s="23">
        <v>1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</row>
    <row r="152" spans="1:30" x14ac:dyDescent="0.3">
      <c r="A152" s="23">
        <v>13</v>
      </c>
      <c r="B152" s="23">
        <v>6</v>
      </c>
      <c r="C152" s="25">
        <v>0</v>
      </c>
      <c r="D152" s="25">
        <v>0</v>
      </c>
      <c r="E152" s="25">
        <v>0</v>
      </c>
      <c r="F152" s="25">
        <v>0</v>
      </c>
      <c r="G152" s="25">
        <v>1</v>
      </c>
      <c r="H152" s="25">
        <v>1</v>
      </c>
      <c r="I152" s="25">
        <v>0</v>
      </c>
      <c r="J152" s="23">
        <v>0</v>
      </c>
      <c r="K152" s="23">
        <v>1</v>
      </c>
      <c r="L152" s="23">
        <v>0</v>
      </c>
      <c r="M152" s="23">
        <v>0</v>
      </c>
      <c r="N152" s="23">
        <v>0</v>
      </c>
      <c r="O152" s="23">
        <v>1</v>
      </c>
      <c r="P152" s="23">
        <v>0</v>
      </c>
      <c r="Q152" s="25">
        <v>0</v>
      </c>
      <c r="R152" s="25">
        <v>0</v>
      </c>
      <c r="S152" s="25">
        <v>1</v>
      </c>
      <c r="T152" s="25">
        <v>0</v>
      </c>
      <c r="U152" s="25">
        <v>0</v>
      </c>
      <c r="V152" s="25">
        <v>0</v>
      </c>
      <c r="W152" s="25">
        <v>0</v>
      </c>
      <c r="X152" s="23">
        <v>1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</row>
    <row r="153" spans="1:30" x14ac:dyDescent="0.3">
      <c r="A153" s="23">
        <v>13</v>
      </c>
      <c r="B153" s="23">
        <v>7</v>
      </c>
      <c r="C153" s="25">
        <v>0</v>
      </c>
      <c r="D153" s="25">
        <v>1</v>
      </c>
      <c r="E153" s="25">
        <v>0</v>
      </c>
      <c r="F153" s="25">
        <v>1</v>
      </c>
      <c r="G153" s="25">
        <v>0</v>
      </c>
      <c r="H153" s="25">
        <v>0</v>
      </c>
      <c r="I153" s="25">
        <v>1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1</v>
      </c>
      <c r="Q153" s="25">
        <v>0</v>
      </c>
      <c r="R153" s="25">
        <v>1</v>
      </c>
      <c r="S153" s="25">
        <v>0</v>
      </c>
      <c r="T153" s="25">
        <v>0</v>
      </c>
      <c r="U153" s="25">
        <v>0</v>
      </c>
      <c r="V153" s="25">
        <v>1</v>
      </c>
      <c r="W153" s="25">
        <v>0</v>
      </c>
      <c r="X153" s="23">
        <v>1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</row>
    <row r="154" spans="1:30" x14ac:dyDescent="0.3">
      <c r="A154" s="23">
        <v>13</v>
      </c>
      <c r="B154" s="23">
        <v>8</v>
      </c>
      <c r="C154" s="25">
        <v>0</v>
      </c>
      <c r="D154" s="25">
        <v>0</v>
      </c>
      <c r="E154" s="25">
        <v>1</v>
      </c>
      <c r="F154" s="25">
        <v>1</v>
      </c>
      <c r="G154" s="25">
        <v>0</v>
      </c>
      <c r="H154" s="25">
        <v>1</v>
      </c>
      <c r="I154" s="25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1</v>
      </c>
      <c r="O154" s="23">
        <v>1</v>
      </c>
      <c r="P154" s="23">
        <v>0</v>
      </c>
      <c r="Q154" s="25">
        <v>0</v>
      </c>
      <c r="R154" s="25">
        <v>0</v>
      </c>
      <c r="S154" s="25">
        <v>0</v>
      </c>
      <c r="T154" s="25">
        <v>1</v>
      </c>
      <c r="U154" s="25">
        <v>0</v>
      </c>
      <c r="V154" s="25">
        <v>0</v>
      </c>
      <c r="W154" s="25">
        <v>0</v>
      </c>
      <c r="X154" s="23">
        <v>1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</row>
    <row r="155" spans="1:30" x14ac:dyDescent="0.3">
      <c r="A155" s="23">
        <v>13</v>
      </c>
      <c r="B155" s="23">
        <v>9</v>
      </c>
      <c r="C155" s="25">
        <v>0</v>
      </c>
      <c r="D155" s="25">
        <v>0</v>
      </c>
      <c r="E155" s="25">
        <v>1</v>
      </c>
      <c r="F155" s="25">
        <v>0</v>
      </c>
      <c r="G155" s="25">
        <v>1</v>
      </c>
      <c r="H155" s="25">
        <v>0</v>
      </c>
      <c r="I155" s="25">
        <v>1</v>
      </c>
      <c r="J155" s="23">
        <v>0</v>
      </c>
      <c r="K155" s="23">
        <v>0</v>
      </c>
      <c r="L155" s="23">
        <v>1</v>
      </c>
      <c r="M155" s="23">
        <v>0</v>
      </c>
      <c r="N155" s="23">
        <v>0</v>
      </c>
      <c r="O155" s="23">
        <v>0</v>
      </c>
      <c r="P155" s="23">
        <v>0</v>
      </c>
      <c r="Q155" s="25">
        <v>0</v>
      </c>
      <c r="R155" s="25">
        <v>1</v>
      </c>
      <c r="S155" s="25">
        <v>0</v>
      </c>
      <c r="T155" s="25">
        <v>0</v>
      </c>
      <c r="U155" s="25">
        <v>1</v>
      </c>
      <c r="V155" s="25">
        <v>0</v>
      </c>
      <c r="W155" s="25">
        <v>0</v>
      </c>
      <c r="X155" s="23">
        <v>1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</row>
    <row r="156" spans="1:30" x14ac:dyDescent="0.3">
      <c r="A156" s="23">
        <v>13</v>
      </c>
      <c r="B156" s="23">
        <v>10</v>
      </c>
      <c r="C156" s="25">
        <v>0</v>
      </c>
      <c r="D156" s="25">
        <v>1</v>
      </c>
      <c r="E156" s="25">
        <v>0</v>
      </c>
      <c r="F156" s="25">
        <v>0</v>
      </c>
      <c r="G156" s="25">
        <v>0</v>
      </c>
      <c r="H156" s="25">
        <v>1</v>
      </c>
      <c r="I156" s="25">
        <v>0</v>
      </c>
      <c r="J156" s="23">
        <v>0</v>
      </c>
      <c r="K156" s="23">
        <v>1</v>
      </c>
      <c r="L156" s="23">
        <v>0</v>
      </c>
      <c r="M156" s="23">
        <v>0</v>
      </c>
      <c r="N156" s="23">
        <v>1</v>
      </c>
      <c r="O156" s="23">
        <v>0</v>
      </c>
      <c r="P156" s="23">
        <v>0</v>
      </c>
      <c r="Q156" s="25">
        <v>0</v>
      </c>
      <c r="R156" s="25">
        <v>0</v>
      </c>
      <c r="S156" s="25">
        <v>1</v>
      </c>
      <c r="T156" s="25">
        <v>1</v>
      </c>
      <c r="U156" s="25">
        <v>0</v>
      </c>
      <c r="V156" s="25">
        <v>1</v>
      </c>
      <c r="W156" s="25">
        <v>0</v>
      </c>
      <c r="X156" s="23">
        <v>1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</row>
    <row r="157" spans="1:30" x14ac:dyDescent="0.3">
      <c r="A157" s="23">
        <v>13</v>
      </c>
      <c r="B157" s="23">
        <v>11</v>
      </c>
      <c r="C157" s="25">
        <v>0</v>
      </c>
      <c r="D157" s="25">
        <v>0</v>
      </c>
      <c r="E157" s="25">
        <v>1</v>
      </c>
      <c r="F157" s="25">
        <v>0</v>
      </c>
      <c r="G157" s="25">
        <v>1</v>
      </c>
      <c r="H157" s="25">
        <v>0</v>
      </c>
      <c r="I157" s="25">
        <v>1</v>
      </c>
      <c r="J157" s="23">
        <v>0</v>
      </c>
      <c r="K157" s="23">
        <v>1</v>
      </c>
      <c r="L157" s="23">
        <v>0</v>
      </c>
      <c r="M157" s="23">
        <v>1</v>
      </c>
      <c r="N157" s="23">
        <v>0</v>
      </c>
      <c r="O157" s="23">
        <v>0</v>
      </c>
      <c r="P157" s="23">
        <v>1</v>
      </c>
      <c r="Q157" s="25">
        <v>0</v>
      </c>
      <c r="R157" s="25">
        <v>0</v>
      </c>
      <c r="S157" s="25">
        <v>0</v>
      </c>
      <c r="T157" s="25">
        <v>0</v>
      </c>
      <c r="U157" s="25">
        <v>1</v>
      </c>
      <c r="V157" s="25">
        <v>1</v>
      </c>
      <c r="W157" s="25">
        <v>0</v>
      </c>
      <c r="X157" s="23">
        <v>1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</row>
    <row r="158" spans="1:30" x14ac:dyDescent="0.3">
      <c r="A158" s="23">
        <v>13</v>
      </c>
      <c r="B158" s="23">
        <v>12</v>
      </c>
      <c r="C158" s="25">
        <v>0</v>
      </c>
      <c r="D158" s="25">
        <v>0</v>
      </c>
      <c r="E158" s="25">
        <v>0</v>
      </c>
      <c r="F158" s="25">
        <v>1</v>
      </c>
      <c r="G158" s="25">
        <v>0</v>
      </c>
      <c r="H158" s="25">
        <v>0</v>
      </c>
      <c r="I158" s="25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1</v>
      </c>
      <c r="Q158" s="25">
        <v>0</v>
      </c>
      <c r="R158" s="25">
        <v>0</v>
      </c>
      <c r="S158" s="25">
        <v>1</v>
      </c>
      <c r="T158" s="25">
        <v>0</v>
      </c>
      <c r="U158" s="25">
        <v>0</v>
      </c>
      <c r="V158" s="25">
        <v>0</v>
      </c>
      <c r="W158" s="25">
        <v>0</v>
      </c>
      <c r="X158" s="23">
        <v>1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</row>
    <row r="159" spans="1:30" x14ac:dyDescent="0.3">
      <c r="A159" s="23">
        <v>14</v>
      </c>
      <c r="B159" s="23">
        <v>1</v>
      </c>
      <c r="C159" s="25">
        <v>0</v>
      </c>
      <c r="D159" s="25">
        <v>0</v>
      </c>
      <c r="E159" s="25">
        <v>1</v>
      </c>
      <c r="F159" s="25">
        <v>0</v>
      </c>
      <c r="G159" s="25">
        <v>0</v>
      </c>
      <c r="H159" s="25">
        <v>0</v>
      </c>
      <c r="I159" s="25">
        <v>0</v>
      </c>
      <c r="J159" s="23">
        <v>0</v>
      </c>
      <c r="K159" s="23">
        <v>0</v>
      </c>
      <c r="L159" s="23">
        <v>1</v>
      </c>
      <c r="M159" s="23">
        <v>1</v>
      </c>
      <c r="N159" s="23">
        <v>0</v>
      </c>
      <c r="O159" s="23">
        <v>1</v>
      </c>
      <c r="P159" s="23">
        <v>0</v>
      </c>
      <c r="Q159" s="25">
        <v>0</v>
      </c>
      <c r="R159" s="25">
        <v>1</v>
      </c>
      <c r="S159" s="25">
        <v>0</v>
      </c>
      <c r="T159" s="25">
        <v>1</v>
      </c>
      <c r="U159" s="25">
        <v>0</v>
      </c>
      <c r="V159" s="25">
        <v>0</v>
      </c>
      <c r="W159" s="25">
        <v>1</v>
      </c>
      <c r="X159" s="23">
        <v>1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</row>
    <row r="160" spans="1:30" x14ac:dyDescent="0.3">
      <c r="A160" s="23">
        <v>14</v>
      </c>
      <c r="B160" s="23">
        <v>2</v>
      </c>
      <c r="C160" s="25">
        <v>0</v>
      </c>
      <c r="D160" s="25">
        <v>1</v>
      </c>
      <c r="E160" s="25">
        <v>0</v>
      </c>
      <c r="F160" s="25">
        <v>0</v>
      </c>
      <c r="G160" s="25">
        <v>0</v>
      </c>
      <c r="H160" s="25">
        <v>1</v>
      </c>
      <c r="I160" s="25">
        <v>0</v>
      </c>
      <c r="J160" s="23">
        <v>0</v>
      </c>
      <c r="K160" s="23">
        <v>0</v>
      </c>
      <c r="L160" s="23">
        <v>0</v>
      </c>
      <c r="M160" s="23">
        <v>1</v>
      </c>
      <c r="N160" s="23">
        <v>0</v>
      </c>
      <c r="O160" s="23">
        <v>0</v>
      </c>
      <c r="P160" s="23">
        <v>0</v>
      </c>
      <c r="Q160" s="25">
        <v>0</v>
      </c>
      <c r="R160" s="25">
        <v>0</v>
      </c>
      <c r="S160" s="25">
        <v>1</v>
      </c>
      <c r="T160" s="25">
        <v>0</v>
      </c>
      <c r="U160" s="25">
        <v>1</v>
      </c>
      <c r="V160" s="25">
        <v>0</v>
      </c>
      <c r="W160" s="25">
        <v>1</v>
      </c>
      <c r="X160" s="23">
        <v>1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</row>
    <row r="161" spans="1:30" x14ac:dyDescent="0.3">
      <c r="A161" s="23">
        <v>14</v>
      </c>
      <c r="B161" s="23">
        <v>3</v>
      </c>
      <c r="C161" s="25">
        <v>0</v>
      </c>
      <c r="D161" s="25">
        <v>1</v>
      </c>
      <c r="E161" s="25">
        <v>0</v>
      </c>
      <c r="F161" s="25">
        <v>0</v>
      </c>
      <c r="G161" s="25">
        <v>1</v>
      </c>
      <c r="H161" s="25">
        <v>0</v>
      </c>
      <c r="I161" s="25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1</v>
      </c>
      <c r="O161" s="23">
        <v>1</v>
      </c>
      <c r="P161" s="23">
        <v>0</v>
      </c>
      <c r="Q161" s="25">
        <v>0</v>
      </c>
      <c r="R161" s="25">
        <v>0</v>
      </c>
      <c r="S161" s="25">
        <v>0</v>
      </c>
      <c r="T161" s="25">
        <v>0</v>
      </c>
      <c r="U161" s="25">
        <v>0</v>
      </c>
      <c r="V161" s="25">
        <v>0</v>
      </c>
      <c r="W161" s="25">
        <v>1</v>
      </c>
      <c r="X161" s="23">
        <v>1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</row>
    <row r="162" spans="1:30" x14ac:dyDescent="0.3">
      <c r="A162" s="23">
        <v>14</v>
      </c>
      <c r="B162" s="23">
        <v>4</v>
      </c>
      <c r="C162" s="25">
        <v>0</v>
      </c>
      <c r="D162" s="25">
        <v>0</v>
      </c>
      <c r="E162" s="25">
        <v>0</v>
      </c>
      <c r="F162" s="25">
        <v>0</v>
      </c>
      <c r="G162" s="25">
        <v>0</v>
      </c>
      <c r="H162" s="25">
        <v>0</v>
      </c>
      <c r="I162" s="25">
        <v>1</v>
      </c>
      <c r="J162" s="23">
        <v>0</v>
      </c>
      <c r="K162" s="23">
        <v>0</v>
      </c>
      <c r="L162" s="23">
        <v>1</v>
      </c>
      <c r="M162" s="23">
        <v>0</v>
      </c>
      <c r="N162" s="23">
        <v>1</v>
      </c>
      <c r="O162" s="23">
        <v>0</v>
      </c>
      <c r="P162" s="23">
        <v>1</v>
      </c>
      <c r="Q162" s="25">
        <v>0</v>
      </c>
      <c r="R162" s="25">
        <v>0</v>
      </c>
      <c r="S162" s="25">
        <v>1</v>
      </c>
      <c r="T162" s="25">
        <v>1</v>
      </c>
      <c r="U162" s="25">
        <v>0</v>
      </c>
      <c r="V162" s="25">
        <v>1</v>
      </c>
      <c r="W162" s="25">
        <v>0</v>
      </c>
      <c r="X162" s="23">
        <v>1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</row>
    <row r="163" spans="1:30" x14ac:dyDescent="0.3">
      <c r="A163" s="23">
        <v>14</v>
      </c>
      <c r="B163" s="23">
        <v>5</v>
      </c>
      <c r="C163" s="25">
        <v>0</v>
      </c>
      <c r="D163" s="25">
        <v>1</v>
      </c>
      <c r="E163" s="25">
        <v>0</v>
      </c>
      <c r="F163" s="25">
        <v>0</v>
      </c>
      <c r="G163" s="25">
        <v>1</v>
      </c>
      <c r="H163" s="25">
        <v>0</v>
      </c>
      <c r="I163" s="25">
        <v>0</v>
      </c>
      <c r="J163" s="23">
        <v>0</v>
      </c>
      <c r="K163" s="23">
        <v>0</v>
      </c>
      <c r="L163" s="23">
        <v>0</v>
      </c>
      <c r="M163" s="23">
        <v>1</v>
      </c>
      <c r="N163" s="23">
        <v>0</v>
      </c>
      <c r="O163" s="23">
        <v>0</v>
      </c>
      <c r="P163" s="23">
        <v>0</v>
      </c>
      <c r="Q163" s="25">
        <v>0</v>
      </c>
      <c r="R163" s="25">
        <v>1</v>
      </c>
      <c r="S163" s="25">
        <v>0</v>
      </c>
      <c r="T163" s="25">
        <v>1</v>
      </c>
      <c r="U163" s="25">
        <v>0</v>
      </c>
      <c r="V163" s="25">
        <v>0</v>
      </c>
      <c r="W163" s="25">
        <v>1</v>
      </c>
      <c r="X163" s="23">
        <v>1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</row>
    <row r="164" spans="1:30" x14ac:dyDescent="0.3">
      <c r="A164" s="23">
        <v>14</v>
      </c>
      <c r="B164" s="23">
        <v>6</v>
      </c>
      <c r="C164" s="25">
        <v>0</v>
      </c>
      <c r="D164" s="25">
        <v>0</v>
      </c>
      <c r="E164" s="25">
        <v>0</v>
      </c>
      <c r="F164" s="25">
        <v>0</v>
      </c>
      <c r="G164" s="25">
        <v>1</v>
      </c>
      <c r="H164" s="25">
        <v>1</v>
      </c>
      <c r="I164" s="25">
        <v>0</v>
      </c>
      <c r="J164" s="23">
        <v>0</v>
      </c>
      <c r="K164" s="23">
        <v>1</v>
      </c>
      <c r="L164" s="23">
        <v>0</v>
      </c>
      <c r="M164" s="23">
        <v>0</v>
      </c>
      <c r="N164" s="23">
        <v>0</v>
      </c>
      <c r="O164" s="23">
        <v>1</v>
      </c>
      <c r="P164" s="23">
        <v>0</v>
      </c>
      <c r="Q164" s="25">
        <v>0</v>
      </c>
      <c r="R164" s="25">
        <v>0</v>
      </c>
      <c r="S164" s="25">
        <v>1</v>
      </c>
      <c r="T164" s="25">
        <v>0</v>
      </c>
      <c r="U164" s="25">
        <v>0</v>
      </c>
      <c r="V164" s="25">
        <v>0</v>
      </c>
      <c r="W164" s="25">
        <v>0</v>
      </c>
      <c r="X164" s="23">
        <v>1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</row>
    <row r="165" spans="1:30" x14ac:dyDescent="0.3">
      <c r="A165" s="23">
        <v>14</v>
      </c>
      <c r="B165" s="23">
        <v>7</v>
      </c>
      <c r="C165" s="25">
        <v>0</v>
      </c>
      <c r="D165" s="25">
        <v>1</v>
      </c>
      <c r="E165" s="25">
        <v>0</v>
      </c>
      <c r="F165" s="25">
        <v>1</v>
      </c>
      <c r="G165" s="25">
        <v>0</v>
      </c>
      <c r="H165" s="25">
        <v>0</v>
      </c>
      <c r="I165" s="25">
        <v>1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1</v>
      </c>
      <c r="Q165" s="25">
        <v>0</v>
      </c>
      <c r="R165" s="25">
        <v>1</v>
      </c>
      <c r="S165" s="25">
        <v>0</v>
      </c>
      <c r="T165" s="25">
        <v>0</v>
      </c>
      <c r="U165" s="25">
        <v>0</v>
      </c>
      <c r="V165" s="25">
        <v>1</v>
      </c>
      <c r="W165" s="25">
        <v>0</v>
      </c>
      <c r="X165" s="23">
        <v>1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</row>
    <row r="166" spans="1:30" x14ac:dyDescent="0.3">
      <c r="A166" s="23">
        <v>14</v>
      </c>
      <c r="B166" s="23">
        <v>8</v>
      </c>
      <c r="C166" s="25">
        <v>0</v>
      </c>
      <c r="D166" s="25">
        <v>0</v>
      </c>
      <c r="E166" s="25">
        <v>1</v>
      </c>
      <c r="F166" s="25">
        <v>1</v>
      </c>
      <c r="G166" s="25">
        <v>0</v>
      </c>
      <c r="H166" s="25">
        <v>1</v>
      </c>
      <c r="I166" s="25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1</v>
      </c>
      <c r="O166" s="23">
        <v>1</v>
      </c>
      <c r="P166" s="23">
        <v>0</v>
      </c>
      <c r="Q166" s="25">
        <v>0</v>
      </c>
      <c r="R166" s="25">
        <v>0</v>
      </c>
      <c r="S166" s="25">
        <v>0</v>
      </c>
      <c r="T166" s="25">
        <v>1</v>
      </c>
      <c r="U166" s="25">
        <v>0</v>
      </c>
      <c r="V166" s="25">
        <v>0</v>
      </c>
      <c r="W166" s="25">
        <v>0</v>
      </c>
      <c r="X166" s="23">
        <v>1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</row>
    <row r="167" spans="1:30" x14ac:dyDescent="0.3">
      <c r="A167" s="23">
        <v>14</v>
      </c>
      <c r="B167" s="23">
        <v>9</v>
      </c>
      <c r="C167" s="25">
        <v>0</v>
      </c>
      <c r="D167" s="25">
        <v>0</v>
      </c>
      <c r="E167" s="25">
        <v>1</v>
      </c>
      <c r="F167" s="25">
        <v>0</v>
      </c>
      <c r="G167" s="25">
        <v>1</v>
      </c>
      <c r="H167" s="25">
        <v>0</v>
      </c>
      <c r="I167" s="25">
        <v>1</v>
      </c>
      <c r="J167" s="23">
        <v>0</v>
      </c>
      <c r="K167" s="23">
        <v>0</v>
      </c>
      <c r="L167" s="23">
        <v>1</v>
      </c>
      <c r="M167" s="23">
        <v>0</v>
      </c>
      <c r="N167" s="23">
        <v>0</v>
      </c>
      <c r="O167" s="23">
        <v>0</v>
      </c>
      <c r="P167" s="23">
        <v>0</v>
      </c>
      <c r="Q167" s="25">
        <v>0</v>
      </c>
      <c r="R167" s="25">
        <v>1</v>
      </c>
      <c r="S167" s="25">
        <v>0</v>
      </c>
      <c r="T167" s="25">
        <v>0</v>
      </c>
      <c r="U167" s="25">
        <v>1</v>
      </c>
      <c r="V167" s="25">
        <v>0</v>
      </c>
      <c r="W167" s="25">
        <v>0</v>
      </c>
      <c r="X167" s="23">
        <v>1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</row>
    <row r="168" spans="1:30" x14ac:dyDescent="0.3">
      <c r="A168" s="23">
        <v>14</v>
      </c>
      <c r="B168" s="23">
        <v>10</v>
      </c>
      <c r="C168" s="25">
        <v>0</v>
      </c>
      <c r="D168" s="25">
        <v>1</v>
      </c>
      <c r="E168" s="25">
        <v>0</v>
      </c>
      <c r="F168" s="25">
        <v>0</v>
      </c>
      <c r="G168" s="25">
        <v>0</v>
      </c>
      <c r="H168" s="25">
        <v>1</v>
      </c>
      <c r="I168" s="25">
        <v>0</v>
      </c>
      <c r="J168" s="23">
        <v>0</v>
      </c>
      <c r="K168" s="23">
        <v>1</v>
      </c>
      <c r="L168" s="23">
        <v>0</v>
      </c>
      <c r="M168" s="23">
        <v>0</v>
      </c>
      <c r="N168" s="23">
        <v>1</v>
      </c>
      <c r="O168" s="23">
        <v>0</v>
      </c>
      <c r="P168" s="23">
        <v>0</v>
      </c>
      <c r="Q168" s="25">
        <v>0</v>
      </c>
      <c r="R168" s="25">
        <v>0</v>
      </c>
      <c r="S168" s="25">
        <v>1</v>
      </c>
      <c r="T168" s="25">
        <v>1</v>
      </c>
      <c r="U168" s="25">
        <v>0</v>
      </c>
      <c r="V168" s="25">
        <v>1</v>
      </c>
      <c r="W168" s="25">
        <v>0</v>
      </c>
      <c r="X168" s="23">
        <v>1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</row>
    <row r="169" spans="1:30" x14ac:dyDescent="0.3">
      <c r="A169" s="23">
        <v>14</v>
      </c>
      <c r="B169" s="23">
        <v>11</v>
      </c>
      <c r="C169" s="25">
        <v>0</v>
      </c>
      <c r="D169" s="25">
        <v>0</v>
      </c>
      <c r="E169" s="25">
        <v>1</v>
      </c>
      <c r="F169" s="25">
        <v>0</v>
      </c>
      <c r="G169" s="25">
        <v>1</v>
      </c>
      <c r="H169" s="25">
        <v>0</v>
      </c>
      <c r="I169" s="25">
        <v>1</v>
      </c>
      <c r="J169" s="23">
        <v>0</v>
      </c>
      <c r="K169" s="23">
        <v>1</v>
      </c>
      <c r="L169" s="23">
        <v>0</v>
      </c>
      <c r="M169" s="23">
        <v>1</v>
      </c>
      <c r="N169" s="23">
        <v>0</v>
      </c>
      <c r="O169" s="23">
        <v>0</v>
      </c>
      <c r="P169" s="23">
        <v>1</v>
      </c>
      <c r="Q169" s="25">
        <v>0</v>
      </c>
      <c r="R169" s="25">
        <v>0</v>
      </c>
      <c r="S169" s="25">
        <v>0</v>
      </c>
      <c r="T169" s="25">
        <v>0</v>
      </c>
      <c r="U169" s="25">
        <v>1</v>
      </c>
      <c r="V169" s="25">
        <v>1</v>
      </c>
      <c r="W169" s="25">
        <v>0</v>
      </c>
      <c r="X169" s="23">
        <v>1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</row>
    <row r="170" spans="1:30" x14ac:dyDescent="0.3">
      <c r="A170" s="23">
        <v>14</v>
      </c>
      <c r="B170" s="23">
        <v>12</v>
      </c>
      <c r="C170" s="25">
        <v>0</v>
      </c>
      <c r="D170" s="25">
        <v>0</v>
      </c>
      <c r="E170" s="25">
        <v>0</v>
      </c>
      <c r="F170" s="25">
        <v>1</v>
      </c>
      <c r="G170" s="25">
        <v>0</v>
      </c>
      <c r="H170" s="25">
        <v>0</v>
      </c>
      <c r="I170" s="25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1</v>
      </c>
      <c r="Q170" s="25">
        <v>0</v>
      </c>
      <c r="R170" s="25">
        <v>0</v>
      </c>
      <c r="S170" s="25">
        <v>1</v>
      </c>
      <c r="T170" s="25">
        <v>0</v>
      </c>
      <c r="U170" s="25">
        <v>0</v>
      </c>
      <c r="V170" s="25">
        <v>0</v>
      </c>
      <c r="W170" s="25">
        <v>0</v>
      </c>
      <c r="X170" s="23">
        <v>1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</row>
    <row r="171" spans="1:30" x14ac:dyDescent="0.3">
      <c r="A171" s="23">
        <v>15</v>
      </c>
      <c r="B171" s="23">
        <v>1</v>
      </c>
      <c r="C171" s="25">
        <v>0</v>
      </c>
      <c r="D171" s="25">
        <v>0</v>
      </c>
      <c r="E171" s="25">
        <v>1</v>
      </c>
      <c r="F171" s="25">
        <v>0</v>
      </c>
      <c r="G171" s="25">
        <v>0</v>
      </c>
      <c r="H171" s="25">
        <v>0</v>
      </c>
      <c r="I171" s="25">
        <v>0</v>
      </c>
      <c r="J171" s="23">
        <v>0</v>
      </c>
      <c r="K171" s="23">
        <v>0</v>
      </c>
      <c r="L171" s="23">
        <v>1</v>
      </c>
      <c r="M171" s="23">
        <v>1</v>
      </c>
      <c r="N171" s="23">
        <v>0</v>
      </c>
      <c r="O171" s="23">
        <v>1</v>
      </c>
      <c r="P171" s="23">
        <v>0</v>
      </c>
      <c r="Q171" s="25">
        <v>0</v>
      </c>
      <c r="R171" s="25">
        <v>1</v>
      </c>
      <c r="S171" s="25">
        <v>0</v>
      </c>
      <c r="T171" s="25">
        <v>1</v>
      </c>
      <c r="U171" s="25">
        <v>0</v>
      </c>
      <c r="V171" s="25">
        <v>0</v>
      </c>
      <c r="W171" s="25">
        <v>1</v>
      </c>
      <c r="X171" s="23">
        <v>1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</row>
    <row r="172" spans="1:30" x14ac:dyDescent="0.3">
      <c r="A172" s="23">
        <v>15</v>
      </c>
      <c r="B172" s="23">
        <v>2</v>
      </c>
      <c r="C172" s="25">
        <v>0</v>
      </c>
      <c r="D172" s="25">
        <v>1</v>
      </c>
      <c r="E172" s="25">
        <v>0</v>
      </c>
      <c r="F172" s="25">
        <v>0</v>
      </c>
      <c r="G172" s="25">
        <v>0</v>
      </c>
      <c r="H172" s="25">
        <v>1</v>
      </c>
      <c r="I172" s="25">
        <v>0</v>
      </c>
      <c r="J172" s="23">
        <v>0</v>
      </c>
      <c r="K172" s="23">
        <v>0</v>
      </c>
      <c r="L172" s="23">
        <v>0</v>
      </c>
      <c r="M172" s="23">
        <v>1</v>
      </c>
      <c r="N172" s="23">
        <v>0</v>
      </c>
      <c r="O172" s="23">
        <v>0</v>
      </c>
      <c r="P172" s="23">
        <v>0</v>
      </c>
      <c r="Q172" s="25">
        <v>0</v>
      </c>
      <c r="R172" s="25">
        <v>0</v>
      </c>
      <c r="S172" s="25">
        <v>1</v>
      </c>
      <c r="T172" s="25">
        <v>0</v>
      </c>
      <c r="U172" s="25">
        <v>1</v>
      </c>
      <c r="V172" s="25">
        <v>0</v>
      </c>
      <c r="W172" s="25">
        <v>1</v>
      </c>
      <c r="X172" s="23">
        <v>1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</row>
    <row r="173" spans="1:30" x14ac:dyDescent="0.3">
      <c r="A173" s="23">
        <v>15</v>
      </c>
      <c r="B173" s="23">
        <v>3</v>
      </c>
      <c r="C173" s="25">
        <v>0</v>
      </c>
      <c r="D173" s="25">
        <v>1</v>
      </c>
      <c r="E173" s="25">
        <v>0</v>
      </c>
      <c r="F173" s="25">
        <v>0</v>
      </c>
      <c r="G173" s="25">
        <v>1</v>
      </c>
      <c r="H173" s="25">
        <v>0</v>
      </c>
      <c r="I173" s="25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1</v>
      </c>
      <c r="O173" s="23">
        <v>1</v>
      </c>
      <c r="P173" s="23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1</v>
      </c>
      <c r="X173" s="23">
        <v>1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</row>
    <row r="174" spans="1:30" x14ac:dyDescent="0.3">
      <c r="A174" s="23">
        <v>15</v>
      </c>
      <c r="B174" s="23">
        <v>4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H174" s="25">
        <v>0</v>
      </c>
      <c r="I174" s="25">
        <v>1</v>
      </c>
      <c r="J174" s="23">
        <v>0</v>
      </c>
      <c r="K174" s="23">
        <v>0</v>
      </c>
      <c r="L174" s="23">
        <v>1</v>
      </c>
      <c r="M174" s="23">
        <v>0</v>
      </c>
      <c r="N174" s="23">
        <v>1</v>
      </c>
      <c r="O174" s="23">
        <v>0</v>
      </c>
      <c r="P174" s="23">
        <v>1</v>
      </c>
      <c r="Q174" s="25">
        <v>0</v>
      </c>
      <c r="R174" s="25">
        <v>0</v>
      </c>
      <c r="S174" s="25">
        <v>1</v>
      </c>
      <c r="T174" s="25">
        <v>1</v>
      </c>
      <c r="U174" s="25">
        <v>0</v>
      </c>
      <c r="V174" s="25">
        <v>1</v>
      </c>
      <c r="W174" s="25">
        <v>0</v>
      </c>
      <c r="X174" s="23">
        <v>1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</row>
    <row r="175" spans="1:30" x14ac:dyDescent="0.3">
      <c r="A175" s="23">
        <v>15</v>
      </c>
      <c r="B175" s="23">
        <v>5</v>
      </c>
      <c r="C175" s="25">
        <v>0</v>
      </c>
      <c r="D175" s="25">
        <v>1</v>
      </c>
      <c r="E175" s="25">
        <v>0</v>
      </c>
      <c r="F175" s="25">
        <v>0</v>
      </c>
      <c r="G175" s="25">
        <v>1</v>
      </c>
      <c r="H175" s="25">
        <v>0</v>
      </c>
      <c r="I175" s="25">
        <v>0</v>
      </c>
      <c r="J175" s="23">
        <v>0</v>
      </c>
      <c r="K175" s="23">
        <v>0</v>
      </c>
      <c r="L175" s="23">
        <v>0</v>
      </c>
      <c r="M175" s="23">
        <v>1</v>
      </c>
      <c r="N175" s="23">
        <v>0</v>
      </c>
      <c r="O175" s="23">
        <v>0</v>
      </c>
      <c r="P175" s="23">
        <v>0</v>
      </c>
      <c r="Q175" s="25">
        <v>0</v>
      </c>
      <c r="R175" s="25">
        <v>1</v>
      </c>
      <c r="S175" s="25">
        <v>0</v>
      </c>
      <c r="T175" s="25">
        <v>1</v>
      </c>
      <c r="U175" s="25">
        <v>0</v>
      </c>
      <c r="V175" s="25">
        <v>0</v>
      </c>
      <c r="W175" s="25">
        <v>1</v>
      </c>
      <c r="X175" s="23">
        <v>1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</row>
    <row r="176" spans="1:30" x14ac:dyDescent="0.3">
      <c r="A176" s="23">
        <v>15</v>
      </c>
      <c r="B176" s="23">
        <v>6</v>
      </c>
      <c r="C176" s="25">
        <v>0</v>
      </c>
      <c r="D176" s="25">
        <v>0</v>
      </c>
      <c r="E176" s="25">
        <v>0</v>
      </c>
      <c r="F176" s="25">
        <v>0</v>
      </c>
      <c r="G176" s="25">
        <v>1</v>
      </c>
      <c r="H176" s="25">
        <v>1</v>
      </c>
      <c r="I176" s="25">
        <v>0</v>
      </c>
      <c r="J176" s="23">
        <v>0</v>
      </c>
      <c r="K176" s="23">
        <v>1</v>
      </c>
      <c r="L176" s="23">
        <v>0</v>
      </c>
      <c r="M176" s="23">
        <v>0</v>
      </c>
      <c r="N176" s="23">
        <v>0</v>
      </c>
      <c r="O176" s="23">
        <v>1</v>
      </c>
      <c r="P176" s="23">
        <v>0</v>
      </c>
      <c r="Q176" s="25">
        <v>0</v>
      </c>
      <c r="R176" s="25">
        <v>0</v>
      </c>
      <c r="S176" s="25">
        <v>1</v>
      </c>
      <c r="T176" s="25">
        <v>0</v>
      </c>
      <c r="U176" s="25">
        <v>0</v>
      </c>
      <c r="V176" s="25">
        <v>0</v>
      </c>
      <c r="W176" s="25">
        <v>0</v>
      </c>
      <c r="X176" s="23">
        <v>1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</row>
    <row r="177" spans="1:30" x14ac:dyDescent="0.3">
      <c r="A177" s="23">
        <v>15</v>
      </c>
      <c r="B177" s="23">
        <v>7</v>
      </c>
      <c r="C177" s="25">
        <v>0</v>
      </c>
      <c r="D177" s="25">
        <v>1</v>
      </c>
      <c r="E177" s="25">
        <v>0</v>
      </c>
      <c r="F177" s="25">
        <v>1</v>
      </c>
      <c r="G177" s="25">
        <v>0</v>
      </c>
      <c r="H177" s="25">
        <v>0</v>
      </c>
      <c r="I177" s="25">
        <v>1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1</v>
      </c>
      <c r="Q177" s="25">
        <v>0</v>
      </c>
      <c r="R177" s="25">
        <v>1</v>
      </c>
      <c r="S177" s="25">
        <v>0</v>
      </c>
      <c r="T177" s="25">
        <v>0</v>
      </c>
      <c r="U177" s="25">
        <v>0</v>
      </c>
      <c r="V177" s="25">
        <v>1</v>
      </c>
      <c r="W177" s="25">
        <v>0</v>
      </c>
      <c r="X177" s="23">
        <v>1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</row>
    <row r="178" spans="1:30" x14ac:dyDescent="0.3">
      <c r="A178" s="23">
        <v>15</v>
      </c>
      <c r="B178" s="23">
        <v>8</v>
      </c>
      <c r="C178" s="25">
        <v>0</v>
      </c>
      <c r="D178" s="25">
        <v>0</v>
      </c>
      <c r="E178" s="25">
        <v>1</v>
      </c>
      <c r="F178" s="25">
        <v>1</v>
      </c>
      <c r="G178" s="25">
        <v>0</v>
      </c>
      <c r="H178" s="25">
        <v>1</v>
      </c>
      <c r="I178" s="25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1</v>
      </c>
      <c r="O178" s="23">
        <v>1</v>
      </c>
      <c r="P178" s="23">
        <v>0</v>
      </c>
      <c r="Q178" s="25">
        <v>0</v>
      </c>
      <c r="R178" s="25">
        <v>0</v>
      </c>
      <c r="S178" s="25">
        <v>0</v>
      </c>
      <c r="T178" s="25">
        <v>1</v>
      </c>
      <c r="U178" s="25">
        <v>0</v>
      </c>
      <c r="V178" s="25">
        <v>0</v>
      </c>
      <c r="W178" s="25">
        <v>0</v>
      </c>
      <c r="X178" s="23">
        <v>1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</row>
    <row r="179" spans="1:30" x14ac:dyDescent="0.3">
      <c r="A179" s="23">
        <v>15</v>
      </c>
      <c r="B179" s="23">
        <v>9</v>
      </c>
      <c r="C179" s="25">
        <v>0</v>
      </c>
      <c r="D179" s="25">
        <v>0</v>
      </c>
      <c r="E179" s="25">
        <v>1</v>
      </c>
      <c r="F179" s="25">
        <v>0</v>
      </c>
      <c r="G179" s="25">
        <v>1</v>
      </c>
      <c r="H179" s="25">
        <v>0</v>
      </c>
      <c r="I179" s="25">
        <v>1</v>
      </c>
      <c r="J179" s="23">
        <v>0</v>
      </c>
      <c r="K179" s="23">
        <v>0</v>
      </c>
      <c r="L179" s="23">
        <v>1</v>
      </c>
      <c r="M179" s="23">
        <v>0</v>
      </c>
      <c r="N179" s="23">
        <v>0</v>
      </c>
      <c r="O179" s="23">
        <v>0</v>
      </c>
      <c r="P179" s="23">
        <v>0</v>
      </c>
      <c r="Q179" s="25">
        <v>0</v>
      </c>
      <c r="R179" s="25">
        <v>1</v>
      </c>
      <c r="S179" s="25">
        <v>0</v>
      </c>
      <c r="T179" s="25">
        <v>0</v>
      </c>
      <c r="U179" s="25">
        <v>1</v>
      </c>
      <c r="V179" s="25">
        <v>0</v>
      </c>
      <c r="W179" s="25">
        <v>0</v>
      </c>
      <c r="X179" s="23">
        <v>1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</row>
    <row r="180" spans="1:30" x14ac:dyDescent="0.3">
      <c r="A180" s="23">
        <v>15</v>
      </c>
      <c r="B180" s="23">
        <v>10</v>
      </c>
      <c r="C180" s="25">
        <v>0</v>
      </c>
      <c r="D180" s="25">
        <v>1</v>
      </c>
      <c r="E180" s="25">
        <v>0</v>
      </c>
      <c r="F180" s="25">
        <v>0</v>
      </c>
      <c r="G180" s="25">
        <v>0</v>
      </c>
      <c r="H180" s="25">
        <v>1</v>
      </c>
      <c r="I180" s="25">
        <v>0</v>
      </c>
      <c r="J180" s="23">
        <v>0</v>
      </c>
      <c r="K180" s="23">
        <v>1</v>
      </c>
      <c r="L180" s="23">
        <v>0</v>
      </c>
      <c r="M180" s="23">
        <v>0</v>
      </c>
      <c r="N180" s="23">
        <v>1</v>
      </c>
      <c r="O180" s="23">
        <v>0</v>
      </c>
      <c r="P180" s="23">
        <v>0</v>
      </c>
      <c r="Q180" s="25">
        <v>0</v>
      </c>
      <c r="R180" s="25">
        <v>0</v>
      </c>
      <c r="S180" s="25">
        <v>1</v>
      </c>
      <c r="T180" s="25">
        <v>1</v>
      </c>
      <c r="U180" s="25">
        <v>0</v>
      </c>
      <c r="V180" s="25">
        <v>1</v>
      </c>
      <c r="W180" s="25">
        <v>0</v>
      </c>
      <c r="X180" s="23">
        <v>1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</row>
    <row r="181" spans="1:30" x14ac:dyDescent="0.3">
      <c r="A181" s="23">
        <v>15</v>
      </c>
      <c r="B181" s="23">
        <v>11</v>
      </c>
      <c r="C181" s="25">
        <v>0</v>
      </c>
      <c r="D181" s="25">
        <v>0</v>
      </c>
      <c r="E181" s="25">
        <v>1</v>
      </c>
      <c r="F181" s="25">
        <v>0</v>
      </c>
      <c r="G181" s="25">
        <v>1</v>
      </c>
      <c r="H181" s="25">
        <v>0</v>
      </c>
      <c r="I181" s="25">
        <v>1</v>
      </c>
      <c r="J181" s="23">
        <v>0</v>
      </c>
      <c r="K181" s="23">
        <v>1</v>
      </c>
      <c r="L181" s="23">
        <v>0</v>
      </c>
      <c r="M181" s="23">
        <v>1</v>
      </c>
      <c r="N181" s="23">
        <v>0</v>
      </c>
      <c r="O181" s="23">
        <v>0</v>
      </c>
      <c r="P181" s="23">
        <v>1</v>
      </c>
      <c r="Q181" s="25">
        <v>0</v>
      </c>
      <c r="R181" s="25">
        <v>0</v>
      </c>
      <c r="S181" s="25">
        <v>0</v>
      </c>
      <c r="T181" s="25">
        <v>0</v>
      </c>
      <c r="U181" s="25">
        <v>1</v>
      </c>
      <c r="V181" s="25">
        <v>1</v>
      </c>
      <c r="W181" s="25">
        <v>0</v>
      </c>
      <c r="X181" s="23">
        <v>1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</row>
    <row r="182" spans="1:30" x14ac:dyDescent="0.3">
      <c r="A182" s="23">
        <v>15</v>
      </c>
      <c r="B182" s="23">
        <v>12</v>
      </c>
      <c r="C182" s="25">
        <v>0</v>
      </c>
      <c r="D182" s="25">
        <v>0</v>
      </c>
      <c r="E182" s="25">
        <v>0</v>
      </c>
      <c r="F182" s="25">
        <v>1</v>
      </c>
      <c r="G182" s="25">
        <v>0</v>
      </c>
      <c r="H182" s="25">
        <v>0</v>
      </c>
      <c r="I182" s="25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1</v>
      </c>
      <c r="Q182" s="25">
        <v>0</v>
      </c>
      <c r="R182" s="25">
        <v>0</v>
      </c>
      <c r="S182" s="25">
        <v>1</v>
      </c>
      <c r="T182" s="25">
        <v>0</v>
      </c>
      <c r="U182" s="25">
        <v>0</v>
      </c>
      <c r="V182" s="25">
        <v>0</v>
      </c>
      <c r="W182" s="25">
        <v>0</v>
      </c>
      <c r="X182" s="23">
        <v>1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</row>
    <row r="183" spans="1:30" x14ac:dyDescent="0.3">
      <c r="A183" s="23">
        <v>16</v>
      </c>
      <c r="B183" s="23">
        <v>1</v>
      </c>
      <c r="C183" s="25">
        <v>0</v>
      </c>
      <c r="D183" s="25">
        <v>0</v>
      </c>
      <c r="E183" s="25">
        <v>1</v>
      </c>
      <c r="F183" s="25">
        <v>0</v>
      </c>
      <c r="G183" s="25">
        <v>0</v>
      </c>
      <c r="H183" s="25">
        <v>0</v>
      </c>
      <c r="I183" s="25">
        <v>0</v>
      </c>
      <c r="J183" s="23">
        <v>0</v>
      </c>
      <c r="K183" s="23">
        <v>0</v>
      </c>
      <c r="L183" s="23">
        <v>1</v>
      </c>
      <c r="M183" s="23">
        <v>1</v>
      </c>
      <c r="N183" s="23">
        <v>0</v>
      </c>
      <c r="O183" s="23">
        <v>1</v>
      </c>
      <c r="P183" s="23">
        <v>0</v>
      </c>
      <c r="Q183" s="25">
        <v>0</v>
      </c>
      <c r="R183" s="25">
        <v>1</v>
      </c>
      <c r="S183" s="25">
        <v>0</v>
      </c>
      <c r="T183" s="25">
        <v>1</v>
      </c>
      <c r="U183" s="25">
        <v>0</v>
      </c>
      <c r="V183" s="25">
        <v>0</v>
      </c>
      <c r="W183" s="25">
        <v>1</v>
      </c>
      <c r="X183" s="23">
        <v>1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</row>
    <row r="184" spans="1:30" x14ac:dyDescent="0.3">
      <c r="A184" s="23">
        <v>16</v>
      </c>
      <c r="B184" s="23">
        <v>2</v>
      </c>
      <c r="C184" s="25">
        <v>0</v>
      </c>
      <c r="D184" s="25">
        <v>1</v>
      </c>
      <c r="E184" s="25">
        <v>0</v>
      </c>
      <c r="F184" s="25">
        <v>0</v>
      </c>
      <c r="G184" s="25">
        <v>0</v>
      </c>
      <c r="H184" s="25">
        <v>1</v>
      </c>
      <c r="I184" s="25">
        <v>0</v>
      </c>
      <c r="J184" s="23">
        <v>0</v>
      </c>
      <c r="K184" s="23">
        <v>0</v>
      </c>
      <c r="L184" s="23">
        <v>0</v>
      </c>
      <c r="M184" s="23">
        <v>1</v>
      </c>
      <c r="N184" s="23">
        <v>0</v>
      </c>
      <c r="O184" s="23">
        <v>0</v>
      </c>
      <c r="P184" s="23">
        <v>0</v>
      </c>
      <c r="Q184" s="25">
        <v>0</v>
      </c>
      <c r="R184" s="25">
        <v>0</v>
      </c>
      <c r="S184" s="25">
        <v>1</v>
      </c>
      <c r="T184" s="25">
        <v>0</v>
      </c>
      <c r="U184" s="25">
        <v>1</v>
      </c>
      <c r="V184" s="25">
        <v>0</v>
      </c>
      <c r="W184" s="25">
        <v>1</v>
      </c>
      <c r="X184" s="23">
        <v>1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</row>
    <row r="185" spans="1:30" x14ac:dyDescent="0.3">
      <c r="A185" s="23">
        <v>16</v>
      </c>
      <c r="B185" s="23">
        <v>3</v>
      </c>
      <c r="C185" s="25">
        <v>0</v>
      </c>
      <c r="D185" s="25">
        <v>1</v>
      </c>
      <c r="E185" s="25">
        <v>0</v>
      </c>
      <c r="F185" s="25">
        <v>0</v>
      </c>
      <c r="G185" s="25">
        <v>1</v>
      </c>
      <c r="H185" s="25">
        <v>0</v>
      </c>
      <c r="I185" s="25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1</v>
      </c>
      <c r="O185" s="23">
        <v>1</v>
      </c>
      <c r="P185" s="23">
        <v>0</v>
      </c>
      <c r="Q185" s="25">
        <v>0</v>
      </c>
      <c r="R185" s="25">
        <v>0</v>
      </c>
      <c r="S185" s="25">
        <v>0</v>
      </c>
      <c r="T185" s="25">
        <v>0</v>
      </c>
      <c r="U185" s="25">
        <v>0</v>
      </c>
      <c r="V185" s="25">
        <v>0</v>
      </c>
      <c r="W185" s="25">
        <v>1</v>
      </c>
      <c r="X185" s="23">
        <v>1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</row>
    <row r="186" spans="1:30" x14ac:dyDescent="0.3">
      <c r="A186" s="23">
        <v>16</v>
      </c>
      <c r="B186" s="23">
        <v>4</v>
      </c>
      <c r="C186" s="25">
        <v>0</v>
      </c>
      <c r="D186" s="25">
        <v>0</v>
      </c>
      <c r="E186" s="25">
        <v>0</v>
      </c>
      <c r="F186" s="25">
        <v>0</v>
      </c>
      <c r="G186" s="25">
        <v>0</v>
      </c>
      <c r="H186" s="25">
        <v>0</v>
      </c>
      <c r="I186" s="25">
        <v>1</v>
      </c>
      <c r="J186" s="23">
        <v>0</v>
      </c>
      <c r="K186" s="23">
        <v>0</v>
      </c>
      <c r="L186" s="23">
        <v>1</v>
      </c>
      <c r="M186" s="23">
        <v>0</v>
      </c>
      <c r="N186" s="23">
        <v>1</v>
      </c>
      <c r="O186" s="23">
        <v>0</v>
      </c>
      <c r="P186" s="23">
        <v>1</v>
      </c>
      <c r="Q186" s="25">
        <v>0</v>
      </c>
      <c r="R186" s="25">
        <v>0</v>
      </c>
      <c r="S186" s="25">
        <v>1</v>
      </c>
      <c r="T186" s="25">
        <v>1</v>
      </c>
      <c r="U186" s="25">
        <v>0</v>
      </c>
      <c r="V186" s="25">
        <v>1</v>
      </c>
      <c r="W186" s="25">
        <v>0</v>
      </c>
      <c r="X186" s="23">
        <v>1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</row>
    <row r="187" spans="1:30" x14ac:dyDescent="0.3">
      <c r="A187" s="23">
        <v>16</v>
      </c>
      <c r="B187" s="23">
        <v>5</v>
      </c>
      <c r="C187" s="25">
        <v>0</v>
      </c>
      <c r="D187" s="25">
        <v>1</v>
      </c>
      <c r="E187" s="25">
        <v>0</v>
      </c>
      <c r="F187" s="25">
        <v>0</v>
      </c>
      <c r="G187" s="25">
        <v>1</v>
      </c>
      <c r="H187" s="25">
        <v>0</v>
      </c>
      <c r="I187" s="25">
        <v>0</v>
      </c>
      <c r="J187" s="23">
        <v>0</v>
      </c>
      <c r="K187" s="23">
        <v>0</v>
      </c>
      <c r="L187" s="23">
        <v>0</v>
      </c>
      <c r="M187" s="23">
        <v>1</v>
      </c>
      <c r="N187" s="23">
        <v>0</v>
      </c>
      <c r="O187" s="23">
        <v>0</v>
      </c>
      <c r="P187" s="23">
        <v>0</v>
      </c>
      <c r="Q187" s="25">
        <v>0</v>
      </c>
      <c r="R187" s="25">
        <v>1</v>
      </c>
      <c r="S187" s="25">
        <v>0</v>
      </c>
      <c r="T187" s="25">
        <v>1</v>
      </c>
      <c r="U187" s="25">
        <v>0</v>
      </c>
      <c r="V187" s="25">
        <v>0</v>
      </c>
      <c r="W187" s="25">
        <v>1</v>
      </c>
      <c r="X187" s="23">
        <v>1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</row>
    <row r="188" spans="1:30" x14ac:dyDescent="0.3">
      <c r="A188" s="23">
        <v>16</v>
      </c>
      <c r="B188" s="23">
        <v>6</v>
      </c>
      <c r="C188" s="25">
        <v>0</v>
      </c>
      <c r="D188" s="25">
        <v>0</v>
      </c>
      <c r="E188" s="25">
        <v>0</v>
      </c>
      <c r="F188" s="25">
        <v>0</v>
      </c>
      <c r="G188" s="25">
        <v>1</v>
      </c>
      <c r="H188" s="25">
        <v>1</v>
      </c>
      <c r="I188" s="25">
        <v>0</v>
      </c>
      <c r="J188" s="23">
        <v>0</v>
      </c>
      <c r="K188" s="23">
        <v>1</v>
      </c>
      <c r="L188" s="23">
        <v>0</v>
      </c>
      <c r="M188" s="23">
        <v>0</v>
      </c>
      <c r="N188" s="23">
        <v>0</v>
      </c>
      <c r="O188" s="23">
        <v>1</v>
      </c>
      <c r="P188" s="23">
        <v>0</v>
      </c>
      <c r="Q188" s="25">
        <v>0</v>
      </c>
      <c r="R188" s="25">
        <v>0</v>
      </c>
      <c r="S188" s="25">
        <v>1</v>
      </c>
      <c r="T188" s="25">
        <v>0</v>
      </c>
      <c r="U188" s="25">
        <v>0</v>
      </c>
      <c r="V188" s="25">
        <v>0</v>
      </c>
      <c r="W188" s="25">
        <v>0</v>
      </c>
      <c r="X188" s="23">
        <v>1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</row>
    <row r="189" spans="1:30" x14ac:dyDescent="0.3">
      <c r="A189" s="23">
        <v>16</v>
      </c>
      <c r="B189" s="23">
        <v>7</v>
      </c>
      <c r="C189" s="25">
        <v>0</v>
      </c>
      <c r="D189" s="25">
        <v>1</v>
      </c>
      <c r="E189" s="25">
        <v>0</v>
      </c>
      <c r="F189" s="25">
        <v>1</v>
      </c>
      <c r="G189" s="25">
        <v>0</v>
      </c>
      <c r="H189" s="25">
        <v>0</v>
      </c>
      <c r="I189" s="25">
        <v>1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1</v>
      </c>
      <c r="Q189" s="25">
        <v>0</v>
      </c>
      <c r="R189" s="25">
        <v>1</v>
      </c>
      <c r="S189" s="25">
        <v>0</v>
      </c>
      <c r="T189" s="25">
        <v>0</v>
      </c>
      <c r="U189" s="25">
        <v>0</v>
      </c>
      <c r="V189" s="25">
        <v>1</v>
      </c>
      <c r="W189" s="25">
        <v>0</v>
      </c>
      <c r="X189" s="23">
        <v>1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</row>
    <row r="190" spans="1:30" x14ac:dyDescent="0.3">
      <c r="A190" s="23">
        <v>16</v>
      </c>
      <c r="B190" s="23">
        <v>8</v>
      </c>
      <c r="C190" s="25">
        <v>0</v>
      </c>
      <c r="D190" s="25">
        <v>0</v>
      </c>
      <c r="E190" s="25">
        <v>1</v>
      </c>
      <c r="F190" s="25">
        <v>1</v>
      </c>
      <c r="G190" s="25">
        <v>0</v>
      </c>
      <c r="H190" s="25">
        <v>1</v>
      </c>
      <c r="I190" s="25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1</v>
      </c>
      <c r="O190" s="23">
        <v>1</v>
      </c>
      <c r="P190" s="23">
        <v>0</v>
      </c>
      <c r="Q190" s="25">
        <v>0</v>
      </c>
      <c r="R190" s="25">
        <v>0</v>
      </c>
      <c r="S190" s="25">
        <v>0</v>
      </c>
      <c r="T190" s="25">
        <v>1</v>
      </c>
      <c r="U190" s="25">
        <v>0</v>
      </c>
      <c r="V190" s="25">
        <v>0</v>
      </c>
      <c r="W190" s="25">
        <v>0</v>
      </c>
      <c r="X190" s="23">
        <v>1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</row>
    <row r="191" spans="1:30" x14ac:dyDescent="0.3">
      <c r="A191" s="23">
        <v>16</v>
      </c>
      <c r="B191" s="23">
        <v>9</v>
      </c>
      <c r="C191" s="25">
        <v>0</v>
      </c>
      <c r="D191" s="25">
        <v>0</v>
      </c>
      <c r="E191" s="25">
        <v>1</v>
      </c>
      <c r="F191" s="25">
        <v>0</v>
      </c>
      <c r="G191" s="25">
        <v>1</v>
      </c>
      <c r="H191" s="25">
        <v>0</v>
      </c>
      <c r="I191" s="25">
        <v>1</v>
      </c>
      <c r="J191" s="23">
        <v>0</v>
      </c>
      <c r="K191" s="23">
        <v>0</v>
      </c>
      <c r="L191" s="23">
        <v>1</v>
      </c>
      <c r="M191" s="23">
        <v>0</v>
      </c>
      <c r="N191" s="23">
        <v>0</v>
      </c>
      <c r="O191" s="23">
        <v>0</v>
      </c>
      <c r="P191" s="23">
        <v>0</v>
      </c>
      <c r="Q191" s="25">
        <v>0</v>
      </c>
      <c r="R191" s="25">
        <v>1</v>
      </c>
      <c r="S191" s="25">
        <v>0</v>
      </c>
      <c r="T191" s="25">
        <v>0</v>
      </c>
      <c r="U191" s="25">
        <v>1</v>
      </c>
      <c r="V191" s="25">
        <v>0</v>
      </c>
      <c r="W191" s="25">
        <v>0</v>
      </c>
      <c r="X191" s="23">
        <v>1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</row>
    <row r="192" spans="1:30" x14ac:dyDescent="0.3">
      <c r="A192" s="23">
        <v>16</v>
      </c>
      <c r="B192" s="23">
        <v>10</v>
      </c>
      <c r="C192" s="25">
        <v>0</v>
      </c>
      <c r="D192" s="25">
        <v>1</v>
      </c>
      <c r="E192" s="25">
        <v>0</v>
      </c>
      <c r="F192" s="25">
        <v>0</v>
      </c>
      <c r="G192" s="25">
        <v>0</v>
      </c>
      <c r="H192" s="25">
        <v>1</v>
      </c>
      <c r="I192" s="25">
        <v>0</v>
      </c>
      <c r="J192" s="23">
        <v>0</v>
      </c>
      <c r="K192" s="23">
        <v>1</v>
      </c>
      <c r="L192" s="23">
        <v>0</v>
      </c>
      <c r="M192" s="23">
        <v>0</v>
      </c>
      <c r="N192" s="23">
        <v>1</v>
      </c>
      <c r="O192" s="23">
        <v>0</v>
      </c>
      <c r="P192" s="23">
        <v>0</v>
      </c>
      <c r="Q192" s="25">
        <v>0</v>
      </c>
      <c r="R192" s="25">
        <v>0</v>
      </c>
      <c r="S192" s="25">
        <v>1</v>
      </c>
      <c r="T192" s="25">
        <v>1</v>
      </c>
      <c r="U192" s="25">
        <v>0</v>
      </c>
      <c r="V192" s="25">
        <v>1</v>
      </c>
      <c r="W192" s="25">
        <v>0</v>
      </c>
      <c r="X192" s="23">
        <v>1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</row>
    <row r="193" spans="1:30" x14ac:dyDescent="0.3">
      <c r="A193" s="23">
        <v>16</v>
      </c>
      <c r="B193" s="23">
        <v>11</v>
      </c>
      <c r="C193" s="25">
        <v>0</v>
      </c>
      <c r="D193" s="25">
        <v>0</v>
      </c>
      <c r="E193" s="25">
        <v>1</v>
      </c>
      <c r="F193" s="25">
        <v>0</v>
      </c>
      <c r="G193" s="25">
        <v>1</v>
      </c>
      <c r="H193" s="25">
        <v>0</v>
      </c>
      <c r="I193" s="25">
        <v>1</v>
      </c>
      <c r="J193" s="23">
        <v>0</v>
      </c>
      <c r="K193" s="23">
        <v>1</v>
      </c>
      <c r="L193" s="23">
        <v>0</v>
      </c>
      <c r="M193" s="23">
        <v>1</v>
      </c>
      <c r="N193" s="23">
        <v>0</v>
      </c>
      <c r="O193" s="23">
        <v>0</v>
      </c>
      <c r="P193" s="23">
        <v>1</v>
      </c>
      <c r="Q193" s="25">
        <v>0</v>
      </c>
      <c r="R193" s="25">
        <v>0</v>
      </c>
      <c r="S193" s="25">
        <v>0</v>
      </c>
      <c r="T193" s="25">
        <v>0</v>
      </c>
      <c r="U193" s="25">
        <v>1</v>
      </c>
      <c r="V193" s="25">
        <v>1</v>
      </c>
      <c r="W193" s="25">
        <v>0</v>
      </c>
      <c r="X193" s="23">
        <v>1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</row>
    <row r="194" spans="1:30" x14ac:dyDescent="0.3">
      <c r="A194" s="23">
        <v>16</v>
      </c>
      <c r="B194" s="23">
        <v>12</v>
      </c>
      <c r="C194" s="25">
        <v>0</v>
      </c>
      <c r="D194" s="25">
        <v>0</v>
      </c>
      <c r="E194" s="25">
        <v>0</v>
      </c>
      <c r="F194" s="25">
        <v>1</v>
      </c>
      <c r="G194" s="25">
        <v>0</v>
      </c>
      <c r="H194" s="25">
        <v>0</v>
      </c>
      <c r="I194" s="25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1</v>
      </c>
      <c r="Q194" s="25">
        <v>0</v>
      </c>
      <c r="R194" s="25">
        <v>0</v>
      </c>
      <c r="S194" s="25">
        <v>1</v>
      </c>
      <c r="T194" s="25">
        <v>0</v>
      </c>
      <c r="U194" s="25">
        <v>0</v>
      </c>
      <c r="V194" s="25">
        <v>0</v>
      </c>
      <c r="W194" s="25">
        <v>0</v>
      </c>
      <c r="X194" s="23">
        <v>1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</row>
    <row r="195" spans="1:30" x14ac:dyDescent="0.3">
      <c r="A195" s="23">
        <v>17</v>
      </c>
      <c r="B195" s="23">
        <v>1</v>
      </c>
      <c r="C195" s="25">
        <v>0</v>
      </c>
      <c r="D195" s="25">
        <v>0</v>
      </c>
      <c r="E195" s="25">
        <v>1</v>
      </c>
      <c r="F195" s="25">
        <v>0</v>
      </c>
      <c r="G195" s="25">
        <v>0</v>
      </c>
      <c r="H195" s="25">
        <v>0</v>
      </c>
      <c r="I195" s="25">
        <v>0</v>
      </c>
      <c r="J195" s="23">
        <v>0</v>
      </c>
      <c r="K195" s="23">
        <v>0</v>
      </c>
      <c r="L195" s="23">
        <v>1</v>
      </c>
      <c r="M195" s="23">
        <v>1</v>
      </c>
      <c r="N195" s="23">
        <v>0</v>
      </c>
      <c r="O195" s="23">
        <v>1</v>
      </c>
      <c r="P195" s="23">
        <v>0</v>
      </c>
      <c r="Q195" s="25">
        <v>0</v>
      </c>
      <c r="R195" s="25">
        <v>1</v>
      </c>
      <c r="S195" s="25">
        <v>0</v>
      </c>
      <c r="T195" s="25">
        <v>1</v>
      </c>
      <c r="U195" s="25">
        <v>0</v>
      </c>
      <c r="V195" s="25">
        <v>0</v>
      </c>
      <c r="W195" s="25">
        <v>1</v>
      </c>
      <c r="X195" s="23">
        <v>1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</row>
    <row r="196" spans="1:30" x14ac:dyDescent="0.3">
      <c r="A196" s="23">
        <v>17</v>
      </c>
      <c r="B196" s="23">
        <v>2</v>
      </c>
      <c r="C196" s="25">
        <v>0</v>
      </c>
      <c r="D196" s="25">
        <v>1</v>
      </c>
      <c r="E196" s="25">
        <v>0</v>
      </c>
      <c r="F196" s="25">
        <v>0</v>
      </c>
      <c r="G196" s="25">
        <v>0</v>
      </c>
      <c r="H196" s="25">
        <v>1</v>
      </c>
      <c r="I196" s="25">
        <v>0</v>
      </c>
      <c r="J196" s="23">
        <v>0</v>
      </c>
      <c r="K196" s="23">
        <v>0</v>
      </c>
      <c r="L196" s="23">
        <v>0</v>
      </c>
      <c r="M196" s="23">
        <v>1</v>
      </c>
      <c r="N196" s="23">
        <v>0</v>
      </c>
      <c r="O196" s="23">
        <v>0</v>
      </c>
      <c r="P196" s="23">
        <v>0</v>
      </c>
      <c r="Q196" s="25">
        <v>0</v>
      </c>
      <c r="R196" s="25">
        <v>0</v>
      </c>
      <c r="S196" s="25">
        <v>1</v>
      </c>
      <c r="T196" s="25">
        <v>0</v>
      </c>
      <c r="U196" s="25">
        <v>1</v>
      </c>
      <c r="V196" s="25">
        <v>0</v>
      </c>
      <c r="W196" s="25">
        <v>1</v>
      </c>
      <c r="X196" s="23">
        <v>1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</row>
    <row r="197" spans="1:30" x14ac:dyDescent="0.3">
      <c r="A197" s="23">
        <v>17</v>
      </c>
      <c r="B197" s="23">
        <v>3</v>
      </c>
      <c r="C197" s="25">
        <v>0</v>
      </c>
      <c r="D197" s="25">
        <v>1</v>
      </c>
      <c r="E197" s="25">
        <v>0</v>
      </c>
      <c r="F197" s="25">
        <v>0</v>
      </c>
      <c r="G197" s="25">
        <v>1</v>
      </c>
      <c r="H197" s="25">
        <v>0</v>
      </c>
      <c r="I197" s="25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1</v>
      </c>
      <c r="O197" s="23">
        <v>1</v>
      </c>
      <c r="P197" s="23">
        <v>0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25">
        <v>1</v>
      </c>
      <c r="X197" s="23">
        <v>1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</row>
    <row r="198" spans="1:30" x14ac:dyDescent="0.3">
      <c r="A198" s="23">
        <v>17</v>
      </c>
      <c r="B198" s="23">
        <v>4</v>
      </c>
      <c r="C198" s="25">
        <v>0</v>
      </c>
      <c r="D198" s="25">
        <v>0</v>
      </c>
      <c r="E198" s="25">
        <v>0</v>
      </c>
      <c r="F198" s="25">
        <v>0</v>
      </c>
      <c r="G198" s="25">
        <v>0</v>
      </c>
      <c r="H198" s="25">
        <v>0</v>
      </c>
      <c r="I198" s="25">
        <v>1</v>
      </c>
      <c r="J198" s="23">
        <v>0</v>
      </c>
      <c r="K198" s="23">
        <v>0</v>
      </c>
      <c r="L198" s="23">
        <v>1</v>
      </c>
      <c r="M198" s="23">
        <v>0</v>
      </c>
      <c r="N198" s="23">
        <v>1</v>
      </c>
      <c r="O198" s="23">
        <v>0</v>
      </c>
      <c r="P198" s="23">
        <v>1</v>
      </c>
      <c r="Q198" s="25">
        <v>0</v>
      </c>
      <c r="R198" s="25">
        <v>0</v>
      </c>
      <c r="S198" s="25">
        <v>1</v>
      </c>
      <c r="T198" s="25">
        <v>1</v>
      </c>
      <c r="U198" s="25">
        <v>0</v>
      </c>
      <c r="V198" s="25">
        <v>1</v>
      </c>
      <c r="W198" s="25">
        <v>0</v>
      </c>
      <c r="X198" s="23">
        <v>1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</row>
    <row r="199" spans="1:30" x14ac:dyDescent="0.3">
      <c r="A199" s="23">
        <v>17</v>
      </c>
      <c r="B199" s="23">
        <v>5</v>
      </c>
      <c r="C199" s="25">
        <v>0</v>
      </c>
      <c r="D199" s="25">
        <v>1</v>
      </c>
      <c r="E199" s="25">
        <v>0</v>
      </c>
      <c r="F199" s="25">
        <v>0</v>
      </c>
      <c r="G199" s="25">
        <v>1</v>
      </c>
      <c r="H199" s="25">
        <v>0</v>
      </c>
      <c r="I199" s="25">
        <v>0</v>
      </c>
      <c r="J199" s="23">
        <v>0</v>
      </c>
      <c r="K199" s="23">
        <v>0</v>
      </c>
      <c r="L199" s="23">
        <v>0</v>
      </c>
      <c r="M199" s="23">
        <v>1</v>
      </c>
      <c r="N199" s="23">
        <v>0</v>
      </c>
      <c r="O199" s="23">
        <v>0</v>
      </c>
      <c r="P199" s="23">
        <v>0</v>
      </c>
      <c r="Q199" s="25">
        <v>0</v>
      </c>
      <c r="R199" s="25">
        <v>1</v>
      </c>
      <c r="S199" s="25">
        <v>0</v>
      </c>
      <c r="T199" s="25">
        <v>1</v>
      </c>
      <c r="U199" s="25">
        <v>0</v>
      </c>
      <c r="V199" s="25">
        <v>0</v>
      </c>
      <c r="W199" s="25">
        <v>1</v>
      </c>
      <c r="X199" s="23">
        <v>1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</row>
    <row r="200" spans="1:30" x14ac:dyDescent="0.3">
      <c r="A200" s="23">
        <v>17</v>
      </c>
      <c r="B200" s="23">
        <v>6</v>
      </c>
      <c r="C200" s="25">
        <v>0</v>
      </c>
      <c r="D200" s="25">
        <v>0</v>
      </c>
      <c r="E200" s="25">
        <v>0</v>
      </c>
      <c r="F200" s="25">
        <v>0</v>
      </c>
      <c r="G200" s="25">
        <v>1</v>
      </c>
      <c r="H200" s="25">
        <v>1</v>
      </c>
      <c r="I200" s="25">
        <v>0</v>
      </c>
      <c r="J200" s="23">
        <v>0</v>
      </c>
      <c r="K200" s="23">
        <v>1</v>
      </c>
      <c r="L200" s="23">
        <v>0</v>
      </c>
      <c r="M200" s="23">
        <v>0</v>
      </c>
      <c r="N200" s="23">
        <v>0</v>
      </c>
      <c r="O200" s="23">
        <v>1</v>
      </c>
      <c r="P200" s="23">
        <v>0</v>
      </c>
      <c r="Q200" s="25">
        <v>0</v>
      </c>
      <c r="R200" s="25">
        <v>0</v>
      </c>
      <c r="S200" s="25">
        <v>1</v>
      </c>
      <c r="T200" s="25">
        <v>0</v>
      </c>
      <c r="U200" s="25">
        <v>0</v>
      </c>
      <c r="V200" s="25">
        <v>0</v>
      </c>
      <c r="W200" s="25">
        <v>0</v>
      </c>
      <c r="X200" s="23">
        <v>1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</row>
    <row r="201" spans="1:30" x14ac:dyDescent="0.3">
      <c r="A201" s="23">
        <v>17</v>
      </c>
      <c r="B201" s="23">
        <v>7</v>
      </c>
      <c r="C201" s="25">
        <v>0</v>
      </c>
      <c r="D201" s="25">
        <v>1</v>
      </c>
      <c r="E201" s="25">
        <v>0</v>
      </c>
      <c r="F201" s="25">
        <v>1</v>
      </c>
      <c r="G201" s="25">
        <v>0</v>
      </c>
      <c r="H201" s="25">
        <v>0</v>
      </c>
      <c r="I201" s="25">
        <v>1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1</v>
      </c>
      <c r="Q201" s="25">
        <v>0</v>
      </c>
      <c r="R201" s="25">
        <v>1</v>
      </c>
      <c r="S201" s="25">
        <v>0</v>
      </c>
      <c r="T201" s="25">
        <v>0</v>
      </c>
      <c r="U201" s="25">
        <v>0</v>
      </c>
      <c r="V201" s="25">
        <v>1</v>
      </c>
      <c r="W201" s="25">
        <v>0</v>
      </c>
      <c r="X201" s="23">
        <v>1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</row>
    <row r="202" spans="1:30" x14ac:dyDescent="0.3">
      <c r="A202" s="23">
        <v>17</v>
      </c>
      <c r="B202" s="23">
        <v>8</v>
      </c>
      <c r="C202" s="25">
        <v>0</v>
      </c>
      <c r="D202" s="25">
        <v>0</v>
      </c>
      <c r="E202" s="25">
        <v>1</v>
      </c>
      <c r="F202" s="25">
        <v>1</v>
      </c>
      <c r="G202" s="25">
        <v>0</v>
      </c>
      <c r="H202" s="25">
        <v>1</v>
      </c>
      <c r="I202" s="25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1</v>
      </c>
      <c r="O202" s="23">
        <v>1</v>
      </c>
      <c r="P202" s="23">
        <v>0</v>
      </c>
      <c r="Q202" s="25">
        <v>0</v>
      </c>
      <c r="R202" s="25">
        <v>0</v>
      </c>
      <c r="S202" s="25">
        <v>0</v>
      </c>
      <c r="T202" s="25">
        <v>1</v>
      </c>
      <c r="U202" s="25">
        <v>0</v>
      </c>
      <c r="V202" s="25">
        <v>0</v>
      </c>
      <c r="W202" s="25">
        <v>0</v>
      </c>
      <c r="X202" s="23">
        <v>1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</row>
    <row r="203" spans="1:30" x14ac:dyDescent="0.3">
      <c r="A203" s="23">
        <v>17</v>
      </c>
      <c r="B203" s="23">
        <v>9</v>
      </c>
      <c r="C203" s="25">
        <v>0</v>
      </c>
      <c r="D203" s="25">
        <v>0</v>
      </c>
      <c r="E203" s="25">
        <v>1</v>
      </c>
      <c r="F203" s="25">
        <v>0</v>
      </c>
      <c r="G203" s="25">
        <v>1</v>
      </c>
      <c r="H203" s="25">
        <v>0</v>
      </c>
      <c r="I203" s="25">
        <v>1</v>
      </c>
      <c r="J203" s="23">
        <v>0</v>
      </c>
      <c r="K203" s="23">
        <v>0</v>
      </c>
      <c r="L203" s="23">
        <v>1</v>
      </c>
      <c r="M203" s="23">
        <v>0</v>
      </c>
      <c r="N203" s="23">
        <v>0</v>
      </c>
      <c r="O203" s="23">
        <v>0</v>
      </c>
      <c r="P203" s="23">
        <v>0</v>
      </c>
      <c r="Q203" s="25">
        <v>0</v>
      </c>
      <c r="R203" s="25">
        <v>1</v>
      </c>
      <c r="S203" s="25">
        <v>0</v>
      </c>
      <c r="T203" s="25">
        <v>0</v>
      </c>
      <c r="U203" s="25">
        <v>1</v>
      </c>
      <c r="V203" s="25">
        <v>0</v>
      </c>
      <c r="W203" s="25">
        <v>0</v>
      </c>
      <c r="X203" s="23">
        <v>1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</row>
    <row r="204" spans="1:30" x14ac:dyDescent="0.3">
      <c r="A204" s="23">
        <v>17</v>
      </c>
      <c r="B204" s="23">
        <v>10</v>
      </c>
      <c r="C204" s="25">
        <v>0</v>
      </c>
      <c r="D204" s="25">
        <v>1</v>
      </c>
      <c r="E204" s="25">
        <v>0</v>
      </c>
      <c r="F204" s="25">
        <v>0</v>
      </c>
      <c r="G204" s="25">
        <v>0</v>
      </c>
      <c r="H204" s="25">
        <v>1</v>
      </c>
      <c r="I204" s="25">
        <v>0</v>
      </c>
      <c r="J204" s="23">
        <v>0</v>
      </c>
      <c r="K204" s="23">
        <v>1</v>
      </c>
      <c r="L204" s="23">
        <v>0</v>
      </c>
      <c r="M204" s="23">
        <v>0</v>
      </c>
      <c r="N204" s="23">
        <v>1</v>
      </c>
      <c r="O204" s="23">
        <v>0</v>
      </c>
      <c r="P204" s="23">
        <v>0</v>
      </c>
      <c r="Q204" s="25">
        <v>0</v>
      </c>
      <c r="R204" s="25">
        <v>0</v>
      </c>
      <c r="S204" s="25">
        <v>1</v>
      </c>
      <c r="T204" s="25">
        <v>1</v>
      </c>
      <c r="U204" s="25">
        <v>0</v>
      </c>
      <c r="V204" s="25">
        <v>1</v>
      </c>
      <c r="W204" s="25">
        <v>0</v>
      </c>
      <c r="X204" s="23">
        <v>1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</row>
    <row r="205" spans="1:30" x14ac:dyDescent="0.3">
      <c r="A205" s="23">
        <v>17</v>
      </c>
      <c r="B205" s="23">
        <v>11</v>
      </c>
      <c r="C205" s="25">
        <v>0</v>
      </c>
      <c r="D205" s="25">
        <v>0</v>
      </c>
      <c r="E205" s="25">
        <v>1</v>
      </c>
      <c r="F205" s="25">
        <v>0</v>
      </c>
      <c r="G205" s="25">
        <v>1</v>
      </c>
      <c r="H205" s="25">
        <v>0</v>
      </c>
      <c r="I205" s="25">
        <v>1</v>
      </c>
      <c r="J205" s="23">
        <v>0</v>
      </c>
      <c r="K205" s="23">
        <v>1</v>
      </c>
      <c r="L205" s="23">
        <v>0</v>
      </c>
      <c r="M205" s="23">
        <v>1</v>
      </c>
      <c r="N205" s="23">
        <v>0</v>
      </c>
      <c r="O205" s="23">
        <v>0</v>
      </c>
      <c r="P205" s="23">
        <v>1</v>
      </c>
      <c r="Q205" s="25">
        <v>0</v>
      </c>
      <c r="R205" s="25">
        <v>0</v>
      </c>
      <c r="S205" s="25">
        <v>0</v>
      </c>
      <c r="T205" s="25">
        <v>0</v>
      </c>
      <c r="U205" s="25">
        <v>1</v>
      </c>
      <c r="V205" s="25">
        <v>1</v>
      </c>
      <c r="W205" s="25">
        <v>0</v>
      </c>
      <c r="X205" s="23">
        <v>1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</row>
    <row r="206" spans="1:30" x14ac:dyDescent="0.3">
      <c r="A206" s="23">
        <v>17</v>
      </c>
      <c r="B206" s="23">
        <v>12</v>
      </c>
      <c r="C206" s="25">
        <v>0</v>
      </c>
      <c r="D206" s="25">
        <v>0</v>
      </c>
      <c r="E206" s="25">
        <v>0</v>
      </c>
      <c r="F206" s="25">
        <v>1</v>
      </c>
      <c r="G206" s="25">
        <v>0</v>
      </c>
      <c r="H206" s="25">
        <v>0</v>
      </c>
      <c r="I206" s="25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1</v>
      </c>
      <c r="Q206" s="25">
        <v>0</v>
      </c>
      <c r="R206" s="25">
        <v>0</v>
      </c>
      <c r="S206" s="25">
        <v>1</v>
      </c>
      <c r="T206" s="25">
        <v>0</v>
      </c>
      <c r="U206" s="25">
        <v>0</v>
      </c>
      <c r="V206" s="25">
        <v>0</v>
      </c>
      <c r="W206" s="25">
        <v>0</v>
      </c>
      <c r="X206" s="23">
        <v>1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</row>
    <row r="207" spans="1:30" x14ac:dyDescent="0.3">
      <c r="A207" s="23">
        <v>18</v>
      </c>
      <c r="B207" s="23">
        <v>1</v>
      </c>
      <c r="C207" s="25">
        <v>0</v>
      </c>
      <c r="D207" s="25">
        <v>0</v>
      </c>
      <c r="E207" s="25">
        <v>1</v>
      </c>
      <c r="F207" s="25">
        <v>0</v>
      </c>
      <c r="G207" s="25">
        <v>0</v>
      </c>
      <c r="H207" s="25">
        <v>0</v>
      </c>
      <c r="I207" s="25">
        <v>0</v>
      </c>
      <c r="J207" s="23">
        <v>0</v>
      </c>
      <c r="K207" s="23">
        <v>0</v>
      </c>
      <c r="L207" s="23">
        <v>1</v>
      </c>
      <c r="M207" s="23">
        <v>1</v>
      </c>
      <c r="N207" s="23">
        <v>0</v>
      </c>
      <c r="O207" s="23">
        <v>1</v>
      </c>
      <c r="P207" s="23">
        <v>0</v>
      </c>
      <c r="Q207" s="25">
        <v>0</v>
      </c>
      <c r="R207" s="25">
        <v>1</v>
      </c>
      <c r="S207" s="25">
        <v>0</v>
      </c>
      <c r="T207" s="25">
        <v>1</v>
      </c>
      <c r="U207" s="25">
        <v>0</v>
      </c>
      <c r="V207" s="25">
        <v>0</v>
      </c>
      <c r="W207" s="25">
        <v>1</v>
      </c>
      <c r="X207" s="23">
        <v>1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</row>
    <row r="208" spans="1:30" x14ac:dyDescent="0.3">
      <c r="A208" s="23">
        <v>18</v>
      </c>
      <c r="B208" s="23">
        <v>2</v>
      </c>
      <c r="C208" s="25">
        <v>0</v>
      </c>
      <c r="D208" s="25">
        <v>1</v>
      </c>
      <c r="E208" s="25">
        <v>0</v>
      </c>
      <c r="F208" s="25">
        <v>0</v>
      </c>
      <c r="G208" s="25">
        <v>0</v>
      </c>
      <c r="H208" s="25">
        <v>1</v>
      </c>
      <c r="I208" s="25">
        <v>0</v>
      </c>
      <c r="J208" s="23">
        <v>0</v>
      </c>
      <c r="K208" s="23">
        <v>0</v>
      </c>
      <c r="L208" s="23">
        <v>0</v>
      </c>
      <c r="M208" s="23">
        <v>1</v>
      </c>
      <c r="N208" s="23">
        <v>0</v>
      </c>
      <c r="O208" s="23">
        <v>0</v>
      </c>
      <c r="P208" s="23">
        <v>0</v>
      </c>
      <c r="Q208" s="25">
        <v>0</v>
      </c>
      <c r="R208" s="25">
        <v>0</v>
      </c>
      <c r="S208" s="25">
        <v>1</v>
      </c>
      <c r="T208" s="25">
        <v>0</v>
      </c>
      <c r="U208" s="25">
        <v>1</v>
      </c>
      <c r="V208" s="25">
        <v>0</v>
      </c>
      <c r="W208" s="25">
        <v>1</v>
      </c>
      <c r="X208" s="23">
        <v>1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</row>
    <row r="209" spans="1:30" x14ac:dyDescent="0.3">
      <c r="A209" s="23">
        <v>18</v>
      </c>
      <c r="B209" s="23">
        <v>3</v>
      </c>
      <c r="C209" s="25">
        <v>0</v>
      </c>
      <c r="D209" s="25">
        <v>1</v>
      </c>
      <c r="E209" s="25">
        <v>0</v>
      </c>
      <c r="F209" s="25">
        <v>0</v>
      </c>
      <c r="G209" s="25">
        <v>1</v>
      </c>
      <c r="H209" s="25">
        <v>0</v>
      </c>
      <c r="I209" s="25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1</v>
      </c>
      <c r="O209" s="23">
        <v>1</v>
      </c>
      <c r="P209" s="23">
        <v>0</v>
      </c>
      <c r="Q209" s="25">
        <v>0</v>
      </c>
      <c r="R209" s="25">
        <v>0</v>
      </c>
      <c r="S209" s="25">
        <v>0</v>
      </c>
      <c r="T209" s="25">
        <v>0</v>
      </c>
      <c r="U209" s="25">
        <v>0</v>
      </c>
      <c r="V209" s="25">
        <v>0</v>
      </c>
      <c r="W209" s="25">
        <v>1</v>
      </c>
      <c r="X209" s="23">
        <v>1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</row>
    <row r="210" spans="1:30" x14ac:dyDescent="0.3">
      <c r="A210" s="23">
        <v>18</v>
      </c>
      <c r="B210" s="23">
        <v>4</v>
      </c>
      <c r="C210" s="25">
        <v>0</v>
      </c>
      <c r="D210" s="25">
        <v>0</v>
      </c>
      <c r="E210" s="25">
        <v>0</v>
      </c>
      <c r="F210" s="25">
        <v>0</v>
      </c>
      <c r="G210" s="25">
        <v>0</v>
      </c>
      <c r="H210" s="25">
        <v>0</v>
      </c>
      <c r="I210" s="25">
        <v>1</v>
      </c>
      <c r="J210" s="23">
        <v>0</v>
      </c>
      <c r="K210" s="23">
        <v>0</v>
      </c>
      <c r="L210" s="23">
        <v>1</v>
      </c>
      <c r="M210" s="23">
        <v>0</v>
      </c>
      <c r="N210" s="23">
        <v>1</v>
      </c>
      <c r="O210" s="23">
        <v>0</v>
      </c>
      <c r="P210" s="23">
        <v>1</v>
      </c>
      <c r="Q210" s="25">
        <v>0</v>
      </c>
      <c r="R210" s="25">
        <v>0</v>
      </c>
      <c r="S210" s="25">
        <v>1</v>
      </c>
      <c r="T210" s="25">
        <v>1</v>
      </c>
      <c r="U210" s="25">
        <v>0</v>
      </c>
      <c r="V210" s="25">
        <v>1</v>
      </c>
      <c r="W210" s="25">
        <v>0</v>
      </c>
      <c r="X210" s="23">
        <v>1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</row>
    <row r="211" spans="1:30" x14ac:dyDescent="0.3">
      <c r="A211" s="23">
        <v>18</v>
      </c>
      <c r="B211" s="23">
        <v>5</v>
      </c>
      <c r="C211" s="25">
        <v>0</v>
      </c>
      <c r="D211" s="25">
        <v>1</v>
      </c>
      <c r="E211" s="25">
        <v>0</v>
      </c>
      <c r="F211" s="25">
        <v>0</v>
      </c>
      <c r="G211" s="25">
        <v>1</v>
      </c>
      <c r="H211" s="25">
        <v>0</v>
      </c>
      <c r="I211" s="25">
        <v>0</v>
      </c>
      <c r="J211" s="23">
        <v>0</v>
      </c>
      <c r="K211" s="23">
        <v>0</v>
      </c>
      <c r="L211" s="23">
        <v>0</v>
      </c>
      <c r="M211" s="23">
        <v>1</v>
      </c>
      <c r="N211" s="23">
        <v>0</v>
      </c>
      <c r="O211" s="23">
        <v>0</v>
      </c>
      <c r="P211" s="23">
        <v>0</v>
      </c>
      <c r="Q211" s="25">
        <v>0</v>
      </c>
      <c r="R211" s="25">
        <v>1</v>
      </c>
      <c r="S211" s="25">
        <v>0</v>
      </c>
      <c r="T211" s="25">
        <v>1</v>
      </c>
      <c r="U211" s="25">
        <v>0</v>
      </c>
      <c r="V211" s="25">
        <v>0</v>
      </c>
      <c r="W211" s="25">
        <v>1</v>
      </c>
      <c r="X211" s="23">
        <v>1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</row>
    <row r="212" spans="1:30" x14ac:dyDescent="0.3">
      <c r="A212" s="23">
        <v>18</v>
      </c>
      <c r="B212" s="23">
        <v>6</v>
      </c>
      <c r="C212" s="25">
        <v>0</v>
      </c>
      <c r="D212" s="25">
        <v>0</v>
      </c>
      <c r="E212" s="25">
        <v>0</v>
      </c>
      <c r="F212" s="25">
        <v>0</v>
      </c>
      <c r="G212" s="25">
        <v>1</v>
      </c>
      <c r="H212" s="25">
        <v>1</v>
      </c>
      <c r="I212" s="25">
        <v>0</v>
      </c>
      <c r="J212" s="23">
        <v>0</v>
      </c>
      <c r="K212" s="23">
        <v>1</v>
      </c>
      <c r="L212" s="23">
        <v>0</v>
      </c>
      <c r="M212" s="23">
        <v>0</v>
      </c>
      <c r="N212" s="23">
        <v>0</v>
      </c>
      <c r="O212" s="23">
        <v>1</v>
      </c>
      <c r="P212" s="23">
        <v>0</v>
      </c>
      <c r="Q212" s="25">
        <v>0</v>
      </c>
      <c r="R212" s="25">
        <v>0</v>
      </c>
      <c r="S212" s="25">
        <v>1</v>
      </c>
      <c r="T212" s="25">
        <v>0</v>
      </c>
      <c r="U212" s="25">
        <v>0</v>
      </c>
      <c r="V212" s="25">
        <v>0</v>
      </c>
      <c r="W212" s="25">
        <v>0</v>
      </c>
      <c r="X212" s="23">
        <v>1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</row>
    <row r="213" spans="1:30" x14ac:dyDescent="0.3">
      <c r="A213" s="23">
        <v>18</v>
      </c>
      <c r="B213" s="23">
        <v>7</v>
      </c>
      <c r="C213" s="25">
        <v>0</v>
      </c>
      <c r="D213" s="25">
        <v>1</v>
      </c>
      <c r="E213" s="25">
        <v>0</v>
      </c>
      <c r="F213" s="25">
        <v>1</v>
      </c>
      <c r="G213" s="25">
        <v>0</v>
      </c>
      <c r="H213" s="25">
        <v>0</v>
      </c>
      <c r="I213" s="25">
        <v>1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1</v>
      </c>
      <c r="Q213" s="25">
        <v>0</v>
      </c>
      <c r="R213" s="25">
        <v>1</v>
      </c>
      <c r="S213" s="25">
        <v>0</v>
      </c>
      <c r="T213" s="25">
        <v>0</v>
      </c>
      <c r="U213" s="25">
        <v>0</v>
      </c>
      <c r="V213" s="25">
        <v>1</v>
      </c>
      <c r="W213" s="25">
        <v>0</v>
      </c>
      <c r="X213" s="23">
        <v>1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</row>
    <row r="214" spans="1:30" x14ac:dyDescent="0.3">
      <c r="A214" s="23">
        <v>18</v>
      </c>
      <c r="B214" s="23">
        <v>8</v>
      </c>
      <c r="C214" s="25">
        <v>0</v>
      </c>
      <c r="D214" s="25">
        <v>0</v>
      </c>
      <c r="E214" s="25">
        <v>1</v>
      </c>
      <c r="F214" s="25">
        <v>1</v>
      </c>
      <c r="G214" s="25">
        <v>0</v>
      </c>
      <c r="H214" s="25">
        <v>1</v>
      </c>
      <c r="I214" s="25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1</v>
      </c>
      <c r="O214" s="23">
        <v>1</v>
      </c>
      <c r="P214" s="23">
        <v>0</v>
      </c>
      <c r="Q214" s="25">
        <v>0</v>
      </c>
      <c r="R214" s="25">
        <v>0</v>
      </c>
      <c r="S214" s="25">
        <v>0</v>
      </c>
      <c r="T214" s="25">
        <v>1</v>
      </c>
      <c r="U214" s="25">
        <v>0</v>
      </c>
      <c r="V214" s="25">
        <v>0</v>
      </c>
      <c r="W214" s="25">
        <v>0</v>
      </c>
      <c r="X214" s="23">
        <v>1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</row>
    <row r="215" spans="1:30" x14ac:dyDescent="0.3">
      <c r="A215" s="23">
        <v>18</v>
      </c>
      <c r="B215" s="23">
        <v>9</v>
      </c>
      <c r="C215" s="25">
        <v>0</v>
      </c>
      <c r="D215" s="25">
        <v>0</v>
      </c>
      <c r="E215" s="25">
        <v>1</v>
      </c>
      <c r="F215" s="25">
        <v>0</v>
      </c>
      <c r="G215" s="25">
        <v>1</v>
      </c>
      <c r="H215" s="25">
        <v>0</v>
      </c>
      <c r="I215" s="25">
        <v>1</v>
      </c>
      <c r="J215" s="23">
        <v>0</v>
      </c>
      <c r="K215" s="23">
        <v>0</v>
      </c>
      <c r="L215" s="23">
        <v>1</v>
      </c>
      <c r="M215" s="23">
        <v>0</v>
      </c>
      <c r="N215" s="23">
        <v>0</v>
      </c>
      <c r="O215" s="23">
        <v>0</v>
      </c>
      <c r="P215" s="23">
        <v>0</v>
      </c>
      <c r="Q215" s="25">
        <v>0</v>
      </c>
      <c r="R215" s="25">
        <v>1</v>
      </c>
      <c r="S215" s="25">
        <v>0</v>
      </c>
      <c r="T215" s="25">
        <v>0</v>
      </c>
      <c r="U215" s="25">
        <v>1</v>
      </c>
      <c r="V215" s="25">
        <v>0</v>
      </c>
      <c r="W215" s="25">
        <v>0</v>
      </c>
      <c r="X215" s="23">
        <v>1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</row>
    <row r="216" spans="1:30" x14ac:dyDescent="0.3">
      <c r="A216" s="23">
        <v>18</v>
      </c>
      <c r="B216" s="23">
        <v>10</v>
      </c>
      <c r="C216" s="25">
        <v>0</v>
      </c>
      <c r="D216" s="25">
        <v>1</v>
      </c>
      <c r="E216" s="25">
        <v>0</v>
      </c>
      <c r="F216" s="25">
        <v>0</v>
      </c>
      <c r="G216" s="25">
        <v>0</v>
      </c>
      <c r="H216" s="25">
        <v>1</v>
      </c>
      <c r="I216" s="25">
        <v>0</v>
      </c>
      <c r="J216" s="23">
        <v>0</v>
      </c>
      <c r="K216" s="23">
        <v>1</v>
      </c>
      <c r="L216" s="23">
        <v>0</v>
      </c>
      <c r="M216" s="23">
        <v>0</v>
      </c>
      <c r="N216" s="23">
        <v>1</v>
      </c>
      <c r="O216" s="23">
        <v>0</v>
      </c>
      <c r="P216" s="23">
        <v>0</v>
      </c>
      <c r="Q216" s="25">
        <v>0</v>
      </c>
      <c r="R216" s="25">
        <v>0</v>
      </c>
      <c r="S216" s="25">
        <v>1</v>
      </c>
      <c r="T216" s="25">
        <v>1</v>
      </c>
      <c r="U216" s="25">
        <v>0</v>
      </c>
      <c r="V216" s="25">
        <v>1</v>
      </c>
      <c r="W216" s="25">
        <v>0</v>
      </c>
      <c r="X216" s="23">
        <v>1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</row>
    <row r="217" spans="1:30" x14ac:dyDescent="0.3">
      <c r="A217" s="23">
        <v>18</v>
      </c>
      <c r="B217" s="23">
        <v>11</v>
      </c>
      <c r="C217" s="25">
        <v>0</v>
      </c>
      <c r="D217" s="25">
        <v>0</v>
      </c>
      <c r="E217" s="25">
        <v>1</v>
      </c>
      <c r="F217" s="25">
        <v>0</v>
      </c>
      <c r="G217" s="25">
        <v>1</v>
      </c>
      <c r="H217" s="25">
        <v>0</v>
      </c>
      <c r="I217" s="25">
        <v>1</v>
      </c>
      <c r="J217" s="23">
        <v>0</v>
      </c>
      <c r="K217" s="23">
        <v>1</v>
      </c>
      <c r="L217" s="23">
        <v>0</v>
      </c>
      <c r="M217" s="23">
        <v>1</v>
      </c>
      <c r="N217" s="23">
        <v>0</v>
      </c>
      <c r="O217" s="23">
        <v>0</v>
      </c>
      <c r="P217" s="23">
        <v>1</v>
      </c>
      <c r="Q217" s="25">
        <v>0</v>
      </c>
      <c r="R217" s="25">
        <v>0</v>
      </c>
      <c r="S217" s="25">
        <v>0</v>
      </c>
      <c r="T217" s="25">
        <v>0</v>
      </c>
      <c r="U217" s="25">
        <v>1</v>
      </c>
      <c r="V217" s="25">
        <v>1</v>
      </c>
      <c r="W217" s="25">
        <v>0</v>
      </c>
      <c r="X217" s="23">
        <v>1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</row>
    <row r="218" spans="1:30" x14ac:dyDescent="0.3">
      <c r="A218" s="23">
        <v>18</v>
      </c>
      <c r="B218" s="23">
        <v>12</v>
      </c>
      <c r="C218" s="25">
        <v>0</v>
      </c>
      <c r="D218" s="25">
        <v>0</v>
      </c>
      <c r="E218" s="25">
        <v>0</v>
      </c>
      <c r="F218" s="25">
        <v>1</v>
      </c>
      <c r="G218" s="25">
        <v>0</v>
      </c>
      <c r="H218" s="25">
        <v>0</v>
      </c>
      <c r="I218" s="25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1</v>
      </c>
      <c r="Q218" s="25">
        <v>0</v>
      </c>
      <c r="R218" s="25">
        <v>0</v>
      </c>
      <c r="S218" s="25">
        <v>1</v>
      </c>
      <c r="T218" s="25">
        <v>0</v>
      </c>
      <c r="U218" s="25">
        <v>0</v>
      </c>
      <c r="V218" s="25">
        <v>0</v>
      </c>
      <c r="W218" s="25">
        <v>0</v>
      </c>
      <c r="X218" s="23">
        <v>1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</row>
    <row r="219" spans="1:30" x14ac:dyDescent="0.3">
      <c r="A219" s="23">
        <v>19</v>
      </c>
      <c r="B219" s="23">
        <v>1</v>
      </c>
      <c r="C219" s="25">
        <v>0</v>
      </c>
      <c r="D219" s="25">
        <v>0</v>
      </c>
      <c r="E219" s="25">
        <v>1</v>
      </c>
      <c r="F219" s="25">
        <v>0</v>
      </c>
      <c r="G219" s="25">
        <v>0</v>
      </c>
      <c r="H219" s="25">
        <v>0</v>
      </c>
      <c r="I219" s="25">
        <v>0</v>
      </c>
      <c r="J219" s="23">
        <v>0</v>
      </c>
      <c r="K219" s="23">
        <v>0</v>
      </c>
      <c r="L219" s="23">
        <v>1</v>
      </c>
      <c r="M219" s="23">
        <v>1</v>
      </c>
      <c r="N219" s="23">
        <v>0</v>
      </c>
      <c r="O219" s="23">
        <v>1</v>
      </c>
      <c r="P219" s="23">
        <v>0</v>
      </c>
      <c r="Q219" s="25">
        <v>0</v>
      </c>
      <c r="R219" s="25">
        <v>1</v>
      </c>
      <c r="S219" s="25">
        <v>0</v>
      </c>
      <c r="T219" s="25">
        <v>1</v>
      </c>
      <c r="U219" s="25">
        <v>0</v>
      </c>
      <c r="V219" s="25">
        <v>0</v>
      </c>
      <c r="W219" s="25">
        <v>1</v>
      </c>
      <c r="X219" s="23">
        <v>1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</row>
    <row r="220" spans="1:30" x14ac:dyDescent="0.3">
      <c r="A220" s="23">
        <v>19</v>
      </c>
      <c r="B220" s="23">
        <v>2</v>
      </c>
      <c r="C220" s="25">
        <v>0</v>
      </c>
      <c r="D220" s="25">
        <v>1</v>
      </c>
      <c r="E220" s="25">
        <v>0</v>
      </c>
      <c r="F220" s="25">
        <v>0</v>
      </c>
      <c r="G220" s="25">
        <v>0</v>
      </c>
      <c r="H220" s="25">
        <v>1</v>
      </c>
      <c r="I220" s="25">
        <v>0</v>
      </c>
      <c r="J220" s="23">
        <v>0</v>
      </c>
      <c r="K220" s="23">
        <v>0</v>
      </c>
      <c r="L220" s="23">
        <v>0</v>
      </c>
      <c r="M220" s="23">
        <v>1</v>
      </c>
      <c r="N220" s="23">
        <v>0</v>
      </c>
      <c r="O220" s="23">
        <v>0</v>
      </c>
      <c r="P220" s="23">
        <v>0</v>
      </c>
      <c r="Q220" s="25">
        <v>0</v>
      </c>
      <c r="R220" s="25">
        <v>0</v>
      </c>
      <c r="S220" s="25">
        <v>1</v>
      </c>
      <c r="T220" s="25">
        <v>0</v>
      </c>
      <c r="U220" s="25">
        <v>1</v>
      </c>
      <c r="V220" s="25">
        <v>0</v>
      </c>
      <c r="W220" s="25">
        <v>1</v>
      </c>
      <c r="X220" s="23">
        <v>1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</row>
    <row r="221" spans="1:30" x14ac:dyDescent="0.3">
      <c r="A221" s="23">
        <v>19</v>
      </c>
      <c r="B221" s="23">
        <v>3</v>
      </c>
      <c r="C221" s="25">
        <v>0</v>
      </c>
      <c r="D221" s="25">
        <v>1</v>
      </c>
      <c r="E221" s="25">
        <v>0</v>
      </c>
      <c r="F221" s="25">
        <v>0</v>
      </c>
      <c r="G221" s="25">
        <v>1</v>
      </c>
      <c r="H221" s="25">
        <v>0</v>
      </c>
      <c r="I221" s="25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1</v>
      </c>
      <c r="O221" s="23">
        <v>1</v>
      </c>
      <c r="P221" s="23">
        <v>0</v>
      </c>
      <c r="Q221" s="25">
        <v>0</v>
      </c>
      <c r="R221" s="25">
        <v>0</v>
      </c>
      <c r="S221" s="25">
        <v>0</v>
      </c>
      <c r="T221" s="25">
        <v>0</v>
      </c>
      <c r="U221" s="25">
        <v>0</v>
      </c>
      <c r="V221" s="25">
        <v>0</v>
      </c>
      <c r="W221" s="25">
        <v>1</v>
      </c>
      <c r="X221" s="23">
        <v>1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</row>
    <row r="222" spans="1:30" x14ac:dyDescent="0.3">
      <c r="A222" s="23">
        <v>19</v>
      </c>
      <c r="B222" s="23">
        <v>4</v>
      </c>
      <c r="C222" s="25">
        <v>0</v>
      </c>
      <c r="D222" s="25">
        <v>0</v>
      </c>
      <c r="E222" s="25">
        <v>0</v>
      </c>
      <c r="F222" s="25">
        <v>0</v>
      </c>
      <c r="G222" s="25">
        <v>0</v>
      </c>
      <c r="H222" s="25">
        <v>0</v>
      </c>
      <c r="I222" s="25">
        <v>1</v>
      </c>
      <c r="J222" s="23">
        <v>0</v>
      </c>
      <c r="K222" s="23">
        <v>0</v>
      </c>
      <c r="L222" s="23">
        <v>1</v>
      </c>
      <c r="M222" s="23">
        <v>0</v>
      </c>
      <c r="N222" s="23">
        <v>1</v>
      </c>
      <c r="O222" s="23">
        <v>0</v>
      </c>
      <c r="P222" s="23">
        <v>1</v>
      </c>
      <c r="Q222" s="25">
        <v>0</v>
      </c>
      <c r="R222" s="25">
        <v>0</v>
      </c>
      <c r="S222" s="25">
        <v>1</v>
      </c>
      <c r="T222" s="25">
        <v>1</v>
      </c>
      <c r="U222" s="25">
        <v>0</v>
      </c>
      <c r="V222" s="25">
        <v>1</v>
      </c>
      <c r="W222" s="25">
        <v>0</v>
      </c>
      <c r="X222" s="23">
        <v>1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</row>
    <row r="223" spans="1:30" x14ac:dyDescent="0.3">
      <c r="A223" s="23">
        <v>19</v>
      </c>
      <c r="B223" s="23">
        <v>5</v>
      </c>
      <c r="C223" s="25">
        <v>0</v>
      </c>
      <c r="D223" s="25">
        <v>1</v>
      </c>
      <c r="E223" s="25">
        <v>0</v>
      </c>
      <c r="F223" s="25">
        <v>0</v>
      </c>
      <c r="G223" s="25">
        <v>1</v>
      </c>
      <c r="H223" s="25">
        <v>0</v>
      </c>
      <c r="I223" s="25">
        <v>0</v>
      </c>
      <c r="J223" s="23">
        <v>0</v>
      </c>
      <c r="K223" s="23">
        <v>0</v>
      </c>
      <c r="L223" s="23">
        <v>0</v>
      </c>
      <c r="M223" s="23">
        <v>1</v>
      </c>
      <c r="N223" s="23">
        <v>0</v>
      </c>
      <c r="O223" s="23">
        <v>0</v>
      </c>
      <c r="P223" s="23">
        <v>0</v>
      </c>
      <c r="Q223" s="25">
        <v>0</v>
      </c>
      <c r="R223" s="25">
        <v>1</v>
      </c>
      <c r="S223" s="25">
        <v>0</v>
      </c>
      <c r="T223" s="25">
        <v>1</v>
      </c>
      <c r="U223" s="25">
        <v>0</v>
      </c>
      <c r="V223" s="25">
        <v>0</v>
      </c>
      <c r="W223" s="25">
        <v>1</v>
      </c>
      <c r="X223" s="23">
        <v>1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</row>
    <row r="224" spans="1:30" x14ac:dyDescent="0.3">
      <c r="A224" s="23">
        <v>19</v>
      </c>
      <c r="B224" s="23">
        <v>6</v>
      </c>
      <c r="C224" s="25">
        <v>0</v>
      </c>
      <c r="D224" s="25">
        <v>0</v>
      </c>
      <c r="E224" s="25">
        <v>0</v>
      </c>
      <c r="F224" s="25">
        <v>0</v>
      </c>
      <c r="G224" s="25">
        <v>1</v>
      </c>
      <c r="H224" s="25">
        <v>1</v>
      </c>
      <c r="I224" s="25">
        <v>0</v>
      </c>
      <c r="J224" s="23">
        <v>0</v>
      </c>
      <c r="K224" s="23">
        <v>1</v>
      </c>
      <c r="L224" s="23">
        <v>0</v>
      </c>
      <c r="M224" s="23">
        <v>0</v>
      </c>
      <c r="N224" s="23">
        <v>0</v>
      </c>
      <c r="O224" s="23">
        <v>1</v>
      </c>
      <c r="P224" s="23">
        <v>0</v>
      </c>
      <c r="Q224" s="25">
        <v>0</v>
      </c>
      <c r="R224" s="25">
        <v>0</v>
      </c>
      <c r="S224" s="25">
        <v>1</v>
      </c>
      <c r="T224" s="25">
        <v>0</v>
      </c>
      <c r="U224" s="25">
        <v>0</v>
      </c>
      <c r="V224" s="25">
        <v>0</v>
      </c>
      <c r="W224" s="25">
        <v>0</v>
      </c>
      <c r="X224" s="23">
        <v>1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</row>
    <row r="225" spans="1:30" x14ac:dyDescent="0.3">
      <c r="A225" s="23">
        <v>19</v>
      </c>
      <c r="B225" s="23">
        <v>7</v>
      </c>
      <c r="C225" s="25">
        <v>0</v>
      </c>
      <c r="D225" s="25">
        <v>1</v>
      </c>
      <c r="E225" s="25">
        <v>0</v>
      </c>
      <c r="F225" s="25">
        <v>1</v>
      </c>
      <c r="G225" s="25">
        <v>0</v>
      </c>
      <c r="H225" s="25">
        <v>0</v>
      </c>
      <c r="I225" s="25">
        <v>1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1</v>
      </c>
      <c r="Q225" s="25">
        <v>0</v>
      </c>
      <c r="R225" s="25">
        <v>1</v>
      </c>
      <c r="S225" s="25">
        <v>0</v>
      </c>
      <c r="T225" s="25">
        <v>0</v>
      </c>
      <c r="U225" s="25">
        <v>0</v>
      </c>
      <c r="V225" s="25">
        <v>1</v>
      </c>
      <c r="W225" s="25">
        <v>0</v>
      </c>
      <c r="X225" s="23">
        <v>1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</row>
    <row r="226" spans="1:30" x14ac:dyDescent="0.3">
      <c r="A226" s="23">
        <v>19</v>
      </c>
      <c r="B226" s="23">
        <v>8</v>
      </c>
      <c r="C226" s="25">
        <v>0</v>
      </c>
      <c r="D226" s="25">
        <v>0</v>
      </c>
      <c r="E226" s="25">
        <v>1</v>
      </c>
      <c r="F226" s="25">
        <v>1</v>
      </c>
      <c r="G226" s="25">
        <v>0</v>
      </c>
      <c r="H226" s="25">
        <v>1</v>
      </c>
      <c r="I226" s="25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1</v>
      </c>
      <c r="O226" s="23">
        <v>1</v>
      </c>
      <c r="P226" s="23">
        <v>0</v>
      </c>
      <c r="Q226" s="25">
        <v>0</v>
      </c>
      <c r="R226" s="25">
        <v>0</v>
      </c>
      <c r="S226" s="25">
        <v>0</v>
      </c>
      <c r="T226" s="25">
        <v>1</v>
      </c>
      <c r="U226" s="25">
        <v>0</v>
      </c>
      <c r="V226" s="25">
        <v>0</v>
      </c>
      <c r="W226" s="25">
        <v>0</v>
      </c>
      <c r="X226" s="23">
        <v>1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</row>
    <row r="227" spans="1:30" x14ac:dyDescent="0.3">
      <c r="A227" s="23">
        <v>19</v>
      </c>
      <c r="B227" s="23">
        <v>9</v>
      </c>
      <c r="C227" s="25">
        <v>0</v>
      </c>
      <c r="D227" s="25">
        <v>0</v>
      </c>
      <c r="E227" s="25">
        <v>1</v>
      </c>
      <c r="F227" s="25">
        <v>0</v>
      </c>
      <c r="G227" s="25">
        <v>1</v>
      </c>
      <c r="H227" s="25">
        <v>0</v>
      </c>
      <c r="I227" s="25">
        <v>1</v>
      </c>
      <c r="J227" s="23">
        <v>0</v>
      </c>
      <c r="K227" s="23">
        <v>0</v>
      </c>
      <c r="L227" s="23">
        <v>1</v>
      </c>
      <c r="M227" s="23">
        <v>0</v>
      </c>
      <c r="N227" s="23">
        <v>0</v>
      </c>
      <c r="O227" s="23">
        <v>0</v>
      </c>
      <c r="P227" s="23">
        <v>0</v>
      </c>
      <c r="Q227" s="25">
        <v>0</v>
      </c>
      <c r="R227" s="25">
        <v>1</v>
      </c>
      <c r="S227" s="25">
        <v>0</v>
      </c>
      <c r="T227" s="25">
        <v>0</v>
      </c>
      <c r="U227" s="25">
        <v>1</v>
      </c>
      <c r="V227" s="25">
        <v>0</v>
      </c>
      <c r="W227" s="25">
        <v>0</v>
      </c>
      <c r="X227" s="23">
        <v>1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</row>
    <row r="228" spans="1:30" x14ac:dyDescent="0.3">
      <c r="A228" s="23">
        <v>19</v>
      </c>
      <c r="B228" s="23">
        <v>10</v>
      </c>
      <c r="C228" s="25">
        <v>0</v>
      </c>
      <c r="D228" s="25">
        <v>1</v>
      </c>
      <c r="E228" s="25">
        <v>0</v>
      </c>
      <c r="F228" s="25">
        <v>0</v>
      </c>
      <c r="G228" s="25">
        <v>0</v>
      </c>
      <c r="H228" s="25">
        <v>1</v>
      </c>
      <c r="I228" s="25">
        <v>0</v>
      </c>
      <c r="J228" s="23">
        <v>0</v>
      </c>
      <c r="K228" s="23">
        <v>1</v>
      </c>
      <c r="L228" s="23">
        <v>0</v>
      </c>
      <c r="M228" s="23">
        <v>0</v>
      </c>
      <c r="N228" s="23">
        <v>1</v>
      </c>
      <c r="O228" s="23">
        <v>0</v>
      </c>
      <c r="P228" s="23">
        <v>0</v>
      </c>
      <c r="Q228" s="25">
        <v>0</v>
      </c>
      <c r="R228" s="25">
        <v>0</v>
      </c>
      <c r="S228" s="25">
        <v>1</v>
      </c>
      <c r="T228" s="25">
        <v>1</v>
      </c>
      <c r="U228" s="25">
        <v>0</v>
      </c>
      <c r="V228" s="25">
        <v>1</v>
      </c>
      <c r="W228" s="25">
        <v>0</v>
      </c>
      <c r="X228" s="23">
        <v>1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</row>
    <row r="229" spans="1:30" x14ac:dyDescent="0.3">
      <c r="A229" s="23">
        <v>19</v>
      </c>
      <c r="B229" s="23">
        <v>11</v>
      </c>
      <c r="C229" s="25">
        <v>0</v>
      </c>
      <c r="D229" s="25">
        <v>0</v>
      </c>
      <c r="E229" s="25">
        <v>1</v>
      </c>
      <c r="F229" s="25">
        <v>0</v>
      </c>
      <c r="G229" s="25">
        <v>1</v>
      </c>
      <c r="H229" s="25">
        <v>0</v>
      </c>
      <c r="I229" s="25">
        <v>1</v>
      </c>
      <c r="J229" s="23">
        <v>0</v>
      </c>
      <c r="K229" s="23">
        <v>1</v>
      </c>
      <c r="L229" s="23">
        <v>0</v>
      </c>
      <c r="M229" s="23">
        <v>1</v>
      </c>
      <c r="N229" s="23">
        <v>0</v>
      </c>
      <c r="O229" s="23">
        <v>0</v>
      </c>
      <c r="P229" s="23">
        <v>1</v>
      </c>
      <c r="Q229" s="25">
        <v>0</v>
      </c>
      <c r="R229" s="25">
        <v>0</v>
      </c>
      <c r="S229" s="25">
        <v>0</v>
      </c>
      <c r="T229" s="25">
        <v>0</v>
      </c>
      <c r="U229" s="25">
        <v>1</v>
      </c>
      <c r="V229" s="25">
        <v>1</v>
      </c>
      <c r="W229" s="25">
        <v>0</v>
      </c>
      <c r="X229" s="23">
        <v>1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</row>
    <row r="230" spans="1:30" x14ac:dyDescent="0.3">
      <c r="A230" s="23">
        <v>19</v>
      </c>
      <c r="B230" s="23">
        <v>12</v>
      </c>
      <c r="C230" s="25">
        <v>0</v>
      </c>
      <c r="D230" s="25">
        <v>0</v>
      </c>
      <c r="E230" s="25">
        <v>0</v>
      </c>
      <c r="F230" s="25">
        <v>1</v>
      </c>
      <c r="G230" s="25">
        <v>0</v>
      </c>
      <c r="H230" s="25">
        <v>0</v>
      </c>
      <c r="I230" s="25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1</v>
      </c>
      <c r="Q230" s="25">
        <v>0</v>
      </c>
      <c r="R230" s="25">
        <v>0</v>
      </c>
      <c r="S230" s="25">
        <v>1</v>
      </c>
      <c r="T230" s="25">
        <v>0</v>
      </c>
      <c r="U230" s="25">
        <v>0</v>
      </c>
      <c r="V230" s="25">
        <v>0</v>
      </c>
      <c r="W230" s="25">
        <v>0</v>
      </c>
      <c r="X230" s="23">
        <v>1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</row>
    <row r="231" spans="1:30" x14ac:dyDescent="0.3">
      <c r="A231" s="23">
        <v>20</v>
      </c>
      <c r="B231" s="23">
        <v>1</v>
      </c>
      <c r="C231" s="25">
        <v>0</v>
      </c>
      <c r="D231" s="25">
        <v>0</v>
      </c>
      <c r="E231" s="25">
        <v>1</v>
      </c>
      <c r="F231" s="25">
        <v>0</v>
      </c>
      <c r="G231" s="25">
        <v>0</v>
      </c>
      <c r="H231" s="25">
        <v>0</v>
      </c>
      <c r="I231" s="25">
        <v>0</v>
      </c>
      <c r="J231" s="23">
        <v>0</v>
      </c>
      <c r="K231" s="23">
        <v>0</v>
      </c>
      <c r="L231" s="23">
        <v>1</v>
      </c>
      <c r="M231" s="23">
        <v>1</v>
      </c>
      <c r="N231" s="23">
        <v>0</v>
      </c>
      <c r="O231" s="23">
        <v>1</v>
      </c>
      <c r="P231" s="23">
        <v>0</v>
      </c>
      <c r="Q231" s="25">
        <v>0</v>
      </c>
      <c r="R231" s="25">
        <v>1</v>
      </c>
      <c r="S231" s="25">
        <v>0</v>
      </c>
      <c r="T231" s="25">
        <v>1</v>
      </c>
      <c r="U231" s="25">
        <v>0</v>
      </c>
      <c r="V231" s="25">
        <v>0</v>
      </c>
      <c r="W231" s="25">
        <v>1</v>
      </c>
      <c r="X231" s="23">
        <v>1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</row>
    <row r="232" spans="1:30" x14ac:dyDescent="0.3">
      <c r="A232" s="23">
        <v>20</v>
      </c>
      <c r="B232" s="23">
        <v>2</v>
      </c>
      <c r="C232" s="25">
        <v>0</v>
      </c>
      <c r="D232" s="25">
        <v>1</v>
      </c>
      <c r="E232" s="25">
        <v>0</v>
      </c>
      <c r="F232" s="25">
        <v>0</v>
      </c>
      <c r="G232" s="25">
        <v>0</v>
      </c>
      <c r="H232" s="25">
        <v>1</v>
      </c>
      <c r="I232" s="25">
        <v>0</v>
      </c>
      <c r="J232" s="23">
        <v>0</v>
      </c>
      <c r="K232" s="23">
        <v>0</v>
      </c>
      <c r="L232" s="23">
        <v>0</v>
      </c>
      <c r="M232" s="23">
        <v>1</v>
      </c>
      <c r="N232" s="23">
        <v>0</v>
      </c>
      <c r="O232" s="23">
        <v>0</v>
      </c>
      <c r="P232" s="23">
        <v>0</v>
      </c>
      <c r="Q232" s="25">
        <v>0</v>
      </c>
      <c r="R232" s="25">
        <v>0</v>
      </c>
      <c r="S232" s="25">
        <v>1</v>
      </c>
      <c r="T232" s="25">
        <v>0</v>
      </c>
      <c r="U232" s="25">
        <v>1</v>
      </c>
      <c r="V232" s="25">
        <v>0</v>
      </c>
      <c r="W232" s="25">
        <v>1</v>
      </c>
      <c r="X232" s="23">
        <v>1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</row>
    <row r="233" spans="1:30" x14ac:dyDescent="0.3">
      <c r="A233" s="23">
        <v>20</v>
      </c>
      <c r="B233" s="23">
        <v>3</v>
      </c>
      <c r="C233" s="25">
        <v>0</v>
      </c>
      <c r="D233" s="25">
        <v>1</v>
      </c>
      <c r="E233" s="25">
        <v>0</v>
      </c>
      <c r="F233" s="25">
        <v>0</v>
      </c>
      <c r="G233" s="25">
        <v>1</v>
      </c>
      <c r="H233" s="25">
        <v>0</v>
      </c>
      <c r="I233" s="25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1</v>
      </c>
      <c r="O233" s="23">
        <v>1</v>
      </c>
      <c r="P233" s="23">
        <v>0</v>
      </c>
      <c r="Q233" s="25">
        <v>0</v>
      </c>
      <c r="R233" s="25">
        <v>0</v>
      </c>
      <c r="S233" s="25">
        <v>0</v>
      </c>
      <c r="T233" s="25">
        <v>0</v>
      </c>
      <c r="U233" s="25">
        <v>0</v>
      </c>
      <c r="V233" s="25">
        <v>0</v>
      </c>
      <c r="W233" s="25">
        <v>1</v>
      </c>
      <c r="X233" s="23">
        <v>1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</row>
    <row r="234" spans="1:30" x14ac:dyDescent="0.3">
      <c r="A234" s="23">
        <v>20</v>
      </c>
      <c r="B234" s="23">
        <v>4</v>
      </c>
      <c r="C234" s="25">
        <v>0</v>
      </c>
      <c r="D234" s="25">
        <v>0</v>
      </c>
      <c r="E234" s="25">
        <v>0</v>
      </c>
      <c r="F234" s="25">
        <v>0</v>
      </c>
      <c r="G234" s="25">
        <v>0</v>
      </c>
      <c r="H234" s="25">
        <v>0</v>
      </c>
      <c r="I234" s="25">
        <v>1</v>
      </c>
      <c r="J234" s="23">
        <v>0</v>
      </c>
      <c r="K234" s="23">
        <v>0</v>
      </c>
      <c r="L234" s="23">
        <v>1</v>
      </c>
      <c r="M234" s="23">
        <v>0</v>
      </c>
      <c r="N234" s="23">
        <v>1</v>
      </c>
      <c r="O234" s="23">
        <v>0</v>
      </c>
      <c r="P234" s="23">
        <v>1</v>
      </c>
      <c r="Q234" s="25">
        <v>0</v>
      </c>
      <c r="R234" s="25">
        <v>0</v>
      </c>
      <c r="S234" s="25">
        <v>1</v>
      </c>
      <c r="T234" s="25">
        <v>1</v>
      </c>
      <c r="U234" s="25">
        <v>0</v>
      </c>
      <c r="V234" s="25">
        <v>1</v>
      </c>
      <c r="W234" s="25">
        <v>0</v>
      </c>
      <c r="X234" s="23">
        <v>1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</row>
    <row r="235" spans="1:30" x14ac:dyDescent="0.3">
      <c r="A235" s="23">
        <v>20</v>
      </c>
      <c r="B235" s="23">
        <v>5</v>
      </c>
      <c r="C235" s="25">
        <v>0</v>
      </c>
      <c r="D235" s="25">
        <v>1</v>
      </c>
      <c r="E235" s="25">
        <v>0</v>
      </c>
      <c r="F235" s="25">
        <v>0</v>
      </c>
      <c r="G235" s="25">
        <v>1</v>
      </c>
      <c r="H235" s="25">
        <v>0</v>
      </c>
      <c r="I235" s="25">
        <v>0</v>
      </c>
      <c r="J235" s="23">
        <v>0</v>
      </c>
      <c r="K235" s="23">
        <v>0</v>
      </c>
      <c r="L235" s="23">
        <v>0</v>
      </c>
      <c r="M235" s="23">
        <v>1</v>
      </c>
      <c r="N235" s="23">
        <v>0</v>
      </c>
      <c r="O235" s="23">
        <v>0</v>
      </c>
      <c r="P235" s="23">
        <v>0</v>
      </c>
      <c r="Q235" s="25">
        <v>0</v>
      </c>
      <c r="R235" s="25">
        <v>1</v>
      </c>
      <c r="S235" s="25">
        <v>0</v>
      </c>
      <c r="T235" s="25">
        <v>1</v>
      </c>
      <c r="U235" s="25">
        <v>0</v>
      </c>
      <c r="V235" s="25">
        <v>0</v>
      </c>
      <c r="W235" s="25">
        <v>1</v>
      </c>
      <c r="X235" s="23">
        <v>1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</row>
    <row r="236" spans="1:30" x14ac:dyDescent="0.3">
      <c r="A236" s="23">
        <v>20</v>
      </c>
      <c r="B236" s="23">
        <v>6</v>
      </c>
      <c r="C236" s="25">
        <v>0</v>
      </c>
      <c r="D236" s="25">
        <v>0</v>
      </c>
      <c r="E236" s="25">
        <v>0</v>
      </c>
      <c r="F236" s="25">
        <v>0</v>
      </c>
      <c r="G236" s="25">
        <v>1</v>
      </c>
      <c r="H236" s="25">
        <v>1</v>
      </c>
      <c r="I236" s="25">
        <v>0</v>
      </c>
      <c r="J236" s="23">
        <v>0</v>
      </c>
      <c r="K236" s="23">
        <v>1</v>
      </c>
      <c r="L236" s="23">
        <v>0</v>
      </c>
      <c r="M236" s="23">
        <v>0</v>
      </c>
      <c r="N236" s="23">
        <v>0</v>
      </c>
      <c r="O236" s="23">
        <v>1</v>
      </c>
      <c r="P236" s="23">
        <v>0</v>
      </c>
      <c r="Q236" s="25">
        <v>0</v>
      </c>
      <c r="R236" s="25">
        <v>0</v>
      </c>
      <c r="S236" s="25">
        <v>1</v>
      </c>
      <c r="T236" s="25">
        <v>0</v>
      </c>
      <c r="U236" s="25">
        <v>0</v>
      </c>
      <c r="V236" s="25">
        <v>0</v>
      </c>
      <c r="W236" s="25">
        <v>0</v>
      </c>
      <c r="X236" s="23">
        <v>1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</row>
    <row r="237" spans="1:30" x14ac:dyDescent="0.3">
      <c r="A237" s="23">
        <v>20</v>
      </c>
      <c r="B237" s="23">
        <v>7</v>
      </c>
      <c r="C237" s="25">
        <v>0</v>
      </c>
      <c r="D237" s="25">
        <v>1</v>
      </c>
      <c r="E237" s="25">
        <v>0</v>
      </c>
      <c r="F237" s="25">
        <v>1</v>
      </c>
      <c r="G237" s="25">
        <v>0</v>
      </c>
      <c r="H237" s="25">
        <v>0</v>
      </c>
      <c r="I237" s="25">
        <v>1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1</v>
      </c>
      <c r="Q237" s="25">
        <v>0</v>
      </c>
      <c r="R237" s="25">
        <v>1</v>
      </c>
      <c r="S237" s="25">
        <v>0</v>
      </c>
      <c r="T237" s="25">
        <v>0</v>
      </c>
      <c r="U237" s="25">
        <v>0</v>
      </c>
      <c r="V237" s="25">
        <v>1</v>
      </c>
      <c r="W237" s="25">
        <v>0</v>
      </c>
      <c r="X237" s="23">
        <v>1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</row>
    <row r="238" spans="1:30" x14ac:dyDescent="0.3">
      <c r="A238" s="23">
        <v>20</v>
      </c>
      <c r="B238" s="23">
        <v>8</v>
      </c>
      <c r="C238" s="25">
        <v>0</v>
      </c>
      <c r="D238" s="25">
        <v>0</v>
      </c>
      <c r="E238" s="25">
        <v>1</v>
      </c>
      <c r="F238" s="25">
        <v>1</v>
      </c>
      <c r="G238" s="25">
        <v>0</v>
      </c>
      <c r="H238" s="25">
        <v>1</v>
      </c>
      <c r="I238" s="25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1</v>
      </c>
      <c r="O238" s="23">
        <v>1</v>
      </c>
      <c r="P238" s="23">
        <v>0</v>
      </c>
      <c r="Q238" s="25">
        <v>0</v>
      </c>
      <c r="R238" s="25">
        <v>0</v>
      </c>
      <c r="S238" s="25">
        <v>0</v>
      </c>
      <c r="T238" s="25">
        <v>1</v>
      </c>
      <c r="U238" s="25">
        <v>0</v>
      </c>
      <c r="V238" s="25">
        <v>0</v>
      </c>
      <c r="W238" s="25">
        <v>0</v>
      </c>
      <c r="X238" s="23">
        <v>1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</row>
    <row r="239" spans="1:30" x14ac:dyDescent="0.3">
      <c r="A239" s="23">
        <v>20</v>
      </c>
      <c r="B239" s="23">
        <v>9</v>
      </c>
      <c r="C239" s="25">
        <v>0</v>
      </c>
      <c r="D239" s="25">
        <v>0</v>
      </c>
      <c r="E239" s="25">
        <v>1</v>
      </c>
      <c r="F239" s="25">
        <v>0</v>
      </c>
      <c r="G239" s="25">
        <v>1</v>
      </c>
      <c r="H239" s="25">
        <v>0</v>
      </c>
      <c r="I239" s="25">
        <v>1</v>
      </c>
      <c r="J239" s="23">
        <v>0</v>
      </c>
      <c r="K239" s="23">
        <v>0</v>
      </c>
      <c r="L239" s="23">
        <v>1</v>
      </c>
      <c r="M239" s="23">
        <v>0</v>
      </c>
      <c r="N239" s="23">
        <v>0</v>
      </c>
      <c r="O239" s="23">
        <v>0</v>
      </c>
      <c r="P239" s="23">
        <v>0</v>
      </c>
      <c r="Q239" s="25">
        <v>0</v>
      </c>
      <c r="R239" s="25">
        <v>1</v>
      </c>
      <c r="S239" s="25">
        <v>0</v>
      </c>
      <c r="T239" s="25">
        <v>0</v>
      </c>
      <c r="U239" s="25">
        <v>1</v>
      </c>
      <c r="V239" s="25">
        <v>0</v>
      </c>
      <c r="W239" s="25">
        <v>0</v>
      </c>
      <c r="X239" s="23">
        <v>1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</row>
    <row r="240" spans="1:30" x14ac:dyDescent="0.3">
      <c r="A240" s="23">
        <v>20</v>
      </c>
      <c r="B240" s="23">
        <v>10</v>
      </c>
      <c r="C240" s="25">
        <v>0</v>
      </c>
      <c r="D240" s="25">
        <v>1</v>
      </c>
      <c r="E240" s="25">
        <v>0</v>
      </c>
      <c r="F240" s="25">
        <v>0</v>
      </c>
      <c r="G240" s="25">
        <v>0</v>
      </c>
      <c r="H240" s="25">
        <v>1</v>
      </c>
      <c r="I240" s="25">
        <v>0</v>
      </c>
      <c r="J240" s="23">
        <v>0</v>
      </c>
      <c r="K240" s="23">
        <v>1</v>
      </c>
      <c r="L240" s="23">
        <v>0</v>
      </c>
      <c r="M240" s="23">
        <v>0</v>
      </c>
      <c r="N240" s="23">
        <v>1</v>
      </c>
      <c r="O240" s="23">
        <v>0</v>
      </c>
      <c r="P240" s="23">
        <v>0</v>
      </c>
      <c r="Q240" s="25">
        <v>0</v>
      </c>
      <c r="R240" s="25">
        <v>0</v>
      </c>
      <c r="S240" s="25">
        <v>1</v>
      </c>
      <c r="T240" s="25">
        <v>1</v>
      </c>
      <c r="U240" s="25">
        <v>0</v>
      </c>
      <c r="V240" s="25">
        <v>1</v>
      </c>
      <c r="W240" s="25">
        <v>0</v>
      </c>
      <c r="X240" s="23">
        <v>1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</row>
    <row r="241" spans="1:30" x14ac:dyDescent="0.3">
      <c r="A241" s="23">
        <v>20</v>
      </c>
      <c r="B241" s="23">
        <v>11</v>
      </c>
      <c r="C241" s="25">
        <v>0</v>
      </c>
      <c r="D241" s="25">
        <v>0</v>
      </c>
      <c r="E241" s="25">
        <v>1</v>
      </c>
      <c r="F241" s="25">
        <v>0</v>
      </c>
      <c r="G241" s="25">
        <v>1</v>
      </c>
      <c r="H241" s="25">
        <v>0</v>
      </c>
      <c r="I241" s="25">
        <v>1</v>
      </c>
      <c r="J241" s="23">
        <v>0</v>
      </c>
      <c r="K241" s="23">
        <v>1</v>
      </c>
      <c r="L241" s="23">
        <v>0</v>
      </c>
      <c r="M241" s="23">
        <v>1</v>
      </c>
      <c r="N241" s="23">
        <v>0</v>
      </c>
      <c r="O241" s="23">
        <v>0</v>
      </c>
      <c r="P241" s="23">
        <v>1</v>
      </c>
      <c r="Q241" s="25">
        <v>0</v>
      </c>
      <c r="R241" s="25">
        <v>0</v>
      </c>
      <c r="S241" s="25">
        <v>0</v>
      </c>
      <c r="T241" s="25">
        <v>0</v>
      </c>
      <c r="U241" s="25">
        <v>1</v>
      </c>
      <c r="V241" s="25">
        <v>1</v>
      </c>
      <c r="W241" s="25">
        <v>0</v>
      </c>
      <c r="X241" s="23">
        <v>1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</row>
    <row r="242" spans="1:30" x14ac:dyDescent="0.3">
      <c r="A242" s="23">
        <v>20</v>
      </c>
      <c r="B242" s="23">
        <v>12</v>
      </c>
      <c r="C242" s="25">
        <v>0</v>
      </c>
      <c r="D242" s="25">
        <v>0</v>
      </c>
      <c r="E242" s="25">
        <v>0</v>
      </c>
      <c r="F242" s="25">
        <v>1</v>
      </c>
      <c r="G242" s="25">
        <v>0</v>
      </c>
      <c r="H242" s="25">
        <v>0</v>
      </c>
      <c r="I242" s="25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1</v>
      </c>
      <c r="Q242" s="25">
        <v>0</v>
      </c>
      <c r="R242" s="25">
        <v>0</v>
      </c>
      <c r="S242" s="25">
        <v>1</v>
      </c>
      <c r="T242" s="25">
        <v>0</v>
      </c>
      <c r="U242" s="25">
        <v>0</v>
      </c>
      <c r="V242" s="25">
        <v>0</v>
      </c>
      <c r="W242" s="25">
        <v>0</v>
      </c>
      <c r="X242" s="23">
        <v>1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</row>
    <row r="243" spans="1:30" x14ac:dyDescent="0.3">
      <c r="A243" s="23">
        <v>21</v>
      </c>
      <c r="B243" s="23">
        <v>1</v>
      </c>
      <c r="C243" s="25">
        <v>0</v>
      </c>
      <c r="D243" s="25">
        <v>0</v>
      </c>
      <c r="E243" s="25">
        <v>1</v>
      </c>
      <c r="F243" s="25">
        <v>0</v>
      </c>
      <c r="G243" s="25">
        <v>0</v>
      </c>
      <c r="H243" s="25">
        <v>0</v>
      </c>
      <c r="I243" s="25">
        <v>0</v>
      </c>
      <c r="J243" s="23">
        <v>0</v>
      </c>
      <c r="K243" s="23">
        <v>0</v>
      </c>
      <c r="L243" s="23">
        <v>1</v>
      </c>
      <c r="M243" s="23">
        <v>1</v>
      </c>
      <c r="N243" s="23">
        <v>0</v>
      </c>
      <c r="O243" s="23">
        <v>1</v>
      </c>
      <c r="P243" s="23">
        <v>0</v>
      </c>
      <c r="Q243" s="25">
        <v>0</v>
      </c>
      <c r="R243" s="25">
        <v>1</v>
      </c>
      <c r="S243" s="25">
        <v>0</v>
      </c>
      <c r="T243" s="25">
        <v>1</v>
      </c>
      <c r="U243" s="25">
        <v>0</v>
      </c>
      <c r="V243" s="25">
        <v>0</v>
      </c>
      <c r="W243" s="25">
        <v>1</v>
      </c>
      <c r="X243" s="23">
        <v>1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</row>
    <row r="244" spans="1:30" x14ac:dyDescent="0.3">
      <c r="A244" s="23">
        <v>21</v>
      </c>
      <c r="B244" s="23">
        <v>2</v>
      </c>
      <c r="C244" s="25">
        <v>0</v>
      </c>
      <c r="D244" s="25">
        <v>1</v>
      </c>
      <c r="E244" s="25">
        <v>0</v>
      </c>
      <c r="F244" s="25">
        <v>0</v>
      </c>
      <c r="G244" s="25">
        <v>0</v>
      </c>
      <c r="H244" s="25">
        <v>1</v>
      </c>
      <c r="I244" s="25">
        <v>0</v>
      </c>
      <c r="J244" s="23">
        <v>0</v>
      </c>
      <c r="K244" s="23">
        <v>0</v>
      </c>
      <c r="L244" s="23">
        <v>0</v>
      </c>
      <c r="M244" s="23">
        <v>1</v>
      </c>
      <c r="N244" s="23">
        <v>0</v>
      </c>
      <c r="O244" s="23">
        <v>0</v>
      </c>
      <c r="P244" s="23">
        <v>0</v>
      </c>
      <c r="Q244" s="25">
        <v>0</v>
      </c>
      <c r="R244" s="25">
        <v>0</v>
      </c>
      <c r="S244" s="25">
        <v>1</v>
      </c>
      <c r="T244" s="25">
        <v>0</v>
      </c>
      <c r="U244" s="25">
        <v>1</v>
      </c>
      <c r="V244" s="25">
        <v>0</v>
      </c>
      <c r="W244" s="25">
        <v>1</v>
      </c>
      <c r="X244" s="23">
        <v>1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</row>
    <row r="245" spans="1:30" x14ac:dyDescent="0.3">
      <c r="A245" s="23">
        <v>21</v>
      </c>
      <c r="B245" s="23">
        <v>3</v>
      </c>
      <c r="C245" s="25">
        <v>0</v>
      </c>
      <c r="D245" s="25">
        <v>1</v>
      </c>
      <c r="E245" s="25">
        <v>0</v>
      </c>
      <c r="F245" s="25">
        <v>0</v>
      </c>
      <c r="G245" s="25">
        <v>1</v>
      </c>
      <c r="H245" s="25">
        <v>0</v>
      </c>
      <c r="I245" s="25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1</v>
      </c>
      <c r="O245" s="23">
        <v>1</v>
      </c>
      <c r="P245" s="23">
        <v>0</v>
      </c>
      <c r="Q245" s="25">
        <v>0</v>
      </c>
      <c r="R245" s="25">
        <v>0</v>
      </c>
      <c r="S245" s="25">
        <v>0</v>
      </c>
      <c r="T245" s="25">
        <v>0</v>
      </c>
      <c r="U245" s="25">
        <v>0</v>
      </c>
      <c r="V245" s="25">
        <v>0</v>
      </c>
      <c r="W245" s="25">
        <v>1</v>
      </c>
      <c r="X245" s="23">
        <v>1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</row>
    <row r="246" spans="1:30" x14ac:dyDescent="0.3">
      <c r="A246" s="23">
        <v>21</v>
      </c>
      <c r="B246" s="23">
        <v>4</v>
      </c>
      <c r="C246" s="25">
        <v>0</v>
      </c>
      <c r="D246" s="25">
        <v>0</v>
      </c>
      <c r="E246" s="25">
        <v>0</v>
      </c>
      <c r="F246" s="25">
        <v>0</v>
      </c>
      <c r="G246" s="25">
        <v>0</v>
      </c>
      <c r="H246" s="25">
        <v>0</v>
      </c>
      <c r="I246" s="25">
        <v>1</v>
      </c>
      <c r="J246" s="23">
        <v>0</v>
      </c>
      <c r="K246" s="23">
        <v>0</v>
      </c>
      <c r="L246" s="23">
        <v>1</v>
      </c>
      <c r="M246" s="23">
        <v>0</v>
      </c>
      <c r="N246" s="23">
        <v>1</v>
      </c>
      <c r="O246" s="23">
        <v>0</v>
      </c>
      <c r="P246" s="23">
        <v>1</v>
      </c>
      <c r="Q246" s="25">
        <v>0</v>
      </c>
      <c r="R246" s="25">
        <v>0</v>
      </c>
      <c r="S246" s="25">
        <v>1</v>
      </c>
      <c r="T246" s="25">
        <v>1</v>
      </c>
      <c r="U246" s="25">
        <v>0</v>
      </c>
      <c r="V246" s="25">
        <v>1</v>
      </c>
      <c r="W246" s="25">
        <v>0</v>
      </c>
      <c r="X246" s="23">
        <v>1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</row>
    <row r="247" spans="1:30" x14ac:dyDescent="0.3">
      <c r="A247" s="23">
        <v>21</v>
      </c>
      <c r="B247" s="23">
        <v>5</v>
      </c>
      <c r="C247" s="25">
        <v>0</v>
      </c>
      <c r="D247" s="25">
        <v>1</v>
      </c>
      <c r="E247" s="25">
        <v>0</v>
      </c>
      <c r="F247" s="25">
        <v>0</v>
      </c>
      <c r="G247" s="25">
        <v>1</v>
      </c>
      <c r="H247" s="25">
        <v>0</v>
      </c>
      <c r="I247" s="25">
        <v>0</v>
      </c>
      <c r="J247" s="23">
        <v>0</v>
      </c>
      <c r="K247" s="23">
        <v>0</v>
      </c>
      <c r="L247" s="23">
        <v>0</v>
      </c>
      <c r="M247" s="23">
        <v>1</v>
      </c>
      <c r="N247" s="23">
        <v>0</v>
      </c>
      <c r="O247" s="23">
        <v>0</v>
      </c>
      <c r="P247" s="23">
        <v>0</v>
      </c>
      <c r="Q247" s="25">
        <v>0</v>
      </c>
      <c r="R247" s="25">
        <v>1</v>
      </c>
      <c r="S247" s="25">
        <v>0</v>
      </c>
      <c r="T247" s="25">
        <v>1</v>
      </c>
      <c r="U247" s="25">
        <v>0</v>
      </c>
      <c r="V247" s="25">
        <v>0</v>
      </c>
      <c r="W247" s="25">
        <v>1</v>
      </c>
      <c r="X247" s="23">
        <v>1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</row>
    <row r="248" spans="1:30" x14ac:dyDescent="0.3">
      <c r="A248" s="23">
        <v>21</v>
      </c>
      <c r="B248" s="23">
        <v>6</v>
      </c>
      <c r="C248" s="25">
        <v>0</v>
      </c>
      <c r="D248" s="25">
        <v>0</v>
      </c>
      <c r="E248" s="25">
        <v>0</v>
      </c>
      <c r="F248" s="25">
        <v>0</v>
      </c>
      <c r="G248" s="25">
        <v>1</v>
      </c>
      <c r="H248" s="25">
        <v>1</v>
      </c>
      <c r="I248" s="25">
        <v>0</v>
      </c>
      <c r="J248" s="23">
        <v>0</v>
      </c>
      <c r="K248" s="23">
        <v>1</v>
      </c>
      <c r="L248" s="23">
        <v>0</v>
      </c>
      <c r="M248" s="23">
        <v>0</v>
      </c>
      <c r="N248" s="23">
        <v>0</v>
      </c>
      <c r="O248" s="23">
        <v>1</v>
      </c>
      <c r="P248" s="23">
        <v>0</v>
      </c>
      <c r="Q248" s="25">
        <v>0</v>
      </c>
      <c r="R248" s="25">
        <v>0</v>
      </c>
      <c r="S248" s="25">
        <v>1</v>
      </c>
      <c r="T248" s="25">
        <v>0</v>
      </c>
      <c r="U248" s="25">
        <v>0</v>
      </c>
      <c r="V248" s="25">
        <v>0</v>
      </c>
      <c r="W248" s="25">
        <v>0</v>
      </c>
      <c r="X248" s="23">
        <v>1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</row>
    <row r="249" spans="1:30" x14ac:dyDescent="0.3">
      <c r="A249" s="23">
        <v>21</v>
      </c>
      <c r="B249" s="23">
        <v>7</v>
      </c>
      <c r="C249" s="25">
        <v>0</v>
      </c>
      <c r="D249" s="25">
        <v>1</v>
      </c>
      <c r="E249" s="25">
        <v>0</v>
      </c>
      <c r="F249" s="25">
        <v>1</v>
      </c>
      <c r="G249" s="25">
        <v>0</v>
      </c>
      <c r="H249" s="25">
        <v>0</v>
      </c>
      <c r="I249" s="25">
        <v>1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1</v>
      </c>
      <c r="Q249" s="25">
        <v>0</v>
      </c>
      <c r="R249" s="25">
        <v>1</v>
      </c>
      <c r="S249" s="25">
        <v>0</v>
      </c>
      <c r="T249" s="25">
        <v>0</v>
      </c>
      <c r="U249" s="25">
        <v>0</v>
      </c>
      <c r="V249" s="25">
        <v>1</v>
      </c>
      <c r="W249" s="25">
        <v>0</v>
      </c>
      <c r="X249" s="23">
        <v>1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</row>
    <row r="250" spans="1:30" x14ac:dyDescent="0.3">
      <c r="A250" s="23">
        <v>21</v>
      </c>
      <c r="B250" s="23">
        <v>8</v>
      </c>
      <c r="C250" s="25">
        <v>0</v>
      </c>
      <c r="D250" s="25">
        <v>0</v>
      </c>
      <c r="E250" s="25">
        <v>1</v>
      </c>
      <c r="F250" s="25">
        <v>1</v>
      </c>
      <c r="G250" s="25">
        <v>0</v>
      </c>
      <c r="H250" s="25">
        <v>1</v>
      </c>
      <c r="I250" s="25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1</v>
      </c>
      <c r="O250" s="23">
        <v>1</v>
      </c>
      <c r="P250" s="23">
        <v>0</v>
      </c>
      <c r="Q250" s="25">
        <v>0</v>
      </c>
      <c r="R250" s="25">
        <v>0</v>
      </c>
      <c r="S250" s="25">
        <v>0</v>
      </c>
      <c r="T250" s="25">
        <v>1</v>
      </c>
      <c r="U250" s="25">
        <v>0</v>
      </c>
      <c r="V250" s="25">
        <v>0</v>
      </c>
      <c r="W250" s="25">
        <v>0</v>
      </c>
      <c r="X250" s="23">
        <v>1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</row>
    <row r="251" spans="1:30" x14ac:dyDescent="0.3">
      <c r="A251" s="23">
        <v>21</v>
      </c>
      <c r="B251" s="23">
        <v>9</v>
      </c>
      <c r="C251" s="25">
        <v>0</v>
      </c>
      <c r="D251" s="25">
        <v>0</v>
      </c>
      <c r="E251" s="25">
        <v>1</v>
      </c>
      <c r="F251" s="25">
        <v>0</v>
      </c>
      <c r="G251" s="25">
        <v>1</v>
      </c>
      <c r="H251" s="25">
        <v>0</v>
      </c>
      <c r="I251" s="25">
        <v>1</v>
      </c>
      <c r="J251" s="23">
        <v>0</v>
      </c>
      <c r="K251" s="23">
        <v>0</v>
      </c>
      <c r="L251" s="23">
        <v>1</v>
      </c>
      <c r="M251" s="23">
        <v>0</v>
      </c>
      <c r="N251" s="23">
        <v>0</v>
      </c>
      <c r="O251" s="23">
        <v>0</v>
      </c>
      <c r="P251" s="23">
        <v>0</v>
      </c>
      <c r="Q251" s="25">
        <v>0</v>
      </c>
      <c r="R251" s="25">
        <v>1</v>
      </c>
      <c r="S251" s="25">
        <v>0</v>
      </c>
      <c r="T251" s="25">
        <v>0</v>
      </c>
      <c r="U251" s="25">
        <v>1</v>
      </c>
      <c r="V251" s="25">
        <v>0</v>
      </c>
      <c r="W251" s="25">
        <v>0</v>
      </c>
      <c r="X251" s="23">
        <v>1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</row>
    <row r="252" spans="1:30" x14ac:dyDescent="0.3">
      <c r="A252" s="23">
        <v>21</v>
      </c>
      <c r="B252" s="23">
        <v>10</v>
      </c>
      <c r="C252" s="25">
        <v>0</v>
      </c>
      <c r="D252" s="25">
        <v>1</v>
      </c>
      <c r="E252" s="25">
        <v>0</v>
      </c>
      <c r="F252" s="25">
        <v>0</v>
      </c>
      <c r="G252" s="25">
        <v>0</v>
      </c>
      <c r="H252" s="25">
        <v>1</v>
      </c>
      <c r="I252" s="25">
        <v>0</v>
      </c>
      <c r="J252" s="23">
        <v>0</v>
      </c>
      <c r="K252" s="23">
        <v>1</v>
      </c>
      <c r="L252" s="23">
        <v>0</v>
      </c>
      <c r="M252" s="23">
        <v>0</v>
      </c>
      <c r="N252" s="23">
        <v>1</v>
      </c>
      <c r="O252" s="23">
        <v>0</v>
      </c>
      <c r="P252" s="23">
        <v>0</v>
      </c>
      <c r="Q252" s="25">
        <v>0</v>
      </c>
      <c r="R252" s="25">
        <v>0</v>
      </c>
      <c r="S252" s="25">
        <v>1</v>
      </c>
      <c r="T252" s="25">
        <v>1</v>
      </c>
      <c r="U252" s="25">
        <v>0</v>
      </c>
      <c r="V252" s="25">
        <v>1</v>
      </c>
      <c r="W252" s="25">
        <v>0</v>
      </c>
      <c r="X252" s="23">
        <v>1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</row>
    <row r="253" spans="1:30" x14ac:dyDescent="0.3">
      <c r="A253" s="23">
        <v>21</v>
      </c>
      <c r="B253" s="23">
        <v>11</v>
      </c>
      <c r="C253" s="25">
        <v>0</v>
      </c>
      <c r="D253" s="25">
        <v>0</v>
      </c>
      <c r="E253" s="25">
        <v>1</v>
      </c>
      <c r="F253" s="25">
        <v>0</v>
      </c>
      <c r="G253" s="25">
        <v>1</v>
      </c>
      <c r="H253" s="25">
        <v>0</v>
      </c>
      <c r="I253" s="25">
        <v>1</v>
      </c>
      <c r="J253" s="23">
        <v>0</v>
      </c>
      <c r="K253" s="23">
        <v>1</v>
      </c>
      <c r="L253" s="23">
        <v>0</v>
      </c>
      <c r="M253" s="23">
        <v>1</v>
      </c>
      <c r="N253" s="23">
        <v>0</v>
      </c>
      <c r="O253" s="23">
        <v>0</v>
      </c>
      <c r="P253" s="23">
        <v>1</v>
      </c>
      <c r="Q253" s="25">
        <v>0</v>
      </c>
      <c r="R253" s="25">
        <v>0</v>
      </c>
      <c r="S253" s="25">
        <v>0</v>
      </c>
      <c r="T253" s="25">
        <v>0</v>
      </c>
      <c r="U253" s="25">
        <v>1</v>
      </c>
      <c r="V253" s="25">
        <v>1</v>
      </c>
      <c r="W253" s="25">
        <v>0</v>
      </c>
      <c r="X253" s="23">
        <v>1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</row>
    <row r="254" spans="1:30" x14ac:dyDescent="0.3">
      <c r="A254" s="23">
        <v>21</v>
      </c>
      <c r="B254" s="23">
        <v>12</v>
      </c>
      <c r="C254" s="25">
        <v>0</v>
      </c>
      <c r="D254" s="25">
        <v>0</v>
      </c>
      <c r="E254" s="25">
        <v>0</v>
      </c>
      <c r="F254" s="25">
        <v>1</v>
      </c>
      <c r="G254" s="25">
        <v>0</v>
      </c>
      <c r="H254" s="25">
        <v>0</v>
      </c>
      <c r="I254" s="25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1</v>
      </c>
      <c r="Q254" s="25">
        <v>0</v>
      </c>
      <c r="R254" s="25">
        <v>0</v>
      </c>
      <c r="S254" s="25">
        <v>1</v>
      </c>
      <c r="T254" s="25">
        <v>0</v>
      </c>
      <c r="U254" s="25">
        <v>0</v>
      </c>
      <c r="V254" s="25">
        <v>0</v>
      </c>
      <c r="W254" s="25">
        <v>0</v>
      </c>
      <c r="X254" s="23">
        <v>1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</row>
    <row r="255" spans="1:30" x14ac:dyDescent="0.3">
      <c r="A255" s="23">
        <v>22</v>
      </c>
      <c r="B255" s="23">
        <v>1</v>
      </c>
      <c r="C255" s="25">
        <v>0</v>
      </c>
      <c r="D255" s="25">
        <v>0</v>
      </c>
      <c r="E255" s="25">
        <v>1</v>
      </c>
      <c r="F255" s="25">
        <v>0</v>
      </c>
      <c r="G255" s="25">
        <v>0</v>
      </c>
      <c r="H255" s="25">
        <v>0</v>
      </c>
      <c r="I255" s="25">
        <v>0</v>
      </c>
      <c r="J255" s="23">
        <v>0</v>
      </c>
      <c r="K255" s="23">
        <v>0</v>
      </c>
      <c r="L255" s="23">
        <v>1</v>
      </c>
      <c r="M255" s="23">
        <v>1</v>
      </c>
      <c r="N255" s="23">
        <v>0</v>
      </c>
      <c r="O255" s="23">
        <v>1</v>
      </c>
      <c r="P255" s="23">
        <v>0</v>
      </c>
      <c r="Q255" s="25">
        <v>0</v>
      </c>
      <c r="R255" s="25">
        <v>1</v>
      </c>
      <c r="S255" s="25">
        <v>0</v>
      </c>
      <c r="T255" s="25">
        <v>1</v>
      </c>
      <c r="U255" s="25">
        <v>0</v>
      </c>
      <c r="V255" s="25">
        <v>0</v>
      </c>
      <c r="W255" s="25">
        <v>1</v>
      </c>
      <c r="X255" s="23">
        <v>1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</row>
    <row r="256" spans="1:30" x14ac:dyDescent="0.3">
      <c r="A256" s="23">
        <v>22</v>
      </c>
      <c r="B256" s="23">
        <v>2</v>
      </c>
      <c r="C256" s="25">
        <v>0</v>
      </c>
      <c r="D256" s="25">
        <v>1</v>
      </c>
      <c r="E256" s="25">
        <v>0</v>
      </c>
      <c r="F256" s="25">
        <v>0</v>
      </c>
      <c r="G256" s="25">
        <v>0</v>
      </c>
      <c r="H256" s="25">
        <v>1</v>
      </c>
      <c r="I256" s="25">
        <v>0</v>
      </c>
      <c r="J256" s="23">
        <v>0</v>
      </c>
      <c r="K256" s="23">
        <v>0</v>
      </c>
      <c r="L256" s="23">
        <v>0</v>
      </c>
      <c r="M256" s="23">
        <v>1</v>
      </c>
      <c r="N256" s="23">
        <v>0</v>
      </c>
      <c r="O256" s="23">
        <v>0</v>
      </c>
      <c r="P256" s="23">
        <v>0</v>
      </c>
      <c r="Q256" s="25">
        <v>0</v>
      </c>
      <c r="R256" s="25">
        <v>0</v>
      </c>
      <c r="S256" s="25">
        <v>1</v>
      </c>
      <c r="T256" s="25">
        <v>0</v>
      </c>
      <c r="U256" s="25">
        <v>1</v>
      </c>
      <c r="V256" s="25">
        <v>0</v>
      </c>
      <c r="W256" s="25">
        <v>1</v>
      </c>
      <c r="X256" s="23">
        <v>1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</row>
    <row r="257" spans="1:30" x14ac:dyDescent="0.3">
      <c r="A257" s="23">
        <v>22</v>
      </c>
      <c r="B257" s="23">
        <v>3</v>
      </c>
      <c r="C257" s="25">
        <v>0</v>
      </c>
      <c r="D257" s="25">
        <v>1</v>
      </c>
      <c r="E257" s="25">
        <v>0</v>
      </c>
      <c r="F257" s="25">
        <v>0</v>
      </c>
      <c r="G257" s="25">
        <v>1</v>
      </c>
      <c r="H257" s="25">
        <v>0</v>
      </c>
      <c r="I257" s="25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1</v>
      </c>
      <c r="O257" s="23">
        <v>1</v>
      </c>
      <c r="P257" s="23">
        <v>0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0</v>
      </c>
      <c r="W257" s="25">
        <v>1</v>
      </c>
      <c r="X257" s="23">
        <v>1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</row>
    <row r="258" spans="1:30" x14ac:dyDescent="0.3">
      <c r="A258" s="23">
        <v>22</v>
      </c>
      <c r="B258" s="23">
        <v>4</v>
      </c>
      <c r="C258" s="25">
        <v>0</v>
      </c>
      <c r="D258" s="25">
        <v>0</v>
      </c>
      <c r="E258" s="25">
        <v>0</v>
      </c>
      <c r="F258" s="25">
        <v>0</v>
      </c>
      <c r="G258" s="25">
        <v>0</v>
      </c>
      <c r="H258" s="25">
        <v>0</v>
      </c>
      <c r="I258" s="25">
        <v>1</v>
      </c>
      <c r="J258" s="23">
        <v>0</v>
      </c>
      <c r="K258" s="23">
        <v>0</v>
      </c>
      <c r="L258" s="23">
        <v>1</v>
      </c>
      <c r="M258" s="23">
        <v>0</v>
      </c>
      <c r="N258" s="23">
        <v>1</v>
      </c>
      <c r="O258" s="23">
        <v>0</v>
      </c>
      <c r="P258" s="23">
        <v>1</v>
      </c>
      <c r="Q258" s="25">
        <v>0</v>
      </c>
      <c r="R258" s="25">
        <v>0</v>
      </c>
      <c r="S258" s="25">
        <v>1</v>
      </c>
      <c r="T258" s="25">
        <v>1</v>
      </c>
      <c r="U258" s="25">
        <v>0</v>
      </c>
      <c r="V258" s="25">
        <v>1</v>
      </c>
      <c r="W258" s="25">
        <v>0</v>
      </c>
      <c r="X258" s="23">
        <v>1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</row>
    <row r="259" spans="1:30" x14ac:dyDescent="0.3">
      <c r="A259" s="23">
        <v>22</v>
      </c>
      <c r="B259" s="23">
        <v>5</v>
      </c>
      <c r="C259" s="25">
        <v>0</v>
      </c>
      <c r="D259" s="25">
        <v>1</v>
      </c>
      <c r="E259" s="25">
        <v>0</v>
      </c>
      <c r="F259" s="25">
        <v>0</v>
      </c>
      <c r="G259" s="25">
        <v>1</v>
      </c>
      <c r="H259" s="25">
        <v>0</v>
      </c>
      <c r="I259" s="25">
        <v>0</v>
      </c>
      <c r="J259" s="23">
        <v>0</v>
      </c>
      <c r="K259" s="23">
        <v>0</v>
      </c>
      <c r="L259" s="23">
        <v>0</v>
      </c>
      <c r="M259" s="23">
        <v>1</v>
      </c>
      <c r="N259" s="23">
        <v>0</v>
      </c>
      <c r="O259" s="23">
        <v>0</v>
      </c>
      <c r="P259" s="23">
        <v>0</v>
      </c>
      <c r="Q259" s="25">
        <v>0</v>
      </c>
      <c r="R259" s="25">
        <v>1</v>
      </c>
      <c r="S259" s="25">
        <v>0</v>
      </c>
      <c r="T259" s="25">
        <v>1</v>
      </c>
      <c r="U259" s="25">
        <v>0</v>
      </c>
      <c r="V259" s="25">
        <v>0</v>
      </c>
      <c r="W259" s="25">
        <v>1</v>
      </c>
      <c r="X259" s="23">
        <v>1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</row>
    <row r="260" spans="1:30" x14ac:dyDescent="0.3">
      <c r="A260" s="23">
        <v>22</v>
      </c>
      <c r="B260" s="23">
        <v>6</v>
      </c>
      <c r="C260" s="25">
        <v>0</v>
      </c>
      <c r="D260" s="25">
        <v>0</v>
      </c>
      <c r="E260" s="25">
        <v>0</v>
      </c>
      <c r="F260" s="25">
        <v>0</v>
      </c>
      <c r="G260" s="25">
        <v>1</v>
      </c>
      <c r="H260" s="25">
        <v>1</v>
      </c>
      <c r="I260" s="25">
        <v>0</v>
      </c>
      <c r="J260" s="23">
        <v>0</v>
      </c>
      <c r="K260" s="23">
        <v>1</v>
      </c>
      <c r="L260" s="23">
        <v>0</v>
      </c>
      <c r="M260" s="23">
        <v>0</v>
      </c>
      <c r="N260" s="23">
        <v>0</v>
      </c>
      <c r="O260" s="23">
        <v>1</v>
      </c>
      <c r="P260" s="23">
        <v>0</v>
      </c>
      <c r="Q260" s="25">
        <v>0</v>
      </c>
      <c r="R260" s="25">
        <v>0</v>
      </c>
      <c r="S260" s="25">
        <v>1</v>
      </c>
      <c r="T260" s="25">
        <v>0</v>
      </c>
      <c r="U260" s="25">
        <v>0</v>
      </c>
      <c r="V260" s="25">
        <v>0</v>
      </c>
      <c r="W260" s="25">
        <v>0</v>
      </c>
      <c r="X260" s="23">
        <v>1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</row>
    <row r="261" spans="1:30" x14ac:dyDescent="0.3">
      <c r="A261" s="23">
        <v>22</v>
      </c>
      <c r="B261" s="23">
        <v>7</v>
      </c>
      <c r="C261" s="25">
        <v>0</v>
      </c>
      <c r="D261" s="25">
        <v>1</v>
      </c>
      <c r="E261" s="25">
        <v>0</v>
      </c>
      <c r="F261" s="25">
        <v>1</v>
      </c>
      <c r="G261" s="25">
        <v>0</v>
      </c>
      <c r="H261" s="25">
        <v>0</v>
      </c>
      <c r="I261" s="25">
        <v>1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1</v>
      </c>
      <c r="Q261" s="25">
        <v>0</v>
      </c>
      <c r="R261" s="25">
        <v>1</v>
      </c>
      <c r="S261" s="25">
        <v>0</v>
      </c>
      <c r="T261" s="25">
        <v>0</v>
      </c>
      <c r="U261" s="25">
        <v>0</v>
      </c>
      <c r="V261" s="25">
        <v>1</v>
      </c>
      <c r="W261" s="25">
        <v>0</v>
      </c>
      <c r="X261" s="23">
        <v>1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</row>
    <row r="262" spans="1:30" x14ac:dyDescent="0.3">
      <c r="A262" s="23">
        <v>22</v>
      </c>
      <c r="B262" s="23">
        <v>8</v>
      </c>
      <c r="C262" s="25">
        <v>0</v>
      </c>
      <c r="D262" s="25">
        <v>0</v>
      </c>
      <c r="E262" s="25">
        <v>1</v>
      </c>
      <c r="F262" s="25">
        <v>1</v>
      </c>
      <c r="G262" s="25">
        <v>0</v>
      </c>
      <c r="H262" s="25">
        <v>1</v>
      </c>
      <c r="I262" s="25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1</v>
      </c>
      <c r="O262" s="23">
        <v>1</v>
      </c>
      <c r="P262" s="23">
        <v>0</v>
      </c>
      <c r="Q262" s="25">
        <v>0</v>
      </c>
      <c r="R262" s="25">
        <v>0</v>
      </c>
      <c r="S262" s="25">
        <v>0</v>
      </c>
      <c r="T262" s="25">
        <v>1</v>
      </c>
      <c r="U262" s="25">
        <v>0</v>
      </c>
      <c r="V262" s="25">
        <v>0</v>
      </c>
      <c r="W262" s="25">
        <v>0</v>
      </c>
      <c r="X262" s="23">
        <v>1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</row>
    <row r="263" spans="1:30" x14ac:dyDescent="0.3">
      <c r="A263" s="23">
        <v>22</v>
      </c>
      <c r="B263" s="23">
        <v>9</v>
      </c>
      <c r="C263" s="25">
        <v>0</v>
      </c>
      <c r="D263" s="25">
        <v>0</v>
      </c>
      <c r="E263" s="25">
        <v>1</v>
      </c>
      <c r="F263" s="25">
        <v>0</v>
      </c>
      <c r="G263" s="25">
        <v>1</v>
      </c>
      <c r="H263" s="25">
        <v>0</v>
      </c>
      <c r="I263" s="25">
        <v>1</v>
      </c>
      <c r="J263" s="23">
        <v>0</v>
      </c>
      <c r="K263" s="23">
        <v>0</v>
      </c>
      <c r="L263" s="23">
        <v>1</v>
      </c>
      <c r="M263" s="23">
        <v>0</v>
      </c>
      <c r="N263" s="23">
        <v>0</v>
      </c>
      <c r="O263" s="23">
        <v>0</v>
      </c>
      <c r="P263" s="23">
        <v>0</v>
      </c>
      <c r="Q263" s="25">
        <v>0</v>
      </c>
      <c r="R263" s="25">
        <v>1</v>
      </c>
      <c r="S263" s="25">
        <v>0</v>
      </c>
      <c r="T263" s="25">
        <v>0</v>
      </c>
      <c r="U263" s="25">
        <v>1</v>
      </c>
      <c r="V263" s="25">
        <v>0</v>
      </c>
      <c r="W263" s="25">
        <v>0</v>
      </c>
      <c r="X263" s="23">
        <v>1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</row>
    <row r="264" spans="1:30" x14ac:dyDescent="0.3">
      <c r="A264" s="23">
        <v>22</v>
      </c>
      <c r="B264" s="23">
        <v>10</v>
      </c>
      <c r="C264" s="25">
        <v>0</v>
      </c>
      <c r="D264" s="25">
        <v>1</v>
      </c>
      <c r="E264" s="25">
        <v>0</v>
      </c>
      <c r="F264" s="25">
        <v>0</v>
      </c>
      <c r="G264" s="25">
        <v>0</v>
      </c>
      <c r="H264" s="25">
        <v>1</v>
      </c>
      <c r="I264" s="25">
        <v>0</v>
      </c>
      <c r="J264" s="23">
        <v>0</v>
      </c>
      <c r="K264" s="23">
        <v>1</v>
      </c>
      <c r="L264" s="23">
        <v>0</v>
      </c>
      <c r="M264" s="23">
        <v>0</v>
      </c>
      <c r="N264" s="23">
        <v>1</v>
      </c>
      <c r="O264" s="23">
        <v>0</v>
      </c>
      <c r="P264" s="23">
        <v>0</v>
      </c>
      <c r="Q264" s="25">
        <v>0</v>
      </c>
      <c r="R264" s="25">
        <v>0</v>
      </c>
      <c r="S264" s="25">
        <v>1</v>
      </c>
      <c r="T264" s="25">
        <v>1</v>
      </c>
      <c r="U264" s="25">
        <v>0</v>
      </c>
      <c r="V264" s="25">
        <v>1</v>
      </c>
      <c r="W264" s="25">
        <v>0</v>
      </c>
      <c r="X264" s="23">
        <v>1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</row>
    <row r="265" spans="1:30" x14ac:dyDescent="0.3">
      <c r="A265" s="23">
        <v>22</v>
      </c>
      <c r="B265" s="23">
        <v>11</v>
      </c>
      <c r="C265" s="25">
        <v>0</v>
      </c>
      <c r="D265" s="25">
        <v>0</v>
      </c>
      <c r="E265" s="25">
        <v>1</v>
      </c>
      <c r="F265" s="25">
        <v>0</v>
      </c>
      <c r="G265" s="25">
        <v>1</v>
      </c>
      <c r="H265" s="25">
        <v>0</v>
      </c>
      <c r="I265" s="25">
        <v>1</v>
      </c>
      <c r="J265" s="23">
        <v>0</v>
      </c>
      <c r="K265" s="23">
        <v>1</v>
      </c>
      <c r="L265" s="23">
        <v>0</v>
      </c>
      <c r="M265" s="23">
        <v>1</v>
      </c>
      <c r="N265" s="23">
        <v>0</v>
      </c>
      <c r="O265" s="23">
        <v>0</v>
      </c>
      <c r="P265" s="23">
        <v>1</v>
      </c>
      <c r="Q265" s="25">
        <v>0</v>
      </c>
      <c r="R265" s="25">
        <v>0</v>
      </c>
      <c r="S265" s="25">
        <v>0</v>
      </c>
      <c r="T265" s="25">
        <v>0</v>
      </c>
      <c r="U265" s="25">
        <v>1</v>
      </c>
      <c r="V265" s="25">
        <v>1</v>
      </c>
      <c r="W265" s="25">
        <v>0</v>
      </c>
      <c r="X265" s="23">
        <v>1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</row>
    <row r="266" spans="1:30" x14ac:dyDescent="0.3">
      <c r="A266" s="23">
        <v>22</v>
      </c>
      <c r="B266" s="23">
        <v>12</v>
      </c>
      <c r="C266" s="25">
        <v>0</v>
      </c>
      <c r="D266" s="25">
        <v>0</v>
      </c>
      <c r="E266" s="25">
        <v>0</v>
      </c>
      <c r="F266" s="25">
        <v>1</v>
      </c>
      <c r="G266" s="25">
        <v>0</v>
      </c>
      <c r="H266" s="25">
        <v>0</v>
      </c>
      <c r="I266" s="25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1</v>
      </c>
      <c r="Q266" s="25">
        <v>0</v>
      </c>
      <c r="R266" s="25">
        <v>0</v>
      </c>
      <c r="S266" s="25">
        <v>1</v>
      </c>
      <c r="T266" s="25">
        <v>0</v>
      </c>
      <c r="U266" s="25">
        <v>0</v>
      </c>
      <c r="V266" s="25">
        <v>0</v>
      </c>
      <c r="W266" s="25">
        <v>0</v>
      </c>
      <c r="X266" s="23">
        <v>1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</row>
    <row r="267" spans="1:30" x14ac:dyDescent="0.3">
      <c r="A267" s="23">
        <v>23</v>
      </c>
      <c r="B267" s="23">
        <v>1</v>
      </c>
      <c r="C267" s="25">
        <v>0</v>
      </c>
      <c r="D267" s="25">
        <v>0</v>
      </c>
      <c r="E267" s="25">
        <v>1</v>
      </c>
      <c r="F267" s="25">
        <v>0</v>
      </c>
      <c r="G267" s="25">
        <v>0</v>
      </c>
      <c r="H267" s="25">
        <v>0</v>
      </c>
      <c r="I267" s="25">
        <v>0</v>
      </c>
      <c r="J267" s="23">
        <v>0</v>
      </c>
      <c r="K267" s="23">
        <v>0</v>
      </c>
      <c r="L267" s="23">
        <v>1</v>
      </c>
      <c r="M267" s="23">
        <v>1</v>
      </c>
      <c r="N267" s="23">
        <v>0</v>
      </c>
      <c r="O267" s="23">
        <v>1</v>
      </c>
      <c r="P267" s="23">
        <v>0</v>
      </c>
      <c r="Q267" s="25">
        <v>0</v>
      </c>
      <c r="R267" s="25">
        <v>1</v>
      </c>
      <c r="S267" s="25">
        <v>0</v>
      </c>
      <c r="T267" s="25">
        <v>1</v>
      </c>
      <c r="U267" s="25">
        <v>0</v>
      </c>
      <c r="V267" s="25">
        <v>0</v>
      </c>
      <c r="W267" s="25">
        <v>1</v>
      </c>
      <c r="X267" s="23">
        <v>1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</row>
    <row r="268" spans="1:30" x14ac:dyDescent="0.3">
      <c r="A268" s="23">
        <v>23</v>
      </c>
      <c r="B268" s="23">
        <v>2</v>
      </c>
      <c r="C268" s="25">
        <v>0</v>
      </c>
      <c r="D268" s="25">
        <v>1</v>
      </c>
      <c r="E268" s="25">
        <v>0</v>
      </c>
      <c r="F268" s="25">
        <v>0</v>
      </c>
      <c r="G268" s="25">
        <v>0</v>
      </c>
      <c r="H268" s="25">
        <v>1</v>
      </c>
      <c r="I268" s="25">
        <v>0</v>
      </c>
      <c r="J268" s="23">
        <v>0</v>
      </c>
      <c r="K268" s="23">
        <v>0</v>
      </c>
      <c r="L268" s="23">
        <v>0</v>
      </c>
      <c r="M268" s="23">
        <v>1</v>
      </c>
      <c r="N268" s="23">
        <v>0</v>
      </c>
      <c r="O268" s="23">
        <v>0</v>
      </c>
      <c r="P268" s="23">
        <v>0</v>
      </c>
      <c r="Q268" s="25">
        <v>0</v>
      </c>
      <c r="R268" s="25">
        <v>0</v>
      </c>
      <c r="S268" s="25">
        <v>1</v>
      </c>
      <c r="T268" s="25">
        <v>0</v>
      </c>
      <c r="U268" s="25">
        <v>1</v>
      </c>
      <c r="V268" s="25">
        <v>0</v>
      </c>
      <c r="W268" s="25">
        <v>1</v>
      </c>
      <c r="X268" s="23">
        <v>1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</row>
    <row r="269" spans="1:30" x14ac:dyDescent="0.3">
      <c r="A269" s="23">
        <v>23</v>
      </c>
      <c r="B269" s="23">
        <v>3</v>
      </c>
      <c r="C269" s="25">
        <v>0</v>
      </c>
      <c r="D269" s="25">
        <v>1</v>
      </c>
      <c r="E269" s="25">
        <v>0</v>
      </c>
      <c r="F269" s="25">
        <v>0</v>
      </c>
      <c r="G269" s="25">
        <v>1</v>
      </c>
      <c r="H269" s="25">
        <v>0</v>
      </c>
      <c r="I269" s="25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1</v>
      </c>
      <c r="O269" s="23">
        <v>1</v>
      </c>
      <c r="P269" s="23">
        <v>0</v>
      </c>
      <c r="Q269" s="25">
        <v>0</v>
      </c>
      <c r="R269" s="25">
        <v>0</v>
      </c>
      <c r="S269" s="25">
        <v>0</v>
      </c>
      <c r="T269" s="25">
        <v>0</v>
      </c>
      <c r="U269" s="25">
        <v>0</v>
      </c>
      <c r="V269" s="25">
        <v>0</v>
      </c>
      <c r="W269" s="25">
        <v>1</v>
      </c>
      <c r="X269" s="23">
        <v>1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</row>
    <row r="270" spans="1:30" x14ac:dyDescent="0.3">
      <c r="A270" s="23">
        <v>23</v>
      </c>
      <c r="B270" s="23">
        <v>4</v>
      </c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5">
        <v>1</v>
      </c>
      <c r="J270" s="23">
        <v>0</v>
      </c>
      <c r="K270" s="23">
        <v>0</v>
      </c>
      <c r="L270" s="23">
        <v>1</v>
      </c>
      <c r="M270" s="23">
        <v>0</v>
      </c>
      <c r="N270" s="23">
        <v>1</v>
      </c>
      <c r="O270" s="23">
        <v>0</v>
      </c>
      <c r="P270" s="23">
        <v>1</v>
      </c>
      <c r="Q270" s="25">
        <v>0</v>
      </c>
      <c r="R270" s="25">
        <v>0</v>
      </c>
      <c r="S270" s="25">
        <v>1</v>
      </c>
      <c r="T270" s="25">
        <v>1</v>
      </c>
      <c r="U270" s="25">
        <v>0</v>
      </c>
      <c r="V270" s="25">
        <v>1</v>
      </c>
      <c r="W270" s="25">
        <v>0</v>
      </c>
      <c r="X270" s="23">
        <v>1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</row>
    <row r="271" spans="1:30" x14ac:dyDescent="0.3">
      <c r="A271" s="23">
        <v>23</v>
      </c>
      <c r="B271" s="23">
        <v>5</v>
      </c>
      <c r="C271" s="25">
        <v>0</v>
      </c>
      <c r="D271" s="25">
        <v>1</v>
      </c>
      <c r="E271" s="25">
        <v>0</v>
      </c>
      <c r="F271" s="25">
        <v>0</v>
      </c>
      <c r="G271" s="25">
        <v>1</v>
      </c>
      <c r="H271" s="25">
        <v>0</v>
      </c>
      <c r="I271" s="25">
        <v>0</v>
      </c>
      <c r="J271" s="23">
        <v>0</v>
      </c>
      <c r="K271" s="23">
        <v>0</v>
      </c>
      <c r="L271" s="23">
        <v>0</v>
      </c>
      <c r="M271" s="23">
        <v>1</v>
      </c>
      <c r="N271" s="23">
        <v>0</v>
      </c>
      <c r="O271" s="23">
        <v>0</v>
      </c>
      <c r="P271" s="23">
        <v>0</v>
      </c>
      <c r="Q271" s="25">
        <v>0</v>
      </c>
      <c r="R271" s="25">
        <v>1</v>
      </c>
      <c r="S271" s="25">
        <v>0</v>
      </c>
      <c r="T271" s="25">
        <v>1</v>
      </c>
      <c r="U271" s="25">
        <v>0</v>
      </c>
      <c r="V271" s="25">
        <v>0</v>
      </c>
      <c r="W271" s="25">
        <v>1</v>
      </c>
      <c r="X271" s="23">
        <v>1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</row>
    <row r="272" spans="1:30" x14ac:dyDescent="0.3">
      <c r="A272" s="23">
        <v>23</v>
      </c>
      <c r="B272" s="23">
        <v>6</v>
      </c>
      <c r="C272" s="25">
        <v>0</v>
      </c>
      <c r="D272" s="25">
        <v>0</v>
      </c>
      <c r="E272" s="25">
        <v>0</v>
      </c>
      <c r="F272" s="25">
        <v>0</v>
      </c>
      <c r="G272" s="25">
        <v>1</v>
      </c>
      <c r="H272" s="25">
        <v>1</v>
      </c>
      <c r="I272" s="25">
        <v>0</v>
      </c>
      <c r="J272" s="23">
        <v>0</v>
      </c>
      <c r="K272" s="23">
        <v>1</v>
      </c>
      <c r="L272" s="23">
        <v>0</v>
      </c>
      <c r="M272" s="23">
        <v>0</v>
      </c>
      <c r="N272" s="23">
        <v>0</v>
      </c>
      <c r="O272" s="23">
        <v>1</v>
      </c>
      <c r="P272" s="23">
        <v>0</v>
      </c>
      <c r="Q272" s="25">
        <v>0</v>
      </c>
      <c r="R272" s="25">
        <v>0</v>
      </c>
      <c r="S272" s="25">
        <v>1</v>
      </c>
      <c r="T272" s="25">
        <v>0</v>
      </c>
      <c r="U272" s="25">
        <v>0</v>
      </c>
      <c r="V272" s="25">
        <v>0</v>
      </c>
      <c r="W272" s="25">
        <v>0</v>
      </c>
      <c r="X272" s="23">
        <v>1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</row>
    <row r="273" spans="1:30" x14ac:dyDescent="0.3">
      <c r="A273" s="23">
        <v>23</v>
      </c>
      <c r="B273" s="23">
        <v>7</v>
      </c>
      <c r="C273" s="25">
        <v>0</v>
      </c>
      <c r="D273" s="25">
        <v>1</v>
      </c>
      <c r="E273" s="25">
        <v>0</v>
      </c>
      <c r="F273" s="25">
        <v>1</v>
      </c>
      <c r="G273" s="25">
        <v>0</v>
      </c>
      <c r="H273" s="25">
        <v>0</v>
      </c>
      <c r="I273" s="25">
        <v>1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1</v>
      </c>
      <c r="Q273" s="25">
        <v>0</v>
      </c>
      <c r="R273" s="25">
        <v>1</v>
      </c>
      <c r="S273" s="25">
        <v>0</v>
      </c>
      <c r="T273" s="25">
        <v>0</v>
      </c>
      <c r="U273" s="25">
        <v>0</v>
      </c>
      <c r="V273" s="25">
        <v>1</v>
      </c>
      <c r="W273" s="25">
        <v>0</v>
      </c>
      <c r="X273" s="23">
        <v>1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</row>
    <row r="274" spans="1:30" x14ac:dyDescent="0.3">
      <c r="A274" s="23">
        <v>23</v>
      </c>
      <c r="B274" s="23">
        <v>8</v>
      </c>
      <c r="C274" s="25">
        <v>0</v>
      </c>
      <c r="D274" s="25">
        <v>0</v>
      </c>
      <c r="E274" s="25">
        <v>1</v>
      </c>
      <c r="F274" s="25">
        <v>1</v>
      </c>
      <c r="G274" s="25">
        <v>0</v>
      </c>
      <c r="H274" s="25">
        <v>1</v>
      </c>
      <c r="I274" s="25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1</v>
      </c>
      <c r="O274" s="23">
        <v>1</v>
      </c>
      <c r="P274" s="23">
        <v>0</v>
      </c>
      <c r="Q274" s="25">
        <v>0</v>
      </c>
      <c r="R274" s="25">
        <v>0</v>
      </c>
      <c r="S274" s="25">
        <v>0</v>
      </c>
      <c r="T274" s="25">
        <v>1</v>
      </c>
      <c r="U274" s="25">
        <v>0</v>
      </c>
      <c r="V274" s="25">
        <v>0</v>
      </c>
      <c r="W274" s="25">
        <v>0</v>
      </c>
      <c r="X274" s="23">
        <v>1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</row>
    <row r="275" spans="1:30" x14ac:dyDescent="0.3">
      <c r="A275" s="23">
        <v>23</v>
      </c>
      <c r="B275" s="23">
        <v>9</v>
      </c>
      <c r="C275" s="25">
        <v>0</v>
      </c>
      <c r="D275" s="25">
        <v>0</v>
      </c>
      <c r="E275" s="25">
        <v>1</v>
      </c>
      <c r="F275" s="25">
        <v>0</v>
      </c>
      <c r="G275" s="25">
        <v>1</v>
      </c>
      <c r="H275" s="25">
        <v>0</v>
      </c>
      <c r="I275" s="25">
        <v>1</v>
      </c>
      <c r="J275" s="23">
        <v>0</v>
      </c>
      <c r="K275" s="23">
        <v>0</v>
      </c>
      <c r="L275" s="23">
        <v>1</v>
      </c>
      <c r="M275" s="23">
        <v>0</v>
      </c>
      <c r="N275" s="23">
        <v>0</v>
      </c>
      <c r="O275" s="23">
        <v>0</v>
      </c>
      <c r="P275" s="23">
        <v>0</v>
      </c>
      <c r="Q275" s="25">
        <v>0</v>
      </c>
      <c r="R275" s="25">
        <v>1</v>
      </c>
      <c r="S275" s="25">
        <v>0</v>
      </c>
      <c r="T275" s="25">
        <v>0</v>
      </c>
      <c r="U275" s="25">
        <v>1</v>
      </c>
      <c r="V275" s="25">
        <v>0</v>
      </c>
      <c r="W275" s="25">
        <v>0</v>
      </c>
      <c r="X275" s="23">
        <v>1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</row>
    <row r="276" spans="1:30" x14ac:dyDescent="0.3">
      <c r="A276" s="23">
        <v>23</v>
      </c>
      <c r="B276" s="23">
        <v>10</v>
      </c>
      <c r="C276" s="25">
        <v>0</v>
      </c>
      <c r="D276" s="25">
        <v>1</v>
      </c>
      <c r="E276" s="25">
        <v>0</v>
      </c>
      <c r="F276" s="25">
        <v>0</v>
      </c>
      <c r="G276" s="25">
        <v>0</v>
      </c>
      <c r="H276" s="25">
        <v>1</v>
      </c>
      <c r="I276" s="25">
        <v>0</v>
      </c>
      <c r="J276" s="23">
        <v>0</v>
      </c>
      <c r="K276" s="23">
        <v>1</v>
      </c>
      <c r="L276" s="23">
        <v>0</v>
      </c>
      <c r="M276" s="23">
        <v>0</v>
      </c>
      <c r="N276" s="23">
        <v>1</v>
      </c>
      <c r="O276" s="23">
        <v>0</v>
      </c>
      <c r="P276" s="23">
        <v>0</v>
      </c>
      <c r="Q276" s="25">
        <v>0</v>
      </c>
      <c r="R276" s="25">
        <v>0</v>
      </c>
      <c r="S276" s="25">
        <v>1</v>
      </c>
      <c r="T276" s="25">
        <v>1</v>
      </c>
      <c r="U276" s="25">
        <v>0</v>
      </c>
      <c r="V276" s="25">
        <v>1</v>
      </c>
      <c r="W276" s="25">
        <v>0</v>
      </c>
      <c r="X276" s="23">
        <v>1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</row>
    <row r="277" spans="1:30" x14ac:dyDescent="0.3">
      <c r="A277" s="23">
        <v>23</v>
      </c>
      <c r="B277" s="23">
        <v>11</v>
      </c>
      <c r="C277" s="25">
        <v>0</v>
      </c>
      <c r="D277" s="25">
        <v>0</v>
      </c>
      <c r="E277" s="25">
        <v>1</v>
      </c>
      <c r="F277" s="25">
        <v>0</v>
      </c>
      <c r="G277" s="25">
        <v>1</v>
      </c>
      <c r="H277" s="25">
        <v>0</v>
      </c>
      <c r="I277" s="25">
        <v>1</v>
      </c>
      <c r="J277" s="23">
        <v>0</v>
      </c>
      <c r="K277" s="23">
        <v>1</v>
      </c>
      <c r="L277" s="23">
        <v>0</v>
      </c>
      <c r="M277" s="23">
        <v>1</v>
      </c>
      <c r="N277" s="23">
        <v>0</v>
      </c>
      <c r="O277" s="23">
        <v>0</v>
      </c>
      <c r="P277" s="23">
        <v>1</v>
      </c>
      <c r="Q277" s="25">
        <v>0</v>
      </c>
      <c r="R277" s="25">
        <v>0</v>
      </c>
      <c r="S277" s="25">
        <v>0</v>
      </c>
      <c r="T277" s="25">
        <v>0</v>
      </c>
      <c r="U277" s="25">
        <v>1</v>
      </c>
      <c r="V277" s="25">
        <v>1</v>
      </c>
      <c r="W277" s="25">
        <v>0</v>
      </c>
      <c r="X277" s="23">
        <v>1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</row>
    <row r="278" spans="1:30" x14ac:dyDescent="0.3">
      <c r="A278" s="23">
        <v>23</v>
      </c>
      <c r="B278" s="23">
        <v>12</v>
      </c>
      <c r="C278" s="25">
        <v>0</v>
      </c>
      <c r="D278" s="25">
        <v>0</v>
      </c>
      <c r="E278" s="25">
        <v>0</v>
      </c>
      <c r="F278" s="25">
        <v>1</v>
      </c>
      <c r="G278" s="25">
        <v>0</v>
      </c>
      <c r="H278" s="25">
        <v>0</v>
      </c>
      <c r="I278" s="25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1</v>
      </c>
      <c r="Q278" s="25">
        <v>0</v>
      </c>
      <c r="R278" s="25">
        <v>0</v>
      </c>
      <c r="S278" s="25">
        <v>1</v>
      </c>
      <c r="T278" s="25">
        <v>0</v>
      </c>
      <c r="U278" s="25">
        <v>0</v>
      </c>
      <c r="V278" s="25">
        <v>0</v>
      </c>
      <c r="W278" s="25">
        <v>0</v>
      </c>
      <c r="X278" s="23">
        <v>1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</row>
    <row r="279" spans="1:30" x14ac:dyDescent="0.3">
      <c r="A279" s="23">
        <v>24</v>
      </c>
      <c r="B279" s="23">
        <v>1</v>
      </c>
      <c r="C279" s="25">
        <v>0</v>
      </c>
      <c r="D279" s="25">
        <v>0</v>
      </c>
      <c r="E279" s="25">
        <v>1</v>
      </c>
      <c r="F279" s="25">
        <v>0</v>
      </c>
      <c r="G279" s="25">
        <v>0</v>
      </c>
      <c r="H279" s="25">
        <v>0</v>
      </c>
      <c r="I279" s="25">
        <v>0</v>
      </c>
      <c r="J279" s="23">
        <v>0</v>
      </c>
      <c r="K279" s="23">
        <v>0</v>
      </c>
      <c r="L279" s="23">
        <v>1</v>
      </c>
      <c r="M279" s="23">
        <v>1</v>
      </c>
      <c r="N279" s="23">
        <v>0</v>
      </c>
      <c r="O279" s="23">
        <v>1</v>
      </c>
      <c r="P279" s="23">
        <v>0</v>
      </c>
      <c r="Q279" s="25">
        <v>0</v>
      </c>
      <c r="R279" s="25">
        <v>1</v>
      </c>
      <c r="S279" s="25">
        <v>0</v>
      </c>
      <c r="T279" s="25">
        <v>1</v>
      </c>
      <c r="U279" s="25">
        <v>0</v>
      </c>
      <c r="V279" s="25">
        <v>0</v>
      </c>
      <c r="W279" s="25">
        <v>1</v>
      </c>
      <c r="X279" s="23">
        <v>1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</row>
    <row r="280" spans="1:30" x14ac:dyDescent="0.3">
      <c r="A280" s="23">
        <v>24</v>
      </c>
      <c r="B280" s="23">
        <v>2</v>
      </c>
      <c r="C280" s="25">
        <v>0</v>
      </c>
      <c r="D280" s="25">
        <v>1</v>
      </c>
      <c r="E280" s="25">
        <v>0</v>
      </c>
      <c r="F280" s="25">
        <v>0</v>
      </c>
      <c r="G280" s="25">
        <v>0</v>
      </c>
      <c r="H280" s="25">
        <v>1</v>
      </c>
      <c r="I280" s="25">
        <v>0</v>
      </c>
      <c r="J280" s="23">
        <v>0</v>
      </c>
      <c r="K280" s="23">
        <v>0</v>
      </c>
      <c r="L280" s="23">
        <v>0</v>
      </c>
      <c r="M280" s="23">
        <v>1</v>
      </c>
      <c r="N280" s="23">
        <v>0</v>
      </c>
      <c r="O280" s="23">
        <v>0</v>
      </c>
      <c r="P280" s="23">
        <v>0</v>
      </c>
      <c r="Q280" s="25">
        <v>0</v>
      </c>
      <c r="R280" s="25">
        <v>0</v>
      </c>
      <c r="S280" s="25">
        <v>1</v>
      </c>
      <c r="T280" s="25">
        <v>0</v>
      </c>
      <c r="U280" s="25">
        <v>1</v>
      </c>
      <c r="V280" s="25">
        <v>0</v>
      </c>
      <c r="W280" s="25">
        <v>1</v>
      </c>
      <c r="X280" s="23">
        <v>1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</row>
    <row r="281" spans="1:30" x14ac:dyDescent="0.3">
      <c r="A281" s="23">
        <v>24</v>
      </c>
      <c r="B281" s="23">
        <v>3</v>
      </c>
      <c r="C281" s="25">
        <v>0</v>
      </c>
      <c r="D281" s="25">
        <v>1</v>
      </c>
      <c r="E281" s="25">
        <v>0</v>
      </c>
      <c r="F281" s="25">
        <v>0</v>
      </c>
      <c r="G281" s="25">
        <v>1</v>
      </c>
      <c r="H281" s="25">
        <v>0</v>
      </c>
      <c r="I281" s="25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1</v>
      </c>
      <c r="O281" s="23">
        <v>1</v>
      </c>
      <c r="P281" s="23">
        <v>0</v>
      </c>
      <c r="Q281" s="25">
        <v>0</v>
      </c>
      <c r="R281" s="25">
        <v>0</v>
      </c>
      <c r="S281" s="25">
        <v>0</v>
      </c>
      <c r="T281" s="25">
        <v>0</v>
      </c>
      <c r="U281" s="25">
        <v>0</v>
      </c>
      <c r="V281" s="25">
        <v>0</v>
      </c>
      <c r="W281" s="25">
        <v>1</v>
      </c>
      <c r="X281" s="23">
        <v>1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</row>
    <row r="282" spans="1:30" x14ac:dyDescent="0.3">
      <c r="A282" s="23">
        <v>24</v>
      </c>
      <c r="B282" s="23">
        <v>4</v>
      </c>
      <c r="C282" s="25">
        <v>0</v>
      </c>
      <c r="D282" s="25">
        <v>0</v>
      </c>
      <c r="E282" s="25">
        <v>0</v>
      </c>
      <c r="F282" s="25">
        <v>0</v>
      </c>
      <c r="G282" s="25">
        <v>0</v>
      </c>
      <c r="H282" s="25">
        <v>0</v>
      </c>
      <c r="I282" s="25">
        <v>1</v>
      </c>
      <c r="J282" s="23">
        <v>0</v>
      </c>
      <c r="K282" s="23">
        <v>0</v>
      </c>
      <c r="L282" s="23">
        <v>1</v>
      </c>
      <c r="M282" s="23">
        <v>0</v>
      </c>
      <c r="N282" s="23">
        <v>1</v>
      </c>
      <c r="O282" s="23">
        <v>0</v>
      </c>
      <c r="P282" s="23">
        <v>1</v>
      </c>
      <c r="Q282" s="25">
        <v>0</v>
      </c>
      <c r="R282" s="25">
        <v>0</v>
      </c>
      <c r="S282" s="25">
        <v>1</v>
      </c>
      <c r="T282" s="25">
        <v>1</v>
      </c>
      <c r="U282" s="25">
        <v>0</v>
      </c>
      <c r="V282" s="25">
        <v>1</v>
      </c>
      <c r="W282" s="25">
        <v>0</v>
      </c>
      <c r="X282" s="23">
        <v>1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</row>
    <row r="283" spans="1:30" x14ac:dyDescent="0.3">
      <c r="A283" s="23">
        <v>24</v>
      </c>
      <c r="B283" s="23">
        <v>5</v>
      </c>
      <c r="C283" s="25">
        <v>0</v>
      </c>
      <c r="D283" s="25">
        <v>1</v>
      </c>
      <c r="E283" s="25">
        <v>0</v>
      </c>
      <c r="F283" s="25">
        <v>0</v>
      </c>
      <c r="G283" s="25">
        <v>1</v>
      </c>
      <c r="H283" s="25">
        <v>0</v>
      </c>
      <c r="I283" s="25">
        <v>0</v>
      </c>
      <c r="J283" s="23">
        <v>0</v>
      </c>
      <c r="K283" s="23">
        <v>0</v>
      </c>
      <c r="L283" s="23">
        <v>0</v>
      </c>
      <c r="M283" s="23">
        <v>1</v>
      </c>
      <c r="N283" s="23">
        <v>0</v>
      </c>
      <c r="O283" s="23">
        <v>0</v>
      </c>
      <c r="P283" s="23">
        <v>0</v>
      </c>
      <c r="Q283" s="25">
        <v>0</v>
      </c>
      <c r="R283" s="25">
        <v>1</v>
      </c>
      <c r="S283" s="25">
        <v>0</v>
      </c>
      <c r="T283" s="25">
        <v>1</v>
      </c>
      <c r="U283" s="25">
        <v>0</v>
      </c>
      <c r="V283" s="25">
        <v>0</v>
      </c>
      <c r="W283" s="25">
        <v>1</v>
      </c>
      <c r="X283" s="23">
        <v>1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</row>
    <row r="284" spans="1:30" x14ac:dyDescent="0.3">
      <c r="A284" s="23">
        <v>24</v>
      </c>
      <c r="B284" s="23">
        <v>6</v>
      </c>
      <c r="C284" s="25">
        <v>0</v>
      </c>
      <c r="D284" s="25">
        <v>0</v>
      </c>
      <c r="E284" s="25">
        <v>0</v>
      </c>
      <c r="F284" s="25">
        <v>0</v>
      </c>
      <c r="G284" s="25">
        <v>1</v>
      </c>
      <c r="H284" s="25">
        <v>1</v>
      </c>
      <c r="I284" s="25">
        <v>0</v>
      </c>
      <c r="J284" s="23">
        <v>0</v>
      </c>
      <c r="K284" s="23">
        <v>1</v>
      </c>
      <c r="L284" s="23">
        <v>0</v>
      </c>
      <c r="M284" s="23">
        <v>0</v>
      </c>
      <c r="N284" s="23">
        <v>0</v>
      </c>
      <c r="O284" s="23">
        <v>1</v>
      </c>
      <c r="P284" s="23">
        <v>0</v>
      </c>
      <c r="Q284" s="25">
        <v>0</v>
      </c>
      <c r="R284" s="25">
        <v>0</v>
      </c>
      <c r="S284" s="25">
        <v>1</v>
      </c>
      <c r="T284" s="25">
        <v>0</v>
      </c>
      <c r="U284" s="25">
        <v>0</v>
      </c>
      <c r="V284" s="25">
        <v>0</v>
      </c>
      <c r="W284" s="25">
        <v>0</v>
      </c>
      <c r="X284" s="23">
        <v>1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</row>
    <row r="285" spans="1:30" x14ac:dyDescent="0.3">
      <c r="A285" s="23">
        <v>24</v>
      </c>
      <c r="B285" s="23">
        <v>7</v>
      </c>
      <c r="C285" s="25">
        <v>0</v>
      </c>
      <c r="D285" s="25">
        <v>1</v>
      </c>
      <c r="E285" s="25">
        <v>0</v>
      </c>
      <c r="F285" s="25">
        <v>1</v>
      </c>
      <c r="G285" s="25">
        <v>0</v>
      </c>
      <c r="H285" s="25">
        <v>0</v>
      </c>
      <c r="I285" s="25">
        <v>1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1</v>
      </c>
      <c r="Q285" s="25">
        <v>0</v>
      </c>
      <c r="R285" s="25">
        <v>1</v>
      </c>
      <c r="S285" s="25">
        <v>0</v>
      </c>
      <c r="T285" s="25">
        <v>0</v>
      </c>
      <c r="U285" s="25">
        <v>0</v>
      </c>
      <c r="V285" s="25">
        <v>1</v>
      </c>
      <c r="W285" s="25">
        <v>0</v>
      </c>
      <c r="X285" s="23">
        <v>1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</row>
    <row r="286" spans="1:30" x14ac:dyDescent="0.3">
      <c r="A286" s="23">
        <v>24</v>
      </c>
      <c r="B286" s="23">
        <v>8</v>
      </c>
      <c r="C286" s="25">
        <v>0</v>
      </c>
      <c r="D286" s="25">
        <v>0</v>
      </c>
      <c r="E286" s="25">
        <v>1</v>
      </c>
      <c r="F286" s="25">
        <v>1</v>
      </c>
      <c r="G286" s="25">
        <v>0</v>
      </c>
      <c r="H286" s="25">
        <v>1</v>
      </c>
      <c r="I286" s="25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1</v>
      </c>
      <c r="O286" s="23">
        <v>1</v>
      </c>
      <c r="P286" s="23">
        <v>0</v>
      </c>
      <c r="Q286" s="25">
        <v>0</v>
      </c>
      <c r="R286" s="25">
        <v>0</v>
      </c>
      <c r="S286" s="25">
        <v>0</v>
      </c>
      <c r="T286" s="25">
        <v>1</v>
      </c>
      <c r="U286" s="25">
        <v>0</v>
      </c>
      <c r="V286" s="25">
        <v>0</v>
      </c>
      <c r="W286" s="25">
        <v>0</v>
      </c>
      <c r="X286" s="23">
        <v>1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</row>
    <row r="287" spans="1:30" x14ac:dyDescent="0.3">
      <c r="A287" s="23">
        <v>24</v>
      </c>
      <c r="B287" s="23">
        <v>9</v>
      </c>
      <c r="C287" s="25">
        <v>0</v>
      </c>
      <c r="D287" s="25">
        <v>0</v>
      </c>
      <c r="E287" s="25">
        <v>1</v>
      </c>
      <c r="F287" s="25">
        <v>0</v>
      </c>
      <c r="G287" s="25">
        <v>1</v>
      </c>
      <c r="H287" s="25">
        <v>0</v>
      </c>
      <c r="I287" s="25">
        <v>1</v>
      </c>
      <c r="J287" s="23">
        <v>0</v>
      </c>
      <c r="K287" s="23">
        <v>0</v>
      </c>
      <c r="L287" s="23">
        <v>1</v>
      </c>
      <c r="M287" s="23">
        <v>0</v>
      </c>
      <c r="N287" s="23">
        <v>0</v>
      </c>
      <c r="O287" s="23">
        <v>0</v>
      </c>
      <c r="P287" s="23">
        <v>0</v>
      </c>
      <c r="Q287" s="25">
        <v>0</v>
      </c>
      <c r="R287" s="25">
        <v>1</v>
      </c>
      <c r="S287" s="25">
        <v>0</v>
      </c>
      <c r="T287" s="25">
        <v>0</v>
      </c>
      <c r="U287" s="25">
        <v>1</v>
      </c>
      <c r="V287" s="25">
        <v>0</v>
      </c>
      <c r="W287" s="25">
        <v>0</v>
      </c>
      <c r="X287" s="23">
        <v>1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</row>
    <row r="288" spans="1:30" x14ac:dyDescent="0.3">
      <c r="A288" s="23">
        <v>24</v>
      </c>
      <c r="B288" s="23">
        <v>10</v>
      </c>
      <c r="C288" s="25">
        <v>0</v>
      </c>
      <c r="D288" s="25">
        <v>1</v>
      </c>
      <c r="E288" s="25">
        <v>0</v>
      </c>
      <c r="F288" s="25">
        <v>0</v>
      </c>
      <c r="G288" s="25">
        <v>0</v>
      </c>
      <c r="H288" s="25">
        <v>1</v>
      </c>
      <c r="I288" s="25">
        <v>0</v>
      </c>
      <c r="J288" s="23">
        <v>0</v>
      </c>
      <c r="K288" s="23">
        <v>1</v>
      </c>
      <c r="L288" s="23">
        <v>0</v>
      </c>
      <c r="M288" s="23">
        <v>0</v>
      </c>
      <c r="N288" s="23">
        <v>1</v>
      </c>
      <c r="O288" s="23">
        <v>0</v>
      </c>
      <c r="P288" s="23">
        <v>0</v>
      </c>
      <c r="Q288" s="25">
        <v>0</v>
      </c>
      <c r="R288" s="25">
        <v>0</v>
      </c>
      <c r="S288" s="25">
        <v>1</v>
      </c>
      <c r="T288" s="25">
        <v>1</v>
      </c>
      <c r="U288" s="25">
        <v>0</v>
      </c>
      <c r="V288" s="25">
        <v>1</v>
      </c>
      <c r="W288" s="25">
        <v>0</v>
      </c>
      <c r="X288" s="23">
        <v>1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</row>
    <row r="289" spans="1:30" x14ac:dyDescent="0.3">
      <c r="A289" s="23">
        <v>24</v>
      </c>
      <c r="B289" s="23">
        <v>11</v>
      </c>
      <c r="C289" s="25">
        <v>0</v>
      </c>
      <c r="D289" s="25">
        <v>0</v>
      </c>
      <c r="E289" s="25">
        <v>1</v>
      </c>
      <c r="F289" s="25">
        <v>0</v>
      </c>
      <c r="G289" s="25">
        <v>1</v>
      </c>
      <c r="H289" s="25">
        <v>0</v>
      </c>
      <c r="I289" s="25">
        <v>1</v>
      </c>
      <c r="J289" s="23">
        <v>0</v>
      </c>
      <c r="K289" s="23">
        <v>1</v>
      </c>
      <c r="L289" s="23">
        <v>0</v>
      </c>
      <c r="M289" s="23">
        <v>1</v>
      </c>
      <c r="N289" s="23">
        <v>0</v>
      </c>
      <c r="O289" s="23">
        <v>0</v>
      </c>
      <c r="P289" s="23">
        <v>1</v>
      </c>
      <c r="Q289" s="25">
        <v>0</v>
      </c>
      <c r="R289" s="25">
        <v>0</v>
      </c>
      <c r="S289" s="25">
        <v>0</v>
      </c>
      <c r="T289" s="25">
        <v>0</v>
      </c>
      <c r="U289" s="25">
        <v>1</v>
      </c>
      <c r="V289" s="25">
        <v>1</v>
      </c>
      <c r="W289" s="25">
        <v>0</v>
      </c>
      <c r="X289" s="23">
        <v>1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</row>
    <row r="290" spans="1:30" x14ac:dyDescent="0.3">
      <c r="A290" s="23">
        <v>24</v>
      </c>
      <c r="B290" s="23">
        <v>12</v>
      </c>
      <c r="C290" s="25">
        <v>0</v>
      </c>
      <c r="D290" s="25">
        <v>0</v>
      </c>
      <c r="E290" s="25">
        <v>0</v>
      </c>
      <c r="F290" s="25">
        <v>1</v>
      </c>
      <c r="G290" s="25">
        <v>0</v>
      </c>
      <c r="H290" s="25">
        <v>0</v>
      </c>
      <c r="I290" s="25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1</v>
      </c>
      <c r="Q290" s="25">
        <v>0</v>
      </c>
      <c r="R290" s="25">
        <v>0</v>
      </c>
      <c r="S290" s="25">
        <v>1</v>
      </c>
      <c r="T290" s="25">
        <v>0</v>
      </c>
      <c r="U290" s="25">
        <v>0</v>
      </c>
      <c r="V290" s="25">
        <v>0</v>
      </c>
      <c r="W290" s="25">
        <v>0</v>
      </c>
      <c r="X290" s="23">
        <v>1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</row>
    <row r="291" spans="1:30" x14ac:dyDescent="0.3">
      <c r="A291" s="23">
        <v>25</v>
      </c>
      <c r="B291" s="23">
        <v>1</v>
      </c>
      <c r="C291" s="25">
        <v>0</v>
      </c>
      <c r="D291" s="25">
        <v>0</v>
      </c>
      <c r="E291" s="25">
        <v>1</v>
      </c>
      <c r="F291" s="25">
        <v>0</v>
      </c>
      <c r="G291" s="25">
        <v>0</v>
      </c>
      <c r="H291" s="25">
        <v>0</v>
      </c>
      <c r="I291" s="25">
        <v>0</v>
      </c>
      <c r="J291" s="23">
        <v>0</v>
      </c>
      <c r="K291" s="23">
        <v>0</v>
      </c>
      <c r="L291" s="23">
        <v>1</v>
      </c>
      <c r="M291" s="23">
        <v>1</v>
      </c>
      <c r="N291" s="23">
        <v>0</v>
      </c>
      <c r="O291" s="23">
        <v>1</v>
      </c>
      <c r="P291" s="23">
        <v>0</v>
      </c>
      <c r="Q291" s="25">
        <v>0</v>
      </c>
      <c r="R291" s="25">
        <v>1</v>
      </c>
      <c r="S291" s="25">
        <v>0</v>
      </c>
      <c r="T291" s="25">
        <v>1</v>
      </c>
      <c r="U291" s="25">
        <v>0</v>
      </c>
      <c r="V291" s="25">
        <v>0</v>
      </c>
      <c r="W291" s="25">
        <v>1</v>
      </c>
      <c r="X291" s="23">
        <v>1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</row>
    <row r="292" spans="1:30" x14ac:dyDescent="0.3">
      <c r="A292" s="23">
        <v>25</v>
      </c>
      <c r="B292" s="23">
        <v>2</v>
      </c>
      <c r="C292" s="25">
        <v>0</v>
      </c>
      <c r="D292" s="25">
        <v>1</v>
      </c>
      <c r="E292" s="25">
        <v>0</v>
      </c>
      <c r="F292" s="25">
        <v>0</v>
      </c>
      <c r="G292" s="25">
        <v>0</v>
      </c>
      <c r="H292" s="25">
        <v>1</v>
      </c>
      <c r="I292" s="25">
        <v>0</v>
      </c>
      <c r="J292" s="23">
        <v>0</v>
      </c>
      <c r="K292" s="23">
        <v>0</v>
      </c>
      <c r="L292" s="23">
        <v>0</v>
      </c>
      <c r="M292" s="23">
        <v>1</v>
      </c>
      <c r="N292" s="23">
        <v>0</v>
      </c>
      <c r="O292" s="23">
        <v>0</v>
      </c>
      <c r="P292" s="23">
        <v>0</v>
      </c>
      <c r="Q292" s="25">
        <v>0</v>
      </c>
      <c r="R292" s="25">
        <v>0</v>
      </c>
      <c r="S292" s="25">
        <v>1</v>
      </c>
      <c r="T292" s="25">
        <v>0</v>
      </c>
      <c r="U292" s="25">
        <v>1</v>
      </c>
      <c r="V292" s="25">
        <v>0</v>
      </c>
      <c r="W292" s="25">
        <v>1</v>
      </c>
      <c r="X292" s="23">
        <v>1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</row>
    <row r="293" spans="1:30" x14ac:dyDescent="0.3">
      <c r="A293" s="23">
        <v>25</v>
      </c>
      <c r="B293" s="23">
        <v>3</v>
      </c>
      <c r="C293" s="25">
        <v>0</v>
      </c>
      <c r="D293" s="25">
        <v>1</v>
      </c>
      <c r="E293" s="25">
        <v>0</v>
      </c>
      <c r="F293" s="25">
        <v>0</v>
      </c>
      <c r="G293" s="25">
        <v>1</v>
      </c>
      <c r="H293" s="25">
        <v>0</v>
      </c>
      <c r="I293" s="25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1</v>
      </c>
      <c r="O293" s="23">
        <v>1</v>
      </c>
      <c r="P293" s="23">
        <v>0</v>
      </c>
      <c r="Q293" s="25">
        <v>0</v>
      </c>
      <c r="R293" s="25">
        <v>0</v>
      </c>
      <c r="S293" s="25">
        <v>0</v>
      </c>
      <c r="T293" s="25">
        <v>0</v>
      </c>
      <c r="U293" s="25">
        <v>0</v>
      </c>
      <c r="V293" s="25">
        <v>0</v>
      </c>
      <c r="W293" s="25">
        <v>1</v>
      </c>
      <c r="X293" s="23">
        <v>1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</row>
    <row r="294" spans="1:30" x14ac:dyDescent="0.3">
      <c r="A294" s="23">
        <v>25</v>
      </c>
      <c r="B294" s="23">
        <v>4</v>
      </c>
      <c r="C294" s="25">
        <v>0</v>
      </c>
      <c r="D294" s="25">
        <v>0</v>
      </c>
      <c r="E294" s="25">
        <v>0</v>
      </c>
      <c r="F294" s="25">
        <v>0</v>
      </c>
      <c r="G294" s="25">
        <v>0</v>
      </c>
      <c r="H294" s="25">
        <v>0</v>
      </c>
      <c r="I294" s="25">
        <v>1</v>
      </c>
      <c r="J294" s="23">
        <v>0</v>
      </c>
      <c r="K294" s="23">
        <v>0</v>
      </c>
      <c r="L294" s="23">
        <v>1</v>
      </c>
      <c r="M294" s="23">
        <v>0</v>
      </c>
      <c r="N294" s="23">
        <v>1</v>
      </c>
      <c r="O294" s="23">
        <v>0</v>
      </c>
      <c r="P294" s="23">
        <v>1</v>
      </c>
      <c r="Q294" s="25">
        <v>0</v>
      </c>
      <c r="R294" s="25">
        <v>0</v>
      </c>
      <c r="S294" s="25">
        <v>1</v>
      </c>
      <c r="T294" s="25">
        <v>1</v>
      </c>
      <c r="U294" s="25">
        <v>0</v>
      </c>
      <c r="V294" s="25">
        <v>1</v>
      </c>
      <c r="W294" s="25">
        <v>0</v>
      </c>
      <c r="X294" s="23">
        <v>1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</row>
    <row r="295" spans="1:30" x14ac:dyDescent="0.3">
      <c r="A295" s="23">
        <v>25</v>
      </c>
      <c r="B295" s="23">
        <v>5</v>
      </c>
      <c r="C295" s="25">
        <v>0</v>
      </c>
      <c r="D295" s="25">
        <v>1</v>
      </c>
      <c r="E295" s="25">
        <v>0</v>
      </c>
      <c r="F295" s="25">
        <v>0</v>
      </c>
      <c r="G295" s="25">
        <v>1</v>
      </c>
      <c r="H295" s="25">
        <v>0</v>
      </c>
      <c r="I295" s="25">
        <v>0</v>
      </c>
      <c r="J295" s="23">
        <v>0</v>
      </c>
      <c r="K295" s="23">
        <v>0</v>
      </c>
      <c r="L295" s="23">
        <v>0</v>
      </c>
      <c r="M295" s="23">
        <v>1</v>
      </c>
      <c r="N295" s="23">
        <v>0</v>
      </c>
      <c r="O295" s="23">
        <v>0</v>
      </c>
      <c r="P295" s="23">
        <v>0</v>
      </c>
      <c r="Q295" s="25">
        <v>0</v>
      </c>
      <c r="R295" s="25">
        <v>1</v>
      </c>
      <c r="S295" s="25">
        <v>0</v>
      </c>
      <c r="T295" s="25">
        <v>1</v>
      </c>
      <c r="U295" s="25">
        <v>0</v>
      </c>
      <c r="V295" s="25">
        <v>0</v>
      </c>
      <c r="W295" s="25">
        <v>1</v>
      </c>
      <c r="X295" s="23">
        <v>1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</row>
    <row r="296" spans="1:30" x14ac:dyDescent="0.3">
      <c r="A296" s="23">
        <v>25</v>
      </c>
      <c r="B296" s="23">
        <v>6</v>
      </c>
      <c r="C296" s="25">
        <v>0</v>
      </c>
      <c r="D296" s="25">
        <v>0</v>
      </c>
      <c r="E296" s="25">
        <v>0</v>
      </c>
      <c r="F296" s="25">
        <v>0</v>
      </c>
      <c r="G296" s="25">
        <v>1</v>
      </c>
      <c r="H296" s="25">
        <v>1</v>
      </c>
      <c r="I296" s="25">
        <v>0</v>
      </c>
      <c r="J296" s="23">
        <v>0</v>
      </c>
      <c r="K296" s="23">
        <v>1</v>
      </c>
      <c r="L296" s="23">
        <v>0</v>
      </c>
      <c r="M296" s="23">
        <v>0</v>
      </c>
      <c r="N296" s="23">
        <v>0</v>
      </c>
      <c r="O296" s="23">
        <v>1</v>
      </c>
      <c r="P296" s="23">
        <v>0</v>
      </c>
      <c r="Q296" s="25">
        <v>0</v>
      </c>
      <c r="R296" s="25">
        <v>0</v>
      </c>
      <c r="S296" s="25">
        <v>1</v>
      </c>
      <c r="T296" s="25">
        <v>0</v>
      </c>
      <c r="U296" s="25">
        <v>0</v>
      </c>
      <c r="V296" s="25">
        <v>0</v>
      </c>
      <c r="W296" s="25">
        <v>0</v>
      </c>
      <c r="X296" s="23">
        <v>1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</row>
    <row r="297" spans="1:30" x14ac:dyDescent="0.3">
      <c r="A297" s="23">
        <v>25</v>
      </c>
      <c r="B297" s="23">
        <v>7</v>
      </c>
      <c r="C297" s="25">
        <v>0</v>
      </c>
      <c r="D297" s="25">
        <v>1</v>
      </c>
      <c r="E297" s="25">
        <v>0</v>
      </c>
      <c r="F297" s="25">
        <v>1</v>
      </c>
      <c r="G297" s="25">
        <v>0</v>
      </c>
      <c r="H297" s="25">
        <v>0</v>
      </c>
      <c r="I297" s="25">
        <v>1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1</v>
      </c>
      <c r="Q297" s="25">
        <v>0</v>
      </c>
      <c r="R297" s="25">
        <v>1</v>
      </c>
      <c r="S297" s="25">
        <v>0</v>
      </c>
      <c r="T297" s="25">
        <v>0</v>
      </c>
      <c r="U297" s="25">
        <v>0</v>
      </c>
      <c r="V297" s="25">
        <v>1</v>
      </c>
      <c r="W297" s="25">
        <v>0</v>
      </c>
      <c r="X297" s="23">
        <v>1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</row>
    <row r="298" spans="1:30" x14ac:dyDescent="0.3">
      <c r="A298" s="23">
        <v>25</v>
      </c>
      <c r="B298" s="23">
        <v>8</v>
      </c>
      <c r="C298" s="25">
        <v>0</v>
      </c>
      <c r="D298" s="25">
        <v>0</v>
      </c>
      <c r="E298" s="25">
        <v>1</v>
      </c>
      <c r="F298" s="25">
        <v>1</v>
      </c>
      <c r="G298" s="25">
        <v>0</v>
      </c>
      <c r="H298" s="25">
        <v>1</v>
      </c>
      <c r="I298" s="25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1</v>
      </c>
      <c r="O298" s="23">
        <v>1</v>
      </c>
      <c r="P298" s="23">
        <v>0</v>
      </c>
      <c r="Q298" s="25">
        <v>0</v>
      </c>
      <c r="R298" s="25">
        <v>0</v>
      </c>
      <c r="S298" s="25">
        <v>0</v>
      </c>
      <c r="T298" s="25">
        <v>1</v>
      </c>
      <c r="U298" s="25">
        <v>0</v>
      </c>
      <c r="V298" s="25">
        <v>0</v>
      </c>
      <c r="W298" s="25">
        <v>0</v>
      </c>
      <c r="X298" s="23">
        <v>1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</row>
    <row r="299" spans="1:30" x14ac:dyDescent="0.3">
      <c r="A299" s="23">
        <v>25</v>
      </c>
      <c r="B299" s="23">
        <v>9</v>
      </c>
      <c r="C299" s="25">
        <v>0</v>
      </c>
      <c r="D299" s="25">
        <v>0</v>
      </c>
      <c r="E299" s="25">
        <v>1</v>
      </c>
      <c r="F299" s="25">
        <v>0</v>
      </c>
      <c r="G299" s="25">
        <v>1</v>
      </c>
      <c r="H299" s="25">
        <v>0</v>
      </c>
      <c r="I299" s="25">
        <v>1</v>
      </c>
      <c r="J299" s="23">
        <v>0</v>
      </c>
      <c r="K299" s="23">
        <v>0</v>
      </c>
      <c r="L299" s="23">
        <v>1</v>
      </c>
      <c r="M299" s="23">
        <v>0</v>
      </c>
      <c r="N299" s="23">
        <v>0</v>
      </c>
      <c r="O299" s="23">
        <v>0</v>
      </c>
      <c r="P299" s="23">
        <v>0</v>
      </c>
      <c r="Q299" s="25">
        <v>0</v>
      </c>
      <c r="R299" s="25">
        <v>1</v>
      </c>
      <c r="S299" s="25">
        <v>0</v>
      </c>
      <c r="T299" s="25">
        <v>0</v>
      </c>
      <c r="U299" s="25">
        <v>1</v>
      </c>
      <c r="V299" s="25">
        <v>0</v>
      </c>
      <c r="W299" s="25">
        <v>0</v>
      </c>
      <c r="X299" s="23">
        <v>1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</row>
    <row r="300" spans="1:30" x14ac:dyDescent="0.3">
      <c r="A300" s="23">
        <v>25</v>
      </c>
      <c r="B300" s="23">
        <v>10</v>
      </c>
      <c r="C300" s="25">
        <v>0</v>
      </c>
      <c r="D300" s="25">
        <v>1</v>
      </c>
      <c r="E300" s="25">
        <v>0</v>
      </c>
      <c r="F300" s="25">
        <v>0</v>
      </c>
      <c r="G300" s="25">
        <v>0</v>
      </c>
      <c r="H300" s="25">
        <v>1</v>
      </c>
      <c r="I300" s="25">
        <v>0</v>
      </c>
      <c r="J300" s="23">
        <v>0</v>
      </c>
      <c r="K300" s="23">
        <v>1</v>
      </c>
      <c r="L300" s="23">
        <v>0</v>
      </c>
      <c r="M300" s="23">
        <v>0</v>
      </c>
      <c r="N300" s="23">
        <v>1</v>
      </c>
      <c r="O300" s="23">
        <v>0</v>
      </c>
      <c r="P300" s="23">
        <v>0</v>
      </c>
      <c r="Q300" s="25">
        <v>0</v>
      </c>
      <c r="R300" s="25">
        <v>0</v>
      </c>
      <c r="S300" s="25">
        <v>1</v>
      </c>
      <c r="T300" s="25">
        <v>1</v>
      </c>
      <c r="U300" s="25">
        <v>0</v>
      </c>
      <c r="V300" s="25">
        <v>1</v>
      </c>
      <c r="W300" s="25">
        <v>0</v>
      </c>
      <c r="X300" s="23">
        <v>1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</row>
    <row r="301" spans="1:30" x14ac:dyDescent="0.3">
      <c r="A301" s="23">
        <v>25</v>
      </c>
      <c r="B301" s="23">
        <v>11</v>
      </c>
      <c r="C301" s="25">
        <v>0</v>
      </c>
      <c r="D301" s="25">
        <v>0</v>
      </c>
      <c r="E301" s="25">
        <v>1</v>
      </c>
      <c r="F301" s="25">
        <v>0</v>
      </c>
      <c r="G301" s="25">
        <v>1</v>
      </c>
      <c r="H301" s="25">
        <v>0</v>
      </c>
      <c r="I301" s="25">
        <v>1</v>
      </c>
      <c r="J301" s="23">
        <v>0</v>
      </c>
      <c r="K301" s="23">
        <v>1</v>
      </c>
      <c r="L301" s="23">
        <v>0</v>
      </c>
      <c r="M301" s="23">
        <v>1</v>
      </c>
      <c r="N301" s="23">
        <v>0</v>
      </c>
      <c r="O301" s="23">
        <v>0</v>
      </c>
      <c r="P301" s="23">
        <v>1</v>
      </c>
      <c r="Q301" s="25">
        <v>0</v>
      </c>
      <c r="R301" s="25">
        <v>0</v>
      </c>
      <c r="S301" s="25">
        <v>0</v>
      </c>
      <c r="T301" s="25">
        <v>0</v>
      </c>
      <c r="U301" s="25">
        <v>1</v>
      </c>
      <c r="V301" s="25">
        <v>1</v>
      </c>
      <c r="W301" s="25">
        <v>0</v>
      </c>
      <c r="X301" s="23">
        <v>1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</row>
    <row r="302" spans="1:30" x14ac:dyDescent="0.3">
      <c r="A302" s="23">
        <v>25</v>
      </c>
      <c r="B302" s="23">
        <v>12</v>
      </c>
      <c r="C302" s="25">
        <v>0</v>
      </c>
      <c r="D302" s="25">
        <v>0</v>
      </c>
      <c r="E302" s="25">
        <v>0</v>
      </c>
      <c r="F302" s="25">
        <v>1</v>
      </c>
      <c r="G302" s="25">
        <v>0</v>
      </c>
      <c r="H302" s="25">
        <v>0</v>
      </c>
      <c r="I302" s="25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1</v>
      </c>
      <c r="Q302" s="25">
        <v>0</v>
      </c>
      <c r="R302" s="25">
        <v>0</v>
      </c>
      <c r="S302" s="25">
        <v>1</v>
      </c>
      <c r="T302" s="25">
        <v>0</v>
      </c>
      <c r="U302" s="25">
        <v>0</v>
      </c>
      <c r="V302" s="25">
        <v>0</v>
      </c>
      <c r="W302" s="25">
        <v>0</v>
      </c>
      <c r="X302" s="23">
        <v>1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</row>
    <row r="303" spans="1:30" x14ac:dyDescent="0.3">
      <c r="A303" s="23">
        <v>26</v>
      </c>
      <c r="B303" s="23">
        <v>1</v>
      </c>
      <c r="C303" s="25">
        <v>0</v>
      </c>
      <c r="D303" s="25">
        <v>0</v>
      </c>
      <c r="E303" s="25">
        <v>1</v>
      </c>
      <c r="F303" s="25">
        <v>0</v>
      </c>
      <c r="G303" s="25">
        <v>0</v>
      </c>
      <c r="H303" s="25">
        <v>0</v>
      </c>
      <c r="I303" s="25">
        <v>0</v>
      </c>
      <c r="J303" s="23">
        <v>0</v>
      </c>
      <c r="K303" s="23">
        <v>0</v>
      </c>
      <c r="L303" s="23">
        <v>1</v>
      </c>
      <c r="M303" s="23">
        <v>1</v>
      </c>
      <c r="N303" s="23">
        <v>0</v>
      </c>
      <c r="O303" s="23">
        <v>1</v>
      </c>
      <c r="P303" s="23">
        <v>0</v>
      </c>
      <c r="Q303" s="25">
        <v>0</v>
      </c>
      <c r="R303" s="25">
        <v>1</v>
      </c>
      <c r="S303" s="25">
        <v>0</v>
      </c>
      <c r="T303" s="25">
        <v>1</v>
      </c>
      <c r="U303" s="25">
        <v>0</v>
      </c>
      <c r="V303" s="25">
        <v>0</v>
      </c>
      <c r="W303" s="25">
        <v>1</v>
      </c>
      <c r="X303" s="23">
        <v>1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</row>
    <row r="304" spans="1:30" x14ac:dyDescent="0.3">
      <c r="A304" s="23">
        <v>26</v>
      </c>
      <c r="B304" s="23">
        <v>2</v>
      </c>
      <c r="C304" s="25">
        <v>0</v>
      </c>
      <c r="D304" s="25">
        <v>1</v>
      </c>
      <c r="E304" s="25">
        <v>0</v>
      </c>
      <c r="F304" s="25">
        <v>0</v>
      </c>
      <c r="G304" s="25">
        <v>0</v>
      </c>
      <c r="H304" s="25">
        <v>1</v>
      </c>
      <c r="I304" s="25">
        <v>0</v>
      </c>
      <c r="J304" s="23">
        <v>0</v>
      </c>
      <c r="K304" s="23">
        <v>0</v>
      </c>
      <c r="L304" s="23">
        <v>0</v>
      </c>
      <c r="M304" s="23">
        <v>1</v>
      </c>
      <c r="N304" s="23">
        <v>0</v>
      </c>
      <c r="O304" s="23">
        <v>0</v>
      </c>
      <c r="P304" s="23">
        <v>0</v>
      </c>
      <c r="Q304" s="25">
        <v>0</v>
      </c>
      <c r="R304" s="25">
        <v>0</v>
      </c>
      <c r="S304" s="25">
        <v>1</v>
      </c>
      <c r="T304" s="25">
        <v>0</v>
      </c>
      <c r="U304" s="25">
        <v>1</v>
      </c>
      <c r="V304" s="25">
        <v>0</v>
      </c>
      <c r="W304" s="25">
        <v>1</v>
      </c>
      <c r="X304" s="23">
        <v>1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</row>
    <row r="305" spans="1:30" x14ac:dyDescent="0.3">
      <c r="A305" s="23">
        <v>26</v>
      </c>
      <c r="B305" s="23">
        <v>3</v>
      </c>
      <c r="C305" s="25">
        <v>0</v>
      </c>
      <c r="D305" s="25">
        <v>1</v>
      </c>
      <c r="E305" s="25">
        <v>0</v>
      </c>
      <c r="F305" s="25">
        <v>0</v>
      </c>
      <c r="G305" s="25">
        <v>1</v>
      </c>
      <c r="H305" s="25">
        <v>0</v>
      </c>
      <c r="I305" s="25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1</v>
      </c>
      <c r="O305" s="23">
        <v>1</v>
      </c>
      <c r="P305" s="23">
        <v>0</v>
      </c>
      <c r="Q305" s="25">
        <v>0</v>
      </c>
      <c r="R305" s="25">
        <v>0</v>
      </c>
      <c r="S305" s="25">
        <v>0</v>
      </c>
      <c r="T305" s="25">
        <v>0</v>
      </c>
      <c r="U305" s="25">
        <v>0</v>
      </c>
      <c r="V305" s="25">
        <v>0</v>
      </c>
      <c r="W305" s="25">
        <v>1</v>
      </c>
      <c r="X305" s="23">
        <v>1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</row>
    <row r="306" spans="1:30" x14ac:dyDescent="0.3">
      <c r="A306" s="23">
        <v>26</v>
      </c>
      <c r="B306" s="23">
        <v>4</v>
      </c>
      <c r="C306" s="25">
        <v>0</v>
      </c>
      <c r="D306" s="25">
        <v>0</v>
      </c>
      <c r="E306" s="25">
        <v>0</v>
      </c>
      <c r="F306" s="25">
        <v>0</v>
      </c>
      <c r="G306" s="25">
        <v>0</v>
      </c>
      <c r="H306" s="25">
        <v>0</v>
      </c>
      <c r="I306" s="25">
        <v>1</v>
      </c>
      <c r="J306" s="23">
        <v>0</v>
      </c>
      <c r="K306" s="23">
        <v>0</v>
      </c>
      <c r="L306" s="23">
        <v>1</v>
      </c>
      <c r="M306" s="23">
        <v>0</v>
      </c>
      <c r="N306" s="23">
        <v>1</v>
      </c>
      <c r="O306" s="23">
        <v>0</v>
      </c>
      <c r="P306" s="23">
        <v>1</v>
      </c>
      <c r="Q306" s="25">
        <v>0</v>
      </c>
      <c r="R306" s="25">
        <v>0</v>
      </c>
      <c r="S306" s="25">
        <v>1</v>
      </c>
      <c r="T306" s="25">
        <v>1</v>
      </c>
      <c r="U306" s="25">
        <v>0</v>
      </c>
      <c r="V306" s="25">
        <v>1</v>
      </c>
      <c r="W306" s="25">
        <v>0</v>
      </c>
      <c r="X306" s="23">
        <v>1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</row>
    <row r="307" spans="1:30" x14ac:dyDescent="0.3">
      <c r="A307" s="23">
        <v>26</v>
      </c>
      <c r="B307" s="23">
        <v>5</v>
      </c>
      <c r="C307" s="25">
        <v>0</v>
      </c>
      <c r="D307" s="25">
        <v>1</v>
      </c>
      <c r="E307" s="25">
        <v>0</v>
      </c>
      <c r="F307" s="25">
        <v>0</v>
      </c>
      <c r="G307" s="25">
        <v>1</v>
      </c>
      <c r="H307" s="25">
        <v>0</v>
      </c>
      <c r="I307" s="25">
        <v>0</v>
      </c>
      <c r="J307" s="23">
        <v>0</v>
      </c>
      <c r="K307" s="23">
        <v>0</v>
      </c>
      <c r="L307" s="23">
        <v>0</v>
      </c>
      <c r="M307" s="23">
        <v>1</v>
      </c>
      <c r="N307" s="23">
        <v>0</v>
      </c>
      <c r="O307" s="23">
        <v>0</v>
      </c>
      <c r="P307" s="23">
        <v>0</v>
      </c>
      <c r="Q307" s="25">
        <v>0</v>
      </c>
      <c r="R307" s="25">
        <v>1</v>
      </c>
      <c r="S307" s="25">
        <v>0</v>
      </c>
      <c r="T307" s="25">
        <v>1</v>
      </c>
      <c r="U307" s="25">
        <v>0</v>
      </c>
      <c r="V307" s="25">
        <v>0</v>
      </c>
      <c r="W307" s="25">
        <v>1</v>
      </c>
      <c r="X307" s="23">
        <v>1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</row>
    <row r="308" spans="1:30" x14ac:dyDescent="0.3">
      <c r="A308" s="23">
        <v>26</v>
      </c>
      <c r="B308" s="23">
        <v>6</v>
      </c>
      <c r="C308" s="25">
        <v>0</v>
      </c>
      <c r="D308" s="25">
        <v>0</v>
      </c>
      <c r="E308" s="25">
        <v>0</v>
      </c>
      <c r="F308" s="25">
        <v>0</v>
      </c>
      <c r="G308" s="25">
        <v>1</v>
      </c>
      <c r="H308" s="25">
        <v>1</v>
      </c>
      <c r="I308" s="25">
        <v>0</v>
      </c>
      <c r="J308" s="23">
        <v>0</v>
      </c>
      <c r="K308" s="23">
        <v>1</v>
      </c>
      <c r="L308" s="23">
        <v>0</v>
      </c>
      <c r="M308" s="23">
        <v>0</v>
      </c>
      <c r="N308" s="23">
        <v>0</v>
      </c>
      <c r="O308" s="23">
        <v>1</v>
      </c>
      <c r="P308" s="23">
        <v>0</v>
      </c>
      <c r="Q308" s="25">
        <v>0</v>
      </c>
      <c r="R308" s="25">
        <v>0</v>
      </c>
      <c r="S308" s="25">
        <v>1</v>
      </c>
      <c r="T308" s="25">
        <v>0</v>
      </c>
      <c r="U308" s="25">
        <v>0</v>
      </c>
      <c r="V308" s="25">
        <v>0</v>
      </c>
      <c r="W308" s="25">
        <v>0</v>
      </c>
      <c r="X308" s="23">
        <v>1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</row>
    <row r="309" spans="1:30" x14ac:dyDescent="0.3">
      <c r="A309" s="23">
        <v>26</v>
      </c>
      <c r="B309" s="23">
        <v>7</v>
      </c>
      <c r="C309" s="25">
        <v>0</v>
      </c>
      <c r="D309" s="25">
        <v>1</v>
      </c>
      <c r="E309" s="25">
        <v>0</v>
      </c>
      <c r="F309" s="25">
        <v>1</v>
      </c>
      <c r="G309" s="25">
        <v>0</v>
      </c>
      <c r="H309" s="25">
        <v>0</v>
      </c>
      <c r="I309" s="25">
        <v>1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1</v>
      </c>
      <c r="Q309" s="25">
        <v>0</v>
      </c>
      <c r="R309" s="25">
        <v>1</v>
      </c>
      <c r="S309" s="25">
        <v>0</v>
      </c>
      <c r="T309" s="25">
        <v>0</v>
      </c>
      <c r="U309" s="25">
        <v>0</v>
      </c>
      <c r="V309" s="25">
        <v>1</v>
      </c>
      <c r="W309" s="25">
        <v>0</v>
      </c>
      <c r="X309" s="23">
        <v>1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</row>
    <row r="310" spans="1:30" x14ac:dyDescent="0.3">
      <c r="A310" s="23">
        <v>26</v>
      </c>
      <c r="B310" s="23">
        <v>8</v>
      </c>
      <c r="C310" s="25">
        <v>0</v>
      </c>
      <c r="D310" s="25">
        <v>0</v>
      </c>
      <c r="E310" s="25">
        <v>1</v>
      </c>
      <c r="F310" s="25">
        <v>1</v>
      </c>
      <c r="G310" s="25">
        <v>0</v>
      </c>
      <c r="H310" s="25">
        <v>1</v>
      </c>
      <c r="I310" s="25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1</v>
      </c>
      <c r="O310" s="23">
        <v>1</v>
      </c>
      <c r="P310" s="23">
        <v>0</v>
      </c>
      <c r="Q310" s="25">
        <v>0</v>
      </c>
      <c r="R310" s="25">
        <v>0</v>
      </c>
      <c r="S310" s="25">
        <v>0</v>
      </c>
      <c r="T310" s="25">
        <v>1</v>
      </c>
      <c r="U310" s="25">
        <v>0</v>
      </c>
      <c r="V310" s="25">
        <v>0</v>
      </c>
      <c r="W310" s="25">
        <v>0</v>
      </c>
      <c r="X310" s="23">
        <v>1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</row>
    <row r="311" spans="1:30" x14ac:dyDescent="0.3">
      <c r="A311" s="23">
        <v>26</v>
      </c>
      <c r="B311" s="23">
        <v>9</v>
      </c>
      <c r="C311" s="25">
        <v>0</v>
      </c>
      <c r="D311" s="25">
        <v>0</v>
      </c>
      <c r="E311" s="25">
        <v>1</v>
      </c>
      <c r="F311" s="25">
        <v>0</v>
      </c>
      <c r="G311" s="25">
        <v>1</v>
      </c>
      <c r="H311" s="25">
        <v>0</v>
      </c>
      <c r="I311" s="25">
        <v>1</v>
      </c>
      <c r="J311" s="23">
        <v>0</v>
      </c>
      <c r="K311" s="23">
        <v>0</v>
      </c>
      <c r="L311" s="23">
        <v>1</v>
      </c>
      <c r="M311" s="23">
        <v>0</v>
      </c>
      <c r="N311" s="23">
        <v>0</v>
      </c>
      <c r="O311" s="23">
        <v>0</v>
      </c>
      <c r="P311" s="23">
        <v>0</v>
      </c>
      <c r="Q311" s="25">
        <v>0</v>
      </c>
      <c r="R311" s="25">
        <v>1</v>
      </c>
      <c r="S311" s="25">
        <v>0</v>
      </c>
      <c r="T311" s="25">
        <v>0</v>
      </c>
      <c r="U311" s="25">
        <v>1</v>
      </c>
      <c r="V311" s="25">
        <v>0</v>
      </c>
      <c r="W311" s="25">
        <v>0</v>
      </c>
      <c r="X311" s="23">
        <v>1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</row>
    <row r="312" spans="1:30" x14ac:dyDescent="0.3">
      <c r="A312" s="23">
        <v>26</v>
      </c>
      <c r="B312" s="23">
        <v>10</v>
      </c>
      <c r="C312" s="25">
        <v>0</v>
      </c>
      <c r="D312" s="25">
        <v>1</v>
      </c>
      <c r="E312" s="25">
        <v>0</v>
      </c>
      <c r="F312" s="25">
        <v>0</v>
      </c>
      <c r="G312" s="25">
        <v>0</v>
      </c>
      <c r="H312" s="25">
        <v>1</v>
      </c>
      <c r="I312" s="25">
        <v>0</v>
      </c>
      <c r="J312" s="23">
        <v>0</v>
      </c>
      <c r="K312" s="23">
        <v>1</v>
      </c>
      <c r="L312" s="23">
        <v>0</v>
      </c>
      <c r="M312" s="23">
        <v>0</v>
      </c>
      <c r="N312" s="23">
        <v>1</v>
      </c>
      <c r="O312" s="23">
        <v>0</v>
      </c>
      <c r="P312" s="23">
        <v>0</v>
      </c>
      <c r="Q312" s="25">
        <v>0</v>
      </c>
      <c r="R312" s="25">
        <v>0</v>
      </c>
      <c r="S312" s="25">
        <v>1</v>
      </c>
      <c r="T312" s="25">
        <v>1</v>
      </c>
      <c r="U312" s="25">
        <v>0</v>
      </c>
      <c r="V312" s="25">
        <v>1</v>
      </c>
      <c r="W312" s="25">
        <v>0</v>
      </c>
      <c r="X312" s="23">
        <v>1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</row>
    <row r="313" spans="1:30" x14ac:dyDescent="0.3">
      <c r="A313" s="23">
        <v>26</v>
      </c>
      <c r="B313" s="23">
        <v>11</v>
      </c>
      <c r="C313" s="25">
        <v>0</v>
      </c>
      <c r="D313" s="25">
        <v>0</v>
      </c>
      <c r="E313" s="25">
        <v>1</v>
      </c>
      <c r="F313" s="25">
        <v>0</v>
      </c>
      <c r="G313" s="25">
        <v>1</v>
      </c>
      <c r="H313" s="25">
        <v>0</v>
      </c>
      <c r="I313" s="25">
        <v>1</v>
      </c>
      <c r="J313" s="23">
        <v>0</v>
      </c>
      <c r="K313" s="23">
        <v>1</v>
      </c>
      <c r="L313" s="23">
        <v>0</v>
      </c>
      <c r="M313" s="23">
        <v>1</v>
      </c>
      <c r="N313" s="23">
        <v>0</v>
      </c>
      <c r="O313" s="23">
        <v>0</v>
      </c>
      <c r="P313" s="23">
        <v>1</v>
      </c>
      <c r="Q313" s="25">
        <v>0</v>
      </c>
      <c r="R313" s="25">
        <v>0</v>
      </c>
      <c r="S313" s="25">
        <v>0</v>
      </c>
      <c r="T313" s="25">
        <v>0</v>
      </c>
      <c r="U313" s="25">
        <v>1</v>
      </c>
      <c r="V313" s="25">
        <v>1</v>
      </c>
      <c r="W313" s="25">
        <v>0</v>
      </c>
      <c r="X313" s="23">
        <v>1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</row>
    <row r="314" spans="1:30" x14ac:dyDescent="0.3">
      <c r="A314" s="23">
        <v>26</v>
      </c>
      <c r="B314" s="23">
        <v>12</v>
      </c>
      <c r="C314" s="25">
        <v>0</v>
      </c>
      <c r="D314" s="25">
        <v>0</v>
      </c>
      <c r="E314" s="25">
        <v>0</v>
      </c>
      <c r="F314" s="25">
        <v>1</v>
      </c>
      <c r="G314" s="25">
        <v>0</v>
      </c>
      <c r="H314" s="25">
        <v>0</v>
      </c>
      <c r="I314" s="25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1</v>
      </c>
      <c r="Q314" s="25">
        <v>0</v>
      </c>
      <c r="R314" s="25">
        <v>0</v>
      </c>
      <c r="S314" s="25">
        <v>1</v>
      </c>
      <c r="T314" s="25">
        <v>0</v>
      </c>
      <c r="U314" s="25">
        <v>0</v>
      </c>
      <c r="V314" s="25">
        <v>0</v>
      </c>
      <c r="W314" s="25">
        <v>0</v>
      </c>
      <c r="X314" s="23">
        <v>1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</row>
    <row r="315" spans="1:30" x14ac:dyDescent="0.3">
      <c r="A315" s="23">
        <v>27</v>
      </c>
      <c r="B315" s="23">
        <v>1</v>
      </c>
      <c r="C315" s="25">
        <v>0</v>
      </c>
      <c r="D315" s="25">
        <v>0</v>
      </c>
      <c r="E315" s="25">
        <v>1</v>
      </c>
      <c r="F315" s="25">
        <v>0</v>
      </c>
      <c r="G315" s="25">
        <v>0</v>
      </c>
      <c r="H315" s="25">
        <v>0</v>
      </c>
      <c r="I315" s="25">
        <v>0</v>
      </c>
      <c r="J315" s="23">
        <v>0</v>
      </c>
      <c r="K315" s="23">
        <v>0</v>
      </c>
      <c r="L315" s="23">
        <v>1</v>
      </c>
      <c r="M315" s="23">
        <v>1</v>
      </c>
      <c r="N315" s="23">
        <v>0</v>
      </c>
      <c r="O315" s="23">
        <v>1</v>
      </c>
      <c r="P315" s="23">
        <v>0</v>
      </c>
      <c r="Q315" s="25">
        <v>0</v>
      </c>
      <c r="R315" s="25">
        <v>1</v>
      </c>
      <c r="S315" s="25">
        <v>0</v>
      </c>
      <c r="T315" s="25">
        <v>1</v>
      </c>
      <c r="U315" s="25">
        <v>0</v>
      </c>
      <c r="V315" s="25">
        <v>0</v>
      </c>
      <c r="W315" s="25">
        <v>1</v>
      </c>
      <c r="X315" s="23">
        <v>1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</row>
    <row r="316" spans="1:30" x14ac:dyDescent="0.3">
      <c r="A316" s="23">
        <v>27</v>
      </c>
      <c r="B316" s="23">
        <v>2</v>
      </c>
      <c r="C316" s="25">
        <v>0</v>
      </c>
      <c r="D316" s="25">
        <v>1</v>
      </c>
      <c r="E316" s="25">
        <v>0</v>
      </c>
      <c r="F316" s="25">
        <v>0</v>
      </c>
      <c r="G316" s="25">
        <v>0</v>
      </c>
      <c r="H316" s="25">
        <v>1</v>
      </c>
      <c r="I316" s="25">
        <v>0</v>
      </c>
      <c r="J316" s="23">
        <v>0</v>
      </c>
      <c r="K316" s="23">
        <v>0</v>
      </c>
      <c r="L316" s="23">
        <v>0</v>
      </c>
      <c r="M316" s="23">
        <v>1</v>
      </c>
      <c r="N316" s="23">
        <v>0</v>
      </c>
      <c r="O316" s="23">
        <v>0</v>
      </c>
      <c r="P316" s="23">
        <v>0</v>
      </c>
      <c r="Q316" s="25">
        <v>0</v>
      </c>
      <c r="R316" s="25">
        <v>0</v>
      </c>
      <c r="S316" s="25">
        <v>1</v>
      </c>
      <c r="T316" s="25">
        <v>0</v>
      </c>
      <c r="U316" s="25">
        <v>1</v>
      </c>
      <c r="V316" s="25">
        <v>0</v>
      </c>
      <c r="W316" s="25">
        <v>1</v>
      </c>
      <c r="X316" s="23">
        <v>1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</row>
    <row r="317" spans="1:30" x14ac:dyDescent="0.3">
      <c r="A317" s="23">
        <v>27</v>
      </c>
      <c r="B317" s="23">
        <v>3</v>
      </c>
      <c r="C317" s="25">
        <v>0</v>
      </c>
      <c r="D317" s="25">
        <v>1</v>
      </c>
      <c r="E317" s="25">
        <v>0</v>
      </c>
      <c r="F317" s="25">
        <v>0</v>
      </c>
      <c r="G317" s="25">
        <v>1</v>
      </c>
      <c r="H317" s="25">
        <v>0</v>
      </c>
      <c r="I317" s="25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1</v>
      </c>
      <c r="O317" s="23">
        <v>1</v>
      </c>
      <c r="P317" s="23">
        <v>0</v>
      </c>
      <c r="Q317" s="25">
        <v>0</v>
      </c>
      <c r="R317" s="25">
        <v>0</v>
      </c>
      <c r="S317" s="25">
        <v>0</v>
      </c>
      <c r="T317" s="25">
        <v>0</v>
      </c>
      <c r="U317" s="25">
        <v>0</v>
      </c>
      <c r="V317" s="25">
        <v>0</v>
      </c>
      <c r="W317" s="25">
        <v>1</v>
      </c>
      <c r="X317" s="23">
        <v>1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</row>
    <row r="318" spans="1:30" x14ac:dyDescent="0.3">
      <c r="A318" s="23">
        <v>27</v>
      </c>
      <c r="B318" s="23">
        <v>4</v>
      </c>
      <c r="C318" s="25">
        <v>0</v>
      </c>
      <c r="D318" s="25">
        <v>0</v>
      </c>
      <c r="E318" s="25">
        <v>0</v>
      </c>
      <c r="F318" s="25">
        <v>0</v>
      </c>
      <c r="G318" s="25">
        <v>0</v>
      </c>
      <c r="H318" s="25">
        <v>0</v>
      </c>
      <c r="I318" s="25">
        <v>1</v>
      </c>
      <c r="J318" s="23">
        <v>0</v>
      </c>
      <c r="K318" s="23">
        <v>0</v>
      </c>
      <c r="L318" s="23">
        <v>1</v>
      </c>
      <c r="M318" s="23">
        <v>0</v>
      </c>
      <c r="N318" s="23">
        <v>1</v>
      </c>
      <c r="O318" s="23">
        <v>0</v>
      </c>
      <c r="P318" s="23">
        <v>1</v>
      </c>
      <c r="Q318" s="25">
        <v>0</v>
      </c>
      <c r="R318" s="25">
        <v>0</v>
      </c>
      <c r="S318" s="25">
        <v>1</v>
      </c>
      <c r="T318" s="25">
        <v>1</v>
      </c>
      <c r="U318" s="25">
        <v>0</v>
      </c>
      <c r="V318" s="25">
        <v>1</v>
      </c>
      <c r="W318" s="25">
        <v>0</v>
      </c>
      <c r="X318" s="23">
        <v>1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</row>
    <row r="319" spans="1:30" x14ac:dyDescent="0.3">
      <c r="A319" s="23">
        <v>27</v>
      </c>
      <c r="B319" s="23">
        <v>5</v>
      </c>
      <c r="C319" s="25">
        <v>0</v>
      </c>
      <c r="D319" s="25">
        <v>1</v>
      </c>
      <c r="E319" s="25">
        <v>0</v>
      </c>
      <c r="F319" s="25">
        <v>0</v>
      </c>
      <c r="G319" s="25">
        <v>1</v>
      </c>
      <c r="H319" s="25">
        <v>0</v>
      </c>
      <c r="I319" s="25">
        <v>0</v>
      </c>
      <c r="J319" s="23">
        <v>0</v>
      </c>
      <c r="K319" s="23">
        <v>0</v>
      </c>
      <c r="L319" s="23">
        <v>0</v>
      </c>
      <c r="M319" s="23">
        <v>1</v>
      </c>
      <c r="N319" s="23">
        <v>0</v>
      </c>
      <c r="O319" s="23">
        <v>0</v>
      </c>
      <c r="P319" s="23">
        <v>0</v>
      </c>
      <c r="Q319" s="25">
        <v>0</v>
      </c>
      <c r="R319" s="25">
        <v>1</v>
      </c>
      <c r="S319" s="25">
        <v>0</v>
      </c>
      <c r="T319" s="25">
        <v>1</v>
      </c>
      <c r="U319" s="25">
        <v>0</v>
      </c>
      <c r="V319" s="25">
        <v>0</v>
      </c>
      <c r="W319" s="25">
        <v>1</v>
      </c>
      <c r="X319" s="23">
        <v>1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</row>
    <row r="320" spans="1:30" x14ac:dyDescent="0.3">
      <c r="A320" s="23">
        <v>27</v>
      </c>
      <c r="B320" s="23">
        <v>6</v>
      </c>
      <c r="C320" s="25">
        <v>0</v>
      </c>
      <c r="D320" s="25">
        <v>0</v>
      </c>
      <c r="E320" s="25">
        <v>0</v>
      </c>
      <c r="F320" s="25">
        <v>0</v>
      </c>
      <c r="G320" s="25">
        <v>1</v>
      </c>
      <c r="H320" s="25">
        <v>1</v>
      </c>
      <c r="I320" s="25">
        <v>0</v>
      </c>
      <c r="J320" s="23">
        <v>0</v>
      </c>
      <c r="K320" s="23">
        <v>1</v>
      </c>
      <c r="L320" s="23">
        <v>0</v>
      </c>
      <c r="M320" s="23">
        <v>0</v>
      </c>
      <c r="N320" s="23">
        <v>0</v>
      </c>
      <c r="O320" s="23">
        <v>1</v>
      </c>
      <c r="P320" s="23">
        <v>0</v>
      </c>
      <c r="Q320" s="25">
        <v>0</v>
      </c>
      <c r="R320" s="25">
        <v>0</v>
      </c>
      <c r="S320" s="25">
        <v>1</v>
      </c>
      <c r="T320" s="25">
        <v>0</v>
      </c>
      <c r="U320" s="25">
        <v>0</v>
      </c>
      <c r="V320" s="25">
        <v>0</v>
      </c>
      <c r="W320" s="25">
        <v>0</v>
      </c>
      <c r="X320" s="23">
        <v>1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</row>
    <row r="321" spans="1:30" x14ac:dyDescent="0.3">
      <c r="A321" s="23">
        <v>27</v>
      </c>
      <c r="B321" s="23">
        <v>7</v>
      </c>
      <c r="C321" s="25">
        <v>0</v>
      </c>
      <c r="D321" s="25">
        <v>1</v>
      </c>
      <c r="E321" s="25">
        <v>0</v>
      </c>
      <c r="F321" s="25">
        <v>1</v>
      </c>
      <c r="G321" s="25">
        <v>0</v>
      </c>
      <c r="H321" s="25">
        <v>0</v>
      </c>
      <c r="I321" s="25">
        <v>1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1</v>
      </c>
      <c r="Q321" s="25">
        <v>0</v>
      </c>
      <c r="R321" s="25">
        <v>1</v>
      </c>
      <c r="S321" s="25">
        <v>0</v>
      </c>
      <c r="T321" s="25">
        <v>0</v>
      </c>
      <c r="U321" s="25">
        <v>0</v>
      </c>
      <c r="V321" s="25">
        <v>1</v>
      </c>
      <c r="W321" s="25">
        <v>0</v>
      </c>
      <c r="X321" s="23">
        <v>1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</row>
    <row r="322" spans="1:30" x14ac:dyDescent="0.3">
      <c r="A322" s="23">
        <v>27</v>
      </c>
      <c r="B322" s="23">
        <v>8</v>
      </c>
      <c r="C322" s="25">
        <v>0</v>
      </c>
      <c r="D322" s="25">
        <v>0</v>
      </c>
      <c r="E322" s="25">
        <v>1</v>
      </c>
      <c r="F322" s="25">
        <v>1</v>
      </c>
      <c r="G322" s="25">
        <v>0</v>
      </c>
      <c r="H322" s="25">
        <v>1</v>
      </c>
      <c r="I322" s="25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1</v>
      </c>
      <c r="O322" s="23">
        <v>1</v>
      </c>
      <c r="P322" s="23">
        <v>0</v>
      </c>
      <c r="Q322" s="25">
        <v>0</v>
      </c>
      <c r="R322" s="25">
        <v>0</v>
      </c>
      <c r="S322" s="25">
        <v>0</v>
      </c>
      <c r="T322" s="25">
        <v>1</v>
      </c>
      <c r="U322" s="25">
        <v>0</v>
      </c>
      <c r="V322" s="25">
        <v>0</v>
      </c>
      <c r="W322" s="25">
        <v>0</v>
      </c>
      <c r="X322" s="23">
        <v>1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</row>
    <row r="323" spans="1:30" x14ac:dyDescent="0.3">
      <c r="A323" s="23">
        <v>27</v>
      </c>
      <c r="B323" s="23">
        <v>9</v>
      </c>
      <c r="C323" s="25">
        <v>0</v>
      </c>
      <c r="D323" s="25">
        <v>0</v>
      </c>
      <c r="E323" s="25">
        <v>1</v>
      </c>
      <c r="F323" s="25">
        <v>0</v>
      </c>
      <c r="G323" s="25">
        <v>1</v>
      </c>
      <c r="H323" s="25">
        <v>0</v>
      </c>
      <c r="I323" s="25">
        <v>1</v>
      </c>
      <c r="J323" s="23">
        <v>0</v>
      </c>
      <c r="K323" s="23">
        <v>0</v>
      </c>
      <c r="L323" s="23">
        <v>1</v>
      </c>
      <c r="M323" s="23">
        <v>0</v>
      </c>
      <c r="N323" s="23">
        <v>0</v>
      </c>
      <c r="O323" s="23">
        <v>0</v>
      </c>
      <c r="P323" s="23">
        <v>0</v>
      </c>
      <c r="Q323" s="25">
        <v>0</v>
      </c>
      <c r="R323" s="25">
        <v>1</v>
      </c>
      <c r="S323" s="25">
        <v>0</v>
      </c>
      <c r="T323" s="25">
        <v>0</v>
      </c>
      <c r="U323" s="25">
        <v>1</v>
      </c>
      <c r="V323" s="25">
        <v>0</v>
      </c>
      <c r="W323" s="25">
        <v>0</v>
      </c>
      <c r="X323" s="23">
        <v>1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</row>
    <row r="324" spans="1:30" x14ac:dyDescent="0.3">
      <c r="A324" s="23">
        <v>27</v>
      </c>
      <c r="B324" s="23">
        <v>10</v>
      </c>
      <c r="C324" s="25">
        <v>0</v>
      </c>
      <c r="D324" s="25">
        <v>1</v>
      </c>
      <c r="E324" s="25">
        <v>0</v>
      </c>
      <c r="F324" s="25">
        <v>0</v>
      </c>
      <c r="G324" s="25">
        <v>0</v>
      </c>
      <c r="H324" s="25">
        <v>1</v>
      </c>
      <c r="I324" s="25">
        <v>0</v>
      </c>
      <c r="J324" s="23">
        <v>0</v>
      </c>
      <c r="K324" s="23">
        <v>1</v>
      </c>
      <c r="L324" s="23">
        <v>0</v>
      </c>
      <c r="M324" s="23">
        <v>0</v>
      </c>
      <c r="N324" s="23">
        <v>1</v>
      </c>
      <c r="O324" s="23">
        <v>0</v>
      </c>
      <c r="P324" s="23">
        <v>0</v>
      </c>
      <c r="Q324" s="25">
        <v>0</v>
      </c>
      <c r="R324" s="25">
        <v>0</v>
      </c>
      <c r="S324" s="25">
        <v>1</v>
      </c>
      <c r="T324" s="25">
        <v>1</v>
      </c>
      <c r="U324" s="25">
        <v>0</v>
      </c>
      <c r="V324" s="25">
        <v>1</v>
      </c>
      <c r="W324" s="25">
        <v>0</v>
      </c>
      <c r="X324" s="23">
        <v>1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</row>
    <row r="325" spans="1:30" x14ac:dyDescent="0.3">
      <c r="A325" s="23">
        <v>27</v>
      </c>
      <c r="B325" s="23">
        <v>11</v>
      </c>
      <c r="C325" s="25">
        <v>0</v>
      </c>
      <c r="D325" s="25">
        <v>0</v>
      </c>
      <c r="E325" s="25">
        <v>1</v>
      </c>
      <c r="F325" s="25">
        <v>0</v>
      </c>
      <c r="G325" s="25">
        <v>1</v>
      </c>
      <c r="H325" s="25">
        <v>0</v>
      </c>
      <c r="I325" s="25">
        <v>1</v>
      </c>
      <c r="J325" s="23">
        <v>0</v>
      </c>
      <c r="K325" s="23">
        <v>1</v>
      </c>
      <c r="L325" s="23">
        <v>0</v>
      </c>
      <c r="M325" s="23">
        <v>1</v>
      </c>
      <c r="N325" s="23">
        <v>0</v>
      </c>
      <c r="O325" s="23">
        <v>0</v>
      </c>
      <c r="P325" s="23">
        <v>1</v>
      </c>
      <c r="Q325" s="25">
        <v>0</v>
      </c>
      <c r="R325" s="25">
        <v>0</v>
      </c>
      <c r="S325" s="25">
        <v>0</v>
      </c>
      <c r="T325" s="25">
        <v>0</v>
      </c>
      <c r="U325" s="25">
        <v>1</v>
      </c>
      <c r="V325" s="25">
        <v>1</v>
      </c>
      <c r="W325" s="25">
        <v>0</v>
      </c>
      <c r="X325" s="23">
        <v>1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</row>
    <row r="326" spans="1:30" x14ac:dyDescent="0.3">
      <c r="A326" s="23">
        <v>27</v>
      </c>
      <c r="B326" s="23">
        <v>12</v>
      </c>
      <c r="C326" s="25">
        <v>0</v>
      </c>
      <c r="D326" s="25">
        <v>0</v>
      </c>
      <c r="E326" s="25">
        <v>0</v>
      </c>
      <c r="F326" s="25">
        <v>1</v>
      </c>
      <c r="G326" s="25">
        <v>0</v>
      </c>
      <c r="H326" s="25">
        <v>0</v>
      </c>
      <c r="I326" s="25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1</v>
      </c>
      <c r="Q326" s="25">
        <v>0</v>
      </c>
      <c r="R326" s="25">
        <v>0</v>
      </c>
      <c r="S326" s="25">
        <v>1</v>
      </c>
      <c r="T326" s="25">
        <v>0</v>
      </c>
      <c r="U326" s="25">
        <v>0</v>
      </c>
      <c r="V326" s="25">
        <v>0</v>
      </c>
      <c r="W326" s="25">
        <v>0</v>
      </c>
      <c r="X326" s="23">
        <v>1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</row>
    <row r="327" spans="1:30" x14ac:dyDescent="0.3">
      <c r="A327" s="23">
        <v>28</v>
      </c>
      <c r="B327" s="23">
        <v>1</v>
      </c>
      <c r="C327" s="25">
        <v>0</v>
      </c>
      <c r="D327" s="25">
        <v>0</v>
      </c>
      <c r="E327" s="25">
        <v>1</v>
      </c>
      <c r="F327" s="25">
        <v>0</v>
      </c>
      <c r="G327" s="25">
        <v>0</v>
      </c>
      <c r="H327" s="25">
        <v>0</v>
      </c>
      <c r="I327" s="25">
        <v>0</v>
      </c>
      <c r="J327" s="23">
        <v>0</v>
      </c>
      <c r="K327" s="23">
        <v>0</v>
      </c>
      <c r="L327" s="23">
        <v>1</v>
      </c>
      <c r="M327" s="23">
        <v>1</v>
      </c>
      <c r="N327" s="23">
        <v>0</v>
      </c>
      <c r="O327" s="23">
        <v>1</v>
      </c>
      <c r="P327" s="23">
        <v>0</v>
      </c>
      <c r="Q327" s="25">
        <v>0</v>
      </c>
      <c r="R327" s="25">
        <v>1</v>
      </c>
      <c r="S327" s="25">
        <v>0</v>
      </c>
      <c r="T327" s="25">
        <v>1</v>
      </c>
      <c r="U327" s="25">
        <v>0</v>
      </c>
      <c r="V327" s="25">
        <v>0</v>
      </c>
      <c r="W327" s="25">
        <v>1</v>
      </c>
      <c r="X327" s="23">
        <v>1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</row>
    <row r="328" spans="1:30" x14ac:dyDescent="0.3">
      <c r="A328" s="23">
        <v>28</v>
      </c>
      <c r="B328" s="23">
        <v>2</v>
      </c>
      <c r="C328" s="25">
        <v>0</v>
      </c>
      <c r="D328" s="25">
        <v>1</v>
      </c>
      <c r="E328" s="25">
        <v>0</v>
      </c>
      <c r="F328" s="25">
        <v>0</v>
      </c>
      <c r="G328" s="25">
        <v>0</v>
      </c>
      <c r="H328" s="25">
        <v>1</v>
      </c>
      <c r="I328" s="25">
        <v>0</v>
      </c>
      <c r="J328" s="23">
        <v>0</v>
      </c>
      <c r="K328" s="23">
        <v>0</v>
      </c>
      <c r="L328" s="23">
        <v>0</v>
      </c>
      <c r="M328" s="23">
        <v>1</v>
      </c>
      <c r="N328" s="23">
        <v>0</v>
      </c>
      <c r="O328" s="23">
        <v>0</v>
      </c>
      <c r="P328" s="23">
        <v>0</v>
      </c>
      <c r="Q328" s="25">
        <v>0</v>
      </c>
      <c r="R328" s="25">
        <v>0</v>
      </c>
      <c r="S328" s="25">
        <v>1</v>
      </c>
      <c r="T328" s="25">
        <v>0</v>
      </c>
      <c r="U328" s="25">
        <v>1</v>
      </c>
      <c r="V328" s="25">
        <v>0</v>
      </c>
      <c r="W328" s="25">
        <v>1</v>
      </c>
      <c r="X328" s="23">
        <v>1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</row>
    <row r="329" spans="1:30" x14ac:dyDescent="0.3">
      <c r="A329" s="23">
        <v>28</v>
      </c>
      <c r="B329" s="23">
        <v>3</v>
      </c>
      <c r="C329" s="25">
        <v>0</v>
      </c>
      <c r="D329" s="25">
        <v>1</v>
      </c>
      <c r="E329" s="25">
        <v>0</v>
      </c>
      <c r="F329" s="25">
        <v>0</v>
      </c>
      <c r="G329" s="25">
        <v>1</v>
      </c>
      <c r="H329" s="25">
        <v>0</v>
      </c>
      <c r="I329" s="25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1</v>
      </c>
      <c r="O329" s="23">
        <v>1</v>
      </c>
      <c r="P329" s="23">
        <v>0</v>
      </c>
      <c r="Q329" s="25">
        <v>0</v>
      </c>
      <c r="R329" s="25">
        <v>0</v>
      </c>
      <c r="S329" s="25">
        <v>0</v>
      </c>
      <c r="T329" s="25">
        <v>0</v>
      </c>
      <c r="U329" s="25">
        <v>0</v>
      </c>
      <c r="V329" s="25">
        <v>0</v>
      </c>
      <c r="W329" s="25">
        <v>1</v>
      </c>
      <c r="X329" s="23">
        <v>1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</row>
    <row r="330" spans="1:30" x14ac:dyDescent="0.3">
      <c r="A330" s="23">
        <v>28</v>
      </c>
      <c r="B330" s="23">
        <v>4</v>
      </c>
      <c r="C330" s="25">
        <v>0</v>
      </c>
      <c r="D330" s="25">
        <v>0</v>
      </c>
      <c r="E330" s="25">
        <v>0</v>
      </c>
      <c r="F330" s="25">
        <v>0</v>
      </c>
      <c r="G330" s="25">
        <v>0</v>
      </c>
      <c r="H330" s="25">
        <v>0</v>
      </c>
      <c r="I330" s="25">
        <v>1</v>
      </c>
      <c r="J330" s="23">
        <v>0</v>
      </c>
      <c r="K330" s="23">
        <v>0</v>
      </c>
      <c r="L330" s="23">
        <v>1</v>
      </c>
      <c r="M330" s="23">
        <v>0</v>
      </c>
      <c r="N330" s="23">
        <v>1</v>
      </c>
      <c r="O330" s="23">
        <v>0</v>
      </c>
      <c r="P330" s="23">
        <v>1</v>
      </c>
      <c r="Q330" s="25">
        <v>0</v>
      </c>
      <c r="R330" s="25">
        <v>0</v>
      </c>
      <c r="S330" s="25">
        <v>1</v>
      </c>
      <c r="T330" s="25">
        <v>1</v>
      </c>
      <c r="U330" s="25">
        <v>0</v>
      </c>
      <c r="V330" s="25">
        <v>1</v>
      </c>
      <c r="W330" s="25">
        <v>0</v>
      </c>
      <c r="X330" s="23">
        <v>1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</row>
    <row r="331" spans="1:30" x14ac:dyDescent="0.3">
      <c r="A331" s="23">
        <v>28</v>
      </c>
      <c r="B331" s="23">
        <v>5</v>
      </c>
      <c r="C331" s="25">
        <v>0</v>
      </c>
      <c r="D331" s="25">
        <v>1</v>
      </c>
      <c r="E331" s="25">
        <v>0</v>
      </c>
      <c r="F331" s="25">
        <v>0</v>
      </c>
      <c r="G331" s="25">
        <v>1</v>
      </c>
      <c r="H331" s="25">
        <v>0</v>
      </c>
      <c r="I331" s="25">
        <v>0</v>
      </c>
      <c r="J331" s="23">
        <v>0</v>
      </c>
      <c r="K331" s="23">
        <v>0</v>
      </c>
      <c r="L331" s="23">
        <v>0</v>
      </c>
      <c r="M331" s="23">
        <v>1</v>
      </c>
      <c r="N331" s="23">
        <v>0</v>
      </c>
      <c r="O331" s="23">
        <v>0</v>
      </c>
      <c r="P331" s="23">
        <v>0</v>
      </c>
      <c r="Q331" s="25">
        <v>0</v>
      </c>
      <c r="R331" s="25">
        <v>1</v>
      </c>
      <c r="S331" s="25">
        <v>0</v>
      </c>
      <c r="T331" s="25">
        <v>1</v>
      </c>
      <c r="U331" s="25">
        <v>0</v>
      </c>
      <c r="V331" s="25">
        <v>0</v>
      </c>
      <c r="W331" s="25">
        <v>1</v>
      </c>
      <c r="X331" s="23">
        <v>1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</row>
    <row r="332" spans="1:30" x14ac:dyDescent="0.3">
      <c r="A332" s="23">
        <v>28</v>
      </c>
      <c r="B332" s="23">
        <v>6</v>
      </c>
      <c r="C332" s="25">
        <v>0</v>
      </c>
      <c r="D332" s="25">
        <v>0</v>
      </c>
      <c r="E332" s="25">
        <v>0</v>
      </c>
      <c r="F332" s="25">
        <v>0</v>
      </c>
      <c r="G332" s="25">
        <v>1</v>
      </c>
      <c r="H332" s="25">
        <v>1</v>
      </c>
      <c r="I332" s="25">
        <v>0</v>
      </c>
      <c r="J332" s="23">
        <v>0</v>
      </c>
      <c r="K332" s="23">
        <v>1</v>
      </c>
      <c r="L332" s="23">
        <v>0</v>
      </c>
      <c r="M332" s="23">
        <v>0</v>
      </c>
      <c r="N332" s="23">
        <v>0</v>
      </c>
      <c r="O332" s="23">
        <v>1</v>
      </c>
      <c r="P332" s="23">
        <v>0</v>
      </c>
      <c r="Q332" s="25">
        <v>0</v>
      </c>
      <c r="R332" s="25">
        <v>0</v>
      </c>
      <c r="S332" s="25">
        <v>1</v>
      </c>
      <c r="T332" s="25">
        <v>0</v>
      </c>
      <c r="U332" s="25">
        <v>0</v>
      </c>
      <c r="V332" s="25">
        <v>0</v>
      </c>
      <c r="W332" s="25">
        <v>0</v>
      </c>
      <c r="X332" s="23">
        <v>1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</row>
    <row r="333" spans="1:30" x14ac:dyDescent="0.3">
      <c r="A333" s="23">
        <v>28</v>
      </c>
      <c r="B333" s="23">
        <v>7</v>
      </c>
      <c r="C333" s="25">
        <v>0</v>
      </c>
      <c r="D333" s="25">
        <v>1</v>
      </c>
      <c r="E333" s="25">
        <v>0</v>
      </c>
      <c r="F333" s="25">
        <v>1</v>
      </c>
      <c r="G333" s="25">
        <v>0</v>
      </c>
      <c r="H333" s="25">
        <v>0</v>
      </c>
      <c r="I333" s="25">
        <v>1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1</v>
      </c>
      <c r="Q333" s="25">
        <v>0</v>
      </c>
      <c r="R333" s="25">
        <v>1</v>
      </c>
      <c r="S333" s="25">
        <v>0</v>
      </c>
      <c r="T333" s="25">
        <v>0</v>
      </c>
      <c r="U333" s="25">
        <v>0</v>
      </c>
      <c r="V333" s="25">
        <v>1</v>
      </c>
      <c r="W333" s="25">
        <v>0</v>
      </c>
      <c r="X333" s="23">
        <v>1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</row>
    <row r="334" spans="1:30" x14ac:dyDescent="0.3">
      <c r="A334" s="23">
        <v>28</v>
      </c>
      <c r="B334" s="23">
        <v>8</v>
      </c>
      <c r="C334" s="25">
        <v>0</v>
      </c>
      <c r="D334" s="25">
        <v>0</v>
      </c>
      <c r="E334" s="25">
        <v>1</v>
      </c>
      <c r="F334" s="25">
        <v>1</v>
      </c>
      <c r="G334" s="25">
        <v>0</v>
      </c>
      <c r="H334" s="25">
        <v>1</v>
      </c>
      <c r="I334" s="25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1</v>
      </c>
      <c r="O334" s="23">
        <v>1</v>
      </c>
      <c r="P334" s="23">
        <v>0</v>
      </c>
      <c r="Q334" s="25">
        <v>0</v>
      </c>
      <c r="R334" s="25">
        <v>0</v>
      </c>
      <c r="S334" s="25">
        <v>0</v>
      </c>
      <c r="T334" s="25">
        <v>1</v>
      </c>
      <c r="U334" s="25">
        <v>0</v>
      </c>
      <c r="V334" s="25">
        <v>0</v>
      </c>
      <c r="W334" s="25">
        <v>0</v>
      </c>
      <c r="X334" s="23">
        <v>1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</row>
    <row r="335" spans="1:30" x14ac:dyDescent="0.3">
      <c r="A335" s="23">
        <v>28</v>
      </c>
      <c r="B335" s="23">
        <v>9</v>
      </c>
      <c r="C335" s="25">
        <v>0</v>
      </c>
      <c r="D335" s="25">
        <v>0</v>
      </c>
      <c r="E335" s="25">
        <v>1</v>
      </c>
      <c r="F335" s="25">
        <v>0</v>
      </c>
      <c r="G335" s="25">
        <v>1</v>
      </c>
      <c r="H335" s="25">
        <v>0</v>
      </c>
      <c r="I335" s="25">
        <v>1</v>
      </c>
      <c r="J335" s="23">
        <v>0</v>
      </c>
      <c r="K335" s="23">
        <v>0</v>
      </c>
      <c r="L335" s="23">
        <v>1</v>
      </c>
      <c r="M335" s="23">
        <v>0</v>
      </c>
      <c r="N335" s="23">
        <v>0</v>
      </c>
      <c r="O335" s="23">
        <v>0</v>
      </c>
      <c r="P335" s="23">
        <v>0</v>
      </c>
      <c r="Q335" s="25">
        <v>0</v>
      </c>
      <c r="R335" s="25">
        <v>1</v>
      </c>
      <c r="S335" s="25">
        <v>0</v>
      </c>
      <c r="T335" s="25">
        <v>0</v>
      </c>
      <c r="U335" s="25">
        <v>1</v>
      </c>
      <c r="V335" s="25">
        <v>0</v>
      </c>
      <c r="W335" s="25">
        <v>0</v>
      </c>
      <c r="X335" s="23">
        <v>1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</row>
    <row r="336" spans="1:30" x14ac:dyDescent="0.3">
      <c r="A336" s="23">
        <v>28</v>
      </c>
      <c r="B336" s="23">
        <v>10</v>
      </c>
      <c r="C336" s="25">
        <v>0</v>
      </c>
      <c r="D336" s="25">
        <v>1</v>
      </c>
      <c r="E336" s="25">
        <v>0</v>
      </c>
      <c r="F336" s="25">
        <v>0</v>
      </c>
      <c r="G336" s="25">
        <v>0</v>
      </c>
      <c r="H336" s="25">
        <v>1</v>
      </c>
      <c r="I336" s="25">
        <v>0</v>
      </c>
      <c r="J336" s="23">
        <v>0</v>
      </c>
      <c r="K336" s="23">
        <v>1</v>
      </c>
      <c r="L336" s="23">
        <v>0</v>
      </c>
      <c r="M336" s="23">
        <v>0</v>
      </c>
      <c r="N336" s="23">
        <v>1</v>
      </c>
      <c r="O336" s="23">
        <v>0</v>
      </c>
      <c r="P336" s="23">
        <v>0</v>
      </c>
      <c r="Q336" s="25">
        <v>0</v>
      </c>
      <c r="R336" s="25">
        <v>0</v>
      </c>
      <c r="S336" s="25">
        <v>1</v>
      </c>
      <c r="T336" s="25">
        <v>1</v>
      </c>
      <c r="U336" s="25">
        <v>0</v>
      </c>
      <c r="V336" s="25">
        <v>1</v>
      </c>
      <c r="W336" s="25">
        <v>0</v>
      </c>
      <c r="X336" s="23">
        <v>1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</row>
    <row r="337" spans="1:30" x14ac:dyDescent="0.3">
      <c r="A337" s="23">
        <v>28</v>
      </c>
      <c r="B337" s="23">
        <v>11</v>
      </c>
      <c r="C337" s="25">
        <v>0</v>
      </c>
      <c r="D337" s="25">
        <v>0</v>
      </c>
      <c r="E337" s="25">
        <v>1</v>
      </c>
      <c r="F337" s="25">
        <v>0</v>
      </c>
      <c r="G337" s="25">
        <v>1</v>
      </c>
      <c r="H337" s="25">
        <v>0</v>
      </c>
      <c r="I337" s="25">
        <v>1</v>
      </c>
      <c r="J337" s="23">
        <v>0</v>
      </c>
      <c r="K337" s="23">
        <v>1</v>
      </c>
      <c r="L337" s="23">
        <v>0</v>
      </c>
      <c r="M337" s="23">
        <v>1</v>
      </c>
      <c r="N337" s="23">
        <v>0</v>
      </c>
      <c r="O337" s="23">
        <v>0</v>
      </c>
      <c r="P337" s="23">
        <v>1</v>
      </c>
      <c r="Q337" s="25">
        <v>0</v>
      </c>
      <c r="R337" s="25">
        <v>0</v>
      </c>
      <c r="S337" s="25">
        <v>0</v>
      </c>
      <c r="T337" s="25">
        <v>0</v>
      </c>
      <c r="U337" s="25">
        <v>1</v>
      </c>
      <c r="V337" s="25">
        <v>1</v>
      </c>
      <c r="W337" s="25">
        <v>0</v>
      </c>
      <c r="X337" s="23">
        <v>1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</row>
    <row r="338" spans="1:30" x14ac:dyDescent="0.3">
      <c r="A338" s="23">
        <v>28</v>
      </c>
      <c r="B338" s="23">
        <v>12</v>
      </c>
      <c r="C338" s="25">
        <v>0</v>
      </c>
      <c r="D338" s="25">
        <v>0</v>
      </c>
      <c r="E338" s="25">
        <v>0</v>
      </c>
      <c r="F338" s="25">
        <v>1</v>
      </c>
      <c r="G338" s="25">
        <v>0</v>
      </c>
      <c r="H338" s="25">
        <v>0</v>
      </c>
      <c r="I338" s="25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1</v>
      </c>
      <c r="Q338" s="25">
        <v>0</v>
      </c>
      <c r="R338" s="25">
        <v>0</v>
      </c>
      <c r="S338" s="25">
        <v>1</v>
      </c>
      <c r="T338" s="25">
        <v>0</v>
      </c>
      <c r="U338" s="25">
        <v>0</v>
      </c>
      <c r="V338" s="25">
        <v>0</v>
      </c>
      <c r="W338" s="25">
        <v>0</v>
      </c>
      <c r="X338" s="23">
        <v>1</v>
      </c>
      <c r="Y338" s="23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</row>
    <row r="339" spans="1:30" x14ac:dyDescent="0.3">
      <c r="A339" s="23">
        <v>29</v>
      </c>
      <c r="B339" s="23">
        <v>1</v>
      </c>
      <c r="C339" s="25">
        <v>0</v>
      </c>
      <c r="D339" s="25">
        <v>0</v>
      </c>
      <c r="E339" s="25">
        <v>1</v>
      </c>
      <c r="F339" s="25">
        <v>0</v>
      </c>
      <c r="G339" s="25">
        <v>0</v>
      </c>
      <c r="H339" s="25">
        <v>0</v>
      </c>
      <c r="I339" s="25">
        <v>0</v>
      </c>
      <c r="J339" s="23">
        <v>0</v>
      </c>
      <c r="K339" s="23">
        <v>0</v>
      </c>
      <c r="L339" s="23">
        <v>1</v>
      </c>
      <c r="M339" s="23">
        <v>1</v>
      </c>
      <c r="N339" s="23">
        <v>0</v>
      </c>
      <c r="O339" s="23">
        <v>1</v>
      </c>
      <c r="P339" s="23">
        <v>0</v>
      </c>
      <c r="Q339" s="25">
        <v>0</v>
      </c>
      <c r="R339" s="25">
        <v>1</v>
      </c>
      <c r="S339" s="25">
        <v>0</v>
      </c>
      <c r="T339" s="25">
        <v>1</v>
      </c>
      <c r="U339" s="25">
        <v>0</v>
      </c>
      <c r="V339" s="25">
        <v>0</v>
      </c>
      <c r="W339" s="25">
        <v>1</v>
      </c>
      <c r="X339" s="23">
        <v>1</v>
      </c>
      <c r="Y339" s="23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</row>
    <row r="340" spans="1:30" x14ac:dyDescent="0.3">
      <c r="A340" s="23">
        <v>29</v>
      </c>
      <c r="B340" s="23">
        <v>2</v>
      </c>
      <c r="C340" s="25">
        <v>0</v>
      </c>
      <c r="D340" s="25">
        <v>1</v>
      </c>
      <c r="E340" s="25">
        <v>0</v>
      </c>
      <c r="F340" s="25">
        <v>0</v>
      </c>
      <c r="G340" s="25">
        <v>0</v>
      </c>
      <c r="H340" s="25">
        <v>1</v>
      </c>
      <c r="I340" s="25">
        <v>0</v>
      </c>
      <c r="J340" s="23">
        <v>0</v>
      </c>
      <c r="K340" s="23">
        <v>0</v>
      </c>
      <c r="L340" s="23">
        <v>0</v>
      </c>
      <c r="M340" s="23">
        <v>1</v>
      </c>
      <c r="N340" s="23">
        <v>0</v>
      </c>
      <c r="O340" s="23">
        <v>0</v>
      </c>
      <c r="P340" s="23">
        <v>0</v>
      </c>
      <c r="Q340" s="25">
        <v>0</v>
      </c>
      <c r="R340" s="25">
        <v>0</v>
      </c>
      <c r="S340" s="25">
        <v>1</v>
      </c>
      <c r="T340" s="25">
        <v>0</v>
      </c>
      <c r="U340" s="25">
        <v>1</v>
      </c>
      <c r="V340" s="25">
        <v>0</v>
      </c>
      <c r="W340" s="25">
        <v>1</v>
      </c>
      <c r="X340" s="23">
        <v>1</v>
      </c>
      <c r="Y340" s="23">
        <v>0</v>
      </c>
      <c r="Z340" s="23">
        <v>0</v>
      </c>
      <c r="AA340" s="23">
        <v>0</v>
      </c>
      <c r="AB340" s="23">
        <v>0</v>
      </c>
      <c r="AC340" s="23">
        <v>0</v>
      </c>
      <c r="AD340" s="23">
        <v>0</v>
      </c>
    </row>
    <row r="341" spans="1:30" x14ac:dyDescent="0.3">
      <c r="A341" s="23">
        <v>29</v>
      </c>
      <c r="B341" s="23">
        <v>3</v>
      </c>
      <c r="C341" s="25">
        <v>0</v>
      </c>
      <c r="D341" s="25">
        <v>1</v>
      </c>
      <c r="E341" s="25">
        <v>0</v>
      </c>
      <c r="F341" s="25">
        <v>0</v>
      </c>
      <c r="G341" s="25">
        <v>1</v>
      </c>
      <c r="H341" s="25">
        <v>0</v>
      </c>
      <c r="I341" s="25">
        <v>0</v>
      </c>
      <c r="J341" s="23">
        <v>0</v>
      </c>
      <c r="K341" s="23">
        <v>0</v>
      </c>
      <c r="L341" s="23">
        <v>0</v>
      </c>
      <c r="M341" s="23">
        <v>0</v>
      </c>
      <c r="N341" s="23">
        <v>1</v>
      </c>
      <c r="O341" s="23">
        <v>1</v>
      </c>
      <c r="P341" s="23">
        <v>0</v>
      </c>
      <c r="Q341" s="25">
        <v>0</v>
      </c>
      <c r="R341" s="25">
        <v>0</v>
      </c>
      <c r="S341" s="25">
        <v>0</v>
      </c>
      <c r="T341" s="25">
        <v>0</v>
      </c>
      <c r="U341" s="25">
        <v>0</v>
      </c>
      <c r="V341" s="25">
        <v>0</v>
      </c>
      <c r="W341" s="25">
        <v>1</v>
      </c>
      <c r="X341" s="23">
        <v>1</v>
      </c>
      <c r="Y341" s="23">
        <v>0</v>
      </c>
      <c r="Z341" s="23">
        <v>0</v>
      </c>
      <c r="AA341" s="23">
        <v>0</v>
      </c>
      <c r="AB341" s="23">
        <v>0</v>
      </c>
      <c r="AC341" s="23">
        <v>0</v>
      </c>
      <c r="AD341" s="23">
        <v>0</v>
      </c>
    </row>
    <row r="342" spans="1:30" x14ac:dyDescent="0.3">
      <c r="A342" s="23">
        <v>29</v>
      </c>
      <c r="B342" s="23">
        <v>4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5">
        <v>1</v>
      </c>
      <c r="J342" s="23">
        <v>0</v>
      </c>
      <c r="K342" s="23">
        <v>0</v>
      </c>
      <c r="L342" s="23">
        <v>1</v>
      </c>
      <c r="M342" s="23">
        <v>0</v>
      </c>
      <c r="N342" s="23">
        <v>1</v>
      </c>
      <c r="O342" s="23">
        <v>0</v>
      </c>
      <c r="P342" s="23">
        <v>1</v>
      </c>
      <c r="Q342" s="25">
        <v>0</v>
      </c>
      <c r="R342" s="25">
        <v>0</v>
      </c>
      <c r="S342" s="25">
        <v>1</v>
      </c>
      <c r="T342" s="25">
        <v>1</v>
      </c>
      <c r="U342" s="25">
        <v>0</v>
      </c>
      <c r="V342" s="25">
        <v>1</v>
      </c>
      <c r="W342" s="25">
        <v>0</v>
      </c>
      <c r="X342" s="23">
        <v>1</v>
      </c>
      <c r="Y342" s="23">
        <v>0</v>
      </c>
      <c r="Z342" s="23">
        <v>0</v>
      </c>
      <c r="AA342" s="23">
        <v>0</v>
      </c>
      <c r="AB342" s="23">
        <v>0</v>
      </c>
      <c r="AC342" s="23">
        <v>0</v>
      </c>
      <c r="AD342" s="23">
        <v>0</v>
      </c>
    </row>
    <row r="343" spans="1:30" x14ac:dyDescent="0.3">
      <c r="A343" s="23">
        <v>29</v>
      </c>
      <c r="B343" s="23">
        <v>5</v>
      </c>
      <c r="C343" s="25">
        <v>0</v>
      </c>
      <c r="D343" s="25">
        <v>1</v>
      </c>
      <c r="E343" s="25">
        <v>0</v>
      </c>
      <c r="F343" s="25">
        <v>0</v>
      </c>
      <c r="G343" s="25">
        <v>1</v>
      </c>
      <c r="H343" s="25">
        <v>0</v>
      </c>
      <c r="I343" s="25">
        <v>0</v>
      </c>
      <c r="J343" s="23">
        <v>0</v>
      </c>
      <c r="K343" s="23">
        <v>0</v>
      </c>
      <c r="L343" s="23">
        <v>0</v>
      </c>
      <c r="M343" s="23">
        <v>1</v>
      </c>
      <c r="N343" s="23">
        <v>0</v>
      </c>
      <c r="O343" s="23">
        <v>0</v>
      </c>
      <c r="P343" s="23">
        <v>0</v>
      </c>
      <c r="Q343" s="25">
        <v>0</v>
      </c>
      <c r="R343" s="25">
        <v>1</v>
      </c>
      <c r="S343" s="25">
        <v>0</v>
      </c>
      <c r="T343" s="25">
        <v>1</v>
      </c>
      <c r="U343" s="25">
        <v>0</v>
      </c>
      <c r="V343" s="25">
        <v>0</v>
      </c>
      <c r="W343" s="25">
        <v>1</v>
      </c>
      <c r="X343" s="23">
        <v>1</v>
      </c>
      <c r="Y343" s="23">
        <v>0</v>
      </c>
      <c r="Z343" s="23">
        <v>0</v>
      </c>
      <c r="AA343" s="23">
        <v>0</v>
      </c>
      <c r="AB343" s="23">
        <v>0</v>
      </c>
      <c r="AC343" s="23">
        <v>0</v>
      </c>
      <c r="AD343" s="23">
        <v>0</v>
      </c>
    </row>
    <row r="344" spans="1:30" x14ac:dyDescent="0.3">
      <c r="A344" s="23">
        <v>29</v>
      </c>
      <c r="B344" s="23">
        <v>6</v>
      </c>
      <c r="C344" s="25">
        <v>0</v>
      </c>
      <c r="D344" s="25">
        <v>0</v>
      </c>
      <c r="E344" s="25">
        <v>0</v>
      </c>
      <c r="F344" s="25">
        <v>0</v>
      </c>
      <c r="G344" s="25">
        <v>1</v>
      </c>
      <c r="H344" s="25">
        <v>1</v>
      </c>
      <c r="I344" s="25">
        <v>0</v>
      </c>
      <c r="J344" s="23">
        <v>0</v>
      </c>
      <c r="K344" s="23">
        <v>1</v>
      </c>
      <c r="L344" s="23">
        <v>0</v>
      </c>
      <c r="M344" s="23">
        <v>0</v>
      </c>
      <c r="N344" s="23">
        <v>0</v>
      </c>
      <c r="O344" s="23">
        <v>1</v>
      </c>
      <c r="P344" s="23">
        <v>0</v>
      </c>
      <c r="Q344" s="25">
        <v>0</v>
      </c>
      <c r="R344" s="25">
        <v>0</v>
      </c>
      <c r="S344" s="25">
        <v>1</v>
      </c>
      <c r="T344" s="25">
        <v>0</v>
      </c>
      <c r="U344" s="25">
        <v>0</v>
      </c>
      <c r="V344" s="25">
        <v>0</v>
      </c>
      <c r="W344" s="25">
        <v>0</v>
      </c>
      <c r="X344" s="23">
        <v>1</v>
      </c>
      <c r="Y344" s="23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</row>
    <row r="345" spans="1:30" x14ac:dyDescent="0.3">
      <c r="A345" s="23">
        <v>29</v>
      </c>
      <c r="B345" s="23">
        <v>7</v>
      </c>
      <c r="C345" s="25">
        <v>0</v>
      </c>
      <c r="D345" s="25">
        <v>1</v>
      </c>
      <c r="E345" s="25">
        <v>0</v>
      </c>
      <c r="F345" s="25">
        <v>1</v>
      </c>
      <c r="G345" s="25">
        <v>0</v>
      </c>
      <c r="H345" s="25">
        <v>0</v>
      </c>
      <c r="I345" s="25">
        <v>1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1</v>
      </c>
      <c r="Q345" s="25">
        <v>0</v>
      </c>
      <c r="R345" s="25">
        <v>1</v>
      </c>
      <c r="S345" s="25">
        <v>0</v>
      </c>
      <c r="T345" s="25">
        <v>0</v>
      </c>
      <c r="U345" s="25">
        <v>0</v>
      </c>
      <c r="V345" s="25">
        <v>1</v>
      </c>
      <c r="W345" s="25">
        <v>0</v>
      </c>
      <c r="X345" s="23">
        <v>1</v>
      </c>
      <c r="Y345" s="23">
        <v>0</v>
      </c>
      <c r="Z345" s="23">
        <v>0</v>
      </c>
      <c r="AA345" s="23">
        <v>0</v>
      </c>
      <c r="AB345" s="23">
        <v>0</v>
      </c>
      <c r="AC345" s="23">
        <v>0</v>
      </c>
      <c r="AD345" s="23">
        <v>0</v>
      </c>
    </row>
    <row r="346" spans="1:30" x14ac:dyDescent="0.3">
      <c r="A346" s="23">
        <v>29</v>
      </c>
      <c r="B346" s="23">
        <v>8</v>
      </c>
      <c r="C346" s="25">
        <v>0</v>
      </c>
      <c r="D346" s="25">
        <v>0</v>
      </c>
      <c r="E346" s="25">
        <v>1</v>
      </c>
      <c r="F346" s="25">
        <v>1</v>
      </c>
      <c r="G346" s="25">
        <v>0</v>
      </c>
      <c r="H346" s="25">
        <v>1</v>
      </c>
      <c r="I346" s="25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1</v>
      </c>
      <c r="O346" s="23">
        <v>1</v>
      </c>
      <c r="P346" s="23">
        <v>0</v>
      </c>
      <c r="Q346" s="25">
        <v>0</v>
      </c>
      <c r="R346" s="25">
        <v>0</v>
      </c>
      <c r="S346" s="25">
        <v>0</v>
      </c>
      <c r="T346" s="25">
        <v>1</v>
      </c>
      <c r="U346" s="25">
        <v>0</v>
      </c>
      <c r="V346" s="25">
        <v>0</v>
      </c>
      <c r="W346" s="25">
        <v>0</v>
      </c>
      <c r="X346" s="23">
        <v>1</v>
      </c>
      <c r="Y346" s="23">
        <v>0</v>
      </c>
      <c r="Z346" s="23">
        <v>0</v>
      </c>
      <c r="AA346" s="23">
        <v>0</v>
      </c>
      <c r="AB346" s="23">
        <v>0</v>
      </c>
      <c r="AC346" s="23">
        <v>0</v>
      </c>
      <c r="AD346" s="23">
        <v>0</v>
      </c>
    </row>
    <row r="347" spans="1:30" x14ac:dyDescent="0.3">
      <c r="A347" s="23">
        <v>29</v>
      </c>
      <c r="B347" s="23">
        <v>9</v>
      </c>
      <c r="C347" s="25">
        <v>0</v>
      </c>
      <c r="D347" s="25">
        <v>0</v>
      </c>
      <c r="E347" s="25">
        <v>1</v>
      </c>
      <c r="F347" s="25">
        <v>0</v>
      </c>
      <c r="G347" s="25">
        <v>1</v>
      </c>
      <c r="H347" s="25">
        <v>0</v>
      </c>
      <c r="I347" s="25">
        <v>1</v>
      </c>
      <c r="J347" s="23">
        <v>0</v>
      </c>
      <c r="K347" s="23">
        <v>0</v>
      </c>
      <c r="L347" s="23">
        <v>1</v>
      </c>
      <c r="M347" s="23">
        <v>0</v>
      </c>
      <c r="N347" s="23">
        <v>0</v>
      </c>
      <c r="O347" s="23">
        <v>0</v>
      </c>
      <c r="P347" s="23">
        <v>0</v>
      </c>
      <c r="Q347" s="25">
        <v>0</v>
      </c>
      <c r="R347" s="25">
        <v>1</v>
      </c>
      <c r="S347" s="25">
        <v>0</v>
      </c>
      <c r="T347" s="25">
        <v>0</v>
      </c>
      <c r="U347" s="25">
        <v>1</v>
      </c>
      <c r="V347" s="25">
        <v>0</v>
      </c>
      <c r="W347" s="25">
        <v>0</v>
      </c>
      <c r="X347" s="23">
        <v>1</v>
      </c>
      <c r="Y347" s="23">
        <v>0</v>
      </c>
      <c r="Z347" s="23">
        <v>0</v>
      </c>
      <c r="AA347" s="23">
        <v>0</v>
      </c>
      <c r="AB347" s="23">
        <v>0</v>
      </c>
      <c r="AC347" s="23">
        <v>0</v>
      </c>
      <c r="AD347" s="23">
        <v>0</v>
      </c>
    </row>
    <row r="348" spans="1:30" x14ac:dyDescent="0.3">
      <c r="A348" s="23">
        <v>29</v>
      </c>
      <c r="B348" s="23">
        <v>10</v>
      </c>
      <c r="C348" s="25">
        <v>0</v>
      </c>
      <c r="D348" s="25">
        <v>1</v>
      </c>
      <c r="E348" s="25">
        <v>0</v>
      </c>
      <c r="F348" s="25">
        <v>0</v>
      </c>
      <c r="G348" s="25">
        <v>0</v>
      </c>
      <c r="H348" s="25">
        <v>1</v>
      </c>
      <c r="I348" s="25">
        <v>0</v>
      </c>
      <c r="J348" s="23">
        <v>0</v>
      </c>
      <c r="K348" s="23">
        <v>1</v>
      </c>
      <c r="L348" s="23">
        <v>0</v>
      </c>
      <c r="M348" s="23">
        <v>0</v>
      </c>
      <c r="N348" s="23">
        <v>1</v>
      </c>
      <c r="O348" s="23">
        <v>0</v>
      </c>
      <c r="P348" s="23">
        <v>0</v>
      </c>
      <c r="Q348" s="25">
        <v>0</v>
      </c>
      <c r="R348" s="25">
        <v>0</v>
      </c>
      <c r="S348" s="25">
        <v>1</v>
      </c>
      <c r="T348" s="25">
        <v>1</v>
      </c>
      <c r="U348" s="25">
        <v>0</v>
      </c>
      <c r="V348" s="25">
        <v>1</v>
      </c>
      <c r="W348" s="25">
        <v>0</v>
      </c>
      <c r="X348" s="23">
        <v>1</v>
      </c>
      <c r="Y348" s="23">
        <v>0</v>
      </c>
      <c r="Z348" s="23">
        <v>0</v>
      </c>
      <c r="AA348" s="23">
        <v>0</v>
      </c>
      <c r="AB348" s="23">
        <v>0</v>
      </c>
      <c r="AC348" s="23">
        <v>0</v>
      </c>
      <c r="AD348" s="23">
        <v>0</v>
      </c>
    </row>
    <row r="349" spans="1:30" x14ac:dyDescent="0.3">
      <c r="A349" s="23">
        <v>29</v>
      </c>
      <c r="B349" s="23">
        <v>11</v>
      </c>
      <c r="C349" s="25">
        <v>0</v>
      </c>
      <c r="D349" s="25">
        <v>0</v>
      </c>
      <c r="E349" s="25">
        <v>1</v>
      </c>
      <c r="F349" s="25">
        <v>0</v>
      </c>
      <c r="G349" s="25">
        <v>1</v>
      </c>
      <c r="H349" s="25">
        <v>0</v>
      </c>
      <c r="I349" s="25">
        <v>1</v>
      </c>
      <c r="J349" s="23">
        <v>0</v>
      </c>
      <c r="K349" s="23">
        <v>1</v>
      </c>
      <c r="L349" s="23">
        <v>0</v>
      </c>
      <c r="M349" s="23">
        <v>1</v>
      </c>
      <c r="N349" s="23">
        <v>0</v>
      </c>
      <c r="O349" s="23">
        <v>0</v>
      </c>
      <c r="P349" s="23">
        <v>1</v>
      </c>
      <c r="Q349" s="25">
        <v>0</v>
      </c>
      <c r="R349" s="25">
        <v>0</v>
      </c>
      <c r="S349" s="25">
        <v>0</v>
      </c>
      <c r="T349" s="25">
        <v>0</v>
      </c>
      <c r="U349" s="25">
        <v>1</v>
      </c>
      <c r="V349" s="25">
        <v>1</v>
      </c>
      <c r="W349" s="25">
        <v>0</v>
      </c>
      <c r="X349" s="23">
        <v>1</v>
      </c>
      <c r="Y349" s="23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</row>
    <row r="350" spans="1:30" x14ac:dyDescent="0.3">
      <c r="A350" s="23">
        <v>29</v>
      </c>
      <c r="B350" s="23">
        <v>12</v>
      </c>
      <c r="C350" s="25">
        <v>0</v>
      </c>
      <c r="D350" s="25">
        <v>0</v>
      </c>
      <c r="E350" s="25">
        <v>0</v>
      </c>
      <c r="F350" s="25">
        <v>1</v>
      </c>
      <c r="G350" s="25">
        <v>0</v>
      </c>
      <c r="H350" s="25">
        <v>0</v>
      </c>
      <c r="I350" s="25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23">
        <v>0</v>
      </c>
      <c r="P350" s="23">
        <v>1</v>
      </c>
      <c r="Q350" s="25">
        <v>0</v>
      </c>
      <c r="R350" s="25">
        <v>0</v>
      </c>
      <c r="S350" s="25">
        <v>1</v>
      </c>
      <c r="T350" s="25">
        <v>0</v>
      </c>
      <c r="U350" s="25">
        <v>0</v>
      </c>
      <c r="V350" s="25">
        <v>0</v>
      </c>
      <c r="W350" s="25">
        <v>0</v>
      </c>
      <c r="X350" s="23">
        <v>1</v>
      </c>
      <c r="Y350" s="23">
        <v>0</v>
      </c>
      <c r="Z350" s="23">
        <v>0</v>
      </c>
      <c r="AA350" s="23">
        <v>0</v>
      </c>
      <c r="AB350" s="23">
        <v>0</v>
      </c>
      <c r="AC350" s="23">
        <v>0</v>
      </c>
      <c r="AD350" s="23">
        <v>0</v>
      </c>
    </row>
    <row r="351" spans="1:30" x14ac:dyDescent="0.3">
      <c r="A351" s="23">
        <v>30</v>
      </c>
      <c r="B351" s="23">
        <v>1</v>
      </c>
      <c r="C351" s="25">
        <v>0</v>
      </c>
      <c r="D351" s="25">
        <v>0</v>
      </c>
      <c r="E351" s="25">
        <v>1</v>
      </c>
      <c r="F351" s="25">
        <v>0</v>
      </c>
      <c r="G351" s="25">
        <v>0</v>
      </c>
      <c r="H351" s="25">
        <v>0</v>
      </c>
      <c r="I351" s="25">
        <v>0</v>
      </c>
      <c r="J351" s="23">
        <v>0</v>
      </c>
      <c r="K351" s="23">
        <v>0</v>
      </c>
      <c r="L351" s="23">
        <v>1</v>
      </c>
      <c r="M351" s="23">
        <v>1</v>
      </c>
      <c r="N351" s="23">
        <v>0</v>
      </c>
      <c r="O351" s="23">
        <v>1</v>
      </c>
      <c r="P351" s="23">
        <v>0</v>
      </c>
      <c r="Q351" s="25">
        <v>0</v>
      </c>
      <c r="R351" s="25">
        <v>1</v>
      </c>
      <c r="S351" s="25">
        <v>0</v>
      </c>
      <c r="T351" s="25">
        <v>1</v>
      </c>
      <c r="U351" s="25">
        <v>0</v>
      </c>
      <c r="V351" s="25">
        <v>0</v>
      </c>
      <c r="W351" s="25">
        <v>1</v>
      </c>
      <c r="X351" s="23">
        <v>1</v>
      </c>
      <c r="Y351" s="23">
        <v>0</v>
      </c>
      <c r="Z351" s="23">
        <v>0</v>
      </c>
      <c r="AA351" s="23">
        <v>0</v>
      </c>
      <c r="AB351" s="23">
        <v>0</v>
      </c>
      <c r="AC351" s="23">
        <v>0</v>
      </c>
      <c r="AD351" s="23">
        <v>0</v>
      </c>
    </row>
    <row r="352" spans="1:30" x14ac:dyDescent="0.3">
      <c r="A352" s="23">
        <v>30</v>
      </c>
      <c r="B352" s="23">
        <v>2</v>
      </c>
      <c r="C352" s="25">
        <v>0</v>
      </c>
      <c r="D352" s="25">
        <v>1</v>
      </c>
      <c r="E352" s="25">
        <v>0</v>
      </c>
      <c r="F352" s="25">
        <v>0</v>
      </c>
      <c r="G352" s="25">
        <v>0</v>
      </c>
      <c r="H352" s="25">
        <v>1</v>
      </c>
      <c r="I352" s="25">
        <v>0</v>
      </c>
      <c r="J352" s="23">
        <v>0</v>
      </c>
      <c r="K352" s="23">
        <v>0</v>
      </c>
      <c r="L352" s="23">
        <v>0</v>
      </c>
      <c r="M352" s="23">
        <v>1</v>
      </c>
      <c r="N352" s="23">
        <v>0</v>
      </c>
      <c r="O352" s="23">
        <v>0</v>
      </c>
      <c r="P352" s="23">
        <v>0</v>
      </c>
      <c r="Q352" s="25">
        <v>0</v>
      </c>
      <c r="R352" s="25">
        <v>0</v>
      </c>
      <c r="S352" s="25">
        <v>1</v>
      </c>
      <c r="T352" s="25">
        <v>0</v>
      </c>
      <c r="U352" s="25">
        <v>1</v>
      </c>
      <c r="V352" s="25">
        <v>0</v>
      </c>
      <c r="W352" s="25">
        <v>1</v>
      </c>
      <c r="X352" s="23">
        <v>1</v>
      </c>
      <c r="Y352" s="23">
        <v>0</v>
      </c>
      <c r="Z352" s="23">
        <v>0</v>
      </c>
      <c r="AA352" s="23">
        <v>0</v>
      </c>
      <c r="AB352" s="23">
        <v>0</v>
      </c>
      <c r="AC352" s="23">
        <v>0</v>
      </c>
      <c r="AD352" s="23">
        <v>0</v>
      </c>
    </row>
    <row r="353" spans="1:30" x14ac:dyDescent="0.3">
      <c r="A353" s="23">
        <v>30</v>
      </c>
      <c r="B353" s="23">
        <v>3</v>
      </c>
      <c r="C353" s="25">
        <v>0</v>
      </c>
      <c r="D353" s="25">
        <v>1</v>
      </c>
      <c r="E353" s="25">
        <v>0</v>
      </c>
      <c r="F353" s="25">
        <v>0</v>
      </c>
      <c r="G353" s="25">
        <v>1</v>
      </c>
      <c r="H353" s="25">
        <v>0</v>
      </c>
      <c r="I353" s="25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1</v>
      </c>
      <c r="O353" s="23">
        <v>1</v>
      </c>
      <c r="P353" s="23">
        <v>0</v>
      </c>
      <c r="Q353" s="25">
        <v>0</v>
      </c>
      <c r="R353" s="25">
        <v>0</v>
      </c>
      <c r="S353" s="25">
        <v>0</v>
      </c>
      <c r="T353" s="25">
        <v>0</v>
      </c>
      <c r="U353" s="25">
        <v>0</v>
      </c>
      <c r="V353" s="25">
        <v>0</v>
      </c>
      <c r="W353" s="25">
        <v>1</v>
      </c>
      <c r="X353" s="23">
        <v>1</v>
      </c>
      <c r="Y353" s="23">
        <v>0</v>
      </c>
      <c r="Z353" s="23">
        <v>0</v>
      </c>
      <c r="AA353" s="23">
        <v>0</v>
      </c>
      <c r="AB353" s="23">
        <v>0</v>
      </c>
      <c r="AC353" s="23">
        <v>0</v>
      </c>
      <c r="AD353" s="23">
        <v>0</v>
      </c>
    </row>
    <row r="354" spans="1:30" x14ac:dyDescent="0.3">
      <c r="A354" s="23">
        <v>30</v>
      </c>
      <c r="B354" s="23">
        <v>4</v>
      </c>
      <c r="C354" s="25">
        <v>0</v>
      </c>
      <c r="D354" s="25">
        <v>0</v>
      </c>
      <c r="E354" s="25">
        <v>0</v>
      </c>
      <c r="F354" s="25">
        <v>0</v>
      </c>
      <c r="G354" s="25">
        <v>0</v>
      </c>
      <c r="H354" s="25">
        <v>0</v>
      </c>
      <c r="I354" s="25">
        <v>1</v>
      </c>
      <c r="J354" s="23">
        <v>0</v>
      </c>
      <c r="K354" s="23">
        <v>0</v>
      </c>
      <c r="L354" s="23">
        <v>1</v>
      </c>
      <c r="M354" s="23">
        <v>0</v>
      </c>
      <c r="N354" s="23">
        <v>1</v>
      </c>
      <c r="O354" s="23">
        <v>0</v>
      </c>
      <c r="P354" s="23">
        <v>1</v>
      </c>
      <c r="Q354" s="25">
        <v>0</v>
      </c>
      <c r="R354" s="25">
        <v>0</v>
      </c>
      <c r="S354" s="25">
        <v>1</v>
      </c>
      <c r="T354" s="25">
        <v>1</v>
      </c>
      <c r="U354" s="25">
        <v>0</v>
      </c>
      <c r="V354" s="25">
        <v>1</v>
      </c>
      <c r="W354" s="25">
        <v>0</v>
      </c>
      <c r="X354" s="23">
        <v>1</v>
      </c>
      <c r="Y354" s="23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</row>
    <row r="355" spans="1:30" x14ac:dyDescent="0.3">
      <c r="A355" s="23">
        <v>30</v>
      </c>
      <c r="B355" s="23">
        <v>5</v>
      </c>
      <c r="C355" s="25">
        <v>0</v>
      </c>
      <c r="D355" s="25">
        <v>1</v>
      </c>
      <c r="E355" s="25">
        <v>0</v>
      </c>
      <c r="F355" s="25">
        <v>0</v>
      </c>
      <c r="G355" s="25">
        <v>1</v>
      </c>
      <c r="H355" s="25">
        <v>0</v>
      </c>
      <c r="I355" s="25">
        <v>0</v>
      </c>
      <c r="J355" s="23">
        <v>0</v>
      </c>
      <c r="K355" s="23">
        <v>0</v>
      </c>
      <c r="L355" s="23">
        <v>0</v>
      </c>
      <c r="M355" s="23">
        <v>1</v>
      </c>
      <c r="N355" s="23">
        <v>0</v>
      </c>
      <c r="O355" s="23">
        <v>0</v>
      </c>
      <c r="P355" s="23">
        <v>0</v>
      </c>
      <c r="Q355" s="25">
        <v>0</v>
      </c>
      <c r="R355" s="25">
        <v>1</v>
      </c>
      <c r="S355" s="25">
        <v>0</v>
      </c>
      <c r="T355" s="25">
        <v>1</v>
      </c>
      <c r="U355" s="25">
        <v>0</v>
      </c>
      <c r="V355" s="25">
        <v>0</v>
      </c>
      <c r="W355" s="25">
        <v>1</v>
      </c>
      <c r="X355" s="23">
        <v>1</v>
      </c>
      <c r="Y355" s="23">
        <v>0</v>
      </c>
      <c r="Z355" s="23">
        <v>0</v>
      </c>
      <c r="AA355" s="23">
        <v>0</v>
      </c>
      <c r="AB355" s="23">
        <v>0</v>
      </c>
      <c r="AC355" s="23">
        <v>0</v>
      </c>
      <c r="AD355" s="23">
        <v>0</v>
      </c>
    </row>
    <row r="356" spans="1:30" x14ac:dyDescent="0.3">
      <c r="A356" s="23">
        <v>30</v>
      </c>
      <c r="B356" s="23">
        <v>6</v>
      </c>
      <c r="C356" s="25">
        <v>0</v>
      </c>
      <c r="D356" s="25">
        <v>0</v>
      </c>
      <c r="E356" s="25">
        <v>0</v>
      </c>
      <c r="F356" s="25">
        <v>0</v>
      </c>
      <c r="G356" s="25">
        <v>1</v>
      </c>
      <c r="H356" s="25">
        <v>1</v>
      </c>
      <c r="I356" s="25">
        <v>0</v>
      </c>
      <c r="J356" s="23">
        <v>0</v>
      </c>
      <c r="K356" s="23">
        <v>1</v>
      </c>
      <c r="L356" s="23">
        <v>0</v>
      </c>
      <c r="M356" s="23">
        <v>0</v>
      </c>
      <c r="N356" s="23">
        <v>0</v>
      </c>
      <c r="O356" s="23">
        <v>1</v>
      </c>
      <c r="P356" s="23">
        <v>0</v>
      </c>
      <c r="Q356" s="25">
        <v>0</v>
      </c>
      <c r="R356" s="25">
        <v>0</v>
      </c>
      <c r="S356" s="25">
        <v>1</v>
      </c>
      <c r="T356" s="25">
        <v>0</v>
      </c>
      <c r="U356" s="25">
        <v>0</v>
      </c>
      <c r="V356" s="25">
        <v>0</v>
      </c>
      <c r="W356" s="25">
        <v>0</v>
      </c>
      <c r="X356" s="23">
        <v>1</v>
      </c>
      <c r="Y356" s="23">
        <v>0</v>
      </c>
      <c r="Z356" s="23">
        <v>0</v>
      </c>
      <c r="AA356" s="23">
        <v>0</v>
      </c>
      <c r="AB356" s="23">
        <v>0</v>
      </c>
      <c r="AC356" s="23">
        <v>0</v>
      </c>
      <c r="AD356" s="23">
        <v>0</v>
      </c>
    </row>
    <row r="357" spans="1:30" x14ac:dyDescent="0.3">
      <c r="A357" s="23">
        <v>30</v>
      </c>
      <c r="B357" s="23">
        <v>7</v>
      </c>
      <c r="C357" s="25">
        <v>0</v>
      </c>
      <c r="D357" s="25">
        <v>1</v>
      </c>
      <c r="E357" s="25">
        <v>0</v>
      </c>
      <c r="F357" s="25">
        <v>1</v>
      </c>
      <c r="G357" s="25">
        <v>0</v>
      </c>
      <c r="H357" s="25">
        <v>0</v>
      </c>
      <c r="I357" s="25">
        <v>1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1</v>
      </c>
      <c r="Q357" s="25">
        <v>0</v>
      </c>
      <c r="R357" s="25">
        <v>1</v>
      </c>
      <c r="S357" s="25">
        <v>0</v>
      </c>
      <c r="T357" s="25">
        <v>0</v>
      </c>
      <c r="U357" s="25">
        <v>0</v>
      </c>
      <c r="V357" s="25">
        <v>1</v>
      </c>
      <c r="W357" s="25">
        <v>0</v>
      </c>
      <c r="X357" s="23">
        <v>1</v>
      </c>
      <c r="Y357" s="23">
        <v>0</v>
      </c>
      <c r="Z357" s="23">
        <v>0</v>
      </c>
      <c r="AA357" s="23">
        <v>0</v>
      </c>
      <c r="AB357" s="23">
        <v>0</v>
      </c>
      <c r="AC357" s="23">
        <v>0</v>
      </c>
      <c r="AD357" s="23">
        <v>0</v>
      </c>
    </row>
    <row r="358" spans="1:30" x14ac:dyDescent="0.3">
      <c r="A358" s="23">
        <v>30</v>
      </c>
      <c r="B358" s="23">
        <v>8</v>
      </c>
      <c r="C358" s="25">
        <v>0</v>
      </c>
      <c r="D358" s="25">
        <v>0</v>
      </c>
      <c r="E358" s="25">
        <v>1</v>
      </c>
      <c r="F358" s="25">
        <v>1</v>
      </c>
      <c r="G358" s="25">
        <v>0</v>
      </c>
      <c r="H358" s="25">
        <v>1</v>
      </c>
      <c r="I358" s="25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1</v>
      </c>
      <c r="O358" s="23">
        <v>1</v>
      </c>
      <c r="P358" s="23">
        <v>0</v>
      </c>
      <c r="Q358" s="25">
        <v>0</v>
      </c>
      <c r="R358" s="25">
        <v>0</v>
      </c>
      <c r="S358" s="25">
        <v>0</v>
      </c>
      <c r="T358" s="25">
        <v>1</v>
      </c>
      <c r="U358" s="25">
        <v>0</v>
      </c>
      <c r="V358" s="25">
        <v>0</v>
      </c>
      <c r="W358" s="25">
        <v>0</v>
      </c>
      <c r="X358" s="23">
        <v>1</v>
      </c>
      <c r="Y358" s="23">
        <v>0</v>
      </c>
      <c r="Z358" s="23">
        <v>0</v>
      </c>
      <c r="AA358" s="23">
        <v>0</v>
      </c>
      <c r="AB358" s="23">
        <v>0</v>
      </c>
      <c r="AC358" s="23">
        <v>0</v>
      </c>
      <c r="AD358" s="23">
        <v>0</v>
      </c>
    </row>
    <row r="359" spans="1:30" x14ac:dyDescent="0.3">
      <c r="A359" s="23">
        <v>30</v>
      </c>
      <c r="B359" s="23">
        <v>9</v>
      </c>
      <c r="C359" s="25">
        <v>0</v>
      </c>
      <c r="D359" s="25">
        <v>0</v>
      </c>
      <c r="E359" s="25">
        <v>1</v>
      </c>
      <c r="F359" s="25">
        <v>0</v>
      </c>
      <c r="G359" s="25">
        <v>1</v>
      </c>
      <c r="H359" s="25">
        <v>0</v>
      </c>
      <c r="I359" s="25">
        <v>1</v>
      </c>
      <c r="J359" s="23">
        <v>0</v>
      </c>
      <c r="K359" s="23">
        <v>0</v>
      </c>
      <c r="L359" s="23">
        <v>1</v>
      </c>
      <c r="M359" s="23">
        <v>0</v>
      </c>
      <c r="N359" s="23">
        <v>0</v>
      </c>
      <c r="O359" s="23">
        <v>0</v>
      </c>
      <c r="P359" s="23">
        <v>0</v>
      </c>
      <c r="Q359" s="25">
        <v>0</v>
      </c>
      <c r="R359" s="25">
        <v>1</v>
      </c>
      <c r="S359" s="25">
        <v>0</v>
      </c>
      <c r="T359" s="25">
        <v>0</v>
      </c>
      <c r="U359" s="25">
        <v>1</v>
      </c>
      <c r="V359" s="25">
        <v>0</v>
      </c>
      <c r="W359" s="25">
        <v>0</v>
      </c>
      <c r="X359" s="23">
        <v>1</v>
      </c>
      <c r="Y359" s="23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</row>
    <row r="360" spans="1:30" x14ac:dyDescent="0.3">
      <c r="A360" s="23">
        <v>30</v>
      </c>
      <c r="B360" s="23">
        <v>10</v>
      </c>
      <c r="C360" s="25">
        <v>0</v>
      </c>
      <c r="D360" s="25">
        <v>1</v>
      </c>
      <c r="E360" s="25">
        <v>0</v>
      </c>
      <c r="F360" s="25">
        <v>0</v>
      </c>
      <c r="G360" s="25">
        <v>0</v>
      </c>
      <c r="H360" s="25">
        <v>1</v>
      </c>
      <c r="I360" s="25">
        <v>0</v>
      </c>
      <c r="J360" s="23">
        <v>0</v>
      </c>
      <c r="K360" s="23">
        <v>1</v>
      </c>
      <c r="L360" s="23">
        <v>0</v>
      </c>
      <c r="M360" s="23">
        <v>0</v>
      </c>
      <c r="N360" s="23">
        <v>1</v>
      </c>
      <c r="O360" s="23">
        <v>0</v>
      </c>
      <c r="P360" s="23">
        <v>0</v>
      </c>
      <c r="Q360" s="25">
        <v>0</v>
      </c>
      <c r="R360" s="25">
        <v>0</v>
      </c>
      <c r="S360" s="25">
        <v>1</v>
      </c>
      <c r="T360" s="25">
        <v>1</v>
      </c>
      <c r="U360" s="25">
        <v>0</v>
      </c>
      <c r="V360" s="25">
        <v>1</v>
      </c>
      <c r="W360" s="25">
        <v>0</v>
      </c>
      <c r="X360" s="23">
        <v>1</v>
      </c>
      <c r="Y360" s="23">
        <v>0</v>
      </c>
      <c r="Z360" s="23">
        <v>0</v>
      </c>
      <c r="AA360" s="23">
        <v>0</v>
      </c>
      <c r="AB360" s="23">
        <v>0</v>
      </c>
      <c r="AC360" s="23">
        <v>0</v>
      </c>
      <c r="AD360" s="23">
        <v>0</v>
      </c>
    </row>
    <row r="361" spans="1:30" x14ac:dyDescent="0.3">
      <c r="A361" s="23">
        <v>30</v>
      </c>
      <c r="B361" s="23">
        <v>11</v>
      </c>
      <c r="C361" s="25">
        <v>0</v>
      </c>
      <c r="D361" s="25">
        <v>0</v>
      </c>
      <c r="E361" s="25">
        <v>1</v>
      </c>
      <c r="F361" s="25">
        <v>0</v>
      </c>
      <c r="G361" s="25">
        <v>1</v>
      </c>
      <c r="H361" s="25">
        <v>0</v>
      </c>
      <c r="I361" s="25">
        <v>1</v>
      </c>
      <c r="J361" s="23">
        <v>0</v>
      </c>
      <c r="K361" s="23">
        <v>1</v>
      </c>
      <c r="L361" s="23">
        <v>0</v>
      </c>
      <c r="M361" s="23">
        <v>1</v>
      </c>
      <c r="N361" s="23">
        <v>0</v>
      </c>
      <c r="O361" s="23">
        <v>0</v>
      </c>
      <c r="P361" s="23">
        <v>1</v>
      </c>
      <c r="Q361" s="25">
        <v>0</v>
      </c>
      <c r="R361" s="25">
        <v>0</v>
      </c>
      <c r="S361" s="25">
        <v>0</v>
      </c>
      <c r="T361" s="25">
        <v>0</v>
      </c>
      <c r="U361" s="25">
        <v>1</v>
      </c>
      <c r="V361" s="25">
        <v>1</v>
      </c>
      <c r="W361" s="25">
        <v>0</v>
      </c>
      <c r="X361" s="23">
        <v>1</v>
      </c>
      <c r="Y361" s="23">
        <v>0</v>
      </c>
      <c r="Z361" s="23">
        <v>0</v>
      </c>
      <c r="AA361" s="23">
        <v>0</v>
      </c>
      <c r="AB361" s="23">
        <v>0</v>
      </c>
      <c r="AC361" s="23">
        <v>0</v>
      </c>
      <c r="AD361" s="23">
        <v>0</v>
      </c>
    </row>
    <row r="362" spans="1:30" x14ac:dyDescent="0.3">
      <c r="A362" s="23">
        <v>30</v>
      </c>
      <c r="B362" s="23">
        <v>12</v>
      </c>
      <c r="C362" s="25">
        <v>0</v>
      </c>
      <c r="D362" s="25">
        <v>0</v>
      </c>
      <c r="E362" s="25">
        <v>0</v>
      </c>
      <c r="F362" s="25">
        <v>1</v>
      </c>
      <c r="G362" s="25">
        <v>0</v>
      </c>
      <c r="H362" s="25">
        <v>0</v>
      </c>
      <c r="I362" s="25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23">
        <v>0</v>
      </c>
      <c r="P362" s="23">
        <v>1</v>
      </c>
      <c r="Q362" s="25">
        <v>0</v>
      </c>
      <c r="R362" s="25">
        <v>0</v>
      </c>
      <c r="S362" s="25">
        <v>1</v>
      </c>
      <c r="T362" s="25">
        <v>0</v>
      </c>
      <c r="U362" s="25">
        <v>0</v>
      </c>
      <c r="V362" s="25">
        <v>0</v>
      </c>
      <c r="W362" s="25">
        <v>0</v>
      </c>
      <c r="X362" s="23">
        <v>1</v>
      </c>
      <c r="Y362" s="23">
        <v>0</v>
      </c>
      <c r="Z362" s="23">
        <v>0</v>
      </c>
      <c r="AA362" s="23">
        <v>0</v>
      </c>
      <c r="AB362" s="23">
        <v>0</v>
      </c>
      <c r="AC362" s="23">
        <v>0</v>
      </c>
      <c r="AD362" s="23">
        <v>0</v>
      </c>
    </row>
    <row r="363" spans="1:30" x14ac:dyDescent="0.3">
      <c r="A363" s="23">
        <v>31</v>
      </c>
      <c r="B363" s="23">
        <v>1</v>
      </c>
      <c r="C363" s="25">
        <v>0</v>
      </c>
      <c r="D363" s="25">
        <v>0</v>
      </c>
      <c r="E363" s="25">
        <v>1</v>
      </c>
      <c r="F363" s="25">
        <v>0</v>
      </c>
      <c r="G363" s="25">
        <v>0</v>
      </c>
      <c r="H363" s="25">
        <v>0</v>
      </c>
      <c r="I363" s="25">
        <v>0</v>
      </c>
      <c r="J363" s="23">
        <v>0</v>
      </c>
      <c r="K363" s="23">
        <v>0</v>
      </c>
      <c r="L363" s="23">
        <v>1</v>
      </c>
      <c r="M363" s="23">
        <v>1</v>
      </c>
      <c r="N363" s="23">
        <v>0</v>
      </c>
      <c r="O363" s="23">
        <v>1</v>
      </c>
      <c r="P363" s="23">
        <v>0</v>
      </c>
      <c r="Q363" s="25">
        <v>0</v>
      </c>
      <c r="R363" s="25">
        <v>1</v>
      </c>
      <c r="S363" s="25">
        <v>0</v>
      </c>
      <c r="T363" s="25">
        <v>1</v>
      </c>
      <c r="U363" s="25">
        <v>0</v>
      </c>
      <c r="V363" s="25">
        <v>0</v>
      </c>
      <c r="W363" s="25">
        <v>1</v>
      </c>
      <c r="X363" s="23">
        <v>1</v>
      </c>
      <c r="Y363" s="23">
        <v>0</v>
      </c>
      <c r="Z363" s="23">
        <v>0</v>
      </c>
      <c r="AA363" s="23">
        <v>0</v>
      </c>
      <c r="AB363" s="23">
        <v>0</v>
      </c>
      <c r="AC363" s="23">
        <v>0</v>
      </c>
      <c r="AD363" s="23">
        <v>0</v>
      </c>
    </row>
    <row r="364" spans="1:30" x14ac:dyDescent="0.3">
      <c r="A364" s="23">
        <v>31</v>
      </c>
      <c r="B364" s="23">
        <v>2</v>
      </c>
      <c r="C364" s="25">
        <v>0</v>
      </c>
      <c r="D364" s="25">
        <v>1</v>
      </c>
      <c r="E364" s="25">
        <v>0</v>
      </c>
      <c r="F364" s="25">
        <v>0</v>
      </c>
      <c r="G364" s="25">
        <v>0</v>
      </c>
      <c r="H364" s="25">
        <v>1</v>
      </c>
      <c r="I364" s="25">
        <v>0</v>
      </c>
      <c r="J364" s="23">
        <v>0</v>
      </c>
      <c r="K364" s="23">
        <v>0</v>
      </c>
      <c r="L364" s="23">
        <v>0</v>
      </c>
      <c r="M364" s="23">
        <v>1</v>
      </c>
      <c r="N364" s="23">
        <v>0</v>
      </c>
      <c r="O364" s="23">
        <v>0</v>
      </c>
      <c r="P364" s="23">
        <v>0</v>
      </c>
      <c r="Q364" s="25">
        <v>0</v>
      </c>
      <c r="R364" s="25">
        <v>0</v>
      </c>
      <c r="S364" s="25">
        <v>1</v>
      </c>
      <c r="T364" s="25">
        <v>0</v>
      </c>
      <c r="U364" s="25">
        <v>1</v>
      </c>
      <c r="V364" s="25">
        <v>0</v>
      </c>
      <c r="W364" s="25">
        <v>1</v>
      </c>
      <c r="X364" s="23">
        <v>1</v>
      </c>
      <c r="Y364" s="23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</row>
    <row r="365" spans="1:30" x14ac:dyDescent="0.3">
      <c r="A365" s="23">
        <v>31</v>
      </c>
      <c r="B365" s="23">
        <v>3</v>
      </c>
      <c r="C365" s="25">
        <v>0</v>
      </c>
      <c r="D365" s="25">
        <v>1</v>
      </c>
      <c r="E365" s="25">
        <v>0</v>
      </c>
      <c r="F365" s="25">
        <v>0</v>
      </c>
      <c r="G365" s="25">
        <v>1</v>
      </c>
      <c r="H365" s="25">
        <v>0</v>
      </c>
      <c r="I365" s="25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1</v>
      </c>
      <c r="O365" s="23">
        <v>1</v>
      </c>
      <c r="P365" s="23">
        <v>0</v>
      </c>
      <c r="Q365" s="25">
        <v>0</v>
      </c>
      <c r="R365" s="25">
        <v>0</v>
      </c>
      <c r="S365" s="25">
        <v>0</v>
      </c>
      <c r="T365" s="25">
        <v>0</v>
      </c>
      <c r="U365" s="25">
        <v>0</v>
      </c>
      <c r="V365" s="25">
        <v>0</v>
      </c>
      <c r="W365" s="25">
        <v>1</v>
      </c>
      <c r="X365" s="23">
        <v>1</v>
      </c>
      <c r="Y365" s="23">
        <v>0</v>
      </c>
      <c r="Z365" s="23">
        <v>0</v>
      </c>
      <c r="AA365" s="23">
        <v>0</v>
      </c>
      <c r="AB365" s="23">
        <v>0</v>
      </c>
      <c r="AC365" s="23">
        <v>0</v>
      </c>
      <c r="AD365" s="23">
        <v>0</v>
      </c>
    </row>
    <row r="366" spans="1:30" x14ac:dyDescent="0.3">
      <c r="A366" s="23">
        <v>31</v>
      </c>
      <c r="B366" s="23">
        <v>4</v>
      </c>
      <c r="C366" s="25">
        <v>0</v>
      </c>
      <c r="D366" s="25">
        <v>0</v>
      </c>
      <c r="E366" s="25">
        <v>0</v>
      </c>
      <c r="F366" s="25">
        <v>0</v>
      </c>
      <c r="G366" s="25">
        <v>0</v>
      </c>
      <c r="H366" s="25">
        <v>0</v>
      </c>
      <c r="I366" s="25">
        <v>1</v>
      </c>
      <c r="J366" s="23">
        <v>0</v>
      </c>
      <c r="K366" s="23">
        <v>0</v>
      </c>
      <c r="L366" s="23">
        <v>1</v>
      </c>
      <c r="M366" s="23">
        <v>0</v>
      </c>
      <c r="N366" s="23">
        <v>1</v>
      </c>
      <c r="O366" s="23">
        <v>0</v>
      </c>
      <c r="P366" s="23">
        <v>1</v>
      </c>
      <c r="Q366" s="25">
        <v>0</v>
      </c>
      <c r="R366" s="25">
        <v>0</v>
      </c>
      <c r="S366" s="25">
        <v>1</v>
      </c>
      <c r="T366" s="25">
        <v>1</v>
      </c>
      <c r="U366" s="25">
        <v>0</v>
      </c>
      <c r="V366" s="25">
        <v>1</v>
      </c>
      <c r="W366" s="25">
        <v>0</v>
      </c>
      <c r="X366" s="23">
        <v>1</v>
      </c>
      <c r="Y366" s="23">
        <v>0</v>
      </c>
      <c r="Z366" s="23">
        <v>0</v>
      </c>
      <c r="AA366" s="23">
        <v>0</v>
      </c>
      <c r="AB366" s="23">
        <v>0</v>
      </c>
      <c r="AC366" s="23">
        <v>0</v>
      </c>
      <c r="AD366" s="23">
        <v>0</v>
      </c>
    </row>
    <row r="367" spans="1:30" x14ac:dyDescent="0.3">
      <c r="A367" s="23">
        <v>31</v>
      </c>
      <c r="B367" s="23">
        <v>5</v>
      </c>
      <c r="C367" s="25">
        <v>0</v>
      </c>
      <c r="D367" s="25">
        <v>1</v>
      </c>
      <c r="E367" s="25">
        <v>0</v>
      </c>
      <c r="F367" s="25">
        <v>0</v>
      </c>
      <c r="G367" s="25">
        <v>1</v>
      </c>
      <c r="H367" s="25">
        <v>0</v>
      </c>
      <c r="I367" s="25">
        <v>0</v>
      </c>
      <c r="J367" s="23">
        <v>0</v>
      </c>
      <c r="K367" s="23">
        <v>0</v>
      </c>
      <c r="L367" s="23">
        <v>0</v>
      </c>
      <c r="M367" s="23">
        <v>1</v>
      </c>
      <c r="N367" s="23">
        <v>0</v>
      </c>
      <c r="O367" s="23">
        <v>0</v>
      </c>
      <c r="P367" s="23">
        <v>0</v>
      </c>
      <c r="Q367" s="25">
        <v>0</v>
      </c>
      <c r="R367" s="25">
        <v>1</v>
      </c>
      <c r="S367" s="25">
        <v>0</v>
      </c>
      <c r="T367" s="25">
        <v>1</v>
      </c>
      <c r="U367" s="25">
        <v>0</v>
      </c>
      <c r="V367" s="25">
        <v>0</v>
      </c>
      <c r="W367" s="25">
        <v>1</v>
      </c>
      <c r="X367" s="23">
        <v>1</v>
      </c>
      <c r="Y367" s="23">
        <v>0</v>
      </c>
      <c r="Z367" s="23">
        <v>0</v>
      </c>
      <c r="AA367" s="23">
        <v>0</v>
      </c>
      <c r="AB367" s="23">
        <v>0</v>
      </c>
      <c r="AC367" s="23">
        <v>0</v>
      </c>
      <c r="AD367" s="23">
        <v>0</v>
      </c>
    </row>
    <row r="368" spans="1:30" x14ac:dyDescent="0.3">
      <c r="A368" s="23">
        <v>31</v>
      </c>
      <c r="B368" s="23">
        <v>6</v>
      </c>
      <c r="C368" s="25">
        <v>0</v>
      </c>
      <c r="D368" s="25">
        <v>0</v>
      </c>
      <c r="E368" s="25">
        <v>0</v>
      </c>
      <c r="F368" s="25">
        <v>0</v>
      </c>
      <c r="G368" s="25">
        <v>1</v>
      </c>
      <c r="H368" s="25">
        <v>1</v>
      </c>
      <c r="I368" s="25">
        <v>0</v>
      </c>
      <c r="J368" s="23">
        <v>0</v>
      </c>
      <c r="K368" s="23">
        <v>1</v>
      </c>
      <c r="L368" s="23">
        <v>0</v>
      </c>
      <c r="M368" s="23">
        <v>0</v>
      </c>
      <c r="N368" s="23">
        <v>0</v>
      </c>
      <c r="O368" s="23">
        <v>1</v>
      </c>
      <c r="P368" s="23">
        <v>0</v>
      </c>
      <c r="Q368" s="25">
        <v>0</v>
      </c>
      <c r="R368" s="25">
        <v>0</v>
      </c>
      <c r="S368" s="25">
        <v>1</v>
      </c>
      <c r="T368" s="25">
        <v>0</v>
      </c>
      <c r="U368" s="25">
        <v>0</v>
      </c>
      <c r="V368" s="25">
        <v>0</v>
      </c>
      <c r="W368" s="25">
        <v>0</v>
      </c>
      <c r="X368" s="23">
        <v>1</v>
      </c>
      <c r="Y368" s="23">
        <v>0</v>
      </c>
      <c r="Z368" s="23">
        <v>0</v>
      </c>
      <c r="AA368" s="23">
        <v>0</v>
      </c>
      <c r="AB368" s="23">
        <v>0</v>
      </c>
      <c r="AC368" s="23">
        <v>0</v>
      </c>
      <c r="AD368" s="23">
        <v>0</v>
      </c>
    </row>
    <row r="369" spans="1:30" x14ac:dyDescent="0.3">
      <c r="A369" s="23">
        <v>31</v>
      </c>
      <c r="B369" s="23">
        <v>7</v>
      </c>
      <c r="C369" s="25">
        <v>0</v>
      </c>
      <c r="D369" s="25">
        <v>1</v>
      </c>
      <c r="E369" s="25">
        <v>0</v>
      </c>
      <c r="F369" s="25">
        <v>1</v>
      </c>
      <c r="G369" s="25">
        <v>0</v>
      </c>
      <c r="H369" s="25">
        <v>0</v>
      </c>
      <c r="I369" s="25">
        <v>1</v>
      </c>
      <c r="J369" s="23">
        <v>0</v>
      </c>
      <c r="K369" s="23">
        <v>0</v>
      </c>
      <c r="L369" s="23">
        <v>0</v>
      </c>
      <c r="M369" s="23">
        <v>0</v>
      </c>
      <c r="N369" s="23">
        <v>0</v>
      </c>
      <c r="O369" s="23">
        <v>0</v>
      </c>
      <c r="P369" s="23">
        <v>1</v>
      </c>
      <c r="Q369" s="25">
        <v>0</v>
      </c>
      <c r="R369" s="25">
        <v>1</v>
      </c>
      <c r="S369" s="25">
        <v>0</v>
      </c>
      <c r="T369" s="25">
        <v>0</v>
      </c>
      <c r="U369" s="25">
        <v>0</v>
      </c>
      <c r="V369" s="25">
        <v>1</v>
      </c>
      <c r="W369" s="25">
        <v>0</v>
      </c>
      <c r="X369" s="23">
        <v>1</v>
      </c>
      <c r="Y369" s="23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</row>
    <row r="370" spans="1:30" x14ac:dyDescent="0.3">
      <c r="A370" s="23">
        <v>31</v>
      </c>
      <c r="B370" s="23">
        <v>8</v>
      </c>
      <c r="C370" s="25">
        <v>0</v>
      </c>
      <c r="D370" s="25">
        <v>0</v>
      </c>
      <c r="E370" s="25">
        <v>1</v>
      </c>
      <c r="F370" s="25">
        <v>1</v>
      </c>
      <c r="G370" s="25">
        <v>0</v>
      </c>
      <c r="H370" s="25">
        <v>1</v>
      </c>
      <c r="I370" s="25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1</v>
      </c>
      <c r="O370" s="23">
        <v>1</v>
      </c>
      <c r="P370" s="23">
        <v>0</v>
      </c>
      <c r="Q370" s="25">
        <v>0</v>
      </c>
      <c r="R370" s="25">
        <v>0</v>
      </c>
      <c r="S370" s="25">
        <v>0</v>
      </c>
      <c r="T370" s="25">
        <v>1</v>
      </c>
      <c r="U370" s="25">
        <v>0</v>
      </c>
      <c r="V370" s="25">
        <v>0</v>
      </c>
      <c r="W370" s="25">
        <v>0</v>
      </c>
      <c r="X370" s="23">
        <v>1</v>
      </c>
      <c r="Y370" s="23">
        <v>0</v>
      </c>
      <c r="Z370" s="23">
        <v>0</v>
      </c>
      <c r="AA370" s="23">
        <v>0</v>
      </c>
      <c r="AB370" s="23">
        <v>0</v>
      </c>
      <c r="AC370" s="23">
        <v>0</v>
      </c>
      <c r="AD370" s="23">
        <v>0</v>
      </c>
    </row>
    <row r="371" spans="1:30" x14ac:dyDescent="0.3">
      <c r="A371" s="23">
        <v>31</v>
      </c>
      <c r="B371" s="23">
        <v>9</v>
      </c>
      <c r="C371" s="25">
        <v>0</v>
      </c>
      <c r="D371" s="25">
        <v>0</v>
      </c>
      <c r="E371" s="25">
        <v>1</v>
      </c>
      <c r="F371" s="25">
        <v>0</v>
      </c>
      <c r="G371" s="25">
        <v>1</v>
      </c>
      <c r="H371" s="25">
        <v>0</v>
      </c>
      <c r="I371" s="25">
        <v>1</v>
      </c>
      <c r="J371" s="23">
        <v>0</v>
      </c>
      <c r="K371" s="23">
        <v>0</v>
      </c>
      <c r="L371" s="23">
        <v>1</v>
      </c>
      <c r="M371" s="23">
        <v>0</v>
      </c>
      <c r="N371" s="23">
        <v>0</v>
      </c>
      <c r="O371" s="23">
        <v>0</v>
      </c>
      <c r="P371" s="23">
        <v>0</v>
      </c>
      <c r="Q371" s="25">
        <v>0</v>
      </c>
      <c r="R371" s="25">
        <v>1</v>
      </c>
      <c r="S371" s="25">
        <v>0</v>
      </c>
      <c r="T371" s="25">
        <v>0</v>
      </c>
      <c r="U371" s="25">
        <v>1</v>
      </c>
      <c r="V371" s="25">
        <v>0</v>
      </c>
      <c r="W371" s="25">
        <v>0</v>
      </c>
      <c r="X371" s="23">
        <v>1</v>
      </c>
      <c r="Y371" s="23">
        <v>0</v>
      </c>
      <c r="Z371" s="23">
        <v>0</v>
      </c>
      <c r="AA371" s="23">
        <v>0</v>
      </c>
      <c r="AB371" s="23">
        <v>0</v>
      </c>
      <c r="AC371" s="23">
        <v>0</v>
      </c>
      <c r="AD371" s="23">
        <v>0</v>
      </c>
    </row>
    <row r="372" spans="1:30" x14ac:dyDescent="0.3">
      <c r="A372" s="23">
        <v>31</v>
      </c>
      <c r="B372" s="23">
        <v>10</v>
      </c>
      <c r="C372" s="25">
        <v>0</v>
      </c>
      <c r="D372" s="25">
        <v>1</v>
      </c>
      <c r="E372" s="25">
        <v>0</v>
      </c>
      <c r="F372" s="25">
        <v>0</v>
      </c>
      <c r="G372" s="25">
        <v>0</v>
      </c>
      <c r="H372" s="25">
        <v>1</v>
      </c>
      <c r="I372" s="25">
        <v>0</v>
      </c>
      <c r="J372" s="23">
        <v>0</v>
      </c>
      <c r="K372" s="23">
        <v>1</v>
      </c>
      <c r="L372" s="23">
        <v>0</v>
      </c>
      <c r="M372" s="23">
        <v>0</v>
      </c>
      <c r="N372" s="23">
        <v>1</v>
      </c>
      <c r="O372" s="23">
        <v>0</v>
      </c>
      <c r="P372" s="23">
        <v>0</v>
      </c>
      <c r="Q372" s="25">
        <v>0</v>
      </c>
      <c r="R372" s="25">
        <v>0</v>
      </c>
      <c r="S372" s="25">
        <v>1</v>
      </c>
      <c r="T372" s="25">
        <v>1</v>
      </c>
      <c r="U372" s="25">
        <v>0</v>
      </c>
      <c r="V372" s="25">
        <v>1</v>
      </c>
      <c r="W372" s="25">
        <v>0</v>
      </c>
      <c r="X372" s="23">
        <v>1</v>
      </c>
      <c r="Y372" s="23">
        <v>0</v>
      </c>
      <c r="Z372" s="23">
        <v>0</v>
      </c>
      <c r="AA372" s="23">
        <v>0</v>
      </c>
      <c r="AB372" s="23">
        <v>0</v>
      </c>
      <c r="AC372" s="23">
        <v>0</v>
      </c>
      <c r="AD372" s="23">
        <v>0</v>
      </c>
    </row>
    <row r="373" spans="1:30" x14ac:dyDescent="0.3">
      <c r="A373" s="23">
        <v>31</v>
      </c>
      <c r="B373" s="23">
        <v>11</v>
      </c>
      <c r="C373" s="25">
        <v>0</v>
      </c>
      <c r="D373" s="25">
        <v>0</v>
      </c>
      <c r="E373" s="25">
        <v>1</v>
      </c>
      <c r="F373" s="25">
        <v>0</v>
      </c>
      <c r="G373" s="25">
        <v>1</v>
      </c>
      <c r="H373" s="25">
        <v>0</v>
      </c>
      <c r="I373" s="25">
        <v>1</v>
      </c>
      <c r="J373" s="23">
        <v>0</v>
      </c>
      <c r="K373" s="23">
        <v>1</v>
      </c>
      <c r="L373" s="23">
        <v>0</v>
      </c>
      <c r="M373" s="23">
        <v>1</v>
      </c>
      <c r="N373" s="23">
        <v>0</v>
      </c>
      <c r="O373" s="23">
        <v>0</v>
      </c>
      <c r="P373" s="23">
        <v>1</v>
      </c>
      <c r="Q373" s="25">
        <v>0</v>
      </c>
      <c r="R373" s="25">
        <v>0</v>
      </c>
      <c r="S373" s="25">
        <v>0</v>
      </c>
      <c r="T373" s="25">
        <v>0</v>
      </c>
      <c r="U373" s="25">
        <v>1</v>
      </c>
      <c r="V373" s="25">
        <v>1</v>
      </c>
      <c r="W373" s="25">
        <v>0</v>
      </c>
      <c r="X373" s="23">
        <v>1</v>
      </c>
      <c r="Y373" s="23">
        <v>0</v>
      </c>
      <c r="Z373" s="23">
        <v>0</v>
      </c>
      <c r="AA373" s="23">
        <v>0</v>
      </c>
      <c r="AB373" s="23">
        <v>0</v>
      </c>
      <c r="AC373" s="23">
        <v>0</v>
      </c>
      <c r="AD373" s="23">
        <v>0</v>
      </c>
    </row>
    <row r="374" spans="1:30" x14ac:dyDescent="0.3">
      <c r="A374" s="23">
        <v>31</v>
      </c>
      <c r="B374" s="23">
        <v>12</v>
      </c>
      <c r="C374" s="25">
        <v>0</v>
      </c>
      <c r="D374" s="25">
        <v>0</v>
      </c>
      <c r="E374" s="25">
        <v>0</v>
      </c>
      <c r="F374" s="25">
        <v>1</v>
      </c>
      <c r="G374" s="25">
        <v>0</v>
      </c>
      <c r="H374" s="25">
        <v>0</v>
      </c>
      <c r="I374" s="25">
        <v>0</v>
      </c>
      <c r="J374" s="23">
        <v>0</v>
      </c>
      <c r="K374" s="23">
        <v>0</v>
      </c>
      <c r="L374" s="23">
        <v>0</v>
      </c>
      <c r="M374" s="23">
        <v>0</v>
      </c>
      <c r="N374" s="23">
        <v>0</v>
      </c>
      <c r="O374" s="23">
        <v>0</v>
      </c>
      <c r="P374" s="23">
        <v>1</v>
      </c>
      <c r="Q374" s="25">
        <v>0</v>
      </c>
      <c r="R374" s="25">
        <v>0</v>
      </c>
      <c r="S374" s="25">
        <v>1</v>
      </c>
      <c r="T374" s="25">
        <v>0</v>
      </c>
      <c r="U374" s="25">
        <v>0</v>
      </c>
      <c r="V374" s="25">
        <v>0</v>
      </c>
      <c r="W374" s="25">
        <v>0</v>
      </c>
      <c r="X374" s="23">
        <v>1</v>
      </c>
      <c r="Y374" s="23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</row>
    <row r="375" spans="1:30" x14ac:dyDescent="0.3">
      <c r="A375" s="23">
        <v>32</v>
      </c>
      <c r="B375" s="23">
        <v>1</v>
      </c>
      <c r="C375" s="25">
        <v>0</v>
      </c>
      <c r="D375" s="25">
        <v>0</v>
      </c>
      <c r="E375" s="25">
        <v>1</v>
      </c>
      <c r="F375" s="25">
        <v>0</v>
      </c>
      <c r="G375" s="25">
        <v>0</v>
      </c>
      <c r="H375" s="25">
        <v>0</v>
      </c>
      <c r="I375" s="25">
        <v>0</v>
      </c>
      <c r="J375" s="23">
        <v>0</v>
      </c>
      <c r="K375" s="23">
        <v>0</v>
      </c>
      <c r="L375" s="23">
        <v>1</v>
      </c>
      <c r="M375" s="23">
        <v>1</v>
      </c>
      <c r="N375" s="23">
        <v>0</v>
      </c>
      <c r="O375" s="23">
        <v>1</v>
      </c>
      <c r="P375" s="23">
        <v>0</v>
      </c>
      <c r="Q375" s="25">
        <v>0</v>
      </c>
      <c r="R375" s="25">
        <v>1</v>
      </c>
      <c r="S375" s="25">
        <v>0</v>
      </c>
      <c r="T375" s="25">
        <v>1</v>
      </c>
      <c r="U375" s="25">
        <v>0</v>
      </c>
      <c r="V375" s="25">
        <v>0</v>
      </c>
      <c r="W375" s="25">
        <v>1</v>
      </c>
      <c r="X375" s="23">
        <v>1</v>
      </c>
      <c r="Y375" s="23">
        <v>0</v>
      </c>
      <c r="Z375" s="23">
        <v>0</v>
      </c>
      <c r="AA375" s="23">
        <v>0</v>
      </c>
      <c r="AB375" s="23">
        <v>0</v>
      </c>
      <c r="AC375" s="23">
        <v>0</v>
      </c>
      <c r="AD375" s="23">
        <v>0</v>
      </c>
    </row>
    <row r="376" spans="1:30" x14ac:dyDescent="0.3">
      <c r="A376" s="23">
        <v>32</v>
      </c>
      <c r="B376" s="23">
        <v>2</v>
      </c>
      <c r="C376" s="25">
        <v>0</v>
      </c>
      <c r="D376" s="25">
        <v>1</v>
      </c>
      <c r="E376" s="25">
        <v>0</v>
      </c>
      <c r="F376" s="25">
        <v>0</v>
      </c>
      <c r="G376" s="25">
        <v>0</v>
      </c>
      <c r="H376" s="25">
        <v>1</v>
      </c>
      <c r="I376" s="25">
        <v>0</v>
      </c>
      <c r="J376" s="23">
        <v>0</v>
      </c>
      <c r="K376" s="23">
        <v>0</v>
      </c>
      <c r="L376" s="23">
        <v>0</v>
      </c>
      <c r="M376" s="23">
        <v>1</v>
      </c>
      <c r="N376" s="23">
        <v>0</v>
      </c>
      <c r="O376" s="23">
        <v>0</v>
      </c>
      <c r="P376" s="23">
        <v>0</v>
      </c>
      <c r="Q376" s="25">
        <v>0</v>
      </c>
      <c r="R376" s="25">
        <v>0</v>
      </c>
      <c r="S376" s="25">
        <v>1</v>
      </c>
      <c r="T376" s="25">
        <v>0</v>
      </c>
      <c r="U376" s="25">
        <v>1</v>
      </c>
      <c r="V376" s="25">
        <v>0</v>
      </c>
      <c r="W376" s="25">
        <v>1</v>
      </c>
      <c r="X376" s="23">
        <v>1</v>
      </c>
      <c r="Y376" s="23">
        <v>0</v>
      </c>
      <c r="Z376" s="23">
        <v>0</v>
      </c>
      <c r="AA376" s="23">
        <v>0</v>
      </c>
      <c r="AB376" s="23">
        <v>0</v>
      </c>
      <c r="AC376" s="23">
        <v>0</v>
      </c>
      <c r="AD376" s="23">
        <v>0</v>
      </c>
    </row>
    <row r="377" spans="1:30" x14ac:dyDescent="0.3">
      <c r="A377" s="23">
        <v>32</v>
      </c>
      <c r="B377" s="23">
        <v>3</v>
      </c>
      <c r="C377" s="25">
        <v>0</v>
      </c>
      <c r="D377" s="25">
        <v>1</v>
      </c>
      <c r="E377" s="25">
        <v>0</v>
      </c>
      <c r="F377" s="25">
        <v>0</v>
      </c>
      <c r="G377" s="25">
        <v>1</v>
      </c>
      <c r="H377" s="25">
        <v>0</v>
      </c>
      <c r="I377" s="25">
        <v>0</v>
      </c>
      <c r="J377" s="23">
        <v>0</v>
      </c>
      <c r="K377" s="23">
        <v>0</v>
      </c>
      <c r="L377" s="23">
        <v>0</v>
      </c>
      <c r="M377" s="23">
        <v>0</v>
      </c>
      <c r="N377" s="23">
        <v>1</v>
      </c>
      <c r="O377" s="23">
        <v>1</v>
      </c>
      <c r="P377" s="23">
        <v>0</v>
      </c>
      <c r="Q377" s="25">
        <v>0</v>
      </c>
      <c r="R377" s="25">
        <v>0</v>
      </c>
      <c r="S377" s="25">
        <v>0</v>
      </c>
      <c r="T377" s="25">
        <v>0</v>
      </c>
      <c r="U377" s="25">
        <v>0</v>
      </c>
      <c r="V377" s="25">
        <v>0</v>
      </c>
      <c r="W377" s="25">
        <v>1</v>
      </c>
      <c r="X377" s="23">
        <v>1</v>
      </c>
      <c r="Y377" s="23">
        <v>0</v>
      </c>
      <c r="Z377" s="23">
        <v>0</v>
      </c>
      <c r="AA377" s="23">
        <v>0</v>
      </c>
      <c r="AB377" s="23">
        <v>0</v>
      </c>
      <c r="AC377" s="23">
        <v>0</v>
      </c>
      <c r="AD377" s="23">
        <v>0</v>
      </c>
    </row>
    <row r="378" spans="1:30" x14ac:dyDescent="0.3">
      <c r="A378" s="23">
        <v>32</v>
      </c>
      <c r="B378" s="23">
        <v>4</v>
      </c>
      <c r="C378" s="25">
        <v>0</v>
      </c>
      <c r="D378" s="25">
        <v>0</v>
      </c>
      <c r="E378" s="25">
        <v>0</v>
      </c>
      <c r="F378" s="25">
        <v>0</v>
      </c>
      <c r="G378" s="25">
        <v>0</v>
      </c>
      <c r="H378" s="25">
        <v>0</v>
      </c>
      <c r="I378" s="25">
        <v>1</v>
      </c>
      <c r="J378" s="23">
        <v>0</v>
      </c>
      <c r="K378" s="23">
        <v>0</v>
      </c>
      <c r="L378" s="23">
        <v>1</v>
      </c>
      <c r="M378" s="23">
        <v>0</v>
      </c>
      <c r="N378" s="23">
        <v>1</v>
      </c>
      <c r="O378" s="23">
        <v>0</v>
      </c>
      <c r="P378" s="23">
        <v>1</v>
      </c>
      <c r="Q378" s="25">
        <v>0</v>
      </c>
      <c r="R378" s="25">
        <v>0</v>
      </c>
      <c r="S378" s="25">
        <v>1</v>
      </c>
      <c r="T378" s="25">
        <v>1</v>
      </c>
      <c r="U378" s="25">
        <v>0</v>
      </c>
      <c r="V378" s="25">
        <v>1</v>
      </c>
      <c r="W378" s="25">
        <v>0</v>
      </c>
      <c r="X378" s="23">
        <v>1</v>
      </c>
      <c r="Y378" s="23">
        <v>0</v>
      </c>
      <c r="Z378" s="23">
        <v>0</v>
      </c>
      <c r="AA378" s="23">
        <v>0</v>
      </c>
      <c r="AB378" s="23">
        <v>0</v>
      </c>
      <c r="AC378" s="23">
        <v>0</v>
      </c>
      <c r="AD378" s="23">
        <v>0</v>
      </c>
    </row>
    <row r="379" spans="1:30" x14ac:dyDescent="0.3">
      <c r="A379" s="23">
        <v>32</v>
      </c>
      <c r="B379" s="23">
        <v>5</v>
      </c>
      <c r="C379" s="25">
        <v>0</v>
      </c>
      <c r="D379" s="25">
        <v>1</v>
      </c>
      <c r="E379" s="25">
        <v>0</v>
      </c>
      <c r="F379" s="25">
        <v>0</v>
      </c>
      <c r="G379" s="25">
        <v>1</v>
      </c>
      <c r="H379" s="25">
        <v>0</v>
      </c>
      <c r="I379" s="25">
        <v>0</v>
      </c>
      <c r="J379" s="23">
        <v>0</v>
      </c>
      <c r="K379" s="23">
        <v>0</v>
      </c>
      <c r="L379" s="23">
        <v>0</v>
      </c>
      <c r="M379" s="23">
        <v>1</v>
      </c>
      <c r="N379" s="23">
        <v>0</v>
      </c>
      <c r="O379" s="23">
        <v>0</v>
      </c>
      <c r="P379" s="23">
        <v>0</v>
      </c>
      <c r="Q379" s="25">
        <v>0</v>
      </c>
      <c r="R379" s="25">
        <v>1</v>
      </c>
      <c r="S379" s="25">
        <v>0</v>
      </c>
      <c r="T379" s="25">
        <v>1</v>
      </c>
      <c r="U379" s="25">
        <v>0</v>
      </c>
      <c r="V379" s="25">
        <v>0</v>
      </c>
      <c r="W379" s="25">
        <v>1</v>
      </c>
      <c r="X379" s="23">
        <v>1</v>
      </c>
      <c r="Y379" s="23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</row>
    <row r="380" spans="1:30" x14ac:dyDescent="0.3">
      <c r="A380" s="23">
        <v>32</v>
      </c>
      <c r="B380" s="23">
        <v>6</v>
      </c>
      <c r="C380" s="25">
        <v>0</v>
      </c>
      <c r="D380" s="25">
        <v>0</v>
      </c>
      <c r="E380" s="25">
        <v>0</v>
      </c>
      <c r="F380" s="25">
        <v>0</v>
      </c>
      <c r="G380" s="25">
        <v>1</v>
      </c>
      <c r="H380" s="25">
        <v>1</v>
      </c>
      <c r="I380" s="25">
        <v>0</v>
      </c>
      <c r="J380" s="23">
        <v>0</v>
      </c>
      <c r="K380" s="23">
        <v>1</v>
      </c>
      <c r="L380" s="23">
        <v>0</v>
      </c>
      <c r="M380" s="23">
        <v>0</v>
      </c>
      <c r="N380" s="23">
        <v>0</v>
      </c>
      <c r="O380" s="23">
        <v>1</v>
      </c>
      <c r="P380" s="23">
        <v>0</v>
      </c>
      <c r="Q380" s="25">
        <v>0</v>
      </c>
      <c r="R380" s="25">
        <v>0</v>
      </c>
      <c r="S380" s="25">
        <v>1</v>
      </c>
      <c r="T380" s="25">
        <v>0</v>
      </c>
      <c r="U380" s="25">
        <v>0</v>
      </c>
      <c r="V380" s="25">
        <v>0</v>
      </c>
      <c r="W380" s="25">
        <v>0</v>
      </c>
      <c r="X380" s="23">
        <v>1</v>
      </c>
      <c r="Y380" s="23">
        <v>0</v>
      </c>
      <c r="Z380" s="23">
        <v>0</v>
      </c>
      <c r="AA380" s="23">
        <v>0</v>
      </c>
      <c r="AB380" s="23">
        <v>0</v>
      </c>
      <c r="AC380" s="23">
        <v>0</v>
      </c>
      <c r="AD380" s="23">
        <v>0</v>
      </c>
    </row>
    <row r="381" spans="1:30" x14ac:dyDescent="0.3">
      <c r="A381" s="23">
        <v>32</v>
      </c>
      <c r="B381" s="23">
        <v>7</v>
      </c>
      <c r="C381" s="25">
        <v>0</v>
      </c>
      <c r="D381" s="25">
        <v>1</v>
      </c>
      <c r="E381" s="25">
        <v>0</v>
      </c>
      <c r="F381" s="25">
        <v>1</v>
      </c>
      <c r="G381" s="25">
        <v>0</v>
      </c>
      <c r="H381" s="25">
        <v>0</v>
      </c>
      <c r="I381" s="25">
        <v>1</v>
      </c>
      <c r="J381" s="23">
        <v>0</v>
      </c>
      <c r="K381" s="23">
        <v>0</v>
      </c>
      <c r="L381" s="23">
        <v>0</v>
      </c>
      <c r="M381" s="23">
        <v>0</v>
      </c>
      <c r="N381" s="23">
        <v>0</v>
      </c>
      <c r="O381" s="23">
        <v>0</v>
      </c>
      <c r="P381" s="23">
        <v>1</v>
      </c>
      <c r="Q381" s="25">
        <v>0</v>
      </c>
      <c r="R381" s="25">
        <v>1</v>
      </c>
      <c r="S381" s="25">
        <v>0</v>
      </c>
      <c r="T381" s="25">
        <v>0</v>
      </c>
      <c r="U381" s="25">
        <v>0</v>
      </c>
      <c r="V381" s="25">
        <v>1</v>
      </c>
      <c r="W381" s="25">
        <v>0</v>
      </c>
      <c r="X381" s="23">
        <v>1</v>
      </c>
      <c r="Y381" s="23">
        <v>0</v>
      </c>
      <c r="Z381" s="23">
        <v>0</v>
      </c>
      <c r="AA381" s="23">
        <v>0</v>
      </c>
      <c r="AB381" s="23">
        <v>0</v>
      </c>
      <c r="AC381" s="23">
        <v>0</v>
      </c>
      <c r="AD381" s="23">
        <v>0</v>
      </c>
    </row>
    <row r="382" spans="1:30" x14ac:dyDescent="0.3">
      <c r="A382" s="23">
        <v>32</v>
      </c>
      <c r="B382" s="23">
        <v>8</v>
      </c>
      <c r="C382" s="25">
        <v>0</v>
      </c>
      <c r="D382" s="25">
        <v>0</v>
      </c>
      <c r="E382" s="25">
        <v>1</v>
      </c>
      <c r="F382" s="25">
        <v>1</v>
      </c>
      <c r="G382" s="25">
        <v>0</v>
      </c>
      <c r="H382" s="25">
        <v>1</v>
      </c>
      <c r="I382" s="25">
        <v>0</v>
      </c>
      <c r="J382" s="23">
        <v>0</v>
      </c>
      <c r="K382" s="23">
        <v>0</v>
      </c>
      <c r="L382" s="23">
        <v>0</v>
      </c>
      <c r="M382" s="23">
        <v>0</v>
      </c>
      <c r="N382" s="23">
        <v>1</v>
      </c>
      <c r="O382" s="23">
        <v>1</v>
      </c>
      <c r="P382" s="23">
        <v>0</v>
      </c>
      <c r="Q382" s="25">
        <v>0</v>
      </c>
      <c r="R382" s="25">
        <v>0</v>
      </c>
      <c r="S382" s="25">
        <v>0</v>
      </c>
      <c r="T382" s="25">
        <v>1</v>
      </c>
      <c r="U382" s="25">
        <v>0</v>
      </c>
      <c r="V382" s="25">
        <v>0</v>
      </c>
      <c r="W382" s="25">
        <v>0</v>
      </c>
      <c r="X382" s="23">
        <v>1</v>
      </c>
      <c r="Y382" s="23">
        <v>0</v>
      </c>
      <c r="Z382" s="23">
        <v>0</v>
      </c>
      <c r="AA382" s="23">
        <v>0</v>
      </c>
      <c r="AB382" s="23">
        <v>0</v>
      </c>
      <c r="AC382" s="23">
        <v>0</v>
      </c>
      <c r="AD382" s="23">
        <v>0</v>
      </c>
    </row>
    <row r="383" spans="1:30" x14ac:dyDescent="0.3">
      <c r="A383" s="23">
        <v>32</v>
      </c>
      <c r="B383" s="23">
        <v>9</v>
      </c>
      <c r="C383" s="25">
        <v>0</v>
      </c>
      <c r="D383" s="25">
        <v>0</v>
      </c>
      <c r="E383" s="25">
        <v>1</v>
      </c>
      <c r="F383" s="25">
        <v>0</v>
      </c>
      <c r="G383" s="25">
        <v>1</v>
      </c>
      <c r="H383" s="25">
        <v>0</v>
      </c>
      <c r="I383" s="25">
        <v>1</v>
      </c>
      <c r="J383" s="23">
        <v>0</v>
      </c>
      <c r="K383" s="23">
        <v>0</v>
      </c>
      <c r="L383" s="23">
        <v>1</v>
      </c>
      <c r="M383" s="23">
        <v>0</v>
      </c>
      <c r="N383" s="23">
        <v>0</v>
      </c>
      <c r="O383" s="23">
        <v>0</v>
      </c>
      <c r="P383" s="23">
        <v>0</v>
      </c>
      <c r="Q383" s="25">
        <v>0</v>
      </c>
      <c r="R383" s="25">
        <v>1</v>
      </c>
      <c r="S383" s="25">
        <v>0</v>
      </c>
      <c r="T383" s="25">
        <v>0</v>
      </c>
      <c r="U383" s="25">
        <v>1</v>
      </c>
      <c r="V383" s="25">
        <v>0</v>
      </c>
      <c r="W383" s="25">
        <v>0</v>
      </c>
      <c r="X383" s="23">
        <v>1</v>
      </c>
      <c r="Y383" s="23">
        <v>0</v>
      </c>
      <c r="Z383" s="23">
        <v>0</v>
      </c>
      <c r="AA383" s="23">
        <v>0</v>
      </c>
      <c r="AB383" s="23">
        <v>0</v>
      </c>
      <c r="AC383" s="23">
        <v>0</v>
      </c>
      <c r="AD383" s="23">
        <v>0</v>
      </c>
    </row>
    <row r="384" spans="1:30" x14ac:dyDescent="0.3">
      <c r="A384" s="23">
        <v>32</v>
      </c>
      <c r="B384" s="23">
        <v>10</v>
      </c>
      <c r="C384" s="25">
        <v>0</v>
      </c>
      <c r="D384" s="25">
        <v>1</v>
      </c>
      <c r="E384" s="25">
        <v>0</v>
      </c>
      <c r="F384" s="25">
        <v>0</v>
      </c>
      <c r="G384" s="25">
        <v>0</v>
      </c>
      <c r="H384" s="25">
        <v>1</v>
      </c>
      <c r="I384" s="25">
        <v>0</v>
      </c>
      <c r="J384" s="23">
        <v>0</v>
      </c>
      <c r="K384" s="23">
        <v>1</v>
      </c>
      <c r="L384" s="23">
        <v>0</v>
      </c>
      <c r="M384" s="23">
        <v>0</v>
      </c>
      <c r="N384" s="23">
        <v>1</v>
      </c>
      <c r="O384" s="23">
        <v>0</v>
      </c>
      <c r="P384" s="23">
        <v>0</v>
      </c>
      <c r="Q384" s="25">
        <v>0</v>
      </c>
      <c r="R384" s="25">
        <v>0</v>
      </c>
      <c r="S384" s="25">
        <v>1</v>
      </c>
      <c r="T384" s="25">
        <v>1</v>
      </c>
      <c r="U384" s="25">
        <v>0</v>
      </c>
      <c r="V384" s="25">
        <v>1</v>
      </c>
      <c r="W384" s="25">
        <v>0</v>
      </c>
      <c r="X384" s="23">
        <v>1</v>
      </c>
      <c r="Y384" s="23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</row>
    <row r="385" spans="1:30" x14ac:dyDescent="0.3">
      <c r="A385" s="23">
        <v>32</v>
      </c>
      <c r="B385" s="23">
        <v>11</v>
      </c>
      <c r="C385" s="25">
        <v>0</v>
      </c>
      <c r="D385" s="25">
        <v>0</v>
      </c>
      <c r="E385" s="25">
        <v>1</v>
      </c>
      <c r="F385" s="25">
        <v>0</v>
      </c>
      <c r="G385" s="25">
        <v>1</v>
      </c>
      <c r="H385" s="25">
        <v>0</v>
      </c>
      <c r="I385" s="25">
        <v>1</v>
      </c>
      <c r="J385" s="23">
        <v>0</v>
      </c>
      <c r="K385" s="23">
        <v>1</v>
      </c>
      <c r="L385" s="23">
        <v>0</v>
      </c>
      <c r="M385" s="23">
        <v>1</v>
      </c>
      <c r="N385" s="23">
        <v>0</v>
      </c>
      <c r="O385" s="23">
        <v>0</v>
      </c>
      <c r="P385" s="23">
        <v>1</v>
      </c>
      <c r="Q385" s="25">
        <v>0</v>
      </c>
      <c r="R385" s="25">
        <v>0</v>
      </c>
      <c r="S385" s="25">
        <v>0</v>
      </c>
      <c r="T385" s="25">
        <v>0</v>
      </c>
      <c r="U385" s="25">
        <v>1</v>
      </c>
      <c r="V385" s="25">
        <v>1</v>
      </c>
      <c r="W385" s="25">
        <v>0</v>
      </c>
      <c r="X385" s="23">
        <v>1</v>
      </c>
      <c r="Y385" s="23">
        <v>0</v>
      </c>
      <c r="Z385" s="23">
        <v>0</v>
      </c>
      <c r="AA385" s="23">
        <v>0</v>
      </c>
      <c r="AB385" s="23">
        <v>0</v>
      </c>
      <c r="AC385" s="23">
        <v>0</v>
      </c>
      <c r="AD385" s="23">
        <v>0</v>
      </c>
    </row>
    <row r="386" spans="1:30" x14ac:dyDescent="0.3">
      <c r="A386" s="23">
        <v>32</v>
      </c>
      <c r="B386" s="23">
        <v>12</v>
      </c>
      <c r="C386" s="25">
        <v>0</v>
      </c>
      <c r="D386" s="25">
        <v>0</v>
      </c>
      <c r="E386" s="25">
        <v>0</v>
      </c>
      <c r="F386" s="25">
        <v>1</v>
      </c>
      <c r="G386" s="25">
        <v>0</v>
      </c>
      <c r="H386" s="25">
        <v>0</v>
      </c>
      <c r="I386" s="25">
        <v>0</v>
      </c>
      <c r="J386" s="23">
        <v>0</v>
      </c>
      <c r="K386" s="23">
        <v>0</v>
      </c>
      <c r="L386" s="23">
        <v>0</v>
      </c>
      <c r="M386" s="23">
        <v>0</v>
      </c>
      <c r="N386" s="23">
        <v>0</v>
      </c>
      <c r="O386" s="23">
        <v>0</v>
      </c>
      <c r="P386" s="23">
        <v>1</v>
      </c>
      <c r="Q386" s="25">
        <v>0</v>
      </c>
      <c r="R386" s="25">
        <v>0</v>
      </c>
      <c r="S386" s="25">
        <v>1</v>
      </c>
      <c r="T386" s="25">
        <v>0</v>
      </c>
      <c r="U386" s="25">
        <v>0</v>
      </c>
      <c r="V386" s="25">
        <v>0</v>
      </c>
      <c r="W386" s="25">
        <v>0</v>
      </c>
      <c r="X386" s="23">
        <v>1</v>
      </c>
      <c r="Y386" s="23">
        <v>0</v>
      </c>
      <c r="Z386" s="23">
        <v>0</v>
      </c>
      <c r="AA386" s="23">
        <v>0</v>
      </c>
      <c r="AB386" s="23">
        <v>0</v>
      </c>
      <c r="AC386" s="23">
        <v>0</v>
      </c>
      <c r="AD386" s="23">
        <v>0</v>
      </c>
    </row>
    <row r="387" spans="1:30" x14ac:dyDescent="0.3">
      <c r="A387" s="23">
        <v>33</v>
      </c>
      <c r="B387" s="23">
        <v>1</v>
      </c>
      <c r="C387" s="25">
        <v>0</v>
      </c>
      <c r="D387" s="25">
        <v>0</v>
      </c>
      <c r="E387" s="25">
        <v>1</v>
      </c>
      <c r="F387" s="25">
        <v>0</v>
      </c>
      <c r="G387" s="25">
        <v>0</v>
      </c>
      <c r="H387" s="25">
        <v>0</v>
      </c>
      <c r="I387" s="25">
        <v>0</v>
      </c>
      <c r="J387" s="23">
        <v>0</v>
      </c>
      <c r="K387" s="23">
        <v>0</v>
      </c>
      <c r="L387" s="23">
        <v>1</v>
      </c>
      <c r="M387" s="23">
        <v>1</v>
      </c>
      <c r="N387" s="23">
        <v>0</v>
      </c>
      <c r="O387" s="23">
        <v>1</v>
      </c>
      <c r="P387" s="23">
        <v>0</v>
      </c>
      <c r="Q387" s="25">
        <v>0</v>
      </c>
      <c r="R387" s="25">
        <v>1</v>
      </c>
      <c r="S387" s="25">
        <v>0</v>
      </c>
      <c r="T387" s="25">
        <v>1</v>
      </c>
      <c r="U387" s="25">
        <v>0</v>
      </c>
      <c r="V387" s="25">
        <v>0</v>
      </c>
      <c r="W387" s="25">
        <v>1</v>
      </c>
      <c r="X387" s="23">
        <v>1</v>
      </c>
      <c r="Y387" s="23">
        <v>0</v>
      </c>
      <c r="Z387" s="23">
        <v>0</v>
      </c>
      <c r="AA387" s="23">
        <v>0</v>
      </c>
      <c r="AB387" s="23">
        <v>0</v>
      </c>
      <c r="AC387" s="23">
        <v>0</v>
      </c>
      <c r="AD387" s="23">
        <v>0</v>
      </c>
    </row>
    <row r="388" spans="1:30" x14ac:dyDescent="0.3">
      <c r="A388" s="23">
        <v>33</v>
      </c>
      <c r="B388" s="23">
        <v>2</v>
      </c>
      <c r="C388" s="25">
        <v>0</v>
      </c>
      <c r="D388" s="25">
        <v>1</v>
      </c>
      <c r="E388" s="25">
        <v>0</v>
      </c>
      <c r="F388" s="25">
        <v>0</v>
      </c>
      <c r="G388" s="25">
        <v>0</v>
      </c>
      <c r="H388" s="25">
        <v>1</v>
      </c>
      <c r="I388" s="25">
        <v>0</v>
      </c>
      <c r="J388" s="23">
        <v>0</v>
      </c>
      <c r="K388" s="23">
        <v>0</v>
      </c>
      <c r="L388" s="23">
        <v>0</v>
      </c>
      <c r="M388" s="23">
        <v>1</v>
      </c>
      <c r="N388" s="23">
        <v>0</v>
      </c>
      <c r="O388" s="23">
        <v>0</v>
      </c>
      <c r="P388" s="23">
        <v>0</v>
      </c>
      <c r="Q388" s="25">
        <v>0</v>
      </c>
      <c r="R388" s="25">
        <v>0</v>
      </c>
      <c r="S388" s="25">
        <v>1</v>
      </c>
      <c r="T388" s="25">
        <v>0</v>
      </c>
      <c r="U388" s="25">
        <v>1</v>
      </c>
      <c r="V388" s="25">
        <v>0</v>
      </c>
      <c r="W388" s="25">
        <v>1</v>
      </c>
      <c r="X388" s="23">
        <v>1</v>
      </c>
      <c r="Y388" s="23">
        <v>0</v>
      </c>
      <c r="Z388" s="23">
        <v>0</v>
      </c>
      <c r="AA388" s="23">
        <v>0</v>
      </c>
      <c r="AB388" s="23">
        <v>0</v>
      </c>
      <c r="AC388" s="23">
        <v>0</v>
      </c>
      <c r="AD388" s="23">
        <v>0</v>
      </c>
    </row>
    <row r="389" spans="1:30" x14ac:dyDescent="0.3">
      <c r="A389" s="23">
        <v>33</v>
      </c>
      <c r="B389" s="23">
        <v>3</v>
      </c>
      <c r="C389" s="25">
        <v>0</v>
      </c>
      <c r="D389" s="25">
        <v>1</v>
      </c>
      <c r="E389" s="25">
        <v>0</v>
      </c>
      <c r="F389" s="25">
        <v>0</v>
      </c>
      <c r="G389" s="25">
        <v>1</v>
      </c>
      <c r="H389" s="25">
        <v>0</v>
      </c>
      <c r="I389" s="25">
        <v>0</v>
      </c>
      <c r="J389" s="23">
        <v>0</v>
      </c>
      <c r="K389" s="23">
        <v>0</v>
      </c>
      <c r="L389" s="23">
        <v>0</v>
      </c>
      <c r="M389" s="23">
        <v>0</v>
      </c>
      <c r="N389" s="23">
        <v>1</v>
      </c>
      <c r="O389" s="23">
        <v>1</v>
      </c>
      <c r="P389" s="23">
        <v>0</v>
      </c>
      <c r="Q389" s="25">
        <v>0</v>
      </c>
      <c r="R389" s="25">
        <v>0</v>
      </c>
      <c r="S389" s="25">
        <v>0</v>
      </c>
      <c r="T389" s="25">
        <v>0</v>
      </c>
      <c r="U389" s="25">
        <v>0</v>
      </c>
      <c r="V389" s="25">
        <v>0</v>
      </c>
      <c r="W389" s="25">
        <v>1</v>
      </c>
      <c r="X389" s="23">
        <v>1</v>
      </c>
      <c r="Y389" s="23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</row>
    <row r="390" spans="1:30" x14ac:dyDescent="0.3">
      <c r="A390" s="23">
        <v>33</v>
      </c>
      <c r="B390" s="23">
        <v>4</v>
      </c>
      <c r="C390" s="25">
        <v>0</v>
      </c>
      <c r="D390" s="25">
        <v>0</v>
      </c>
      <c r="E390" s="25">
        <v>0</v>
      </c>
      <c r="F390" s="25">
        <v>0</v>
      </c>
      <c r="G390" s="25">
        <v>0</v>
      </c>
      <c r="H390" s="25">
        <v>0</v>
      </c>
      <c r="I390" s="25">
        <v>1</v>
      </c>
      <c r="J390" s="23">
        <v>0</v>
      </c>
      <c r="K390" s="23">
        <v>0</v>
      </c>
      <c r="L390" s="23">
        <v>1</v>
      </c>
      <c r="M390" s="23">
        <v>0</v>
      </c>
      <c r="N390" s="23">
        <v>1</v>
      </c>
      <c r="O390" s="23">
        <v>0</v>
      </c>
      <c r="P390" s="23">
        <v>1</v>
      </c>
      <c r="Q390" s="25">
        <v>0</v>
      </c>
      <c r="R390" s="25">
        <v>0</v>
      </c>
      <c r="S390" s="25">
        <v>1</v>
      </c>
      <c r="T390" s="25">
        <v>1</v>
      </c>
      <c r="U390" s="25">
        <v>0</v>
      </c>
      <c r="V390" s="25">
        <v>1</v>
      </c>
      <c r="W390" s="25">
        <v>0</v>
      </c>
      <c r="X390" s="23">
        <v>1</v>
      </c>
      <c r="Y390" s="23">
        <v>0</v>
      </c>
      <c r="Z390" s="23">
        <v>0</v>
      </c>
      <c r="AA390" s="23">
        <v>0</v>
      </c>
      <c r="AB390" s="23">
        <v>0</v>
      </c>
      <c r="AC390" s="23">
        <v>0</v>
      </c>
      <c r="AD390" s="23">
        <v>0</v>
      </c>
    </row>
    <row r="391" spans="1:30" x14ac:dyDescent="0.3">
      <c r="A391" s="23">
        <v>33</v>
      </c>
      <c r="B391" s="23">
        <v>5</v>
      </c>
      <c r="C391" s="25">
        <v>0</v>
      </c>
      <c r="D391" s="25">
        <v>1</v>
      </c>
      <c r="E391" s="25">
        <v>0</v>
      </c>
      <c r="F391" s="25">
        <v>0</v>
      </c>
      <c r="G391" s="25">
        <v>1</v>
      </c>
      <c r="H391" s="25">
        <v>0</v>
      </c>
      <c r="I391" s="25">
        <v>0</v>
      </c>
      <c r="J391" s="23">
        <v>0</v>
      </c>
      <c r="K391" s="23">
        <v>0</v>
      </c>
      <c r="L391" s="23">
        <v>0</v>
      </c>
      <c r="M391" s="23">
        <v>1</v>
      </c>
      <c r="N391" s="23">
        <v>0</v>
      </c>
      <c r="O391" s="23">
        <v>0</v>
      </c>
      <c r="P391" s="23">
        <v>0</v>
      </c>
      <c r="Q391" s="25">
        <v>0</v>
      </c>
      <c r="R391" s="25">
        <v>1</v>
      </c>
      <c r="S391" s="25">
        <v>0</v>
      </c>
      <c r="T391" s="25">
        <v>1</v>
      </c>
      <c r="U391" s="25">
        <v>0</v>
      </c>
      <c r="V391" s="25">
        <v>0</v>
      </c>
      <c r="W391" s="25">
        <v>1</v>
      </c>
      <c r="X391" s="23">
        <v>1</v>
      </c>
      <c r="Y391" s="23">
        <v>0</v>
      </c>
      <c r="Z391" s="23">
        <v>0</v>
      </c>
      <c r="AA391" s="23">
        <v>0</v>
      </c>
      <c r="AB391" s="23">
        <v>0</v>
      </c>
      <c r="AC391" s="23">
        <v>0</v>
      </c>
      <c r="AD391" s="23">
        <v>0</v>
      </c>
    </row>
    <row r="392" spans="1:30" x14ac:dyDescent="0.3">
      <c r="A392" s="23">
        <v>33</v>
      </c>
      <c r="B392" s="23">
        <v>6</v>
      </c>
      <c r="C392" s="25">
        <v>0</v>
      </c>
      <c r="D392" s="25">
        <v>0</v>
      </c>
      <c r="E392" s="25">
        <v>0</v>
      </c>
      <c r="F392" s="25">
        <v>0</v>
      </c>
      <c r="G392" s="25">
        <v>1</v>
      </c>
      <c r="H392" s="25">
        <v>1</v>
      </c>
      <c r="I392" s="25">
        <v>0</v>
      </c>
      <c r="J392" s="23">
        <v>0</v>
      </c>
      <c r="K392" s="23">
        <v>1</v>
      </c>
      <c r="L392" s="23">
        <v>0</v>
      </c>
      <c r="M392" s="23">
        <v>0</v>
      </c>
      <c r="N392" s="23">
        <v>0</v>
      </c>
      <c r="O392" s="23">
        <v>1</v>
      </c>
      <c r="P392" s="23">
        <v>0</v>
      </c>
      <c r="Q392" s="25">
        <v>0</v>
      </c>
      <c r="R392" s="25">
        <v>0</v>
      </c>
      <c r="S392" s="25">
        <v>1</v>
      </c>
      <c r="T392" s="25">
        <v>0</v>
      </c>
      <c r="U392" s="25">
        <v>0</v>
      </c>
      <c r="V392" s="25">
        <v>0</v>
      </c>
      <c r="W392" s="25">
        <v>0</v>
      </c>
      <c r="X392" s="23">
        <v>1</v>
      </c>
      <c r="Y392" s="23">
        <v>0</v>
      </c>
      <c r="Z392" s="23">
        <v>0</v>
      </c>
      <c r="AA392" s="23">
        <v>0</v>
      </c>
      <c r="AB392" s="23">
        <v>0</v>
      </c>
      <c r="AC392" s="23">
        <v>0</v>
      </c>
      <c r="AD392" s="23">
        <v>0</v>
      </c>
    </row>
    <row r="393" spans="1:30" x14ac:dyDescent="0.3">
      <c r="A393" s="23">
        <v>33</v>
      </c>
      <c r="B393" s="23">
        <v>7</v>
      </c>
      <c r="C393" s="25">
        <v>0</v>
      </c>
      <c r="D393" s="25">
        <v>1</v>
      </c>
      <c r="E393" s="25">
        <v>0</v>
      </c>
      <c r="F393" s="25">
        <v>1</v>
      </c>
      <c r="G393" s="25">
        <v>0</v>
      </c>
      <c r="H393" s="25">
        <v>0</v>
      </c>
      <c r="I393" s="25">
        <v>1</v>
      </c>
      <c r="J393" s="23">
        <v>0</v>
      </c>
      <c r="K393" s="23">
        <v>0</v>
      </c>
      <c r="L393" s="23">
        <v>0</v>
      </c>
      <c r="M393" s="23">
        <v>0</v>
      </c>
      <c r="N393" s="23">
        <v>0</v>
      </c>
      <c r="O393" s="23">
        <v>0</v>
      </c>
      <c r="P393" s="23">
        <v>1</v>
      </c>
      <c r="Q393" s="25">
        <v>0</v>
      </c>
      <c r="R393" s="25">
        <v>1</v>
      </c>
      <c r="S393" s="25">
        <v>0</v>
      </c>
      <c r="T393" s="25">
        <v>0</v>
      </c>
      <c r="U393" s="25">
        <v>0</v>
      </c>
      <c r="V393" s="25">
        <v>1</v>
      </c>
      <c r="W393" s="25">
        <v>0</v>
      </c>
      <c r="X393" s="23">
        <v>1</v>
      </c>
      <c r="Y393" s="23">
        <v>0</v>
      </c>
      <c r="Z393" s="23">
        <v>0</v>
      </c>
      <c r="AA393" s="23">
        <v>0</v>
      </c>
      <c r="AB393" s="23">
        <v>0</v>
      </c>
      <c r="AC393" s="23">
        <v>0</v>
      </c>
      <c r="AD393" s="23">
        <v>0</v>
      </c>
    </row>
    <row r="394" spans="1:30" x14ac:dyDescent="0.3">
      <c r="A394" s="23">
        <v>33</v>
      </c>
      <c r="B394" s="23">
        <v>8</v>
      </c>
      <c r="C394" s="25">
        <v>0</v>
      </c>
      <c r="D394" s="25">
        <v>0</v>
      </c>
      <c r="E394" s="25">
        <v>1</v>
      </c>
      <c r="F394" s="25">
        <v>1</v>
      </c>
      <c r="G394" s="25">
        <v>0</v>
      </c>
      <c r="H394" s="25">
        <v>1</v>
      </c>
      <c r="I394" s="25">
        <v>0</v>
      </c>
      <c r="J394" s="23">
        <v>0</v>
      </c>
      <c r="K394" s="23">
        <v>0</v>
      </c>
      <c r="L394" s="23">
        <v>0</v>
      </c>
      <c r="M394" s="23">
        <v>0</v>
      </c>
      <c r="N394" s="23">
        <v>1</v>
      </c>
      <c r="O394" s="23">
        <v>1</v>
      </c>
      <c r="P394" s="23">
        <v>0</v>
      </c>
      <c r="Q394" s="25">
        <v>0</v>
      </c>
      <c r="R394" s="25">
        <v>0</v>
      </c>
      <c r="S394" s="25">
        <v>0</v>
      </c>
      <c r="T394" s="25">
        <v>1</v>
      </c>
      <c r="U394" s="25">
        <v>0</v>
      </c>
      <c r="V394" s="25">
        <v>0</v>
      </c>
      <c r="W394" s="25">
        <v>0</v>
      </c>
      <c r="X394" s="23">
        <v>1</v>
      </c>
      <c r="Y394" s="23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</row>
    <row r="395" spans="1:30" x14ac:dyDescent="0.3">
      <c r="A395" s="23">
        <v>33</v>
      </c>
      <c r="B395" s="23">
        <v>9</v>
      </c>
      <c r="C395" s="25">
        <v>0</v>
      </c>
      <c r="D395" s="25">
        <v>0</v>
      </c>
      <c r="E395" s="25">
        <v>1</v>
      </c>
      <c r="F395" s="25">
        <v>0</v>
      </c>
      <c r="G395" s="25">
        <v>1</v>
      </c>
      <c r="H395" s="25">
        <v>0</v>
      </c>
      <c r="I395" s="25">
        <v>1</v>
      </c>
      <c r="J395" s="23">
        <v>0</v>
      </c>
      <c r="K395" s="23">
        <v>0</v>
      </c>
      <c r="L395" s="23">
        <v>1</v>
      </c>
      <c r="M395" s="23">
        <v>0</v>
      </c>
      <c r="N395" s="23">
        <v>0</v>
      </c>
      <c r="O395" s="23">
        <v>0</v>
      </c>
      <c r="P395" s="23">
        <v>0</v>
      </c>
      <c r="Q395" s="25">
        <v>0</v>
      </c>
      <c r="R395" s="25">
        <v>1</v>
      </c>
      <c r="S395" s="25">
        <v>0</v>
      </c>
      <c r="T395" s="25">
        <v>0</v>
      </c>
      <c r="U395" s="25">
        <v>1</v>
      </c>
      <c r="V395" s="25">
        <v>0</v>
      </c>
      <c r="W395" s="25">
        <v>0</v>
      </c>
      <c r="X395" s="23">
        <v>1</v>
      </c>
      <c r="Y395" s="23">
        <v>0</v>
      </c>
      <c r="Z395" s="23">
        <v>0</v>
      </c>
      <c r="AA395" s="23">
        <v>0</v>
      </c>
      <c r="AB395" s="23">
        <v>0</v>
      </c>
      <c r="AC395" s="23">
        <v>0</v>
      </c>
      <c r="AD395" s="23">
        <v>0</v>
      </c>
    </row>
    <row r="396" spans="1:30" x14ac:dyDescent="0.3">
      <c r="A396" s="23">
        <v>33</v>
      </c>
      <c r="B396" s="23">
        <v>10</v>
      </c>
      <c r="C396" s="25">
        <v>0</v>
      </c>
      <c r="D396" s="25">
        <v>1</v>
      </c>
      <c r="E396" s="25">
        <v>0</v>
      </c>
      <c r="F396" s="25">
        <v>0</v>
      </c>
      <c r="G396" s="25">
        <v>0</v>
      </c>
      <c r="H396" s="25">
        <v>1</v>
      </c>
      <c r="I396" s="25">
        <v>0</v>
      </c>
      <c r="J396" s="23">
        <v>0</v>
      </c>
      <c r="K396" s="23">
        <v>1</v>
      </c>
      <c r="L396" s="23">
        <v>0</v>
      </c>
      <c r="M396" s="23">
        <v>0</v>
      </c>
      <c r="N396" s="23">
        <v>1</v>
      </c>
      <c r="O396" s="23">
        <v>0</v>
      </c>
      <c r="P396" s="23">
        <v>0</v>
      </c>
      <c r="Q396" s="25">
        <v>0</v>
      </c>
      <c r="R396" s="25">
        <v>0</v>
      </c>
      <c r="S396" s="25">
        <v>1</v>
      </c>
      <c r="T396" s="25">
        <v>1</v>
      </c>
      <c r="U396" s="25">
        <v>0</v>
      </c>
      <c r="V396" s="25">
        <v>1</v>
      </c>
      <c r="W396" s="25">
        <v>0</v>
      </c>
      <c r="X396" s="23">
        <v>1</v>
      </c>
      <c r="Y396" s="23">
        <v>0</v>
      </c>
      <c r="Z396" s="23">
        <v>0</v>
      </c>
      <c r="AA396" s="23">
        <v>0</v>
      </c>
      <c r="AB396" s="23">
        <v>0</v>
      </c>
      <c r="AC396" s="23">
        <v>0</v>
      </c>
      <c r="AD396" s="23">
        <v>0</v>
      </c>
    </row>
    <row r="397" spans="1:30" x14ac:dyDescent="0.3">
      <c r="A397" s="23">
        <v>33</v>
      </c>
      <c r="B397" s="23">
        <v>11</v>
      </c>
      <c r="C397" s="25">
        <v>0</v>
      </c>
      <c r="D397" s="25">
        <v>0</v>
      </c>
      <c r="E397" s="25">
        <v>1</v>
      </c>
      <c r="F397" s="25">
        <v>0</v>
      </c>
      <c r="G397" s="25">
        <v>1</v>
      </c>
      <c r="H397" s="25">
        <v>0</v>
      </c>
      <c r="I397" s="25">
        <v>1</v>
      </c>
      <c r="J397" s="23">
        <v>0</v>
      </c>
      <c r="K397" s="23">
        <v>1</v>
      </c>
      <c r="L397" s="23">
        <v>0</v>
      </c>
      <c r="M397" s="23">
        <v>1</v>
      </c>
      <c r="N397" s="23">
        <v>0</v>
      </c>
      <c r="O397" s="23">
        <v>0</v>
      </c>
      <c r="P397" s="23">
        <v>1</v>
      </c>
      <c r="Q397" s="25">
        <v>0</v>
      </c>
      <c r="R397" s="25">
        <v>0</v>
      </c>
      <c r="S397" s="25">
        <v>0</v>
      </c>
      <c r="T397" s="25">
        <v>0</v>
      </c>
      <c r="U397" s="25">
        <v>1</v>
      </c>
      <c r="V397" s="25">
        <v>1</v>
      </c>
      <c r="W397" s="25">
        <v>0</v>
      </c>
      <c r="X397" s="23">
        <v>1</v>
      </c>
      <c r="Y397" s="23">
        <v>0</v>
      </c>
      <c r="Z397" s="23">
        <v>0</v>
      </c>
      <c r="AA397" s="23">
        <v>0</v>
      </c>
      <c r="AB397" s="23">
        <v>0</v>
      </c>
      <c r="AC397" s="23">
        <v>0</v>
      </c>
      <c r="AD397" s="23">
        <v>0</v>
      </c>
    </row>
    <row r="398" spans="1:30" x14ac:dyDescent="0.3">
      <c r="A398" s="23">
        <v>33</v>
      </c>
      <c r="B398" s="23">
        <v>12</v>
      </c>
      <c r="C398" s="25">
        <v>0</v>
      </c>
      <c r="D398" s="25">
        <v>0</v>
      </c>
      <c r="E398" s="25">
        <v>0</v>
      </c>
      <c r="F398" s="25">
        <v>1</v>
      </c>
      <c r="G398" s="25">
        <v>0</v>
      </c>
      <c r="H398" s="25">
        <v>0</v>
      </c>
      <c r="I398" s="25">
        <v>0</v>
      </c>
      <c r="J398" s="23">
        <v>0</v>
      </c>
      <c r="K398" s="23">
        <v>0</v>
      </c>
      <c r="L398" s="23">
        <v>0</v>
      </c>
      <c r="M398" s="23">
        <v>0</v>
      </c>
      <c r="N398" s="23">
        <v>0</v>
      </c>
      <c r="O398" s="23">
        <v>0</v>
      </c>
      <c r="P398" s="23">
        <v>1</v>
      </c>
      <c r="Q398" s="25">
        <v>0</v>
      </c>
      <c r="R398" s="25">
        <v>0</v>
      </c>
      <c r="S398" s="25">
        <v>1</v>
      </c>
      <c r="T398" s="25">
        <v>0</v>
      </c>
      <c r="U398" s="25">
        <v>0</v>
      </c>
      <c r="V398" s="25">
        <v>0</v>
      </c>
      <c r="W398" s="25">
        <v>0</v>
      </c>
      <c r="X398" s="23">
        <v>1</v>
      </c>
      <c r="Y398" s="23">
        <v>0</v>
      </c>
      <c r="Z398" s="23">
        <v>0</v>
      </c>
      <c r="AA398" s="23">
        <v>0</v>
      </c>
      <c r="AB398" s="23">
        <v>0</v>
      </c>
      <c r="AC398" s="23">
        <v>0</v>
      </c>
      <c r="AD398" s="23">
        <v>0</v>
      </c>
    </row>
    <row r="399" spans="1:30" x14ac:dyDescent="0.3">
      <c r="A399" s="23">
        <v>34</v>
      </c>
      <c r="B399" s="23">
        <v>1</v>
      </c>
      <c r="C399" s="25">
        <v>0</v>
      </c>
      <c r="D399" s="25">
        <v>0</v>
      </c>
      <c r="E399" s="25">
        <v>1</v>
      </c>
      <c r="F399" s="25">
        <v>0</v>
      </c>
      <c r="G399" s="25">
        <v>0</v>
      </c>
      <c r="H399" s="25">
        <v>0</v>
      </c>
      <c r="I399" s="25">
        <v>0</v>
      </c>
      <c r="J399" s="23">
        <v>0</v>
      </c>
      <c r="K399" s="23">
        <v>0</v>
      </c>
      <c r="L399" s="23">
        <v>1</v>
      </c>
      <c r="M399" s="23">
        <v>1</v>
      </c>
      <c r="N399" s="23">
        <v>0</v>
      </c>
      <c r="O399" s="23">
        <v>1</v>
      </c>
      <c r="P399" s="23">
        <v>0</v>
      </c>
      <c r="Q399" s="25">
        <v>0</v>
      </c>
      <c r="R399" s="25">
        <v>1</v>
      </c>
      <c r="S399" s="25">
        <v>0</v>
      </c>
      <c r="T399" s="25">
        <v>1</v>
      </c>
      <c r="U399" s="25">
        <v>0</v>
      </c>
      <c r="V399" s="25">
        <v>0</v>
      </c>
      <c r="W399" s="25">
        <v>1</v>
      </c>
      <c r="X399" s="23">
        <v>1</v>
      </c>
      <c r="Y399" s="23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</row>
    <row r="400" spans="1:30" x14ac:dyDescent="0.3">
      <c r="A400" s="23">
        <v>34</v>
      </c>
      <c r="B400" s="23">
        <v>2</v>
      </c>
      <c r="C400" s="25">
        <v>0</v>
      </c>
      <c r="D400" s="25">
        <v>1</v>
      </c>
      <c r="E400" s="25">
        <v>0</v>
      </c>
      <c r="F400" s="25">
        <v>0</v>
      </c>
      <c r="G400" s="25">
        <v>0</v>
      </c>
      <c r="H400" s="25">
        <v>1</v>
      </c>
      <c r="I400" s="25">
        <v>0</v>
      </c>
      <c r="J400" s="23">
        <v>0</v>
      </c>
      <c r="K400" s="23">
        <v>0</v>
      </c>
      <c r="L400" s="23">
        <v>0</v>
      </c>
      <c r="M400" s="23">
        <v>1</v>
      </c>
      <c r="N400" s="23">
        <v>0</v>
      </c>
      <c r="O400" s="23">
        <v>0</v>
      </c>
      <c r="P400" s="23">
        <v>0</v>
      </c>
      <c r="Q400" s="25">
        <v>0</v>
      </c>
      <c r="R400" s="25">
        <v>0</v>
      </c>
      <c r="S400" s="25">
        <v>1</v>
      </c>
      <c r="T400" s="25">
        <v>0</v>
      </c>
      <c r="U400" s="25">
        <v>1</v>
      </c>
      <c r="V400" s="25">
        <v>0</v>
      </c>
      <c r="W400" s="25">
        <v>1</v>
      </c>
      <c r="X400" s="23">
        <v>1</v>
      </c>
      <c r="Y400" s="23">
        <v>0</v>
      </c>
      <c r="Z400" s="23">
        <v>0</v>
      </c>
      <c r="AA400" s="23">
        <v>0</v>
      </c>
      <c r="AB400" s="23">
        <v>0</v>
      </c>
      <c r="AC400" s="23">
        <v>0</v>
      </c>
      <c r="AD400" s="23">
        <v>0</v>
      </c>
    </row>
    <row r="401" spans="1:30" x14ac:dyDescent="0.3">
      <c r="A401" s="23">
        <v>34</v>
      </c>
      <c r="B401" s="23">
        <v>3</v>
      </c>
      <c r="C401" s="25">
        <v>0</v>
      </c>
      <c r="D401" s="25">
        <v>1</v>
      </c>
      <c r="E401" s="25">
        <v>0</v>
      </c>
      <c r="F401" s="25">
        <v>0</v>
      </c>
      <c r="G401" s="25">
        <v>1</v>
      </c>
      <c r="H401" s="25">
        <v>0</v>
      </c>
      <c r="I401" s="25">
        <v>0</v>
      </c>
      <c r="J401" s="23">
        <v>0</v>
      </c>
      <c r="K401" s="23">
        <v>0</v>
      </c>
      <c r="L401" s="23">
        <v>0</v>
      </c>
      <c r="M401" s="23">
        <v>0</v>
      </c>
      <c r="N401" s="23">
        <v>1</v>
      </c>
      <c r="O401" s="23">
        <v>1</v>
      </c>
      <c r="P401" s="23">
        <v>0</v>
      </c>
      <c r="Q401" s="25">
        <v>0</v>
      </c>
      <c r="R401" s="25">
        <v>0</v>
      </c>
      <c r="S401" s="25">
        <v>0</v>
      </c>
      <c r="T401" s="25">
        <v>0</v>
      </c>
      <c r="U401" s="25">
        <v>0</v>
      </c>
      <c r="V401" s="25">
        <v>0</v>
      </c>
      <c r="W401" s="25">
        <v>1</v>
      </c>
      <c r="X401" s="23">
        <v>1</v>
      </c>
      <c r="Y401" s="23">
        <v>0</v>
      </c>
      <c r="Z401" s="23">
        <v>0</v>
      </c>
      <c r="AA401" s="23">
        <v>0</v>
      </c>
      <c r="AB401" s="23">
        <v>0</v>
      </c>
      <c r="AC401" s="23">
        <v>0</v>
      </c>
      <c r="AD401" s="23">
        <v>0</v>
      </c>
    </row>
    <row r="402" spans="1:30" x14ac:dyDescent="0.3">
      <c r="A402" s="23">
        <v>34</v>
      </c>
      <c r="B402" s="23">
        <v>4</v>
      </c>
      <c r="C402" s="25">
        <v>0</v>
      </c>
      <c r="D402" s="25">
        <v>0</v>
      </c>
      <c r="E402" s="25">
        <v>0</v>
      </c>
      <c r="F402" s="25">
        <v>0</v>
      </c>
      <c r="G402" s="25">
        <v>0</v>
      </c>
      <c r="H402" s="25">
        <v>0</v>
      </c>
      <c r="I402" s="25">
        <v>1</v>
      </c>
      <c r="J402" s="23">
        <v>0</v>
      </c>
      <c r="K402" s="23">
        <v>0</v>
      </c>
      <c r="L402" s="23">
        <v>1</v>
      </c>
      <c r="M402" s="23">
        <v>0</v>
      </c>
      <c r="N402" s="23">
        <v>1</v>
      </c>
      <c r="O402" s="23">
        <v>0</v>
      </c>
      <c r="P402" s="23">
        <v>1</v>
      </c>
      <c r="Q402" s="25">
        <v>0</v>
      </c>
      <c r="R402" s="25">
        <v>0</v>
      </c>
      <c r="S402" s="25">
        <v>1</v>
      </c>
      <c r="T402" s="25">
        <v>1</v>
      </c>
      <c r="U402" s="25">
        <v>0</v>
      </c>
      <c r="V402" s="25">
        <v>1</v>
      </c>
      <c r="W402" s="25">
        <v>0</v>
      </c>
      <c r="X402" s="23">
        <v>1</v>
      </c>
      <c r="Y402" s="23">
        <v>0</v>
      </c>
      <c r="Z402" s="23">
        <v>0</v>
      </c>
      <c r="AA402" s="23">
        <v>0</v>
      </c>
      <c r="AB402" s="23">
        <v>0</v>
      </c>
      <c r="AC402" s="23">
        <v>0</v>
      </c>
      <c r="AD402" s="23">
        <v>0</v>
      </c>
    </row>
    <row r="403" spans="1:30" x14ac:dyDescent="0.3">
      <c r="A403" s="23">
        <v>34</v>
      </c>
      <c r="B403" s="23">
        <v>5</v>
      </c>
      <c r="C403" s="25">
        <v>0</v>
      </c>
      <c r="D403" s="25">
        <v>1</v>
      </c>
      <c r="E403" s="25">
        <v>0</v>
      </c>
      <c r="F403" s="25">
        <v>0</v>
      </c>
      <c r="G403" s="25">
        <v>1</v>
      </c>
      <c r="H403" s="25">
        <v>0</v>
      </c>
      <c r="I403" s="25">
        <v>0</v>
      </c>
      <c r="J403" s="23">
        <v>0</v>
      </c>
      <c r="K403" s="23">
        <v>0</v>
      </c>
      <c r="L403" s="23">
        <v>0</v>
      </c>
      <c r="M403" s="23">
        <v>1</v>
      </c>
      <c r="N403" s="23">
        <v>0</v>
      </c>
      <c r="O403" s="23">
        <v>0</v>
      </c>
      <c r="P403" s="23">
        <v>0</v>
      </c>
      <c r="Q403" s="25">
        <v>0</v>
      </c>
      <c r="R403" s="25">
        <v>1</v>
      </c>
      <c r="S403" s="25">
        <v>0</v>
      </c>
      <c r="T403" s="25">
        <v>1</v>
      </c>
      <c r="U403" s="25">
        <v>0</v>
      </c>
      <c r="V403" s="25">
        <v>0</v>
      </c>
      <c r="W403" s="25">
        <v>1</v>
      </c>
      <c r="X403" s="23">
        <v>1</v>
      </c>
      <c r="Y403" s="23">
        <v>0</v>
      </c>
      <c r="Z403" s="23">
        <v>0</v>
      </c>
      <c r="AA403" s="23">
        <v>0</v>
      </c>
      <c r="AB403" s="23">
        <v>0</v>
      </c>
      <c r="AC403" s="23">
        <v>0</v>
      </c>
      <c r="AD403" s="23">
        <v>0</v>
      </c>
    </row>
    <row r="404" spans="1:30" x14ac:dyDescent="0.3">
      <c r="A404" s="23">
        <v>34</v>
      </c>
      <c r="B404" s="23">
        <v>6</v>
      </c>
      <c r="C404" s="25">
        <v>0</v>
      </c>
      <c r="D404" s="25">
        <v>0</v>
      </c>
      <c r="E404" s="25">
        <v>0</v>
      </c>
      <c r="F404" s="25">
        <v>0</v>
      </c>
      <c r="G404" s="25">
        <v>1</v>
      </c>
      <c r="H404" s="25">
        <v>1</v>
      </c>
      <c r="I404" s="25">
        <v>0</v>
      </c>
      <c r="J404" s="23">
        <v>0</v>
      </c>
      <c r="K404" s="23">
        <v>1</v>
      </c>
      <c r="L404" s="23">
        <v>0</v>
      </c>
      <c r="M404" s="23">
        <v>0</v>
      </c>
      <c r="N404" s="23">
        <v>0</v>
      </c>
      <c r="O404" s="23">
        <v>1</v>
      </c>
      <c r="P404" s="23">
        <v>0</v>
      </c>
      <c r="Q404" s="25">
        <v>0</v>
      </c>
      <c r="R404" s="25">
        <v>0</v>
      </c>
      <c r="S404" s="25">
        <v>1</v>
      </c>
      <c r="T404" s="25">
        <v>0</v>
      </c>
      <c r="U404" s="25">
        <v>0</v>
      </c>
      <c r="V404" s="25">
        <v>0</v>
      </c>
      <c r="W404" s="25">
        <v>0</v>
      </c>
      <c r="X404" s="23">
        <v>1</v>
      </c>
      <c r="Y404" s="23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</row>
    <row r="405" spans="1:30" x14ac:dyDescent="0.3">
      <c r="A405" s="23">
        <v>34</v>
      </c>
      <c r="B405" s="23">
        <v>7</v>
      </c>
      <c r="C405" s="25">
        <v>0</v>
      </c>
      <c r="D405" s="25">
        <v>1</v>
      </c>
      <c r="E405" s="25">
        <v>0</v>
      </c>
      <c r="F405" s="25">
        <v>1</v>
      </c>
      <c r="G405" s="25">
        <v>0</v>
      </c>
      <c r="H405" s="25">
        <v>0</v>
      </c>
      <c r="I405" s="25">
        <v>1</v>
      </c>
      <c r="J405" s="23">
        <v>0</v>
      </c>
      <c r="K405" s="23">
        <v>0</v>
      </c>
      <c r="L405" s="23">
        <v>0</v>
      </c>
      <c r="M405" s="23">
        <v>0</v>
      </c>
      <c r="N405" s="23">
        <v>0</v>
      </c>
      <c r="O405" s="23">
        <v>0</v>
      </c>
      <c r="P405" s="23">
        <v>1</v>
      </c>
      <c r="Q405" s="25">
        <v>0</v>
      </c>
      <c r="R405" s="25">
        <v>1</v>
      </c>
      <c r="S405" s="25">
        <v>0</v>
      </c>
      <c r="T405" s="25">
        <v>0</v>
      </c>
      <c r="U405" s="25">
        <v>0</v>
      </c>
      <c r="V405" s="25">
        <v>1</v>
      </c>
      <c r="W405" s="25">
        <v>0</v>
      </c>
      <c r="X405" s="23">
        <v>1</v>
      </c>
      <c r="Y405" s="23">
        <v>0</v>
      </c>
      <c r="Z405" s="23">
        <v>0</v>
      </c>
      <c r="AA405" s="23">
        <v>0</v>
      </c>
      <c r="AB405" s="23">
        <v>0</v>
      </c>
      <c r="AC405" s="23">
        <v>0</v>
      </c>
      <c r="AD405" s="23">
        <v>0</v>
      </c>
    </row>
    <row r="406" spans="1:30" x14ac:dyDescent="0.3">
      <c r="A406" s="23">
        <v>34</v>
      </c>
      <c r="B406" s="23">
        <v>8</v>
      </c>
      <c r="C406" s="25">
        <v>0</v>
      </c>
      <c r="D406" s="25">
        <v>0</v>
      </c>
      <c r="E406" s="25">
        <v>1</v>
      </c>
      <c r="F406" s="25">
        <v>1</v>
      </c>
      <c r="G406" s="25">
        <v>0</v>
      </c>
      <c r="H406" s="25">
        <v>1</v>
      </c>
      <c r="I406" s="25">
        <v>0</v>
      </c>
      <c r="J406" s="23">
        <v>0</v>
      </c>
      <c r="K406" s="23">
        <v>0</v>
      </c>
      <c r="L406" s="23">
        <v>0</v>
      </c>
      <c r="M406" s="23">
        <v>0</v>
      </c>
      <c r="N406" s="23">
        <v>1</v>
      </c>
      <c r="O406" s="23">
        <v>1</v>
      </c>
      <c r="P406" s="23">
        <v>0</v>
      </c>
      <c r="Q406" s="25">
        <v>0</v>
      </c>
      <c r="R406" s="25">
        <v>0</v>
      </c>
      <c r="S406" s="25">
        <v>0</v>
      </c>
      <c r="T406" s="25">
        <v>1</v>
      </c>
      <c r="U406" s="25">
        <v>0</v>
      </c>
      <c r="V406" s="25">
        <v>0</v>
      </c>
      <c r="W406" s="25">
        <v>0</v>
      </c>
      <c r="X406" s="23">
        <v>1</v>
      </c>
      <c r="Y406" s="23">
        <v>0</v>
      </c>
      <c r="Z406" s="23">
        <v>0</v>
      </c>
      <c r="AA406" s="23">
        <v>0</v>
      </c>
      <c r="AB406" s="23">
        <v>0</v>
      </c>
      <c r="AC406" s="23">
        <v>0</v>
      </c>
      <c r="AD406" s="23">
        <v>0</v>
      </c>
    </row>
    <row r="407" spans="1:30" x14ac:dyDescent="0.3">
      <c r="A407" s="23">
        <v>34</v>
      </c>
      <c r="B407" s="23">
        <v>9</v>
      </c>
      <c r="C407" s="25">
        <v>0</v>
      </c>
      <c r="D407" s="25">
        <v>0</v>
      </c>
      <c r="E407" s="25">
        <v>1</v>
      </c>
      <c r="F407" s="25">
        <v>0</v>
      </c>
      <c r="G407" s="25">
        <v>1</v>
      </c>
      <c r="H407" s="25">
        <v>0</v>
      </c>
      <c r="I407" s="25">
        <v>1</v>
      </c>
      <c r="J407" s="23">
        <v>0</v>
      </c>
      <c r="K407" s="23">
        <v>0</v>
      </c>
      <c r="L407" s="23">
        <v>1</v>
      </c>
      <c r="M407" s="23">
        <v>0</v>
      </c>
      <c r="N407" s="23">
        <v>0</v>
      </c>
      <c r="O407" s="23">
        <v>0</v>
      </c>
      <c r="P407" s="23">
        <v>0</v>
      </c>
      <c r="Q407" s="25">
        <v>0</v>
      </c>
      <c r="R407" s="25">
        <v>1</v>
      </c>
      <c r="S407" s="25">
        <v>0</v>
      </c>
      <c r="T407" s="25">
        <v>0</v>
      </c>
      <c r="U407" s="25">
        <v>1</v>
      </c>
      <c r="V407" s="25">
        <v>0</v>
      </c>
      <c r="W407" s="25">
        <v>0</v>
      </c>
      <c r="X407" s="23">
        <v>1</v>
      </c>
      <c r="Y407" s="23">
        <v>0</v>
      </c>
      <c r="Z407" s="23">
        <v>0</v>
      </c>
      <c r="AA407" s="23">
        <v>0</v>
      </c>
      <c r="AB407" s="23">
        <v>0</v>
      </c>
      <c r="AC407" s="23">
        <v>0</v>
      </c>
      <c r="AD407" s="23">
        <v>0</v>
      </c>
    </row>
    <row r="408" spans="1:30" x14ac:dyDescent="0.3">
      <c r="A408" s="23">
        <v>34</v>
      </c>
      <c r="B408" s="23">
        <v>10</v>
      </c>
      <c r="C408" s="25">
        <v>0</v>
      </c>
      <c r="D408" s="25">
        <v>1</v>
      </c>
      <c r="E408" s="25">
        <v>0</v>
      </c>
      <c r="F408" s="25">
        <v>0</v>
      </c>
      <c r="G408" s="25">
        <v>0</v>
      </c>
      <c r="H408" s="25">
        <v>1</v>
      </c>
      <c r="I408" s="25">
        <v>0</v>
      </c>
      <c r="J408" s="23">
        <v>0</v>
      </c>
      <c r="K408" s="23">
        <v>1</v>
      </c>
      <c r="L408" s="23">
        <v>0</v>
      </c>
      <c r="M408" s="23">
        <v>0</v>
      </c>
      <c r="N408" s="23">
        <v>1</v>
      </c>
      <c r="O408" s="23">
        <v>0</v>
      </c>
      <c r="P408" s="23">
        <v>0</v>
      </c>
      <c r="Q408" s="25">
        <v>0</v>
      </c>
      <c r="R408" s="25">
        <v>0</v>
      </c>
      <c r="S408" s="25">
        <v>1</v>
      </c>
      <c r="T408" s="25">
        <v>1</v>
      </c>
      <c r="U408" s="25">
        <v>0</v>
      </c>
      <c r="V408" s="25">
        <v>1</v>
      </c>
      <c r="W408" s="25">
        <v>0</v>
      </c>
      <c r="X408" s="23">
        <v>1</v>
      </c>
      <c r="Y408" s="23">
        <v>0</v>
      </c>
      <c r="Z408" s="23">
        <v>0</v>
      </c>
      <c r="AA408" s="23">
        <v>0</v>
      </c>
      <c r="AB408" s="23">
        <v>0</v>
      </c>
      <c r="AC408" s="23">
        <v>0</v>
      </c>
      <c r="AD408" s="23">
        <v>0</v>
      </c>
    </row>
    <row r="409" spans="1:30" x14ac:dyDescent="0.3">
      <c r="A409" s="23">
        <v>34</v>
      </c>
      <c r="B409" s="23">
        <v>11</v>
      </c>
      <c r="C409" s="25">
        <v>0</v>
      </c>
      <c r="D409" s="25">
        <v>0</v>
      </c>
      <c r="E409" s="25">
        <v>1</v>
      </c>
      <c r="F409" s="25">
        <v>0</v>
      </c>
      <c r="G409" s="25">
        <v>1</v>
      </c>
      <c r="H409" s="25">
        <v>0</v>
      </c>
      <c r="I409" s="25">
        <v>1</v>
      </c>
      <c r="J409" s="23">
        <v>0</v>
      </c>
      <c r="K409" s="23">
        <v>1</v>
      </c>
      <c r="L409" s="23">
        <v>0</v>
      </c>
      <c r="M409" s="23">
        <v>1</v>
      </c>
      <c r="N409" s="23">
        <v>0</v>
      </c>
      <c r="O409" s="23">
        <v>0</v>
      </c>
      <c r="P409" s="23">
        <v>1</v>
      </c>
      <c r="Q409" s="25">
        <v>0</v>
      </c>
      <c r="R409" s="25">
        <v>0</v>
      </c>
      <c r="S409" s="25">
        <v>0</v>
      </c>
      <c r="T409" s="25">
        <v>0</v>
      </c>
      <c r="U409" s="25">
        <v>1</v>
      </c>
      <c r="V409" s="25">
        <v>1</v>
      </c>
      <c r="W409" s="25">
        <v>0</v>
      </c>
      <c r="X409" s="23">
        <v>1</v>
      </c>
      <c r="Y409" s="23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</row>
    <row r="410" spans="1:30" x14ac:dyDescent="0.3">
      <c r="A410" s="23">
        <v>34</v>
      </c>
      <c r="B410" s="23">
        <v>12</v>
      </c>
      <c r="C410" s="25">
        <v>0</v>
      </c>
      <c r="D410" s="25">
        <v>0</v>
      </c>
      <c r="E410" s="25">
        <v>0</v>
      </c>
      <c r="F410" s="25">
        <v>1</v>
      </c>
      <c r="G410" s="25">
        <v>0</v>
      </c>
      <c r="H410" s="25">
        <v>0</v>
      </c>
      <c r="I410" s="25">
        <v>0</v>
      </c>
      <c r="J410" s="23">
        <v>0</v>
      </c>
      <c r="K410" s="23">
        <v>0</v>
      </c>
      <c r="L410" s="23">
        <v>0</v>
      </c>
      <c r="M410" s="23">
        <v>0</v>
      </c>
      <c r="N410" s="23">
        <v>0</v>
      </c>
      <c r="O410" s="23">
        <v>0</v>
      </c>
      <c r="P410" s="23">
        <v>1</v>
      </c>
      <c r="Q410" s="25">
        <v>0</v>
      </c>
      <c r="R410" s="25">
        <v>0</v>
      </c>
      <c r="S410" s="25">
        <v>1</v>
      </c>
      <c r="T410" s="25">
        <v>0</v>
      </c>
      <c r="U410" s="25">
        <v>0</v>
      </c>
      <c r="V410" s="25">
        <v>0</v>
      </c>
      <c r="W410" s="25">
        <v>0</v>
      </c>
      <c r="X410" s="23">
        <v>1</v>
      </c>
      <c r="Y410" s="23">
        <v>0</v>
      </c>
      <c r="Z410" s="23">
        <v>0</v>
      </c>
      <c r="AA410" s="23">
        <v>0</v>
      </c>
      <c r="AB410" s="23">
        <v>0</v>
      </c>
      <c r="AC410" s="23">
        <v>0</v>
      </c>
      <c r="AD410" s="23">
        <v>0</v>
      </c>
    </row>
    <row r="411" spans="1:30" x14ac:dyDescent="0.3">
      <c r="A411" s="23">
        <v>35</v>
      </c>
      <c r="B411" s="23">
        <v>1</v>
      </c>
      <c r="C411" s="25">
        <v>0</v>
      </c>
      <c r="D411" s="25">
        <v>0</v>
      </c>
      <c r="E411" s="25">
        <v>1</v>
      </c>
      <c r="F411" s="25">
        <v>0</v>
      </c>
      <c r="G411" s="25">
        <v>0</v>
      </c>
      <c r="H411" s="25">
        <v>0</v>
      </c>
      <c r="I411" s="25">
        <v>0</v>
      </c>
      <c r="J411" s="23">
        <v>0</v>
      </c>
      <c r="K411" s="23">
        <v>0</v>
      </c>
      <c r="L411" s="23">
        <v>1</v>
      </c>
      <c r="M411" s="23">
        <v>1</v>
      </c>
      <c r="N411" s="23">
        <v>0</v>
      </c>
      <c r="O411" s="23">
        <v>1</v>
      </c>
      <c r="P411" s="23">
        <v>0</v>
      </c>
      <c r="Q411" s="25">
        <v>0</v>
      </c>
      <c r="R411" s="25">
        <v>1</v>
      </c>
      <c r="S411" s="25">
        <v>0</v>
      </c>
      <c r="T411" s="25">
        <v>1</v>
      </c>
      <c r="U411" s="25">
        <v>0</v>
      </c>
      <c r="V411" s="25">
        <v>0</v>
      </c>
      <c r="W411" s="25">
        <v>1</v>
      </c>
      <c r="X411" s="23">
        <v>1</v>
      </c>
      <c r="Y411" s="23">
        <v>0</v>
      </c>
      <c r="Z411" s="23">
        <v>0</v>
      </c>
      <c r="AA411" s="23">
        <v>0</v>
      </c>
      <c r="AB411" s="23">
        <v>0</v>
      </c>
      <c r="AC411" s="23">
        <v>0</v>
      </c>
      <c r="AD411" s="23">
        <v>0</v>
      </c>
    </row>
    <row r="412" spans="1:30" x14ac:dyDescent="0.3">
      <c r="A412" s="23">
        <v>35</v>
      </c>
      <c r="B412" s="23">
        <v>2</v>
      </c>
      <c r="C412" s="25">
        <v>0</v>
      </c>
      <c r="D412" s="25">
        <v>1</v>
      </c>
      <c r="E412" s="25">
        <v>0</v>
      </c>
      <c r="F412" s="25">
        <v>0</v>
      </c>
      <c r="G412" s="25">
        <v>0</v>
      </c>
      <c r="H412" s="25">
        <v>1</v>
      </c>
      <c r="I412" s="25">
        <v>0</v>
      </c>
      <c r="J412" s="23">
        <v>0</v>
      </c>
      <c r="K412" s="23">
        <v>0</v>
      </c>
      <c r="L412" s="23">
        <v>0</v>
      </c>
      <c r="M412" s="23">
        <v>1</v>
      </c>
      <c r="N412" s="23">
        <v>0</v>
      </c>
      <c r="O412" s="23">
        <v>0</v>
      </c>
      <c r="P412" s="23">
        <v>0</v>
      </c>
      <c r="Q412" s="25">
        <v>0</v>
      </c>
      <c r="R412" s="25">
        <v>0</v>
      </c>
      <c r="S412" s="25">
        <v>1</v>
      </c>
      <c r="T412" s="25">
        <v>0</v>
      </c>
      <c r="U412" s="25">
        <v>1</v>
      </c>
      <c r="V412" s="25">
        <v>0</v>
      </c>
      <c r="W412" s="25">
        <v>1</v>
      </c>
      <c r="X412" s="23">
        <v>1</v>
      </c>
      <c r="Y412" s="23">
        <v>0</v>
      </c>
      <c r="Z412" s="23">
        <v>0</v>
      </c>
      <c r="AA412" s="23">
        <v>0</v>
      </c>
      <c r="AB412" s="23">
        <v>0</v>
      </c>
      <c r="AC412" s="23">
        <v>0</v>
      </c>
      <c r="AD412" s="23">
        <v>0</v>
      </c>
    </row>
    <row r="413" spans="1:30" x14ac:dyDescent="0.3">
      <c r="A413" s="23">
        <v>35</v>
      </c>
      <c r="B413" s="23">
        <v>3</v>
      </c>
      <c r="C413" s="25">
        <v>0</v>
      </c>
      <c r="D413" s="25">
        <v>1</v>
      </c>
      <c r="E413" s="25">
        <v>0</v>
      </c>
      <c r="F413" s="25">
        <v>0</v>
      </c>
      <c r="G413" s="25">
        <v>1</v>
      </c>
      <c r="H413" s="25">
        <v>0</v>
      </c>
      <c r="I413" s="25">
        <v>0</v>
      </c>
      <c r="J413" s="23">
        <v>0</v>
      </c>
      <c r="K413" s="23">
        <v>0</v>
      </c>
      <c r="L413" s="23">
        <v>0</v>
      </c>
      <c r="M413" s="23">
        <v>0</v>
      </c>
      <c r="N413" s="23">
        <v>1</v>
      </c>
      <c r="O413" s="23">
        <v>1</v>
      </c>
      <c r="P413" s="23">
        <v>0</v>
      </c>
      <c r="Q413" s="25">
        <v>0</v>
      </c>
      <c r="R413" s="25">
        <v>0</v>
      </c>
      <c r="S413" s="25">
        <v>0</v>
      </c>
      <c r="T413" s="25">
        <v>0</v>
      </c>
      <c r="U413" s="25">
        <v>0</v>
      </c>
      <c r="V413" s="25">
        <v>0</v>
      </c>
      <c r="W413" s="25">
        <v>1</v>
      </c>
      <c r="X413" s="23">
        <v>1</v>
      </c>
      <c r="Y413" s="23">
        <v>0</v>
      </c>
      <c r="Z413" s="23">
        <v>0</v>
      </c>
      <c r="AA413" s="23">
        <v>0</v>
      </c>
      <c r="AB413" s="23">
        <v>0</v>
      </c>
      <c r="AC413" s="23">
        <v>0</v>
      </c>
      <c r="AD413" s="23">
        <v>0</v>
      </c>
    </row>
    <row r="414" spans="1:30" x14ac:dyDescent="0.3">
      <c r="A414" s="23">
        <v>35</v>
      </c>
      <c r="B414" s="23">
        <v>4</v>
      </c>
      <c r="C414" s="25">
        <v>0</v>
      </c>
      <c r="D414" s="25">
        <v>0</v>
      </c>
      <c r="E414" s="25">
        <v>0</v>
      </c>
      <c r="F414" s="25">
        <v>0</v>
      </c>
      <c r="G414" s="25">
        <v>0</v>
      </c>
      <c r="H414" s="25">
        <v>0</v>
      </c>
      <c r="I414" s="25">
        <v>1</v>
      </c>
      <c r="J414" s="23">
        <v>0</v>
      </c>
      <c r="K414" s="23">
        <v>0</v>
      </c>
      <c r="L414" s="23">
        <v>1</v>
      </c>
      <c r="M414" s="23">
        <v>0</v>
      </c>
      <c r="N414" s="23">
        <v>1</v>
      </c>
      <c r="O414" s="23">
        <v>0</v>
      </c>
      <c r="P414" s="23">
        <v>1</v>
      </c>
      <c r="Q414" s="25">
        <v>0</v>
      </c>
      <c r="R414" s="25">
        <v>0</v>
      </c>
      <c r="S414" s="25">
        <v>1</v>
      </c>
      <c r="T414" s="25">
        <v>1</v>
      </c>
      <c r="U414" s="25">
        <v>0</v>
      </c>
      <c r="V414" s="25">
        <v>1</v>
      </c>
      <c r="W414" s="25">
        <v>0</v>
      </c>
      <c r="X414" s="23">
        <v>1</v>
      </c>
      <c r="Y414" s="23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</row>
    <row r="415" spans="1:30" x14ac:dyDescent="0.3">
      <c r="A415" s="23">
        <v>35</v>
      </c>
      <c r="B415" s="23">
        <v>5</v>
      </c>
      <c r="C415" s="25">
        <v>0</v>
      </c>
      <c r="D415" s="25">
        <v>1</v>
      </c>
      <c r="E415" s="25">
        <v>0</v>
      </c>
      <c r="F415" s="25">
        <v>0</v>
      </c>
      <c r="G415" s="25">
        <v>1</v>
      </c>
      <c r="H415" s="25">
        <v>0</v>
      </c>
      <c r="I415" s="25">
        <v>0</v>
      </c>
      <c r="J415" s="23">
        <v>0</v>
      </c>
      <c r="K415" s="23">
        <v>0</v>
      </c>
      <c r="L415" s="23">
        <v>0</v>
      </c>
      <c r="M415" s="23">
        <v>1</v>
      </c>
      <c r="N415" s="23">
        <v>0</v>
      </c>
      <c r="O415" s="23">
        <v>0</v>
      </c>
      <c r="P415" s="23">
        <v>0</v>
      </c>
      <c r="Q415" s="25">
        <v>0</v>
      </c>
      <c r="R415" s="25">
        <v>1</v>
      </c>
      <c r="S415" s="25">
        <v>0</v>
      </c>
      <c r="T415" s="25">
        <v>1</v>
      </c>
      <c r="U415" s="25">
        <v>0</v>
      </c>
      <c r="V415" s="25">
        <v>0</v>
      </c>
      <c r="W415" s="25">
        <v>1</v>
      </c>
      <c r="X415" s="23">
        <v>1</v>
      </c>
      <c r="Y415" s="23">
        <v>0</v>
      </c>
      <c r="Z415" s="23">
        <v>0</v>
      </c>
      <c r="AA415" s="23">
        <v>0</v>
      </c>
      <c r="AB415" s="23">
        <v>0</v>
      </c>
      <c r="AC415" s="23">
        <v>0</v>
      </c>
      <c r="AD415" s="23">
        <v>0</v>
      </c>
    </row>
    <row r="416" spans="1:30" x14ac:dyDescent="0.3">
      <c r="A416" s="23">
        <v>35</v>
      </c>
      <c r="B416" s="23">
        <v>6</v>
      </c>
      <c r="C416" s="25">
        <v>0</v>
      </c>
      <c r="D416" s="25">
        <v>0</v>
      </c>
      <c r="E416" s="25">
        <v>0</v>
      </c>
      <c r="F416" s="25">
        <v>0</v>
      </c>
      <c r="G416" s="25">
        <v>1</v>
      </c>
      <c r="H416" s="25">
        <v>1</v>
      </c>
      <c r="I416" s="25">
        <v>0</v>
      </c>
      <c r="J416" s="23">
        <v>0</v>
      </c>
      <c r="K416" s="23">
        <v>1</v>
      </c>
      <c r="L416" s="23">
        <v>0</v>
      </c>
      <c r="M416" s="23">
        <v>0</v>
      </c>
      <c r="N416" s="23">
        <v>0</v>
      </c>
      <c r="O416" s="23">
        <v>1</v>
      </c>
      <c r="P416" s="23">
        <v>0</v>
      </c>
      <c r="Q416" s="25">
        <v>0</v>
      </c>
      <c r="R416" s="25">
        <v>0</v>
      </c>
      <c r="S416" s="25">
        <v>1</v>
      </c>
      <c r="T416" s="25">
        <v>0</v>
      </c>
      <c r="U416" s="25">
        <v>0</v>
      </c>
      <c r="V416" s="25">
        <v>0</v>
      </c>
      <c r="W416" s="25">
        <v>0</v>
      </c>
      <c r="X416" s="23">
        <v>1</v>
      </c>
      <c r="Y416" s="23">
        <v>0</v>
      </c>
      <c r="Z416" s="23">
        <v>0</v>
      </c>
      <c r="AA416" s="23">
        <v>0</v>
      </c>
      <c r="AB416" s="23">
        <v>0</v>
      </c>
      <c r="AC416" s="23">
        <v>0</v>
      </c>
      <c r="AD416" s="23">
        <v>0</v>
      </c>
    </row>
    <row r="417" spans="1:30" x14ac:dyDescent="0.3">
      <c r="A417" s="23">
        <v>35</v>
      </c>
      <c r="B417" s="23">
        <v>7</v>
      </c>
      <c r="C417" s="25">
        <v>0</v>
      </c>
      <c r="D417" s="25">
        <v>1</v>
      </c>
      <c r="E417" s="25">
        <v>0</v>
      </c>
      <c r="F417" s="25">
        <v>1</v>
      </c>
      <c r="G417" s="25">
        <v>0</v>
      </c>
      <c r="H417" s="25">
        <v>0</v>
      </c>
      <c r="I417" s="25">
        <v>1</v>
      </c>
      <c r="J417" s="23">
        <v>0</v>
      </c>
      <c r="K417" s="23">
        <v>0</v>
      </c>
      <c r="L417" s="23">
        <v>0</v>
      </c>
      <c r="M417" s="23">
        <v>0</v>
      </c>
      <c r="N417" s="23">
        <v>0</v>
      </c>
      <c r="O417" s="23">
        <v>0</v>
      </c>
      <c r="P417" s="23">
        <v>1</v>
      </c>
      <c r="Q417" s="25">
        <v>0</v>
      </c>
      <c r="R417" s="25">
        <v>1</v>
      </c>
      <c r="S417" s="25">
        <v>0</v>
      </c>
      <c r="T417" s="25">
        <v>0</v>
      </c>
      <c r="U417" s="25">
        <v>0</v>
      </c>
      <c r="V417" s="25">
        <v>1</v>
      </c>
      <c r="W417" s="25">
        <v>0</v>
      </c>
      <c r="X417" s="23">
        <v>1</v>
      </c>
      <c r="Y417" s="23">
        <v>0</v>
      </c>
      <c r="Z417" s="23">
        <v>0</v>
      </c>
      <c r="AA417" s="23">
        <v>0</v>
      </c>
      <c r="AB417" s="23">
        <v>0</v>
      </c>
      <c r="AC417" s="23">
        <v>0</v>
      </c>
      <c r="AD417" s="23">
        <v>0</v>
      </c>
    </row>
    <row r="418" spans="1:30" x14ac:dyDescent="0.3">
      <c r="A418" s="23">
        <v>35</v>
      </c>
      <c r="B418" s="23">
        <v>8</v>
      </c>
      <c r="C418" s="25">
        <v>0</v>
      </c>
      <c r="D418" s="25">
        <v>0</v>
      </c>
      <c r="E418" s="25">
        <v>1</v>
      </c>
      <c r="F418" s="25">
        <v>1</v>
      </c>
      <c r="G418" s="25">
        <v>0</v>
      </c>
      <c r="H418" s="25">
        <v>1</v>
      </c>
      <c r="I418" s="25">
        <v>0</v>
      </c>
      <c r="J418" s="23">
        <v>0</v>
      </c>
      <c r="K418" s="23">
        <v>0</v>
      </c>
      <c r="L418" s="23">
        <v>0</v>
      </c>
      <c r="M418" s="23">
        <v>0</v>
      </c>
      <c r="N418" s="23">
        <v>1</v>
      </c>
      <c r="O418" s="23">
        <v>1</v>
      </c>
      <c r="P418" s="23">
        <v>0</v>
      </c>
      <c r="Q418" s="25">
        <v>0</v>
      </c>
      <c r="R418" s="25">
        <v>0</v>
      </c>
      <c r="S418" s="25">
        <v>0</v>
      </c>
      <c r="T418" s="25">
        <v>1</v>
      </c>
      <c r="U418" s="25">
        <v>0</v>
      </c>
      <c r="V418" s="25">
        <v>0</v>
      </c>
      <c r="W418" s="25">
        <v>0</v>
      </c>
      <c r="X418" s="23">
        <v>1</v>
      </c>
      <c r="Y418" s="23">
        <v>0</v>
      </c>
      <c r="Z418" s="23">
        <v>0</v>
      </c>
      <c r="AA418" s="23">
        <v>0</v>
      </c>
      <c r="AB418" s="23">
        <v>0</v>
      </c>
      <c r="AC418" s="23">
        <v>0</v>
      </c>
      <c r="AD418" s="23">
        <v>0</v>
      </c>
    </row>
    <row r="419" spans="1:30" x14ac:dyDescent="0.3">
      <c r="A419" s="23">
        <v>35</v>
      </c>
      <c r="B419" s="23">
        <v>9</v>
      </c>
      <c r="C419" s="25">
        <v>0</v>
      </c>
      <c r="D419" s="25">
        <v>0</v>
      </c>
      <c r="E419" s="25">
        <v>1</v>
      </c>
      <c r="F419" s="25">
        <v>0</v>
      </c>
      <c r="G419" s="25">
        <v>1</v>
      </c>
      <c r="H419" s="25">
        <v>0</v>
      </c>
      <c r="I419" s="25">
        <v>1</v>
      </c>
      <c r="J419" s="23">
        <v>0</v>
      </c>
      <c r="K419" s="23">
        <v>0</v>
      </c>
      <c r="L419" s="23">
        <v>1</v>
      </c>
      <c r="M419" s="23">
        <v>0</v>
      </c>
      <c r="N419" s="23">
        <v>0</v>
      </c>
      <c r="O419" s="23">
        <v>0</v>
      </c>
      <c r="P419" s="23">
        <v>0</v>
      </c>
      <c r="Q419" s="25">
        <v>0</v>
      </c>
      <c r="R419" s="25">
        <v>1</v>
      </c>
      <c r="S419" s="25">
        <v>0</v>
      </c>
      <c r="T419" s="25">
        <v>0</v>
      </c>
      <c r="U419" s="25">
        <v>1</v>
      </c>
      <c r="V419" s="25">
        <v>0</v>
      </c>
      <c r="W419" s="25">
        <v>0</v>
      </c>
      <c r="X419" s="23">
        <v>1</v>
      </c>
      <c r="Y419" s="23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</row>
    <row r="420" spans="1:30" x14ac:dyDescent="0.3">
      <c r="A420" s="23">
        <v>35</v>
      </c>
      <c r="B420" s="23">
        <v>10</v>
      </c>
      <c r="C420" s="25">
        <v>0</v>
      </c>
      <c r="D420" s="25">
        <v>1</v>
      </c>
      <c r="E420" s="25">
        <v>0</v>
      </c>
      <c r="F420" s="25">
        <v>0</v>
      </c>
      <c r="G420" s="25">
        <v>0</v>
      </c>
      <c r="H420" s="25">
        <v>1</v>
      </c>
      <c r="I420" s="25">
        <v>0</v>
      </c>
      <c r="J420" s="23">
        <v>0</v>
      </c>
      <c r="K420" s="23">
        <v>1</v>
      </c>
      <c r="L420" s="23">
        <v>0</v>
      </c>
      <c r="M420" s="23">
        <v>0</v>
      </c>
      <c r="N420" s="23">
        <v>1</v>
      </c>
      <c r="O420" s="23">
        <v>0</v>
      </c>
      <c r="P420" s="23">
        <v>0</v>
      </c>
      <c r="Q420" s="25">
        <v>0</v>
      </c>
      <c r="R420" s="25">
        <v>0</v>
      </c>
      <c r="S420" s="25">
        <v>1</v>
      </c>
      <c r="T420" s="25">
        <v>1</v>
      </c>
      <c r="U420" s="25">
        <v>0</v>
      </c>
      <c r="V420" s="25">
        <v>1</v>
      </c>
      <c r="W420" s="25">
        <v>0</v>
      </c>
      <c r="X420" s="23">
        <v>1</v>
      </c>
      <c r="Y420" s="23">
        <v>0</v>
      </c>
      <c r="Z420" s="23">
        <v>0</v>
      </c>
      <c r="AA420" s="23">
        <v>0</v>
      </c>
      <c r="AB420" s="23">
        <v>0</v>
      </c>
      <c r="AC420" s="23">
        <v>0</v>
      </c>
      <c r="AD420" s="23">
        <v>0</v>
      </c>
    </row>
    <row r="421" spans="1:30" x14ac:dyDescent="0.3">
      <c r="A421" s="23">
        <v>35</v>
      </c>
      <c r="B421" s="23">
        <v>11</v>
      </c>
      <c r="C421" s="25">
        <v>0</v>
      </c>
      <c r="D421" s="25">
        <v>0</v>
      </c>
      <c r="E421" s="25">
        <v>1</v>
      </c>
      <c r="F421" s="25">
        <v>0</v>
      </c>
      <c r="G421" s="25">
        <v>1</v>
      </c>
      <c r="H421" s="25">
        <v>0</v>
      </c>
      <c r="I421" s="25">
        <v>1</v>
      </c>
      <c r="J421" s="23">
        <v>0</v>
      </c>
      <c r="K421" s="23">
        <v>1</v>
      </c>
      <c r="L421" s="23">
        <v>0</v>
      </c>
      <c r="M421" s="23">
        <v>1</v>
      </c>
      <c r="N421" s="23">
        <v>0</v>
      </c>
      <c r="O421" s="23">
        <v>0</v>
      </c>
      <c r="P421" s="23">
        <v>1</v>
      </c>
      <c r="Q421" s="25">
        <v>0</v>
      </c>
      <c r="R421" s="25">
        <v>0</v>
      </c>
      <c r="S421" s="25">
        <v>0</v>
      </c>
      <c r="T421" s="25">
        <v>0</v>
      </c>
      <c r="U421" s="25">
        <v>1</v>
      </c>
      <c r="V421" s="25">
        <v>1</v>
      </c>
      <c r="W421" s="25">
        <v>0</v>
      </c>
      <c r="X421" s="23">
        <v>1</v>
      </c>
      <c r="Y421" s="23">
        <v>0</v>
      </c>
      <c r="Z421" s="23">
        <v>0</v>
      </c>
      <c r="AA421" s="23">
        <v>0</v>
      </c>
      <c r="AB421" s="23">
        <v>0</v>
      </c>
      <c r="AC421" s="23">
        <v>0</v>
      </c>
      <c r="AD421" s="23">
        <v>0</v>
      </c>
    </row>
    <row r="422" spans="1:30" x14ac:dyDescent="0.3">
      <c r="A422" s="23">
        <v>35</v>
      </c>
      <c r="B422" s="23">
        <v>12</v>
      </c>
      <c r="C422" s="25">
        <v>0</v>
      </c>
      <c r="D422" s="25">
        <v>0</v>
      </c>
      <c r="E422" s="25">
        <v>0</v>
      </c>
      <c r="F422" s="25">
        <v>1</v>
      </c>
      <c r="G422" s="25">
        <v>0</v>
      </c>
      <c r="H422" s="25">
        <v>0</v>
      </c>
      <c r="I422" s="25">
        <v>0</v>
      </c>
      <c r="J422" s="23">
        <v>0</v>
      </c>
      <c r="K422" s="23">
        <v>0</v>
      </c>
      <c r="L422" s="23">
        <v>0</v>
      </c>
      <c r="M422" s="23">
        <v>0</v>
      </c>
      <c r="N422" s="23">
        <v>0</v>
      </c>
      <c r="O422" s="23">
        <v>0</v>
      </c>
      <c r="P422" s="23">
        <v>1</v>
      </c>
      <c r="Q422" s="25">
        <v>0</v>
      </c>
      <c r="R422" s="25">
        <v>0</v>
      </c>
      <c r="S422" s="25">
        <v>1</v>
      </c>
      <c r="T422" s="25">
        <v>0</v>
      </c>
      <c r="U422" s="25">
        <v>0</v>
      </c>
      <c r="V422" s="25">
        <v>0</v>
      </c>
      <c r="W422" s="25">
        <v>0</v>
      </c>
      <c r="X422" s="23">
        <v>1</v>
      </c>
      <c r="Y422" s="23">
        <v>0</v>
      </c>
      <c r="Z422" s="23">
        <v>0</v>
      </c>
      <c r="AA422" s="23">
        <v>0</v>
      </c>
      <c r="AB422" s="23">
        <v>0</v>
      </c>
      <c r="AC422" s="23">
        <v>0</v>
      </c>
      <c r="AD422" s="23">
        <v>0</v>
      </c>
    </row>
    <row r="423" spans="1:30" x14ac:dyDescent="0.3">
      <c r="A423" s="23">
        <v>36</v>
      </c>
      <c r="B423" s="23">
        <v>1</v>
      </c>
      <c r="C423" s="25">
        <v>0</v>
      </c>
      <c r="D423" s="25">
        <v>0</v>
      </c>
      <c r="E423" s="25">
        <v>1</v>
      </c>
      <c r="F423" s="25">
        <v>0</v>
      </c>
      <c r="G423" s="25">
        <v>0</v>
      </c>
      <c r="H423" s="25">
        <v>0</v>
      </c>
      <c r="I423" s="25">
        <v>0</v>
      </c>
      <c r="J423" s="23">
        <v>0</v>
      </c>
      <c r="K423" s="23">
        <v>0</v>
      </c>
      <c r="L423" s="23">
        <v>1</v>
      </c>
      <c r="M423" s="23">
        <v>1</v>
      </c>
      <c r="N423" s="23">
        <v>0</v>
      </c>
      <c r="O423" s="23">
        <v>1</v>
      </c>
      <c r="P423" s="23">
        <v>0</v>
      </c>
      <c r="Q423" s="25">
        <v>0</v>
      </c>
      <c r="R423" s="25">
        <v>1</v>
      </c>
      <c r="S423" s="25">
        <v>0</v>
      </c>
      <c r="T423" s="25">
        <v>1</v>
      </c>
      <c r="U423" s="25">
        <v>0</v>
      </c>
      <c r="V423" s="25">
        <v>0</v>
      </c>
      <c r="W423" s="25">
        <v>1</v>
      </c>
      <c r="X423" s="23">
        <v>1</v>
      </c>
      <c r="Y423" s="23">
        <v>0</v>
      </c>
      <c r="Z423" s="23">
        <v>0</v>
      </c>
      <c r="AA423" s="23">
        <v>0</v>
      </c>
      <c r="AB423" s="23">
        <v>0</v>
      </c>
      <c r="AC423" s="23">
        <v>0</v>
      </c>
      <c r="AD423" s="23">
        <v>0</v>
      </c>
    </row>
    <row r="424" spans="1:30" x14ac:dyDescent="0.3">
      <c r="A424" s="23">
        <v>36</v>
      </c>
      <c r="B424" s="23">
        <v>2</v>
      </c>
      <c r="C424" s="25">
        <v>0</v>
      </c>
      <c r="D424" s="25">
        <v>1</v>
      </c>
      <c r="E424" s="25">
        <v>0</v>
      </c>
      <c r="F424" s="25">
        <v>0</v>
      </c>
      <c r="G424" s="25">
        <v>0</v>
      </c>
      <c r="H424" s="25">
        <v>1</v>
      </c>
      <c r="I424" s="25">
        <v>0</v>
      </c>
      <c r="J424" s="23">
        <v>0</v>
      </c>
      <c r="K424" s="23">
        <v>0</v>
      </c>
      <c r="L424" s="23">
        <v>0</v>
      </c>
      <c r="M424" s="23">
        <v>1</v>
      </c>
      <c r="N424" s="23">
        <v>0</v>
      </c>
      <c r="O424" s="23">
        <v>0</v>
      </c>
      <c r="P424" s="23">
        <v>0</v>
      </c>
      <c r="Q424" s="25">
        <v>0</v>
      </c>
      <c r="R424" s="25">
        <v>0</v>
      </c>
      <c r="S424" s="25">
        <v>1</v>
      </c>
      <c r="T424" s="25">
        <v>0</v>
      </c>
      <c r="U424" s="25">
        <v>1</v>
      </c>
      <c r="V424" s="25">
        <v>0</v>
      </c>
      <c r="W424" s="25">
        <v>1</v>
      </c>
      <c r="X424" s="23">
        <v>1</v>
      </c>
      <c r="Y424" s="23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</row>
    <row r="425" spans="1:30" x14ac:dyDescent="0.3">
      <c r="A425" s="23">
        <v>36</v>
      </c>
      <c r="B425" s="23">
        <v>3</v>
      </c>
      <c r="C425" s="25">
        <v>0</v>
      </c>
      <c r="D425" s="25">
        <v>1</v>
      </c>
      <c r="E425" s="25">
        <v>0</v>
      </c>
      <c r="F425" s="25">
        <v>0</v>
      </c>
      <c r="G425" s="25">
        <v>1</v>
      </c>
      <c r="H425" s="25">
        <v>0</v>
      </c>
      <c r="I425" s="25">
        <v>0</v>
      </c>
      <c r="J425" s="23">
        <v>0</v>
      </c>
      <c r="K425" s="23">
        <v>0</v>
      </c>
      <c r="L425" s="23">
        <v>0</v>
      </c>
      <c r="M425" s="23">
        <v>0</v>
      </c>
      <c r="N425" s="23">
        <v>1</v>
      </c>
      <c r="O425" s="23">
        <v>1</v>
      </c>
      <c r="P425" s="23">
        <v>0</v>
      </c>
      <c r="Q425" s="25">
        <v>0</v>
      </c>
      <c r="R425" s="25">
        <v>0</v>
      </c>
      <c r="S425" s="25">
        <v>0</v>
      </c>
      <c r="T425" s="25">
        <v>0</v>
      </c>
      <c r="U425" s="25">
        <v>0</v>
      </c>
      <c r="V425" s="25">
        <v>0</v>
      </c>
      <c r="W425" s="25">
        <v>1</v>
      </c>
      <c r="X425" s="23">
        <v>1</v>
      </c>
      <c r="Y425" s="23">
        <v>0</v>
      </c>
      <c r="Z425" s="23">
        <v>0</v>
      </c>
      <c r="AA425" s="23">
        <v>0</v>
      </c>
      <c r="AB425" s="23">
        <v>0</v>
      </c>
      <c r="AC425" s="23">
        <v>0</v>
      </c>
      <c r="AD425" s="23">
        <v>0</v>
      </c>
    </row>
    <row r="426" spans="1:30" x14ac:dyDescent="0.3">
      <c r="A426" s="23">
        <v>36</v>
      </c>
      <c r="B426" s="23">
        <v>4</v>
      </c>
      <c r="C426" s="25">
        <v>0</v>
      </c>
      <c r="D426" s="25">
        <v>0</v>
      </c>
      <c r="E426" s="25">
        <v>0</v>
      </c>
      <c r="F426" s="25">
        <v>0</v>
      </c>
      <c r="G426" s="25">
        <v>0</v>
      </c>
      <c r="H426" s="25">
        <v>0</v>
      </c>
      <c r="I426" s="25">
        <v>1</v>
      </c>
      <c r="J426" s="23">
        <v>0</v>
      </c>
      <c r="K426" s="23">
        <v>0</v>
      </c>
      <c r="L426" s="23">
        <v>1</v>
      </c>
      <c r="M426" s="23">
        <v>0</v>
      </c>
      <c r="N426" s="23">
        <v>1</v>
      </c>
      <c r="O426" s="23">
        <v>0</v>
      </c>
      <c r="P426" s="23">
        <v>1</v>
      </c>
      <c r="Q426" s="25">
        <v>0</v>
      </c>
      <c r="R426" s="25">
        <v>0</v>
      </c>
      <c r="S426" s="25">
        <v>1</v>
      </c>
      <c r="T426" s="25">
        <v>1</v>
      </c>
      <c r="U426" s="25">
        <v>0</v>
      </c>
      <c r="V426" s="25">
        <v>1</v>
      </c>
      <c r="W426" s="25">
        <v>0</v>
      </c>
      <c r="X426" s="23">
        <v>1</v>
      </c>
      <c r="Y426" s="23">
        <v>0</v>
      </c>
      <c r="Z426" s="23">
        <v>0</v>
      </c>
      <c r="AA426" s="23">
        <v>0</v>
      </c>
      <c r="AB426" s="23">
        <v>0</v>
      </c>
      <c r="AC426" s="23">
        <v>0</v>
      </c>
      <c r="AD426" s="23">
        <v>0</v>
      </c>
    </row>
    <row r="427" spans="1:30" x14ac:dyDescent="0.3">
      <c r="A427" s="23">
        <v>36</v>
      </c>
      <c r="B427" s="23">
        <v>5</v>
      </c>
      <c r="C427" s="25">
        <v>0</v>
      </c>
      <c r="D427" s="25">
        <v>1</v>
      </c>
      <c r="E427" s="25">
        <v>0</v>
      </c>
      <c r="F427" s="25">
        <v>0</v>
      </c>
      <c r="G427" s="25">
        <v>1</v>
      </c>
      <c r="H427" s="25">
        <v>0</v>
      </c>
      <c r="I427" s="25">
        <v>0</v>
      </c>
      <c r="J427" s="23">
        <v>0</v>
      </c>
      <c r="K427" s="23">
        <v>0</v>
      </c>
      <c r="L427" s="23">
        <v>0</v>
      </c>
      <c r="M427" s="23">
        <v>1</v>
      </c>
      <c r="N427" s="23">
        <v>0</v>
      </c>
      <c r="O427" s="23">
        <v>0</v>
      </c>
      <c r="P427" s="23">
        <v>0</v>
      </c>
      <c r="Q427" s="25">
        <v>0</v>
      </c>
      <c r="R427" s="25">
        <v>1</v>
      </c>
      <c r="S427" s="25">
        <v>0</v>
      </c>
      <c r="T427" s="25">
        <v>1</v>
      </c>
      <c r="U427" s="25">
        <v>0</v>
      </c>
      <c r="V427" s="25">
        <v>0</v>
      </c>
      <c r="W427" s="25">
        <v>1</v>
      </c>
      <c r="X427" s="23">
        <v>1</v>
      </c>
      <c r="Y427" s="23">
        <v>0</v>
      </c>
      <c r="Z427" s="23">
        <v>0</v>
      </c>
      <c r="AA427" s="23">
        <v>0</v>
      </c>
      <c r="AB427" s="23">
        <v>0</v>
      </c>
      <c r="AC427" s="23">
        <v>0</v>
      </c>
      <c r="AD427" s="23">
        <v>0</v>
      </c>
    </row>
    <row r="428" spans="1:30" x14ac:dyDescent="0.3">
      <c r="A428" s="23">
        <v>36</v>
      </c>
      <c r="B428" s="23">
        <v>6</v>
      </c>
      <c r="C428" s="25">
        <v>0</v>
      </c>
      <c r="D428" s="25">
        <v>0</v>
      </c>
      <c r="E428" s="25">
        <v>0</v>
      </c>
      <c r="F428" s="25">
        <v>0</v>
      </c>
      <c r="G428" s="25">
        <v>1</v>
      </c>
      <c r="H428" s="25">
        <v>1</v>
      </c>
      <c r="I428" s="25">
        <v>0</v>
      </c>
      <c r="J428" s="23">
        <v>0</v>
      </c>
      <c r="K428" s="23">
        <v>1</v>
      </c>
      <c r="L428" s="23">
        <v>0</v>
      </c>
      <c r="M428" s="23">
        <v>0</v>
      </c>
      <c r="N428" s="23">
        <v>0</v>
      </c>
      <c r="O428" s="23">
        <v>1</v>
      </c>
      <c r="P428" s="23">
        <v>0</v>
      </c>
      <c r="Q428" s="25">
        <v>0</v>
      </c>
      <c r="R428" s="25">
        <v>0</v>
      </c>
      <c r="S428" s="25">
        <v>1</v>
      </c>
      <c r="T428" s="25">
        <v>0</v>
      </c>
      <c r="U428" s="25">
        <v>0</v>
      </c>
      <c r="V428" s="25">
        <v>0</v>
      </c>
      <c r="W428" s="25">
        <v>0</v>
      </c>
      <c r="X428" s="23">
        <v>1</v>
      </c>
      <c r="Y428" s="23">
        <v>0</v>
      </c>
      <c r="Z428" s="23">
        <v>0</v>
      </c>
      <c r="AA428" s="23">
        <v>0</v>
      </c>
      <c r="AB428" s="23">
        <v>0</v>
      </c>
      <c r="AC428" s="23">
        <v>0</v>
      </c>
      <c r="AD428" s="23">
        <v>0</v>
      </c>
    </row>
    <row r="429" spans="1:30" x14ac:dyDescent="0.3">
      <c r="A429" s="23">
        <v>36</v>
      </c>
      <c r="B429" s="23">
        <v>7</v>
      </c>
      <c r="C429" s="25">
        <v>0</v>
      </c>
      <c r="D429" s="25">
        <v>1</v>
      </c>
      <c r="E429" s="25">
        <v>0</v>
      </c>
      <c r="F429" s="25">
        <v>1</v>
      </c>
      <c r="G429" s="25">
        <v>0</v>
      </c>
      <c r="H429" s="25">
        <v>0</v>
      </c>
      <c r="I429" s="25">
        <v>1</v>
      </c>
      <c r="J429" s="23">
        <v>0</v>
      </c>
      <c r="K429" s="23">
        <v>0</v>
      </c>
      <c r="L429" s="23">
        <v>0</v>
      </c>
      <c r="M429" s="23">
        <v>0</v>
      </c>
      <c r="N429" s="23">
        <v>0</v>
      </c>
      <c r="O429" s="23">
        <v>0</v>
      </c>
      <c r="P429" s="23">
        <v>1</v>
      </c>
      <c r="Q429" s="25">
        <v>0</v>
      </c>
      <c r="R429" s="25">
        <v>1</v>
      </c>
      <c r="S429" s="25">
        <v>0</v>
      </c>
      <c r="T429" s="25">
        <v>0</v>
      </c>
      <c r="U429" s="25">
        <v>0</v>
      </c>
      <c r="V429" s="25">
        <v>1</v>
      </c>
      <c r="W429" s="25">
        <v>0</v>
      </c>
      <c r="X429" s="23">
        <v>1</v>
      </c>
      <c r="Y429" s="23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</row>
    <row r="430" spans="1:30" x14ac:dyDescent="0.3">
      <c r="A430" s="23">
        <v>36</v>
      </c>
      <c r="B430" s="23">
        <v>8</v>
      </c>
      <c r="C430" s="25">
        <v>0</v>
      </c>
      <c r="D430" s="25">
        <v>0</v>
      </c>
      <c r="E430" s="25">
        <v>1</v>
      </c>
      <c r="F430" s="25">
        <v>1</v>
      </c>
      <c r="G430" s="25">
        <v>0</v>
      </c>
      <c r="H430" s="25">
        <v>1</v>
      </c>
      <c r="I430" s="25">
        <v>0</v>
      </c>
      <c r="J430" s="23">
        <v>0</v>
      </c>
      <c r="K430" s="23">
        <v>0</v>
      </c>
      <c r="L430" s="23">
        <v>0</v>
      </c>
      <c r="M430" s="23">
        <v>0</v>
      </c>
      <c r="N430" s="23">
        <v>1</v>
      </c>
      <c r="O430" s="23">
        <v>1</v>
      </c>
      <c r="P430" s="23">
        <v>0</v>
      </c>
      <c r="Q430" s="25">
        <v>0</v>
      </c>
      <c r="R430" s="25">
        <v>0</v>
      </c>
      <c r="S430" s="25">
        <v>0</v>
      </c>
      <c r="T430" s="25">
        <v>1</v>
      </c>
      <c r="U430" s="25">
        <v>0</v>
      </c>
      <c r="V430" s="25">
        <v>0</v>
      </c>
      <c r="W430" s="25">
        <v>0</v>
      </c>
      <c r="X430" s="23">
        <v>1</v>
      </c>
      <c r="Y430" s="23">
        <v>0</v>
      </c>
      <c r="Z430" s="23">
        <v>0</v>
      </c>
      <c r="AA430" s="23">
        <v>0</v>
      </c>
      <c r="AB430" s="23">
        <v>0</v>
      </c>
      <c r="AC430" s="23">
        <v>0</v>
      </c>
      <c r="AD430" s="23">
        <v>0</v>
      </c>
    </row>
    <row r="431" spans="1:30" x14ac:dyDescent="0.3">
      <c r="A431" s="23">
        <v>36</v>
      </c>
      <c r="B431" s="23">
        <v>9</v>
      </c>
      <c r="C431" s="25">
        <v>0</v>
      </c>
      <c r="D431" s="25">
        <v>0</v>
      </c>
      <c r="E431" s="25">
        <v>1</v>
      </c>
      <c r="F431" s="25">
        <v>0</v>
      </c>
      <c r="G431" s="25">
        <v>1</v>
      </c>
      <c r="H431" s="25">
        <v>0</v>
      </c>
      <c r="I431" s="25">
        <v>1</v>
      </c>
      <c r="J431" s="23">
        <v>0</v>
      </c>
      <c r="K431" s="23">
        <v>0</v>
      </c>
      <c r="L431" s="23">
        <v>1</v>
      </c>
      <c r="M431" s="23">
        <v>0</v>
      </c>
      <c r="N431" s="23">
        <v>0</v>
      </c>
      <c r="O431" s="23">
        <v>0</v>
      </c>
      <c r="P431" s="23">
        <v>0</v>
      </c>
      <c r="Q431" s="25">
        <v>0</v>
      </c>
      <c r="R431" s="25">
        <v>1</v>
      </c>
      <c r="S431" s="25">
        <v>0</v>
      </c>
      <c r="T431" s="25">
        <v>0</v>
      </c>
      <c r="U431" s="25">
        <v>1</v>
      </c>
      <c r="V431" s="25">
        <v>0</v>
      </c>
      <c r="W431" s="25">
        <v>0</v>
      </c>
      <c r="X431" s="23">
        <v>1</v>
      </c>
      <c r="Y431" s="23">
        <v>0</v>
      </c>
      <c r="Z431" s="23">
        <v>0</v>
      </c>
      <c r="AA431" s="23">
        <v>0</v>
      </c>
      <c r="AB431" s="23">
        <v>0</v>
      </c>
      <c r="AC431" s="23">
        <v>0</v>
      </c>
      <c r="AD431" s="23">
        <v>0</v>
      </c>
    </row>
    <row r="432" spans="1:30" x14ac:dyDescent="0.3">
      <c r="A432" s="23">
        <v>36</v>
      </c>
      <c r="B432" s="23">
        <v>10</v>
      </c>
      <c r="C432" s="25">
        <v>0</v>
      </c>
      <c r="D432" s="25">
        <v>1</v>
      </c>
      <c r="E432" s="25">
        <v>0</v>
      </c>
      <c r="F432" s="25">
        <v>0</v>
      </c>
      <c r="G432" s="25">
        <v>0</v>
      </c>
      <c r="H432" s="25">
        <v>1</v>
      </c>
      <c r="I432" s="25">
        <v>0</v>
      </c>
      <c r="J432" s="23">
        <v>0</v>
      </c>
      <c r="K432" s="23">
        <v>1</v>
      </c>
      <c r="L432" s="23">
        <v>0</v>
      </c>
      <c r="M432" s="23">
        <v>0</v>
      </c>
      <c r="N432" s="23">
        <v>1</v>
      </c>
      <c r="O432" s="23">
        <v>0</v>
      </c>
      <c r="P432" s="23">
        <v>0</v>
      </c>
      <c r="Q432" s="25">
        <v>0</v>
      </c>
      <c r="R432" s="25">
        <v>0</v>
      </c>
      <c r="S432" s="25">
        <v>1</v>
      </c>
      <c r="T432" s="25">
        <v>1</v>
      </c>
      <c r="U432" s="25">
        <v>0</v>
      </c>
      <c r="V432" s="25">
        <v>1</v>
      </c>
      <c r="W432" s="25">
        <v>0</v>
      </c>
      <c r="X432" s="23">
        <v>1</v>
      </c>
      <c r="Y432" s="23">
        <v>0</v>
      </c>
      <c r="Z432" s="23">
        <v>0</v>
      </c>
      <c r="AA432" s="23">
        <v>0</v>
      </c>
      <c r="AB432" s="23">
        <v>0</v>
      </c>
      <c r="AC432" s="23">
        <v>0</v>
      </c>
      <c r="AD432" s="23">
        <v>0</v>
      </c>
    </row>
    <row r="433" spans="1:30" x14ac:dyDescent="0.3">
      <c r="A433" s="23">
        <v>36</v>
      </c>
      <c r="B433" s="23">
        <v>11</v>
      </c>
      <c r="C433" s="25">
        <v>0</v>
      </c>
      <c r="D433" s="25">
        <v>0</v>
      </c>
      <c r="E433" s="25">
        <v>1</v>
      </c>
      <c r="F433" s="25">
        <v>0</v>
      </c>
      <c r="G433" s="25">
        <v>1</v>
      </c>
      <c r="H433" s="25">
        <v>0</v>
      </c>
      <c r="I433" s="25">
        <v>1</v>
      </c>
      <c r="J433" s="23">
        <v>0</v>
      </c>
      <c r="K433" s="23">
        <v>1</v>
      </c>
      <c r="L433" s="23">
        <v>0</v>
      </c>
      <c r="M433" s="23">
        <v>1</v>
      </c>
      <c r="N433" s="23">
        <v>0</v>
      </c>
      <c r="O433" s="23">
        <v>0</v>
      </c>
      <c r="P433" s="23">
        <v>1</v>
      </c>
      <c r="Q433" s="25">
        <v>0</v>
      </c>
      <c r="R433" s="25">
        <v>0</v>
      </c>
      <c r="S433" s="25">
        <v>0</v>
      </c>
      <c r="T433" s="25">
        <v>0</v>
      </c>
      <c r="U433" s="25">
        <v>1</v>
      </c>
      <c r="V433" s="25">
        <v>1</v>
      </c>
      <c r="W433" s="25">
        <v>0</v>
      </c>
      <c r="X433" s="23">
        <v>1</v>
      </c>
      <c r="Y433" s="23">
        <v>0</v>
      </c>
      <c r="Z433" s="23">
        <v>0</v>
      </c>
      <c r="AA433" s="23">
        <v>0</v>
      </c>
      <c r="AB433" s="23">
        <v>0</v>
      </c>
      <c r="AC433" s="23">
        <v>0</v>
      </c>
      <c r="AD433" s="23">
        <v>0</v>
      </c>
    </row>
    <row r="434" spans="1:30" x14ac:dyDescent="0.3">
      <c r="A434" s="23">
        <v>36</v>
      </c>
      <c r="B434" s="23">
        <v>12</v>
      </c>
      <c r="C434" s="25">
        <v>0</v>
      </c>
      <c r="D434" s="25">
        <v>0</v>
      </c>
      <c r="E434" s="25">
        <v>0</v>
      </c>
      <c r="F434" s="25">
        <v>1</v>
      </c>
      <c r="G434" s="25">
        <v>0</v>
      </c>
      <c r="H434" s="25">
        <v>0</v>
      </c>
      <c r="I434" s="25">
        <v>0</v>
      </c>
      <c r="J434" s="23">
        <v>0</v>
      </c>
      <c r="K434" s="23">
        <v>0</v>
      </c>
      <c r="L434" s="23">
        <v>0</v>
      </c>
      <c r="M434" s="23">
        <v>0</v>
      </c>
      <c r="N434" s="23">
        <v>0</v>
      </c>
      <c r="O434" s="23">
        <v>0</v>
      </c>
      <c r="P434" s="23">
        <v>1</v>
      </c>
      <c r="Q434" s="25">
        <v>0</v>
      </c>
      <c r="R434" s="25">
        <v>0</v>
      </c>
      <c r="S434" s="25">
        <v>1</v>
      </c>
      <c r="T434" s="25">
        <v>0</v>
      </c>
      <c r="U434" s="25">
        <v>0</v>
      </c>
      <c r="V434" s="25">
        <v>0</v>
      </c>
      <c r="W434" s="25">
        <v>0</v>
      </c>
      <c r="X434" s="23">
        <v>1</v>
      </c>
      <c r="Y434" s="23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</row>
    <row r="435" spans="1:30" x14ac:dyDescent="0.3">
      <c r="A435" s="23">
        <v>37</v>
      </c>
      <c r="B435" s="23">
        <v>1</v>
      </c>
      <c r="C435" s="25">
        <v>0</v>
      </c>
      <c r="D435" s="25">
        <v>0</v>
      </c>
      <c r="E435" s="25">
        <v>1</v>
      </c>
      <c r="F435" s="25">
        <v>0</v>
      </c>
      <c r="G435" s="25">
        <v>0</v>
      </c>
      <c r="H435" s="25">
        <v>0</v>
      </c>
      <c r="I435" s="25">
        <v>0</v>
      </c>
      <c r="J435" s="23">
        <v>0</v>
      </c>
      <c r="K435" s="23">
        <v>0</v>
      </c>
      <c r="L435" s="23">
        <v>1</v>
      </c>
      <c r="M435" s="23">
        <v>1</v>
      </c>
      <c r="N435" s="23">
        <v>0</v>
      </c>
      <c r="O435" s="23">
        <v>1</v>
      </c>
      <c r="P435" s="23">
        <v>0</v>
      </c>
      <c r="Q435" s="25">
        <v>0</v>
      </c>
      <c r="R435" s="25">
        <v>1</v>
      </c>
      <c r="S435" s="25">
        <v>0</v>
      </c>
      <c r="T435" s="25">
        <v>1</v>
      </c>
      <c r="U435" s="25">
        <v>0</v>
      </c>
      <c r="V435" s="25">
        <v>0</v>
      </c>
      <c r="W435" s="25">
        <v>1</v>
      </c>
      <c r="X435" s="23">
        <v>1</v>
      </c>
      <c r="Y435" s="23">
        <v>0</v>
      </c>
      <c r="Z435" s="23">
        <v>0</v>
      </c>
      <c r="AA435" s="23">
        <v>0</v>
      </c>
      <c r="AB435" s="23">
        <v>0</v>
      </c>
      <c r="AC435" s="23">
        <v>0</v>
      </c>
      <c r="AD435" s="23">
        <v>0</v>
      </c>
    </row>
    <row r="436" spans="1:30" x14ac:dyDescent="0.3">
      <c r="A436" s="23">
        <v>37</v>
      </c>
      <c r="B436" s="23">
        <v>2</v>
      </c>
      <c r="C436" s="25">
        <v>0</v>
      </c>
      <c r="D436" s="25">
        <v>1</v>
      </c>
      <c r="E436" s="25">
        <v>0</v>
      </c>
      <c r="F436" s="25">
        <v>0</v>
      </c>
      <c r="G436" s="25">
        <v>0</v>
      </c>
      <c r="H436" s="25">
        <v>1</v>
      </c>
      <c r="I436" s="25">
        <v>0</v>
      </c>
      <c r="J436" s="23">
        <v>0</v>
      </c>
      <c r="K436" s="23">
        <v>0</v>
      </c>
      <c r="L436" s="23">
        <v>0</v>
      </c>
      <c r="M436" s="23">
        <v>1</v>
      </c>
      <c r="N436" s="23">
        <v>0</v>
      </c>
      <c r="O436" s="23">
        <v>0</v>
      </c>
      <c r="P436" s="23">
        <v>0</v>
      </c>
      <c r="Q436" s="25">
        <v>0</v>
      </c>
      <c r="R436" s="25">
        <v>0</v>
      </c>
      <c r="S436" s="25">
        <v>1</v>
      </c>
      <c r="T436" s="25">
        <v>0</v>
      </c>
      <c r="U436" s="25">
        <v>1</v>
      </c>
      <c r="V436" s="25">
        <v>0</v>
      </c>
      <c r="W436" s="25">
        <v>1</v>
      </c>
      <c r="X436" s="23">
        <v>1</v>
      </c>
      <c r="Y436" s="23">
        <v>0</v>
      </c>
      <c r="Z436" s="23">
        <v>0</v>
      </c>
      <c r="AA436" s="23">
        <v>0</v>
      </c>
      <c r="AB436" s="23">
        <v>0</v>
      </c>
      <c r="AC436" s="23">
        <v>0</v>
      </c>
      <c r="AD436" s="23">
        <v>0</v>
      </c>
    </row>
    <row r="437" spans="1:30" x14ac:dyDescent="0.3">
      <c r="A437" s="23">
        <v>37</v>
      </c>
      <c r="B437" s="23">
        <v>3</v>
      </c>
      <c r="C437" s="25">
        <v>0</v>
      </c>
      <c r="D437" s="25">
        <v>1</v>
      </c>
      <c r="E437" s="25">
        <v>0</v>
      </c>
      <c r="F437" s="25">
        <v>0</v>
      </c>
      <c r="G437" s="25">
        <v>1</v>
      </c>
      <c r="H437" s="25">
        <v>0</v>
      </c>
      <c r="I437" s="25">
        <v>0</v>
      </c>
      <c r="J437" s="23">
        <v>0</v>
      </c>
      <c r="K437" s="23">
        <v>0</v>
      </c>
      <c r="L437" s="23">
        <v>0</v>
      </c>
      <c r="M437" s="23">
        <v>0</v>
      </c>
      <c r="N437" s="23">
        <v>1</v>
      </c>
      <c r="O437" s="23">
        <v>1</v>
      </c>
      <c r="P437" s="23">
        <v>0</v>
      </c>
      <c r="Q437" s="25">
        <v>0</v>
      </c>
      <c r="R437" s="25">
        <v>0</v>
      </c>
      <c r="S437" s="25">
        <v>0</v>
      </c>
      <c r="T437" s="25">
        <v>0</v>
      </c>
      <c r="U437" s="25">
        <v>0</v>
      </c>
      <c r="V437" s="25">
        <v>0</v>
      </c>
      <c r="W437" s="25">
        <v>1</v>
      </c>
      <c r="X437" s="23">
        <v>1</v>
      </c>
      <c r="Y437" s="23">
        <v>0</v>
      </c>
      <c r="Z437" s="23">
        <v>0</v>
      </c>
      <c r="AA437" s="23">
        <v>0</v>
      </c>
      <c r="AB437" s="23">
        <v>0</v>
      </c>
      <c r="AC437" s="23">
        <v>0</v>
      </c>
      <c r="AD437" s="23">
        <v>0</v>
      </c>
    </row>
    <row r="438" spans="1:30" x14ac:dyDescent="0.3">
      <c r="A438" s="23">
        <v>37</v>
      </c>
      <c r="B438" s="23">
        <v>4</v>
      </c>
      <c r="C438" s="25">
        <v>0</v>
      </c>
      <c r="D438" s="25">
        <v>0</v>
      </c>
      <c r="E438" s="25">
        <v>0</v>
      </c>
      <c r="F438" s="25">
        <v>0</v>
      </c>
      <c r="G438" s="25">
        <v>0</v>
      </c>
      <c r="H438" s="25">
        <v>0</v>
      </c>
      <c r="I438" s="25">
        <v>1</v>
      </c>
      <c r="J438" s="23">
        <v>0</v>
      </c>
      <c r="K438" s="23">
        <v>0</v>
      </c>
      <c r="L438" s="23">
        <v>1</v>
      </c>
      <c r="M438" s="23">
        <v>0</v>
      </c>
      <c r="N438" s="23">
        <v>1</v>
      </c>
      <c r="O438" s="23">
        <v>0</v>
      </c>
      <c r="P438" s="23">
        <v>1</v>
      </c>
      <c r="Q438" s="25">
        <v>0</v>
      </c>
      <c r="R438" s="25">
        <v>0</v>
      </c>
      <c r="S438" s="25">
        <v>1</v>
      </c>
      <c r="T438" s="25">
        <v>1</v>
      </c>
      <c r="U438" s="25">
        <v>0</v>
      </c>
      <c r="V438" s="25">
        <v>1</v>
      </c>
      <c r="W438" s="25">
        <v>0</v>
      </c>
      <c r="X438" s="23">
        <v>1</v>
      </c>
      <c r="Y438" s="23">
        <v>0</v>
      </c>
      <c r="Z438" s="23">
        <v>0</v>
      </c>
      <c r="AA438" s="23">
        <v>0</v>
      </c>
      <c r="AB438" s="23">
        <v>0</v>
      </c>
      <c r="AC438" s="23">
        <v>0</v>
      </c>
      <c r="AD438" s="23">
        <v>0</v>
      </c>
    </row>
    <row r="439" spans="1:30" x14ac:dyDescent="0.3">
      <c r="A439" s="23">
        <v>37</v>
      </c>
      <c r="B439" s="23">
        <v>5</v>
      </c>
      <c r="C439" s="25">
        <v>0</v>
      </c>
      <c r="D439" s="25">
        <v>1</v>
      </c>
      <c r="E439" s="25">
        <v>0</v>
      </c>
      <c r="F439" s="25">
        <v>0</v>
      </c>
      <c r="G439" s="25">
        <v>1</v>
      </c>
      <c r="H439" s="25">
        <v>0</v>
      </c>
      <c r="I439" s="25">
        <v>0</v>
      </c>
      <c r="J439" s="23">
        <v>0</v>
      </c>
      <c r="K439" s="23">
        <v>0</v>
      </c>
      <c r="L439" s="23">
        <v>0</v>
      </c>
      <c r="M439" s="23">
        <v>1</v>
      </c>
      <c r="N439" s="23">
        <v>0</v>
      </c>
      <c r="O439" s="23">
        <v>0</v>
      </c>
      <c r="P439" s="23">
        <v>0</v>
      </c>
      <c r="Q439" s="25">
        <v>0</v>
      </c>
      <c r="R439" s="25">
        <v>1</v>
      </c>
      <c r="S439" s="25">
        <v>0</v>
      </c>
      <c r="T439" s="25">
        <v>1</v>
      </c>
      <c r="U439" s="25">
        <v>0</v>
      </c>
      <c r="V439" s="25">
        <v>0</v>
      </c>
      <c r="W439" s="25">
        <v>1</v>
      </c>
      <c r="X439" s="23">
        <v>1</v>
      </c>
      <c r="Y439" s="23">
        <v>0</v>
      </c>
      <c r="Z439" s="23">
        <v>0</v>
      </c>
      <c r="AA439" s="23">
        <v>0</v>
      </c>
      <c r="AB439" s="23">
        <v>0</v>
      </c>
      <c r="AC439" s="23">
        <v>0</v>
      </c>
      <c r="AD439" s="23">
        <v>0</v>
      </c>
    </row>
    <row r="440" spans="1:30" x14ac:dyDescent="0.3">
      <c r="A440" s="23">
        <v>37</v>
      </c>
      <c r="B440" s="23">
        <v>6</v>
      </c>
      <c r="C440" s="25">
        <v>0</v>
      </c>
      <c r="D440" s="25">
        <v>0</v>
      </c>
      <c r="E440" s="25">
        <v>0</v>
      </c>
      <c r="F440" s="25">
        <v>0</v>
      </c>
      <c r="G440" s="25">
        <v>1</v>
      </c>
      <c r="H440" s="25">
        <v>1</v>
      </c>
      <c r="I440" s="25">
        <v>0</v>
      </c>
      <c r="J440" s="23">
        <v>0</v>
      </c>
      <c r="K440" s="23">
        <v>1</v>
      </c>
      <c r="L440" s="23">
        <v>0</v>
      </c>
      <c r="M440" s="23">
        <v>0</v>
      </c>
      <c r="N440" s="23">
        <v>0</v>
      </c>
      <c r="O440" s="23">
        <v>1</v>
      </c>
      <c r="P440" s="23">
        <v>0</v>
      </c>
      <c r="Q440" s="25">
        <v>0</v>
      </c>
      <c r="R440" s="25">
        <v>0</v>
      </c>
      <c r="S440" s="25">
        <v>1</v>
      </c>
      <c r="T440" s="25">
        <v>0</v>
      </c>
      <c r="U440" s="25">
        <v>0</v>
      </c>
      <c r="V440" s="25">
        <v>0</v>
      </c>
      <c r="W440" s="25">
        <v>0</v>
      </c>
      <c r="X440" s="23">
        <v>1</v>
      </c>
      <c r="Y440" s="23">
        <v>0</v>
      </c>
      <c r="Z440" s="23">
        <v>0</v>
      </c>
      <c r="AA440" s="23">
        <v>0</v>
      </c>
      <c r="AB440" s="23">
        <v>0</v>
      </c>
      <c r="AC440" s="23">
        <v>0</v>
      </c>
      <c r="AD440" s="23">
        <v>0</v>
      </c>
    </row>
    <row r="441" spans="1:30" x14ac:dyDescent="0.3">
      <c r="A441" s="23">
        <v>37</v>
      </c>
      <c r="B441" s="23">
        <v>7</v>
      </c>
      <c r="C441" s="25">
        <v>0</v>
      </c>
      <c r="D441" s="25">
        <v>1</v>
      </c>
      <c r="E441" s="25">
        <v>0</v>
      </c>
      <c r="F441" s="25">
        <v>1</v>
      </c>
      <c r="G441" s="25">
        <v>0</v>
      </c>
      <c r="H441" s="25">
        <v>0</v>
      </c>
      <c r="I441" s="25">
        <v>1</v>
      </c>
      <c r="J441" s="23">
        <v>0</v>
      </c>
      <c r="K441" s="23">
        <v>0</v>
      </c>
      <c r="L441" s="23">
        <v>0</v>
      </c>
      <c r="M441" s="23">
        <v>0</v>
      </c>
      <c r="N441" s="23">
        <v>0</v>
      </c>
      <c r="O441" s="23">
        <v>0</v>
      </c>
      <c r="P441" s="23">
        <v>1</v>
      </c>
      <c r="Q441" s="25">
        <v>0</v>
      </c>
      <c r="R441" s="25">
        <v>1</v>
      </c>
      <c r="S441" s="25">
        <v>0</v>
      </c>
      <c r="T441" s="25">
        <v>0</v>
      </c>
      <c r="U441" s="25">
        <v>0</v>
      </c>
      <c r="V441" s="25">
        <v>1</v>
      </c>
      <c r="W441" s="25">
        <v>0</v>
      </c>
      <c r="X441" s="23">
        <v>1</v>
      </c>
      <c r="Y441" s="23">
        <v>0</v>
      </c>
      <c r="Z441" s="23">
        <v>0</v>
      </c>
      <c r="AA441" s="23">
        <v>0</v>
      </c>
      <c r="AB441" s="23">
        <v>0</v>
      </c>
      <c r="AC441" s="23">
        <v>0</v>
      </c>
      <c r="AD441" s="23">
        <v>0</v>
      </c>
    </row>
    <row r="442" spans="1:30" x14ac:dyDescent="0.3">
      <c r="A442" s="23">
        <v>37</v>
      </c>
      <c r="B442" s="23">
        <v>8</v>
      </c>
      <c r="C442" s="25">
        <v>0</v>
      </c>
      <c r="D442" s="25">
        <v>0</v>
      </c>
      <c r="E442" s="25">
        <v>1</v>
      </c>
      <c r="F442" s="25">
        <v>1</v>
      </c>
      <c r="G442" s="25">
        <v>0</v>
      </c>
      <c r="H442" s="25">
        <v>1</v>
      </c>
      <c r="I442" s="25">
        <v>0</v>
      </c>
      <c r="J442" s="23">
        <v>0</v>
      </c>
      <c r="K442" s="23">
        <v>0</v>
      </c>
      <c r="L442" s="23">
        <v>0</v>
      </c>
      <c r="M442" s="23">
        <v>0</v>
      </c>
      <c r="N442" s="23">
        <v>1</v>
      </c>
      <c r="O442" s="23">
        <v>1</v>
      </c>
      <c r="P442" s="23">
        <v>0</v>
      </c>
      <c r="Q442" s="25">
        <v>0</v>
      </c>
      <c r="R442" s="25">
        <v>0</v>
      </c>
      <c r="S442" s="25">
        <v>0</v>
      </c>
      <c r="T442" s="25">
        <v>1</v>
      </c>
      <c r="U442" s="25">
        <v>0</v>
      </c>
      <c r="V442" s="25">
        <v>0</v>
      </c>
      <c r="W442" s="25">
        <v>0</v>
      </c>
      <c r="X442" s="23">
        <v>1</v>
      </c>
      <c r="Y442" s="23">
        <v>0</v>
      </c>
      <c r="Z442" s="23">
        <v>0</v>
      </c>
      <c r="AA442" s="23">
        <v>0</v>
      </c>
      <c r="AB442" s="23">
        <v>0</v>
      </c>
      <c r="AC442" s="23">
        <v>0</v>
      </c>
      <c r="AD442" s="23">
        <v>0</v>
      </c>
    </row>
    <row r="443" spans="1:30" x14ac:dyDescent="0.3">
      <c r="A443" s="23">
        <v>37</v>
      </c>
      <c r="B443" s="23">
        <v>9</v>
      </c>
      <c r="C443" s="25">
        <v>0</v>
      </c>
      <c r="D443" s="25">
        <v>0</v>
      </c>
      <c r="E443" s="25">
        <v>1</v>
      </c>
      <c r="F443" s="25">
        <v>0</v>
      </c>
      <c r="G443" s="25">
        <v>1</v>
      </c>
      <c r="H443" s="25">
        <v>0</v>
      </c>
      <c r="I443" s="25">
        <v>1</v>
      </c>
      <c r="J443" s="23">
        <v>0</v>
      </c>
      <c r="K443" s="23">
        <v>0</v>
      </c>
      <c r="L443" s="23">
        <v>1</v>
      </c>
      <c r="M443" s="23">
        <v>0</v>
      </c>
      <c r="N443" s="23">
        <v>0</v>
      </c>
      <c r="O443" s="23">
        <v>0</v>
      </c>
      <c r="P443" s="23">
        <v>0</v>
      </c>
      <c r="Q443" s="25">
        <v>0</v>
      </c>
      <c r="R443" s="25">
        <v>1</v>
      </c>
      <c r="S443" s="25">
        <v>0</v>
      </c>
      <c r="T443" s="25">
        <v>0</v>
      </c>
      <c r="U443" s="25">
        <v>1</v>
      </c>
      <c r="V443" s="25">
        <v>0</v>
      </c>
      <c r="W443" s="25">
        <v>0</v>
      </c>
      <c r="X443" s="23">
        <v>1</v>
      </c>
      <c r="Y443" s="23">
        <v>0</v>
      </c>
      <c r="Z443" s="23">
        <v>0</v>
      </c>
      <c r="AA443" s="23">
        <v>0</v>
      </c>
      <c r="AB443" s="23">
        <v>0</v>
      </c>
      <c r="AC443" s="23">
        <v>0</v>
      </c>
      <c r="AD443" s="23">
        <v>0</v>
      </c>
    </row>
    <row r="444" spans="1:30" x14ac:dyDescent="0.3">
      <c r="A444" s="23">
        <v>37</v>
      </c>
      <c r="B444" s="23">
        <v>10</v>
      </c>
      <c r="C444" s="25">
        <v>0</v>
      </c>
      <c r="D444" s="25">
        <v>1</v>
      </c>
      <c r="E444" s="25">
        <v>0</v>
      </c>
      <c r="F444" s="25">
        <v>0</v>
      </c>
      <c r="G444" s="25">
        <v>0</v>
      </c>
      <c r="H444" s="25">
        <v>1</v>
      </c>
      <c r="I444" s="25">
        <v>0</v>
      </c>
      <c r="J444" s="23">
        <v>0</v>
      </c>
      <c r="K444" s="23">
        <v>1</v>
      </c>
      <c r="L444" s="23">
        <v>0</v>
      </c>
      <c r="M444" s="23">
        <v>0</v>
      </c>
      <c r="N444" s="23">
        <v>1</v>
      </c>
      <c r="O444" s="23">
        <v>0</v>
      </c>
      <c r="P444" s="23">
        <v>0</v>
      </c>
      <c r="Q444" s="25">
        <v>0</v>
      </c>
      <c r="R444" s="25">
        <v>0</v>
      </c>
      <c r="S444" s="25">
        <v>1</v>
      </c>
      <c r="T444" s="25">
        <v>1</v>
      </c>
      <c r="U444" s="25">
        <v>0</v>
      </c>
      <c r="V444" s="25">
        <v>1</v>
      </c>
      <c r="W444" s="25">
        <v>0</v>
      </c>
      <c r="X444" s="23">
        <v>1</v>
      </c>
      <c r="Y444" s="23">
        <v>0</v>
      </c>
      <c r="Z444" s="23">
        <v>0</v>
      </c>
      <c r="AA444" s="23">
        <v>0</v>
      </c>
      <c r="AB444" s="23">
        <v>0</v>
      </c>
      <c r="AC444" s="23">
        <v>0</v>
      </c>
      <c r="AD444" s="23">
        <v>0</v>
      </c>
    </row>
    <row r="445" spans="1:30" x14ac:dyDescent="0.3">
      <c r="A445" s="23">
        <v>37</v>
      </c>
      <c r="B445" s="23">
        <v>11</v>
      </c>
      <c r="C445" s="25">
        <v>0</v>
      </c>
      <c r="D445" s="25">
        <v>0</v>
      </c>
      <c r="E445" s="25">
        <v>1</v>
      </c>
      <c r="F445" s="25">
        <v>0</v>
      </c>
      <c r="G445" s="25">
        <v>1</v>
      </c>
      <c r="H445" s="25">
        <v>0</v>
      </c>
      <c r="I445" s="25">
        <v>1</v>
      </c>
      <c r="J445" s="23">
        <v>0</v>
      </c>
      <c r="K445" s="23">
        <v>1</v>
      </c>
      <c r="L445" s="23">
        <v>0</v>
      </c>
      <c r="M445" s="23">
        <v>1</v>
      </c>
      <c r="N445" s="23">
        <v>0</v>
      </c>
      <c r="O445" s="23">
        <v>0</v>
      </c>
      <c r="P445" s="23">
        <v>1</v>
      </c>
      <c r="Q445" s="25">
        <v>0</v>
      </c>
      <c r="R445" s="25">
        <v>0</v>
      </c>
      <c r="S445" s="25">
        <v>0</v>
      </c>
      <c r="T445" s="25">
        <v>0</v>
      </c>
      <c r="U445" s="25">
        <v>1</v>
      </c>
      <c r="V445" s="25">
        <v>1</v>
      </c>
      <c r="W445" s="25">
        <v>0</v>
      </c>
      <c r="X445" s="23">
        <v>1</v>
      </c>
      <c r="Y445" s="23">
        <v>0</v>
      </c>
      <c r="Z445" s="23">
        <v>0</v>
      </c>
      <c r="AA445" s="23">
        <v>0</v>
      </c>
      <c r="AB445" s="23">
        <v>0</v>
      </c>
      <c r="AC445" s="23">
        <v>0</v>
      </c>
      <c r="AD445" s="23">
        <v>0</v>
      </c>
    </row>
    <row r="446" spans="1:30" x14ac:dyDescent="0.3">
      <c r="A446" s="23">
        <v>37</v>
      </c>
      <c r="B446" s="23">
        <v>12</v>
      </c>
      <c r="C446" s="25">
        <v>0</v>
      </c>
      <c r="D446" s="25">
        <v>0</v>
      </c>
      <c r="E446" s="25">
        <v>0</v>
      </c>
      <c r="F446" s="25">
        <v>1</v>
      </c>
      <c r="G446" s="25">
        <v>0</v>
      </c>
      <c r="H446" s="25">
        <v>0</v>
      </c>
      <c r="I446" s="25">
        <v>0</v>
      </c>
      <c r="J446" s="23">
        <v>0</v>
      </c>
      <c r="K446" s="23">
        <v>0</v>
      </c>
      <c r="L446" s="23">
        <v>0</v>
      </c>
      <c r="M446" s="23">
        <v>0</v>
      </c>
      <c r="N446" s="23">
        <v>0</v>
      </c>
      <c r="O446" s="23">
        <v>0</v>
      </c>
      <c r="P446" s="23">
        <v>1</v>
      </c>
      <c r="Q446" s="25">
        <v>0</v>
      </c>
      <c r="R446" s="25">
        <v>0</v>
      </c>
      <c r="S446" s="25">
        <v>1</v>
      </c>
      <c r="T446" s="25">
        <v>0</v>
      </c>
      <c r="U446" s="25">
        <v>0</v>
      </c>
      <c r="V446" s="25">
        <v>0</v>
      </c>
      <c r="W446" s="25">
        <v>0</v>
      </c>
      <c r="X446" s="23">
        <v>1</v>
      </c>
      <c r="Y446" s="23">
        <v>0</v>
      </c>
      <c r="Z446" s="23">
        <v>0</v>
      </c>
      <c r="AA446" s="23">
        <v>0</v>
      </c>
      <c r="AB446" s="23">
        <v>0</v>
      </c>
      <c r="AC446" s="23">
        <v>0</v>
      </c>
      <c r="AD446" s="23">
        <v>0</v>
      </c>
    </row>
    <row r="447" spans="1:30" x14ac:dyDescent="0.3">
      <c r="A447" s="23">
        <v>38</v>
      </c>
      <c r="B447" s="23">
        <v>1</v>
      </c>
      <c r="C447" s="25">
        <v>0</v>
      </c>
      <c r="D447" s="25">
        <v>0</v>
      </c>
      <c r="E447" s="25">
        <v>1</v>
      </c>
      <c r="F447" s="25">
        <v>0</v>
      </c>
      <c r="G447" s="25">
        <v>0</v>
      </c>
      <c r="H447" s="25">
        <v>0</v>
      </c>
      <c r="I447" s="25">
        <v>0</v>
      </c>
      <c r="J447" s="23">
        <v>0</v>
      </c>
      <c r="K447" s="23">
        <v>0</v>
      </c>
      <c r="L447" s="23">
        <v>1</v>
      </c>
      <c r="M447" s="23">
        <v>1</v>
      </c>
      <c r="N447" s="23">
        <v>0</v>
      </c>
      <c r="O447" s="23">
        <v>1</v>
      </c>
      <c r="P447" s="23">
        <v>0</v>
      </c>
      <c r="Q447" s="25">
        <v>0</v>
      </c>
      <c r="R447" s="25">
        <v>1</v>
      </c>
      <c r="S447" s="25">
        <v>0</v>
      </c>
      <c r="T447" s="25">
        <v>1</v>
      </c>
      <c r="U447" s="25">
        <v>0</v>
      </c>
      <c r="V447" s="25">
        <v>0</v>
      </c>
      <c r="W447" s="25">
        <v>1</v>
      </c>
      <c r="X447" s="23">
        <v>1</v>
      </c>
      <c r="Y447" s="23">
        <v>0</v>
      </c>
      <c r="Z447" s="23">
        <v>0</v>
      </c>
      <c r="AA447" s="23">
        <v>0</v>
      </c>
      <c r="AB447" s="23">
        <v>0</v>
      </c>
      <c r="AC447" s="23">
        <v>0</v>
      </c>
      <c r="AD447" s="23">
        <v>0</v>
      </c>
    </row>
    <row r="448" spans="1:30" x14ac:dyDescent="0.3">
      <c r="A448" s="23">
        <v>38</v>
      </c>
      <c r="B448" s="23">
        <v>2</v>
      </c>
      <c r="C448" s="25">
        <v>0</v>
      </c>
      <c r="D448" s="25">
        <v>1</v>
      </c>
      <c r="E448" s="25">
        <v>0</v>
      </c>
      <c r="F448" s="25">
        <v>0</v>
      </c>
      <c r="G448" s="25">
        <v>0</v>
      </c>
      <c r="H448" s="25">
        <v>1</v>
      </c>
      <c r="I448" s="25">
        <v>0</v>
      </c>
      <c r="J448" s="23">
        <v>0</v>
      </c>
      <c r="K448" s="23">
        <v>0</v>
      </c>
      <c r="L448" s="23">
        <v>0</v>
      </c>
      <c r="M448" s="23">
        <v>1</v>
      </c>
      <c r="N448" s="23">
        <v>0</v>
      </c>
      <c r="O448" s="23">
        <v>0</v>
      </c>
      <c r="P448" s="23">
        <v>0</v>
      </c>
      <c r="Q448" s="25">
        <v>0</v>
      </c>
      <c r="R448" s="25">
        <v>0</v>
      </c>
      <c r="S448" s="25">
        <v>1</v>
      </c>
      <c r="T448" s="25">
        <v>0</v>
      </c>
      <c r="U448" s="25">
        <v>1</v>
      </c>
      <c r="V448" s="25">
        <v>0</v>
      </c>
      <c r="W448" s="25">
        <v>1</v>
      </c>
      <c r="X448" s="23">
        <v>1</v>
      </c>
      <c r="Y448" s="23">
        <v>0</v>
      </c>
      <c r="Z448" s="23">
        <v>0</v>
      </c>
      <c r="AA448" s="23">
        <v>0</v>
      </c>
      <c r="AB448" s="23">
        <v>0</v>
      </c>
      <c r="AC448" s="23">
        <v>0</v>
      </c>
      <c r="AD448" s="23">
        <v>0</v>
      </c>
    </row>
    <row r="449" spans="1:30" x14ac:dyDescent="0.3">
      <c r="A449" s="23">
        <v>38</v>
      </c>
      <c r="B449" s="23">
        <v>3</v>
      </c>
      <c r="C449" s="25">
        <v>0</v>
      </c>
      <c r="D449" s="25">
        <v>1</v>
      </c>
      <c r="E449" s="25">
        <v>0</v>
      </c>
      <c r="F449" s="25">
        <v>0</v>
      </c>
      <c r="G449" s="25">
        <v>1</v>
      </c>
      <c r="H449" s="25">
        <v>0</v>
      </c>
      <c r="I449" s="25">
        <v>0</v>
      </c>
      <c r="J449" s="23">
        <v>0</v>
      </c>
      <c r="K449" s="23">
        <v>0</v>
      </c>
      <c r="L449" s="23">
        <v>0</v>
      </c>
      <c r="M449" s="23">
        <v>0</v>
      </c>
      <c r="N449" s="23">
        <v>1</v>
      </c>
      <c r="O449" s="23">
        <v>1</v>
      </c>
      <c r="P449" s="23">
        <v>0</v>
      </c>
      <c r="Q449" s="25">
        <v>0</v>
      </c>
      <c r="R449" s="25">
        <v>0</v>
      </c>
      <c r="S449" s="25">
        <v>0</v>
      </c>
      <c r="T449" s="25">
        <v>0</v>
      </c>
      <c r="U449" s="25">
        <v>0</v>
      </c>
      <c r="V449" s="25">
        <v>0</v>
      </c>
      <c r="W449" s="25">
        <v>1</v>
      </c>
      <c r="X449" s="23">
        <v>1</v>
      </c>
      <c r="Y449" s="23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</row>
    <row r="450" spans="1:30" x14ac:dyDescent="0.3">
      <c r="A450" s="23">
        <v>38</v>
      </c>
      <c r="B450" s="23">
        <v>4</v>
      </c>
      <c r="C450" s="25">
        <v>0</v>
      </c>
      <c r="D450" s="25">
        <v>0</v>
      </c>
      <c r="E450" s="25">
        <v>0</v>
      </c>
      <c r="F450" s="25">
        <v>0</v>
      </c>
      <c r="G450" s="25">
        <v>0</v>
      </c>
      <c r="H450" s="25">
        <v>0</v>
      </c>
      <c r="I450" s="25">
        <v>1</v>
      </c>
      <c r="J450" s="23">
        <v>0</v>
      </c>
      <c r="K450" s="23">
        <v>0</v>
      </c>
      <c r="L450" s="23">
        <v>1</v>
      </c>
      <c r="M450" s="23">
        <v>0</v>
      </c>
      <c r="N450" s="23">
        <v>1</v>
      </c>
      <c r="O450" s="23">
        <v>0</v>
      </c>
      <c r="P450" s="23">
        <v>1</v>
      </c>
      <c r="Q450" s="25">
        <v>0</v>
      </c>
      <c r="R450" s="25">
        <v>0</v>
      </c>
      <c r="S450" s="25">
        <v>1</v>
      </c>
      <c r="T450" s="25">
        <v>1</v>
      </c>
      <c r="U450" s="25">
        <v>0</v>
      </c>
      <c r="V450" s="25">
        <v>1</v>
      </c>
      <c r="W450" s="25">
        <v>0</v>
      </c>
      <c r="X450" s="23">
        <v>1</v>
      </c>
      <c r="Y450" s="23">
        <v>0</v>
      </c>
      <c r="Z450" s="23">
        <v>0</v>
      </c>
      <c r="AA450" s="23">
        <v>0</v>
      </c>
      <c r="AB450" s="23">
        <v>0</v>
      </c>
      <c r="AC450" s="23">
        <v>0</v>
      </c>
      <c r="AD450" s="23">
        <v>0</v>
      </c>
    </row>
    <row r="451" spans="1:30" x14ac:dyDescent="0.3">
      <c r="A451" s="23">
        <v>38</v>
      </c>
      <c r="B451" s="23">
        <v>5</v>
      </c>
      <c r="C451" s="25">
        <v>0</v>
      </c>
      <c r="D451" s="25">
        <v>1</v>
      </c>
      <c r="E451" s="25">
        <v>0</v>
      </c>
      <c r="F451" s="25">
        <v>0</v>
      </c>
      <c r="G451" s="25">
        <v>1</v>
      </c>
      <c r="H451" s="25">
        <v>0</v>
      </c>
      <c r="I451" s="25">
        <v>0</v>
      </c>
      <c r="J451" s="23">
        <v>0</v>
      </c>
      <c r="K451" s="23">
        <v>0</v>
      </c>
      <c r="L451" s="23">
        <v>0</v>
      </c>
      <c r="M451" s="23">
        <v>1</v>
      </c>
      <c r="N451" s="23">
        <v>0</v>
      </c>
      <c r="O451" s="23">
        <v>0</v>
      </c>
      <c r="P451" s="23">
        <v>0</v>
      </c>
      <c r="Q451" s="25">
        <v>0</v>
      </c>
      <c r="R451" s="25">
        <v>1</v>
      </c>
      <c r="S451" s="25">
        <v>0</v>
      </c>
      <c r="T451" s="25">
        <v>1</v>
      </c>
      <c r="U451" s="25">
        <v>0</v>
      </c>
      <c r="V451" s="25">
        <v>0</v>
      </c>
      <c r="W451" s="25">
        <v>1</v>
      </c>
      <c r="X451" s="23">
        <v>1</v>
      </c>
      <c r="Y451" s="23">
        <v>0</v>
      </c>
      <c r="Z451" s="23">
        <v>0</v>
      </c>
      <c r="AA451" s="23">
        <v>0</v>
      </c>
      <c r="AB451" s="23">
        <v>0</v>
      </c>
      <c r="AC451" s="23">
        <v>0</v>
      </c>
      <c r="AD451" s="23">
        <v>0</v>
      </c>
    </row>
    <row r="452" spans="1:30" x14ac:dyDescent="0.3">
      <c r="A452" s="23">
        <v>38</v>
      </c>
      <c r="B452" s="23">
        <v>6</v>
      </c>
      <c r="C452" s="25">
        <v>0</v>
      </c>
      <c r="D452" s="25">
        <v>0</v>
      </c>
      <c r="E452" s="25">
        <v>0</v>
      </c>
      <c r="F452" s="25">
        <v>0</v>
      </c>
      <c r="G452" s="25">
        <v>1</v>
      </c>
      <c r="H452" s="25">
        <v>1</v>
      </c>
      <c r="I452" s="25">
        <v>0</v>
      </c>
      <c r="J452" s="23">
        <v>0</v>
      </c>
      <c r="K452" s="23">
        <v>1</v>
      </c>
      <c r="L452" s="23">
        <v>0</v>
      </c>
      <c r="M452" s="23">
        <v>0</v>
      </c>
      <c r="N452" s="23">
        <v>0</v>
      </c>
      <c r="O452" s="23">
        <v>1</v>
      </c>
      <c r="P452" s="23">
        <v>0</v>
      </c>
      <c r="Q452" s="25">
        <v>0</v>
      </c>
      <c r="R452" s="25">
        <v>0</v>
      </c>
      <c r="S452" s="25">
        <v>1</v>
      </c>
      <c r="T452" s="25">
        <v>0</v>
      </c>
      <c r="U452" s="25">
        <v>0</v>
      </c>
      <c r="V452" s="25">
        <v>0</v>
      </c>
      <c r="W452" s="25">
        <v>0</v>
      </c>
      <c r="X452" s="23">
        <v>1</v>
      </c>
      <c r="Y452" s="23">
        <v>0</v>
      </c>
      <c r="Z452" s="23">
        <v>0</v>
      </c>
      <c r="AA452" s="23">
        <v>0</v>
      </c>
      <c r="AB452" s="23">
        <v>0</v>
      </c>
      <c r="AC452" s="23">
        <v>0</v>
      </c>
      <c r="AD452" s="23">
        <v>0</v>
      </c>
    </row>
    <row r="453" spans="1:30" x14ac:dyDescent="0.3">
      <c r="A453" s="23">
        <v>38</v>
      </c>
      <c r="B453" s="23">
        <v>7</v>
      </c>
      <c r="C453" s="25">
        <v>0</v>
      </c>
      <c r="D453" s="25">
        <v>1</v>
      </c>
      <c r="E453" s="25">
        <v>0</v>
      </c>
      <c r="F453" s="25">
        <v>1</v>
      </c>
      <c r="G453" s="25">
        <v>0</v>
      </c>
      <c r="H453" s="25">
        <v>0</v>
      </c>
      <c r="I453" s="25">
        <v>1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23">
        <v>0</v>
      </c>
      <c r="P453" s="23">
        <v>1</v>
      </c>
      <c r="Q453" s="25">
        <v>0</v>
      </c>
      <c r="R453" s="25">
        <v>1</v>
      </c>
      <c r="S453" s="25">
        <v>0</v>
      </c>
      <c r="T453" s="25">
        <v>0</v>
      </c>
      <c r="U453" s="25">
        <v>0</v>
      </c>
      <c r="V453" s="25">
        <v>1</v>
      </c>
      <c r="W453" s="25">
        <v>0</v>
      </c>
      <c r="X453" s="23">
        <v>1</v>
      </c>
      <c r="Y453" s="23">
        <v>0</v>
      </c>
      <c r="Z453" s="23">
        <v>0</v>
      </c>
      <c r="AA453" s="23">
        <v>0</v>
      </c>
      <c r="AB453" s="23">
        <v>0</v>
      </c>
      <c r="AC453" s="23">
        <v>0</v>
      </c>
      <c r="AD453" s="23">
        <v>0</v>
      </c>
    </row>
    <row r="454" spans="1:30" x14ac:dyDescent="0.3">
      <c r="A454" s="23">
        <v>38</v>
      </c>
      <c r="B454" s="23">
        <v>8</v>
      </c>
      <c r="C454" s="25">
        <v>0</v>
      </c>
      <c r="D454" s="25">
        <v>0</v>
      </c>
      <c r="E454" s="25">
        <v>1</v>
      </c>
      <c r="F454" s="25">
        <v>1</v>
      </c>
      <c r="G454" s="25">
        <v>0</v>
      </c>
      <c r="H454" s="25">
        <v>1</v>
      </c>
      <c r="I454" s="25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1</v>
      </c>
      <c r="O454" s="23">
        <v>1</v>
      </c>
      <c r="P454" s="23">
        <v>0</v>
      </c>
      <c r="Q454" s="25">
        <v>0</v>
      </c>
      <c r="R454" s="25">
        <v>0</v>
      </c>
      <c r="S454" s="25">
        <v>0</v>
      </c>
      <c r="T454" s="25">
        <v>1</v>
      </c>
      <c r="U454" s="25">
        <v>0</v>
      </c>
      <c r="V454" s="25">
        <v>0</v>
      </c>
      <c r="W454" s="25">
        <v>0</v>
      </c>
      <c r="X454" s="23">
        <v>1</v>
      </c>
      <c r="Y454" s="23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</row>
    <row r="455" spans="1:30" x14ac:dyDescent="0.3">
      <c r="A455" s="23">
        <v>38</v>
      </c>
      <c r="B455" s="23">
        <v>9</v>
      </c>
      <c r="C455" s="25">
        <v>0</v>
      </c>
      <c r="D455" s="25">
        <v>0</v>
      </c>
      <c r="E455" s="25">
        <v>1</v>
      </c>
      <c r="F455" s="25">
        <v>0</v>
      </c>
      <c r="G455" s="25">
        <v>1</v>
      </c>
      <c r="H455" s="25">
        <v>0</v>
      </c>
      <c r="I455" s="25">
        <v>1</v>
      </c>
      <c r="J455" s="23">
        <v>0</v>
      </c>
      <c r="K455" s="23">
        <v>0</v>
      </c>
      <c r="L455" s="23">
        <v>1</v>
      </c>
      <c r="M455" s="23">
        <v>0</v>
      </c>
      <c r="N455" s="23">
        <v>0</v>
      </c>
      <c r="O455" s="23">
        <v>0</v>
      </c>
      <c r="P455" s="23">
        <v>0</v>
      </c>
      <c r="Q455" s="25">
        <v>0</v>
      </c>
      <c r="R455" s="25">
        <v>1</v>
      </c>
      <c r="S455" s="25">
        <v>0</v>
      </c>
      <c r="T455" s="25">
        <v>0</v>
      </c>
      <c r="U455" s="25">
        <v>1</v>
      </c>
      <c r="V455" s="25">
        <v>0</v>
      </c>
      <c r="W455" s="25">
        <v>0</v>
      </c>
      <c r="X455" s="23">
        <v>1</v>
      </c>
      <c r="Y455" s="23">
        <v>0</v>
      </c>
      <c r="Z455" s="23">
        <v>0</v>
      </c>
      <c r="AA455" s="23">
        <v>0</v>
      </c>
      <c r="AB455" s="23">
        <v>0</v>
      </c>
      <c r="AC455" s="23">
        <v>0</v>
      </c>
      <c r="AD455" s="23">
        <v>0</v>
      </c>
    </row>
    <row r="456" spans="1:30" x14ac:dyDescent="0.3">
      <c r="A456" s="23">
        <v>38</v>
      </c>
      <c r="B456" s="23">
        <v>10</v>
      </c>
      <c r="C456" s="25">
        <v>0</v>
      </c>
      <c r="D456" s="25">
        <v>1</v>
      </c>
      <c r="E456" s="25">
        <v>0</v>
      </c>
      <c r="F456" s="25">
        <v>0</v>
      </c>
      <c r="G456" s="25">
        <v>0</v>
      </c>
      <c r="H456" s="25">
        <v>1</v>
      </c>
      <c r="I456" s="25">
        <v>0</v>
      </c>
      <c r="J456" s="23">
        <v>0</v>
      </c>
      <c r="K456" s="23">
        <v>1</v>
      </c>
      <c r="L456" s="23">
        <v>0</v>
      </c>
      <c r="M456" s="23">
        <v>0</v>
      </c>
      <c r="N456" s="23">
        <v>1</v>
      </c>
      <c r="O456" s="23">
        <v>0</v>
      </c>
      <c r="P456" s="23">
        <v>0</v>
      </c>
      <c r="Q456" s="25">
        <v>0</v>
      </c>
      <c r="R456" s="25">
        <v>0</v>
      </c>
      <c r="S456" s="25">
        <v>1</v>
      </c>
      <c r="T456" s="25">
        <v>1</v>
      </c>
      <c r="U456" s="25">
        <v>0</v>
      </c>
      <c r="V456" s="25">
        <v>1</v>
      </c>
      <c r="W456" s="25">
        <v>0</v>
      </c>
      <c r="X456" s="23">
        <v>1</v>
      </c>
      <c r="Y456" s="23">
        <v>0</v>
      </c>
      <c r="Z456" s="23">
        <v>0</v>
      </c>
      <c r="AA456" s="23">
        <v>0</v>
      </c>
      <c r="AB456" s="23">
        <v>0</v>
      </c>
      <c r="AC456" s="23">
        <v>0</v>
      </c>
      <c r="AD456" s="23">
        <v>0</v>
      </c>
    </row>
    <row r="457" spans="1:30" x14ac:dyDescent="0.3">
      <c r="A457" s="23">
        <v>38</v>
      </c>
      <c r="B457" s="23">
        <v>11</v>
      </c>
      <c r="C457" s="25">
        <v>0</v>
      </c>
      <c r="D457" s="25">
        <v>0</v>
      </c>
      <c r="E457" s="25">
        <v>1</v>
      </c>
      <c r="F457" s="25">
        <v>0</v>
      </c>
      <c r="G457" s="25">
        <v>1</v>
      </c>
      <c r="H457" s="25">
        <v>0</v>
      </c>
      <c r="I457" s="25">
        <v>1</v>
      </c>
      <c r="J457" s="23">
        <v>0</v>
      </c>
      <c r="K457" s="23">
        <v>1</v>
      </c>
      <c r="L457" s="23">
        <v>0</v>
      </c>
      <c r="M457" s="23">
        <v>1</v>
      </c>
      <c r="N457" s="23">
        <v>0</v>
      </c>
      <c r="O457" s="23">
        <v>0</v>
      </c>
      <c r="P457" s="23">
        <v>1</v>
      </c>
      <c r="Q457" s="25">
        <v>0</v>
      </c>
      <c r="R457" s="25">
        <v>0</v>
      </c>
      <c r="S457" s="25">
        <v>0</v>
      </c>
      <c r="T457" s="25">
        <v>0</v>
      </c>
      <c r="U457" s="25">
        <v>1</v>
      </c>
      <c r="V457" s="25">
        <v>1</v>
      </c>
      <c r="W457" s="25">
        <v>0</v>
      </c>
      <c r="X457" s="23">
        <v>1</v>
      </c>
      <c r="Y457" s="23">
        <v>0</v>
      </c>
      <c r="Z457" s="23">
        <v>0</v>
      </c>
      <c r="AA457" s="23">
        <v>0</v>
      </c>
      <c r="AB457" s="23">
        <v>0</v>
      </c>
      <c r="AC457" s="23">
        <v>0</v>
      </c>
      <c r="AD457" s="23">
        <v>0</v>
      </c>
    </row>
    <row r="458" spans="1:30" x14ac:dyDescent="0.3">
      <c r="A458" s="23">
        <v>38</v>
      </c>
      <c r="B458" s="23">
        <v>12</v>
      </c>
      <c r="C458" s="25">
        <v>0</v>
      </c>
      <c r="D458" s="25">
        <v>0</v>
      </c>
      <c r="E458" s="25">
        <v>0</v>
      </c>
      <c r="F458" s="25">
        <v>1</v>
      </c>
      <c r="G458" s="25">
        <v>0</v>
      </c>
      <c r="H458" s="25">
        <v>0</v>
      </c>
      <c r="I458" s="25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23">
        <v>0</v>
      </c>
      <c r="P458" s="23">
        <v>1</v>
      </c>
      <c r="Q458" s="25">
        <v>0</v>
      </c>
      <c r="R458" s="25">
        <v>0</v>
      </c>
      <c r="S458" s="25">
        <v>1</v>
      </c>
      <c r="T458" s="25">
        <v>0</v>
      </c>
      <c r="U458" s="25">
        <v>0</v>
      </c>
      <c r="V458" s="25">
        <v>0</v>
      </c>
      <c r="W458" s="25">
        <v>0</v>
      </c>
      <c r="X458" s="23">
        <v>1</v>
      </c>
      <c r="Y458" s="23">
        <v>0</v>
      </c>
      <c r="Z458" s="23">
        <v>0</v>
      </c>
      <c r="AA458" s="23">
        <v>0</v>
      </c>
      <c r="AB458" s="23">
        <v>0</v>
      </c>
      <c r="AC458" s="23">
        <v>0</v>
      </c>
      <c r="AD458" s="23">
        <v>0</v>
      </c>
    </row>
    <row r="459" spans="1:30" x14ac:dyDescent="0.3">
      <c r="A459" s="23">
        <v>39</v>
      </c>
      <c r="B459" s="23">
        <v>1</v>
      </c>
      <c r="C459" s="25">
        <v>0</v>
      </c>
      <c r="D459" s="25">
        <v>0</v>
      </c>
      <c r="E459" s="25">
        <v>1</v>
      </c>
      <c r="F459" s="25">
        <v>0</v>
      </c>
      <c r="G459" s="25">
        <v>0</v>
      </c>
      <c r="H459" s="25">
        <v>0</v>
      </c>
      <c r="I459" s="25">
        <v>0</v>
      </c>
      <c r="J459" s="23">
        <v>0</v>
      </c>
      <c r="K459" s="23">
        <v>0</v>
      </c>
      <c r="L459" s="23">
        <v>1</v>
      </c>
      <c r="M459" s="23">
        <v>1</v>
      </c>
      <c r="N459" s="23">
        <v>0</v>
      </c>
      <c r="O459" s="23">
        <v>1</v>
      </c>
      <c r="P459" s="23">
        <v>0</v>
      </c>
      <c r="Q459" s="25">
        <v>0</v>
      </c>
      <c r="R459" s="25">
        <v>1</v>
      </c>
      <c r="S459" s="25">
        <v>0</v>
      </c>
      <c r="T459" s="25">
        <v>1</v>
      </c>
      <c r="U459" s="25">
        <v>0</v>
      </c>
      <c r="V459" s="25">
        <v>0</v>
      </c>
      <c r="W459" s="25">
        <v>1</v>
      </c>
      <c r="X459" s="23">
        <v>1</v>
      </c>
      <c r="Y459" s="23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</row>
    <row r="460" spans="1:30" x14ac:dyDescent="0.3">
      <c r="A460" s="23">
        <v>39</v>
      </c>
      <c r="B460" s="23">
        <v>2</v>
      </c>
      <c r="C460" s="25">
        <v>0</v>
      </c>
      <c r="D460" s="25">
        <v>1</v>
      </c>
      <c r="E460" s="25">
        <v>0</v>
      </c>
      <c r="F460" s="25">
        <v>0</v>
      </c>
      <c r="G460" s="25">
        <v>0</v>
      </c>
      <c r="H460" s="25">
        <v>1</v>
      </c>
      <c r="I460" s="25">
        <v>0</v>
      </c>
      <c r="J460" s="23">
        <v>0</v>
      </c>
      <c r="K460" s="23">
        <v>0</v>
      </c>
      <c r="L460" s="23">
        <v>0</v>
      </c>
      <c r="M460" s="23">
        <v>1</v>
      </c>
      <c r="N460" s="23">
        <v>0</v>
      </c>
      <c r="O460" s="23">
        <v>0</v>
      </c>
      <c r="P460" s="23">
        <v>0</v>
      </c>
      <c r="Q460" s="25">
        <v>0</v>
      </c>
      <c r="R460" s="25">
        <v>0</v>
      </c>
      <c r="S460" s="25">
        <v>1</v>
      </c>
      <c r="T460" s="25">
        <v>0</v>
      </c>
      <c r="U460" s="25">
        <v>1</v>
      </c>
      <c r="V460" s="25">
        <v>0</v>
      </c>
      <c r="W460" s="25">
        <v>1</v>
      </c>
      <c r="X460" s="23">
        <v>1</v>
      </c>
      <c r="Y460" s="23">
        <v>0</v>
      </c>
      <c r="Z460" s="23">
        <v>0</v>
      </c>
      <c r="AA460" s="23">
        <v>0</v>
      </c>
      <c r="AB460" s="23">
        <v>0</v>
      </c>
      <c r="AC460" s="23">
        <v>0</v>
      </c>
      <c r="AD460" s="23">
        <v>0</v>
      </c>
    </row>
    <row r="461" spans="1:30" x14ac:dyDescent="0.3">
      <c r="A461" s="23">
        <v>39</v>
      </c>
      <c r="B461" s="23">
        <v>3</v>
      </c>
      <c r="C461" s="25">
        <v>0</v>
      </c>
      <c r="D461" s="25">
        <v>1</v>
      </c>
      <c r="E461" s="25">
        <v>0</v>
      </c>
      <c r="F461" s="25">
        <v>0</v>
      </c>
      <c r="G461" s="25">
        <v>1</v>
      </c>
      <c r="H461" s="25">
        <v>0</v>
      </c>
      <c r="I461" s="25">
        <v>0</v>
      </c>
      <c r="J461" s="23">
        <v>0</v>
      </c>
      <c r="K461" s="23">
        <v>0</v>
      </c>
      <c r="L461" s="23">
        <v>0</v>
      </c>
      <c r="M461" s="23">
        <v>0</v>
      </c>
      <c r="N461" s="23">
        <v>1</v>
      </c>
      <c r="O461" s="23">
        <v>1</v>
      </c>
      <c r="P461" s="23">
        <v>0</v>
      </c>
      <c r="Q461" s="25">
        <v>0</v>
      </c>
      <c r="R461" s="25">
        <v>0</v>
      </c>
      <c r="S461" s="25">
        <v>0</v>
      </c>
      <c r="T461" s="25">
        <v>0</v>
      </c>
      <c r="U461" s="25">
        <v>0</v>
      </c>
      <c r="V461" s="25">
        <v>0</v>
      </c>
      <c r="W461" s="25">
        <v>1</v>
      </c>
      <c r="X461" s="23">
        <v>1</v>
      </c>
      <c r="Y461" s="23">
        <v>0</v>
      </c>
      <c r="Z461" s="23">
        <v>0</v>
      </c>
      <c r="AA461" s="23">
        <v>0</v>
      </c>
      <c r="AB461" s="23">
        <v>0</v>
      </c>
      <c r="AC461" s="23">
        <v>0</v>
      </c>
      <c r="AD461" s="23">
        <v>0</v>
      </c>
    </row>
    <row r="462" spans="1:30" x14ac:dyDescent="0.3">
      <c r="A462" s="23">
        <v>39</v>
      </c>
      <c r="B462" s="23">
        <v>4</v>
      </c>
      <c r="C462" s="25">
        <v>0</v>
      </c>
      <c r="D462" s="25">
        <v>0</v>
      </c>
      <c r="E462" s="25">
        <v>0</v>
      </c>
      <c r="F462" s="25">
        <v>0</v>
      </c>
      <c r="G462" s="25">
        <v>0</v>
      </c>
      <c r="H462" s="25">
        <v>0</v>
      </c>
      <c r="I462" s="25">
        <v>1</v>
      </c>
      <c r="J462" s="23">
        <v>0</v>
      </c>
      <c r="K462" s="23">
        <v>0</v>
      </c>
      <c r="L462" s="23">
        <v>1</v>
      </c>
      <c r="M462" s="23">
        <v>0</v>
      </c>
      <c r="N462" s="23">
        <v>1</v>
      </c>
      <c r="O462" s="23">
        <v>0</v>
      </c>
      <c r="P462" s="23">
        <v>1</v>
      </c>
      <c r="Q462" s="25">
        <v>0</v>
      </c>
      <c r="R462" s="25">
        <v>0</v>
      </c>
      <c r="S462" s="25">
        <v>1</v>
      </c>
      <c r="T462" s="25">
        <v>1</v>
      </c>
      <c r="U462" s="25">
        <v>0</v>
      </c>
      <c r="V462" s="25">
        <v>1</v>
      </c>
      <c r="W462" s="25">
        <v>0</v>
      </c>
      <c r="X462" s="23">
        <v>1</v>
      </c>
      <c r="Y462" s="23">
        <v>0</v>
      </c>
      <c r="Z462" s="23">
        <v>0</v>
      </c>
      <c r="AA462" s="23">
        <v>0</v>
      </c>
      <c r="AB462" s="23">
        <v>0</v>
      </c>
      <c r="AC462" s="23">
        <v>0</v>
      </c>
      <c r="AD462" s="23">
        <v>0</v>
      </c>
    </row>
    <row r="463" spans="1:30" x14ac:dyDescent="0.3">
      <c r="A463" s="23">
        <v>39</v>
      </c>
      <c r="B463" s="23">
        <v>5</v>
      </c>
      <c r="C463" s="25">
        <v>0</v>
      </c>
      <c r="D463" s="25">
        <v>1</v>
      </c>
      <c r="E463" s="25">
        <v>0</v>
      </c>
      <c r="F463" s="25">
        <v>0</v>
      </c>
      <c r="G463" s="25">
        <v>1</v>
      </c>
      <c r="H463" s="25">
        <v>0</v>
      </c>
      <c r="I463" s="25">
        <v>0</v>
      </c>
      <c r="J463" s="23">
        <v>0</v>
      </c>
      <c r="K463" s="23">
        <v>0</v>
      </c>
      <c r="L463" s="23">
        <v>0</v>
      </c>
      <c r="M463" s="23">
        <v>1</v>
      </c>
      <c r="N463" s="23">
        <v>0</v>
      </c>
      <c r="O463" s="23">
        <v>0</v>
      </c>
      <c r="P463" s="23">
        <v>0</v>
      </c>
      <c r="Q463" s="25">
        <v>0</v>
      </c>
      <c r="R463" s="25">
        <v>1</v>
      </c>
      <c r="S463" s="25">
        <v>0</v>
      </c>
      <c r="T463" s="25">
        <v>1</v>
      </c>
      <c r="U463" s="25">
        <v>0</v>
      </c>
      <c r="V463" s="25">
        <v>0</v>
      </c>
      <c r="W463" s="25">
        <v>1</v>
      </c>
      <c r="X463" s="23">
        <v>1</v>
      </c>
      <c r="Y463" s="23">
        <v>0</v>
      </c>
      <c r="Z463" s="23">
        <v>0</v>
      </c>
      <c r="AA463" s="23">
        <v>0</v>
      </c>
      <c r="AB463" s="23">
        <v>0</v>
      </c>
      <c r="AC463" s="23">
        <v>0</v>
      </c>
      <c r="AD463" s="23">
        <v>0</v>
      </c>
    </row>
    <row r="464" spans="1:30" x14ac:dyDescent="0.3">
      <c r="A464" s="23">
        <v>39</v>
      </c>
      <c r="B464" s="23">
        <v>6</v>
      </c>
      <c r="C464" s="25">
        <v>0</v>
      </c>
      <c r="D464" s="25">
        <v>0</v>
      </c>
      <c r="E464" s="25">
        <v>0</v>
      </c>
      <c r="F464" s="25">
        <v>0</v>
      </c>
      <c r="G464" s="25">
        <v>1</v>
      </c>
      <c r="H464" s="25">
        <v>1</v>
      </c>
      <c r="I464" s="25">
        <v>0</v>
      </c>
      <c r="J464" s="23">
        <v>0</v>
      </c>
      <c r="K464" s="23">
        <v>1</v>
      </c>
      <c r="L464" s="23">
        <v>0</v>
      </c>
      <c r="M464" s="23">
        <v>0</v>
      </c>
      <c r="N464" s="23">
        <v>0</v>
      </c>
      <c r="O464" s="23">
        <v>1</v>
      </c>
      <c r="P464" s="23">
        <v>0</v>
      </c>
      <c r="Q464" s="25">
        <v>0</v>
      </c>
      <c r="R464" s="25">
        <v>0</v>
      </c>
      <c r="S464" s="25">
        <v>1</v>
      </c>
      <c r="T464" s="25">
        <v>0</v>
      </c>
      <c r="U464" s="25">
        <v>0</v>
      </c>
      <c r="V464" s="25">
        <v>0</v>
      </c>
      <c r="W464" s="25">
        <v>0</v>
      </c>
      <c r="X464" s="23">
        <v>1</v>
      </c>
      <c r="Y464" s="23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</row>
    <row r="465" spans="1:30" x14ac:dyDescent="0.3">
      <c r="A465" s="23">
        <v>39</v>
      </c>
      <c r="B465" s="23">
        <v>7</v>
      </c>
      <c r="C465" s="25">
        <v>0</v>
      </c>
      <c r="D465" s="25">
        <v>1</v>
      </c>
      <c r="E465" s="25">
        <v>0</v>
      </c>
      <c r="F465" s="25">
        <v>1</v>
      </c>
      <c r="G465" s="25">
        <v>0</v>
      </c>
      <c r="H465" s="25">
        <v>0</v>
      </c>
      <c r="I465" s="25">
        <v>1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23">
        <v>0</v>
      </c>
      <c r="P465" s="23">
        <v>1</v>
      </c>
      <c r="Q465" s="25">
        <v>0</v>
      </c>
      <c r="R465" s="25">
        <v>1</v>
      </c>
      <c r="S465" s="25">
        <v>0</v>
      </c>
      <c r="T465" s="25">
        <v>0</v>
      </c>
      <c r="U465" s="25">
        <v>0</v>
      </c>
      <c r="V465" s="25">
        <v>1</v>
      </c>
      <c r="W465" s="25">
        <v>0</v>
      </c>
      <c r="X465" s="23">
        <v>1</v>
      </c>
      <c r="Y465" s="23">
        <v>0</v>
      </c>
      <c r="Z465" s="23">
        <v>0</v>
      </c>
      <c r="AA465" s="23">
        <v>0</v>
      </c>
      <c r="AB465" s="23">
        <v>0</v>
      </c>
      <c r="AC465" s="23">
        <v>0</v>
      </c>
      <c r="AD465" s="23">
        <v>0</v>
      </c>
    </row>
    <row r="466" spans="1:30" x14ac:dyDescent="0.3">
      <c r="A466" s="23">
        <v>39</v>
      </c>
      <c r="B466" s="23">
        <v>8</v>
      </c>
      <c r="C466" s="25">
        <v>0</v>
      </c>
      <c r="D466" s="25">
        <v>0</v>
      </c>
      <c r="E466" s="25">
        <v>1</v>
      </c>
      <c r="F466" s="25">
        <v>1</v>
      </c>
      <c r="G466" s="25">
        <v>0</v>
      </c>
      <c r="H466" s="25">
        <v>1</v>
      </c>
      <c r="I466" s="25">
        <v>0</v>
      </c>
      <c r="J466" s="23">
        <v>0</v>
      </c>
      <c r="K466" s="23">
        <v>0</v>
      </c>
      <c r="L466" s="23">
        <v>0</v>
      </c>
      <c r="M466" s="23">
        <v>0</v>
      </c>
      <c r="N466" s="23">
        <v>1</v>
      </c>
      <c r="O466" s="23">
        <v>1</v>
      </c>
      <c r="P466" s="23">
        <v>0</v>
      </c>
      <c r="Q466" s="25">
        <v>0</v>
      </c>
      <c r="R466" s="25">
        <v>0</v>
      </c>
      <c r="S466" s="25">
        <v>0</v>
      </c>
      <c r="T466" s="25">
        <v>1</v>
      </c>
      <c r="U466" s="25">
        <v>0</v>
      </c>
      <c r="V466" s="25">
        <v>0</v>
      </c>
      <c r="W466" s="25">
        <v>0</v>
      </c>
      <c r="X466" s="23">
        <v>1</v>
      </c>
      <c r="Y466" s="23">
        <v>0</v>
      </c>
      <c r="Z466" s="23">
        <v>0</v>
      </c>
      <c r="AA466" s="23">
        <v>0</v>
      </c>
      <c r="AB466" s="23">
        <v>0</v>
      </c>
      <c r="AC466" s="23">
        <v>0</v>
      </c>
      <c r="AD466" s="23">
        <v>0</v>
      </c>
    </row>
    <row r="467" spans="1:30" x14ac:dyDescent="0.3">
      <c r="A467" s="23">
        <v>39</v>
      </c>
      <c r="B467" s="23">
        <v>9</v>
      </c>
      <c r="C467" s="25">
        <v>0</v>
      </c>
      <c r="D467" s="25">
        <v>0</v>
      </c>
      <c r="E467" s="25">
        <v>1</v>
      </c>
      <c r="F467" s="25">
        <v>0</v>
      </c>
      <c r="G467" s="25">
        <v>1</v>
      </c>
      <c r="H467" s="25">
        <v>0</v>
      </c>
      <c r="I467" s="25">
        <v>1</v>
      </c>
      <c r="J467" s="23">
        <v>0</v>
      </c>
      <c r="K467" s="23">
        <v>0</v>
      </c>
      <c r="L467" s="23">
        <v>1</v>
      </c>
      <c r="M467" s="23">
        <v>0</v>
      </c>
      <c r="N467" s="23">
        <v>0</v>
      </c>
      <c r="O467" s="23">
        <v>0</v>
      </c>
      <c r="P467" s="23">
        <v>0</v>
      </c>
      <c r="Q467" s="25">
        <v>0</v>
      </c>
      <c r="R467" s="25">
        <v>1</v>
      </c>
      <c r="S467" s="25">
        <v>0</v>
      </c>
      <c r="T467" s="25">
        <v>0</v>
      </c>
      <c r="U467" s="25">
        <v>1</v>
      </c>
      <c r="V467" s="25">
        <v>0</v>
      </c>
      <c r="W467" s="25">
        <v>0</v>
      </c>
      <c r="X467" s="23">
        <v>1</v>
      </c>
      <c r="Y467" s="23">
        <v>0</v>
      </c>
      <c r="Z467" s="23">
        <v>0</v>
      </c>
      <c r="AA467" s="23">
        <v>0</v>
      </c>
      <c r="AB467" s="23">
        <v>0</v>
      </c>
      <c r="AC467" s="23">
        <v>0</v>
      </c>
      <c r="AD467" s="23">
        <v>0</v>
      </c>
    </row>
    <row r="468" spans="1:30" x14ac:dyDescent="0.3">
      <c r="A468" s="23">
        <v>39</v>
      </c>
      <c r="B468" s="23">
        <v>10</v>
      </c>
      <c r="C468" s="25">
        <v>0</v>
      </c>
      <c r="D468" s="25">
        <v>1</v>
      </c>
      <c r="E468" s="25">
        <v>0</v>
      </c>
      <c r="F468" s="25">
        <v>0</v>
      </c>
      <c r="G468" s="25">
        <v>0</v>
      </c>
      <c r="H468" s="25">
        <v>1</v>
      </c>
      <c r="I468" s="25">
        <v>0</v>
      </c>
      <c r="J468" s="23">
        <v>0</v>
      </c>
      <c r="K468" s="23">
        <v>1</v>
      </c>
      <c r="L468" s="23">
        <v>0</v>
      </c>
      <c r="M468" s="23">
        <v>0</v>
      </c>
      <c r="N468" s="23">
        <v>1</v>
      </c>
      <c r="O468" s="23">
        <v>0</v>
      </c>
      <c r="P468" s="23">
        <v>0</v>
      </c>
      <c r="Q468" s="25">
        <v>0</v>
      </c>
      <c r="R468" s="25">
        <v>0</v>
      </c>
      <c r="S468" s="25">
        <v>1</v>
      </c>
      <c r="T468" s="25">
        <v>1</v>
      </c>
      <c r="U468" s="25">
        <v>0</v>
      </c>
      <c r="V468" s="25">
        <v>1</v>
      </c>
      <c r="W468" s="25">
        <v>0</v>
      </c>
      <c r="X468" s="23">
        <v>1</v>
      </c>
      <c r="Y468" s="23">
        <v>0</v>
      </c>
      <c r="Z468" s="23">
        <v>0</v>
      </c>
      <c r="AA468" s="23">
        <v>0</v>
      </c>
      <c r="AB468" s="23">
        <v>0</v>
      </c>
      <c r="AC468" s="23">
        <v>0</v>
      </c>
      <c r="AD468" s="23">
        <v>0</v>
      </c>
    </row>
    <row r="469" spans="1:30" x14ac:dyDescent="0.3">
      <c r="A469" s="23">
        <v>39</v>
      </c>
      <c r="B469" s="23">
        <v>11</v>
      </c>
      <c r="C469" s="25">
        <v>0</v>
      </c>
      <c r="D469" s="25">
        <v>0</v>
      </c>
      <c r="E469" s="25">
        <v>1</v>
      </c>
      <c r="F469" s="25">
        <v>0</v>
      </c>
      <c r="G469" s="25">
        <v>1</v>
      </c>
      <c r="H469" s="25">
        <v>0</v>
      </c>
      <c r="I469" s="25">
        <v>1</v>
      </c>
      <c r="J469" s="23">
        <v>0</v>
      </c>
      <c r="K469" s="23">
        <v>1</v>
      </c>
      <c r="L469" s="23">
        <v>0</v>
      </c>
      <c r="M469" s="23">
        <v>1</v>
      </c>
      <c r="N469" s="23">
        <v>0</v>
      </c>
      <c r="O469" s="23">
        <v>0</v>
      </c>
      <c r="P469" s="23">
        <v>1</v>
      </c>
      <c r="Q469" s="25">
        <v>0</v>
      </c>
      <c r="R469" s="25">
        <v>0</v>
      </c>
      <c r="S469" s="25">
        <v>0</v>
      </c>
      <c r="T469" s="25">
        <v>0</v>
      </c>
      <c r="U469" s="25">
        <v>1</v>
      </c>
      <c r="V469" s="25">
        <v>1</v>
      </c>
      <c r="W469" s="25">
        <v>0</v>
      </c>
      <c r="X469" s="23">
        <v>1</v>
      </c>
      <c r="Y469" s="23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</row>
    <row r="470" spans="1:30" x14ac:dyDescent="0.3">
      <c r="A470" s="23">
        <v>39</v>
      </c>
      <c r="B470" s="23">
        <v>12</v>
      </c>
      <c r="C470" s="25">
        <v>0</v>
      </c>
      <c r="D470" s="25">
        <v>0</v>
      </c>
      <c r="E470" s="25">
        <v>0</v>
      </c>
      <c r="F470" s="25">
        <v>1</v>
      </c>
      <c r="G470" s="25">
        <v>0</v>
      </c>
      <c r="H470" s="25">
        <v>0</v>
      </c>
      <c r="I470" s="25">
        <v>0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23">
        <v>0</v>
      </c>
      <c r="P470" s="23">
        <v>1</v>
      </c>
      <c r="Q470" s="25">
        <v>0</v>
      </c>
      <c r="R470" s="25">
        <v>0</v>
      </c>
      <c r="S470" s="25">
        <v>1</v>
      </c>
      <c r="T470" s="25">
        <v>0</v>
      </c>
      <c r="U470" s="25">
        <v>0</v>
      </c>
      <c r="V470" s="25">
        <v>0</v>
      </c>
      <c r="W470" s="25">
        <v>0</v>
      </c>
      <c r="X470" s="23">
        <v>1</v>
      </c>
      <c r="Y470" s="23">
        <v>0</v>
      </c>
      <c r="Z470" s="23">
        <v>0</v>
      </c>
      <c r="AA470" s="23">
        <v>0</v>
      </c>
      <c r="AB470" s="23">
        <v>0</v>
      </c>
      <c r="AC470" s="23">
        <v>0</v>
      </c>
      <c r="AD470" s="23">
        <v>0</v>
      </c>
    </row>
    <row r="471" spans="1:30" x14ac:dyDescent="0.3">
      <c r="A471" s="23">
        <v>40</v>
      </c>
      <c r="B471" s="23">
        <v>1</v>
      </c>
      <c r="C471" s="25">
        <v>0</v>
      </c>
      <c r="D471" s="25">
        <v>0</v>
      </c>
      <c r="E471" s="25">
        <v>1</v>
      </c>
      <c r="F471" s="25">
        <v>0</v>
      </c>
      <c r="G471" s="25">
        <v>0</v>
      </c>
      <c r="H471" s="25">
        <v>0</v>
      </c>
      <c r="I471" s="25">
        <v>0</v>
      </c>
      <c r="J471" s="23">
        <v>0</v>
      </c>
      <c r="K471" s="23">
        <v>0</v>
      </c>
      <c r="L471" s="23">
        <v>1</v>
      </c>
      <c r="M471" s="23">
        <v>1</v>
      </c>
      <c r="N471" s="23">
        <v>0</v>
      </c>
      <c r="O471" s="23">
        <v>1</v>
      </c>
      <c r="P471" s="23">
        <v>0</v>
      </c>
      <c r="Q471" s="25">
        <v>0</v>
      </c>
      <c r="R471" s="25">
        <v>1</v>
      </c>
      <c r="S471" s="25">
        <v>0</v>
      </c>
      <c r="T471" s="25">
        <v>1</v>
      </c>
      <c r="U471" s="25">
        <v>0</v>
      </c>
      <c r="V471" s="25">
        <v>0</v>
      </c>
      <c r="W471" s="25">
        <v>1</v>
      </c>
      <c r="X471" s="23">
        <v>1</v>
      </c>
      <c r="Y471" s="23">
        <v>0</v>
      </c>
      <c r="Z471" s="23">
        <v>0</v>
      </c>
      <c r="AA471" s="23">
        <v>0</v>
      </c>
      <c r="AB471" s="23">
        <v>0</v>
      </c>
      <c r="AC471" s="23">
        <v>0</v>
      </c>
      <c r="AD471" s="23">
        <v>0</v>
      </c>
    </row>
    <row r="472" spans="1:30" x14ac:dyDescent="0.3">
      <c r="A472" s="23">
        <v>40</v>
      </c>
      <c r="B472" s="23">
        <v>2</v>
      </c>
      <c r="C472" s="25">
        <v>0</v>
      </c>
      <c r="D472" s="25">
        <v>1</v>
      </c>
      <c r="E472" s="25">
        <v>0</v>
      </c>
      <c r="F472" s="25">
        <v>0</v>
      </c>
      <c r="G472" s="25">
        <v>0</v>
      </c>
      <c r="H472" s="25">
        <v>1</v>
      </c>
      <c r="I472" s="25">
        <v>0</v>
      </c>
      <c r="J472" s="23">
        <v>0</v>
      </c>
      <c r="K472" s="23">
        <v>0</v>
      </c>
      <c r="L472" s="23">
        <v>0</v>
      </c>
      <c r="M472" s="23">
        <v>1</v>
      </c>
      <c r="N472" s="23">
        <v>0</v>
      </c>
      <c r="O472" s="23">
        <v>0</v>
      </c>
      <c r="P472" s="23">
        <v>0</v>
      </c>
      <c r="Q472" s="25">
        <v>0</v>
      </c>
      <c r="R472" s="25">
        <v>0</v>
      </c>
      <c r="S472" s="25">
        <v>1</v>
      </c>
      <c r="T472" s="25">
        <v>0</v>
      </c>
      <c r="U472" s="25">
        <v>1</v>
      </c>
      <c r="V472" s="25">
        <v>0</v>
      </c>
      <c r="W472" s="25">
        <v>1</v>
      </c>
      <c r="X472" s="23">
        <v>1</v>
      </c>
      <c r="Y472" s="23">
        <v>0</v>
      </c>
      <c r="Z472" s="23">
        <v>0</v>
      </c>
      <c r="AA472" s="23">
        <v>0</v>
      </c>
      <c r="AB472" s="23">
        <v>0</v>
      </c>
      <c r="AC472" s="23">
        <v>0</v>
      </c>
      <c r="AD472" s="23">
        <v>0</v>
      </c>
    </row>
    <row r="473" spans="1:30" x14ac:dyDescent="0.3">
      <c r="A473" s="23">
        <v>40</v>
      </c>
      <c r="B473" s="23">
        <v>3</v>
      </c>
      <c r="C473" s="25">
        <v>0</v>
      </c>
      <c r="D473" s="25">
        <v>1</v>
      </c>
      <c r="E473" s="25">
        <v>0</v>
      </c>
      <c r="F473" s="25">
        <v>0</v>
      </c>
      <c r="G473" s="25">
        <v>1</v>
      </c>
      <c r="H473" s="25">
        <v>0</v>
      </c>
      <c r="I473" s="25">
        <v>0</v>
      </c>
      <c r="J473" s="23">
        <v>0</v>
      </c>
      <c r="K473" s="23">
        <v>0</v>
      </c>
      <c r="L473" s="23">
        <v>0</v>
      </c>
      <c r="M473" s="23">
        <v>0</v>
      </c>
      <c r="N473" s="23">
        <v>1</v>
      </c>
      <c r="O473" s="23">
        <v>1</v>
      </c>
      <c r="P473" s="23">
        <v>0</v>
      </c>
      <c r="Q473" s="25">
        <v>0</v>
      </c>
      <c r="R473" s="25">
        <v>0</v>
      </c>
      <c r="S473" s="25">
        <v>0</v>
      </c>
      <c r="T473" s="25">
        <v>0</v>
      </c>
      <c r="U473" s="25">
        <v>0</v>
      </c>
      <c r="V473" s="25">
        <v>0</v>
      </c>
      <c r="W473" s="25">
        <v>1</v>
      </c>
      <c r="X473" s="23">
        <v>1</v>
      </c>
      <c r="Y473" s="23">
        <v>0</v>
      </c>
      <c r="Z473" s="23">
        <v>0</v>
      </c>
      <c r="AA473" s="23">
        <v>0</v>
      </c>
      <c r="AB473" s="23">
        <v>0</v>
      </c>
      <c r="AC473" s="23">
        <v>0</v>
      </c>
      <c r="AD473" s="23">
        <v>0</v>
      </c>
    </row>
    <row r="474" spans="1:30" x14ac:dyDescent="0.3">
      <c r="A474" s="23">
        <v>40</v>
      </c>
      <c r="B474" s="23">
        <v>4</v>
      </c>
      <c r="C474" s="25">
        <v>0</v>
      </c>
      <c r="D474" s="25">
        <v>0</v>
      </c>
      <c r="E474" s="25">
        <v>0</v>
      </c>
      <c r="F474" s="25">
        <v>0</v>
      </c>
      <c r="G474" s="25">
        <v>0</v>
      </c>
      <c r="H474" s="25">
        <v>0</v>
      </c>
      <c r="I474" s="25">
        <v>1</v>
      </c>
      <c r="J474" s="23">
        <v>0</v>
      </c>
      <c r="K474" s="23">
        <v>0</v>
      </c>
      <c r="L474" s="23">
        <v>1</v>
      </c>
      <c r="M474" s="23">
        <v>0</v>
      </c>
      <c r="N474" s="23">
        <v>1</v>
      </c>
      <c r="O474" s="23">
        <v>0</v>
      </c>
      <c r="P474" s="23">
        <v>1</v>
      </c>
      <c r="Q474" s="25">
        <v>0</v>
      </c>
      <c r="R474" s="25">
        <v>0</v>
      </c>
      <c r="S474" s="25">
        <v>1</v>
      </c>
      <c r="T474" s="25">
        <v>1</v>
      </c>
      <c r="U474" s="25">
        <v>0</v>
      </c>
      <c r="V474" s="25">
        <v>1</v>
      </c>
      <c r="W474" s="25">
        <v>0</v>
      </c>
      <c r="X474" s="23">
        <v>1</v>
      </c>
      <c r="Y474" s="23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</row>
    <row r="475" spans="1:30" x14ac:dyDescent="0.3">
      <c r="A475" s="23">
        <v>40</v>
      </c>
      <c r="B475" s="23">
        <v>5</v>
      </c>
      <c r="C475" s="25">
        <v>0</v>
      </c>
      <c r="D475" s="25">
        <v>1</v>
      </c>
      <c r="E475" s="25">
        <v>0</v>
      </c>
      <c r="F475" s="25">
        <v>0</v>
      </c>
      <c r="G475" s="25">
        <v>1</v>
      </c>
      <c r="H475" s="25">
        <v>0</v>
      </c>
      <c r="I475" s="25">
        <v>0</v>
      </c>
      <c r="J475" s="23">
        <v>0</v>
      </c>
      <c r="K475" s="23">
        <v>0</v>
      </c>
      <c r="L475" s="23">
        <v>0</v>
      </c>
      <c r="M475" s="23">
        <v>1</v>
      </c>
      <c r="N475" s="23">
        <v>0</v>
      </c>
      <c r="O475" s="23">
        <v>0</v>
      </c>
      <c r="P475" s="23">
        <v>0</v>
      </c>
      <c r="Q475" s="25">
        <v>0</v>
      </c>
      <c r="R475" s="25">
        <v>1</v>
      </c>
      <c r="S475" s="25">
        <v>0</v>
      </c>
      <c r="T475" s="25">
        <v>1</v>
      </c>
      <c r="U475" s="25">
        <v>0</v>
      </c>
      <c r="V475" s="25">
        <v>0</v>
      </c>
      <c r="W475" s="25">
        <v>1</v>
      </c>
      <c r="X475" s="23">
        <v>1</v>
      </c>
      <c r="Y475" s="23">
        <v>0</v>
      </c>
      <c r="Z475" s="23">
        <v>0</v>
      </c>
      <c r="AA475" s="23">
        <v>0</v>
      </c>
      <c r="AB475" s="23">
        <v>0</v>
      </c>
      <c r="AC475" s="23">
        <v>0</v>
      </c>
      <c r="AD475" s="23">
        <v>0</v>
      </c>
    </row>
    <row r="476" spans="1:30" x14ac:dyDescent="0.3">
      <c r="A476" s="23">
        <v>40</v>
      </c>
      <c r="B476" s="23">
        <v>6</v>
      </c>
      <c r="C476" s="25">
        <v>0</v>
      </c>
      <c r="D476" s="25">
        <v>0</v>
      </c>
      <c r="E476" s="25">
        <v>0</v>
      </c>
      <c r="F476" s="25">
        <v>0</v>
      </c>
      <c r="G476" s="25">
        <v>1</v>
      </c>
      <c r="H476" s="25">
        <v>1</v>
      </c>
      <c r="I476" s="25">
        <v>0</v>
      </c>
      <c r="J476" s="23">
        <v>0</v>
      </c>
      <c r="K476" s="23">
        <v>1</v>
      </c>
      <c r="L476" s="23">
        <v>0</v>
      </c>
      <c r="M476" s="23">
        <v>0</v>
      </c>
      <c r="N476" s="23">
        <v>0</v>
      </c>
      <c r="O476" s="23">
        <v>1</v>
      </c>
      <c r="P476" s="23">
        <v>0</v>
      </c>
      <c r="Q476" s="25">
        <v>0</v>
      </c>
      <c r="R476" s="25">
        <v>0</v>
      </c>
      <c r="S476" s="25">
        <v>1</v>
      </c>
      <c r="T476" s="25">
        <v>0</v>
      </c>
      <c r="U476" s="25">
        <v>0</v>
      </c>
      <c r="V476" s="25">
        <v>0</v>
      </c>
      <c r="W476" s="25">
        <v>0</v>
      </c>
      <c r="X476" s="23">
        <v>1</v>
      </c>
      <c r="Y476" s="23">
        <v>0</v>
      </c>
      <c r="Z476" s="23">
        <v>0</v>
      </c>
      <c r="AA476" s="23">
        <v>0</v>
      </c>
      <c r="AB476" s="23">
        <v>0</v>
      </c>
      <c r="AC476" s="23">
        <v>0</v>
      </c>
      <c r="AD476" s="23">
        <v>0</v>
      </c>
    </row>
    <row r="477" spans="1:30" x14ac:dyDescent="0.3">
      <c r="A477" s="23">
        <v>40</v>
      </c>
      <c r="B477" s="23">
        <v>7</v>
      </c>
      <c r="C477" s="25">
        <v>0</v>
      </c>
      <c r="D477" s="25">
        <v>1</v>
      </c>
      <c r="E477" s="25">
        <v>0</v>
      </c>
      <c r="F477" s="25">
        <v>1</v>
      </c>
      <c r="G477" s="25">
        <v>0</v>
      </c>
      <c r="H477" s="25">
        <v>0</v>
      </c>
      <c r="I477" s="25">
        <v>1</v>
      </c>
      <c r="J477" s="23">
        <v>0</v>
      </c>
      <c r="K477" s="23">
        <v>0</v>
      </c>
      <c r="L477" s="23">
        <v>0</v>
      </c>
      <c r="M477" s="23">
        <v>0</v>
      </c>
      <c r="N477" s="23">
        <v>0</v>
      </c>
      <c r="O477" s="23">
        <v>0</v>
      </c>
      <c r="P477" s="23">
        <v>1</v>
      </c>
      <c r="Q477" s="25">
        <v>0</v>
      </c>
      <c r="R477" s="25">
        <v>1</v>
      </c>
      <c r="S477" s="25">
        <v>0</v>
      </c>
      <c r="T477" s="25">
        <v>0</v>
      </c>
      <c r="U477" s="25">
        <v>0</v>
      </c>
      <c r="V477" s="25">
        <v>1</v>
      </c>
      <c r="W477" s="25">
        <v>0</v>
      </c>
      <c r="X477" s="23">
        <v>1</v>
      </c>
      <c r="Y477" s="23">
        <v>0</v>
      </c>
      <c r="Z477" s="23">
        <v>0</v>
      </c>
      <c r="AA477" s="23">
        <v>0</v>
      </c>
      <c r="AB477" s="23">
        <v>0</v>
      </c>
      <c r="AC477" s="23">
        <v>0</v>
      </c>
      <c r="AD477" s="23">
        <v>0</v>
      </c>
    </row>
    <row r="478" spans="1:30" x14ac:dyDescent="0.3">
      <c r="A478" s="23">
        <v>40</v>
      </c>
      <c r="B478" s="23">
        <v>8</v>
      </c>
      <c r="C478" s="25">
        <v>0</v>
      </c>
      <c r="D478" s="25">
        <v>0</v>
      </c>
      <c r="E478" s="25">
        <v>1</v>
      </c>
      <c r="F478" s="25">
        <v>1</v>
      </c>
      <c r="G478" s="25">
        <v>0</v>
      </c>
      <c r="H478" s="25">
        <v>1</v>
      </c>
      <c r="I478" s="25">
        <v>0</v>
      </c>
      <c r="J478" s="23">
        <v>0</v>
      </c>
      <c r="K478" s="23">
        <v>0</v>
      </c>
      <c r="L478" s="23">
        <v>0</v>
      </c>
      <c r="M478" s="23">
        <v>0</v>
      </c>
      <c r="N478" s="23">
        <v>1</v>
      </c>
      <c r="O478" s="23">
        <v>1</v>
      </c>
      <c r="P478" s="23">
        <v>0</v>
      </c>
      <c r="Q478" s="25">
        <v>0</v>
      </c>
      <c r="R478" s="25">
        <v>0</v>
      </c>
      <c r="S478" s="25">
        <v>0</v>
      </c>
      <c r="T478" s="25">
        <v>1</v>
      </c>
      <c r="U478" s="25">
        <v>0</v>
      </c>
      <c r="V478" s="25">
        <v>0</v>
      </c>
      <c r="W478" s="25">
        <v>0</v>
      </c>
      <c r="X478" s="23">
        <v>1</v>
      </c>
      <c r="Y478" s="23">
        <v>0</v>
      </c>
      <c r="Z478" s="23">
        <v>0</v>
      </c>
      <c r="AA478" s="23">
        <v>0</v>
      </c>
      <c r="AB478" s="23">
        <v>0</v>
      </c>
      <c r="AC478" s="23">
        <v>0</v>
      </c>
      <c r="AD478" s="23">
        <v>0</v>
      </c>
    </row>
    <row r="479" spans="1:30" x14ac:dyDescent="0.3">
      <c r="A479" s="23">
        <v>40</v>
      </c>
      <c r="B479" s="23">
        <v>9</v>
      </c>
      <c r="C479" s="25">
        <v>0</v>
      </c>
      <c r="D479" s="25">
        <v>0</v>
      </c>
      <c r="E479" s="25">
        <v>1</v>
      </c>
      <c r="F479" s="25">
        <v>0</v>
      </c>
      <c r="G479" s="25">
        <v>1</v>
      </c>
      <c r="H479" s="25">
        <v>0</v>
      </c>
      <c r="I479" s="25">
        <v>1</v>
      </c>
      <c r="J479" s="23">
        <v>0</v>
      </c>
      <c r="K479" s="23">
        <v>0</v>
      </c>
      <c r="L479" s="23">
        <v>1</v>
      </c>
      <c r="M479" s="23">
        <v>0</v>
      </c>
      <c r="N479" s="23">
        <v>0</v>
      </c>
      <c r="O479" s="23">
        <v>0</v>
      </c>
      <c r="P479" s="23">
        <v>0</v>
      </c>
      <c r="Q479" s="25">
        <v>0</v>
      </c>
      <c r="R479" s="25">
        <v>1</v>
      </c>
      <c r="S479" s="25">
        <v>0</v>
      </c>
      <c r="T479" s="25">
        <v>0</v>
      </c>
      <c r="U479" s="25">
        <v>1</v>
      </c>
      <c r="V479" s="25">
        <v>0</v>
      </c>
      <c r="W479" s="25">
        <v>0</v>
      </c>
      <c r="X479" s="23">
        <v>1</v>
      </c>
      <c r="Y479" s="23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</row>
    <row r="480" spans="1:30" x14ac:dyDescent="0.3">
      <c r="A480" s="23">
        <v>40</v>
      </c>
      <c r="B480" s="23">
        <v>10</v>
      </c>
      <c r="C480" s="25">
        <v>0</v>
      </c>
      <c r="D480" s="25">
        <v>1</v>
      </c>
      <c r="E480" s="25">
        <v>0</v>
      </c>
      <c r="F480" s="25">
        <v>0</v>
      </c>
      <c r="G480" s="25">
        <v>0</v>
      </c>
      <c r="H480" s="25">
        <v>1</v>
      </c>
      <c r="I480" s="25">
        <v>0</v>
      </c>
      <c r="J480" s="23">
        <v>0</v>
      </c>
      <c r="K480" s="23">
        <v>1</v>
      </c>
      <c r="L480" s="23">
        <v>0</v>
      </c>
      <c r="M480" s="23">
        <v>0</v>
      </c>
      <c r="N480" s="23">
        <v>1</v>
      </c>
      <c r="O480" s="23">
        <v>0</v>
      </c>
      <c r="P480" s="23">
        <v>0</v>
      </c>
      <c r="Q480" s="25">
        <v>0</v>
      </c>
      <c r="R480" s="25">
        <v>0</v>
      </c>
      <c r="S480" s="25">
        <v>1</v>
      </c>
      <c r="T480" s="25">
        <v>1</v>
      </c>
      <c r="U480" s="25">
        <v>0</v>
      </c>
      <c r="V480" s="25">
        <v>1</v>
      </c>
      <c r="W480" s="25">
        <v>0</v>
      </c>
      <c r="X480" s="23">
        <v>1</v>
      </c>
      <c r="Y480" s="23">
        <v>0</v>
      </c>
      <c r="Z480" s="23">
        <v>0</v>
      </c>
      <c r="AA480" s="23">
        <v>0</v>
      </c>
      <c r="AB480" s="23">
        <v>0</v>
      </c>
      <c r="AC480" s="23">
        <v>0</v>
      </c>
      <c r="AD480" s="23">
        <v>0</v>
      </c>
    </row>
    <row r="481" spans="1:30" x14ac:dyDescent="0.3">
      <c r="A481" s="23">
        <v>40</v>
      </c>
      <c r="B481" s="23">
        <v>11</v>
      </c>
      <c r="C481" s="25">
        <v>0</v>
      </c>
      <c r="D481" s="25">
        <v>0</v>
      </c>
      <c r="E481" s="25">
        <v>1</v>
      </c>
      <c r="F481" s="25">
        <v>0</v>
      </c>
      <c r="G481" s="25">
        <v>1</v>
      </c>
      <c r="H481" s="25">
        <v>0</v>
      </c>
      <c r="I481" s="25">
        <v>1</v>
      </c>
      <c r="J481" s="23">
        <v>0</v>
      </c>
      <c r="K481" s="23">
        <v>1</v>
      </c>
      <c r="L481" s="23">
        <v>0</v>
      </c>
      <c r="M481" s="23">
        <v>1</v>
      </c>
      <c r="N481" s="23">
        <v>0</v>
      </c>
      <c r="O481" s="23">
        <v>0</v>
      </c>
      <c r="P481" s="23">
        <v>1</v>
      </c>
      <c r="Q481" s="25">
        <v>0</v>
      </c>
      <c r="R481" s="25">
        <v>0</v>
      </c>
      <c r="S481" s="25">
        <v>0</v>
      </c>
      <c r="T481" s="25">
        <v>0</v>
      </c>
      <c r="U481" s="25">
        <v>1</v>
      </c>
      <c r="V481" s="25">
        <v>1</v>
      </c>
      <c r="W481" s="25">
        <v>0</v>
      </c>
      <c r="X481" s="23">
        <v>1</v>
      </c>
      <c r="Y481" s="23">
        <v>0</v>
      </c>
      <c r="Z481" s="23">
        <v>0</v>
      </c>
      <c r="AA481" s="23">
        <v>0</v>
      </c>
      <c r="AB481" s="23">
        <v>0</v>
      </c>
      <c r="AC481" s="23">
        <v>0</v>
      </c>
      <c r="AD481" s="23">
        <v>0</v>
      </c>
    </row>
    <row r="482" spans="1:30" x14ac:dyDescent="0.3">
      <c r="A482" s="23">
        <v>40</v>
      </c>
      <c r="B482" s="23">
        <v>12</v>
      </c>
      <c r="C482" s="25">
        <v>0</v>
      </c>
      <c r="D482" s="25">
        <v>0</v>
      </c>
      <c r="E482" s="25">
        <v>0</v>
      </c>
      <c r="F482" s="25">
        <v>1</v>
      </c>
      <c r="G482" s="25">
        <v>0</v>
      </c>
      <c r="H482" s="25">
        <v>0</v>
      </c>
      <c r="I482" s="25">
        <v>0</v>
      </c>
      <c r="J482" s="23">
        <v>0</v>
      </c>
      <c r="K482" s="23">
        <v>0</v>
      </c>
      <c r="L482" s="23">
        <v>0</v>
      </c>
      <c r="M482" s="23">
        <v>0</v>
      </c>
      <c r="N482" s="23">
        <v>0</v>
      </c>
      <c r="O482" s="23">
        <v>0</v>
      </c>
      <c r="P482" s="23">
        <v>1</v>
      </c>
      <c r="Q482" s="25">
        <v>0</v>
      </c>
      <c r="R482" s="25">
        <v>0</v>
      </c>
      <c r="S482" s="25">
        <v>1</v>
      </c>
      <c r="T482" s="25">
        <v>0</v>
      </c>
      <c r="U482" s="25">
        <v>0</v>
      </c>
      <c r="V482" s="25">
        <v>0</v>
      </c>
      <c r="W482" s="25">
        <v>0</v>
      </c>
      <c r="X482" s="23">
        <v>1</v>
      </c>
      <c r="Y482" s="23">
        <v>0</v>
      </c>
      <c r="Z482" s="23">
        <v>0</v>
      </c>
      <c r="AA482" s="23">
        <v>0</v>
      </c>
      <c r="AB482" s="23">
        <v>0</v>
      </c>
      <c r="AC482" s="23">
        <v>0</v>
      </c>
      <c r="AD482" s="23">
        <v>0</v>
      </c>
    </row>
    <row r="483" spans="1:30" x14ac:dyDescent="0.3">
      <c r="A483" s="23">
        <v>41</v>
      </c>
      <c r="B483" s="23">
        <v>1</v>
      </c>
      <c r="C483" s="25">
        <v>0</v>
      </c>
      <c r="D483" s="25">
        <v>0</v>
      </c>
      <c r="E483" s="25">
        <v>1</v>
      </c>
      <c r="F483" s="25">
        <v>0</v>
      </c>
      <c r="G483" s="25">
        <v>0</v>
      </c>
      <c r="H483" s="25">
        <v>0</v>
      </c>
      <c r="I483" s="25">
        <v>0</v>
      </c>
      <c r="J483" s="23">
        <v>0</v>
      </c>
      <c r="K483" s="23">
        <v>0</v>
      </c>
      <c r="L483" s="23">
        <v>1</v>
      </c>
      <c r="M483" s="23">
        <v>1</v>
      </c>
      <c r="N483" s="23">
        <v>0</v>
      </c>
      <c r="O483" s="23">
        <v>1</v>
      </c>
      <c r="P483" s="23">
        <v>0</v>
      </c>
      <c r="Q483" s="25">
        <v>0</v>
      </c>
      <c r="R483" s="25">
        <v>1</v>
      </c>
      <c r="S483" s="25">
        <v>0</v>
      </c>
      <c r="T483" s="25">
        <v>1</v>
      </c>
      <c r="U483" s="25">
        <v>0</v>
      </c>
      <c r="V483" s="25">
        <v>0</v>
      </c>
      <c r="W483" s="25">
        <v>1</v>
      </c>
      <c r="X483" s="23">
        <v>1</v>
      </c>
      <c r="Y483" s="23">
        <v>0</v>
      </c>
      <c r="Z483" s="23">
        <v>0</v>
      </c>
      <c r="AA483" s="23">
        <v>0</v>
      </c>
      <c r="AB483" s="23">
        <v>0</v>
      </c>
      <c r="AC483" s="23">
        <v>0</v>
      </c>
      <c r="AD483" s="23">
        <v>0</v>
      </c>
    </row>
    <row r="484" spans="1:30" x14ac:dyDescent="0.3">
      <c r="A484" s="23">
        <v>41</v>
      </c>
      <c r="B484" s="23">
        <v>2</v>
      </c>
      <c r="C484" s="25">
        <v>0</v>
      </c>
      <c r="D484" s="25">
        <v>1</v>
      </c>
      <c r="E484" s="25">
        <v>0</v>
      </c>
      <c r="F484" s="25">
        <v>0</v>
      </c>
      <c r="G484" s="25">
        <v>0</v>
      </c>
      <c r="H484" s="25">
        <v>1</v>
      </c>
      <c r="I484" s="25">
        <v>0</v>
      </c>
      <c r="J484" s="23">
        <v>0</v>
      </c>
      <c r="K484" s="23">
        <v>0</v>
      </c>
      <c r="L484" s="23">
        <v>0</v>
      </c>
      <c r="M484" s="23">
        <v>1</v>
      </c>
      <c r="N484" s="23">
        <v>0</v>
      </c>
      <c r="O484" s="23">
        <v>0</v>
      </c>
      <c r="P484" s="23">
        <v>0</v>
      </c>
      <c r="Q484" s="25">
        <v>0</v>
      </c>
      <c r="R484" s="25">
        <v>0</v>
      </c>
      <c r="S484" s="25">
        <v>1</v>
      </c>
      <c r="T484" s="25">
        <v>0</v>
      </c>
      <c r="U484" s="25">
        <v>1</v>
      </c>
      <c r="V484" s="25">
        <v>0</v>
      </c>
      <c r="W484" s="25">
        <v>1</v>
      </c>
      <c r="X484" s="23">
        <v>1</v>
      </c>
      <c r="Y484" s="23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</row>
    <row r="485" spans="1:30" x14ac:dyDescent="0.3">
      <c r="A485" s="23">
        <v>41</v>
      </c>
      <c r="B485" s="23">
        <v>3</v>
      </c>
      <c r="C485" s="25">
        <v>0</v>
      </c>
      <c r="D485" s="25">
        <v>1</v>
      </c>
      <c r="E485" s="25">
        <v>0</v>
      </c>
      <c r="F485" s="25">
        <v>0</v>
      </c>
      <c r="G485" s="25">
        <v>1</v>
      </c>
      <c r="H485" s="25">
        <v>0</v>
      </c>
      <c r="I485" s="25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1</v>
      </c>
      <c r="O485" s="23">
        <v>1</v>
      </c>
      <c r="P485" s="23">
        <v>0</v>
      </c>
      <c r="Q485" s="25">
        <v>0</v>
      </c>
      <c r="R485" s="25">
        <v>0</v>
      </c>
      <c r="S485" s="25">
        <v>0</v>
      </c>
      <c r="T485" s="25">
        <v>0</v>
      </c>
      <c r="U485" s="25">
        <v>0</v>
      </c>
      <c r="V485" s="25">
        <v>0</v>
      </c>
      <c r="W485" s="25">
        <v>1</v>
      </c>
      <c r="X485" s="23">
        <v>1</v>
      </c>
      <c r="Y485" s="23">
        <v>0</v>
      </c>
      <c r="Z485" s="23">
        <v>0</v>
      </c>
      <c r="AA485" s="23">
        <v>0</v>
      </c>
      <c r="AB485" s="23">
        <v>0</v>
      </c>
      <c r="AC485" s="23">
        <v>0</v>
      </c>
      <c r="AD485" s="23">
        <v>0</v>
      </c>
    </row>
    <row r="486" spans="1:30" x14ac:dyDescent="0.3">
      <c r="A486" s="23">
        <v>41</v>
      </c>
      <c r="B486" s="23">
        <v>4</v>
      </c>
      <c r="C486" s="25">
        <v>0</v>
      </c>
      <c r="D486" s="25">
        <v>0</v>
      </c>
      <c r="E486" s="25">
        <v>0</v>
      </c>
      <c r="F486" s="25">
        <v>0</v>
      </c>
      <c r="G486" s="25">
        <v>0</v>
      </c>
      <c r="H486" s="25">
        <v>0</v>
      </c>
      <c r="I486" s="25">
        <v>1</v>
      </c>
      <c r="J486" s="23">
        <v>0</v>
      </c>
      <c r="K486" s="23">
        <v>0</v>
      </c>
      <c r="L486" s="23">
        <v>1</v>
      </c>
      <c r="M486" s="23">
        <v>0</v>
      </c>
      <c r="N486" s="23">
        <v>1</v>
      </c>
      <c r="O486" s="23">
        <v>0</v>
      </c>
      <c r="P486" s="23">
        <v>1</v>
      </c>
      <c r="Q486" s="25">
        <v>0</v>
      </c>
      <c r="R486" s="25">
        <v>0</v>
      </c>
      <c r="S486" s="25">
        <v>1</v>
      </c>
      <c r="T486" s="25">
        <v>1</v>
      </c>
      <c r="U486" s="25">
        <v>0</v>
      </c>
      <c r="V486" s="25">
        <v>1</v>
      </c>
      <c r="W486" s="25">
        <v>0</v>
      </c>
      <c r="X486" s="23">
        <v>1</v>
      </c>
      <c r="Y486" s="23">
        <v>0</v>
      </c>
      <c r="Z486" s="23">
        <v>0</v>
      </c>
      <c r="AA486" s="23">
        <v>0</v>
      </c>
      <c r="AB486" s="23">
        <v>0</v>
      </c>
      <c r="AC486" s="23">
        <v>0</v>
      </c>
      <c r="AD486" s="23">
        <v>0</v>
      </c>
    </row>
    <row r="487" spans="1:30" x14ac:dyDescent="0.3">
      <c r="A487" s="23">
        <v>41</v>
      </c>
      <c r="B487" s="23">
        <v>5</v>
      </c>
      <c r="C487" s="25">
        <v>0</v>
      </c>
      <c r="D487" s="25">
        <v>1</v>
      </c>
      <c r="E487" s="25">
        <v>0</v>
      </c>
      <c r="F487" s="25">
        <v>0</v>
      </c>
      <c r="G487" s="25">
        <v>1</v>
      </c>
      <c r="H487" s="25">
        <v>0</v>
      </c>
      <c r="I487" s="25">
        <v>0</v>
      </c>
      <c r="J487" s="23">
        <v>0</v>
      </c>
      <c r="K487" s="23">
        <v>0</v>
      </c>
      <c r="L487" s="23">
        <v>0</v>
      </c>
      <c r="M487" s="23">
        <v>1</v>
      </c>
      <c r="N487" s="23">
        <v>0</v>
      </c>
      <c r="O487" s="23">
        <v>0</v>
      </c>
      <c r="P487" s="23">
        <v>0</v>
      </c>
      <c r="Q487" s="25">
        <v>0</v>
      </c>
      <c r="R487" s="25">
        <v>1</v>
      </c>
      <c r="S487" s="25">
        <v>0</v>
      </c>
      <c r="T487" s="25">
        <v>1</v>
      </c>
      <c r="U487" s="25">
        <v>0</v>
      </c>
      <c r="V487" s="25">
        <v>0</v>
      </c>
      <c r="W487" s="25">
        <v>1</v>
      </c>
      <c r="X487" s="23">
        <v>1</v>
      </c>
      <c r="Y487" s="23">
        <v>0</v>
      </c>
      <c r="Z487" s="23">
        <v>0</v>
      </c>
      <c r="AA487" s="23">
        <v>0</v>
      </c>
      <c r="AB487" s="23">
        <v>0</v>
      </c>
      <c r="AC487" s="23">
        <v>0</v>
      </c>
      <c r="AD487" s="23">
        <v>0</v>
      </c>
    </row>
    <row r="488" spans="1:30" x14ac:dyDescent="0.3">
      <c r="A488" s="23">
        <v>41</v>
      </c>
      <c r="B488" s="23">
        <v>6</v>
      </c>
      <c r="C488" s="25">
        <v>0</v>
      </c>
      <c r="D488" s="25">
        <v>0</v>
      </c>
      <c r="E488" s="25">
        <v>0</v>
      </c>
      <c r="F488" s="25">
        <v>0</v>
      </c>
      <c r="G488" s="25">
        <v>1</v>
      </c>
      <c r="H488" s="25">
        <v>1</v>
      </c>
      <c r="I488" s="25">
        <v>0</v>
      </c>
      <c r="J488" s="23">
        <v>0</v>
      </c>
      <c r="K488" s="23">
        <v>1</v>
      </c>
      <c r="L488" s="23">
        <v>0</v>
      </c>
      <c r="M488" s="23">
        <v>0</v>
      </c>
      <c r="N488" s="23">
        <v>0</v>
      </c>
      <c r="O488" s="23">
        <v>1</v>
      </c>
      <c r="P488" s="23">
        <v>0</v>
      </c>
      <c r="Q488" s="25">
        <v>0</v>
      </c>
      <c r="R488" s="25">
        <v>0</v>
      </c>
      <c r="S488" s="25">
        <v>1</v>
      </c>
      <c r="T488" s="25">
        <v>0</v>
      </c>
      <c r="U488" s="25">
        <v>0</v>
      </c>
      <c r="V488" s="25">
        <v>0</v>
      </c>
      <c r="W488" s="25">
        <v>0</v>
      </c>
      <c r="X488" s="23">
        <v>1</v>
      </c>
      <c r="Y488" s="23">
        <v>0</v>
      </c>
      <c r="Z488" s="23">
        <v>0</v>
      </c>
      <c r="AA488" s="23">
        <v>0</v>
      </c>
      <c r="AB488" s="23">
        <v>0</v>
      </c>
      <c r="AC488" s="23">
        <v>0</v>
      </c>
      <c r="AD488" s="23">
        <v>0</v>
      </c>
    </row>
    <row r="489" spans="1:30" x14ac:dyDescent="0.3">
      <c r="A489" s="23">
        <v>41</v>
      </c>
      <c r="B489" s="23">
        <v>7</v>
      </c>
      <c r="C489" s="25">
        <v>0</v>
      </c>
      <c r="D489" s="25">
        <v>1</v>
      </c>
      <c r="E489" s="25">
        <v>0</v>
      </c>
      <c r="F489" s="25">
        <v>1</v>
      </c>
      <c r="G489" s="25">
        <v>0</v>
      </c>
      <c r="H489" s="25">
        <v>0</v>
      </c>
      <c r="I489" s="25">
        <v>1</v>
      </c>
      <c r="J489" s="23">
        <v>0</v>
      </c>
      <c r="K489" s="23">
        <v>0</v>
      </c>
      <c r="L489" s="23">
        <v>0</v>
      </c>
      <c r="M489" s="23">
        <v>0</v>
      </c>
      <c r="N489" s="23">
        <v>0</v>
      </c>
      <c r="O489" s="23">
        <v>0</v>
      </c>
      <c r="P489" s="23">
        <v>1</v>
      </c>
      <c r="Q489" s="25">
        <v>0</v>
      </c>
      <c r="R489" s="25">
        <v>1</v>
      </c>
      <c r="S489" s="25">
        <v>0</v>
      </c>
      <c r="T489" s="25">
        <v>0</v>
      </c>
      <c r="U489" s="25">
        <v>0</v>
      </c>
      <c r="V489" s="25">
        <v>1</v>
      </c>
      <c r="W489" s="25">
        <v>0</v>
      </c>
      <c r="X489" s="23">
        <v>1</v>
      </c>
      <c r="Y489" s="23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</row>
    <row r="490" spans="1:30" x14ac:dyDescent="0.3">
      <c r="A490" s="23">
        <v>41</v>
      </c>
      <c r="B490" s="23">
        <v>8</v>
      </c>
      <c r="C490" s="25">
        <v>0</v>
      </c>
      <c r="D490" s="25">
        <v>0</v>
      </c>
      <c r="E490" s="25">
        <v>1</v>
      </c>
      <c r="F490" s="25">
        <v>1</v>
      </c>
      <c r="G490" s="25">
        <v>0</v>
      </c>
      <c r="H490" s="25">
        <v>1</v>
      </c>
      <c r="I490" s="25">
        <v>0</v>
      </c>
      <c r="J490" s="23">
        <v>0</v>
      </c>
      <c r="K490" s="23">
        <v>0</v>
      </c>
      <c r="L490" s="23">
        <v>0</v>
      </c>
      <c r="M490" s="23">
        <v>0</v>
      </c>
      <c r="N490" s="23">
        <v>1</v>
      </c>
      <c r="O490" s="23">
        <v>1</v>
      </c>
      <c r="P490" s="23">
        <v>0</v>
      </c>
      <c r="Q490" s="25">
        <v>0</v>
      </c>
      <c r="R490" s="25">
        <v>0</v>
      </c>
      <c r="S490" s="25">
        <v>0</v>
      </c>
      <c r="T490" s="25">
        <v>1</v>
      </c>
      <c r="U490" s="25">
        <v>0</v>
      </c>
      <c r="V490" s="25">
        <v>0</v>
      </c>
      <c r="W490" s="25">
        <v>0</v>
      </c>
      <c r="X490" s="23">
        <v>1</v>
      </c>
      <c r="Y490" s="23">
        <v>0</v>
      </c>
      <c r="Z490" s="23">
        <v>0</v>
      </c>
      <c r="AA490" s="23">
        <v>0</v>
      </c>
      <c r="AB490" s="23">
        <v>0</v>
      </c>
      <c r="AC490" s="23">
        <v>0</v>
      </c>
      <c r="AD490" s="23">
        <v>0</v>
      </c>
    </row>
    <row r="491" spans="1:30" x14ac:dyDescent="0.3">
      <c r="A491" s="23">
        <v>41</v>
      </c>
      <c r="B491" s="23">
        <v>9</v>
      </c>
      <c r="C491" s="25">
        <v>0</v>
      </c>
      <c r="D491" s="25">
        <v>0</v>
      </c>
      <c r="E491" s="25">
        <v>1</v>
      </c>
      <c r="F491" s="25">
        <v>0</v>
      </c>
      <c r="G491" s="25">
        <v>1</v>
      </c>
      <c r="H491" s="25">
        <v>0</v>
      </c>
      <c r="I491" s="25">
        <v>1</v>
      </c>
      <c r="J491" s="23">
        <v>0</v>
      </c>
      <c r="K491" s="23">
        <v>0</v>
      </c>
      <c r="L491" s="23">
        <v>1</v>
      </c>
      <c r="M491" s="23">
        <v>0</v>
      </c>
      <c r="N491" s="23">
        <v>0</v>
      </c>
      <c r="O491" s="23">
        <v>0</v>
      </c>
      <c r="P491" s="23">
        <v>0</v>
      </c>
      <c r="Q491" s="25">
        <v>0</v>
      </c>
      <c r="R491" s="25">
        <v>1</v>
      </c>
      <c r="S491" s="25">
        <v>0</v>
      </c>
      <c r="T491" s="25">
        <v>0</v>
      </c>
      <c r="U491" s="25">
        <v>1</v>
      </c>
      <c r="V491" s="25">
        <v>0</v>
      </c>
      <c r="W491" s="25">
        <v>0</v>
      </c>
      <c r="X491" s="23">
        <v>1</v>
      </c>
      <c r="Y491" s="23">
        <v>0</v>
      </c>
      <c r="Z491" s="23">
        <v>0</v>
      </c>
      <c r="AA491" s="23">
        <v>0</v>
      </c>
      <c r="AB491" s="23">
        <v>0</v>
      </c>
      <c r="AC491" s="23">
        <v>0</v>
      </c>
      <c r="AD491" s="23">
        <v>0</v>
      </c>
    </row>
    <row r="492" spans="1:30" x14ac:dyDescent="0.3">
      <c r="A492" s="23">
        <v>41</v>
      </c>
      <c r="B492" s="23">
        <v>10</v>
      </c>
      <c r="C492" s="25">
        <v>0</v>
      </c>
      <c r="D492" s="25">
        <v>1</v>
      </c>
      <c r="E492" s="25">
        <v>0</v>
      </c>
      <c r="F492" s="25">
        <v>0</v>
      </c>
      <c r="G492" s="25">
        <v>0</v>
      </c>
      <c r="H492" s="25">
        <v>1</v>
      </c>
      <c r="I492" s="25">
        <v>0</v>
      </c>
      <c r="J492" s="23">
        <v>0</v>
      </c>
      <c r="K492" s="23">
        <v>1</v>
      </c>
      <c r="L492" s="23">
        <v>0</v>
      </c>
      <c r="M492" s="23">
        <v>0</v>
      </c>
      <c r="N492" s="23">
        <v>1</v>
      </c>
      <c r="O492" s="23">
        <v>0</v>
      </c>
      <c r="P492" s="23">
        <v>0</v>
      </c>
      <c r="Q492" s="25">
        <v>0</v>
      </c>
      <c r="R492" s="25">
        <v>0</v>
      </c>
      <c r="S492" s="25">
        <v>1</v>
      </c>
      <c r="T492" s="25">
        <v>1</v>
      </c>
      <c r="U492" s="25">
        <v>0</v>
      </c>
      <c r="V492" s="25">
        <v>1</v>
      </c>
      <c r="W492" s="25">
        <v>0</v>
      </c>
      <c r="X492" s="23">
        <v>1</v>
      </c>
      <c r="Y492" s="23">
        <v>0</v>
      </c>
      <c r="Z492" s="23">
        <v>0</v>
      </c>
      <c r="AA492" s="23">
        <v>0</v>
      </c>
      <c r="AB492" s="23">
        <v>0</v>
      </c>
      <c r="AC492" s="23">
        <v>0</v>
      </c>
      <c r="AD492" s="23">
        <v>0</v>
      </c>
    </row>
    <row r="493" spans="1:30" x14ac:dyDescent="0.3">
      <c r="A493" s="23">
        <v>41</v>
      </c>
      <c r="B493" s="23">
        <v>11</v>
      </c>
      <c r="C493" s="25">
        <v>0</v>
      </c>
      <c r="D493" s="25">
        <v>0</v>
      </c>
      <c r="E493" s="25">
        <v>1</v>
      </c>
      <c r="F493" s="25">
        <v>0</v>
      </c>
      <c r="G493" s="25">
        <v>1</v>
      </c>
      <c r="H493" s="25">
        <v>0</v>
      </c>
      <c r="I493" s="25">
        <v>1</v>
      </c>
      <c r="J493" s="23">
        <v>0</v>
      </c>
      <c r="K493" s="23">
        <v>1</v>
      </c>
      <c r="L493" s="23">
        <v>0</v>
      </c>
      <c r="M493" s="23">
        <v>1</v>
      </c>
      <c r="N493" s="23">
        <v>0</v>
      </c>
      <c r="O493" s="23">
        <v>0</v>
      </c>
      <c r="P493" s="23">
        <v>1</v>
      </c>
      <c r="Q493" s="25">
        <v>0</v>
      </c>
      <c r="R493" s="25">
        <v>0</v>
      </c>
      <c r="S493" s="25">
        <v>0</v>
      </c>
      <c r="T493" s="25">
        <v>0</v>
      </c>
      <c r="U493" s="25">
        <v>1</v>
      </c>
      <c r="V493" s="25">
        <v>1</v>
      </c>
      <c r="W493" s="25">
        <v>0</v>
      </c>
      <c r="X493" s="23">
        <v>1</v>
      </c>
      <c r="Y493" s="23">
        <v>0</v>
      </c>
      <c r="Z493" s="23">
        <v>0</v>
      </c>
      <c r="AA493" s="23">
        <v>0</v>
      </c>
      <c r="AB493" s="23">
        <v>0</v>
      </c>
      <c r="AC493" s="23">
        <v>0</v>
      </c>
      <c r="AD493" s="23">
        <v>0</v>
      </c>
    </row>
    <row r="494" spans="1:30" x14ac:dyDescent="0.3">
      <c r="A494" s="23">
        <v>41</v>
      </c>
      <c r="B494" s="23">
        <v>12</v>
      </c>
      <c r="C494" s="25">
        <v>0</v>
      </c>
      <c r="D494" s="25">
        <v>0</v>
      </c>
      <c r="E494" s="25">
        <v>0</v>
      </c>
      <c r="F494" s="25">
        <v>1</v>
      </c>
      <c r="G494" s="25">
        <v>0</v>
      </c>
      <c r="H494" s="25">
        <v>0</v>
      </c>
      <c r="I494" s="25">
        <v>0</v>
      </c>
      <c r="J494" s="23">
        <v>0</v>
      </c>
      <c r="K494" s="23">
        <v>0</v>
      </c>
      <c r="L494" s="23">
        <v>0</v>
      </c>
      <c r="M494" s="23">
        <v>0</v>
      </c>
      <c r="N494" s="23">
        <v>0</v>
      </c>
      <c r="O494" s="23">
        <v>0</v>
      </c>
      <c r="P494" s="23">
        <v>1</v>
      </c>
      <c r="Q494" s="25">
        <v>0</v>
      </c>
      <c r="R494" s="25">
        <v>0</v>
      </c>
      <c r="S494" s="25">
        <v>1</v>
      </c>
      <c r="T494" s="25">
        <v>0</v>
      </c>
      <c r="U494" s="25">
        <v>0</v>
      </c>
      <c r="V494" s="25">
        <v>0</v>
      </c>
      <c r="W494" s="25">
        <v>0</v>
      </c>
      <c r="X494" s="23">
        <v>1</v>
      </c>
      <c r="Y494" s="23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</row>
    <row r="495" spans="1:30" x14ac:dyDescent="0.3">
      <c r="A495" s="23">
        <v>42</v>
      </c>
      <c r="B495" s="23">
        <v>1</v>
      </c>
      <c r="C495" s="25">
        <v>0</v>
      </c>
      <c r="D495" s="25">
        <v>0</v>
      </c>
      <c r="E495" s="25">
        <v>1</v>
      </c>
      <c r="F495" s="25">
        <v>0</v>
      </c>
      <c r="G495" s="25">
        <v>0</v>
      </c>
      <c r="H495" s="25">
        <v>0</v>
      </c>
      <c r="I495" s="25">
        <v>0</v>
      </c>
      <c r="J495" s="23">
        <v>0</v>
      </c>
      <c r="K495" s="23">
        <v>0</v>
      </c>
      <c r="L495" s="23">
        <v>1</v>
      </c>
      <c r="M495" s="23">
        <v>1</v>
      </c>
      <c r="N495" s="23">
        <v>0</v>
      </c>
      <c r="O495" s="23">
        <v>1</v>
      </c>
      <c r="P495" s="23">
        <v>0</v>
      </c>
      <c r="Q495" s="25">
        <v>0</v>
      </c>
      <c r="R495" s="25">
        <v>1</v>
      </c>
      <c r="S495" s="25">
        <v>0</v>
      </c>
      <c r="T495" s="25">
        <v>1</v>
      </c>
      <c r="U495" s="25">
        <v>0</v>
      </c>
      <c r="V495" s="25">
        <v>0</v>
      </c>
      <c r="W495" s="25">
        <v>1</v>
      </c>
      <c r="X495" s="23">
        <v>1</v>
      </c>
      <c r="Y495" s="23">
        <v>0</v>
      </c>
      <c r="Z495" s="23">
        <v>0</v>
      </c>
      <c r="AA495" s="23">
        <v>0</v>
      </c>
      <c r="AB495" s="23">
        <v>0</v>
      </c>
      <c r="AC495" s="23">
        <v>0</v>
      </c>
      <c r="AD495" s="23">
        <v>0</v>
      </c>
    </row>
    <row r="496" spans="1:30" x14ac:dyDescent="0.3">
      <c r="A496" s="23">
        <v>42</v>
      </c>
      <c r="B496" s="23">
        <v>2</v>
      </c>
      <c r="C496" s="25">
        <v>0</v>
      </c>
      <c r="D496" s="25">
        <v>1</v>
      </c>
      <c r="E496" s="25">
        <v>0</v>
      </c>
      <c r="F496" s="25">
        <v>0</v>
      </c>
      <c r="G496" s="25">
        <v>0</v>
      </c>
      <c r="H496" s="25">
        <v>1</v>
      </c>
      <c r="I496" s="25">
        <v>0</v>
      </c>
      <c r="J496" s="23">
        <v>0</v>
      </c>
      <c r="K496" s="23">
        <v>0</v>
      </c>
      <c r="L496" s="23">
        <v>0</v>
      </c>
      <c r="M496" s="23">
        <v>1</v>
      </c>
      <c r="N496" s="23">
        <v>0</v>
      </c>
      <c r="O496" s="23">
        <v>0</v>
      </c>
      <c r="P496" s="23">
        <v>0</v>
      </c>
      <c r="Q496" s="25">
        <v>0</v>
      </c>
      <c r="R496" s="25">
        <v>0</v>
      </c>
      <c r="S496" s="25">
        <v>1</v>
      </c>
      <c r="T496" s="25">
        <v>0</v>
      </c>
      <c r="U496" s="25">
        <v>1</v>
      </c>
      <c r="V496" s="25">
        <v>0</v>
      </c>
      <c r="W496" s="25">
        <v>1</v>
      </c>
      <c r="X496" s="23">
        <v>1</v>
      </c>
      <c r="Y496" s="23">
        <v>0</v>
      </c>
      <c r="Z496" s="23">
        <v>0</v>
      </c>
      <c r="AA496" s="23">
        <v>0</v>
      </c>
      <c r="AB496" s="23">
        <v>0</v>
      </c>
      <c r="AC496" s="23">
        <v>0</v>
      </c>
      <c r="AD496" s="23">
        <v>0</v>
      </c>
    </row>
    <row r="497" spans="1:30" x14ac:dyDescent="0.3">
      <c r="A497" s="23">
        <v>42</v>
      </c>
      <c r="B497" s="23">
        <v>3</v>
      </c>
      <c r="C497" s="25">
        <v>0</v>
      </c>
      <c r="D497" s="25">
        <v>1</v>
      </c>
      <c r="E497" s="25">
        <v>0</v>
      </c>
      <c r="F497" s="25">
        <v>0</v>
      </c>
      <c r="G497" s="25">
        <v>1</v>
      </c>
      <c r="H497" s="25">
        <v>0</v>
      </c>
      <c r="I497" s="25">
        <v>0</v>
      </c>
      <c r="J497" s="23">
        <v>0</v>
      </c>
      <c r="K497" s="23">
        <v>0</v>
      </c>
      <c r="L497" s="23">
        <v>0</v>
      </c>
      <c r="M497" s="23">
        <v>0</v>
      </c>
      <c r="N497" s="23">
        <v>1</v>
      </c>
      <c r="O497" s="23">
        <v>1</v>
      </c>
      <c r="P497" s="23">
        <v>0</v>
      </c>
      <c r="Q497" s="25">
        <v>0</v>
      </c>
      <c r="R497" s="25">
        <v>0</v>
      </c>
      <c r="S497" s="25">
        <v>0</v>
      </c>
      <c r="T497" s="25">
        <v>0</v>
      </c>
      <c r="U497" s="25">
        <v>0</v>
      </c>
      <c r="V497" s="25">
        <v>0</v>
      </c>
      <c r="W497" s="25">
        <v>1</v>
      </c>
      <c r="X497" s="23">
        <v>1</v>
      </c>
      <c r="Y497" s="23">
        <v>0</v>
      </c>
      <c r="Z497" s="23">
        <v>0</v>
      </c>
      <c r="AA497" s="23">
        <v>0</v>
      </c>
      <c r="AB497" s="23">
        <v>0</v>
      </c>
      <c r="AC497" s="23">
        <v>0</v>
      </c>
      <c r="AD497" s="23">
        <v>0</v>
      </c>
    </row>
    <row r="498" spans="1:30" x14ac:dyDescent="0.3">
      <c r="A498" s="23">
        <v>42</v>
      </c>
      <c r="B498" s="23">
        <v>4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H498" s="25">
        <v>0</v>
      </c>
      <c r="I498" s="25">
        <v>1</v>
      </c>
      <c r="J498" s="23">
        <v>0</v>
      </c>
      <c r="K498" s="23">
        <v>0</v>
      </c>
      <c r="L498" s="23">
        <v>1</v>
      </c>
      <c r="M498" s="23">
        <v>0</v>
      </c>
      <c r="N498" s="23">
        <v>1</v>
      </c>
      <c r="O498" s="23">
        <v>0</v>
      </c>
      <c r="P498" s="23">
        <v>1</v>
      </c>
      <c r="Q498" s="25">
        <v>0</v>
      </c>
      <c r="R498" s="25">
        <v>0</v>
      </c>
      <c r="S498" s="25">
        <v>1</v>
      </c>
      <c r="T498" s="25">
        <v>1</v>
      </c>
      <c r="U498" s="25">
        <v>0</v>
      </c>
      <c r="V498" s="25">
        <v>1</v>
      </c>
      <c r="W498" s="25">
        <v>0</v>
      </c>
      <c r="X498" s="23">
        <v>1</v>
      </c>
      <c r="Y498" s="23">
        <v>0</v>
      </c>
      <c r="Z498" s="23">
        <v>0</v>
      </c>
      <c r="AA498" s="23">
        <v>0</v>
      </c>
      <c r="AB498" s="23">
        <v>0</v>
      </c>
      <c r="AC498" s="23">
        <v>0</v>
      </c>
      <c r="AD498" s="23">
        <v>0</v>
      </c>
    </row>
    <row r="499" spans="1:30" x14ac:dyDescent="0.3">
      <c r="A499" s="23">
        <v>42</v>
      </c>
      <c r="B499" s="23">
        <v>5</v>
      </c>
      <c r="C499" s="25">
        <v>0</v>
      </c>
      <c r="D499" s="25">
        <v>1</v>
      </c>
      <c r="E499" s="25">
        <v>0</v>
      </c>
      <c r="F499" s="25">
        <v>0</v>
      </c>
      <c r="G499" s="25">
        <v>1</v>
      </c>
      <c r="H499" s="25">
        <v>0</v>
      </c>
      <c r="I499" s="25">
        <v>0</v>
      </c>
      <c r="J499" s="23">
        <v>0</v>
      </c>
      <c r="K499" s="23">
        <v>0</v>
      </c>
      <c r="L499" s="23">
        <v>0</v>
      </c>
      <c r="M499" s="23">
        <v>1</v>
      </c>
      <c r="N499" s="23">
        <v>0</v>
      </c>
      <c r="O499" s="23">
        <v>0</v>
      </c>
      <c r="P499" s="23">
        <v>0</v>
      </c>
      <c r="Q499" s="25">
        <v>0</v>
      </c>
      <c r="R499" s="25">
        <v>1</v>
      </c>
      <c r="S499" s="25">
        <v>0</v>
      </c>
      <c r="T499" s="25">
        <v>1</v>
      </c>
      <c r="U499" s="25">
        <v>0</v>
      </c>
      <c r="V499" s="25">
        <v>0</v>
      </c>
      <c r="W499" s="25">
        <v>1</v>
      </c>
      <c r="X499" s="23">
        <v>1</v>
      </c>
      <c r="Y499" s="23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</row>
    <row r="500" spans="1:30" x14ac:dyDescent="0.3">
      <c r="A500" s="23">
        <v>42</v>
      </c>
      <c r="B500" s="23">
        <v>6</v>
      </c>
      <c r="C500" s="25">
        <v>0</v>
      </c>
      <c r="D500" s="25">
        <v>0</v>
      </c>
      <c r="E500" s="25">
        <v>0</v>
      </c>
      <c r="F500" s="25">
        <v>0</v>
      </c>
      <c r="G500" s="25">
        <v>1</v>
      </c>
      <c r="H500" s="25">
        <v>1</v>
      </c>
      <c r="I500" s="25">
        <v>0</v>
      </c>
      <c r="J500" s="23">
        <v>0</v>
      </c>
      <c r="K500" s="23">
        <v>1</v>
      </c>
      <c r="L500" s="23">
        <v>0</v>
      </c>
      <c r="M500" s="23">
        <v>0</v>
      </c>
      <c r="N500" s="23">
        <v>0</v>
      </c>
      <c r="O500" s="23">
        <v>1</v>
      </c>
      <c r="P500" s="23">
        <v>0</v>
      </c>
      <c r="Q500" s="25">
        <v>0</v>
      </c>
      <c r="R500" s="25">
        <v>0</v>
      </c>
      <c r="S500" s="25">
        <v>1</v>
      </c>
      <c r="T500" s="25">
        <v>0</v>
      </c>
      <c r="U500" s="25">
        <v>0</v>
      </c>
      <c r="V500" s="25">
        <v>0</v>
      </c>
      <c r="W500" s="25">
        <v>0</v>
      </c>
      <c r="X500" s="23">
        <v>1</v>
      </c>
      <c r="Y500" s="23">
        <v>0</v>
      </c>
      <c r="Z500" s="23">
        <v>0</v>
      </c>
      <c r="AA500" s="23">
        <v>0</v>
      </c>
      <c r="AB500" s="23">
        <v>0</v>
      </c>
      <c r="AC500" s="23">
        <v>0</v>
      </c>
      <c r="AD500" s="23">
        <v>0</v>
      </c>
    </row>
    <row r="501" spans="1:30" x14ac:dyDescent="0.3">
      <c r="A501" s="23">
        <v>42</v>
      </c>
      <c r="B501" s="23">
        <v>7</v>
      </c>
      <c r="C501" s="25">
        <v>0</v>
      </c>
      <c r="D501" s="25">
        <v>1</v>
      </c>
      <c r="E501" s="25">
        <v>0</v>
      </c>
      <c r="F501" s="25">
        <v>1</v>
      </c>
      <c r="G501" s="25">
        <v>0</v>
      </c>
      <c r="H501" s="25">
        <v>0</v>
      </c>
      <c r="I501" s="25">
        <v>1</v>
      </c>
      <c r="J501" s="23">
        <v>0</v>
      </c>
      <c r="K501" s="23">
        <v>0</v>
      </c>
      <c r="L501" s="23">
        <v>0</v>
      </c>
      <c r="M501" s="23">
        <v>0</v>
      </c>
      <c r="N501" s="23">
        <v>0</v>
      </c>
      <c r="O501" s="23">
        <v>0</v>
      </c>
      <c r="P501" s="23">
        <v>1</v>
      </c>
      <c r="Q501" s="25">
        <v>0</v>
      </c>
      <c r="R501" s="25">
        <v>1</v>
      </c>
      <c r="S501" s="25">
        <v>0</v>
      </c>
      <c r="T501" s="25">
        <v>0</v>
      </c>
      <c r="U501" s="25">
        <v>0</v>
      </c>
      <c r="V501" s="25">
        <v>1</v>
      </c>
      <c r="W501" s="25">
        <v>0</v>
      </c>
      <c r="X501" s="23">
        <v>1</v>
      </c>
      <c r="Y501" s="23">
        <v>0</v>
      </c>
      <c r="Z501" s="23">
        <v>0</v>
      </c>
      <c r="AA501" s="23">
        <v>0</v>
      </c>
      <c r="AB501" s="23">
        <v>0</v>
      </c>
      <c r="AC501" s="23">
        <v>0</v>
      </c>
      <c r="AD501" s="23">
        <v>0</v>
      </c>
    </row>
    <row r="502" spans="1:30" x14ac:dyDescent="0.3">
      <c r="A502" s="23">
        <v>42</v>
      </c>
      <c r="B502" s="23">
        <v>8</v>
      </c>
      <c r="C502" s="25">
        <v>0</v>
      </c>
      <c r="D502" s="25">
        <v>0</v>
      </c>
      <c r="E502" s="25">
        <v>1</v>
      </c>
      <c r="F502" s="25">
        <v>1</v>
      </c>
      <c r="G502" s="25">
        <v>0</v>
      </c>
      <c r="H502" s="25">
        <v>1</v>
      </c>
      <c r="I502" s="25">
        <v>0</v>
      </c>
      <c r="J502" s="23">
        <v>0</v>
      </c>
      <c r="K502" s="23">
        <v>0</v>
      </c>
      <c r="L502" s="23">
        <v>0</v>
      </c>
      <c r="M502" s="23">
        <v>0</v>
      </c>
      <c r="N502" s="23">
        <v>1</v>
      </c>
      <c r="O502" s="23">
        <v>1</v>
      </c>
      <c r="P502" s="23">
        <v>0</v>
      </c>
      <c r="Q502" s="25">
        <v>0</v>
      </c>
      <c r="R502" s="25">
        <v>0</v>
      </c>
      <c r="S502" s="25">
        <v>0</v>
      </c>
      <c r="T502" s="25">
        <v>1</v>
      </c>
      <c r="U502" s="25">
        <v>0</v>
      </c>
      <c r="V502" s="25">
        <v>0</v>
      </c>
      <c r="W502" s="25">
        <v>0</v>
      </c>
      <c r="X502" s="23">
        <v>1</v>
      </c>
      <c r="Y502" s="23">
        <v>0</v>
      </c>
      <c r="Z502" s="23">
        <v>0</v>
      </c>
      <c r="AA502" s="23">
        <v>0</v>
      </c>
      <c r="AB502" s="23">
        <v>0</v>
      </c>
      <c r="AC502" s="23">
        <v>0</v>
      </c>
      <c r="AD502" s="23">
        <v>0</v>
      </c>
    </row>
    <row r="503" spans="1:30" x14ac:dyDescent="0.3">
      <c r="A503" s="23">
        <v>42</v>
      </c>
      <c r="B503" s="23">
        <v>9</v>
      </c>
      <c r="C503" s="25">
        <v>0</v>
      </c>
      <c r="D503" s="25">
        <v>0</v>
      </c>
      <c r="E503" s="25">
        <v>1</v>
      </c>
      <c r="F503" s="25">
        <v>0</v>
      </c>
      <c r="G503" s="25">
        <v>1</v>
      </c>
      <c r="H503" s="25">
        <v>0</v>
      </c>
      <c r="I503" s="25">
        <v>1</v>
      </c>
      <c r="J503" s="23">
        <v>0</v>
      </c>
      <c r="K503" s="23">
        <v>0</v>
      </c>
      <c r="L503" s="23">
        <v>1</v>
      </c>
      <c r="M503" s="23">
        <v>0</v>
      </c>
      <c r="N503" s="23">
        <v>0</v>
      </c>
      <c r="O503" s="23">
        <v>0</v>
      </c>
      <c r="P503" s="23">
        <v>0</v>
      </c>
      <c r="Q503" s="25">
        <v>0</v>
      </c>
      <c r="R503" s="25">
        <v>1</v>
      </c>
      <c r="S503" s="25">
        <v>0</v>
      </c>
      <c r="T503" s="25">
        <v>0</v>
      </c>
      <c r="U503" s="25">
        <v>1</v>
      </c>
      <c r="V503" s="25">
        <v>0</v>
      </c>
      <c r="W503" s="25">
        <v>0</v>
      </c>
      <c r="X503" s="23">
        <v>1</v>
      </c>
      <c r="Y503" s="23">
        <v>0</v>
      </c>
      <c r="Z503" s="23">
        <v>0</v>
      </c>
      <c r="AA503" s="23">
        <v>0</v>
      </c>
      <c r="AB503" s="23">
        <v>0</v>
      </c>
      <c r="AC503" s="23">
        <v>0</v>
      </c>
      <c r="AD503" s="23">
        <v>0</v>
      </c>
    </row>
    <row r="504" spans="1:30" x14ac:dyDescent="0.3">
      <c r="A504" s="23">
        <v>42</v>
      </c>
      <c r="B504" s="23">
        <v>10</v>
      </c>
      <c r="C504" s="25">
        <v>0</v>
      </c>
      <c r="D504" s="25">
        <v>1</v>
      </c>
      <c r="E504" s="25">
        <v>0</v>
      </c>
      <c r="F504" s="25">
        <v>0</v>
      </c>
      <c r="G504" s="25">
        <v>0</v>
      </c>
      <c r="H504" s="25">
        <v>1</v>
      </c>
      <c r="I504" s="25">
        <v>0</v>
      </c>
      <c r="J504" s="23">
        <v>0</v>
      </c>
      <c r="K504" s="23">
        <v>1</v>
      </c>
      <c r="L504" s="23">
        <v>0</v>
      </c>
      <c r="M504" s="23">
        <v>0</v>
      </c>
      <c r="N504" s="23">
        <v>1</v>
      </c>
      <c r="O504" s="23">
        <v>0</v>
      </c>
      <c r="P504" s="23">
        <v>0</v>
      </c>
      <c r="Q504" s="25">
        <v>0</v>
      </c>
      <c r="R504" s="25">
        <v>0</v>
      </c>
      <c r="S504" s="25">
        <v>1</v>
      </c>
      <c r="T504" s="25">
        <v>1</v>
      </c>
      <c r="U504" s="25">
        <v>0</v>
      </c>
      <c r="V504" s="25">
        <v>1</v>
      </c>
      <c r="W504" s="25">
        <v>0</v>
      </c>
      <c r="X504" s="23">
        <v>1</v>
      </c>
      <c r="Y504" s="23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</row>
    <row r="505" spans="1:30" x14ac:dyDescent="0.3">
      <c r="A505" s="23">
        <v>42</v>
      </c>
      <c r="B505" s="23">
        <v>11</v>
      </c>
      <c r="C505" s="25">
        <v>0</v>
      </c>
      <c r="D505" s="25">
        <v>0</v>
      </c>
      <c r="E505" s="25">
        <v>1</v>
      </c>
      <c r="F505" s="25">
        <v>0</v>
      </c>
      <c r="G505" s="25">
        <v>1</v>
      </c>
      <c r="H505" s="25">
        <v>0</v>
      </c>
      <c r="I505" s="25">
        <v>1</v>
      </c>
      <c r="J505" s="23">
        <v>0</v>
      </c>
      <c r="K505" s="23">
        <v>1</v>
      </c>
      <c r="L505" s="23">
        <v>0</v>
      </c>
      <c r="M505" s="23">
        <v>1</v>
      </c>
      <c r="N505" s="23">
        <v>0</v>
      </c>
      <c r="O505" s="23">
        <v>0</v>
      </c>
      <c r="P505" s="23">
        <v>1</v>
      </c>
      <c r="Q505" s="25">
        <v>0</v>
      </c>
      <c r="R505" s="25">
        <v>0</v>
      </c>
      <c r="S505" s="25">
        <v>0</v>
      </c>
      <c r="T505" s="25">
        <v>0</v>
      </c>
      <c r="U505" s="25">
        <v>1</v>
      </c>
      <c r="V505" s="25">
        <v>1</v>
      </c>
      <c r="W505" s="25">
        <v>0</v>
      </c>
      <c r="X505" s="23">
        <v>1</v>
      </c>
      <c r="Y505" s="23">
        <v>0</v>
      </c>
      <c r="Z505" s="23">
        <v>0</v>
      </c>
      <c r="AA505" s="23">
        <v>0</v>
      </c>
      <c r="AB505" s="23">
        <v>0</v>
      </c>
      <c r="AC505" s="23">
        <v>0</v>
      </c>
      <c r="AD505" s="23">
        <v>0</v>
      </c>
    </row>
    <row r="506" spans="1:30" x14ac:dyDescent="0.3">
      <c r="A506" s="23">
        <v>42</v>
      </c>
      <c r="B506" s="23">
        <v>12</v>
      </c>
      <c r="C506" s="25">
        <v>0</v>
      </c>
      <c r="D506" s="25">
        <v>0</v>
      </c>
      <c r="E506" s="25">
        <v>0</v>
      </c>
      <c r="F506" s="25">
        <v>1</v>
      </c>
      <c r="G506" s="25">
        <v>0</v>
      </c>
      <c r="H506" s="25">
        <v>0</v>
      </c>
      <c r="I506" s="25">
        <v>0</v>
      </c>
      <c r="J506" s="23">
        <v>0</v>
      </c>
      <c r="K506" s="23">
        <v>0</v>
      </c>
      <c r="L506" s="23">
        <v>0</v>
      </c>
      <c r="M506" s="23">
        <v>0</v>
      </c>
      <c r="N506" s="23">
        <v>0</v>
      </c>
      <c r="O506" s="23">
        <v>0</v>
      </c>
      <c r="P506" s="23">
        <v>1</v>
      </c>
      <c r="Q506" s="25">
        <v>0</v>
      </c>
      <c r="R506" s="25">
        <v>0</v>
      </c>
      <c r="S506" s="25">
        <v>1</v>
      </c>
      <c r="T506" s="25">
        <v>0</v>
      </c>
      <c r="U506" s="25">
        <v>0</v>
      </c>
      <c r="V506" s="25">
        <v>0</v>
      </c>
      <c r="W506" s="25">
        <v>0</v>
      </c>
      <c r="X506" s="23">
        <v>1</v>
      </c>
      <c r="Y506" s="23">
        <v>0</v>
      </c>
      <c r="Z506" s="23">
        <v>0</v>
      </c>
      <c r="AA506" s="23">
        <v>0</v>
      </c>
      <c r="AB506" s="23">
        <v>0</v>
      </c>
      <c r="AC506" s="23">
        <v>0</v>
      </c>
      <c r="AD506" s="23">
        <v>0</v>
      </c>
    </row>
    <row r="507" spans="1:30" x14ac:dyDescent="0.3">
      <c r="A507" s="23">
        <v>43</v>
      </c>
      <c r="B507" s="23">
        <v>1</v>
      </c>
      <c r="C507" s="25">
        <v>0</v>
      </c>
      <c r="D507" s="25">
        <v>0</v>
      </c>
      <c r="E507" s="25">
        <v>1</v>
      </c>
      <c r="F507" s="25">
        <v>0</v>
      </c>
      <c r="G507" s="25">
        <v>0</v>
      </c>
      <c r="H507" s="25">
        <v>0</v>
      </c>
      <c r="I507" s="25">
        <v>0</v>
      </c>
      <c r="J507" s="23">
        <v>0</v>
      </c>
      <c r="K507" s="23">
        <v>0</v>
      </c>
      <c r="L507" s="23">
        <v>1</v>
      </c>
      <c r="M507" s="23">
        <v>1</v>
      </c>
      <c r="N507" s="23">
        <v>0</v>
      </c>
      <c r="O507" s="23">
        <v>1</v>
      </c>
      <c r="P507" s="23">
        <v>0</v>
      </c>
      <c r="Q507" s="25">
        <v>0</v>
      </c>
      <c r="R507" s="25">
        <v>1</v>
      </c>
      <c r="S507" s="25">
        <v>0</v>
      </c>
      <c r="T507" s="25">
        <v>1</v>
      </c>
      <c r="U507" s="25">
        <v>0</v>
      </c>
      <c r="V507" s="25">
        <v>0</v>
      </c>
      <c r="W507" s="25">
        <v>1</v>
      </c>
      <c r="X507" s="23">
        <v>1</v>
      </c>
      <c r="Y507" s="23">
        <v>0</v>
      </c>
      <c r="Z507" s="23">
        <v>0</v>
      </c>
      <c r="AA507" s="23">
        <v>0</v>
      </c>
      <c r="AB507" s="23">
        <v>0</v>
      </c>
      <c r="AC507" s="23">
        <v>0</v>
      </c>
      <c r="AD507" s="23">
        <v>0</v>
      </c>
    </row>
    <row r="508" spans="1:30" x14ac:dyDescent="0.3">
      <c r="A508" s="23">
        <v>43</v>
      </c>
      <c r="B508" s="23">
        <v>2</v>
      </c>
      <c r="C508" s="25">
        <v>0</v>
      </c>
      <c r="D508" s="25">
        <v>1</v>
      </c>
      <c r="E508" s="25">
        <v>0</v>
      </c>
      <c r="F508" s="25">
        <v>0</v>
      </c>
      <c r="G508" s="25">
        <v>0</v>
      </c>
      <c r="H508" s="25">
        <v>1</v>
      </c>
      <c r="I508" s="25">
        <v>0</v>
      </c>
      <c r="J508" s="23">
        <v>0</v>
      </c>
      <c r="K508" s="23">
        <v>0</v>
      </c>
      <c r="L508" s="23">
        <v>0</v>
      </c>
      <c r="M508" s="23">
        <v>1</v>
      </c>
      <c r="N508" s="23">
        <v>0</v>
      </c>
      <c r="O508" s="23">
        <v>0</v>
      </c>
      <c r="P508" s="23">
        <v>0</v>
      </c>
      <c r="Q508" s="25">
        <v>0</v>
      </c>
      <c r="R508" s="25">
        <v>0</v>
      </c>
      <c r="S508" s="25">
        <v>1</v>
      </c>
      <c r="T508" s="25">
        <v>0</v>
      </c>
      <c r="U508" s="25">
        <v>1</v>
      </c>
      <c r="V508" s="25">
        <v>0</v>
      </c>
      <c r="W508" s="25">
        <v>1</v>
      </c>
      <c r="X508" s="23">
        <v>1</v>
      </c>
      <c r="Y508" s="23">
        <v>0</v>
      </c>
      <c r="Z508" s="23">
        <v>0</v>
      </c>
      <c r="AA508" s="23">
        <v>0</v>
      </c>
      <c r="AB508" s="23">
        <v>0</v>
      </c>
      <c r="AC508" s="23">
        <v>0</v>
      </c>
      <c r="AD508" s="23">
        <v>0</v>
      </c>
    </row>
    <row r="509" spans="1:30" x14ac:dyDescent="0.3">
      <c r="A509" s="23">
        <v>43</v>
      </c>
      <c r="B509" s="23">
        <v>3</v>
      </c>
      <c r="C509" s="25">
        <v>0</v>
      </c>
      <c r="D509" s="25">
        <v>1</v>
      </c>
      <c r="E509" s="25">
        <v>0</v>
      </c>
      <c r="F509" s="25">
        <v>0</v>
      </c>
      <c r="G509" s="25">
        <v>1</v>
      </c>
      <c r="H509" s="25">
        <v>0</v>
      </c>
      <c r="I509" s="25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1</v>
      </c>
      <c r="O509" s="23">
        <v>1</v>
      </c>
      <c r="P509" s="23">
        <v>0</v>
      </c>
      <c r="Q509" s="25">
        <v>0</v>
      </c>
      <c r="R509" s="25">
        <v>0</v>
      </c>
      <c r="S509" s="25">
        <v>0</v>
      </c>
      <c r="T509" s="25">
        <v>0</v>
      </c>
      <c r="U509" s="25">
        <v>0</v>
      </c>
      <c r="V509" s="25">
        <v>0</v>
      </c>
      <c r="W509" s="25">
        <v>1</v>
      </c>
      <c r="X509" s="23">
        <v>1</v>
      </c>
      <c r="Y509" s="23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</row>
    <row r="510" spans="1:30" x14ac:dyDescent="0.3">
      <c r="A510" s="23">
        <v>43</v>
      </c>
      <c r="B510" s="23">
        <v>4</v>
      </c>
      <c r="C510" s="25">
        <v>0</v>
      </c>
      <c r="D510" s="25">
        <v>0</v>
      </c>
      <c r="E510" s="25">
        <v>0</v>
      </c>
      <c r="F510" s="25">
        <v>0</v>
      </c>
      <c r="G510" s="25">
        <v>0</v>
      </c>
      <c r="H510" s="25">
        <v>0</v>
      </c>
      <c r="I510" s="25">
        <v>1</v>
      </c>
      <c r="J510" s="23">
        <v>0</v>
      </c>
      <c r="K510" s="23">
        <v>0</v>
      </c>
      <c r="L510" s="23">
        <v>1</v>
      </c>
      <c r="M510" s="23">
        <v>0</v>
      </c>
      <c r="N510" s="23">
        <v>1</v>
      </c>
      <c r="O510" s="23">
        <v>0</v>
      </c>
      <c r="P510" s="23">
        <v>1</v>
      </c>
      <c r="Q510" s="25">
        <v>0</v>
      </c>
      <c r="R510" s="25">
        <v>0</v>
      </c>
      <c r="S510" s="25">
        <v>1</v>
      </c>
      <c r="T510" s="25">
        <v>1</v>
      </c>
      <c r="U510" s="25">
        <v>0</v>
      </c>
      <c r="V510" s="25">
        <v>1</v>
      </c>
      <c r="W510" s="25">
        <v>0</v>
      </c>
      <c r="X510" s="23">
        <v>1</v>
      </c>
      <c r="Y510" s="23">
        <v>0</v>
      </c>
      <c r="Z510" s="23">
        <v>0</v>
      </c>
      <c r="AA510" s="23">
        <v>0</v>
      </c>
      <c r="AB510" s="23">
        <v>0</v>
      </c>
      <c r="AC510" s="23">
        <v>0</v>
      </c>
      <c r="AD510" s="23">
        <v>0</v>
      </c>
    </row>
    <row r="511" spans="1:30" x14ac:dyDescent="0.3">
      <c r="A511" s="23">
        <v>43</v>
      </c>
      <c r="B511" s="23">
        <v>5</v>
      </c>
      <c r="C511" s="25">
        <v>0</v>
      </c>
      <c r="D511" s="25">
        <v>1</v>
      </c>
      <c r="E511" s="25">
        <v>0</v>
      </c>
      <c r="F511" s="25">
        <v>0</v>
      </c>
      <c r="G511" s="25">
        <v>1</v>
      </c>
      <c r="H511" s="25">
        <v>0</v>
      </c>
      <c r="I511" s="25">
        <v>0</v>
      </c>
      <c r="J511" s="23">
        <v>0</v>
      </c>
      <c r="K511" s="23">
        <v>0</v>
      </c>
      <c r="L511" s="23">
        <v>0</v>
      </c>
      <c r="M511" s="23">
        <v>1</v>
      </c>
      <c r="N511" s="23">
        <v>0</v>
      </c>
      <c r="O511" s="23">
        <v>0</v>
      </c>
      <c r="P511" s="23">
        <v>0</v>
      </c>
      <c r="Q511" s="25">
        <v>0</v>
      </c>
      <c r="R511" s="25">
        <v>1</v>
      </c>
      <c r="S511" s="25">
        <v>0</v>
      </c>
      <c r="T511" s="25">
        <v>1</v>
      </c>
      <c r="U511" s="25">
        <v>0</v>
      </c>
      <c r="V511" s="25">
        <v>0</v>
      </c>
      <c r="W511" s="25">
        <v>1</v>
      </c>
      <c r="X511" s="23">
        <v>1</v>
      </c>
      <c r="Y511" s="23">
        <v>0</v>
      </c>
      <c r="Z511" s="23">
        <v>0</v>
      </c>
      <c r="AA511" s="23">
        <v>0</v>
      </c>
      <c r="AB511" s="23">
        <v>0</v>
      </c>
      <c r="AC511" s="23">
        <v>0</v>
      </c>
      <c r="AD511" s="23">
        <v>0</v>
      </c>
    </row>
    <row r="512" spans="1:30" x14ac:dyDescent="0.3">
      <c r="A512" s="23">
        <v>43</v>
      </c>
      <c r="B512" s="23">
        <v>6</v>
      </c>
      <c r="C512" s="25">
        <v>0</v>
      </c>
      <c r="D512" s="25">
        <v>0</v>
      </c>
      <c r="E512" s="25">
        <v>0</v>
      </c>
      <c r="F512" s="25">
        <v>0</v>
      </c>
      <c r="G512" s="25">
        <v>1</v>
      </c>
      <c r="H512" s="25">
        <v>1</v>
      </c>
      <c r="I512" s="25">
        <v>0</v>
      </c>
      <c r="J512" s="23">
        <v>0</v>
      </c>
      <c r="K512" s="23">
        <v>1</v>
      </c>
      <c r="L512" s="23">
        <v>0</v>
      </c>
      <c r="M512" s="23">
        <v>0</v>
      </c>
      <c r="N512" s="23">
        <v>0</v>
      </c>
      <c r="O512" s="23">
        <v>1</v>
      </c>
      <c r="P512" s="23">
        <v>0</v>
      </c>
      <c r="Q512" s="25">
        <v>0</v>
      </c>
      <c r="R512" s="25">
        <v>0</v>
      </c>
      <c r="S512" s="25">
        <v>1</v>
      </c>
      <c r="T512" s="25">
        <v>0</v>
      </c>
      <c r="U512" s="25">
        <v>0</v>
      </c>
      <c r="V512" s="25">
        <v>0</v>
      </c>
      <c r="W512" s="25">
        <v>0</v>
      </c>
      <c r="X512" s="23">
        <v>1</v>
      </c>
      <c r="Y512" s="23">
        <v>0</v>
      </c>
      <c r="Z512" s="23">
        <v>0</v>
      </c>
      <c r="AA512" s="23">
        <v>0</v>
      </c>
      <c r="AB512" s="23">
        <v>0</v>
      </c>
      <c r="AC512" s="23">
        <v>0</v>
      </c>
      <c r="AD512" s="23">
        <v>0</v>
      </c>
    </row>
    <row r="513" spans="1:30" x14ac:dyDescent="0.3">
      <c r="A513" s="23">
        <v>43</v>
      </c>
      <c r="B513" s="23">
        <v>7</v>
      </c>
      <c r="C513" s="25">
        <v>0</v>
      </c>
      <c r="D513" s="25">
        <v>1</v>
      </c>
      <c r="E513" s="25">
        <v>0</v>
      </c>
      <c r="F513" s="25">
        <v>1</v>
      </c>
      <c r="G513" s="25">
        <v>0</v>
      </c>
      <c r="H513" s="25">
        <v>0</v>
      </c>
      <c r="I513" s="25">
        <v>1</v>
      </c>
      <c r="J513" s="23">
        <v>0</v>
      </c>
      <c r="K513" s="23">
        <v>0</v>
      </c>
      <c r="L513" s="23">
        <v>0</v>
      </c>
      <c r="M513" s="23">
        <v>0</v>
      </c>
      <c r="N513" s="23">
        <v>0</v>
      </c>
      <c r="O513" s="23">
        <v>0</v>
      </c>
      <c r="P513" s="23">
        <v>1</v>
      </c>
      <c r="Q513" s="25">
        <v>0</v>
      </c>
      <c r="R513" s="25">
        <v>1</v>
      </c>
      <c r="S513" s="25">
        <v>0</v>
      </c>
      <c r="T513" s="25">
        <v>0</v>
      </c>
      <c r="U513" s="25">
        <v>0</v>
      </c>
      <c r="V513" s="25">
        <v>1</v>
      </c>
      <c r="W513" s="25">
        <v>0</v>
      </c>
      <c r="X513" s="23">
        <v>1</v>
      </c>
      <c r="Y513" s="23">
        <v>0</v>
      </c>
      <c r="Z513" s="23">
        <v>0</v>
      </c>
      <c r="AA513" s="23">
        <v>0</v>
      </c>
      <c r="AB513" s="23">
        <v>0</v>
      </c>
      <c r="AC513" s="23">
        <v>0</v>
      </c>
      <c r="AD513" s="23">
        <v>0</v>
      </c>
    </row>
    <row r="514" spans="1:30" x14ac:dyDescent="0.3">
      <c r="A514" s="23">
        <v>43</v>
      </c>
      <c r="B514" s="23">
        <v>8</v>
      </c>
      <c r="C514" s="25">
        <v>0</v>
      </c>
      <c r="D514" s="25">
        <v>0</v>
      </c>
      <c r="E514" s="25">
        <v>1</v>
      </c>
      <c r="F514" s="25">
        <v>1</v>
      </c>
      <c r="G514" s="25">
        <v>0</v>
      </c>
      <c r="H514" s="25">
        <v>1</v>
      </c>
      <c r="I514" s="25">
        <v>0</v>
      </c>
      <c r="J514" s="23">
        <v>0</v>
      </c>
      <c r="K514" s="23">
        <v>0</v>
      </c>
      <c r="L514" s="23">
        <v>0</v>
      </c>
      <c r="M514" s="23">
        <v>0</v>
      </c>
      <c r="N514" s="23">
        <v>1</v>
      </c>
      <c r="O514" s="23">
        <v>1</v>
      </c>
      <c r="P514" s="23">
        <v>0</v>
      </c>
      <c r="Q514" s="25">
        <v>0</v>
      </c>
      <c r="R514" s="25">
        <v>0</v>
      </c>
      <c r="S514" s="25">
        <v>0</v>
      </c>
      <c r="T514" s="25">
        <v>1</v>
      </c>
      <c r="U514" s="25">
        <v>0</v>
      </c>
      <c r="V514" s="25">
        <v>0</v>
      </c>
      <c r="W514" s="25">
        <v>0</v>
      </c>
      <c r="X514" s="23">
        <v>1</v>
      </c>
      <c r="Y514" s="23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</row>
    <row r="515" spans="1:30" x14ac:dyDescent="0.3">
      <c r="A515" s="23">
        <v>43</v>
      </c>
      <c r="B515" s="23">
        <v>9</v>
      </c>
      <c r="C515" s="25">
        <v>0</v>
      </c>
      <c r="D515" s="25">
        <v>0</v>
      </c>
      <c r="E515" s="25">
        <v>1</v>
      </c>
      <c r="F515" s="25">
        <v>0</v>
      </c>
      <c r="G515" s="25">
        <v>1</v>
      </c>
      <c r="H515" s="25">
        <v>0</v>
      </c>
      <c r="I515" s="25">
        <v>1</v>
      </c>
      <c r="J515" s="23">
        <v>0</v>
      </c>
      <c r="K515" s="23">
        <v>0</v>
      </c>
      <c r="L515" s="23">
        <v>1</v>
      </c>
      <c r="M515" s="23">
        <v>0</v>
      </c>
      <c r="N515" s="23">
        <v>0</v>
      </c>
      <c r="O515" s="23">
        <v>0</v>
      </c>
      <c r="P515" s="23">
        <v>0</v>
      </c>
      <c r="Q515" s="25">
        <v>0</v>
      </c>
      <c r="R515" s="25">
        <v>1</v>
      </c>
      <c r="S515" s="25">
        <v>0</v>
      </c>
      <c r="T515" s="25">
        <v>0</v>
      </c>
      <c r="U515" s="25">
        <v>1</v>
      </c>
      <c r="V515" s="25">
        <v>0</v>
      </c>
      <c r="W515" s="25">
        <v>0</v>
      </c>
      <c r="X515" s="23">
        <v>1</v>
      </c>
      <c r="Y515" s="23">
        <v>0</v>
      </c>
      <c r="Z515" s="23">
        <v>0</v>
      </c>
      <c r="AA515" s="23">
        <v>0</v>
      </c>
      <c r="AB515" s="23">
        <v>0</v>
      </c>
      <c r="AC515" s="23">
        <v>0</v>
      </c>
      <c r="AD515" s="23">
        <v>0</v>
      </c>
    </row>
    <row r="516" spans="1:30" x14ac:dyDescent="0.3">
      <c r="A516" s="23">
        <v>43</v>
      </c>
      <c r="B516" s="23">
        <v>10</v>
      </c>
      <c r="C516" s="25">
        <v>0</v>
      </c>
      <c r="D516" s="25">
        <v>1</v>
      </c>
      <c r="E516" s="25">
        <v>0</v>
      </c>
      <c r="F516" s="25">
        <v>0</v>
      </c>
      <c r="G516" s="25">
        <v>0</v>
      </c>
      <c r="H516" s="25">
        <v>1</v>
      </c>
      <c r="I516" s="25">
        <v>0</v>
      </c>
      <c r="J516" s="23">
        <v>0</v>
      </c>
      <c r="K516" s="23">
        <v>1</v>
      </c>
      <c r="L516" s="23">
        <v>0</v>
      </c>
      <c r="M516" s="23">
        <v>0</v>
      </c>
      <c r="N516" s="23">
        <v>1</v>
      </c>
      <c r="O516" s="23">
        <v>0</v>
      </c>
      <c r="P516" s="23">
        <v>0</v>
      </c>
      <c r="Q516" s="25">
        <v>0</v>
      </c>
      <c r="R516" s="25">
        <v>0</v>
      </c>
      <c r="S516" s="25">
        <v>1</v>
      </c>
      <c r="T516" s="25">
        <v>1</v>
      </c>
      <c r="U516" s="25">
        <v>0</v>
      </c>
      <c r="V516" s="25">
        <v>1</v>
      </c>
      <c r="W516" s="25">
        <v>0</v>
      </c>
      <c r="X516" s="23">
        <v>1</v>
      </c>
      <c r="Y516" s="23">
        <v>0</v>
      </c>
      <c r="Z516" s="23">
        <v>0</v>
      </c>
      <c r="AA516" s="23">
        <v>0</v>
      </c>
      <c r="AB516" s="23">
        <v>0</v>
      </c>
      <c r="AC516" s="23">
        <v>0</v>
      </c>
      <c r="AD516" s="23">
        <v>0</v>
      </c>
    </row>
    <row r="517" spans="1:30" x14ac:dyDescent="0.3">
      <c r="A517" s="23">
        <v>43</v>
      </c>
      <c r="B517" s="23">
        <v>11</v>
      </c>
      <c r="C517" s="25">
        <v>0</v>
      </c>
      <c r="D517" s="25">
        <v>0</v>
      </c>
      <c r="E517" s="25">
        <v>1</v>
      </c>
      <c r="F517" s="25">
        <v>0</v>
      </c>
      <c r="G517" s="25">
        <v>1</v>
      </c>
      <c r="H517" s="25">
        <v>0</v>
      </c>
      <c r="I517" s="25">
        <v>1</v>
      </c>
      <c r="J517" s="23">
        <v>0</v>
      </c>
      <c r="K517" s="23">
        <v>1</v>
      </c>
      <c r="L517" s="23">
        <v>0</v>
      </c>
      <c r="M517" s="23">
        <v>1</v>
      </c>
      <c r="N517" s="23">
        <v>0</v>
      </c>
      <c r="O517" s="23">
        <v>0</v>
      </c>
      <c r="P517" s="23">
        <v>1</v>
      </c>
      <c r="Q517" s="25">
        <v>0</v>
      </c>
      <c r="R517" s="25">
        <v>0</v>
      </c>
      <c r="S517" s="25">
        <v>0</v>
      </c>
      <c r="T517" s="25">
        <v>0</v>
      </c>
      <c r="U517" s="25">
        <v>1</v>
      </c>
      <c r="V517" s="25">
        <v>1</v>
      </c>
      <c r="W517" s="25">
        <v>0</v>
      </c>
      <c r="X517" s="23">
        <v>1</v>
      </c>
      <c r="Y517" s="23">
        <v>0</v>
      </c>
      <c r="Z517" s="23">
        <v>0</v>
      </c>
      <c r="AA517" s="23">
        <v>0</v>
      </c>
      <c r="AB517" s="23">
        <v>0</v>
      </c>
      <c r="AC517" s="23">
        <v>0</v>
      </c>
      <c r="AD517" s="23">
        <v>0</v>
      </c>
    </row>
    <row r="518" spans="1:30" x14ac:dyDescent="0.3">
      <c r="A518" s="23">
        <v>43</v>
      </c>
      <c r="B518" s="23">
        <v>12</v>
      </c>
      <c r="C518" s="25">
        <v>0</v>
      </c>
      <c r="D518" s="25">
        <v>0</v>
      </c>
      <c r="E518" s="25">
        <v>0</v>
      </c>
      <c r="F518" s="25">
        <v>1</v>
      </c>
      <c r="G518" s="25">
        <v>0</v>
      </c>
      <c r="H518" s="25">
        <v>0</v>
      </c>
      <c r="I518" s="25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1</v>
      </c>
      <c r="Q518" s="25">
        <v>0</v>
      </c>
      <c r="R518" s="25">
        <v>0</v>
      </c>
      <c r="S518" s="25">
        <v>1</v>
      </c>
      <c r="T518" s="25">
        <v>0</v>
      </c>
      <c r="U518" s="25">
        <v>0</v>
      </c>
      <c r="V518" s="25">
        <v>0</v>
      </c>
      <c r="W518" s="25">
        <v>0</v>
      </c>
      <c r="X518" s="23">
        <v>1</v>
      </c>
      <c r="Y518" s="23">
        <v>0</v>
      </c>
      <c r="Z518" s="23">
        <v>0</v>
      </c>
      <c r="AA518" s="23">
        <v>0</v>
      </c>
      <c r="AB518" s="23">
        <v>0</v>
      </c>
      <c r="AC518" s="23">
        <v>0</v>
      </c>
      <c r="AD518" s="23">
        <v>0</v>
      </c>
    </row>
    <row r="519" spans="1:30" x14ac:dyDescent="0.3">
      <c r="A519" s="23">
        <v>44</v>
      </c>
      <c r="B519" s="23">
        <v>1</v>
      </c>
      <c r="C519" s="25">
        <v>0</v>
      </c>
      <c r="D519" s="25">
        <v>0</v>
      </c>
      <c r="E519" s="25">
        <v>1</v>
      </c>
      <c r="F519" s="25">
        <v>0</v>
      </c>
      <c r="G519" s="25">
        <v>0</v>
      </c>
      <c r="H519" s="25">
        <v>0</v>
      </c>
      <c r="I519" s="25">
        <v>0</v>
      </c>
      <c r="J519" s="23">
        <v>0</v>
      </c>
      <c r="K519" s="23">
        <v>0</v>
      </c>
      <c r="L519" s="23">
        <v>1</v>
      </c>
      <c r="M519" s="23">
        <v>1</v>
      </c>
      <c r="N519" s="23">
        <v>0</v>
      </c>
      <c r="O519" s="23">
        <v>1</v>
      </c>
      <c r="P519" s="23">
        <v>0</v>
      </c>
      <c r="Q519" s="25">
        <v>0</v>
      </c>
      <c r="R519" s="25">
        <v>1</v>
      </c>
      <c r="S519" s="25">
        <v>0</v>
      </c>
      <c r="T519" s="25">
        <v>1</v>
      </c>
      <c r="U519" s="25">
        <v>0</v>
      </c>
      <c r="V519" s="25">
        <v>0</v>
      </c>
      <c r="W519" s="25">
        <v>1</v>
      </c>
      <c r="X519" s="23">
        <v>1</v>
      </c>
      <c r="Y519" s="23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</row>
    <row r="520" spans="1:30" x14ac:dyDescent="0.3">
      <c r="A520" s="23">
        <v>44</v>
      </c>
      <c r="B520" s="23">
        <v>2</v>
      </c>
      <c r="C520" s="25">
        <v>0</v>
      </c>
      <c r="D520" s="25">
        <v>1</v>
      </c>
      <c r="E520" s="25">
        <v>0</v>
      </c>
      <c r="F520" s="25">
        <v>0</v>
      </c>
      <c r="G520" s="25">
        <v>0</v>
      </c>
      <c r="H520" s="25">
        <v>1</v>
      </c>
      <c r="I520" s="25">
        <v>0</v>
      </c>
      <c r="J520" s="23">
        <v>0</v>
      </c>
      <c r="K520" s="23">
        <v>0</v>
      </c>
      <c r="L520" s="23">
        <v>0</v>
      </c>
      <c r="M520" s="23">
        <v>1</v>
      </c>
      <c r="N520" s="23">
        <v>0</v>
      </c>
      <c r="O520" s="23">
        <v>0</v>
      </c>
      <c r="P520" s="23">
        <v>0</v>
      </c>
      <c r="Q520" s="25">
        <v>0</v>
      </c>
      <c r="R520" s="25">
        <v>0</v>
      </c>
      <c r="S520" s="25">
        <v>1</v>
      </c>
      <c r="T520" s="25">
        <v>0</v>
      </c>
      <c r="U520" s="25">
        <v>1</v>
      </c>
      <c r="V520" s="25">
        <v>0</v>
      </c>
      <c r="W520" s="25">
        <v>1</v>
      </c>
      <c r="X520" s="23">
        <v>1</v>
      </c>
      <c r="Y520" s="23">
        <v>0</v>
      </c>
      <c r="Z520" s="23">
        <v>0</v>
      </c>
      <c r="AA520" s="23">
        <v>0</v>
      </c>
      <c r="AB520" s="23">
        <v>0</v>
      </c>
      <c r="AC520" s="23">
        <v>0</v>
      </c>
      <c r="AD520" s="23">
        <v>0</v>
      </c>
    </row>
    <row r="521" spans="1:30" x14ac:dyDescent="0.3">
      <c r="A521" s="23">
        <v>44</v>
      </c>
      <c r="B521" s="23">
        <v>3</v>
      </c>
      <c r="C521" s="25">
        <v>0</v>
      </c>
      <c r="D521" s="25">
        <v>1</v>
      </c>
      <c r="E521" s="25">
        <v>0</v>
      </c>
      <c r="F521" s="25">
        <v>0</v>
      </c>
      <c r="G521" s="25">
        <v>1</v>
      </c>
      <c r="H521" s="25">
        <v>0</v>
      </c>
      <c r="I521" s="25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1</v>
      </c>
      <c r="O521" s="23">
        <v>1</v>
      </c>
      <c r="P521" s="23">
        <v>0</v>
      </c>
      <c r="Q521" s="25">
        <v>0</v>
      </c>
      <c r="R521" s="25">
        <v>0</v>
      </c>
      <c r="S521" s="25">
        <v>0</v>
      </c>
      <c r="T521" s="25">
        <v>0</v>
      </c>
      <c r="U521" s="25">
        <v>0</v>
      </c>
      <c r="V521" s="25">
        <v>0</v>
      </c>
      <c r="W521" s="25">
        <v>1</v>
      </c>
      <c r="X521" s="23">
        <v>1</v>
      </c>
      <c r="Y521" s="23">
        <v>0</v>
      </c>
      <c r="Z521" s="23">
        <v>0</v>
      </c>
      <c r="AA521" s="23">
        <v>0</v>
      </c>
      <c r="AB521" s="23">
        <v>0</v>
      </c>
      <c r="AC521" s="23">
        <v>0</v>
      </c>
      <c r="AD521" s="23">
        <v>0</v>
      </c>
    </row>
    <row r="522" spans="1:30" x14ac:dyDescent="0.3">
      <c r="A522" s="23">
        <v>44</v>
      </c>
      <c r="B522" s="23">
        <v>4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H522" s="25">
        <v>0</v>
      </c>
      <c r="I522" s="25">
        <v>1</v>
      </c>
      <c r="J522" s="23">
        <v>0</v>
      </c>
      <c r="K522" s="23">
        <v>0</v>
      </c>
      <c r="L522" s="23">
        <v>1</v>
      </c>
      <c r="M522" s="23">
        <v>0</v>
      </c>
      <c r="N522" s="23">
        <v>1</v>
      </c>
      <c r="O522" s="23">
        <v>0</v>
      </c>
      <c r="P522" s="23">
        <v>1</v>
      </c>
      <c r="Q522" s="25">
        <v>0</v>
      </c>
      <c r="R522" s="25">
        <v>0</v>
      </c>
      <c r="S522" s="25">
        <v>1</v>
      </c>
      <c r="T522" s="25">
        <v>1</v>
      </c>
      <c r="U522" s="25">
        <v>0</v>
      </c>
      <c r="V522" s="25">
        <v>1</v>
      </c>
      <c r="W522" s="25">
        <v>0</v>
      </c>
      <c r="X522" s="23">
        <v>1</v>
      </c>
      <c r="Y522" s="23">
        <v>0</v>
      </c>
      <c r="Z522" s="23">
        <v>0</v>
      </c>
      <c r="AA522" s="23">
        <v>0</v>
      </c>
      <c r="AB522" s="23">
        <v>0</v>
      </c>
      <c r="AC522" s="23">
        <v>0</v>
      </c>
      <c r="AD522" s="23">
        <v>0</v>
      </c>
    </row>
    <row r="523" spans="1:30" x14ac:dyDescent="0.3">
      <c r="A523" s="23">
        <v>44</v>
      </c>
      <c r="B523" s="23">
        <v>5</v>
      </c>
      <c r="C523" s="25">
        <v>0</v>
      </c>
      <c r="D523" s="25">
        <v>1</v>
      </c>
      <c r="E523" s="25">
        <v>0</v>
      </c>
      <c r="F523" s="25">
        <v>0</v>
      </c>
      <c r="G523" s="25">
        <v>1</v>
      </c>
      <c r="H523" s="25">
        <v>0</v>
      </c>
      <c r="I523" s="25">
        <v>0</v>
      </c>
      <c r="J523" s="23">
        <v>0</v>
      </c>
      <c r="K523" s="23">
        <v>0</v>
      </c>
      <c r="L523" s="23">
        <v>0</v>
      </c>
      <c r="M523" s="23">
        <v>1</v>
      </c>
      <c r="N523" s="23">
        <v>0</v>
      </c>
      <c r="O523" s="23">
        <v>0</v>
      </c>
      <c r="P523" s="23">
        <v>0</v>
      </c>
      <c r="Q523" s="25">
        <v>0</v>
      </c>
      <c r="R523" s="25">
        <v>1</v>
      </c>
      <c r="S523" s="25">
        <v>0</v>
      </c>
      <c r="T523" s="25">
        <v>1</v>
      </c>
      <c r="U523" s="25">
        <v>0</v>
      </c>
      <c r="V523" s="25">
        <v>0</v>
      </c>
      <c r="W523" s="25">
        <v>1</v>
      </c>
      <c r="X523" s="23">
        <v>1</v>
      </c>
      <c r="Y523" s="23">
        <v>0</v>
      </c>
      <c r="Z523" s="23">
        <v>0</v>
      </c>
      <c r="AA523" s="23">
        <v>0</v>
      </c>
      <c r="AB523" s="23">
        <v>0</v>
      </c>
      <c r="AC523" s="23">
        <v>0</v>
      </c>
      <c r="AD523" s="23">
        <v>0</v>
      </c>
    </row>
    <row r="524" spans="1:30" x14ac:dyDescent="0.3">
      <c r="A524" s="23">
        <v>44</v>
      </c>
      <c r="B524" s="23">
        <v>6</v>
      </c>
      <c r="C524" s="25">
        <v>0</v>
      </c>
      <c r="D524" s="25">
        <v>0</v>
      </c>
      <c r="E524" s="25">
        <v>0</v>
      </c>
      <c r="F524" s="25">
        <v>0</v>
      </c>
      <c r="G524" s="25">
        <v>1</v>
      </c>
      <c r="H524" s="25">
        <v>1</v>
      </c>
      <c r="I524" s="25">
        <v>0</v>
      </c>
      <c r="J524" s="23">
        <v>0</v>
      </c>
      <c r="K524" s="23">
        <v>1</v>
      </c>
      <c r="L524" s="23">
        <v>0</v>
      </c>
      <c r="M524" s="23">
        <v>0</v>
      </c>
      <c r="N524" s="23">
        <v>0</v>
      </c>
      <c r="O524" s="23">
        <v>1</v>
      </c>
      <c r="P524" s="23">
        <v>0</v>
      </c>
      <c r="Q524" s="25">
        <v>0</v>
      </c>
      <c r="R524" s="25">
        <v>0</v>
      </c>
      <c r="S524" s="25">
        <v>1</v>
      </c>
      <c r="T524" s="25">
        <v>0</v>
      </c>
      <c r="U524" s="25">
        <v>0</v>
      </c>
      <c r="V524" s="25">
        <v>0</v>
      </c>
      <c r="W524" s="25">
        <v>0</v>
      </c>
      <c r="X524" s="23">
        <v>1</v>
      </c>
      <c r="Y524" s="23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</row>
    <row r="525" spans="1:30" x14ac:dyDescent="0.3">
      <c r="A525" s="23">
        <v>44</v>
      </c>
      <c r="B525" s="23">
        <v>7</v>
      </c>
      <c r="C525" s="25">
        <v>0</v>
      </c>
      <c r="D525" s="25">
        <v>1</v>
      </c>
      <c r="E525" s="25">
        <v>0</v>
      </c>
      <c r="F525" s="25">
        <v>1</v>
      </c>
      <c r="G525" s="25">
        <v>0</v>
      </c>
      <c r="H525" s="25">
        <v>0</v>
      </c>
      <c r="I525" s="25">
        <v>1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1</v>
      </c>
      <c r="Q525" s="25">
        <v>0</v>
      </c>
      <c r="R525" s="25">
        <v>1</v>
      </c>
      <c r="S525" s="25">
        <v>0</v>
      </c>
      <c r="T525" s="25">
        <v>0</v>
      </c>
      <c r="U525" s="25">
        <v>0</v>
      </c>
      <c r="V525" s="25">
        <v>1</v>
      </c>
      <c r="W525" s="25">
        <v>0</v>
      </c>
      <c r="X525" s="23">
        <v>1</v>
      </c>
      <c r="Y525" s="23">
        <v>0</v>
      </c>
      <c r="Z525" s="23">
        <v>0</v>
      </c>
      <c r="AA525" s="23">
        <v>0</v>
      </c>
      <c r="AB525" s="23">
        <v>0</v>
      </c>
      <c r="AC525" s="23">
        <v>0</v>
      </c>
      <c r="AD525" s="23">
        <v>0</v>
      </c>
    </row>
    <row r="526" spans="1:30" x14ac:dyDescent="0.3">
      <c r="A526" s="23">
        <v>44</v>
      </c>
      <c r="B526" s="23">
        <v>8</v>
      </c>
      <c r="C526" s="25">
        <v>0</v>
      </c>
      <c r="D526" s="25">
        <v>0</v>
      </c>
      <c r="E526" s="25">
        <v>1</v>
      </c>
      <c r="F526" s="25">
        <v>1</v>
      </c>
      <c r="G526" s="25">
        <v>0</v>
      </c>
      <c r="H526" s="25">
        <v>1</v>
      </c>
      <c r="I526" s="25">
        <v>0</v>
      </c>
      <c r="J526" s="23">
        <v>0</v>
      </c>
      <c r="K526" s="23">
        <v>0</v>
      </c>
      <c r="L526" s="23">
        <v>0</v>
      </c>
      <c r="M526" s="23">
        <v>0</v>
      </c>
      <c r="N526" s="23">
        <v>1</v>
      </c>
      <c r="O526" s="23">
        <v>1</v>
      </c>
      <c r="P526" s="23">
        <v>0</v>
      </c>
      <c r="Q526" s="25">
        <v>0</v>
      </c>
      <c r="R526" s="25">
        <v>0</v>
      </c>
      <c r="S526" s="25">
        <v>0</v>
      </c>
      <c r="T526" s="25">
        <v>1</v>
      </c>
      <c r="U526" s="25">
        <v>0</v>
      </c>
      <c r="V526" s="25">
        <v>0</v>
      </c>
      <c r="W526" s="25">
        <v>0</v>
      </c>
      <c r="X526" s="23">
        <v>1</v>
      </c>
      <c r="Y526" s="23">
        <v>0</v>
      </c>
      <c r="Z526" s="23">
        <v>0</v>
      </c>
      <c r="AA526" s="23">
        <v>0</v>
      </c>
      <c r="AB526" s="23">
        <v>0</v>
      </c>
      <c r="AC526" s="23">
        <v>0</v>
      </c>
      <c r="AD526" s="23">
        <v>0</v>
      </c>
    </row>
    <row r="527" spans="1:30" x14ac:dyDescent="0.3">
      <c r="A527" s="23">
        <v>44</v>
      </c>
      <c r="B527" s="23">
        <v>9</v>
      </c>
      <c r="C527" s="25">
        <v>0</v>
      </c>
      <c r="D527" s="25">
        <v>0</v>
      </c>
      <c r="E527" s="25">
        <v>1</v>
      </c>
      <c r="F527" s="25">
        <v>0</v>
      </c>
      <c r="G527" s="25">
        <v>1</v>
      </c>
      <c r="H527" s="25">
        <v>0</v>
      </c>
      <c r="I527" s="25">
        <v>1</v>
      </c>
      <c r="J527" s="23">
        <v>0</v>
      </c>
      <c r="K527" s="23">
        <v>0</v>
      </c>
      <c r="L527" s="23">
        <v>1</v>
      </c>
      <c r="M527" s="23">
        <v>0</v>
      </c>
      <c r="N527" s="23">
        <v>0</v>
      </c>
      <c r="O527" s="23">
        <v>0</v>
      </c>
      <c r="P527" s="23">
        <v>0</v>
      </c>
      <c r="Q527" s="25">
        <v>0</v>
      </c>
      <c r="R527" s="25">
        <v>1</v>
      </c>
      <c r="S527" s="25">
        <v>0</v>
      </c>
      <c r="T527" s="25">
        <v>0</v>
      </c>
      <c r="U527" s="25">
        <v>1</v>
      </c>
      <c r="V527" s="25">
        <v>0</v>
      </c>
      <c r="W527" s="25">
        <v>0</v>
      </c>
      <c r="X527" s="23">
        <v>1</v>
      </c>
      <c r="Y527" s="23">
        <v>0</v>
      </c>
      <c r="Z527" s="23">
        <v>0</v>
      </c>
      <c r="AA527" s="23">
        <v>0</v>
      </c>
      <c r="AB527" s="23">
        <v>0</v>
      </c>
      <c r="AC527" s="23">
        <v>0</v>
      </c>
      <c r="AD527" s="23">
        <v>0</v>
      </c>
    </row>
    <row r="528" spans="1:30" x14ac:dyDescent="0.3">
      <c r="A528" s="23">
        <v>44</v>
      </c>
      <c r="B528" s="23">
        <v>10</v>
      </c>
      <c r="C528" s="25">
        <v>0</v>
      </c>
      <c r="D528" s="25">
        <v>1</v>
      </c>
      <c r="E528" s="25">
        <v>0</v>
      </c>
      <c r="F528" s="25">
        <v>0</v>
      </c>
      <c r="G528" s="25">
        <v>0</v>
      </c>
      <c r="H528" s="25">
        <v>1</v>
      </c>
      <c r="I528" s="25">
        <v>0</v>
      </c>
      <c r="J528" s="23">
        <v>0</v>
      </c>
      <c r="K528" s="23">
        <v>1</v>
      </c>
      <c r="L528" s="23">
        <v>0</v>
      </c>
      <c r="M528" s="23">
        <v>0</v>
      </c>
      <c r="N528" s="23">
        <v>1</v>
      </c>
      <c r="O528" s="23">
        <v>0</v>
      </c>
      <c r="P528" s="23">
        <v>0</v>
      </c>
      <c r="Q528" s="25">
        <v>0</v>
      </c>
      <c r="R528" s="25">
        <v>0</v>
      </c>
      <c r="S528" s="25">
        <v>1</v>
      </c>
      <c r="T528" s="25">
        <v>1</v>
      </c>
      <c r="U528" s="25">
        <v>0</v>
      </c>
      <c r="V528" s="25">
        <v>1</v>
      </c>
      <c r="W528" s="25">
        <v>0</v>
      </c>
      <c r="X528" s="23">
        <v>1</v>
      </c>
      <c r="Y528" s="23">
        <v>0</v>
      </c>
      <c r="Z528" s="23">
        <v>0</v>
      </c>
      <c r="AA528" s="23">
        <v>0</v>
      </c>
      <c r="AB528" s="23">
        <v>0</v>
      </c>
      <c r="AC528" s="23">
        <v>0</v>
      </c>
      <c r="AD528" s="23">
        <v>0</v>
      </c>
    </row>
    <row r="529" spans="1:30" x14ac:dyDescent="0.3">
      <c r="A529" s="23">
        <v>44</v>
      </c>
      <c r="B529" s="23">
        <v>11</v>
      </c>
      <c r="C529" s="25">
        <v>0</v>
      </c>
      <c r="D529" s="25">
        <v>0</v>
      </c>
      <c r="E529" s="25">
        <v>1</v>
      </c>
      <c r="F529" s="25">
        <v>0</v>
      </c>
      <c r="G529" s="25">
        <v>1</v>
      </c>
      <c r="H529" s="25">
        <v>0</v>
      </c>
      <c r="I529" s="25">
        <v>1</v>
      </c>
      <c r="J529" s="23">
        <v>0</v>
      </c>
      <c r="K529" s="23">
        <v>1</v>
      </c>
      <c r="L529" s="23">
        <v>0</v>
      </c>
      <c r="M529" s="23">
        <v>1</v>
      </c>
      <c r="N529" s="23">
        <v>0</v>
      </c>
      <c r="O529" s="23">
        <v>0</v>
      </c>
      <c r="P529" s="23">
        <v>1</v>
      </c>
      <c r="Q529" s="25">
        <v>0</v>
      </c>
      <c r="R529" s="25">
        <v>0</v>
      </c>
      <c r="S529" s="25">
        <v>0</v>
      </c>
      <c r="T529" s="25">
        <v>0</v>
      </c>
      <c r="U529" s="25">
        <v>1</v>
      </c>
      <c r="V529" s="25">
        <v>1</v>
      </c>
      <c r="W529" s="25">
        <v>0</v>
      </c>
      <c r="X529" s="23">
        <v>1</v>
      </c>
      <c r="Y529" s="23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</row>
    <row r="530" spans="1:30" x14ac:dyDescent="0.3">
      <c r="A530" s="23">
        <v>44</v>
      </c>
      <c r="B530" s="23">
        <v>12</v>
      </c>
      <c r="C530" s="25">
        <v>0</v>
      </c>
      <c r="D530" s="25">
        <v>0</v>
      </c>
      <c r="E530" s="25">
        <v>0</v>
      </c>
      <c r="F530" s="25">
        <v>1</v>
      </c>
      <c r="G530" s="25">
        <v>0</v>
      </c>
      <c r="H530" s="25">
        <v>0</v>
      </c>
      <c r="I530" s="25">
        <v>0</v>
      </c>
      <c r="J530" s="23">
        <v>0</v>
      </c>
      <c r="K530" s="23">
        <v>0</v>
      </c>
      <c r="L530" s="23">
        <v>0</v>
      </c>
      <c r="M530" s="23">
        <v>0</v>
      </c>
      <c r="N530" s="23">
        <v>0</v>
      </c>
      <c r="O530" s="23">
        <v>0</v>
      </c>
      <c r="P530" s="23">
        <v>1</v>
      </c>
      <c r="Q530" s="25">
        <v>0</v>
      </c>
      <c r="R530" s="25">
        <v>0</v>
      </c>
      <c r="S530" s="25">
        <v>1</v>
      </c>
      <c r="T530" s="25">
        <v>0</v>
      </c>
      <c r="U530" s="25">
        <v>0</v>
      </c>
      <c r="V530" s="25">
        <v>0</v>
      </c>
      <c r="W530" s="25">
        <v>0</v>
      </c>
      <c r="X530" s="23">
        <v>1</v>
      </c>
      <c r="Y530" s="23">
        <v>0</v>
      </c>
      <c r="Z530" s="23">
        <v>0</v>
      </c>
      <c r="AA530" s="23">
        <v>0</v>
      </c>
      <c r="AB530" s="23">
        <v>0</v>
      </c>
      <c r="AC530" s="23">
        <v>0</v>
      </c>
      <c r="AD530" s="23">
        <v>0</v>
      </c>
    </row>
    <row r="531" spans="1:30" x14ac:dyDescent="0.3">
      <c r="A531" s="23">
        <v>45</v>
      </c>
      <c r="B531" s="23">
        <v>1</v>
      </c>
      <c r="C531" s="25">
        <v>0</v>
      </c>
      <c r="D531" s="25">
        <v>0</v>
      </c>
      <c r="E531" s="25">
        <v>1</v>
      </c>
      <c r="F531" s="25">
        <v>0</v>
      </c>
      <c r="G531" s="25">
        <v>0</v>
      </c>
      <c r="H531" s="25">
        <v>0</v>
      </c>
      <c r="I531" s="25">
        <v>0</v>
      </c>
      <c r="J531" s="23">
        <v>0</v>
      </c>
      <c r="K531" s="23">
        <v>0</v>
      </c>
      <c r="L531" s="23">
        <v>1</v>
      </c>
      <c r="M531" s="23">
        <v>1</v>
      </c>
      <c r="N531" s="23">
        <v>0</v>
      </c>
      <c r="O531" s="23">
        <v>1</v>
      </c>
      <c r="P531" s="23">
        <v>0</v>
      </c>
      <c r="Q531" s="25">
        <v>0</v>
      </c>
      <c r="R531" s="25">
        <v>1</v>
      </c>
      <c r="S531" s="25">
        <v>0</v>
      </c>
      <c r="T531" s="25">
        <v>1</v>
      </c>
      <c r="U531" s="25">
        <v>0</v>
      </c>
      <c r="V531" s="25">
        <v>0</v>
      </c>
      <c r="W531" s="25">
        <v>1</v>
      </c>
      <c r="X531" s="23">
        <v>1</v>
      </c>
      <c r="Y531" s="23">
        <v>0</v>
      </c>
      <c r="Z531" s="23">
        <v>0</v>
      </c>
      <c r="AA531" s="23">
        <v>0</v>
      </c>
      <c r="AB531" s="23">
        <v>0</v>
      </c>
      <c r="AC531" s="23">
        <v>0</v>
      </c>
      <c r="AD531" s="23">
        <v>0</v>
      </c>
    </row>
    <row r="532" spans="1:30" x14ac:dyDescent="0.3">
      <c r="A532" s="23">
        <v>45</v>
      </c>
      <c r="B532" s="23">
        <v>2</v>
      </c>
      <c r="C532" s="25">
        <v>0</v>
      </c>
      <c r="D532" s="25">
        <v>1</v>
      </c>
      <c r="E532" s="25">
        <v>0</v>
      </c>
      <c r="F532" s="25">
        <v>0</v>
      </c>
      <c r="G532" s="25">
        <v>0</v>
      </c>
      <c r="H532" s="25">
        <v>1</v>
      </c>
      <c r="I532" s="25">
        <v>0</v>
      </c>
      <c r="J532" s="23">
        <v>0</v>
      </c>
      <c r="K532" s="23">
        <v>0</v>
      </c>
      <c r="L532" s="23">
        <v>0</v>
      </c>
      <c r="M532" s="23">
        <v>1</v>
      </c>
      <c r="N532" s="23">
        <v>0</v>
      </c>
      <c r="O532" s="23">
        <v>0</v>
      </c>
      <c r="P532" s="23">
        <v>0</v>
      </c>
      <c r="Q532" s="25">
        <v>0</v>
      </c>
      <c r="R532" s="25">
        <v>0</v>
      </c>
      <c r="S532" s="25">
        <v>1</v>
      </c>
      <c r="T532" s="25">
        <v>0</v>
      </c>
      <c r="U532" s="25">
        <v>1</v>
      </c>
      <c r="V532" s="25">
        <v>0</v>
      </c>
      <c r="W532" s="25">
        <v>1</v>
      </c>
      <c r="X532" s="23">
        <v>1</v>
      </c>
      <c r="Y532" s="23">
        <v>0</v>
      </c>
      <c r="Z532" s="23">
        <v>0</v>
      </c>
      <c r="AA532" s="23">
        <v>0</v>
      </c>
      <c r="AB532" s="23">
        <v>0</v>
      </c>
      <c r="AC532" s="23">
        <v>0</v>
      </c>
      <c r="AD532" s="23">
        <v>0</v>
      </c>
    </row>
    <row r="533" spans="1:30" x14ac:dyDescent="0.3">
      <c r="A533" s="23">
        <v>45</v>
      </c>
      <c r="B533" s="23">
        <v>3</v>
      </c>
      <c r="C533" s="25">
        <v>0</v>
      </c>
      <c r="D533" s="25">
        <v>1</v>
      </c>
      <c r="E533" s="25">
        <v>0</v>
      </c>
      <c r="F533" s="25">
        <v>0</v>
      </c>
      <c r="G533" s="25">
        <v>1</v>
      </c>
      <c r="H533" s="25">
        <v>0</v>
      </c>
      <c r="I533" s="25">
        <v>0</v>
      </c>
      <c r="J533" s="23">
        <v>0</v>
      </c>
      <c r="K533" s="23">
        <v>0</v>
      </c>
      <c r="L533" s="23">
        <v>0</v>
      </c>
      <c r="M533" s="23">
        <v>0</v>
      </c>
      <c r="N533" s="23">
        <v>1</v>
      </c>
      <c r="O533" s="23">
        <v>1</v>
      </c>
      <c r="P533" s="23">
        <v>0</v>
      </c>
      <c r="Q533" s="25">
        <v>0</v>
      </c>
      <c r="R533" s="25">
        <v>0</v>
      </c>
      <c r="S533" s="25">
        <v>0</v>
      </c>
      <c r="T533" s="25">
        <v>0</v>
      </c>
      <c r="U533" s="25">
        <v>0</v>
      </c>
      <c r="V533" s="25">
        <v>0</v>
      </c>
      <c r="W533" s="25">
        <v>1</v>
      </c>
      <c r="X533" s="23">
        <v>1</v>
      </c>
      <c r="Y533" s="23">
        <v>0</v>
      </c>
      <c r="Z533" s="23">
        <v>0</v>
      </c>
      <c r="AA533" s="23">
        <v>0</v>
      </c>
      <c r="AB533" s="23">
        <v>0</v>
      </c>
      <c r="AC533" s="23">
        <v>0</v>
      </c>
      <c r="AD533" s="23">
        <v>0</v>
      </c>
    </row>
    <row r="534" spans="1:30" x14ac:dyDescent="0.3">
      <c r="A534" s="23">
        <v>45</v>
      </c>
      <c r="B534" s="23">
        <v>4</v>
      </c>
      <c r="C534" s="25">
        <v>0</v>
      </c>
      <c r="D534" s="25">
        <v>0</v>
      </c>
      <c r="E534" s="25">
        <v>0</v>
      </c>
      <c r="F534" s="25">
        <v>0</v>
      </c>
      <c r="G534" s="25">
        <v>0</v>
      </c>
      <c r="H534" s="25">
        <v>0</v>
      </c>
      <c r="I534" s="25">
        <v>1</v>
      </c>
      <c r="J534" s="23">
        <v>0</v>
      </c>
      <c r="K534" s="23">
        <v>0</v>
      </c>
      <c r="L534" s="23">
        <v>1</v>
      </c>
      <c r="M534" s="23">
        <v>0</v>
      </c>
      <c r="N534" s="23">
        <v>1</v>
      </c>
      <c r="O534" s="23">
        <v>0</v>
      </c>
      <c r="P534" s="23">
        <v>1</v>
      </c>
      <c r="Q534" s="25">
        <v>0</v>
      </c>
      <c r="R534" s="25">
        <v>0</v>
      </c>
      <c r="S534" s="25">
        <v>1</v>
      </c>
      <c r="T534" s="25">
        <v>1</v>
      </c>
      <c r="U534" s="25">
        <v>0</v>
      </c>
      <c r="V534" s="25">
        <v>1</v>
      </c>
      <c r="W534" s="25">
        <v>0</v>
      </c>
      <c r="X534" s="23">
        <v>1</v>
      </c>
      <c r="Y534" s="23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</row>
    <row r="535" spans="1:30" x14ac:dyDescent="0.3">
      <c r="A535" s="23">
        <v>45</v>
      </c>
      <c r="B535" s="23">
        <v>5</v>
      </c>
      <c r="C535" s="25">
        <v>0</v>
      </c>
      <c r="D535" s="25">
        <v>1</v>
      </c>
      <c r="E535" s="25">
        <v>0</v>
      </c>
      <c r="F535" s="25">
        <v>0</v>
      </c>
      <c r="G535" s="25">
        <v>1</v>
      </c>
      <c r="H535" s="25">
        <v>0</v>
      </c>
      <c r="I535" s="25">
        <v>0</v>
      </c>
      <c r="J535" s="23">
        <v>0</v>
      </c>
      <c r="K535" s="23">
        <v>0</v>
      </c>
      <c r="L535" s="23">
        <v>0</v>
      </c>
      <c r="M535" s="23">
        <v>1</v>
      </c>
      <c r="N535" s="23">
        <v>0</v>
      </c>
      <c r="O535" s="23">
        <v>0</v>
      </c>
      <c r="P535" s="23">
        <v>0</v>
      </c>
      <c r="Q535" s="25">
        <v>0</v>
      </c>
      <c r="R535" s="25">
        <v>1</v>
      </c>
      <c r="S535" s="25">
        <v>0</v>
      </c>
      <c r="T535" s="25">
        <v>1</v>
      </c>
      <c r="U535" s="25">
        <v>0</v>
      </c>
      <c r="V535" s="25">
        <v>0</v>
      </c>
      <c r="W535" s="25">
        <v>1</v>
      </c>
      <c r="X535" s="23">
        <v>1</v>
      </c>
      <c r="Y535" s="23">
        <v>0</v>
      </c>
      <c r="Z535" s="23">
        <v>0</v>
      </c>
      <c r="AA535" s="23">
        <v>0</v>
      </c>
      <c r="AB535" s="23">
        <v>0</v>
      </c>
      <c r="AC535" s="23">
        <v>0</v>
      </c>
      <c r="AD535" s="23">
        <v>0</v>
      </c>
    </row>
    <row r="536" spans="1:30" x14ac:dyDescent="0.3">
      <c r="A536" s="23">
        <v>45</v>
      </c>
      <c r="B536" s="23">
        <v>6</v>
      </c>
      <c r="C536" s="25">
        <v>0</v>
      </c>
      <c r="D536" s="25">
        <v>0</v>
      </c>
      <c r="E536" s="25">
        <v>0</v>
      </c>
      <c r="F536" s="25">
        <v>0</v>
      </c>
      <c r="G536" s="25">
        <v>1</v>
      </c>
      <c r="H536" s="25">
        <v>1</v>
      </c>
      <c r="I536" s="25">
        <v>0</v>
      </c>
      <c r="J536" s="23">
        <v>0</v>
      </c>
      <c r="K536" s="23">
        <v>1</v>
      </c>
      <c r="L536" s="23">
        <v>0</v>
      </c>
      <c r="M536" s="23">
        <v>0</v>
      </c>
      <c r="N536" s="23">
        <v>0</v>
      </c>
      <c r="O536" s="23">
        <v>1</v>
      </c>
      <c r="P536" s="23">
        <v>0</v>
      </c>
      <c r="Q536" s="25">
        <v>0</v>
      </c>
      <c r="R536" s="25">
        <v>0</v>
      </c>
      <c r="S536" s="25">
        <v>1</v>
      </c>
      <c r="T536" s="25">
        <v>0</v>
      </c>
      <c r="U536" s="25">
        <v>0</v>
      </c>
      <c r="V536" s="25">
        <v>0</v>
      </c>
      <c r="W536" s="25">
        <v>0</v>
      </c>
      <c r="X536" s="23">
        <v>1</v>
      </c>
      <c r="Y536" s="23">
        <v>0</v>
      </c>
      <c r="Z536" s="23">
        <v>0</v>
      </c>
      <c r="AA536" s="23">
        <v>0</v>
      </c>
      <c r="AB536" s="23">
        <v>0</v>
      </c>
      <c r="AC536" s="23">
        <v>0</v>
      </c>
      <c r="AD536" s="23">
        <v>0</v>
      </c>
    </row>
    <row r="537" spans="1:30" x14ac:dyDescent="0.3">
      <c r="A537" s="23">
        <v>45</v>
      </c>
      <c r="B537" s="23">
        <v>7</v>
      </c>
      <c r="C537" s="25">
        <v>0</v>
      </c>
      <c r="D537" s="25">
        <v>1</v>
      </c>
      <c r="E537" s="25">
        <v>0</v>
      </c>
      <c r="F537" s="25">
        <v>1</v>
      </c>
      <c r="G537" s="25">
        <v>0</v>
      </c>
      <c r="H537" s="25">
        <v>0</v>
      </c>
      <c r="I537" s="25">
        <v>1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  <c r="O537" s="23">
        <v>0</v>
      </c>
      <c r="P537" s="23">
        <v>1</v>
      </c>
      <c r="Q537" s="25">
        <v>0</v>
      </c>
      <c r="R537" s="25">
        <v>1</v>
      </c>
      <c r="S537" s="25">
        <v>0</v>
      </c>
      <c r="T537" s="25">
        <v>0</v>
      </c>
      <c r="U537" s="25">
        <v>0</v>
      </c>
      <c r="V537" s="25">
        <v>1</v>
      </c>
      <c r="W537" s="25">
        <v>0</v>
      </c>
      <c r="X537" s="23">
        <v>1</v>
      </c>
      <c r="Y537" s="23">
        <v>0</v>
      </c>
      <c r="Z537" s="23">
        <v>0</v>
      </c>
      <c r="AA537" s="23">
        <v>0</v>
      </c>
      <c r="AB537" s="23">
        <v>0</v>
      </c>
      <c r="AC537" s="23">
        <v>0</v>
      </c>
      <c r="AD537" s="23">
        <v>0</v>
      </c>
    </row>
    <row r="538" spans="1:30" x14ac:dyDescent="0.3">
      <c r="A538" s="23">
        <v>45</v>
      </c>
      <c r="B538" s="23">
        <v>8</v>
      </c>
      <c r="C538" s="25">
        <v>0</v>
      </c>
      <c r="D538" s="25">
        <v>0</v>
      </c>
      <c r="E538" s="25">
        <v>1</v>
      </c>
      <c r="F538" s="25">
        <v>1</v>
      </c>
      <c r="G538" s="25">
        <v>0</v>
      </c>
      <c r="H538" s="25">
        <v>1</v>
      </c>
      <c r="I538" s="25">
        <v>0</v>
      </c>
      <c r="J538" s="23">
        <v>0</v>
      </c>
      <c r="K538" s="23">
        <v>0</v>
      </c>
      <c r="L538" s="23">
        <v>0</v>
      </c>
      <c r="M538" s="23">
        <v>0</v>
      </c>
      <c r="N538" s="23">
        <v>1</v>
      </c>
      <c r="O538" s="23">
        <v>1</v>
      </c>
      <c r="P538" s="23">
        <v>0</v>
      </c>
      <c r="Q538" s="25">
        <v>0</v>
      </c>
      <c r="R538" s="25">
        <v>0</v>
      </c>
      <c r="S538" s="25">
        <v>0</v>
      </c>
      <c r="T538" s="25">
        <v>1</v>
      </c>
      <c r="U538" s="25">
        <v>0</v>
      </c>
      <c r="V538" s="25">
        <v>0</v>
      </c>
      <c r="W538" s="25">
        <v>0</v>
      </c>
      <c r="X538" s="23">
        <v>1</v>
      </c>
      <c r="Y538" s="23">
        <v>0</v>
      </c>
      <c r="Z538" s="23">
        <v>0</v>
      </c>
      <c r="AA538" s="23">
        <v>0</v>
      </c>
      <c r="AB538" s="23">
        <v>0</v>
      </c>
      <c r="AC538" s="23">
        <v>0</v>
      </c>
      <c r="AD538" s="23">
        <v>0</v>
      </c>
    </row>
    <row r="539" spans="1:30" x14ac:dyDescent="0.3">
      <c r="A539" s="23">
        <v>45</v>
      </c>
      <c r="B539" s="23">
        <v>9</v>
      </c>
      <c r="C539" s="25">
        <v>0</v>
      </c>
      <c r="D539" s="25">
        <v>0</v>
      </c>
      <c r="E539" s="25">
        <v>1</v>
      </c>
      <c r="F539" s="25">
        <v>0</v>
      </c>
      <c r="G539" s="25">
        <v>1</v>
      </c>
      <c r="H539" s="25">
        <v>0</v>
      </c>
      <c r="I539" s="25">
        <v>1</v>
      </c>
      <c r="J539" s="23">
        <v>0</v>
      </c>
      <c r="K539" s="23">
        <v>0</v>
      </c>
      <c r="L539" s="23">
        <v>1</v>
      </c>
      <c r="M539" s="23">
        <v>0</v>
      </c>
      <c r="N539" s="23">
        <v>0</v>
      </c>
      <c r="O539" s="23">
        <v>0</v>
      </c>
      <c r="P539" s="23">
        <v>0</v>
      </c>
      <c r="Q539" s="25">
        <v>0</v>
      </c>
      <c r="R539" s="25">
        <v>1</v>
      </c>
      <c r="S539" s="25">
        <v>0</v>
      </c>
      <c r="T539" s="25">
        <v>0</v>
      </c>
      <c r="U539" s="25">
        <v>1</v>
      </c>
      <c r="V539" s="25">
        <v>0</v>
      </c>
      <c r="W539" s="25">
        <v>0</v>
      </c>
      <c r="X539" s="23">
        <v>1</v>
      </c>
      <c r="Y539" s="23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</row>
    <row r="540" spans="1:30" x14ac:dyDescent="0.3">
      <c r="A540" s="23">
        <v>45</v>
      </c>
      <c r="B540" s="23">
        <v>10</v>
      </c>
      <c r="C540" s="25">
        <v>0</v>
      </c>
      <c r="D540" s="25">
        <v>1</v>
      </c>
      <c r="E540" s="25">
        <v>0</v>
      </c>
      <c r="F540" s="25">
        <v>0</v>
      </c>
      <c r="G540" s="25">
        <v>0</v>
      </c>
      <c r="H540" s="25">
        <v>1</v>
      </c>
      <c r="I540" s="25">
        <v>0</v>
      </c>
      <c r="J540" s="23">
        <v>0</v>
      </c>
      <c r="K540" s="23">
        <v>1</v>
      </c>
      <c r="L540" s="23">
        <v>0</v>
      </c>
      <c r="M540" s="23">
        <v>0</v>
      </c>
      <c r="N540" s="23">
        <v>1</v>
      </c>
      <c r="O540" s="23">
        <v>0</v>
      </c>
      <c r="P540" s="23">
        <v>0</v>
      </c>
      <c r="Q540" s="25">
        <v>0</v>
      </c>
      <c r="R540" s="25">
        <v>0</v>
      </c>
      <c r="S540" s="25">
        <v>1</v>
      </c>
      <c r="T540" s="25">
        <v>1</v>
      </c>
      <c r="U540" s="25">
        <v>0</v>
      </c>
      <c r="V540" s="25">
        <v>1</v>
      </c>
      <c r="W540" s="25">
        <v>0</v>
      </c>
      <c r="X540" s="23">
        <v>1</v>
      </c>
      <c r="Y540" s="23">
        <v>0</v>
      </c>
      <c r="Z540" s="23">
        <v>0</v>
      </c>
      <c r="AA540" s="23">
        <v>0</v>
      </c>
      <c r="AB540" s="23">
        <v>0</v>
      </c>
      <c r="AC540" s="23">
        <v>0</v>
      </c>
      <c r="AD540" s="23">
        <v>0</v>
      </c>
    </row>
    <row r="541" spans="1:30" x14ac:dyDescent="0.3">
      <c r="A541" s="23">
        <v>45</v>
      </c>
      <c r="B541" s="23">
        <v>11</v>
      </c>
      <c r="C541" s="25">
        <v>0</v>
      </c>
      <c r="D541" s="25">
        <v>0</v>
      </c>
      <c r="E541" s="25">
        <v>1</v>
      </c>
      <c r="F541" s="25">
        <v>0</v>
      </c>
      <c r="G541" s="25">
        <v>1</v>
      </c>
      <c r="H541" s="25">
        <v>0</v>
      </c>
      <c r="I541" s="25">
        <v>1</v>
      </c>
      <c r="J541" s="23">
        <v>0</v>
      </c>
      <c r="K541" s="23">
        <v>1</v>
      </c>
      <c r="L541" s="23">
        <v>0</v>
      </c>
      <c r="M541" s="23">
        <v>1</v>
      </c>
      <c r="N541" s="23">
        <v>0</v>
      </c>
      <c r="O541" s="23">
        <v>0</v>
      </c>
      <c r="P541" s="23">
        <v>1</v>
      </c>
      <c r="Q541" s="25">
        <v>0</v>
      </c>
      <c r="R541" s="25">
        <v>0</v>
      </c>
      <c r="S541" s="25">
        <v>0</v>
      </c>
      <c r="T541" s="25">
        <v>0</v>
      </c>
      <c r="U541" s="25">
        <v>1</v>
      </c>
      <c r="V541" s="25">
        <v>1</v>
      </c>
      <c r="W541" s="25">
        <v>0</v>
      </c>
      <c r="X541" s="23">
        <v>1</v>
      </c>
      <c r="Y541" s="23">
        <v>0</v>
      </c>
      <c r="Z541" s="23">
        <v>0</v>
      </c>
      <c r="AA541" s="23">
        <v>0</v>
      </c>
      <c r="AB541" s="23">
        <v>0</v>
      </c>
      <c r="AC541" s="23">
        <v>0</v>
      </c>
      <c r="AD541" s="23">
        <v>0</v>
      </c>
    </row>
    <row r="542" spans="1:30" x14ac:dyDescent="0.3">
      <c r="A542" s="23">
        <v>45</v>
      </c>
      <c r="B542" s="23">
        <v>12</v>
      </c>
      <c r="C542" s="25">
        <v>0</v>
      </c>
      <c r="D542" s="25">
        <v>0</v>
      </c>
      <c r="E542" s="25">
        <v>0</v>
      </c>
      <c r="F542" s="25">
        <v>1</v>
      </c>
      <c r="G542" s="25">
        <v>0</v>
      </c>
      <c r="H542" s="25">
        <v>0</v>
      </c>
      <c r="I542" s="25">
        <v>0</v>
      </c>
      <c r="J542" s="23">
        <v>0</v>
      </c>
      <c r="K542" s="23">
        <v>0</v>
      </c>
      <c r="L542" s="23">
        <v>0</v>
      </c>
      <c r="M542" s="23">
        <v>0</v>
      </c>
      <c r="N542" s="23">
        <v>0</v>
      </c>
      <c r="O542" s="23">
        <v>0</v>
      </c>
      <c r="P542" s="23">
        <v>1</v>
      </c>
      <c r="Q542" s="25">
        <v>0</v>
      </c>
      <c r="R542" s="25">
        <v>0</v>
      </c>
      <c r="S542" s="25">
        <v>1</v>
      </c>
      <c r="T542" s="25">
        <v>0</v>
      </c>
      <c r="U542" s="25">
        <v>0</v>
      </c>
      <c r="V542" s="25">
        <v>0</v>
      </c>
      <c r="W542" s="25">
        <v>0</v>
      </c>
      <c r="X542" s="23">
        <v>1</v>
      </c>
      <c r="Y542" s="23">
        <v>0</v>
      </c>
      <c r="Z542" s="23">
        <v>0</v>
      </c>
      <c r="AA542" s="23">
        <v>0</v>
      </c>
      <c r="AB542" s="23">
        <v>0</v>
      </c>
      <c r="AC542" s="23">
        <v>0</v>
      </c>
      <c r="AD542" s="23">
        <v>0</v>
      </c>
    </row>
    <row r="543" spans="1:30" x14ac:dyDescent="0.3">
      <c r="A543" s="23">
        <v>46</v>
      </c>
      <c r="B543" s="23">
        <v>1</v>
      </c>
      <c r="C543" s="25">
        <v>0</v>
      </c>
      <c r="D543" s="25">
        <v>0</v>
      </c>
      <c r="E543" s="25">
        <v>1</v>
      </c>
      <c r="F543" s="25">
        <v>0</v>
      </c>
      <c r="G543" s="25">
        <v>0</v>
      </c>
      <c r="H543" s="25">
        <v>0</v>
      </c>
      <c r="I543" s="25">
        <v>0</v>
      </c>
      <c r="J543" s="23">
        <v>0</v>
      </c>
      <c r="K543" s="23">
        <v>0</v>
      </c>
      <c r="L543" s="23">
        <v>1</v>
      </c>
      <c r="M543" s="23">
        <v>1</v>
      </c>
      <c r="N543" s="23">
        <v>0</v>
      </c>
      <c r="O543" s="23">
        <v>1</v>
      </c>
      <c r="P543" s="23">
        <v>0</v>
      </c>
      <c r="Q543" s="25">
        <v>0</v>
      </c>
      <c r="R543" s="25">
        <v>1</v>
      </c>
      <c r="S543" s="25">
        <v>0</v>
      </c>
      <c r="T543" s="25">
        <v>1</v>
      </c>
      <c r="U543" s="25">
        <v>0</v>
      </c>
      <c r="V543" s="25">
        <v>0</v>
      </c>
      <c r="W543" s="25">
        <v>1</v>
      </c>
      <c r="X543" s="23">
        <v>1</v>
      </c>
      <c r="Y543" s="23">
        <v>0</v>
      </c>
      <c r="Z543" s="23">
        <v>0</v>
      </c>
      <c r="AA543" s="23">
        <v>0</v>
      </c>
      <c r="AB543" s="23">
        <v>0</v>
      </c>
      <c r="AC543" s="23">
        <v>0</v>
      </c>
      <c r="AD543" s="23">
        <v>0</v>
      </c>
    </row>
    <row r="544" spans="1:30" x14ac:dyDescent="0.3">
      <c r="A544" s="23">
        <v>46</v>
      </c>
      <c r="B544" s="23">
        <v>2</v>
      </c>
      <c r="C544" s="25">
        <v>0</v>
      </c>
      <c r="D544" s="25">
        <v>1</v>
      </c>
      <c r="E544" s="25">
        <v>0</v>
      </c>
      <c r="F544" s="25">
        <v>0</v>
      </c>
      <c r="G544" s="25">
        <v>0</v>
      </c>
      <c r="H544" s="25">
        <v>1</v>
      </c>
      <c r="I544" s="25">
        <v>0</v>
      </c>
      <c r="J544" s="23">
        <v>0</v>
      </c>
      <c r="K544" s="23">
        <v>0</v>
      </c>
      <c r="L544" s="23">
        <v>0</v>
      </c>
      <c r="M544" s="23">
        <v>1</v>
      </c>
      <c r="N544" s="23">
        <v>0</v>
      </c>
      <c r="O544" s="23">
        <v>0</v>
      </c>
      <c r="P544" s="23">
        <v>0</v>
      </c>
      <c r="Q544" s="25">
        <v>0</v>
      </c>
      <c r="R544" s="25">
        <v>0</v>
      </c>
      <c r="S544" s="25">
        <v>1</v>
      </c>
      <c r="T544" s="25">
        <v>0</v>
      </c>
      <c r="U544" s="25">
        <v>1</v>
      </c>
      <c r="V544" s="25">
        <v>0</v>
      </c>
      <c r="W544" s="25">
        <v>1</v>
      </c>
      <c r="X544" s="23">
        <v>1</v>
      </c>
      <c r="Y544" s="23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</row>
    <row r="545" spans="1:30" x14ac:dyDescent="0.3">
      <c r="A545" s="23">
        <v>46</v>
      </c>
      <c r="B545" s="23">
        <v>3</v>
      </c>
      <c r="C545" s="25">
        <v>0</v>
      </c>
      <c r="D545" s="25">
        <v>1</v>
      </c>
      <c r="E545" s="25">
        <v>0</v>
      </c>
      <c r="F545" s="25">
        <v>0</v>
      </c>
      <c r="G545" s="25">
        <v>1</v>
      </c>
      <c r="H545" s="25">
        <v>0</v>
      </c>
      <c r="I545" s="25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1</v>
      </c>
      <c r="O545" s="23">
        <v>1</v>
      </c>
      <c r="P545" s="23">
        <v>0</v>
      </c>
      <c r="Q545" s="25">
        <v>0</v>
      </c>
      <c r="R545" s="25">
        <v>0</v>
      </c>
      <c r="S545" s="25">
        <v>0</v>
      </c>
      <c r="T545" s="25">
        <v>0</v>
      </c>
      <c r="U545" s="25">
        <v>0</v>
      </c>
      <c r="V545" s="25">
        <v>0</v>
      </c>
      <c r="W545" s="25">
        <v>1</v>
      </c>
      <c r="X545" s="23">
        <v>1</v>
      </c>
      <c r="Y545" s="23">
        <v>0</v>
      </c>
      <c r="Z545" s="23">
        <v>0</v>
      </c>
      <c r="AA545" s="23">
        <v>0</v>
      </c>
      <c r="AB545" s="23">
        <v>0</v>
      </c>
      <c r="AC545" s="23">
        <v>0</v>
      </c>
      <c r="AD545" s="23">
        <v>0</v>
      </c>
    </row>
    <row r="546" spans="1:30" x14ac:dyDescent="0.3">
      <c r="A546" s="23">
        <v>46</v>
      </c>
      <c r="B546" s="23">
        <v>4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H546" s="25">
        <v>0</v>
      </c>
      <c r="I546" s="25">
        <v>1</v>
      </c>
      <c r="J546" s="23">
        <v>0</v>
      </c>
      <c r="K546" s="23">
        <v>0</v>
      </c>
      <c r="L546" s="23">
        <v>1</v>
      </c>
      <c r="M546" s="23">
        <v>0</v>
      </c>
      <c r="N546" s="23">
        <v>1</v>
      </c>
      <c r="O546" s="23">
        <v>0</v>
      </c>
      <c r="P546" s="23">
        <v>1</v>
      </c>
      <c r="Q546" s="25">
        <v>0</v>
      </c>
      <c r="R546" s="25">
        <v>0</v>
      </c>
      <c r="S546" s="25">
        <v>1</v>
      </c>
      <c r="T546" s="25">
        <v>1</v>
      </c>
      <c r="U546" s="25">
        <v>0</v>
      </c>
      <c r="V546" s="25">
        <v>1</v>
      </c>
      <c r="W546" s="25">
        <v>0</v>
      </c>
      <c r="X546" s="23">
        <v>1</v>
      </c>
      <c r="Y546" s="23">
        <v>0</v>
      </c>
      <c r="Z546" s="23">
        <v>0</v>
      </c>
      <c r="AA546" s="23">
        <v>0</v>
      </c>
      <c r="AB546" s="23">
        <v>0</v>
      </c>
      <c r="AC546" s="23">
        <v>0</v>
      </c>
      <c r="AD546" s="23">
        <v>0</v>
      </c>
    </row>
    <row r="547" spans="1:30" x14ac:dyDescent="0.3">
      <c r="A547" s="23">
        <v>46</v>
      </c>
      <c r="B547" s="23">
        <v>5</v>
      </c>
      <c r="C547" s="25">
        <v>0</v>
      </c>
      <c r="D547" s="25">
        <v>1</v>
      </c>
      <c r="E547" s="25">
        <v>0</v>
      </c>
      <c r="F547" s="25">
        <v>0</v>
      </c>
      <c r="G547" s="25">
        <v>1</v>
      </c>
      <c r="H547" s="25">
        <v>0</v>
      </c>
      <c r="I547" s="25">
        <v>0</v>
      </c>
      <c r="J547" s="23">
        <v>0</v>
      </c>
      <c r="K547" s="23">
        <v>0</v>
      </c>
      <c r="L547" s="23">
        <v>0</v>
      </c>
      <c r="M547" s="23">
        <v>1</v>
      </c>
      <c r="N547" s="23">
        <v>0</v>
      </c>
      <c r="O547" s="23">
        <v>0</v>
      </c>
      <c r="P547" s="23">
        <v>0</v>
      </c>
      <c r="Q547" s="25">
        <v>0</v>
      </c>
      <c r="R547" s="25">
        <v>1</v>
      </c>
      <c r="S547" s="25">
        <v>0</v>
      </c>
      <c r="T547" s="25">
        <v>1</v>
      </c>
      <c r="U547" s="25">
        <v>0</v>
      </c>
      <c r="V547" s="25">
        <v>0</v>
      </c>
      <c r="W547" s="25">
        <v>1</v>
      </c>
      <c r="X547" s="23">
        <v>1</v>
      </c>
      <c r="Y547" s="23">
        <v>0</v>
      </c>
      <c r="Z547" s="23">
        <v>0</v>
      </c>
      <c r="AA547" s="23">
        <v>0</v>
      </c>
      <c r="AB547" s="23">
        <v>0</v>
      </c>
      <c r="AC547" s="23">
        <v>0</v>
      </c>
      <c r="AD547" s="23">
        <v>0</v>
      </c>
    </row>
    <row r="548" spans="1:30" x14ac:dyDescent="0.3">
      <c r="A548" s="23">
        <v>46</v>
      </c>
      <c r="B548" s="23">
        <v>6</v>
      </c>
      <c r="C548" s="25">
        <v>0</v>
      </c>
      <c r="D548" s="25">
        <v>0</v>
      </c>
      <c r="E548" s="25">
        <v>0</v>
      </c>
      <c r="F548" s="25">
        <v>0</v>
      </c>
      <c r="G548" s="25">
        <v>1</v>
      </c>
      <c r="H548" s="25">
        <v>1</v>
      </c>
      <c r="I548" s="25">
        <v>0</v>
      </c>
      <c r="J548" s="23">
        <v>0</v>
      </c>
      <c r="K548" s="23">
        <v>1</v>
      </c>
      <c r="L548" s="23">
        <v>0</v>
      </c>
      <c r="M548" s="23">
        <v>0</v>
      </c>
      <c r="N548" s="23">
        <v>0</v>
      </c>
      <c r="O548" s="23">
        <v>1</v>
      </c>
      <c r="P548" s="23">
        <v>0</v>
      </c>
      <c r="Q548" s="25">
        <v>0</v>
      </c>
      <c r="R548" s="25">
        <v>0</v>
      </c>
      <c r="S548" s="25">
        <v>1</v>
      </c>
      <c r="T548" s="25">
        <v>0</v>
      </c>
      <c r="U548" s="25">
        <v>0</v>
      </c>
      <c r="V548" s="25">
        <v>0</v>
      </c>
      <c r="W548" s="25">
        <v>0</v>
      </c>
      <c r="X548" s="23">
        <v>1</v>
      </c>
      <c r="Y548" s="23">
        <v>0</v>
      </c>
      <c r="Z548" s="23">
        <v>0</v>
      </c>
      <c r="AA548" s="23">
        <v>0</v>
      </c>
      <c r="AB548" s="23">
        <v>0</v>
      </c>
      <c r="AC548" s="23">
        <v>0</v>
      </c>
      <c r="AD548" s="23">
        <v>0</v>
      </c>
    </row>
    <row r="549" spans="1:30" x14ac:dyDescent="0.3">
      <c r="A549" s="23">
        <v>46</v>
      </c>
      <c r="B549" s="23">
        <v>7</v>
      </c>
      <c r="C549" s="25">
        <v>0</v>
      </c>
      <c r="D549" s="25">
        <v>1</v>
      </c>
      <c r="E549" s="25">
        <v>0</v>
      </c>
      <c r="F549" s="25">
        <v>1</v>
      </c>
      <c r="G549" s="25">
        <v>0</v>
      </c>
      <c r="H549" s="25">
        <v>0</v>
      </c>
      <c r="I549" s="25">
        <v>1</v>
      </c>
      <c r="J549" s="23">
        <v>0</v>
      </c>
      <c r="K549" s="23">
        <v>0</v>
      </c>
      <c r="L549" s="23">
        <v>0</v>
      </c>
      <c r="M549" s="23">
        <v>0</v>
      </c>
      <c r="N549" s="23">
        <v>0</v>
      </c>
      <c r="O549" s="23">
        <v>0</v>
      </c>
      <c r="P549" s="23">
        <v>1</v>
      </c>
      <c r="Q549" s="25">
        <v>0</v>
      </c>
      <c r="R549" s="25">
        <v>1</v>
      </c>
      <c r="S549" s="25">
        <v>0</v>
      </c>
      <c r="T549" s="25">
        <v>0</v>
      </c>
      <c r="U549" s="25">
        <v>0</v>
      </c>
      <c r="V549" s="25">
        <v>1</v>
      </c>
      <c r="W549" s="25">
        <v>0</v>
      </c>
      <c r="X549" s="23">
        <v>1</v>
      </c>
      <c r="Y549" s="23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</row>
    <row r="550" spans="1:30" x14ac:dyDescent="0.3">
      <c r="A550" s="23">
        <v>46</v>
      </c>
      <c r="B550" s="23">
        <v>8</v>
      </c>
      <c r="C550" s="25">
        <v>0</v>
      </c>
      <c r="D550" s="25">
        <v>0</v>
      </c>
      <c r="E550" s="25">
        <v>1</v>
      </c>
      <c r="F550" s="25">
        <v>1</v>
      </c>
      <c r="G550" s="25">
        <v>0</v>
      </c>
      <c r="H550" s="25">
        <v>1</v>
      </c>
      <c r="I550" s="25">
        <v>0</v>
      </c>
      <c r="J550" s="23">
        <v>0</v>
      </c>
      <c r="K550" s="23">
        <v>0</v>
      </c>
      <c r="L550" s="23">
        <v>0</v>
      </c>
      <c r="M550" s="23">
        <v>0</v>
      </c>
      <c r="N550" s="23">
        <v>1</v>
      </c>
      <c r="O550" s="23">
        <v>1</v>
      </c>
      <c r="P550" s="23">
        <v>0</v>
      </c>
      <c r="Q550" s="25">
        <v>0</v>
      </c>
      <c r="R550" s="25">
        <v>0</v>
      </c>
      <c r="S550" s="25">
        <v>0</v>
      </c>
      <c r="T550" s="25">
        <v>1</v>
      </c>
      <c r="U550" s="25">
        <v>0</v>
      </c>
      <c r="V550" s="25">
        <v>0</v>
      </c>
      <c r="W550" s="25">
        <v>0</v>
      </c>
      <c r="X550" s="23">
        <v>1</v>
      </c>
      <c r="Y550" s="23">
        <v>0</v>
      </c>
      <c r="Z550" s="23">
        <v>0</v>
      </c>
      <c r="AA550" s="23">
        <v>0</v>
      </c>
      <c r="AB550" s="23">
        <v>0</v>
      </c>
      <c r="AC550" s="23">
        <v>0</v>
      </c>
      <c r="AD550" s="23">
        <v>0</v>
      </c>
    </row>
    <row r="551" spans="1:30" x14ac:dyDescent="0.3">
      <c r="A551" s="23">
        <v>46</v>
      </c>
      <c r="B551" s="23">
        <v>9</v>
      </c>
      <c r="C551" s="25">
        <v>0</v>
      </c>
      <c r="D551" s="25">
        <v>0</v>
      </c>
      <c r="E551" s="25">
        <v>1</v>
      </c>
      <c r="F551" s="25">
        <v>0</v>
      </c>
      <c r="G551" s="25">
        <v>1</v>
      </c>
      <c r="H551" s="25">
        <v>0</v>
      </c>
      <c r="I551" s="25">
        <v>1</v>
      </c>
      <c r="J551" s="23">
        <v>0</v>
      </c>
      <c r="K551" s="23">
        <v>0</v>
      </c>
      <c r="L551" s="23">
        <v>1</v>
      </c>
      <c r="M551" s="23">
        <v>0</v>
      </c>
      <c r="N551" s="23">
        <v>0</v>
      </c>
      <c r="O551" s="23">
        <v>0</v>
      </c>
      <c r="P551" s="23">
        <v>0</v>
      </c>
      <c r="Q551" s="25">
        <v>0</v>
      </c>
      <c r="R551" s="25">
        <v>1</v>
      </c>
      <c r="S551" s="25">
        <v>0</v>
      </c>
      <c r="T551" s="25">
        <v>0</v>
      </c>
      <c r="U551" s="25">
        <v>1</v>
      </c>
      <c r="V551" s="25">
        <v>0</v>
      </c>
      <c r="W551" s="25">
        <v>0</v>
      </c>
      <c r="X551" s="23">
        <v>1</v>
      </c>
      <c r="Y551" s="23">
        <v>0</v>
      </c>
      <c r="Z551" s="23">
        <v>0</v>
      </c>
      <c r="AA551" s="23">
        <v>0</v>
      </c>
      <c r="AB551" s="23">
        <v>0</v>
      </c>
      <c r="AC551" s="23">
        <v>0</v>
      </c>
      <c r="AD551" s="23">
        <v>0</v>
      </c>
    </row>
    <row r="552" spans="1:30" x14ac:dyDescent="0.3">
      <c r="A552" s="23">
        <v>46</v>
      </c>
      <c r="B552" s="23">
        <v>10</v>
      </c>
      <c r="C552" s="25">
        <v>0</v>
      </c>
      <c r="D552" s="25">
        <v>1</v>
      </c>
      <c r="E552" s="25">
        <v>0</v>
      </c>
      <c r="F552" s="25">
        <v>0</v>
      </c>
      <c r="G552" s="25">
        <v>0</v>
      </c>
      <c r="H552" s="25">
        <v>1</v>
      </c>
      <c r="I552" s="25">
        <v>0</v>
      </c>
      <c r="J552" s="23">
        <v>0</v>
      </c>
      <c r="K552" s="23">
        <v>1</v>
      </c>
      <c r="L552" s="23">
        <v>0</v>
      </c>
      <c r="M552" s="23">
        <v>0</v>
      </c>
      <c r="N552" s="23">
        <v>1</v>
      </c>
      <c r="O552" s="23">
        <v>0</v>
      </c>
      <c r="P552" s="23">
        <v>0</v>
      </c>
      <c r="Q552" s="25">
        <v>0</v>
      </c>
      <c r="R552" s="25">
        <v>0</v>
      </c>
      <c r="S552" s="25">
        <v>1</v>
      </c>
      <c r="T552" s="25">
        <v>1</v>
      </c>
      <c r="U552" s="25">
        <v>0</v>
      </c>
      <c r="V552" s="25">
        <v>1</v>
      </c>
      <c r="W552" s="25">
        <v>0</v>
      </c>
      <c r="X552" s="23">
        <v>1</v>
      </c>
      <c r="Y552" s="23">
        <v>0</v>
      </c>
      <c r="Z552" s="23">
        <v>0</v>
      </c>
      <c r="AA552" s="23">
        <v>0</v>
      </c>
      <c r="AB552" s="23">
        <v>0</v>
      </c>
      <c r="AC552" s="23">
        <v>0</v>
      </c>
      <c r="AD552" s="23">
        <v>0</v>
      </c>
    </row>
    <row r="553" spans="1:30" x14ac:dyDescent="0.3">
      <c r="A553" s="23">
        <v>46</v>
      </c>
      <c r="B553" s="23">
        <v>11</v>
      </c>
      <c r="C553" s="25">
        <v>0</v>
      </c>
      <c r="D553" s="25">
        <v>0</v>
      </c>
      <c r="E553" s="25">
        <v>1</v>
      </c>
      <c r="F553" s="25">
        <v>0</v>
      </c>
      <c r="G553" s="25">
        <v>1</v>
      </c>
      <c r="H553" s="25">
        <v>0</v>
      </c>
      <c r="I553" s="25">
        <v>1</v>
      </c>
      <c r="J553" s="23">
        <v>0</v>
      </c>
      <c r="K553" s="23">
        <v>1</v>
      </c>
      <c r="L553" s="23">
        <v>0</v>
      </c>
      <c r="M553" s="23">
        <v>1</v>
      </c>
      <c r="N553" s="23">
        <v>0</v>
      </c>
      <c r="O553" s="23">
        <v>0</v>
      </c>
      <c r="P553" s="23">
        <v>1</v>
      </c>
      <c r="Q553" s="25">
        <v>0</v>
      </c>
      <c r="R553" s="25">
        <v>0</v>
      </c>
      <c r="S553" s="25">
        <v>0</v>
      </c>
      <c r="T553" s="25">
        <v>0</v>
      </c>
      <c r="U553" s="25">
        <v>1</v>
      </c>
      <c r="V553" s="25">
        <v>1</v>
      </c>
      <c r="W553" s="25">
        <v>0</v>
      </c>
      <c r="X553" s="23">
        <v>1</v>
      </c>
      <c r="Y553" s="23">
        <v>0</v>
      </c>
      <c r="Z553" s="23">
        <v>0</v>
      </c>
      <c r="AA553" s="23">
        <v>0</v>
      </c>
      <c r="AB553" s="23">
        <v>0</v>
      </c>
      <c r="AC553" s="23">
        <v>0</v>
      </c>
      <c r="AD553" s="23">
        <v>0</v>
      </c>
    </row>
    <row r="554" spans="1:30" x14ac:dyDescent="0.3">
      <c r="A554" s="23">
        <v>46</v>
      </c>
      <c r="B554" s="23">
        <v>12</v>
      </c>
      <c r="C554" s="25">
        <v>0</v>
      </c>
      <c r="D554" s="25">
        <v>0</v>
      </c>
      <c r="E554" s="25">
        <v>0</v>
      </c>
      <c r="F554" s="25">
        <v>1</v>
      </c>
      <c r="G554" s="25">
        <v>0</v>
      </c>
      <c r="H554" s="25">
        <v>0</v>
      </c>
      <c r="I554" s="25">
        <v>0</v>
      </c>
      <c r="J554" s="23">
        <v>0</v>
      </c>
      <c r="K554" s="23">
        <v>0</v>
      </c>
      <c r="L554" s="23">
        <v>0</v>
      </c>
      <c r="M554" s="23">
        <v>0</v>
      </c>
      <c r="N554" s="23">
        <v>0</v>
      </c>
      <c r="O554" s="23">
        <v>0</v>
      </c>
      <c r="P554" s="23">
        <v>1</v>
      </c>
      <c r="Q554" s="25">
        <v>0</v>
      </c>
      <c r="R554" s="25">
        <v>0</v>
      </c>
      <c r="S554" s="25">
        <v>1</v>
      </c>
      <c r="T554" s="25">
        <v>0</v>
      </c>
      <c r="U554" s="25">
        <v>0</v>
      </c>
      <c r="V554" s="25">
        <v>0</v>
      </c>
      <c r="W554" s="25">
        <v>0</v>
      </c>
      <c r="X554" s="23">
        <v>1</v>
      </c>
      <c r="Y554" s="23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</row>
    <row r="555" spans="1:30" x14ac:dyDescent="0.3">
      <c r="A555" s="23">
        <v>47</v>
      </c>
      <c r="B555" s="23">
        <v>1</v>
      </c>
      <c r="C555" s="25">
        <v>0</v>
      </c>
      <c r="D555" s="25">
        <v>0</v>
      </c>
      <c r="E555" s="25">
        <v>1</v>
      </c>
      <c r="F555" s="25">
        <v>0</v>
      </c>
      <c r="G555" s="25">
        <v>0</v>
      </c>
      <c r="H555" s="25">
        <v>0</v>
      </c>
      <c r="I555" s="25">
        <v>0</v>
      </c>
      <c r="J555" s="23">
        <v>0</v>
      </c>
      <c r="K555" s="23">
        <v>0</v>
      </c>
      <c r="L555" s="23">
        <v>1</v>
      </c>
      <c r="M555" s="23">
        <v>1</v>
      </c>
      <c r="N555" s="23">
        <v>0</v>
      </c>
      <c r="O555" s="23">
        <v>1</v>
      </c>
      <c r="P555" s="23">
        <v>0</v>
      </c>
      <c r="Q555" s="25">
        <v>0</v>
      </c>
      <c r="R555" s="25">
        <v>1</v>
      </c>
      <c r="S555" s="25">
        <v>0</v>
      </c>
      <c r="T555" s="25">
        <v>1</v>
      </c>
      <c r="U555" s="25">
        <v>0</v>
      </c>
      <c r="V555" s="25">
        <v>0</v>
      </c>
      <c r="W555" s="25">
        <v>1</v>
      </c>
      <c r="X555" s="23">
        <v>1</v>
      </c>
      <c r="Y555" s="23">
        <v>0</v>
      </c>
      <c r="Z555" s="23">
        <v>0</v>
      </c>
      <c r="AA555" s="23">
        <v>0</v>
      </c>
      <c r="AB555" s="23">
        <v>0</v>
      </c>
      <c r="AC555" s="23">
        <v>0</v>
      </c>
      <c r="AD555" s="23">
        <v>0</v>
      </c>
    </row>
    <row r="556" spans="1:30" x14ac:dyDescent="0.3">
      <c r="A556" s="23">
        <v>47</v>
      </c>
      <c r="B556" s="23">
        <v>2</v>
      </c>
      <c r="C556" s="25">
        <v>0</v>
      </c>
      <c r="D556" s="25">
        <v>1</v>
      </c>
      <c r="E556" s="25">
        <v>0</v>
      </c>
      <c r="F556" s="25">
        <v>0</v>
      </c>
      <c r="G556" s="25">
        <v>0</v>
      </c>
      <c r="H556" s="25">
        <v>1</v>
      </c>
      <c r="I556" s="25">
        <v>0</v>
      </c>
      <c r="J556" s="23">
        <v>0</v>
      </c>
      <c r="K556" s="23">
        <v>0</v>
      </c>
      <c r="L556" s="23">
        <v>0</v>
      </c>
      <c r="M556" s="23">
        <v>1</v>
      </c>
      <c r="N556" s="23">
        <v>0</v>
      </c>
      <c r="O556" s="23">
        <v>0</v>
      </c>
      <c r="P556" s="23">
        <v>0</v>
      </c>
      <c r="Q556" s="25">
        <v>0</v>
      </c>
      <c r="R556" s="25">
        <v>0</v>
      </c>
      <c r="S556" s="25">
        <v>1</v>
      </c>
      <c r="T556" s="25">
        <v>0</v>
      </c>
      <c r="U556" s="25">
        <v>1</v>
      </c>
      <c r="V556" s="25">
        <v>0</v>
      </c>
      <c r="W556" s="25">
        <v>1</v>
      </c>
      <c r="X556" s="23">
        <v>1</v>
      </c>
      <c r="Y556" s="23">
        <v>0</v>
      </c>
      <c r="Z556" s="23">
        <v>0</v>
      </c>
      <c r="AA556" s="23">
        <v>0</v>
      </c>
      <c r="AB556" s="23">
        <v>0</v>
      </c>
      <c r="AC556" s="23">
        <v>0</v>
      </c>
      <c r="AD556" s="23">
        <v>0</v>
      </c>
    </row>
    <row r="557" spans="1:30" x14ac:dyDescent="0.3">
      <c r="A557" s="23">
        <v>47</v>
      </c>
      <c r="B557" s="23">
        <v>3</v>
      </c>
      <c r="C557" s="25">
        <v>0</v>
      </c>
      <c r="D557" s="25">
        <v>1</v>
      </c>
      <c r="E557" s="25">
        <v>0</v>
      </c>
      <c r="F557" s="25">
        <v>0</v>
      </c>
      <c r="G557" s="25">
        <v>1</v>
      </c>
      <c r="H557" s="25">
        <v>0</v>
      </c>
      <c r="I557" s="25">
        <v>0</v>
      </c>
      <c r="J557" s="23">
        <v>0</v>
      </c>
      <c r="K557" s="23">
        <v>0</v>
      </c>
      <c r="L557" s="23">
        <v>0</v>
      </c>
      <c r="M557" s="23">
        <v>0</v>
      </c>
      <c r="N557" s="23">
        <v>1</v>
      </c>
      <c r="O557" s="23">
        <v>1</v>
      </c>
      <c r="P557" s="23">
        <v>0</v>
      </c>
      <c r="Q557" s="25">
        <v>0</v>
      </c>
      <c r="R557" s="25">
        <v>0</v>
      </c>
      <c r="S557" s="25">
        <v>0</v>
      </c>
      <c r="T557" s="25">
        <v>0</v>
      </c>
      <c r="U557" s="25">
        <v>0</v>
      </c>
      <c r="V557" s="25">
        <v>0</v>
      </c>
      <c r="W557" s="25">
        <v>1</v>
      </c>
      <c r="X557" s="23">
        <v>1</v>
      </c>
      <c r="Y557" s="23">
        <v>0</v>
      </c>
      <c r="Z557" s="23">
        <v>0</v>
      </c>
      <c r="AA557" s="23">
        <v>0</v>
      </c>
      <c r="AB557" s="23">
        <v>0</v>
      </c>
      <c r="AC557" s="23">
        <v>0</v>
      </c>
      <c r="AD557" s="23">
        <v>0</v>
      </c>
    </row>
    <row r="558" spans="1:30" x14ac:dyDescent="0.3">
      <c r="A558" s="23">
        <v>47</v>
      </c>
      <c r="B558" s="23">
        <v>4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H558" s="25">
        <v>0</v>
      </c>
      <c r="I558" s="25">
        <v>1</v>
      </c>
      <c r="J558" s="23">
        <v>0</v>
      </c>
      <c r="K558" s="23">
        <v>0</v>
      </c>
      <c r="L558" s="23">
        <v>1</v>
      </c>
      <c r="M558" s="23">
        <v>0</v>
      </c>
      <c r="N558" s="23">
        <v>1</v>
      </c>
      <c r="O558" s="23">
        <v>0</v>
      </c>
      <c r="P558" s="23">
        <v>1</v>
      </c>
      <c r="Q558" s="25">
        <v>0</v>
      </c>
      <c r="R558" s="25">
        <v>0</v>
      </c>
      <c r="S558" s="25">
        <v>1</v>
      </c>
      <c r="T558" s="25">
        <v>1</v>
      </c>
      <c r="U558" s="25">
        <v>0</v>
      </c>
      <c r="V558" s="25">
        <v>1</v>
      </c>
      <c r="W558" s="25">
        <v>0</v>
      </c>
      <c r="X558" s="23">
        <v>1</v>
      </c>
      <c r="Y558" s="23">
        <v>0</v>
      </c>
      <c r="Z558" s="23">
        <v>0</v>
      </c>
      <c r="AA558" s="23">
        <v>0</v>
      </c>
      <c r="AB558" s="23">
        <v>0</v>
      </c>
      <c r="AC558" s="23">
        <v>0</v>
      </c>
      <c r="AD558" s="23">
        <v>0</v>
      </c>
    </row>
    <row r="559" spans="1:30" x14ac:dyDescent="0.3">
      <c r="A559" s="23">
        <v>47</v>
      </c>
      <c r="B559" s="23">
        <v>5</v>
      </c>
      <c r="C559" s="25">
        <v>0</v>
      </c>
      <c r="D559" s="25">
        <v>1</v>
      </c>
      <c r="E559" s="25">
        <v>0</v>
      </c>
      <c r="F559" s="25">
        <v>0</v>
      </c>
      <c r="G559" s="25">
        <v>1</v>
      </c>
      <c r="H559" s="25">
        <v>0</v>
      </c>
      <c r="I559" s="25">
        <v>0</v>
      </c>
      <c r="J559" s="23">
        <v>0</v>
      </c>
      <c r="K559" s="23">
        <v>0</v>
      </c>
      <c r="L559" s="23">
        <v>0</v>
      </c>
      <c r="M559" s="23">
        <v>1</v>
      </c>
      <c r="N559" s="23">
        <v>0</v>
      </c>
      <c r="O559" s="23">
        <v>0</v>
      </c>
      <c r="P559" s="23">
        <v>0</v>
      </c>
      <c r="Q559" s="25">
        <v>0</v>
      </c>
      <c r="R559" s="25">
        <v>1</v>
      </c>
      <c r="S559" s="25">
        <v>0</v>
      </c>
      <c r="T559" s="25">
        <v>1</v>
      </c>
      <c r="U559" s="25">
        <v>0</v>
      </c>
      <c r="V559" s="25">
        <v>0</v>
      </c>
      <c r="W559" s="25">
        <v>1</v>
      </c>
      <c r="X559" s="23">
        <v>1</v>
      </c>
      <c r="Y559" s="23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</row>
    <row r="560" spans="1:30" x14ac:dyDescent="0.3">
      <c r="A560" s="23">
        <v>47</v>
      </c>
      <c r="B560" s="23">
        <v>6</v>
      </c>
      <c r="C560" s="25">
        <v>0</v>
      </c>
      <c r="D560" s="25">
        <v>0</v>
      </c>
      <c r="E560" s="25">
        <v>0</v>
      </c>
      <c r="F560" s="25">
        <v>0</v>
      </c>
      <c r="G560" s="25">
        <v>1</v>
      </c>
      <c r="H560" s="25">
        <v>1</v>
      </c>
      <c r="I560" s="25">
        <v>0</v>
      </c>
      <c r="J560" s="23">
        <v>0</v>
      </c>
      <c r="K560" s="23">
        <v>1</v>
      </c>
      <c r="L560" s="23">
        <v>0</v>
      </c>
      <c r="M560" s="23">
        <v>0</v>
      </c>
      <c r="N560" s="23">
        <v>0</v>
      </c>
      <c r="O560" s="23">
        <v>1</v>
      </c>
      <c r="P560" s="23">
        <v>0</v>
      </c>
      <c r="Q560" s="25">
        <v>0</v>
      </c>
      <c r="R560" s="25">
        <v>0</v>
      </c>
      <c r="S560" s="25">
        <v>1</v>
      </c>
      <c r="T560" s="25">
        <v>0</v>
      </c>
      <c r="U560" s="25">
        <v>0</v>
      </c>
      <c r="V560" s="25">
        <v>0</v>
      </c>
      <c r="W560" s="25">
        <v>0</v>
      </c>
      <c r="X560" s="23">
        <v>1</v>
      </c>
      <c r="Y560" s="23">
        <v>0</v>
      </c>
      <c r="Z560" s="23">
        <v>0</v>
      </c>
      <c r="AA560" s="23">
        <v>0</v>
      </c>
      <c r="AB560" s="23">
        <v>0</v>
      </c>
      <c r="AC560" s="23">
        <v>0</v>
      </c>
      <c r="AD560" s="23">
        <v>0</v>
      </c>
    </row>
    <row r="561" spans="1:30" x14ac:dyDescent="0.3">
      <c r="A561" s="23">
        <v>47</v>
      </c>
      <c r="B561" s="23">
        <v>7</v>
      </c>
      <c r="C561" s="25">
        <v>0</v>
      </c>
      <c r="D561" s="25">
        <v>1</v>
      </c>
      <c r="E561" s="25">
        <v>0</v>
      </c>
      <c r="F561" s="25">
        <v>1</v>
      </c>
      <c r="G561" s="25">
        <v>0</v>
      </c>
      <c r="H561" s="25">
        <v>0</v>
      </c>
      <c r="I561" s="25">
        <v>1</v>
      </c>
      <c r="J561" s="23">
        <v>0</v>
      </c>
      <c r="K561" s="23">
        <v>0</v>
      </c>
      <c r="L561" s="23">
        <v>0</v>
      </c>
      <c r="M561" s="23">
        <v>0</v>
      </c>
      <c r="N561" s="23">
        <v>0</v>
      </c>
      <c r="O561" s="23">
        <v>0</v>
      </c>
      <c r="P561" s="23">
        <v>1</v>
      </c>
      <c r="Q561" s="25">
        <v>0</v>
      </c>
      <c r="R561" s="25">
        <v>1</v>
      </c>
      <c r="S561" s="25">
        <v>0</v>
      </c>
      <c r="T561" s="25">
        <v>0</v>
      </c>
      <c r="U561" s="25">
        <v>0</v>
      </c>
      <c r="V561" s="25">
        <v>1</v>
      </c>
      <c r="W561" s="25">
        <v>0</v>
      </c>
      <c r="X561" s="23">
        <v>1</v>
      </c>
      <c r="Y561" s="23">
        <v>0</v>
      </c>
      <c r="Z561" s="23">
        <v>0</v>
      </c>
      <c r="AA561" s="23">
        <v>0</v>
      </c>
      <c r="AB561" s="23">
        <v>0</v>
      </c>
      <c r="AC561" s="23">
        <v>0</v>
      </c>
      <c r="AD561" s="23">
        <v>0</v>
      </c>
    </row>
    <row r="562" spans="1:30" x14ac:dyDescent="0.3">
      <c r="A562" s="23">
        <v>47</v>
      </c>
      <c r="B562" s="23">
        <v>8</v>
      </c>
      <c r="C562" s="25">
        <v>0</v>
      </c>
      <c r="D562" s="25">
        <v>0</v>
      </c>
      <c r="E562" s="25">
        <v>1</v>
      </c>
      <c r="F562" s="25">
        <v>1</v>
      </c>
      <c r="G562" s="25">
        <v>0</v>
      </c>
      <c r="H562" s="25">
        <v>1</v>
      </c>
      <c r="I562" s="25">
        <v>0</v>
      </c>
      <c r="J562" s="23">
        <v>0</v>
      </c>
      <c r="K562" s="23">
        <v>0</v>
      </c>
      <c r="L562" s="23">
        <v>0</v>
      </c>
      <c r="M562" s="23">
        <v>0</v>
      </c>
      <c r="N562" s="23">
        <v>1</v>
      </c>
      <c r="O562" s="23">
        <v>1</v>
      </c>
      <c r="P562" s="23">
        <v>0</v>
      </c>
      <c r="Q562" s="25">
        <v>0</v>
      </c>
      <c r="R562" s="25">
        <v>0</v>
      </c>
      <c r="S562" s="25">
        <v>0</v>
      </c>
      <c r="T562" s="25">
        <v>1</v>
      </c>
      <c r="U562" s="25">
        <v>0</v>
      </c>
      <c r="V562" s="25">
        <v>0</v>
      </c>
      <c r="W562" s="25">
        <v>0</v>
      </c>
      <c r="X562" s="23">
        <v>1</v>
      </c>
      <c r="Y562" s="23">
        <v>0</v>
      </c>
      <c r="Z562" s="23">
        <v>0</v>
      </c>
      <c r="AA562" s="23">
        <v>0</v>
      </c>
      <c r="AB562" s="23">
        <v>0</v>
      </c>
      <c r="AC562" s="23">
        <v>0</v>
      </c>
      <c r="AD562" s="23">
        <v>0</v>
      </c>
    </row>
    <row r="563" spans="1:30" x14ac:dyDescent="0.3">
      <c r="A563" s="23">
        <v>47</v>
      </c>
      <c r="B563" s="23">
        <v>9</v>
      </c>
      <c r="C563" s="25">
        <v>0</v>
      </c>
      <c r="D563" s="25">
        <v>0</v>
      </c>
      <c r="E563" s="25">
        <v>1</v>
      </c>
      <c r="F563" s="25">
        <v>0</v>
      </c>
      <c r="G563" s="25">
        <v>1</v>
      </c>
      <c r="H563" s="25">
        <v>0</v>
      </c>
      <c r="I563" s="25">
        <v>1</v>
      </c>
      <c r="J563" s="23">
        <v>0</v>
      </c>
      <c r="K563" s="23">
        <v>0</v>
      </c>
      <c r="L563" s="23">
        <v>1</v>
      </c>
      <c r="M563" s="23">
        <v>0</v>
      </c>
      <c r="N563" s="23">
        <v>0</v>
      </c>
      <c r="O563" s="23">
        <v>0</v>
      </c>
      <c r="P563" s="23">
        <v>0</v>
      </c>
      <c r="Q563" s="25">
        <v>0</v>
      </c>
      <c r="R563" s="25">
        <v>1</v>
      </c>
      <c r="S563" s="25">
        <v>0</v>
      </c>
      <c r="T563" s="25">
        <v>0</v>
      </c>
      <c r="U563" s="25">
        <v>1</v>
      </c>
      <c r="V563" s="25">
        <v>0</v>
      </c>
      <c r="W563" s="25">
        <v>0</v>
      </c>
      <c r="X563" s="23">
        <v>1</v>
      </c>
      <c r="Y563" s="23">
        <v>0</v>
      </c>
      <c r="Z563" s="23">
        <v>0</v>
      </c>
      <c r="AA563" s="23">
        <v>0</v>
      </c>
      <c r="AB563" s="23">
        <v>0</v>
      </c>
      <c r="AC563" s="23">
        <v>0</v>
      </c>
      <c r="AD563" s="23">
        <v>0</v>
      </c>
    </row>
    <row r="564" spans="1:30" x14ac:dyDescent="0.3">
      <c r="A564" s="23">
        <v>47</v>
      </c>
      <c r="B564" s="23">
        <v>10</v>
      </c>
      <c r="C564" s="25">
        <v>0</v>
      </c>
      <c r="D564" s="25">
        <v>1</v>
      </c>
      <c r="E564" s="25">
        <v>0</v>
      </c>
      <c r="F564" s="25">
        <v>0</v>
      </c>
      <c r="G564" s="25">
        <v>0</v>
      </c>
      <c r="H564" s="25">
        <v>1</v>
      </c>
      <c r="I564" s="25">
        <v>0</v>
      </c>
      <c r="J564" s="23">
        <v>0</v>
      </c>
      <c r="K564" s="23">
        <v>1</v>
      </c>
      <c r="L564" s="23">
        <v>0</v>
      </c>
      <c r="M564" s="23">
        <v>0</v>
      </c>
      <c r="N564" s="23">
        <v>1</v>
      </c>
      <c r="O564" s="23">
        <v>0</v>
      </c>
      <c r="P564" s="23">
        <v>0</v>
      </c>
      <c r="Q564" s="25">
        <v>0</v>
      </c>
      <c r="R564" s="25">
        <v>0</v>
      </c>
      <c r="S564" s="25">
        <v>1</v>
      </c>
      <c r="T564" s="25">
        <v>1</v>
      </c>
      <c r="U564" s="25">
        <v>0</v>
      </c>
      <c r="V564" s="25">
        <v>1</v>
      </c>
      <c r="W564" s="25">
        <v>0</v>
      </c>
      <c r="X564" s="23">
        <v>1</v>
      </c>
      <c r="Y564" s="23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</row>
    <row r="565" spans="1:30" x14ac:dyDescent="0.3">
      <c r="A565" s="23">
        <v>47</v>
      </c>
      <c r="B565" s="23">
        <v>11</v>
      </c>
      <c r="C565" s="25">
        <v>0</v>
      </c>
      <c r="D565" s="25">
        <v>0</v>
      </c>
      <c r="E565" s="25">
        <v>1</v>
      </c>
      <c r="F565" s="25">
        <v>0</v>
      </c>
      <c r="G565" s="25">
        <v>1</v>
      </c>
      <c r="H565" s="25">
        <v>0</v>
      </c>
      <c r="I565" s="25">
        <v>1</v>
      </c>
      <c r="J565" s="23">
        <v>0</v>
      </c>
      <c r="K565" s="23">
        <v>1</v>
      </c>
      <c r="L565" s="23">
        <v>0</v>
      </c>
      <c r="M565" s="23">
        <v>1</v>
      </c>
      <c r="N565" s="23">
        <v>0</v>
      </c>
      <c r="O565" s="23">
        <v>0</v>
      </c>
      <c r="P565" s="23">
        <v>1</v>
      </c>
      <c r="Q565" s="25">
        <v>0</v>
      </c>
      <c r="R565" s="25">
        <v>0</v>
      </c>
      <c r="S565" s="25">
        <v>0</v>
      </c>
      <c r="T565" s="25">
        <v>0</v>
      </c>
      <c r="U565" s="25">
        <v>1</v>
      </c>
      <c r="V565" s="25">
        <v>1</v>
      </c>
      <c r="W565" s="25">
        <v>0</v>
      </c>
      <c r="X565" s="23">
        <v>1</v>
      </c>
      <c r="Y565" s="23">
        <v>0</v>
      </c>
      <c r="Z565" s="23">
        <v>0</v>
      </c>
      <c r="AA565" s="23">
        <v>0</v>
      </c>
      <c r="AB565" s="23">
        <v>0</v>
      </c>
      <c r="AC565" s="23">
        <v>0</v>
      </c>
      <c r="AD565" s="23">
        <v>0</v>
      </c>
    </row>
    <row r="566" spans="1:30" x14ac:dyDescent="0.3">
      <c r="A566" s="23">
        <v>47</v>
      </c>
      <c r="B566" s="23">
        <v>12</v>
      </c>
      <c r="C566" s="25">
        <v>0</v>
      </c>
      <c r="D566" s="25">
        <v>0</v>
      </c>
      <c r="E566" s="25">
        <v>0</v>
      </c>
      <c r="F566" s="25">
        <v>1</v>
      </c>
      <c r="G566" s="25">
        <v>0</v>
      </c>
      <c r="H566" s="25">
        <v>0</v>
      </c>
      <c r="I566" s="25">
        <v>0</v>
      </c>
      <c r="J566" s="23">
        <v>0</v>
      </c>
      <c r="K566" s="23">
        <v>0</v>
      </c>
      <c r="L566" s="23">
        <v>0</v>
      </c>
      <c r="M566" s="23">
        <v>0</v>
      </c>
      <c r="N566" s="23">
        <v>0</v>
      </c>
      <c r="O566" s="23">
        <v>0</v>
      </c>
      <c r="P566" s="23">
        <v>1</v>
      </c>
      <c r="Q566" s="25">
        <v>0</v>
      </c>
      <c r="R566" s="25">
        <v>0</v>
      </c>
      <c r="S566" s="25">
        <v>1</v>
      </c>
      <c r="T566" s="25">
        <v>0</v>
      </c>
      <c r="U566" s="25">
        <v>0</v>
      </c>
      <c r="V566" s="25">
        <v>0</v>
      </c>
      <c r="W566" s="25">
        <v>0</v>
      </c>
      <c r="X566" s="23">
        <v>1</v>
      </c>
      <c r="Y566" s="23">
        <v>0</v>
      </c>
      <c r="Z566" s="23">
        <v>0</v>
      </c>
      <c r="AA566" s="23">
        <v>0</v>
      </c>
      <c r="AB566" s="23">
        <v>0</v>
      </c>
      <c r="AC566" s="23">
        <v>0</v>
      </c>
      <c r="AD566" s="23">
        <v>0</v>
      </c>
    </row>
    <row r="567" spans="1:30" x14ac:dyDescent="0.3">
      <c r="A567" s="23">
        <v>48</v>
      </c>
      <c r="B567" s="23">
        <v>1</v>
      </c>
      <c r="C567" s="25">
        <v>0</v>
      </c>
      <c r="D567" s="25">
        <v>0</v>
      </c>
      <c r="E567" s="25">
        <v>1</v>
      </c>
      <c r="F567" s="25">
        <v>0</v>
      </c>
      <c r="G567" s="25">
        <v>0</v>
      </c>
      <c r="H567" s="25">
        <v>0</v>
      </c>
      <c r="I567" s="25">
        <v>0</v>
      </c>
      <c r="J567" s="23">
        <v>0</v>
      </c>
      <c r="K567" s="23">
        <v>0</v>
      </c>
      <c r="L567" s="23">
        <v>1</v>
      </c>
      <c r="M567" s="23">
        <v>1</v>
      </c>
      <c r="N567" s="23">
        <v>0</v>
      </c>
      <c r="O567" s="23">
        <v>1</v>
      </c>
      <c r="P567" s="23">
        <v>0</v>
      </c>
      <c r="Q567" s="25">
        <v>0</v>
      </c>
      <c r="R567" s="25">
        <v>1</v>
      </c>
      <c r="S567" s="25">
        <v>0</v>
      </c>
      <c r="T567" s="25">
        <v>1</v>
      </c>
      <c r="U567" s="25">
        <v>0</v>
      </c>
      <c r="V567" s="25">
        <v>0</v>
      </c>
      <c r="W567" s="25">
        <v>1</v>
      </c>
      <c r="X567" s="23">
        <v>1</v>
      </c>
      <c r="Y567" s="23">
        <v>0</v>
      </c>
      <c r="Z567" s="23">
        <v>0</v>
      </c>
      <c r="AA567" s="23">
        <v>0</v>
      </c>
      <c r="AB567" s="23">
        <v>0</v>
      </c>
      <c r="AC567" s="23">
        <v>0</v>
      </c>
      <c r="AD567" s="23">
        <v>0</v>
      </c>
    </row>
    <row r="568" spans="1:30" x14ac:dyDescent="0.3">
      <c r="A568" s="23">
        <v>48</v>
      </c>
      <c r="B568" s="23">
        <v>2</v>
      </c>
      <c r="C568" s="25">
        <v>0</v>
      </c>
      <c r="D568" s="25">
        <v>1</v>
      </c>
      <c r="E568" s="25">
        <v>0</v>
      </c>
      <c r="F568" s="25">
        <v>0</v>
      </c>
      <c r="G568" s="25">
        <v>0</v>
      </c>
      <c r="H568" s="25">
        <v>1</v>
      </c>
      <c r="I568" s="25">
        <v>0</v>
      </c>
      <c r="J568" s="23">
        <v>0</v>
      </c>
      <c r="K568" s="23">
        <v>0</v>
      </c>
      <c r="L568" s="23">
        <v>0</v>
      </c>
      <c r="M568" s="23">
        <v>1</v>
      </c>
      <c r="N568" s="23">
        <v>0</v>
      </c>
      <c r="O568" s="23">
        <v>0</v>
      </c>
      <c r="P568" s="23">
        <v>0</v>
      </c>
      <c r="Q568" s="25">
        <v>0</v>
      </c>
      <c r="R568" s="25">
        <v>0</v>
      </c>
      <c r="S568" s="25">
        <v>1</v>
      </c>
      <c r="T568" s="25">
        <v>0</v>
      </c>
      <c r="U568" s="25">
        <v>1</v>
      </c>
      <c r="V568" s="25">
        <v>0</v>
      </c>
      <c r="W568" s="25">
        <v>1</v>
      </c>
      <c r="X568" s="23">
        <v>1</v>
      </c>
      <c r="Y568" s="23">
        <v>0</v>
      </c>
      <c r="Z568" s="23">
        <v>0</v>
      </c>
      <c r="AA568" s="23">
        <v>0</v>
      </c>
      <c r="AB568" s="23">
        <v>0</v>
      </c>
      <c r="AC568" s="23">
        <v>0</v>
      </c>
      <c r="AD568" s="23">
        <v>0</v>
      </c>
    </row>
    <row r="569" spans="1:30" x14ac:dyDescent="0.3">
      <c r="A569" s="23">
        <v>48</v>
      </c>
      <c r="B569" s="23">
        <v>3</v>
      </c>
      <c r="C569" s="25">
        <v>0</v>
      </c>
      <c r="D569" s="25">
        <v>1</v>
      </c>
      <c r="E569" s="25">
        <v>0</v>
      </c>
      <c r="F569" s="25">
        <v>0</v>
      </c>
      <c r="G569" s="25">
        <v>1</v>
      </c>
      <c r="H569" s="25">
        <v>0</v>
      </c>
      <c r="I569" s="25">
        <v>0</v>
      </c>
      <c r="J569" s="23">
        <v>0</v>
      </c>
      <c r="K569" s="23">
        <v>0</v>
      </c>
      <c r="L569" s="23">
        <v>0</v>
      </c>
      <c r="M569" s="23">
        <v>0</v>
      </c>
      <c r="N569" s="23">
        <v>1</v>
      </c>
      <c r="O569" s="23">
        <v>1</v>
      </c>
      <c r="P569" s="23">
        <v>0</v>
      </c>
      <c r="Q569" s="25">
        <v>0</v>
      </c>
      <c r="R569" s="25">
        <v>0</v>
      </c>
      <c r="S569" s="25">
        <v>0</v>
      </c>
      <c r="T569" s="25">
        <v>0</v>
      </c>
      <c r="U569" s="25">
        <v>0</v>
      </c>
      <c r="V569" s="25">
        <v>0</v>
      </c>
      <c r="W569" s="25">
        <v>1</v>
      </c>
      <c r="X569" s="23">
        <v>1</v>
      </c>
      <c r="Y569" s="23">
        <v>0</v>
      </c>
      <c r="Z569" s="23">
        <v>0</v>
      </c>
      <c r="AA569" s="23">
        <v>0</v>
      </c>
      <c r="AB569" s="23">
        <v>0</v>
      </c>
      <c r="AC569" s="23">
        <v>0</v>
      </c>
      <c r="AD569" s="23">
        <v>0</v>
      </c>
    </row>
    <row r="570" spans="1:30" x14ac:dyDescent="0.3">
      <c r="A570" s="23">
        <v>48</v>
      </c>
      <c r="B570" s="23">
        <v>4</v>
      </c>
      <c r="C570" s="25">
        <v>0</v>
      </c>
      <c r="D570" s="25">
        <v>0</v>
      </c>
      <c r="E570" s="25">
        <v>0</v>
      </c>
      <c r="F570" s="25">
        <v>0</v>
      </c>
      <c r="G570" s="25">
        <v>0</v>
      </c>
      <c r="H570" s="25">
        <v>0</v>
      </c>
      <c r="I570" s="25">
        <v>1</v>
      </c>
      <c r="J570" s="23">
        <v>0</v>
      </c>
      <c r="K570" s="23">
        <v>0</v>
      </c>
      <c r="L570" s="23">
        <v>1</v>
      </c>
      <c r="M570" s="23">
        <v>0</v>
      </c>
      <c r="N570" s="23">
        <v>1</v>
      </c>
      <c r="O570" s="23">
        <v>0</v>
      </c>
      <c r="P570" s="23">
        <v>1</v>
      </c>
      <c r="Q570" s="25">
        <v>0</v>
      </c>
      <c r="R570" s="25">
        <v>0</v>
      </c>
      <c r="S570" s="25">
        <v>1</v>
      </c>
      <c r="T570" s="25">
        <v>1</v>
      </c>
      <c r="U570" s="25">
        <v>0</v>
      </c>
      <c r="V570" s="25">
        <v>1</v>
      </c>
      <c r="W570" s="25">
        <v>0</v>
      </c>
      <c r="X570" s="23">
        <v>1</v>
      </c>
      <c r="Y570" s="23">
        <v>0</v>
      </c>
      <c r="Z570" s="23">
        <v>0</v>
      </c>
      <c r="AA570" s="23">
        <v>0</v>
      </c>
      <c r="AB570" s="23">
        <v>0</v>
      </c>
      <c r="AC570" s="23">
        <v>0</v>
      </c>
      <c r="AD570" s="23">
        <v>0</v>
      </c>
    </row>
    <row r="571" spans="1:30" x14ac:dyDescent="0.3">
      <c r="A571" s="23">
        <v>48</v>
      </c>
      <c r="B571" s="23">
        <v>5</v>
      </c>
      <c r="C571" s="25">
        <v>0</v>
      </c>
      <c r="D571" s="25">
        <v>1</v>
      </c>
      <c r="E571" s="25">
        <v>0</v>
      </c>
      <c r="F571" s="25">
        <v>0</v>
      </c>
      <c r="G571" s="25">
        <v>1</v>
      </c>
      <c r="H571" s="25">
        <v>0</v>
      </c>
      <c r="I571" s="25">
        <v>0</v>
      </c>
      <c r="J571" s="23">
        <v>0</v>
      </c>
      <c r="K571" s="23">
        <v>0</v>
      </c>
      <c r="L571" s="23">
        <v>0</v>
      </c>
      <c r="M571" s="23">
        <v>1</v>
      </c>
      <c r="N571" s="23">
        <v>0</v>
      </c>
      <c r="O571" s="23">
        <v>0</v>
      </c>
      <c r="P571" s="23">
        <v>0</v>
      </c>
      <c r="Q571" s="25">
        <v>0</v>
      </c>
      <c r="R571" s="25">
        <v>1</v>
      </c>
      <c r="S571" s="25">
        <v>0</v>
      </c>
      <c r="T571" s="25">
        <v>1</v>
      </c>
      <c r="U571" s="25">
        <v>0</v>
      </c>
      <c r="V571" s="25">
        <v>0</v>
      </c>
      <c r="W571" s="25">
        <v>1</v>
      </c>
      <c r="X571" s="23">
        <v>1</v>
      </c>
      <c r="Y571" s="23">
        <v>0</v>
      </c>
      <c r="Z571" s="23">
        <v>0</v>
      </c>
      <c r="AA571" s="23">
        <v>0</v>
      </c>
      <c r="AB571" s="23">
        <v>0</v>
      </c>
      <c r="AC571" s="23">
        <v>0</v>
      </c>
      <c r="AD571" s="23">
        <v>0</v>
      </c>
    </row>
    <row r="572" spans="1:30" x14ac:dyDescent="0.3">
      <c r="A572" s="23">
        <v>48</v>
      </c>
      <c r="B572" s="23">
        <v>6</v>
      </c>
      <c r="C572" s="25">
        <v>0</v>
      </c>
      <c r="D572" s="25">
        <v>0</v>
      </c>
      <c r="E572" s="25">
        <v>0</v>
      </c>
      <c r="F572" s="25">
        <v>0</v>
      </c>
      <c r="G572" s="25">
        <v>1</v>
      </c>
      <c r="H572" s="25">
        <v>1</v>
      </c>
      <c r="I572" s="25">
        <v>0</v>
      </c>
      <c r="J572" s="23">
        <v>0</v>
      </c>
      <c r="K572" s="23">
        <v>1</v>
      </c>
      <c r="L572" s="23">
        <v>0</v>
      </c>
      <c r="M572" s="23">
        <v>0</v>
      </c>
      <c r="N572" s="23">
        <v>0</v>
      </c>
      <c r="O572" s="23">
        <v>1</v>
      </c>
      <c r="P572" s="23">
        <v>0</v>
      </c>
      <c r="Q572" s="25">
        <v>0</v>
      </c>
      <c r="R572" s="25">
        <v>0</v>
      </c>
      <c r="S572" s="25">
        <v>1</v>
      </c>
      <c r="T572" s="25">
        <v>0</v>
      </c>
      <c r="U572" s="25">
        <v>0</v>
      </c>
      <c r="V572" s="25">
        <v>0</v>
      </c>
      <c r="W572" s="25">
        <v>0</v>
      </c>
      <c r="X572" s="23">
        <v>1</v>
      </c>
      <c r="Y572" s="23">
        <v>0</v>
      </c>
      <c r="Z572" s="23">
        <v>0</v>
      </c>
      <c r="AA572" s="23">
        <v>0</v>
      </c>
      <c r="AB572" s="23">
        <v>0</v>
      </c>
      <c r="AC572" s="23">
        <v>0</v>
      </c>
      <c r="AD572" s="23">
        <v>0</v>
      </c>
    </row>
    <row r="573" spans="1:30" x14ac:dyDescent="0.3">
      <c r="A573" s="23">
        <v>48</v>
      </c>
      <c r="B573" s="23">
        <v>7</v>
      </c>
      <c r="C573" s="25">
        <v>0</v>
      </c>
      <c r="D573" s="25">
        <v>1</v>
      </c>
      <c r="E573" s="25">
        <v>0</v>
      </c>
      <c r="F573" s="25">
        <v>1</v>
      </c>
      <c r="G573" s="25">
        <v>0</v>
      </c>
      <c r="H573" s="25">
        <v>0</v>
      </c>
      <c r="I573" s="25">
        <v>1</v>
      </c>
      <c r="J573" s="23">
        <v>0</v>
      </c>
      <c r="K573" s="23">
        <v>0</v>
      </c>
      <c r="L573" s="23">
        <v>0</v>
      </c>
      <c r="M573" s="23">
        <v>0</v>
      </c>
      <c r="N573" s="23">
        <v>0</v>
      </c>
      <c r="O573" s="23">
        <v>0</v>
      </c>
      <c r="P573" s="23">
        <v>1</v>
      </c>
      <c r="Q573" s="25">
        <v>0</v>
      </c>
      <c r="R573" s="25">
        <v>1</v>
      </c>
      <c r="S573" s="25">
        <v>0</v>
      </c>
      <c r="T573" s="25">
        <v>0</v>
      </c>
      <c r="U573" s="25">
        <v>0</v>
      </c>
      <c r="V573" s="25">
        <v>1</v>
      </c>
      <c r="W573" s="25">
        <v>0</v>
      </c>
      <c r="X573" s="23">
        <v>1</v>
      </c>
      <c r="Y573" s="23">
        <v>0</v>
      </c>
      <c r="Z573" s="23">
        <v>0</v>
      </c>
      <c r="AA573" s="23">
        <v>0</v>
      </c>
      <c r="AB573" s="23">
        <v>0</v>
      </c>
      <c r="AC573" s="23">
        <v>0</v>
      </c>
      <c r="AD573" s="23">
        <v>0</v>
      </c>
    </row>
    <row r="574" spans="1:30" x14ac:dyDescent="0.3">
      <c r="A574" s="23">
        <v>48</v>
      </c>
      <c r="B574" s="23">
        <v>8</v>
      </c>
      <c r="C574" s="25">
        <v>0</v>
      </c>
      <c r="D574" s="25">
        <v>0</v>
      </c>
      <c r="E574" s="25">
        <v>1</v>
      </c>
      <c r="F574" s="25">
        <v>1</v>
      </c>
      <c r="G574" s="25">
        <v>0</v>
      </c>
      <c r="H574" s="25">
        <v>1</v>
      </c>
      <c r="I574" s="25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1</v>
      </c>
      <c r="O574" s="23">
        <v>1</v>
      </c>
      <c r="P574" s="23">
        <v>0</v>
      </c>
      <c r="Q574" s="25">
        <v>0</v>
      </c>
      <c r="R574" s="25">
        <v>0</v>
      </c>
      <c r="S574" s="25">
        <v>0</v>
      </c>
      <c r="T574" s="25">
        <v>1</v>
      </c>
      <c r="U574" s="25">
        <v>0</v>
      </c>
      <c r="V574" s="25">
        <v>0</v>
      </c>
      <c r="W574" s="25">
        <v>0</v>
      </c>
      <c r="X574" s="23">
        <v>1</v>
      </c>
      <c r="Y574" s="23">
        <v>0</v>
      </c>
      <c r="Z574" s="23">
        <v>0</v>
      </c>
      <c r="AA574" s="23">
        <v>0</v>
      </c>
      <c r="AB574" s="23">
        <v>0</v>
      </c>
      <c r="AC574" s="23">
        <v>0</v>
      </c>
      <c r="AD574" s="23">
        <v>0</v>
      </c>
    </row>
    <row r="575" spans="1:30" x14ac:dyDescent="0.3">
      <c r="A575" s="23">
        <v>48</v>
      </c>
      <c r="B575" s="23">
        <v>9</v>
      </c>
      <c r="C575" s="25">
        <v>0</v>
      </c>
      <c r="D575" s="25">
        <v>0</v>
      </c>
      <c r="E575" s="25">
        <v>1</v>
      </c>
      <c r="F575" s="25">
        <v>0</v>
      </c>
      <c r="G575" s="25">
        <v>1</v>
      </c>
      <c r="H575" s="25">
        <v>0</v>
      </c>
      <c r="I575" s="25">
        <v>1</v>
      </c>
      <c r="J575" s="23">
        <v>0</v>
      </c>
      <c r="K575" s="23">
        <v>0</v>
      </c>
      <c r="L575" s="23">
        <v>1</v>
      </c>
      <c r="M575" s="23">
        <v>0</v>
      </c>
      <c r="N575" s="23">
        <v>0</v>
      </c>
      <c r="O575" s="23">
        <v>0</v>
      </c>
      <c r="P575" s="23">
        <v>0</v>
      </c>
      <c r="Q575" s="25">
        <v>0</v>
      </c>
      <c r="R575" s="25">
        <v>1</v>
      </c>
      <c r="S575" s="25">
        <v>0</v>
      </c>
      <c r="T575" s="25">
        <v>0</v>
      </c>
      <c r="U575" s="25">
        <v>1</v>
      </c>
      <c r="V575" s="25">
        <v>0</v>
      </c>
      <c r="W575" s="25">
        <v>0</v>
      </c>
      <c r="X575" s="23">
        <v>1</v>
      </c>
      <c r="Y575" s="23">
        <v>0</v>
      </c>
      <c r="Z575" s="23">
        <v>0</v>
      </c>
      <c r="AA575" s="23">
        <v>0</v>
      </c>
      <c r="AB575" s="23">
        <v>0</v>
      </c>
      <c r="AC575" s="23">
        <v>0</v>
      </c>
      <c r="AD575" s="23">
        <v>0</v>
      </c>
    </row>
    <row r="576" spans="1:30" x14ac:dyDescent="0.3">
      <c r="A576" s="23">
        <v>48</v>
      </c>
      <c r="B576" s="23">
        <v>10</v>
      </c>
      <c r="C576" s="25">
        <v>0</v>
      </c>
      <c r="D576" s="25">
        <v>1</v>
      </c>
      <c r="E576" s="25">
        <v>0</v>
      </c>
      <c r="F576" s="25">
        <v>0</v>
      </c>
      <c r="G576" s="25">
        <v>0</v>
      </c>
      <c r="H576" s="25">
        <v>1</v>
      </c>
      <c r="I576" s="25">
        <v>0</v>
      </c>
      <c r="J576" s="23">
        <v>0</v>
      </c>
      <c r="K576" s="23">
        <v>1</v>
      </c>
      <c r="L576" s="23">
        <v>0</v>
      </c>
      <c r="M576" s="23">
        <v>0</v>
      </c>
      <c r="N576" s="23">
        <v>1</v>
      </c>
      <c r="O576" s="23">
        <v>0</v>
      </c>
      <c r="P576" s="23">
        <v>0</v>
      </c>
      <c r="Q576" s="25">
        <v>0</v>
      </c>
      <c r="R576" s="25">
        <v>0</v>
      </c>
      <c r="S576" s="25">
        <v>1</v>
      </c>
      <c r="T576" s="25">
        <v>1</v>
      </c>
      <c r="U576" s="25">
        <v>0</v>
      </c>
      <c r="V576" s="25">
        <v>1</v>
      </c>
      <c r="W576" s="25">
        <v>0</v>
      </c>
      <c r="X576" s="23">
        <v>1</v>
      </c>
      <c r="Y576" s="23">
        <v>0</v>
      </c>
      <c r="Z576" s="23">
        <v>0</v>
      </c>
      <c r="AA576" s="23">
        <v>0</v>
      </c>
      <c r="AB576" s="23">
        <v>0</v>
      </c>
      <c r="AC576" s="23">
        <v>0</v>
      </c>
      <c r="AD576" s="23">
        <v>0</v>
      </c>
    </row>
    <row r="577" spans="1:30" x14ac:dyDescent="0.3">
      <c r="A577" s="23">
        <v>48</v>
      </c>
      <c r="B577" s="23">
        <v>11</v>
      </c>
      <c r="C577" s="25">
        <v>0</v>
      </c>
      <c r="D577" s="25">
        <v>0</v>
      </c>
      <c r="E577" s="25">
        <v>1</v>
      </c>
      <c r="F577" s="25">
        <v>0</v>
      </c>
      <c r="G577" s="25">
        <v>1</v>
      </c>
      <c r="H577" s="25">
        <v>0</v>
      </c>
      <c r="I577" s="25">
        <v>1</v>
      </c>
      <c r="J577" s="23">
        <v>0</v>
      </c>
      <c r="K577" s="23">
        <v>1</v>
      </c>
      <c r="L577" s="23">
        <v>0</v>
      </c>
      <c r="M577" s="23">
        <v>1</v>
      </c>
      <c r="N577" s="23">
        <v>0</v>
      </c>
      <c r="O577" s="23">
        <v>0</v>
      </c>
      <c r="P577" s="23">
        <v>1</v>
      </c>
      <c r="Q577" s="25">
        <v>0</v>
      </c>
      <c r="R577" s="25">
        <v>0</v>
      </c>
      <c r="S577" s="25">
        <v>0</v>
      </c>
      <c r="T577" s="25">
        <v>0</v>
      </c>
      <c r="U577" s="25">
        <v>1</v>
      </c>
      <c r="V577" s="25">
        <v>1</v>
      </c>
      <c r="W577" s="25">
        <v>0</v>
      </c>
      <c r="X577" s="23">
        <v>1</v>
      </c>
      <c r="Y577" s="23">
        <v>0</v>
      </c>
      <c r="Z577" s="23">
        <v>0</v>
      </c>
      <c r="AA577" s="23">
        <v>0</v>
      </c>
      <c r="AB577" s="23">
        <v>0</v>
      </c>
      <c r="AC577" s="23">
        <v>0</v>
      </c>
      <c r="AD577" s="23">
        <v>0</v>
      </c>
    </row>
    <row r="578" spans="1:30" x14ac:dyDescent="0.3">
      <c r="A578" s="23">
        <v>48</v>
      </c>
      <c r="B578" s="23">
        <v>12</v>
      </c>
      <c r="C578" s="25">
        <v>0</v>
      </c>
      <c r="D578" s="25">
        <v>0</v>
      </c>
      <c r="E578" s="25">
        <v>0</v>
      </c>
      <c r="F578" s="25">
        <v>1</v>
      </c>
      <c r="G578" s="25">
        <v>0</v>
      </c>
      <c r="H578" s="25">
        <v>0</v>
      </c>
      <c r="I578" s="25">
        <v>0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23">
        <v>0</v>
      </c>
      <c r="P578" s="23">
        <v>1</v>
      </c>
      <c r="Q578" s="25">
        <v>0</v>
      </c>
      <c r="R578" s="25">
        <v>0</v>
      </c>
      <c r="S578" s="25">
        <v>1</v>
      </c>
      <c r="T578" s="25">
        <v>0</v>
      </c>
      <c r="U578" s="25">
        <v>0</v>
      </c>
      <c r="V578" s="25">
        <v>0</v>
      </c>
      <c r="W578" s="25">
        <v>0</v>
      </c>
      <c r="X578" s="23">
        <v>1</v>
      </c>
      <c r="Y578" s="23">
        <v>0</v>
      </c>
      <c r="Z578" s="23">
        <v>0</v>
      </c>
      <c r="AA578" s="23">
        <v>0</v>
      </c>
      <c r="AB578" s="23">
        <v>0</v>
      </c>
      <c r="AC578" s="23">
        <v>0</v>
      </c>
      <c r="AD578" s="23">
        <v>0</v>
      </c>
    </row>
    <row r="579" spans="1:30" x14ac:dyDescent="0.3">
      <c r="A579" s="23">
        <v>49</v>
      </c>
      <c r="B579" s="23">
        <v>1</v>
      </c>
      <c r="C579" s="25">
        <v>0</v>
      </c>
      <c r="D579" s="25">
        <v>0</v>
      </c>
      <c r="E579" s="25">
        <v>1</v>
      </c>
      <c r="F579" s="25">
        <v>0</v>
      </c>
      <c r="G579" s="25">
        <v>0</v>
      </c>
      <c r="H579" s="25">
        <v>0</v>
      </c>
      <c r="I579" s="25">
        <v>0</v>
      </c>
      <c r="J579" s="23">
        <v>0</v>
      </c>
      <c r="K579" s="23">
        <v>0</v>
      </c>
      <c r="L579" s="23">
        <v>1</v>
      </c>
      <c r="M579" s="23">
        <v>1</v>
      </c>
      <c r="N579" s="23">
        <v>0</v>
      </c>
      <c r="O579" s="23">
        <v>1</v>
      </c>
      <c r="P579" s="23">
        <v>0</v>
      </c>
      <c r="Q579" s="25">
        <v>0</v>
      </c>
      <c r="R579" s="25">
        <v>1</v>
      </c>
      <c r="S579" s="25">
        <v>0</v>
      </c>
      <c r="T579" s="25">
        <v>1</v>
      </c>
      <c r="U579" s="25">
        <v>0</v>
      </c>
      <c r="V579" s="25">
        <v>0</v>
      </c>
      <c r="W579" s="25">
        <v>1</v>
      </c>
      <c r="X579" s="23">
        <v>1</v>
      </c>
      <c r="Y579" s="23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</row>
    <row r="580" spans="1:30" x14ac:dyDescent="0.3">
      <c r="A580" s="23">
        <v>49</v>
      </c>
      <c r="B580" s="23">
        <v>2</v>
      </c>
      <c r="C580" s="25">
        <v>0</v>
      </c>
      <c r="D580" s="25">
        <v>1</v>
      </c>
      <c r="E580" s="25">
        <v>0</v>
      </c>
      <c r="F580" s="25">
        <v>0</v>
      </c>
      <c r="G580" s="25">
        <v>0</v>
      </c>
      <c r="H580" s="25">
        <v>1</v>
      </c>
      <c r="I580" s="25">
        <v>0</v>
      </c>
      <c r="J580" s="23">
        <v>0</v>
      </c>
      <c r="K580" s="23">
        <v>0</v>
      </c>
      <c r="L580" s="23">
        <v>0</v>
      </c>
      <c r="M580" s="23">
        <v>1</v>
      </c>
      <c r="N580" s="23">
        <v>0</v>
      </c>
      <c r="O580" s="23">
        <v>0</v>
      </c>
      <c r="P580" s="23">
        <v>0</v>
      </c>
      <c r="Q580" s="25">
        <v>0</v>
      </c>
      <c r="R580" s="25">
        <v>0</v>
      </c>
      <c r="S580" s="25">
        <v>1</v>
      </c>
      <c r="T580" s="25">
        <v>0</v>
      </c>
      <c r="U580" s="25">
        <v>1</v>
      </c>
      <c r="V580" s="25">
        <v>0</v>
      </c>
      <c r="W580" s="25">
        <v>1</v>
      </c>
      <c r="X580" s="23">
        <v>1</v>
      </c>
      <c r="Y580" s="23">
        <v>0</v>
      </c>
      <c r="Z580" s="23">
        <v>0</v>
      </c>
      <c r="AA580" s="23">
        <v>0</v>
      </c>
      <c r="AB580" s="23">
        <v>0</v>
      </c>
      <c r="AC580" s="23">
        <v>0</v>
      </c>
      <c r="AD580" s="23">
        <v>0</v>
      </c>
    </row>
    <row r="581" spans="1:30" x14ac:dyDescent="0.3">
      <c r="A581" s="23">
        <v>49</v>
      </c>
      <c r="B581" s="23">
        <v>3</v>
      </c>
      <c r="C581" s="25">
        <v>0</v>
      </c>
      <c r="D581" s="25">
        <v>1</v>
      </c>
      <c r="E581" s="25">
        <v>0</v>
      </c>
      <c r="F581" s="25">
        <v>0</v>
      </c>
      <c r="G581" s="25">
        <v>1</v>
      </c>
      <c r="H581" s="25">
        <v>0</v>
      </c>
      <c r="I581" s="25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1</v>
      </c>
      <c r="O581" s="23">
        <v>1</v>
      </c>
      <c r="P581" s="23">
        <v>0</v>
      </c>
      <c r="Q581" s="25">
        <v>0</v>
      </c>
      <c r="R581" s="25">
        <v>0</v>
      </c>
      <c r="S581" s="25">
        <v>0</v>
      </c>
      <c r="T581" s="25">
        <v>0</v>
      </c>
      <c r="U581" s="25">
        <v>0</v>
      </c>
      <c r="V581" s="25">
        <v>0</v>
      </c>
      <c r="W581" s="25">
        <v>1</v>
      </c>
      <c r="X581" s="23">
        <v>1</v>
      </c>
      <c r="Y581" s="23">
        <v>0</v>
      </c>
      <c r="Z581" s="23">
        <v>0</v>
      </c>
      <c r="AA581" s="23">
        <v>0</v>
      </c>
      <c r="AB581" s="23">
        <v>0</v>
      </c>
      <c r="AC581" s="23">
        <v>0</v>
      </c>
      <c r="AD581" s="23">
        <v>0</v>
      </c>
    </row>
    <row r="582" spans="1:30" x14ac:dyDescent="0.3">
      <c r="A582" s="23">
        <v>49</v>
      </c>
      <c r="B582" s="23">
        <v>4</v>
      </c>
      <c r="C582" s="25">
        <v>0</v>
      </c>
      <c r="D582" s="25">
        <v>0</v>
      </c>
      <c r="E582" s="25">
        <v>0</v>
      </c>
      <c r="F582" s="25">
        <v>0</v>
      </c>
      <c r="G582" s="25">
        <v>0</v>
      </c>
      <c r="H582" s="25">
        <v>0</v>
      </c>
      <c r="I582" s="25">
        <v>1</v>
      </c>
      <c r="J582" s="23">
        <v>0</v>
      </c>
      <c r="K582" s="23">
        <v>0</v>
      </c>
      <c r="L582" s="23">
        <v>1</v>
      </c>
      <c r="M582" s="23">
        <v>0</v>
      </c>
      <c r="N582" s="23">
        <v>1</v>
      </c>
      <c r="O582" s="23">
        <v>0</v>
      </c>
      <c r="P582" s="23">
        <v>1</v>
      </c>
      <c r="Q582" s="25">
        <v>0</v>
      </c>
      <c r="R582" s="25">
        <v>0</v>
      </c>
      <c r="S582" s="25">
        <v>1</v>
      </c>
      <c r="T582" s="25">
        <v>1</v>
      </c>
      <c r="U582" s="25">
        <v>0</v>
      </c>
      <c r="V582" s="25">
        <v>1</v>
      </c>
      <c r="W582" s="25">
        <v>0</v>
      </c>
      <c r="X582" s="23">
        <v>1</v>
      </c>
      <c r="Y582" s="23">
        <v>0</v>
      </c>
      <c r="Z582" s="23">
        <v>0</v>
      </c>
      <c r="AA582" s="23">
        <v>0</v>
      </c>
      <c r="AB582" s="23">
        <v>0</v>
      </c>
      <c r="AC582" s="23">
        <v>0</v>
      </c>
      <c r="AD582" s="23">
        <v>0</v>
      </c>
    </row>
    <row r="583" spans="1:30" x14ac:dyDescent="0.3">
      <c r="A583" s="23">
        <v>49</v>
      </c>
      <c r="B583" s="23">
        <v>5</v>
      </c>
      <c r="C583" s="25">
        <v>0</v>
      </c>
      <c r="D583" s="25">
        <v>1</v>
      </c>
      <c r="E583" s="25">
        <v>0</v>
      </c>
      <c r="F583" s="25">
        <v>0</v>
      </c>
      <c r="G583" s="25">
        <v>1</v>
      </c>
      <c r="H583" s="25">
        <v>0</v>
      </c>
      <c r="I583" s="25">
        <v>0</v>
      </c>
      <c r="J583" s="23">
        <v>0</v>
      </c>
      <c r="K583" s="23">
        <v>0</v>
      </c>
      <c r="L583" s="23">
        <v>0</v>
      </c>
      <c r="M583" s="23">
        <v>1</v>
      </c>
      <c r="N583" s="23">
        <v>0</v>
      </c>
      <c r="O583" s="23">
        <v>0</v>
      </c>
      <c r="P583" s="23">
        <v>0</v>
      </c>
      <c r="Q583" s="25">
        <v>0</v>
      </c>
      <c r="R583" s="25">
        <v>1</v>
      </c>
      <c r="S583" s="25">
        <v>0</v>
      </c>
      <c r="T583" s="25">
        <v>1</v>
      </c>
      <c r="U583" s="25">
        <v>0</v>
      </c>
      <c r="V583" s="25">
        <v>0</v>
      </c>
      <c r="W583" s="25">
        <v>1</v>
      </c>
      <c r="X583" s="23">
        <v>1</v>
      </c>
      <c r="Y583" s="23">
        <v>0</v>
      </c>
      <c r="Z583" s="23">
        <v>0</v>
      </c>
      <c r="AA583" s="23">
        <v>0</v>
      </c>
      <c r="AB583" s="23">
        <v>0</v>
      </c>
      <c r="AC583" s="23">
        <v>0</v>
      </c>
      <c r="AD583" s="23">
        <v>0</v>
      </c>
    </row>
    <row r="584" spans="1:30" x14ac:dyDescent="0.3">
      <c r="A584" s="23">
        <v>49</v>
      </c>
      <c r="B584" s="23">
        <v>6</v>
      </c>
      <c r="C584" s="25">
        <v>0</v>
      </c>
      <c r="D584" s="25">
        <v>0</v>
      </c>
      <c r="E584" s="25">
        <v>0</v>
      </c>
      <c r="F584" s="25">
        <v>0</v>
      </c>
      <c r="G584" s="25">
        <v>1</v>
      </c>
      <c r="H584" s="25">
        <v>1</v>
      </c>
      <c r="I584" s="25">
        <v>0</v>
      </c>
      <c r="J584" s="23">
        <v>0</v>
      </c>
      <c r="K584" s="23">
        <v>1</v>
      </c>
      <c r="L584" s="23">
        <v>0</v>
      </c>
      <c r="M584" s="23">
        <v>0</v>
      </c>
      <c r="N584" s="23">
        <v>0</v>
      </c>
      <c r="O584" s="23">
        <v>1</v>
      </c>
      <c r="P584" s="23">
        <v>0</v>
      </c>
      <c r="Q584" s="25">
        <v>0</v>
      </c>
      <c r="R584" s="25">
        <v>0</v>
      </c>
      <c r="S584" s="25">
        <v>1</v>
      </c>
      <c r="T584" s="25">
        <v>0</v>
      </c>
      <c r="U584" s="25">
        <v>0</v>
      </c>
      <c r="V584" s="25">
        <v>0</v>
      </c>
      <c r="W584" s="25">
        <v>0</v>
      </c>
      <c r="X584" s="23">
        <v>1</v>
      </c>
      <c r="Y584" s="23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</row>
    <row r="585" spans="1:30" x14ac:dyDescent="0.3">
      <c r="A585" s="23">
        <v>49</v>
      </c>
      <c r="B585" s="23">
        <v>7</v>
      </c>
      <c r="C585" s="25">
        <v>0</v>
      </c>
      <c r="D585" s="25">
        <v>1</v>
      </c>
      <c r="E585" s="25">
        <v>0</v>
      </c>
      <c r="F585" s="25">
        <v>1</v>
      </c>
      <c r="G585" s="25">
        <v>0</v>
      </c>
      <c r="H585" s="25">
        <v>0</v>
      </c>
      <c r="I585" s="25">
        <v>1</v>
      </c>
      <c r="J585" s="23">
        <v>0</v>
      </c>
      <c r="K585" s="23">
        <v>0</v>
      </c>
      <c r="L585" s="23">
        <v>0</v>
      </c>
      <c r="M585" s="23">
        <v>0</v>
      </c>
      <c r="N585" s="23">
        <v>0</v>
      </c>
      <c r="O585" s="23">
        <v>0</v>
      </c>
      <c r="P585" s="23">
        <v>1</v>
      </c>
      <c r="Q585" s="25">
        <v>0</v>
      </c>
      <c r="R585" s="25">
        <v>1</v>
      </c>
      <c r="S585" s="25">
        <v>0</v>
      </c>
      <c r="T585" s="25">
        <v>0</v>
      </c>
      <c r="U585" s="25">
        <v>0</v>
      </c>
      <c r="V585" s="25">
        <v>1</v>
      </c>
      <c r="W585" s="25">
        <v>0</v>
      </c>
      <c r="X585" s="23">
        <v>1</v>
      </c>
      <c r="Y585" s="23">
        <v>0</v>
      </c>
      <c r="Z585" s="23">
        <v>0</v>
      </c>
      <c r="AA585" s="23">
        <v>0</v>
      </c>
      <c r="AB585" s="23">
        <v>0</v>
      </c>
      <c r="AC585" s="23">
        <v>0</v>
      </c>
      <c r="AD585" s="23">
        <v>0</v>
      </c>
    </row>
    <row r="586" spans="1:30" x14ac:dyDescent="0.3">
      <c r="A586" s="23">
        <v>49</v>
      </c>
      <c r="B586" s="23">
        <v>8</v>
      </c>
      <c r="C586" s="25">
        <v>0</v>
      </c>
      <c r="D586" s="25">
        <v>0</v>
      </c>
      <c r="E586" s="25">
        <v>1</v>
      </c>
      <c r="F586" s="25">
        <v>1</v>
      </c>
      <c r="G586" s="25">
        <v>0</v>
      </c>
      <c r="H586" s="25">
        <v>1</v>
      </c>
      <c r="I586" s="25">
        <v>0</v>
      </c>
      <c r="J586" s="23">
        <v>0</v>
      </c>
      <c r="K586" s="23">
        <v>0</v>
      </c>
      <c r="L586" s="23">
        <v>0</v>
      </c>
      <c r="M586" s="23">
        <v>0</v>
      </c>
      <c r="N586" s="23">
        <v>1</v>
      </c>
      <c r="O586" s="23">
        <v>1</v>
      </c>
      <c r="P586" s="23">
        <v>0</v>
      </c>
      <c r="Q586" s="25">
        <v>0</v>
      </c>
      <c r="R586" s="25">
        <v>0</v>
      </c>
      <c r="S586" s="25">
        <v>0</v>
      </c>
      <c r="T586" s="25">
        <v>1</v>
      </c>
      <c r="U586" s="25">
        <v>0</v>
      </c>
      <c r="V586" s="25">
        <v>0</v>
      </c>
      <c r="W586" s="25">
        <v>0</v>
      </c>
      <c r="X586" s="23">
        <v>1</v>
      </c>
      <c r="Y586" s="23">
        <v>0</v>
      </c>
      <c r="Z586" s="23">
        <v>0</v>
      </c>
      <c r="AA586" s="23">
        <v>0</v>
      </c>
      <c r="AB586" s="23">
        <v>0</v>
      </c>
      <c r="AC586" s="23">
        <v>0</v>
      </c>
      <c r="AD586" s="23">
        <v>0</v>
      </c>
    </row>
    <row r="587" spans="1:30" x14ac:dyDescent="0.3">
      <c r="A587" s="23">
        <v>49</v>
      </c>
      <c r="B587" s="23">
        <v>9</v>
      </c>
      <c r="C587" s="25">
        <v>0</v>
      </c>
      <c r="D587" s="25">
        <v>0</v>
      </c>
      <c r="E587" s="25">
        <v>1</v>
      </c>
      <c r="F587" s="25">
        <v>0</v>
      </c>
      <c r="G587" s="25">
        <v>1</v>
      </c>
      <c r="H587" s="25">
        <v>0</v>
      </c>
      <c r="I587" s="25">
        <v>1</v>
      </c>
      <c r="J587" s="23">
        <v>0</v>
      </c>
      <c r="K587" s="23">
        <v>0</v>
      </c>
      <c r="L587" s="23">
        <v>1</v>
      </c>
      <c r="M587" s="23">
        <v>0</v>
      </c>
      <c r="N587" s="23">
        <v>0</v>
      </c>
      <c r="O587" s="23">
        <v>0</v>
      </c>
      <c r="P587" s="23">
        <v>0</v>
      </c>
      <c r="Q587" s="25">
        <v>0</v>
      </c>
      <c r="R587" s="25">
        <v>1</v>
      </c>
      <c r="S587" s="25">
        <v>0</v>
      </c>
      <c r="T587" s="25">
        <v>0</v>
      </c>
      <c r="U587" s="25">
        <v>1</v>
      </c>
      <c r="V587" s="25">
        <v>0</v>
      </c>
      <c r="W587" s="25">
        <v>0</v>
      </c>
      <c r="X587" s="23">
        <v>1</v>
      </c>
      <c r="Y587" s="23">
        <v>0</v>
      </c>
      <c r="Z587" s="23">
        <v>0</v>
      </c>
      <c r="AA587" s="23">
        <v>0</v>
      </c>
      <c r="AB587" s="23">
        <v>0</v>
      </c>
      <c r="AC587" s="23">
        <v>0</v>
      </c>
      <c r="AD587" s="23">
        <v>0</v>
      </c>
    </row>
    <row r="588" spans="1:30" x14ac:dyDescent="0.3">
      <c r="A588" s="23">
        <v>49</v>
      </c>
      <c r="B588" s="23">
        <v>10</v>
      </c>
      <c r="C588" s="25">
        <v>0</v>
      </c>
      <c r="D588" s="25">
        <v>1</v>
      </c>
      <c r="E588" s="25">
        <v>0</v>
      </c>
      <c r="F588" s="25">
        <v>0</v>
      </c>
      <c r="G588" s="25">
        <v>0</v>
      </c>
      <c r="H588" s="25">
        <v>1</v>
      </c>
      <c r="I588" s="25">
        <v>0</v>
      </c>
      <c r="J588" s="23">
        <v>0</v>
      </c>
      <c r="K588" s="23">
        <v>1</v>
      </c>
      <c r="L588" s="23">
        <v>0</v>
      </c>
      <c r="M588" s="23">
        <v>0</v>
      </c>
      <c r="N588" s="23">
        <v>1</v>
      </c>
      <c r="O588" s="23">
        <v>0</v>
      </c>
      <c r="P588" s="23">
        <v>0</v>
      </c>
      <c r="Q588" s="25">
        <v>0</v>
      </c>
      <c r="R588" s="25">
        <v>0</v>
      </c>
      <c r="S588" s="25">
        <v>1</v>
      </c>
      <c r="T588" s="25">
        <v>1</v>
      </c>
      <c r="U588" s="25">
        <v>0</v>
      </c>
      <c r="V588" s="25">
        <v>1</v>
      </c>
      <c r="W588" s="25">
        <v>0</v>
      </c>
      <c r="X588" s="23">
        <v>1</v>
      </c>
      <c r="Y588" s="23">
        <v>0</v>
      </c>
      <c r="Z588" s="23">
        <v>0</v>
      </c>
      <c r="AA588" s="23">
        <v>0</v>
      </c>
      <c r="AB588" s="23">
        <v>0</v>
      </c>
      <c r="AC588" s="23">
        <v>0</v>
      </c>
      <c r="AD588" s="23">
        <v>0</v>
      </c>
    </row>
    <row r="589" spans="1:30" x14ac:dyDescent="0.3">
      <c r="A589" s="23">
        <v>49</v>
      </c>
      <c r="B589" s="23">
        <v>11</v>
      </c>
      <c r="C589" s="25">
        <v>0</v>
      </c>
      <c r="D589" s="25">
        <v>0</v>
      </c>
      <c r="E589" s="25">
        <v>1</v>
      </c>
      <c r="F589" s="25">
        <v>0</v>
      </c>
      <c r="G589" s="25">
        <v>1</v>
      </c>
      <c r="H589" s="25">
        <v>0</v>
      </c>
      <c r="I589" s="25">
        <v>1</v>
      </c>
      <c r="J589" s="23">
        <v>0</v>
      </c>
      <c r="K589" s="23">
        <v>1</v>
      </c>
      <c r="L589" s="23">
        <v>0</v>
      </c>
      <c r="M589" s="23">
        <v>1</v>
      </c>
      <c r="N589" s="23">
        <v>0</v>
      </c>
      <c r="O589" s="23">
        <v>0</v>
      </c>
      <c r="P589" s="23">
        <v>1</v>
      </c>
      <c r="Q589" s="25">
        <v>0</v>
      </c>
      <c r="R589" s="25">
        <v>0</v>
      </c>
      <c r="S589" s="25">
        <v>0</v>
      </c>
      <c r="T589" s="25">
        <v>0</v>
      </c>
      <c r="U589" s="25">
        <v>1</v>
      </c>
      <c r="V589" s="25">
        <v>1</v>
      </c>
      <c r="W589" s="25">
        <v>0</v>
      </c>
      <c r="X589" s="23">
        <v>1</v>
      </c>
      <c r="Y589" s="23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</row>
    <row r="590" spans="1:30" x14ac:dyDescent="0.3">
      <c r="A590" s="23">
        <v>49</v>
      </c>
      <c r="B590" s="23">
        <v>12</v>
      </c>
      <c r="C590" s="25">
        <v>0</v>
      </c>
      <c r="D590" s="25">
        <v>0</v>
      </c>
      <c r="E590" s="25">
        <v>0</v>
      </c>
      <c r="F590" s="25">
        <v>1</v>
      </c>
      <c r="G590" s="25">
        <v>0</v>
      </c>
      <c r="H590" s="25">
        <v>0</v>
      </c>
      <c r="I590" s="25">
        <v>0</v>
      </c>
      <c r="J590" s="23">
        <v>0</v>
      </c>
      <c r="K590" s="23">
        <v>0</v>
      </c>
      <c r="L590" s="23">
        <v>0</v>
      </c>
      <c r="M590" s="23">
        <v>0</v>
      </c>
      <c r="N590" s="23">
        <v>0</v>
      </c>
      <c r="O590" s="23">
        <v>0</v>
      </c>
      <c r="P590" s="23">
        <v>1</v>
      </c>
      <c r="Q590" s="25">
        <v>0</v>
      </c>
      <c r="R590" s="25">
        <v>0</v>
      </c>
      <c r="S590" s="25">
        <v>1</v>
      </c>
      <c r="T590" s="25">
        <v>0</v>
      </c>
      <c r="U590" s="25">
        <v>0</v>
      </c>
      <c r="V590" s="25">
        <v>0</v>
      </c>
      <c r="W590" s="25">
        <v>0</v>
      </c>
      <c r="X590" s="23">
        <v>1</v>
      </c>
      <c r="Y590" s="23">
        <v>0</v>
      </c>
      <c r="Z590" s="23">
        <v>0</v>
      </c>
      <c r="AA590" s="23">
        <v>0</v>
      </c>
      <c r="AB590" s="23">
        <v>0</v>
      </c>
      <c r="AC590" s="23">
        <v>0</v>
      </c>
      <c r="AD590" s="23">
        <v>0</v>
      </c>
    </row>
    <row r="591" spans="1:30" x14ac:dyDescent="0.3">
      <c r="A591" s="23">
        <v>50</v>
      </c>
      <c r="B591" s="23">
        <v>1</v>
      </c>
      <c r="C591" s="25">
        <v>0</v>
      </c>
      <c r="D591" s="25">
        <v>0</v>
      </c>
      <c r="E591" s="25">
        <v>1</v>
      </c>
      <c r="F591" s="25">
        <v>0</v>
      </c>
      <c r="G591" s="25">
        <v>0</v>
      </c>
      <c r="H591" s="25">
        <v>0</v>
      </c>
      <c r="I591" s="25">
        <v>0</v>
      </c>
      <c r="J591" s="23">
        <v>0</v>
      </c>
      <c r="K591" s="23">
        <v>0</v>
      </c>
      <c r="L591" s="23">
        <v>1</v>
      </c>
      <c r="M591" s="23">
        <v>1</v>
      </c>
      <c r="N591" s="23">
        <v>0</v>
      </c>
      <c r="O591" s="23">
        <v>1</v>
      </c>
      <c r="P591" s="23">
        <v>0</v>
      </c>
      <c r="Q591" s="25">
        <v>0</v>
      </c>
      <c r="R591" s="25">
        <v>1</v>
      </c>
      <c r="S591" s="25">
        <v>0</v>
      </c>
      <c r="T591" s="25">
        <v>1</v>
      </c>
      <c r="U591" s="25">
        <v>0</v>
      </c>
      <c r="V591" s="25">
        <v>0</v>
      </c>
      <c r="W591" s="25">
        <v>1</v>
      </c>
      <c r="X591" s="23">
        <v>1</v>
      </c>
      <c r="Y591" s="23">
        <v>0</v>
      </c>
      <c r="Z591" s="23">
        <v>0</v>
      </c>
      <c r="AA591" s="23">
        <v>0</v>
      </c>
      <c r="AB591" s="23">
        <v>0</v>
      </c>
      <c r="AC591" s="23">
        <v>0</v>
      </c>
      <c r="AD591" s="23">
        <v>0</v>
      </c>
    </row>
    <row r="592" spans="1:30" x14ac:dyDescent="0.3">
      <c r="A592" s="23">
        <v>50</v>
      </c>
      <c r="B592" s="23">
        <v>2</v>
      </c>
      <c r="C592" s="25">
        <v>0</v>
      </c>
      <c r="D592" s="25">
        <v>1</v>
      </c>
      <c r="E592" s="25">
        <v>0</v>
      </c>
      <c r="F592" s="25">
        <v>0</v>
      </c>
      <c r="G592" s="25">
        <v>0</v>
      </c>
      <c r="H592" s="25">
        <v>1</v>
      </c>
      <c r="I592" s="25">
        <v>0</v>
      </c>
      <c r="J592" s="23">
        <v>0</v>
      </c>
      <c r="K592" s="23">
        <v>0</v>
      </c>
      <c r="L592" s="23">
        <v>0</v>
      </c>
      <c r="M592" s="23">
        <v>1</v>
      </c>
      <c r="N592" s="23">
        <v>0</v>
      </c>
      <c r="O592" s="23">
        <v>0</v>
      </c>
      <c r="P592" s="23">
        <v>0</v>
      </c>
      <c r="Q592" s="25">
        <v>0</v>
      </c>
      <c r="R592" s="25">
        <v>0</v>
      </c>
      <c r="S592" s="25">
        <v>1</v>
      </c>
      <c r="T592" s="25">
        <v>0</v>
      </c>
      <c r="U592" s="25">
        <v>1</v>
      </c>
      <c r="V592" s="25">
        <v>0</v>
      </c>
      <c r="W592" s="25">
        <v>1</v>
      </c>
      <c r="X592" s="23">
        <v>1</v>
      </c>
      <c r="Y592" s="23">
        <v>0</v>
      </c>
      <c r="Z592" s="23">
        <v>0</v>
      </c>
      <c r="AA592" s="23">
        <v>0</v>
      </c>
      <c r="AB592" s="23">
        <v>0</v>
      </c>
      <c r="AC592" s="23">
        <v>0</v>
      </c>
      <c r="AD592" s="23">
        <v>0</v>
      </c>
    </row>
    <row r="593" spans="1:30" x14ac:dyDescent="0.3">
      <c r="A593" s="23">
        <v>50</v>
      </c>
      <c r="B593" s="23">
        <v>3</v>
      </c>
      <c r="C593" s="25">
        <v>0</v>
      </c>
      <c r="D593" s="25">
        <v>1</v>
      </c>
      <c r="E593" s="25">
        <v>0</v>
      </c>
      <c r="F593" s="25">
        <v>0</v>
      </c>
      <c r="G593" s="25">
        <v>1</v>
      </c>
      <c r="H593" s="25">
        <v>0</v>
      </c>
      <c r="I593" s="25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1</v>
      </c>
      <c r="O593" s="23">
        <v>1</v>
      </c>
      <c r="P593" s="23">
        <v>0</v>
      </c>
      <c r="Q593" s="25">
        <v>0</v>
      </c>
      <c r="R593" s="25">
        <v>0</v>
      </c>
      <c r="S593" s="25">
        <v>0</v>
      </c>
      <c r="T593" s="25">
        <v>0</v>
      </c>
      <c r="U593" s="25">
        <v>0</v>
      </c>
      <c r="V593" s="25">
        <v>0</v>
      </c>
      <c r="W593" s="25">
        <v>1</v>
      </c>
      <c r="X593" s="23">
        <v>1</v>
      </c>
      <c r="Y593" s="23">
        <v>0</v>
      </c>
      <c r="Z593" s="23">
        <v>0</v>
      </c>
      <c r="AA593" s="23">
        <v>0</v>
      </c>
      <c r="AB593" s="23">
        <v>0</v>
      </c>
      <c r="AC593" s="23">
        <v>0</v>
      </c>
      <c r="AD593" s="23">
        <v>0</v>
      </c>
    </row>
    <row r="594" spans="1:30" x14ac:dyDescent="0.3">
      <c r="A594" s="23">
        <v>50</v>
      </c>
      <c r="B594" s="23">
        <v>4</v>
      </c>
      <c r="C594" s="25">
        <v>0</v>
      </c>
      <c r="D594" s="25">
        <v>0</v>
      </c>
      <c r="E594" s="25">
        <v>0</v>
      </c>
      <c r="F594" s="25">
        <v>0</v>
      </c>
      <c r="G594" s="25">
        <v>0</v>
      </c>
      <c r="H594" s="25">
        <v>0</v>
      </c>
      <c r="I594" s="25">
        <v>1</v>
      </c>
      <c r="J594" s="23">
        <v>0</v>
      </c>
      <c r="K594" s="23">
        <v>0</v>
      </c>
      <c r="L594" s="23">
        <v>1</v>
      </c>
      <c r="M594" s="23">
        <v>0</v>
      </c>
      <c r="N594" s="23">
        <v>1</v>
      </c>
      <c r="O594" s="23">
        <v>0</v>
      </c>
      <c r="P594" s="23">
        <v>1</v>
      </c>
      <c r="Q594" s="25">
        <v>0</v>
      </c>
      <c r="R594" s="25">
        <v>0</v>
      </c>
      <c r="S594" s="25">
        <v>1</v>
      </c>
      <c r="T594" s="25">
        <v>1</v>
      </c>
      <c r="U594" s="25">
        <v>0</v>
      </c>
      <c r="V594" s="25">
        <v>1</v>
      </c>
      <c r="W594" s="25">
        <v>0</v>
      </c>
      <c r="X594" s="23">
        <v>1</v>
      </c>
      <c r="Y594" s="23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</row>
    <row r="595" spans="1:30" x14ac:dyDescent="0.3">
      <c r="A595" s="23">
        <v>50</v>
      </c>
      <c r="B595" s="23">
        <v>5</v>
      </c>
      <c r="C595" s="25">
        <v>0</v>
      </c>
      <c r="D595" s="25">
        <v>1</v>
      </c>
      <c r="E595" s="25">
        <v>0</v>
      </c>
      <c r="F595" s="25">
        <v>0</v>
      </c>
      <c r="G595" s="25">
        <v>1</v>
      </c>
      <c r="H595" s="25">
        <v>0</v>
      </c>
      <c r="I595" s="25">
        <v>0</v>
      </c>
      <c r="J595" s="23">
        <v>0</v>
      </c>
      <c r="K595" s="23">
        <v>0</v>
      </c>
      <c r="L595" s="23">
        <v>0</v>
      </c>
      <c r="M595" s="23">
        <v>1</v>
      </c>
      <c r="N595" s="23">
        <v>0</v>
      </c>
      <c r="O595" s="23">
        <v>0</v>
      </c>
      <c r="P595" s="23">
        <v>0</v>
      </c>
      <c r="Q595" s="25">
        <v>0</v>
      </c>
      <c r="R595" s="25">
        <v>1</v>
      </c>
      <c r="S595" s="25">
        <v>0</v>
      </c>
      <c r="T595" s="25">
        <v>1</v>
      </c>
      <c r="U595" s="25">
        <v>0</v>
      </c>
      <c r="V595" s="25">
        <v>0</v>
      </c>
      <c r="W595" s="25">
        <v>1</v>
      </c>
      <c r="X595" s="23">
        <v>1</v>
      </c>
      <c r="Y595" s="23">
        <v>0</v>
      </c>
      <c r="Z595" s="23">
        <v>0</v>
      </c>
      <c r="AA595" s="23">
        <v>0</v>
      </c>
      <c r="AB595" s="23">
        <v>0</v>
      </c>
      <c r="AC595" s="23">
        <v>0</v>
      </c>
      <c r="AD595" s="23">
        <v>0</v>
      </c>
    </row>
    <row r="596" spans="1:30" x14ac:dyDescent="0.3">
      <c r="A596" s="23">
        <v>50</v>
      </c>
      <c r="B596" s="23">
        <v>6</v>
      </c>
      <c r="C596" s="25">
        <v>0</v>
      </c>
      <c r="D596" s="25">
        <v>0</v>
      </c>
      <c r="E596" s="25">
        <v>0</v>
      </c>
      <c r="F596" s="25">
        <v>0</v>
      </c>
      <c r="G596" s="25">
        <v>1</v>
      </c>
      <c r="H596" s="25">
        <v>1</v>
      </c>
      <c r="I596" s="25">
        <v>0</v>
      </c>
      <c r="J596" s="23">
        <v>0</v>
      </c>
      <c r="K596" s="23">
        <v>1</v>
      </c>
      <c r="L596" s="23">
        <v>0</v>
      </c>
      <c r="M596" s="23">
        <v>0</v>
      </c>
      <c r="N596" s="23">
        <v>0</v>
      </c>
      <c r="O596" s="23">
        <v>1</v>
      </c>
      <c r="P596" s="23">
        <v>0</v>
      </c>
      <c r="Q596" s="25">
        <v>0</v>
      </c>
      <c r="R596" s="25">
        <v>0</v>
      </c>
      <c r="S596" s="25">
        <v>1</v>
      </c>
      <c r="T596" s="25">
        <v>0</v>
      </c>
      <c r="U596" s="25">
        <v>0</v>
      </c>
      <c r="V596" s="25">
        <v>0</v>
      </c>
      <c r="W596" s="25">
        <v>0</v>
      </c>
      <c r="X596" s="23">
        <v>1</v>
      </c>
      <c r="Y596" s="23">
        <v>0</v>
      </c>
      <c r="Z596" s="23">
        <v>0</v>
      </c>
      <c r="AA596" s="23">
        <v>0</v>
      </c>
      <c r="AB596" s="23">
        <v>0</v>
      </c>
      <c r="AC596" s="23">
        <v>0</v>
      </c>
      <c r="AD596" s="23">
        <v>0</v>
      </c>
    </row>
    <row r="597" spans="1:30" x14ac:dyDescent="0.3">
      <c r="A597" s="23">
        <v>50</v>
      </c>
      <c r="B597" s="23">
        <v>7</v>
      </c>
      <c r="C597" s="25">
        <v>0</v>
      </c>
      <c r="D597" s="25">
        <v>1</v>
      </c>
      <c r="E597" s="25">
        <v>0</v>
      </c>
      <c r="F597" s="25">
        <v>1</v>
      </c>
      <c r="G597" s="25">
        <v>0</v>
      </c>
      <c r="H597" s="25">
        <v>0</v>
      </c>
      <c r="I597" s="25">
        <v>1</v>
      </c>
      <c r="J597" s="23">
        <v>0</v>
      </c>
      <c r="K597" s="23">
        <v>0</v>
      </c>
      <c r="L597" s="23">
        <v>0</v>
      </c>
      <c r="M597" s="23">
        <v>0</v>
      </c>
      <c r="N597" s="23">
        <v>0</v>
      </c>
      <c r="O597" s="23">
        <v>0</v>
      </c>
      <c r="P597" s="23">
        <v>1</v>
      </c>
      <c r="Q597" s="25">
        <v>0</v>
      </c>
      <c r="R597" s="25">
        <v>1</v>
      </c>
      <c r="S597" s="25">
        <v>0</v>
      </c>
      <c r="T597" s="25">
        <v>0</v>
      </c>
      <c r="U597" s="25">
        <v>0</v>
      </c>
      <c r="V597" s="25">
        <v>1</v>
      </c>
      <c r="W597" s="25">
        <v>0</v>
      </c>
      <c r="X597" s="23">
        <v>1</v>
      </c>
      <c r="Y597" s="23">
        <v>0</v>
      </c>
      <c r="Z597" s="23">
        <v>0</v>
      </c>
      <c r="AA597" s="23">
        <v>0</v>
      </c>
      <c r="AB597" s="23">
        <v>0</v>
      </c>
      <c r="AC597" s="23">
        <v>0</v>
      </c>
      <c r="AD597" s="23">
        <v>0</v>
      </c>
    </row>
    <row r="598" spans="1:30" x14ac:dyDescent="0.3">
      <c r="A598" s="23">
        <v>50</v>
      </c>
      <c r="B598" s="23">
        <v>8</v>
      </c>
      <c r="C598" s="25">
        <v>0</v>
      </c>
      <c r="D598" s="25">
        <v>0</v>
      </c>
      <c r="E598" s="25">
        <v>1</v>
      </c>
      <c r="F598" s="25">
        <v>1</v>
      </c>
      <c r="G598" s="25">
        <v>0</v>
      </c>
      <c r="H598" s="25">
        <v>1</v>
      </c>
      <c r="I598" s="25">
        <v>0</v>
      </c>
      <c r="J598" s="23">
        <v>0</v>
      </c>
      <c r="K598" s="23">
        <v>0</v>
      </c>
      <c r="L598" s="23">
        <v>0</v>
      </c>
      <c r="M598" s="23">
        <v>0</v>
      </c>
      <c r="N598" s="23">
        <v>1</v>
      </c>
      <c r="O598" s="23">
        <v>1</v>
      </c>
      <c r="P598" s="23">
        <v>0</v>
      </c>
      <c r="Q598" s="25">
        <v>0</v>
      </c>
      <c r="R598" s="25">
        <v>0</v>
      </c>
      <c r="S598" s="25">
        <v>0</v>
      </c>
      <c r="T598" s="25">
        <v>1</v>
      </c>
      <c r="U598" s="25">
        <v>0</v>
      </c>
      <c r="V598" s="25">
        <v>0</v>
      </c>
      <c r="W598" s="25">
        <v>0</v>
      </c>
      <c r="X598" s="23">
        <v>1</v>
      </c>
      <c r="Y598" s="23">
        <v>0</v>
      </c>
      <c r="Z598" s="23">
        <v>0</v>
      </c>
      <c r="AA598" s="23">
        <v>0</v>
      </c>
      <c r="AB598" s="23">
        <v>0</v>
      </c>
      <c r="AC598" s="23">
        <v>0</v>
      </c>
      <c r="AD598" s="23">
        <v>0</v>
      </c>
    </row>
    <row r="599" spans="1:30" x14ac:dyDescent="0.3">
      <c r="A599" s="23">
        <v>50</v>
      </c>
      <c r="B599" s="23">
        <v>9</v>
      </c>
      <c r="C599" s="25">
        <v>0</v>
      </c>
      <c r="D599" s="25">
        <v>0</v>
      </c>
      <c r="E599" s="25">
        <v>1</v>
      </c>
      <c r="F599" s="25">
        <v>0</v>
      </c>
      <c r="G599" s="25">
        <v>1</v>
      </c>
      <c r="H599" s="25">
        <v>0</v>
      </c>
      <c r="I599" s="25">
        <v>1</v>
      </c>
      <c r="J599" s="23">
        <v>0</v>
      </c>
      <c r="K599" s="23">
        <v>0</v>
      </c>
      <c r="L599" s="23">
        <v>1</v>
      </c>
      <c r="M599" s="23">
        <v>0</v>
      </c>
      <c r="N599" s="23">
        <v>0</v>
      </c>
      <c r="O599" s="23">
        <v>0</v>
      </c>
      <c r="P599" s="23">
        <v>0</v>
      </c>
      <c r="Q599" s="25">
        <v>0</v>
      </c>
      <c r="R599" s="25">
        <v>1</v>
      </c>
      <c r="S599" s="25">
        <v>0</v>
      </c>
      <c r="T599" s="25">
        <v>0</v>
      </c>
      <c r="U599" s="25">
        <v>1</v>
      </c>
      <c r="V599" s="25">
        <v>0</v>
      </c>
      <c r="W599" s="25">
        <v>0</v>
      </c>
      <c r="X599" s="23">
        <v>1</v>
      </c>
      <c r="Y599" s="23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</row>
    <row r="600" spans="1:30" x14ac:dyDescent="0.3">
      <c r="A600" s="23">
        <v>50</v>
      </c>
      <c r="B600" s="23">
        <v>10</v>
      </c>
      <c r="C600" s="25">
        <v>0</v>
      </c>
      <c r="D600" s="25">
        <v>1</v>
      </c>
      <c r="E600" s="25">
        <v>0</v>
      </c>
      <c r="F600" s="25">
        <v>0</v>
      </c>
      <c r="G600" s="25">
        <v>0</v>
      </c>
      <c r="H600" s="25">
        <v>1</v>
      </c>
      <c r="I600" s="25">
        <v>0</v>
      </c>
      <c r="J600" s="23">
        <v>0</v>
      </c>
      <c r="K600" s="23">
        <v>1</v>
      </c>
      <c r="L600" s="23">
        <v>0</v>
      </c>
      <c r="M600" s="23">
        <v>0</v>
      </c>
      <c r="N600" s="23">
        <v>1</v>
      </c>
      <c r="O600" s="23">
        <v>0</v>
      </c>
      <c r="P600" s="23">
        <v>0</v>
      </c>
      <c r="Q600" s="25">
        <v>0</v>
      </c>
      <c r="R600" s="25">
        <v>0</v>
      </c>
      <c r="S600" s="25">
        <v>1</v>
      </c>
      <c r="T600" s="25">
        <v>1</v>
      </c>
      <c r="U600" s="25">
        <v>0</v>
      </c>
      <c r="V600" s="25">
        <v>1</v>
      </c>
      <c r="W600" s="25">
        <v>0</v>
      </c>
      <c r="X600" s="23">
        <v>1</v>
      </c>
      <c r="Y600" s="23">
        <v>0</v>
      </c>
      <c r="Z600" s="23">
        <v>0</v>
      </c>
      <c r="AA600" s="23">
        <v>0</v>
      </c>
      <c r="AB600" s="23">
        <v>0</v>
      </c>
      <c r="AC600" s="23">
        <v>0</v>
      </c>
      <c r="AD600" s="23">
        <v>0</v>
      </c>
    </row>
    <row r="601" spans="1:30" x14ac:dyDescent="0.3">
      <c r="A601" s="23">
        <v>50</v>
      </c>
      <c r="B601" s="23">
        <v>11</v>
      </c>
      <c r="C601" s="25">
        <v>0</v>
      </c>
      <c r="D601" s="25">
        <v>0</v>
      </c>
      <c r="E601" s="25">
        <v>1</v>
      </c>
      <c r="F601" s="25">
        <v>0</v>
      </c>
      <c r="G601" s="25">
        <v>1</v>
      </c>
      <c r="H601" s="25">
        <v>0</v>
      </c>
      <c r="I601" s="25">
        <v>1</v>
      </c>
      <c r="J601" s="23">
        <v>0</v>
      </c>
      <c r="K601" s="23">
        <v>1</v>
      </c>
      <c r="L601" s="23">
        <v>0</v>
      </c>
      <c r="M601" s="23">
        <v>1</v>
      </c>
      <c r="N601" s="23">
        <v>0</v>
      </c>
      <c r="O601" s="23">
        <v>0</v>
      </c>
      <c r="P601" s="23">
        <v>1</v>
      </c>
      <c r="Q601" s="25">
        <v>0</v>
      </c>
      <c r="R601" s="25">
        <v>0</v>
      </c>
      <c r="S601" s="25">
        <v>0</v>
      </c>
      <c r="T601" s="25">
        <v>0</v>
      </c>
      <c r="U601" s="25">
        <v>1</v>
      </c>
      <c r="V601" s="25">
        <v>1</v>
      </c>
      <c r="W601" s="25">
        <v>0</v>
      </c>
      <c r="X601" s="23">
        <v>1</v>
      </c>
      <c r="Y601" s="23">
        <v>0</v>
      </c>
      <c r="Z601" s="23">
        <v>0</v>
      </c>
      <c r="AA601" s="23">
        <v>0</v>
      </c>
      <c r="AB601" s="23">
        <v>0</v>
      </c>
      <c r="AC601" s="23">
        <v>0</v>
      </c>
      <c r="AD601" s="23">
        <v>0</v>
      </c>
    </row>
    <row r="602" spans="1:30" x14ac:dyDescent="0.3">
      <c r="A602" s="23">
        <v>50</v>
      </c>
      <c r="B602" s="23">
        <v>12</v>
      </c>
      <c r="C602" s="25">
        <v>0</v>
      </c>
      <c r="D602" s="25">
        <v>0</v>
      </c>
      <c r="E602" s="25">
        <v>0</v>
      </c>
      <c r="F602" s="25">
        <v>1</v>
      </c>
      <c r="G602" s="25">
        <v>0</v>
      </c>
      <c r="H602" s="25">
        <v>0</v>
      </c>
      <c r="I602" s="25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23">
        <v>0</v>
      </c>
      <c r="P602" s="23">
        <v>1</v>
      </c>
      <c r="Q602" s="25">
        <v>0</v>
      </c>
      <c r="R602" s="25">
        <v>0</v>
      </c>
      <c r="S602" s="25">
        <v>1</v>
      </c>
      <c r="T602" s="25">
        <v>0</v>
      </c>
      <c r="U602" s="25">
        <v>0</v>
      </c>
      <c r="V602" s="25">
        <v>0</v>
      </c>
      <c r="W602" s="25">
        <v>0</v>
      </c>
      <c r="X602" s="23">
        <v>1</v>
      </c>
      <c r="Y602" s="23">
        <v>0</v>
      </c>
      <c r="Z602" s="23">
        <v>0</v>
      </c>
      <c r="AA602" s="23">
        <v>0</v>
      </c>
      <c r="AB602" s="23">
        <v>0</v>
      </c>
      <c r="AC602" s="23">
        <v>0</v>
      </c>
      <c r="AD602" s="23">
        <v>0</v>
      </c>
    </row>
    <row r="603" spans="1:30" x14ac:dyDescent="0.3">
      <c r="A603" s="23">
        <v>51</v>
      </c>
      <c r="B603" s="23">
        <v>1</v>
      </c>
      <c r="C603" s="25">
        <v>0</v>
      </c>
      <c r="D603" s="25">
        <v>0</v>
      </c>
      <c r="E603" s="25">
        <v>1</v>
      </c>
      <c r="F603" s="25">
        <v>0</v>
      </c>
      <c r="G603" s="25">
        <v>0</v>
      </c>
      <c r="H603" s="25">
        <v>0</v>
      </c>
      <c r="I603" s="25">
        <v>0</v>
      </c>
      <c r="J603" s="23">
        <v>0</v>
      </c>
      <c r="K603" s="23">
        <v>0</v>
      </c>
      <c r="L603" s="23">
        <v>1</v>
      </c>
      <c r="M603" s="23">
        <v>1</v>
      </c>
      <c r="N603" s="23">
        <v>0</v>
      </c>
      <c r="O603" s="23">
        <v>1</v>
      </c>
      <c r="P603" s="23">
        <v>0</v>
      </c>
      <c r="Q603" s="25">
        <v>0</v>
      </c>
      <c r="R603" s="25">
        <v>1</v>
      </c>
      <c r="S603" s="25">
        <v>0</v>
      </c>
      <c r="T603" s="25">
        <v>1</v>
      </c>
      <c r="U603" s="25">
        <v>0</v>
      </c>
      <c r="V603" s="25">
        <v>0</v>
      </c>
      <c r="W603" s="25">
        <v>1</v>
      </c>
      <c r="X603" s="23">
        <v>1</v>
      </c>
      <c r="Y603" s="23">
        <v>0</v>
      </c>
      <c r="Z603" s="23">
        <v>0</v>
      </c>
      <c r="AA603" s="23">
        <v>0</v>
      </c>
      <c r="AB603" s="23">
        <v>0</v>
      </c>
      <c r="AC603" s="23">
        <v>0</v>
      </c>
      <c r="AD603" s="23">
        <v>0</v>
      </c>
    </row>
    <row r="604" spans="1:30" x14ac:dyDescent="0.3">
      <c r="A604" s="23">
        <v>51</v>
      </c>
      <c r="B604" s="23">
        <v>2</v>
      </c>
      <c r="C604" s="25">
        <v>0</v>
      </c>
      <c r="D604" s="25">
        <v>1</v>
      </c>
      <c r="E604" s="25">
        <v>0</v>
      </c>
      <c r="F604" s="25">
        <v>0</v>
      </c>
      <c r="G604" s="25">
        <v>0</v>
      </c>
      <c r="H604" s="25">
        <v>1</v>
      </c>
      <c r="I604" s="25">
        <v>0</v>
      </c>
      <c r="J604" s="23">
        <v>0</v>
      </c>
      <c r="K604" s="23">
        <v>0</v>
      </c>
      <c r="L604" s="23">
        <v>0</v>
      </c>
      <c r="M604" s="23">
        <v>1</v>
      </c>
      <c r="N604" s="23">
        <v>0</v>
      </c>
      <c r="O604" s="23">
        <v>0</v>
      </c>
      <c r="P604" s="23">
        <v>0</v>
      </c>
      <c r="Q604" s="25">
        <v>0</v>
      </c>
      <c r="R604" s="25">
        <v>0</v>
      </c>
      <c r="S604" s="25">
        <v>1</v>
      </c>
      <c r="T604" s="25">
        <v>0</v>
      </c>
      <c r="U604" s="25">
        <v>1</v>
      </c>
      <c r="V604" s="25">
        <v>0</v>
      </c>
      <c r="W604" s="25">
        <v>1</v>
      </c>
      <c r="X604" s="23">
        <v>1</v>
      </c>
      <c r="Y604" s="23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</row>
    <row r="605" spans="1:30" x14ac:dyDescent="0.3">
      <c r="A605" s="23">
        <v>51</v>
      </c>
      <c r="B605" s="23">
        <v>3</v>
      </c>
      <c r="C605" s="25">
        <v>0</v>
      </c>
      <c r="D605" s="25">
        <v>1</v>
      </c>
      <c r="E605" s="25">
        <v>0</v>
      </c>
      <c r="F605" s="25">
        <v>0</v>
      </c>
      <c r="G605" s="25">
        <v>1</v>
      </c>
      <c r="H605" s="25">
        <v>0</v>
      </c>
      <c r="I605" s="25">
        <v>0</v>
      </c>
      <c r="J605" s="23">
        <v>0</v>
      </c>
      <c r="K605" s="23">
        <v>0</v>
      </c>
      <c r="L605" s="23">
        <v>0</v>
      </c>
      <c r="M605" s="23">
        <v>0</v>
      </c>
      <c r="N605" s="23">
        <v>1</v>
      </c>
      <c r="O605" s="23">
        <v>1</v>
      </c>
      <c r="P605" s="23">
        <v>0</v>
      </c>
      <c r="Q605" s="25">
        <v>0</v>
      </c>
      <c r="R605" s="25">
        <v>0</v>
      </c>
      <c r="S605" s="25">
        <v>0</v>
      </c>
      <c r="T605" s="25">
        <v>0</v>
      </c>
      <c r="U605" s="25">
        <v>0</v>
      </c>
      <c r="V605" s="25">
        <v>0</v>
      </c>
      <c r="W605" s="25">
        <v>1</v>
      </c>
      <c r="X605" s="23">
        <v>1</v>
      </c>
      <c r="Y605" s="23">
        <v>0</v>
      </c>
      <c r="Z605" s="23">
        <v>0</v>
      </c>
      <c r="AA605" s="23">
        <v>0</v>
      </c>
      <c r="AB605" s="23">
        <v>0</v>
      </c>
      <c r="AC605" s="23">
        <v>0</v>
      </c>
      <c r="AD605" s="23">
        <v>0</v>
      </c>
    </row>
    <row r="606" spans="1:30" x14ac:dyDescent="0.3">
      <c r="A606" s="23">
        <v>51</v>
      </c>
      <c r="B606" s="23">
        <v>4</v>
      </c>
      <c r="C606" s="25">
        <v>0</v>
      </c>
      <c r="D606" s="25">
        <v>0</v>
      </c>
      <c r="E606" s="25">
        <v>0</v>
      </c>
      <c r="F606" s="25">
        <v>0</v>
      </c>
      <c r="G606" s="25">
        <v>0</v>
      </c>
      <c r="H606" s="25">
        <v>0</v>
      </c>
      <c r="I606" s="25">
        <v>1</v>
      </c>
      <c r="J606" s="23">
        <v>0</v>
      </c>
      <c r="K606" s="23">
        <v>0</v>
      </c>
      <c r="L606" s="23">
        <v>1</v>
      </c>
      <c r="M606" s="23">
        <v>0</v>
      </c>
      <c r="N606" s="23">
        <v>1</v>
      </c>
      <c r="O606" s="23">
        <v>0</v>
      </c>
      <c r="P606" s="23">
        <v>1</v>
      </c>
      <c r="Q606" s="25">
        <v>0</v>
      </c>
      <c r="R606" s="25">
        <v>0</v>
      </c>
      <c r="S606" s="25">
        <v>1</v>
      </c>
      <c r="T606" s="25">
        <v>1</v>
      </c>
      <c r="U606" s="25">
        <v>0</v>
      </c>
      <c r="V606" s="25">
        <v>1</v>
      </c>
      <c r="W606" s="25">
        <v>0</v>
      </c>
      <c r="X606" s="23">
        <v>1</v>
      </c>
      <c r="Y606" s="23">
        <v>0</v>
      </c>
      <c r="Z606" s="23">
        <v>0</v>
      </c>
      <c r="AA606" s="23">
        <v>0</v>
      </c>
      <c r="AB606" s="23">
        <v>0</v>
      </c>
      <c r="AC606" s="23">
        <v>0</v>
      </c>
      <c r="AD606" s="23">
        <v>0</v>
      </c>
    </row>
    <row r="607" spans="1:30" x14ac:dyDescent="0.3">
      <c r="A607" s="23">
        <v>51</v>
      </c>
      <c r="B607" s="23">
        <v>5</v>
      </c>
      <c r="C607" s="25">
        <v>0</v>
      </c>
      <c r="D607" s="25">
        <v>1</v>
      </c>
      <c r="E607" s="25">
        <v>0</v>
      </c>
      <c r="F607" s="25">
        <v>0</v>
      </c>
      <c r="G607" s="25">
        <v>1</v>
      </c>
      <c r="H607" s="25">
        <v>0</v>
      </c>
      <c r="I607" s="25">
        <v>0</v>
      </c>
      <c r="J607" s="23">
        <v>0</v>
      </c>
      <c r="K607" s="23">
        <v>0</v>
      </c>
      <c r="L607" s="23">
        <v>0</v>
      </c>
      <c r="M607" s="23">
        <v>1</v>
      </c>
      <c r="N607" s="23">
        <v>0</v>
      </c>
      <c r="O607" s="23">
        <v>0</v>
      </c>
      <c r="P607" s="23">
        <v>0</v>
      </c>
      <c r="Q607" s="25">
        <v>0</v>
      </c>
      <c r="R607" s="25">
        <v>1</v>
      </c>
      <c r="S607" s="25">
        <v>0</v>
      </c>
      <c r="T607" s="25">
        <v>1</v>
      </c>
      <c r="U607" s="25">
        <v>0</v>
      </c>
      <c r="V607" s="25">
        <v>0</v>
      </c>
      <c r="W607" s="25">
        <v>1</v>
      </c>
      <c r="X607" s="23">
        <v>1</v>
      </c>
      <c r="Y607" s="23">
        <v>0</v>
      </c>
      <c r="Z607" s="23">
        <v>0</v>
      </c>
      <c r="AA607" s="23">
        <v>0</v>
      </c>
      <c r="AB607" s="23">
        <v>0</v>
      </c>
      <c r="AC607" s="23">
        <v>0</v>
      </c>
      <c r="AD607" s="23">
        <v>0</v>
      </c>
    </row>
    <row r="608" spans="1:30" x14ac:dyDescent="0.3">
      <c r="A608" s="23">
        <v>51</v>
      </c>
      <c r="B608" s="23">
        <v>6</v>
      </c>
      <c r="C608" s="25">
        <v>0</v>
      </c>
      <c r="D608" s="25">
        <v>0</v>
      </c>
      <c r="E608" s="25">
        <v>0</v>
      </c>
      <c r="F608" s="25">
        <v>0</v>
      </c>
      <c r="G608" s="25">
        <v>1</v>
      </c>
      <c r="H608" s="25">
        <v>1</v>
      </c>
      <c r="I608" s="25">
        <v>0</v>
      </c>
      <c r="J608" s="23">
        <v>0</v>
      </c>
      <c r="K608" s="23">
        <v>1</v>
      </c>
      <c r="L608" s="23">
        <v>0</v>
      </c>
      <c r="M608" s="23">
        <v>0</v>
      </c>
      <c r="N608" s="23">
        <v>0</v>
      </c>
      <c r="O608" s="23">
        <v>1</v>
      </c>
      <c r="P608" s="23">
        <v>0</v>
      </c>
      <c r="Q608" s="25">
        <v>0</v>
      </c>
      <c r="R608" s="25">
        <v>0</v>
      </c>
      <c r="S608" s="25">
        <v>1</v>
      </c>
      <c r="T608" s="25">
        <v>0</v>
      </c>
      <c r="U608" s="25">
        <v>0</v>
      </c>
      <c r="V608" s="25">
        <v>0</v>
      </c>
      <c r="W608" s="25">
        <v>0</v>
      </c>
      <c r="X608" s="23">
        <v>1</v>
      </c>
      <c r="Y608" s="23">
        <v>0</v>
      </c>
      <c r="Z608" s="23">
        <v>0</v>
      </c>
      <c r="AA608" s="23">
        <v>0</v>
      </c>
      <c r="AB608" s="23">
        <v>0</v>
      </c>
      <c r="AC608" s="23">
        <v>0</v>
      </c>
      <c r="AD608" s="23">
        <v>0</v>
      </c>
    </row>
    <row r="609" spans="1:30" x14ac:dyDescent="0.3">
      <c r="A609" s="23">
        <v>51</v>
      </c>
      <c r="B609" s="23">
        <v>7</v>
      </c>
      <c r="C609" s="25">
        <v>0</v>
      </c>
      <c r="D609" s="25">
        <v>1</v>
      </c>
      <c r="E609" s="25">
        <v>0</v>
      </c>
      <c r="F609" s="25">
        <v>1</v>
      </c>
      <c r="G609" s="25">
        <v>0</v>
      </c>
      <c r="H609" s="25">
        <v>0</v>
      </c>
      <c r="I609" s="25">
        <v>1</v>
      </c>
      <c r="J609" s="23">
        <v>0</v>
      </c>
      <c r="K609" s="23">
        <v>0</v>
      </c>
      <c r="L609" s="23">
        <v>0</v>
      </c>
      <c r="M609" s="23">
        <v>0</v>
      </c>
      <c r="N609" s="23">
        <v>0</v>
      </c>
      <c r="O609" s="23">
        <v>0</v>
      </c>
      <c r="P609" s="23">
        <v>1</v>
      </c>
      <c r="Q609" s="25">
        <v>0</v>
      </c>
      <c r="R609" s="25">
        <v>1</v>
      </c>
      <c r="S609" s="25">
        <v>0</v>
      </c>
      <c r="T609" s="25">
        <v>0</v>
      </c>
      <c r="U609" s="25">
        <v>0</v>
      </c>
      <c r="V609" s="25">
        <v>1</v>
      </c>
      <c r="W609" s="25">
        <v>0</v>
      </c>
      <c r="X609" s="23">
        <v>1</v>
      </c>
      <c r="Y609" s="23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</row>
    <row r="610" spans="1:30" x14ac:dyDescent="0.3">
      <c r="A610" s="23">
        <v>51</v>
      </c>
      <c r="B610" s="23">
        <v>8</v>
      </c>
      <c r="C610" s="25">
        <v>0</v>
      </c>
      <c r="D610" s="25">
        <v>0</v>
      </c>
      <c r="E610" s="25">
        <v>1</v>
      </c>
      <c r="F610" s="25">
        <v>1</v>
      </c>
      <c r="G610" s="25">
        <v>0</v>
      </c>
      <c r="H610" s="25">
        <v>1</v>
      </c>
      <c r="I610" s="25">
        <v>0</v>
      </c>
      <c r="J610" s="23">
        <v>0</v>
      </c>
      <c r="K610" s="23">
        <v>0</v>
      </c>
      <c r="L610" s="23">
        <v>0</v>
      </c>
      <c r="M610" s="23">
        <v>0</v>
      </c>
      <c r="N610" s="23">
        <v>1</v>
      </c>
      <c r="O610" s="23">
        <v>1</v>
      </c>
      <c r="P610" s="23">
        <v>0</v>
      </c>
      <c r="Q610" s="25">
        <v>0</v>
      </c>
      <c r="R610" s="25">
        <v>0</v>
      </c>
      <c r="S610" s="25">
        <v>0</v>
      </c>
      <c r="T610" s="25">
        <v>1</v>
      </c>
      <c r="U610" s="25">
        <v>0</v>
      </c>
      <c r="V610" s="25">
        <v>0</v>
      </c>
      <c r="W610" s="25">
        <v>0</v>
      </c>
      <c r="X610" s="23">
        <v>1</v>
      </c>
      <c r="Y610" s="23">
        <v>0</v>
      </c>
      <c r="Z610" s="23">
        <v>0</v>
      </c>
      <c r="AA610" s="23">
        <v>0</v>
      </c>
      <c r="AB610" s="23">
        <v>0</v>
      </c>
      <c r="AC610" s="23">
        <v>0</v>
      </c>
      <c r="AD610" s="23">
        <v>0</v>
      </c>
    </row>
    <row r="611" spans="1:30" x14ac:dyDescent="0.3">
      <c r="A611" s="23">
        <v>51</v>
      </c>
      <c r="B611" s="23">
        <v>9</v>
      </c>
      <c r="C611" s="25">
        <v>0</v>
      </c>
      <c r="D611" s="25">
        <v>0</v>
      </c>
      <c r="E611" s="25">
        <v>1</v>
      </c>
      <c r="F611" s="25">
        <v>0</v>
      </c>
      <c r="G611" s="25">
        <v>1</v>
      </c>
      <c r="H611" s="25">
        <v>0</v>
      </c>
      <c r="I611" s="25">
        <v>1</v>
      </c>
      <c r="J611" s="23">
        <v>0</v>
      </c>
      <c r="K611" s="23">
        <v>0</v>
      </c>
      <c r="L611" s="23">
        <v>1</v>
      </c>
      <c r="M611" s="23">
        <v>0</v>
      </c>
      <c r="N611" s="23">
        <v>0</v>
      </c>
      <c r="O611" s="23">
        <v>0</v>
      </c>
      <c r="P611" s="23">
        <v>0</v>
      </c>
      <c r="Q611" s="25">
        <v>0</v>
      </c>
      <c r="R611" s="25">
        <v>1</v>
      </c>
      <c r="S611" s="25">
        <v>0</v>
      </c>
      <c r="T611" s="25">
        <v>0</v>
      </c>
      <c r="U611" s="25">
        <v>1</v>
      </c>
      <c r="V611" s="25">
        <v>0</v>
      </c>
      <c r="W611" s="25">
        <v>0</v>
      </c>
      <c r="X611" s="23">
        <v>1</v>
      </c>
      <c r="Y611" s="23">
        <v>0</v>
      </c>
      <c r="Z611" s="23">
        <v>0</v>
      </c>
      <c r="AA611" s="23">
        <v>0</v>
      </c>
      <c r="AB611" s="23">
        <v>0</v>
      </c>
      <c r="AC611" s="23">
        <v>0</v>
      </c>
      <c r="AD611" s="23">
        <v>0</v>
      </c>
    </row>
    <row r="612" spans="1:30" x14ac:dyDescent="0.3">
      <c r="A612" s="23">
        <v>51</v>
      </c>
      <c r="B612" s="23">
        <v>10</v>
      </c>
      <c r="C612" s="25">
        <v>0</v>
      </c>
      <c r="D612" s="25">
        <v>1</v>
      </c>
      <c r="E612" s="25">
        <v>0</v>
      </c>
      <c r="F612" s="25">
        <v>0</v>
      </c>
      <c r="G612" s="25">
        <v>0</v>
      </c>
      <c r="H612" s="25">
        <v>1</v>
      </c>
      <c r="I612" s="25">
        <v>0</v>
      </c>
      <c r="J612" s="23">
        <v>0</v>
      </c>
      <c r="K612" s="23">
        <v>1</v>
      </c>
      <c r="L612" s="23">
        <v>0</v>
      </c>
      <c r="M612" s="23">
        <v>0</v>
      </c>
      <c r="N612" s="23">
        <v>1</v>
      </c>
      <c r="O612" s="23">
        <v>0</v>
      </c>
      <c r="P612" s="23">
        <v>0</v>
      </c>
      <c r="Q612" s="25">
        <v>0</v>
      </c>
      <c r="R612" s="25">
        <v>0</v>
      </c>
      <c r="S612" s="25">
        <v>1</v>
      </c>
      <c r="T612" s="25">
        <v>1</v>
      </c>
      <c r="U612" s="25">
        <v>0</v>
      </c>
      <c r="V612" s="25">
        <v>1</v>
      </c>
      <c r="W612" s="25">
        <v>0</v>
      </c>
      <c r="X612" s="23">
        <v>1</v>
      </c>
      <c r="Y612" s="23">
        <v>0</v>
      </c>
      <c r="Z612" s="23">
        <v>0</v>
      </c>
      <c r="AA612" s="23">
        <v>0</v>
      </c>
      <c r="AB612" s="23">
        <v>0</v>
      </c>
      <c r="AC612" s="23">
        <v>0</v>
      </c>
      <c r="AD612" s="23">
        <v>0</v>
      </c>
    </row>
    <row r="613" spans="1:30" x14ac:dyDescent="0.3">
      <c r="A613" s="23">
        <v>51</v>
      </c>
      <c r="B613" s="23">
        <v>11</v>
      </c>
      <c r="C613" s="25">
        <v>0</v>
      </c>
      <c r="D613" s="25">
        <v>0</v>
      </c>
      <c r="E613" s="25">
        <v>1</v>
      </c>
      <c r="F613" s="25">
        <v>0</v>
      </c>
      <c r="G613" s="25">
        <v>1</v>
      </c>
      <c r="H613" s="25">
        <v>0</v>
      </c>
      <c r="I613" s="25">
        <v>1</v>
      </c>
      <c r="J613" s="23">
        <v>0</v>
      </c>
      <c r="K613" s="23">
        <v>1</v>
      </c>
      <c r="L613" s="23">
        <v>0</v>
      </c>
      <c r="M613" s="23">
        <v>1</v>
      </c>
      <c r="N613" s="23">
        <v>0</v>
      </c>
      <c r="O613" s="23">
        <v>0</v>
      </c>
      <c r="P613" s="23">
        <v>1</v>
      </c>
      <c r="Q613" s="25">
        <v>0</v>
      </c>
      <c r="R613" s="25">
        <v>0</v>
      </c>
      <c r="S613" s="25">
        <v>0</v>
      </c>
      <c r="T613" s="25">
        <v>0</v>
      </c>
      <c r="U613" s="25">
        <v>1</v>
      </c>
      <c r="V613" s="25">
        <v>1</v>
      </c>
      <c r="W613" s="25">
        <v>0</v>
      </c>
      <c r="X613" s="23">
        <v>1</v>
      </c>
      <c r="Y613" s="23">
        <v>0</v>
      </c>
      <c r="Z613" s="23">
        <v>0</v>
      </c>
      <c r="AA613" s="23">
        <v>0</v>
      </c>
      <c r="AB613" s="23">
        <v>0</v>
      </c>
      <c r="AC613" s="23">
        <v>0</v>
      </c>
      <c r="AD613" s="23">
        <v>0</v>
      </c>
    </row>
    <row r="614" spans="1:30" x14ac:dyDescent="0.3">
      <c r="A614" s="23">
        <v>51</v>
      </c>
      <c r="B614" s="23">
        <v>12</v>
      </c>
      <c r="C614" s="25">
        <v>0</v>
      </c>
      <c r="D614" s="25">
        <v>0</v>
      </c>
      <c r="E614" s="25">
        <v>0</v>
      </c>
      <c r="F614" s="25">
        <v>1</v>
      </c>
      <c r="G614" s="25">
        <v>0</v>
      </c>
      <c r="H614" s="25">
        <v>0</v>
      </c>
      <c r="I614" s="25">
        <v>0</v>
      </c>
      <c r="J614" s="23">
        <v>0</v>
      </c>
      <c r="K614" s="23">
        <v>0</v>
      </c>
      <c r="L614" s="23">
        <v>0</v>
      </c>
      <c r="M614" s="23">
        <v>0</v>
      </c>
      <c r="N614" s="23">
        <v>0</v>
      </c>
      <c r="O614" s="23">
        <v>0</v>
      </c>
      <c r="P614" s="23">
        <v>1</v>
      </c>
      <c r="Q614" s="25">
        <v>0</v>
      </c>
      <c r="R614" s="25">
        <v>0</v>
      </c>
      <c r="S614" s="25">
        <v>1</v>
      </c>
      <c r="T614" s="25">
        <v>0</v>
      </c>
      <c r="U614" s="25">
        <v>0</v>
      </c>
      <c r="V614" s="25">
        <v>0</v>
      </c>
      <c r="W614" s="25">
        <v>0</v>
      </c>
      <c r="X614" s="23">
        <v>1</v>
      </c>
      <c r="Y614" s="23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</row>
    <row r="615" spans="1:30" x14ac:dyDescent="0.3">
      <c r="A615" s="23">
        <v>52</v>
      </c>
      <c r="B615" s="23">
        <v>1</v>
      </c>
      <c r="C615" s="25">
        <v>0</v>
      </c>
      <c r="D615" s="25">
        <v>0</v>
      </c>
      <c r="E615" s="25">
        <v>1</v>
      </c>
      <c r="F615" s="25">
        <v>0</v>
      </c>
      <c r="G615" s="25">
        <v>0</v>
      </c>
      <c r="H615" s="25">
        <v>0</v>
      </c>
      <c r="I615" s="25">
        <v>0</v>
      </c>
      <c r="J615" s="23">
        <v>0</v>
      </c>
      <c r="K615" s="23">
        <v>0</v>
      </c>
      <c r="L615" s="23">
        <v>1</v>
      </c>
      <c r="M615" s="23">
        <v>1</v>
      </c>
      <c r="N615" s="23">
        <v>0</v>
      </c>
      <c r="O615" s="23">
        <v>1</v>
      </c>
      <c r="P615" s="23">
        <v>0</v>
      </c>
      <c r="Q615" s="25">
        <v>0</v>
      </c>
      <c r="R615" s="25">
        <v>1</v>
      </c>
      <c r="S615" s="25">
        <v>0</v>
      </c>
      <c r="T615" s="25">
        <v>1</v>
      </c>
      <c r="U615" s="25">
        <v>0</v>
      </c>
      <c r="V615" s="25">
        <v>0</v>
      </c>
      <c r="W615" s="25">
        <v>1</v>
      </c>
      <c r="X615" s="23">
        <v>1</v>
      </c>
      <c r="Y615" s="23">
        <v>0</v>
      </c>
      <c r="Z615" s="23">
        <v>0</v>
      </c>
      <c r="AA615" s="23">
        <v>0</v>
      </c>
      <c r="AB615" s="23">
        <v>0</v>
      </c>
      <c r="AC615" s="23">
        <v>0</v>
      </c>
      <c r="AD615" s="23">
        <v>0</v>
      </c>
    </row>
    <row r="616" spans="1:30" x14ac:dyDescent="0.3">
      <c r="A616" s="23">
        <v>52</v>
      </c>
      <c r="B616" s="23">
        <v>2</v>
      </c>
      <c r="C616" s="25">
        <v>0</v>
      </c>
      <c r="D616" s="25">
        <v>1</v>
      </c>
      <c r="E616" s="25">
        <v>0</v>
      </c>
      <c r="F616" s="25">
        <v>0</v>
      </c>
      <c r="G616" s="25">
        <v>0</v>
      </c>
      <c r="H616" s="25">
        <v>1</v>
      </c>
      <c r="I616" s="25">
        <v>0</v>
      </c>
      <c r="J616" s="23">
        <v>0</v>
      </c>
      <c r="K616" s="23">
        <v>0</v>
      </c>
      <c r="L616" s="23">
        <v>0</v>
      </c>
      <c r="M616" s="23">
        <v>1</v>
      </c>
      <c r="N616" s="23">
        <v>0</v>
      </c>
      <c r="O616" s="23">
        <v>0</v>
      </c>
      <c r="P616" s="23">
        <v>0</v>
      </c>
      <c r="Q616" s="25">
        <v>0</v>
      </c>
      <c r="R616" s="25">
        <v>0</v>
      </c>
      <c r="S616" s="25">
        <v>1</v>
      </c>
      <c r="T616" s="25">
        <v>0</v>
      </c>
      <c r="U616" s="25">
        <v>1</v>
      </c>
      <c r="V616" s="25">
        <v>0</v>
      </c>
      <c r="W616" s="25">
        <v>1</v>
      </c>
      <c r="X616" s="23">
        <v>1</v>
      </c>
      <c r="Y616" s="23">
        <v>0</v>
      </c>
      <c r="Z616" s="23">
        <v>0</v>
      </c>
      <c r="AA616" s="23">
        <v>0</v>
      </c>
      <c r="AB616" s="23">
        <v>0</v>
      </c>
      <c r="AC616" s="23">
        <v>0</v>
      </c>
      <c r="AD616" s="23">
        <v>0</v>
      </c>
    </row>
    <row r="617" spans="1:30" x14ac:dyDescent="0.3">
      <c r="A617" s="23">
        <v>52</v>
      </c>
      <c r="B617" s="23">
        <v>3</v>
      </c>
      <c r="C617" s="25">
        <v>0</v>
      </c>
      <c r="D617" s="25">
        <v>1</v>
      </c>
      <c r="E617" s="25">
        <v>0</v>
      </c>
      <c r="F617" s="25">
        <v>0</v>
      </c>
      <c r="G617" s="25">
        <v>1</v>
      </c>
      <c r="H617" s="25">
        <v>0</v>
      </c>
      <c r="I617" s="25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1</v>
      </c>
      <c r="O617" s="23">
        <v>1</v>
      </c>
      <c r="P617" s="23">
        <v>0</v>
      </c>
      <c r="Q617" s="25">
        <v>0</v>
      </c>
      <c r="R617" s="25">
        <v>0</v>
      </c>
      <c r="S617" s="25">
        <v>0</v>
      </c>
      <c r="T617" s="25">
        <v>0</v>
      </c>
      <c r="U617" s="25">
        <v>0</v>
      </c>
      <c r="V617" s="25">
        <v>0</v>
      </c>
      <c r="W617" s="25">
        <v>1</v>
      </c>
      <c r="X617" s="23">
        <v>1</v>
      </c>
      <c r="Y617" s="23">
        <v>0</v>
      </c>
      <c r="Z617" s="23">
        <v>0</v>
      </c>
      <c r="AA617" s="23">
        <v>0</v>
      </c>
      <c r="AB617" s="23">
        <v>0</v>
      </c>
      <c r="AC617" s="23">
        <v>0</v>
      </c>
      <c r="AD617" s="23">
        <v>0</v>
      </c>
    </row>
    <row r="618" spans="1:30" x14ac:dyDescent="0.3">
      <c r="A618" s="23">
        <v>52</v>
      </c>
      <c r="B618" s="23">
        <v>4</v>
      </c>
      <c r="C618" s="25">
        <v>0</v>
      </c>
      <c r="D618" s="25">
        <v>0</v>
      </c>
      <c r="E618" s="25">
        <v>0</v>
      </c>
      <c r="F618" s="25">
        <v>0</v>
      </c>
      <c r="G618" s="25">
        <v>0</v>
      </c>
      <c r="H618" s="25">
        <v>0</v>
      </c>
      <c r="I618" s="25">
        <v>1</v>
      </c>
      <c r="J618" s="23">
        <v>0</v>
      </c>
      <c r="K618" s="23">
        <v>0</v>
      </c>
      <c r="L618" s="23">
        <v>1</v>
      </c>
      <c r="M618" s="23">
        <v>0</v>
      </c>
      <c r="N618" s="23">
        <v>1</v>
      </c>
      <c r="O618" s="23">
        <v>0</v>
      </c>
      <c r="P618" s="23">
        <v>1</v>
      </c>
      <c r="Q618" s="25">
        <v>0</v>
      </c>
      <c r="R618" s="25">
        <v>0</v>
      </c>
      <c r="S618" s="25">
        <v>1</v>
      </c>
      <c r="T618" s="25">
        <v>1</v>
      </c>
      <c r="U618" s="25">
        <v>0</v>
      </c>
      <c r="V618" s="25">
        <v>1</v>
      </c>
      <c r="W618" s="25">
        <v>0</v>
      </c>
      <c r="X618" s="23">
        <v>1</v>
      </c>
      <c r="Y618" s="23">
        <v>0</v>
      </c>
      <c r="Z618" s="23">
        <v>0</v>
      </c>
      <c r="AA618" s="23">
        <v>0</v>
      </c>
      <c r="AB618" s="23">
        <v>0</v>
      </c>
      <c r="AC618" s="23">
        <v>0</v>
      </c>
      <c r="AD618" s="23">
        <v>0</v>
      </c>
    </row>
    <row r="619" spans="1:30" x14ac:dyDescent="0.3">
      <c r="A619" s="23">
        <v>52</v>
      </c>
      <c r="B619" s="23">
        <v>5</v>
      </c>
      <c r="C619" s="25">
        <v>0</v>
      </c>
      <c r="D619" s="25">
        <v>1</v>
      </c>
      <c r="E619" s="25">
        <v>0</v>
      </c>
      <c r="F619" s="25">
        <v>0</v>
      </c>
      <c r="G619" s="25">
        <v>1</v>
      </c>
      <c r="H619" s="25">
        <v>0</v>
      </c>
      <c r="I619" s="25">
        <v>0</v>
      </c>
      <c r="J619" s="23">
        <v>0</v>
      </c>
      <c r="K619" s="23">
        <v>0</v>
      </c>
      <c r="L619" s="23">
        <v>0</v>
      </c>
      <c r="M619" s="23">
        <v>1</v>
      </c>
      <c r="N619" s="23">
        <v>0</v>
      </c>
      <c r="O619" s="23">
        <v>0</v>
      </c>
      <c r="P619" s="23">
        <v>0</v>
      </c>
      <c r="Q619" s="25">
        <v>0</v>
      </c>
      <c r="R619" s="25">
        <v>1</v>
      </c>
      <c r="S619" s="25">
        <v>0</v>
      </c>
      <c r="T619" s="25">
        <v>1</v>
      </c>
      <c r="U619" s="25">
        <v>0</v>
      </c>
      <c r="V619" s="25">
        <v>0</v>
      </c>
      <c r="W619" s="25">
        <v>1</v>
      </c>
      <c r="X619" s="23">
        <v>1</v>
      </c>
      <c r="Y619" s="23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</row>
    <row r="620" spans="1:30" x14ac:dyDescent="0.3">
      <c r="A620" s="23">
        <v>52</v>
      </c>
      <c r="B620" s="23">
        <v>6</v>
      </c>
      <c r="C620" s="25">
        <v>0</v>
      </c>
      <c r="D620" s="25">
        <v>0</v>
      </c>
      <c r="E620" s="25">
        <v>0</v>
      </c>
      <c r="F620" s="25">
        <v>0</v>
      </c>
      <c r="G620" s="25">
        <v>1</v>
      </c>
      <c r="H620" s="25">
        <v>1</v>
      </c>
      <c r="I620" s="25">
        <v>0</v>
      </c>
      <c r="J620" s="23">
        <v>0</v>
      </c>
      <c r="K620" s="23">
        <v>1</v>
      </c>
      <c r="L620" s="23">
        <v>0</v>
      </c>
      <c r="M620" s="23">
        <v>0</v>
      </c>
      <c r="N620" s="23">
        <v>0</v>
      </c>
      <c r="O620" s="23">
        <v>1</v>
      </c>
      <c r="P620" s="23">
        <v>0</v>
      </c>
      <c r="Q620" s="25">
        <v>0</v>
      </c>
      <c r="R620" s="25">
        <v>0</v>
      </c>
      <c r="S620" s="25">
        <v>1</v>
      </c>
      <c r="T620" s="25">
        <v>0</v>
      </c>
      <c r="U620" s="25">
        <v>0</v>
      </c>
      <c r="V620" s="25">
        <v>0</v>
      </c>
      <c r="W620" s="25">
        <v>0</v>
      </c>
      <c r="X620" s="23">
        <v>1</v>
      </c>
      <c r="Y620" s="23">
        <v>0</v>
      </c>
      <c r="Z620" s="23">
        <v>0</v>
      </c>
      <c r="AA620" s="23">
        <v>0</v>
      </c>
      <c r="AB620" s="23">
        <v>0</v>
      </c>
      <c r="AC620" s="23">
        <v>0</v>
      </c>
      <c r="AD620" s="23">
        <v>0</v>
      </c>
    </row>
    <row r="621" spans="1:30" x14ac:dyDescent="0.3">
      <c r="A621" s="23">
        <v>52</v>
      </c>
      <c r="B621" s="23">
        <v>7</v>
      </c>
      <c r="C621" s="25">
        <v>0</v>
      </c>
      <c r="D621" s="25">
        <v>1</v>
      </c>
      <c r="E621" s="25">
        <v>0</v>
      </c>
      <c r="F621" s="25">
        <v>1</v>
      </c>
      <c r="G621" s="25">
        <v>0</v>
      </c>
      <c r="H621" s="25">
        <v>0</v>
      </c>
      <c r="I621" s="25">
        <v>1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23">
        <v>0</v>
      </c>
      <c r="P621" s="23">
        <v>1</v>
      </c>
      <c r="Q621" s="25">
        <v>0</v>
      </c>
      <c r="R621" s="25">
        <v>1</v>
      </c>
      <c r="S621" s="25">
        <v>0</v>
      </c>
      <c r="T621" s="25">
        <v>0</v>
      </c>
      <c r="U621" s="25">
        <v>0</v>
      </c>
      <c r="V621" s="25">
        <v>1</v>
      </c>
      <c r="W621" s="25">
        <v>0</v>
      </c>
      <c r="X621" s="23">
        <v>1</v>
      </c>
      <c r="Y621" s="23">
        <v>0</v>
      </c>
      <c r="Z621" s="23">
        <v>0</v>
      </c>
      <c r="AA621" s="23">
        <v>0</v>
      </c>
      <c r="AB621" s="23">
        <v>0</v>
      </c>
      <c r="AC621" s="23">
        <v>0</v>
      </c>
      <c r="AD621" s="23">
        <v>0</v>
      </c>
    </row>
    <row r="622" spans="1:30" x14ac:dyDescent="0.3">
      <c r="A622" s="23">
        <v>52</v>
      </c>
      <c r="B622" s="23">
        <v>8</v>
      </c>
      <c r="C622" s="25">
        <v>0</v>
      </c>
      <c r="D622" s="25">
        <v>0</v>
      </c>
      <c r="E622" s="25">
        <v>1</v>
      </c>
      <c r="F622" s="25">
        <v>1</v>
      </c>
      <c r="G622" s="25">
        <v>0</v>
      </c>
      <c r="H622" s="25">
        <v>1</v>
      </c>
      <c r="I622" s="25">
        <v>0</v>
      </c>
      <c r="J622" s="23">
        <v>0</v>
      </c>
      <c r="K622" s="23">
        <v>0</v>
      </c>
      <c r="L622" s="23">
        <v>0</v>
      </c>
      <c r="M622" s="23">
        <v>0</v>
      </c>
      <c r="N622" s="23">
        <v>1</v>
      </c>
      <c r="O622" s="23">
        <v>1</v>
      </c>
      <c r="P622" s="23">
        <v>0</v>
      </c>
      <c r="Q622" s="25">
        <v>0</v>
      </c>
      <c r="R622" s="25">
        <v>0</v>
      </c>
      <c r="S622" s="25">
        <v>0</v>
      </c>
      <c r="T622" s="25">
        <v>1</v>
      </c>
      <c r="U622" s="25">
        <v>0</v>
      </c>
      <c r="V622" s="25">
        <v>0</v>
      </c>
      <c r="W622" s="25">
        <v>0</v>
      </c>
      <c r="X622" s="23">
        <v>1</v>
      </c>
      <c r="Y622" s="23">
        <v>0</v>
      </c>
      <c r="Z622" s="23">
        <v>0</v>
      </c>
      <c r="AA622" s="23">
        <v>0</v>
      </c>
      <c r="AB622" s="23">
        <v>0</v>
      </c>
      <c r="AC622" s="23">
        <v>0</v>
      </c>
      <c r="AD622" s="23">
        <v>0</v>
      </c>
    </row>
    <row r="623" spans="1:30" x14ac:dyDescent="0.3">
      <c r="A623" s="23">
        <v>52</v>
      </c>
      <c r="B623" s="23">
        <v>9</v>
      </c>
      <c r="C623" s="25">
        <v>0</v>
      </c>
      <c r="D623" s="25">
        <v>0</v>
      </c>
      <c r="E623" s="25">
        <v>1</v>
      </c>
      <c r="F623" s="25">
        <v>0</v>
      </c>
      <c r="G623" s="25">
        <v>1</v>
      </c>
      <c r="H623" s="25">
        <v>0</v>
      </c>
      <c r="I623" s="25">
        <v>1</v>
      </c>
      <c r="J623" s="23">
        <v>0</v>
      </c>
      <c r="K623" s="23">
        <v>0</v>
      </c>
      <c r="L623" s="23">
        <v>1</v>
      </c>
      <c r="M623" s="23">
        <v>0</v>
      </c>
      <c r="N623" s="23">
        <v>0</v>
      </c>
      <c r="O623" s="23">
        <v>0</v>
      </c>
      <c r="P623" s="23">
        <v>0</v>
      </c>
      <c r="Q623" s="25">
        <v>0</v>
      </c>
      <c r="R623" s="25">
        <v>1</v>
      </c>
      <c r="S623" s="25">
        <v>0</v>
      </c>
      <c r="T623" s="25">
        <v>0</v>
      </c>
      <c r="U623" s="25">
        <v>1</v>
      </c>
      <c r="V623" s="25">
        <v>0</v>
      </c>
      <c r="W623" s="25">
        <v>0</v>
      </c>
      <c r="X623" s="23">
        <v>1</v>
      </c>
      <c r="Y623" s="23">
        <v>0</v>
      </c>
      <c r="Z623" s="23">
        <v>0</v>
      </c>
      <c r="AA623" s="23">
        <v>0</v>
      </c>
      <c r="AB623" s="23">
        <v>0</v>
      </c>
      <c r="AC623" s="23">
        <v>0</v>
      </c>
      <c r="AD623" s="23">
        <v>0</v>
      </c>
    </row>
    <row r="624" spans="1:30" x14ac:dyDescent="0.3">
      <c r="A624" s="23">
        <v>52</v>
      </c>
      <c r="B624" s="23">
        <v>10</v>
      </c>
      <c r="C624" s="25">
        <v>0</v>
      </c>
      <c r="D624" s="25">
        <v>1</v>
      </c>
      <c r="E624" s="25">
        <v>0</v>
      </c>
      <c r="F624" s="25">
        <v>0</v>
      </c>
      <c r="G624" s="25">
        <v>0</v>
      </c>
      <c r="H624" s="25">
        <v>1</v>
      </c>
      <c r="I624" s="25">
        <v>0</v>
      </c>
      <c r="J624" s="23">
        <v>0</v>
      </c>
      <c r="K624" s="23">
        <v>1</v>
      </c>
      <c r="L624" s="23">
        <v>0</v>
      </c>
      <c r="M624" s="23">
        <v>0</v>
      </c>
      <c r="N624" s="23">
        <v>1</v>
      </c>
      <c r="O624" s="23">
        <v>0</v>
      </c>
      <c r="P624" s="23">
        <v>0</v>
      </c>
      <c r="Q624" s="25">
        <v>0</v>
      </c>
      <c r="R624" s="25">
        <v>0</v>
      </c>
      <c r="S624" s="25">
        <v>1</v>
      </c>
      <c r="T624" s="25">
        <v>1</v>
      </c>
      <c r="U624" s="25">
        <v>0</v>
      </c>
      <c r="V624" s="25">
        <v>1</v>
      </c>
      <c r="W624" s="25">
        <v>0</v>
      </c>
      <c r="X624" s="23">
        <v>1</v>
      </c>
      <c r="Y624" s="23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</row>
    <row r="625" spans="1:30" x14ac:dyDescent="0.3">
      <c r="A625" s="23">
        <v>52</v>
      </c>
      <c r="B625" s="23">
        <v>11</v>
      </c>
      <c r="C625" s="25">
        <v>0</v>
      </c>
      <c r="D625" s="25">
        <v>0</v>
      </c>
      <c r="E625" s="25">
        <v>1</v>
      </c>
      <c r="F625" s="25">
        <v>0</v>
      </c>
      <c r="G625" s="25">
        <v>1</v>
      </c>
      <c r="H625" s="25">
        <v>0</v>
      </c>
      <c r="I625" s="25">
        <v>1</v>
      </c>
      <c r="J625" s="23">
        <v>0</v>
      </c>
      <c r="K625" s="23">
        <v>1</v>
      </c>
      <c r="L625" s="23">
        <v>0</v>
      </c>
      <c r="M625" s="23">
        <v>1</v>
      </c>
      <c r="N625" s="23">
        <v>0</v>
      </c>
      <c r="O625" s="23">
        <v>0</v>
      </c>
      <c r="P625" s="23">
        <v>1</v>
      </c>
      <c r="Q625" s="25">
        <v>0</v>
      </c>
      <c r="R625" s="25">
        <v>0</v>
      </c>
      <c r="S625" s="25">
        <v>0</v>
      </c>
      <c r="T625" s="25">
        <v>0</v>
      </c>
      <c r="U625" s="25">
        <v>1</v>
      </c>
      <c r="V625" s="25">
        <v>1</v>
      </c>
      <c r="W625" s="25">
        <v>0</v>
      </c>
      <c r="X625" s="23">
        <v>1</v>
      </c>
      <c r="Y625" s="23">
        <v>0</v>
      </c>
      <c r="Z625" s="23">
        <v>0</v>
      </c>
      <c r="AA625" s="23">
        <v>0</v>
      </c>
      <c r="AB625" s="23">
        <v>0</v>
      </c>
      <c r="AC625" s="23">
        <v>0</v>
      </c>
      <c r="AD625" s="23">
        <v>0</v>
      </c>
    </row>
    <row r="626" spans="1:30" x14ac:dyDescent="0.3">
      <c r="A626" s="23">
        <v>52</v>
      </c>
      <c r="B626" s="23">
        <v>12</v>
      </c>
      <c r="C626" s="25">
        <v>0</v>
      </c>
      <c r="D626" s="25">
        <v>0</v>
      </c>
      <c r="E626" s="25">
        <v>0</v>
      </c>
      <c r="F626" s="25">
        <v>1</v>
      </c>
      <c r="G626" s="25">
        <v>0</v>
      </c>
      <c r="H626" s="25">
        <v>0</v>
      </c>
      <c r="I626" s="25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23">
        <v>0</v>
      </c>
      <c r="P626" s="23">
        <v>1</v>
      </c>
      <c r="Q626" s="25">
        <v>0</v>
      </c>
      <c r="R626" s="25">
        <v>0</v>
      </c>
      <c r="S626" s="25">
        <v>1</v>
      </c>
      <c r="T626" s="25">
        <v>0</v>
      </c>
      <c r="U626" s="25">
        <v>0</v>
      </c>
      <c r="V626" s="25">
        <v>0</v>
      </c>
      <c r="W626" s="25">
        <v>0</v>
      </c>
      <c r="X626" s="23">
        <v>1</v>
      </c>
      <c r="Y626" s="23">
        <v>0</v>
      </c>
      <c r="Z626" s="23">
        <v>0</v>
      </c>
      <c r="AA626" s="23">
        <v>0</v>
      </c>
      <c r="AB626" s="23">
        <v>0</v>
      </c>
      <c r="AC626" s="23">
        <v>0</v>
      </c>
      <c r="AD626" s="23">
        <v>0</v>
      </c>
    </row>
    <row r="627" spans="1:30" x14ac:dyDescent="0.3">
      <c r="A627" s="23">
        <v>53</v>
      </c>
      <c r="B627" s="23">
        <v>1</v>
      </c>
      <c r="C627" s="25">
        <v>0</v>
      </c>
      <c r="D627" s="25">
        <v>0</v>
      </c>
      <c r="E627" s="25">
        <v>1</v>
      </c>
      <c r="F627" s="25">
        <v>0</v>
      </c>
      <c r="G627" s="25">
        <v>0</v>
      </c>
      <c r="H627" s="25">
        <v>0</v>
      </c>
      <c r="I627" s="25">
        <v>0</v>
      </c>
      <c r="J627" s="23">
        <v>0</v>
      </c>
      <c r="K627" s="23">
        <v>0</v>
      </c>
      <c r="L627" s="23">
        <v>1</v>
      </c>
      <c r="M627" s="23">
        <v>1</v>
      </c>
      <c r="N627" s="23">
        <v>0</v>
      </c>
      <c r="O627" s="23">
        <v>1</v>
      </c>
      <c r="P627" s="23">
        <v>0</v>
      </c>
      <c r="Q627" s="25">
        <v>0</v>
      </c>
      <c r="R627" s="25">
        <v>1</v>
      </c>
      <c r="S627" s="25">
        <v>0</v>
      </c>
      <c r="T627" s="25">
        <v>1</v>
      </c>
      <c r="U627" s="25">
        <v>0</v>
      </c>
      <c r="V627" s="25">
        <v>0</v>
      </c>
      <c r="W627" s="25">
        <v>1</v>
      </c>
      <c r="X627" s="23">
        <v>1</v>
      </c>
      <c r="Y627" s="23">
        <v>0</v>
      </c>
      <c r="Z627" s="23">
        <v>0</v>
      </c>
      <c r="AA627" s="23">
        <v>0</v>
      </c>
      <c r="AB627" s="23">
        <v>0</v>
      </c>
      <c r="AC627" s="23">
        <v>0</v>
      </c>
      <c r="AD627" s="23">
        <v>0</v>
      </c>
    </row>
    <row r="628" spans="1:30" x14ac:dyDescent="0.3">
      <c r="A628" s="23">
        <v>53</v>
      </c>
      <c r="B628" s="23">
        <v>2</v>
      </c>
      <c r="C628" s="25">
        <v>0</v>
      </c>
      <c r="D628" s="25">
        <v>1</v>
      </c>
      <c r="E628" s="25">
        <v>0</v>
      </c>
      <c r="F628" s="25">
        <v>0</v>
      </c>
      <c r="G628" s="25">
        <v>0</v>
      </c>
      <c r="H628" s="25">
        <v>1</v>
      </c>
      <c r="I628" s="25">
        <v>0</v>
      </c>
      <c r="J628" s="23">
        <v>0</v>
      </c>
      <c r="K628" s="23">
        <v>0</v>
      </c>
      <c r="L628" s="23">
        <v>0</v>
      </c>
      <c r="M628" s="23">
        <v>1</v>
      </c>
      <c r="N628" s="23">
        <v>0</v>
      </c>
      <c r="O628" s="23">
        <v>0</v>
      </c>
      <c r="P628" s="23">
        <v>0</v>
      </c>
      <c r="Q628" s="25">
        <v>0</v>
      </c>
      <c r="R628" s="25">
        <v>0</v>
      </c>
      <c r="S628" s="25">
        <v>1</v>
      </c>
      <c r="T628" s="25">
        <v>0</v>
      </c>
      <c r="U628" s="25">
        <v>1</v>
      </c>
      <c r="V628" s="25">
        <v>0</v>
      </c>
      <c r="W628" s="25">
        <v>1</v>
      </c>
      <c r="X628" s="23">
        <v>1</v>
      </c>
      <c r="Y628" s="23">
        <v>0</v>
      </c>
      <c r="Z628" s="23">
        <v>0</v>
      </c>
      <c r="AA628" s="23">
        <v>0</v>
      </c>
      <c r="AB628" s="23">
        <v>0</v>
      </c>
      <c r="AC628" s="23">
        <v>0</v>
      </c>
      <c r="AD628" s="23">
        <v>0</v>
      </c>
    </row>
    <row r="629" spans="1:30" x14ac:dyDescent="0.3">
      <c r="A629" s="23">
        <v>53</v>
      </c>
      <c r="B629" s="23">
        <v>3</v>
      </c>
      <c r="C629" s="25">
        <v>0</v>
      </c>
      <c r="D629" s="25">
        <v>1</v>
      </c>
      <c r="E629" s="25">
        <v>0</v>
      </c>
      <c r="F629" s="25">
        <v>0</v>
      </c>
      <c r="G629" s="25">
        <v>1</v>
      </c>
      <c r="H629" s="25">
        <v>0</v>
      </c>
      <c r="I629" s="25">
        <v>0</v>
      </c>
      <c r="J629" s="23">
        <v>0</v>
      </c>
      <c r="K629" s="23">
        <v>0</v>
      </c>
      <c r="L629" s="23">
        <v>0</v>
      </c>
      <c r="M629" s="23">
        <v>0</v>
      </c>
      <c r="N629" s="23">
        <v>1</v>
      </c>
      <c r="O629" s="23">
        <v>1</v>
      </c>
      <c r="P629" s="23">
        <v>0</v>
      </c>
      <c r="Q629" s="25">
        <v>0</v>
      </c>
      <c r="R629" s="25">
        <v>0</v>
      </c>
      <c r="S629" s="25">
        <v>0</v>
      </c>
      <c r="T629" s="25">
        <v>0</v>
      </c>
      <c r="U629" s="25">
        <v>0</v>
      </c>
      <c r="V629" s="25">
        <v>0</v>
      </c>
      <c r="W629" s="25">
        <v>1</v>
      </c>
      <c r="X629" s="23">
        <v>1</v>
      </c>
      <c r="Y629" s="23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</row>
    <row r="630" spans="1:30" x14ac:dyDescent="0.3">
      <c r="A630" s="23">
        <v>53</v>
      </c>
      <c r="B630" s="23">
        <v>4</v>
      </c>
      <c r="C630" s="25">
        <v>0</v>
      </c>
      <c r="D630" s="25">
        <v>0</v>
      </c>
      <c r="E630" s="25">
        <v>0</v>
      </c>
      <c r="F630" s="25">
        <v>0</v>
      </c>
      <c r="G630" s="25">
        <v>0</v>
      </c>
      <c r="H630" s="25">
        <v>0</v>
      </c>
      <c r="I630" s="25">
        <v>1</v>
      </c>
      <c r="J630" s="23">
        <v>0</v>
      </c>
      <c r="K630" s="23">
        <v>0</v>
      </c>
      <c r="L630" s="23">
        <v>1</v>
      </c>
      <c r="M630" s="23">
        <v>0</v>
      </c>
      <c r="N630" s="23">
        <v>1</v>
      </c>
      <c r="O630" s="23">
        <v>0</v>
      </c>
      <c r="P630" s="23">
        <v>1</v>
      </c>
      <c r="Q630" s="25">
        <v>0</v>
      </c>
      <c r="R630" s="25">
        <v>0</v>
      </c>
      <c r="S630" s="25">
        <v>1</v>
      </c>
      <c r="T630" s="25">
        <v>1</v>
      </c>
      <c r="U630" s="25">
        <v>0</v>
      </c>
      <c r="V630" s="25">
        <v>1</v>
      </c>
      <c r="W630" s="25">
        <v>0</v>
      </c>
      <c r="X630" s="23">
        <v>1</v>
      </c>
      <c r="Y630" s="23">
        <v>0</v>
      </c>
      <c r="Z630" s="23">
        <v>0</v>
      </c>
      <c r="AA630" s="23">
        <v>0</v>
      </c>
      <c r="AB630" s="23">
        <v>0</v>
      </c>
      <c r="AC630" s="23">
        <v>0</v>
      </c>
      <c r="AD630" s="23">
        <v>0</v>
      </c>
    </row>
    <row r="631" spans="1:30" x14ac:dyDescent="0.3">
      <c r="A631" s="23">
        <v>53</v>
      </c>
      <c r="B631" s="23">
        <v>5</v>
      </c>
      <c r="C631" s="25">
        <v>0</v>
      </c>
      <c r="D631" s="25">
        <v>1</v>
      </c>
      <c r="E631" s="25">
        <v>0</v>
      </c>
      <c r="F631" s="25">
        <v>0</v>
      </c>
      <c r="G631" s="25">
        <v>1</v>
      </c>
      <c r="H631" s="25">
        <v>0</v>
      </c>
      <c r="I631" s="25">
        <v>0</v>
      </c>
      <c r="J631" s="23">
        <v>0</v>
      </c>
      <c r="K631" s="23">
        <v>0</v>
      </c>
      <c r="L631" s="23">
        <v>0</v>
      </c>
      <c r="M631" s="23">
        <v>1</v>
      </c>
      <c r="N631" s="23">
        <v>0</v>
      </c>
      <c r="O631" s="23">
        <v>0</v>
      </c>
      <c r="P631" s="23">
        <v>0</v>
      </c>
      <c r="Q631" s="25">
        <v>0</v>
      </c>
      <c r="R631" s="25">
        <v>1</v>
      </c>
      <c r="S631" s="25">
        <v>0</v>
      </c>
      <c r="T631" s="25">
        <v>1</v>
      </c>
      <c r="U631" s="25">
        <v>0</v>
      </c>
      <c r="V631" s="25">
        <v>0</v>
      </c>
      <c r="W631" s="25">
        <v>1</v>
      </c>
      <c r="X631" s="23">
        <v>1</v>
      </c>
      <c r="Y631" s="23">
        <v>0</v>
      </c>
      <c r="Z631" s="23">
        <v>0</v>
      </c>
      <c r="AA631" s="23">
        <v>0</v>
      </c>
      <c r="AB631" s="23">
        <v>0</v>
      </c>
      <c r="AC631" s="23">
        <v>0</v>
      </c>
      <c r="AD631" s="23">
        <v>0</v>
      </c>
    </row>
    <row r="632" spans="1:30" x14ac:dyDescent="0.3">
      <c r="A632" s="23">
        <v>53</v>
      </c>
      <c r="B632" s="23">
        <v>6</v>
      </c>
      <c r="C632" s="25">
        <v>0</v>
      </c>
      <c r="D632" s="25">
        <v>0</v>
      </c>
      <c r="E632" s="25">
        <v>0</v>
      </c>
      <c r="F632" s="25">
        <v>0</v>
      </c>
      <c r="G632" s="25">
        <v>1</v>
      </c>
      <c r="H632" s="25">
        <v>1</v>
      </c>
      <c r="I632" s="25">
        <v>0</v>
      </c>
      <c r="J632" s="23">
        <v>0</v>
      </c>
      <c r="K632" s="23">
        <v>1</v>
      </c>
      <c r="L632" s="23">
        <v>0</v>
      </c>
      <c r="M632" s="23">
        <v>0</v>
      </c>
      <c r="N632" s="23">
        <v>0</v>
      </c>
      <c r="O632" s="23">
        <v>1</v>
      </c>
      <c r="P632" s="23">
        <v>0</v>
      </c>
      <c r="Q632" s="25">
        <v>0</v>
      </c>
      <c r="R632" s="25">
        <v>0</v>
      </c>
      <c r="S632" s="25">
        <v>1</v>
      </c>
      <c r="T632" s="25">
        <v>0</v>
      </c>
      <c r="U632" s="25">
        <v>0</v>
      </c>
      <c r="V632" s="25">
        <v>0</v>
      </c>
      <c r="W632" s="25">
        <v>0</v>
      </c>
      <c r="X632" s="23">
        <v>1</v>
      </c>
      <c r="Y632" s="23">
        <v>0</v>
      </c>
      <c r="Z632" s="23">
        <v>0</v>
      </c>
      <c r="AA632" s="23">
        <v>0</v>
      </c>
      <c r="AB632" s="23">
        <v>0</v>
      </c>
      <c r="AC632" s="23">
        <v>0</v>
      </c>
      <c r="AD632" s="23">
        <v>0</v>
      </c>
    </row>
    <row r="633" spans="1:30" x14ac:dyDescent="0.3">
      <c r="A633" s="23">
        <v>53</v>
      </c>
      <c r="B633" s="23">
        <v>7</v>
      </c>
      <c r="C633" s="25">
        <v>0</v>
      </c>
      <c r="D633" s="25">
        <v>1</v>
      </c>
      <c r="E633" s="25">
        <v>0</v>
      </c>
      <c r="F633" s="25">
        <v>1</v>
      </c>
      <c r="G633" s="25">
        <v>0</v>
      </c>
      <c r="H633" s="25">
        <v>0</v>
      </c>
      <c r="I633" s="25">
        <v>1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23">
        <v>0</v>
      </c>
      <c r="P633" s="23">
        <v>1</v>
      </c>
      <c r="Q633" s="25">
        <v>0</v>
      </c>
      <c r="R633" s="25">
        <v>1</v>
      </c>
      <c r="S633" s="25">
        <v>0</v>
      </c>
      <c r="T633" s="25">
        <v>0</v>
      </c>
      <c r="U633" s="25">
        <v>0</v>
      </c>
      <c r="V633" s="25">
        <v>1</v>
      </c>
      <c r="W633" s="25">
        <v>0</v>
      </c>
      <c r="X633" s="23">
        <v>1</v>
      </c>
      <c r="Y633" s="23">
        <v>0</v>
      </c>
      <c r="Z633" s="23">
        <v>0</v>
      </c>
      <c r="AA633" s="23">
        <v>0</v>
      </c>
      <c r="AB633" s="23">
        <v>0</v>
      </c>
      <c r="AC633" s="23">
        <v>0</v>
      </c>
      <c r="AD633" s="23">
        <v>0</v>
      </c>
    </row>
    <row r="634" spans="1:30" x14ac:dyDescent="0.3">
      <c r="A634" s="23">
        <v>53</v>
      </c>
      <c r="B634" s="23">
        <v>8</v>
      </c>
      <c r="C634" s="25">
        <v>0</v>
      </c>
      <c r="D634" s="25">
        <v>0</v>
      </c>
      <c r="E634" s="25">
        <v>1</v>
      </c>
      <c r="F634" s="25">
        <v>1</v>
      </c>
      <c r="G634" s="25">
        <v>0</v>
      </c>
      <c r="H634" s="25">
        <v>1</v>
      </c>
      <c r="I634" s="25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1</v>
      </c>
      <c r="O634" s="23">
        <v>1</v>
      </c>
      <c r="P634" s="23">
        <v>0</v>
      </c>
      <c r="Q634" s="25">
        <v>0</v>
      </c>
      <c r="R634" s="25">
        <v>0</v>
      </c>
      <c r="S634" s="25">
        <v>0</v>
      </c>
      <c r="T634" s="25">
        <v>1</v>
      </c>
      <c r="U634" s="25">
        <v>0</v>
      </c>
      <c r="V634" s="25">
        <v>0</v>
      </c>
      <c r="W634" s="25">
        <v>0</v>
      </c>
      <c r="X634" s="23">
        <v>1</v>
      </c>
      <c r="Y634" s="23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</row>
    <row r="635" spans="1:30" x14ac:dyDescent="0.3">
      <c r="A635" s="23">
        <v>53</v>
      </c>
      <c r="B635" s="23">
        <v>9</v>
      </c>
      <c r="C635" s="25">
        <v>0</v>
      </c>
      <c r="D635" s="25">
        <v>0</v>
      </c>
      <c r="E635" s="25">
        <v>1</v>
      </c>
      <c r="F635" s="25">
        <v>0</v>
      </c>
      <c r="G635" s="25">
        <v>1</v>
      </c>
      <c r="H635" s="25">
        <v>0</v>
      </c>
      <c r="I635" s="25">
        <v>1</v>
      </c>
      <c r="J635" s="23">
        <v>0</v>
      </c>
      <c r="K635" s="23">
        <v>0</v>
      </c>
      <c r="L635" s="23">
        <v>1</v>
      </c>
      <c r="M635" s="23">
        <v>0</v>
      </c>
      <c r="N635" s="23">
        <v>0</v>
      </c>
      <c r="O635" s="23">
        <v>0</v>
      </c>
      <c r="P635" s="23">
        <v>0</v>
      </c>
      <c r="Q635" s="25">
        <v>0</v>
      </c>
      <c r="R635" s="25">
        <v>1</v>
      </c>
      <c r="S635" s="25">
        <v>0</v>
      </c>
      <c r="T635" s="25">
        <v>0</v>
      </c>
      <c r="U635" s="25">
        <v>1</v>
      </c>
      <c r="V635" s="25">
        <v>0</v>
      </c>
      <c r="W635" s="25">
        <v>0</v>
      </c>
      <c r="X635" s="23">
        <v>1</v>
      </c>
      <c r="Y635" s="23">
        <v>0</v>
      </c>
      <c r="Z635" s="23">
        <v>0</v>
      </c>
      <c r="AA635" s="23">
        <v>0</v>
      </c>
      <c r="AB635" s="23">
        <v>0</v>
      </c>
      <c r="AC635" s="23">
        <v>0</v>
      </c>
      <c r="AD635" s="23">
        <v>0</v>
      </c>
    </row>
    <row r="636" spans="1:30" x14ac:dyDescent="0.3">
      <c r="A636" s="23">
        <v>53</v>
      </c>
      <c r="B636" s="23">
        <v>10</v>
      </c>
      <c r="C636" s="25">
        <v>0</v>
      </c>
      <c r="D636" s="25">
        <v>1</v>
      </c>
      <c r="E636" s="25">
        <v>0</v>
      </c>
      <c r="F636" s="25">
        <v>0</v>
      </c>
      <c r="G636" s="25">
        <v>0</v>
      </c>
      <c r="H636" s="25">
        <v>1</v>
      </c>
      <c r="I636" s="25">
        <v>0</v>
      </c>
      <c r="J636" s="23">
        <v>0</v>
      </c>
      <c r="K636" s="23">
        <v>1</v>
      </c>
      <c r="L636" s="23">
        <v>0</v>
      </c>
      <c r="M636" s="23">
        <v>0</v>
      </c>
      <c r="N636" s="23">
        <v>1</v>
      </c>
      <c r="O636" s="23">
        <v>0</v>
      </c>
      <c r="P636" s="23">
        <v>0</v>
      </c>
      <c r="Q636" s="25">
        <v>0</v>
      </c>
      <c r="R636" s="25">
        <v>0</v>
      </c>
      <c r="S636" s="25">
        <v>1</v>
      </c>
      <c r="T636" s="25">
        <v>1</v>
      </c>
      <c r="U636" s="25">
        <v>0</v>
      </c>
      <c r="V636" s="25">
        <v>1</v>
      </c>
      <c r="W636" s="25">
        <v>0</v>
      </c>
      <c r="X636" s="23">
        <v>1</v>
      </c>
      <c r="Y636" s="23">
        <v>0</v>
      </c>
      <c r="Z636" s="23">
        <v>0</v>
      </c>
      <c r="AA636" s="23">
        <v>0</v>
      </c>
      <c r="AB636" s="23">
        <v>0</v>
      </c>
      <c r="AC636" s="23">
        <v>0</v>
      </c>
      <c r="AD636" s="23">
        <v>0</v>
      </c>
    </row>
    <row r="637" spans="1:30" x14ac:dyDescent="0.3">
      <c r="A637" s="23">
        <v>53</v>
      </c>
      <c r="B637" s="23">
        <v>11</v>
      </c>
      <c r="C637" s="25">
        <v>0</v>
      </c>
      <c r="D637" s="25">
        <v>0</v>
      </c>
      <c r="E637" s="25">
        <v>1</v>
      </c>
      <c r="F637" s="25">
        <v>0</v>
      </c>
      <c r="G637" s="25">
        <v>1</v>
      </c>
      <c r="H637" s="25">
        <v>0</v>
      </c>
      <c r="I637" s="25">
        <v>1</v>
      </c>
      <c r="J637" s="23">
        <v>0</v>
      </c>
      <c r="K637" s="23">
        <v>1</v>
      </c>
      <c r="L637" s="23">
        <v>0</v>
      </c>
      <c r="M637" s="23">
        <v>1</v>
      </c>
      <c r="N637" s="23">
        <v>0</v>
      </c>
      <c r="O637" s="23">
        <v>0</v>
      </c>
      <c r="P637" s="23">
        <v>1</v>
      </c>
      <c r="Q637" s="25">
        <v>0</v>
      </c>
      <c r="R637" s="25">
        <v>0</v>
      </c>
      <c r="S637" s="25">
        <v>0</v>
      </c>
      <c r="T637" s="25">
        <v>0</v>
      </c>
      <c r="U637" s="25">
        <v>1</v>
      </c>
      <c r="V637" s="25">
        <v>1</v>
      </c>
      <c r="W637" s="25">
        <v>0</v>
      </c>
      <c r="X637" s="23">
        <v>1</v>
      </c>
      <c r="Y637" s="23">
        <v>0</v>
      </c>
      <c r="Z637" s="23">
        <v>0</v>
      </c>
      <c r="AA637" s="23">
        <v>0</v>
      </c>
      <c r="AB637" s="23">
        <v>0</v>
      </c>
      <c r="AC637" s="23">
        <v>0</v>
      </c>
      <c r="AD637" s="23">
        <v>0</v>
      </c>
    </row>
    <row r="638" spans="1:30" x14ac:dyDescent="0.3">
      <c r="A638" s="23">
        <v>53</v>
      </c>
      <c r="B638" s="23">
        <v>12</v>
      </c>
      <c r="C638" s="25">
        <v>0</v>
      </c>
      <c r="D638" s="25">
        <v>0</v>
      </c>
      <c r="E638" s="25">
        <v>0</v>
      </c>
      <c r="F638" s="25">
        <v>1</v>
      </c>
      <c r="G638" s="25">
        <v>0</v>
      </c>
      <c r="H638" s="25">
        <v>0</v>
      </c>
      <c r="I638" s="25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23">
        <v>0</v>
      </c>
      <c r="P638" s="23">
        <v>1</v>
      </c>
      <c r="Q638" s="25">
        <v>0</v>
      </c>
      <c r="R638" s="25">
        <v>0</v>
      </c>
      <c r="S638" s="25">
        <v>1</v>
      </c>
      <c r="T638" s="25">
        <v>0</v>
      </c>
      <c r="U638" s="25">
        <v>0</v>
      </c>
      <c r="V638" s="25">
        <v>0</v>
      </c>
      <c r="W638" s="25">
        <v>0</v>
      </c>
      <c r="X638" s="23">
        <v>1</v>
      </c>
      <c r="Y638" s="23">
        <v>0</v>
      </c>
      <c r="Z638" s="23">
        <v>0</v>
      </c>
      <c r="AA638" s="23">
        <v>0</v>
      </c>
      <c r="AB638" s="23">
        <v>0</v>
      </c>
      <c r="AC638" s="23">
        <v>0</v>
      </c>
      <c r="AD638" s="23">
        <v>0</v>
      </c>
    </row>
    <row r="639" spans="1:30" x14ac:dyDescent="0.3">
      <c r="A639" s="23">
        <v>54</v>
      </c>
      <c r="B639" s="23">
        <v>1</v>
      </c>
      <c r="C639" s="25">
        <v>0</v>
      </c>
      <c r="D639" s="25">
        <v>0</v>
      </c>
      <c r="E639" s="25">
        <v>1</v>
      </c>
      <c r="F639" s="25">
        <v>0</v>
      </c>
      <c r="G639" s="25">
        <v>0</v>
      </c>
      <c r="H639" s="25">
        <v>0</v>
      </c>
      <c r="I639" s="25">
        <v>0</v>
      </c>
      <c r="J639" s="23">
        <v>0</v>
      </c>
      <c r="K639" s="23">
        <v>0</v>
      </c>
      <c r="L639" s="23">
        <v>1</v>
      </c>
      <c r="M639" s="23">
        <v>1</v>
      </c>
      <c r="N639" s="23">
        <v>0</v>
      </c>
      <c r="O639" s="23">
        <v>1</v>
      </c>
      <c r="P639" s="23">
        <v>0</v>
      </c>
      <c r="Q639" s="25">
        <v>0</v>
      </c>
      <c r="R639" s="25">
        <v>1</v>
      </c>
      <c r="S639" s="25">
        <v>0</v>
      </c>
      <c r="T639" s="25">
        <v>1</v>
      </c>
      <c r="U639" s="25">
        <v>0</v>
      </c>
      <c r="V639" s="25">
        <v>0</v>
      </c>
      <c r="W639" s="25">
        <v>1</v>
      </c>
      <c r="X639" s="23">
        <v>1</v>
      </c>
      <c r="Y639" s="23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</row>
    <row r="640" spans="1:30" x14ac:dyDescent="0.3">
      <c r="A640" s="23">
        <v>54</v>
      </c>
      <c r="B640" s="23">
        <v>2</v>
      </c>
      <c r="C640" s="25">
        <v>0</v>
      </c>
      <c r="D640" s="25">
        <v>1</v>
      </c>
      <c r="E640" s="25">
        <v>0</v>
      </c>
      <c r="F640" s="25">
        <v>0</v>
      </c>
      <c r="G640" s="25">
        <v>0</v>
      </c>
      <c r="H640" s="25">
        <v>1</v>
      </c>
      <c r="I640" s="25">
        <v>0</v>
      </c>
      <c r="J640" s="23">
        <v>0</v>
      </c>
      <c r="K640" s="23">
        <v>0</v>
      </c>
      <c r="L640" s="23">
        <v>0</v>
      </c>
      <c r="M640" s="23">
        <v>1</v>
      </c>
      <c r="N640" s="23">
        <v>0</v>
      </c>
      <c r="O640" s="23">
        <v>0</v>
      </c>
      <c r="P640" s="23">
        <v>0</v>
      </c>
      <c r="Q640" s="25">
        <v>0</v>
      </c>
      <c r="R640" s="25">
        <v>0</v>
      </c>
      <c r="S640" s="25">
        <v>1</v>
      </c>
      <c r="T640" s="25">
        <v>0</v>
      </c>
      <c r="U640" s="25">
        <v>1</v>
      </c>
      <c r="V640" s="25">
        <v>0</v>
      </c>
      <c r="W640" s="25">
        <v>1</v>
      </c>
      <c r="X640" s="23">
        <v>1</v>
      </c>
      <c r="Y640" s="23">
        <v>0</v>
      </c>
      <c r="Z640" s="23">
        <v>0</v>
      </c>
      <c r="AA640" s="23">
        <v>0</v>
      </c>
      <c r="AB640" s="23">
        <v>0</v>
      </c>
      <c r="AC640" s="23">
        <v>0</v>
      </c>
      <c r="AD640" s="23">
        <v>0</v>
      </c>
    </row>
    <row r="641" spans="1:30" x14ac:dyDescent="0.3">
      <c r="A641" s="23">
        <v>54</v>
      </c>
      <c r="B641" s="23">
        <v>3</v>
      </c>
      <c r="C641" s="25">
        <v>0</v>
      </c>
      <c r="D641" s="25">
        <v>1</v>
      </c>
      <c r="E641" s="25">
        <v>0</v>
      </c>
      <c r="F641" s="25">
        <v>0</v>
      </c>
      <c r="G641" s="25">
        <v>1</v>
      </c>
      <c r="H641" s="25">
        <v>0</v>
      </c>
      <c r="I641" s="25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1</v>
      </c>
      <c r="O641" s="23">
        <v>1</v>
      </c>
      <c r="P641" s="23">
        <v>0</v>
      </c>
      <c r="Q641" s="25">
        <v>0</v>
      </c>
      <c r="R641" s="25">
        <v>0</v>
      </c>
      <c r="S641" s="25">
        <v>0</v>
      </c>
      <c r="T641" s="25">
        <v>0</v>
      </c>
      <c r="U641" s="25">
        <v>0</v>
      </c>
      <c r="V641" s="25">
        <v>0</v>
      </c>
      <c r="W641" s="25">
        <v>1</v>
      </c>
      <c r="X641" s="23">
        <v>1</v>
      </c>
      <c r="Y641" s="23">
        <v>0</v>
      </c>
      <c r="Z641" s="23">
        <v>0</v>
      </c>
      <c r="AA641" s="23">
        <v>0</v>
      </c>
      <c r="AB641" s="23">
        <v>0</v>
      </c>
      <c r="AC641" s="23">
        <v>0</v>
      </c>
      <c r="AD641" s="23">
        <v>0</v>
      </c>
    </row>
    <row r="642" spans="1:30" x14ac:dyDescent="0.3">
      <c r="A642" s="23">
        <v>54</v>
      </c>
      <c r="B642" s="23">
        <v>4</v>
      </c>
      <c r="C642" s="25">
        <v>0</v>
      </c>
      <c r="D642" s="25">
        <v>0</v>
      </c>
      <c r="E642" s="25">
        <v>0</v>
      </c>
      <c r="F642" s="25">
        <v>0</v>
      </c>
      <c r="G642" s="25">
        <v>0</v>
      </c>
      <c r="H642" s="25">
        <v>0</v>
      </c>
      <c r="I642" s="25">
        <v>1</v>
      </c>
      <c r="J642" s="23">
        <v>0</v>
      </c>
      <c r="K642" s="23">
        <v>0</v>
      </c>
      <c r="L642" s="23">
        <v>1</v>
      </c>
      <c r="M642" s="23">
        <v>0</v>
      </c>
      <c r="N642" s="23">
        <v>1</v>
      </c>
      <c r="O642" s="23">
        <v>0</v>
      </c>
      <c r="P642" s="23">
        <v>1</v>
      </c>
      <c r="Q642" s="25">
        <v>0</v>
      </c>
      <c r="R642" s="25">
        <v>0</v>
      </c>
      <c r="S642" s="25">
        <v>1</v>
      </c>
      <c r="T642" s="25">
        <v>1</v>
      </c>
      <c r="U642" s="25">
        <v>0</v>
      </c>
      <c r="V642" s="25">
        <v>1</v>
      </c>
      <c r="W642" s="25">
        <v>0</v>
      </c>
      <c r="X642" s="23">
        <v>1</v>
      </c>
      <c r="Y642" s="23">
        <v>0</v>
      </c>
      <c r="Z642" s="23">
        <v>0</v>
      </c>
      <c r="AA642" s="23">
        <v>0</v>
      </c>
      <c r="AB642" s="23">
        <v>0</v>
      </c>
      <c r="AC642" s="23">
        <v>0</v>
      </c>
      <c r="AD642" s="23">
        <v>0</v>
      </c>
    </row>
    <row r="643" spans="1:30" x14ac:dyDescent="0.3">
      <c r="A643" s="23">
        <v>54</v>
      </c>
      <c r="B643" s="23">
        <v>5</v>
      </c>
      <c r="C643" s="25">
        <v>0</v>
      </c>
      <c r="D643" s="25">
        <v>1</v>
      </c>
      <c r="E643" s="25">
        <v>0</v>
      </c>
      <c r="F643" s="25">
        <v>0</v>
      </c>
      <c r="G643" s="25">
        <v>1</v>
      </c>
      <c r="H643" s="25">
        <v>0</v>
      </c>
      <c r="I643" s="25">
        <v>0</v>
      </c>
      <c r="J643" s="23">
        <v>0</v>
      </c>
      <c r="K643" s="23">
        <v>0</v>
      </c>
      <c r="L643" s="23">
        <v>0</v>
      </c>
      <c r="M643" s="23">
        <v>1</v>
      </c>
      <c r="N643" s="23">
        <v>0</v>
      </c>
      <c r="O643" s="23">
        <v>0</v>
      </c>
      <c r="P643" s="23">
        <v>0</v>
      </c>
      <c r="Q643" s="25">
        <v>0</v>
      </c>
      <c r="R643" s="25">
        <v>1</v>
      </c>
      <c r="S643" s="25">
        <v>0</v>
      </c>
      <c r="T643" s="25">
        <v>1</v>
      </c>
      <c r="U643" s="25">
        <v>0</v>
      </c>
      <c r="V643" s="25">
        <v>0</v>
      </c>
      <c r="W643" s="25">
        <v>1</v>
      </c>
      <c r="X643" s="23">
        <v>1</v>
      </c>
      <c r="Y643" s="23">
        <v>0</v>
      </c>
      <c r="Z643" s="23">
        <v>0</v>
      </c>
      <c r="AA643" s="23">
        <v>0</v>
      </c>
      <c r="AB643" s="23">
        <v>0</v>
      </c>
      <c r="AC643" s="23">
        <v>0</v>
      </c>
      <c r="AD643" s="23">
        <v>0</v>
      </c>
    </row>
    <row r="644" spans="1:30" x14ac:dyDescent="0.3">
      <c r="A644" s="23">
        <v>54</v>
      </c>
      <c r="B644" s="23">
        <v>6</v>
      </c>
      <c r="C644" s="25">
        <v>0</v>
      </c>
      <c r="D644" s="25">
        <v>0</v>
      </c>
      <c r="E644" s="25">
        <v>0</v>
      </c>
      <c r="F644" s="25">
        <v>0</v>
      </c>
      <c r="G644" s="25">
        <v>1</v>
      </c>
      <c r="H644" s="25">
        <v>1</v>
      </c>
      <c r="I644" s="25">
        <v>0</v>
      </c>
      <c r="J644" s="23">
        <v>0</v>
      </c>
      <c r="K644" s="23">
        <v>1</v>
      </c>
      <c r="L644" s="23">
        <v>0</v>
      </c>
      <c r="M644" s="23">
        <v>0</v>
      </c>
      <c r="N644" s="23">
        <v>0</v>
      </c>
      <c r="O644" s="23">
        <v>1</v>
      </c>
      <c r="P644" s="23">
        <v>0</v>
      </c>
      <c r="Q644" s="25">
        <v>0</v>
      </c>
      <c r="R644" s="25">
        <v>0</v>
      </c>
      <c r="S644" s="25">
        <v>1</v>
      </c>
      <c r="T644" s="25">
        <v>0</v>
      </c>
      <c r="U644" s="25">
        <v>0</v>
      </c>
      <c r="V644" s="25">
        <v>0</v>
      </c>
      <c r="W644" s="25">
        <v>0</v>
      </c>
      <c r="X644" s="23">
        <v>1</v>
      </c>
      <c r="Y644" s="23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</row>
    <row r="645" spans="1:30" x14ac:dyDescent="0.3">
      <c r="A645" s="23">
        <v>54</v>
      </c>
      <c r="B645" s="23">
        <v>7</v>
      </c>
      <c r="C645" s="25">
        <v>0</v>
      </c>
      <c r="D645" s="25">
        <v>1</v>
      </c>
      <c r="E645" s="25">
        <v>0</v>
      </c>
      <c r="F645" s="25">
        <v>1</v>
      </c>
      <c r="G645" s="25">
        <v>0</v>
      </c>
      <c r="H645" s="25">
        <v>0</v>
      </c>
      <c r="I645" s="25">
        <v>1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23">
        <v>0</v>
      </c>
      <c r="P645" s="23">
        <v>1</v>
      </c>
      <c r="Q645" s="25">
        <v>0</v>
      </c>
      <c r="R645" s="25">
        <v>1</v>
      </c>
      <c r="S645" s="25">
        <v>0</v>
      </c>
      <c r="T645" s="25">
        <v>0</v>
      </c>
      <c r="U645" s="25">
        <v>0</v>
      </c>
      <c r="V645" s="25">
        <v>1</v>
      </c>
      <c r="W645" s="25">
        <v>0</v>
      </c>
      <c r="X645" s="23">
        <v>1</v>
      </c>
      <c r="Y645" s="23">
        <v>0</v>
      </c>
      <c r="Z645" s="23">
        <v>0</v>
      </c>
      <c r="AA645" s="23">
        <v>0</v>
      </c>
      <c r="AB645" s="23">
        <v>0</v>
      </c>
      <c r="AC645" s="23">
        <v>0</v>
      </c>
      <c r="AD645" s="23">
        <v>0</v>
      </c>
    </row>
    <row r="646" spans="1:30" x14ac:dyDescent="0.3">
      <c r="A646" s="23">
        <v>54</v>
      </c>
      <c r="B646" s="23">
        <v>8</v>
      </c>
      <c r="C646" s="25">
        <v>0</v>
      </c>
      <c r="D646" s="25">
        <v>0</v>
      </c>
      <c r="E646" s="25">
        <v>1</v>
      </c>
      <c r="F646" s="25">
        <v>1</v>
      </c>
      <c r="G646" s="25">
        <v>0</v>
      </c>
      <c r="H646" s="25">
        <v>1</v>
      </c>
      <c r="I646" s="25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1</v>
      </c>
      <c r="O646" s="23">
        <v>1</v>
      </c>
      <c r="P646" s="23">
        <v>0</v>
      </c>
      <c r="Q646" s="25">
        <v>0</v>
      </c>
      <c r="R646" s="25">
        <v>0</v>
      </c>
      <c r="S646" s="25">
        <v>0</v>
      </c>
      <c r="T646" s="25">
        <v>1</v>
      </c>
      <c r="U646" s="25">
        <v>0</v>
      </c>
      <c r="V646" s="25">
        <v>0</v>
      </c>
      <c r="W646" s="25">
        <v>0</v>
      </c>
      <c r="X646" s="23">
        <v>1</v>
      </c>
      <c r="Y646" s="23">
        <v>0</v>
      </c>
      <c r="Z646" s="23">
        <v>0</v>
      </c>
      <c r="AA646" s="23">
        <v>0</v>
      </c>
      <c r="AB646" s="23">
        <v>0</v>
      </c>
      <c r="AC646" s="23">
        <v>0</v>
      </c>
      <c r="AD646" s="23">
        <v>0</v>
      </c>
    </row>
    <row r="647" spans="1:30" x14ac:dyDescent="0.3">
      <c r="A647" s="23">
        <v>54</v>
      </c>
      <c r="B647" s="23">
        <v>9</v>
      </c>
      <c r="C647" s="25">
        <v>0</v>
      </c>
      <c r="D647" s="25">
        <v>0</v>
      </c>
      <c r="E647" s="25">
        <v>1</v>
      </c>
      <c r="F647" s="25">
        <v>0</v>
      </c>
      <c r="G647" s="25">
        <v>1</v>
      </c>
      <c r="H647" s="25">
        <v>0</v>
      </c>
      <c r="I647" s="25">
        <v>1</v>
      </c>
      <c r="J647" s="23">
        <v>0</v>
      </c>
      <c r="K647" s="23">
        <v>0</v>
      </c>
      <c r="L647" s="23">
        <v>1</v>
      </c>
      <c r="M647" s="23">
        <v>0</v>
      </c>
      <c r="N647" s="23">
        <v>0</v>
      </c>
      <c r="O647" s="23">
        <v>0</v>
      </c>
      <c r="P647" s="23">
        <v>0</v>
      </c>
      <c r="Q647" s="25">
        <v>0</v>
      </c>
      <c r="R647" s="25">
        <v>1</v>
      </c>
      <c r="S647" s="25">
        <v>0</v>
      </c>
      <c r="T647" s="25">
        <v>0</v>
      </c>
      <c r="U647" s="25">
        <v>1</v>
      </c>
      <c r="V647" s="25">
        <v>0</v>
      </c>
      <c r="W647" s="25">
        <v>0</v>
      </c>
      <c r="X647" s="23">
        <v>1</v>
      </c>
      <c r="Y647" s="23">
        <v>0</v>
      </c>
      <c r="Z647" s="23">
        <v>0</v>
      </c>
      <c r="AA647" s="23">
        <v>0</v>
      </c>
      <c r="AB647" s="23">
        <v>0</v>
      </c>
      <c r="AC647" s="23">
        <v>0</v>
      </c>
      <c r="AD647" s="23">
        <v>0</v>
      </c>
    </row>
    <row r="648" spans="1:30" x14ac:dyDescent="0.3">
      <c r="A648" s="23">
        <v>54</v>
      </c>
      <c r="B648" s="23">
        <v>10</v>
      </c>
      <c r="C648" s="25">
        <v>0</v>
      </c>
      <c r="D648" s="25">
        <v>1</v>
      </c>
      <c r="E648" s="25">
        <v>0</v>
      </c>
      <c r="F648" s="25">
        <v>0</v>
      </c>
      <c r="G648" s="25">
        <v>0</v>
      </c>
      <c r="H648" s="25">
        <v>1</v>
      </c>
      <c r="I648" s="25">
        <v>0</v>
      </c>
      <c r="J648" s="23">
        <v>0</v>
      </c>
      <c r="K648" s="23">
        <v>1</v>
      </c>
      <c r="L648" s="23">
        <v>0</v>
      </c>
      <c r="M648" s="23">
        <v>0</v>
      </c>
      <c r="N648" s="23">
        <v>1</v>
      </c>
      <c r="O648" s="23">
        <v>0</v>
      </c>
      <c r="P648" s="23">
        <v>0</v>
      </c>
      <c r="Q648" s="25">
        <v>0</v>
      </c>
      <c r="R648" s="25">
        <v>0</v>
      </c>
      <c r="S648" s="25">
        <v>1</v>
      </c>
      <c r="T648" s="25">
        <v>1</v>
      </c>
      <c r="U648" s="25">
        <v>0</v>
      </c>
      <c r="V648" s="25">
        <v>1</v>
      </c>
      <c r="W648" s="25">
        <v>0</v>
      </c>
      <c r="X648" s="23">
        <v>1</v>
      </c>
      <c r="Y648" s="23">
        <v>0</v>
      </c>
      <c r="Z648" s="23">
        <v>0</v>
      </c>
      <c r="AA648" s="23">
        <v>0</v>
      </c>
      <c r="AB648" s="23">
        <v>0</v>
      </c>
      <c r="AC648" s="23">
        <v>0</v>
      </c>
      <c r="AD648" s="23">
        <v>0</v>
      </c>
    </row>
    <row r="649" spans="1:30" x14ac:dyDescent="0.3">
      <c r="A649" s="23">
        <v>54</v>
      </c>
      <c r="B649" s="23">
        <v>11</v>
      </c>
      <c r="C649" s="25">
        <v>0</v>
      </c>
      <c r="D649" s="25">
        <v>0</v>
      </c>
      <c r="E649" s="25">
        <v>1</v>
      </c>
      <c r="F649" s="25">
        <v>0</v>
      </c>
      <c r="G649" s="25">
        <v>1</v>
      </c>
      <c r="H649" s="25">
        <v>0</v>
      </c>
      <c r="I649" s="25">
        <v>1</v>
      </c>
      <c r="J649" s="23">
        <v>0</v>
      </c>
      <c r="K649" s="23">
        <v>1</v>
      </c>
      <c r="L649" s="23">
        <v>0</v>
      </c>
      <c r="M649" s="23">
        <v>1</v>
      </c>
      <c r="N649" s="23">
        <v>0</v>
      </c>
      <c r="O649" s="23">
        <v>0</v>
      </c>
      <c r="P649" s="23">
        <v>1</v>
      </c>
      <c r="Q649" s="25">
        <v>0</v>
      </c>
      <c r="R649" s="25">
        <v>0</v>
      </c>
      <c r="S649" s="25">
        <v>0</v>
      </c>
      <c r="T649" s="25">
        <v>0</v>
      </c>
      <c r="U649" s="25">
        <v>1</v>
      </c>
      <c r="V649" s="25">
        <v>1</v>
      </c>
      <c r="W649" s="25">
        <v>0</v>
      </c>
      <c r="X649" s="23">
        <v>1</v>
      </c>
      <c r="Y649" s="23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</row>
    <row r="650" spans="1:30" x14ac:dyDescent="0.3">
      <c r="A650" s="23">
        <v>54</v>
      </c>
      <c r="B650" s="23">
        <v>12</v>
      </c>
      <c r="C650" s="25">
        <v>0</v>
      </c>
      <c r="D650" s="25">
        <v>0</v>
      </c>
      <c r="E650" s="25">
        <v>0</v>
      </c>
      <c r="F650" s="25">
        <v>1</v>
      </c>
      <c r="G650" s="25">
        <v>0</v>
      </c>
      <c r="H650" s="25">
        <v>0</v>
      </c>
      <c r="I650" s="25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0</v>
      </c>
      <c r="O650" s="23">
        <v>0</v>
      </c>
      <c r="P650" s="23">
        <v>1</v>
      </c>
      <c r="Q650" s="25">
        <v>0</v>
      </c>
      <c r="R650" s="25">
        <v>0</v>
      </c>
      <c r="S650" s="25">
        <v>1</v>
      </c>
      <c r="T650" s="25">
        <v>0</v>
      </c>
      <c r="U650" s="25">
        <v>0</v>
      </c>
      <c r="V650" s="25">
        <v>0</v>
      </c>
      <c r="W650" s="25">
        <v>0</v>
      </c>
      <c r="X650" s="23">
        <v>1</v>
      </c>
      <c r="Y650" s="23">
        <v>0</v>
      </c>
      <c r="Z650" s="23">
        <v>0</v>
      </c>
      <c r="AA650" s="23">
        <v>0</v>
      </c>
      <c r="AB650" s="23">
        <v>0</v>
      </c>
      <c r="AC650" s="23">
        <v>0</v>
      </c>
      <c r="AD650" s="23">
        <v>0</v>
      </c>
    </row>
    <row r="651" spans="1:30" x14ac:dyDescent="0.3">
      <c r="A651" s="23">
        <v>55</v>
      </c>
      <c r="B651" s="23">
        <v>1</v>
      </c>
      <c r="C651" s="25">
        <v>0</v>
      </c>
      <c r="D651" s="25">
        <v>0</v>
      </c>
      <c r="E651" s="25">
        <v>1</v>
      </c>
      <c r="F651" s="25">
        <v>0</v>
      </c>
      <c r="G651" s="25">
        <v>0</v>
      </c>
      <c r="H651" s="25">
        <v>0</v>
      </c>
      <c r="I651" s="25">
        <v>0</v>
      </c>
      <c r="J651" s="23">
        <v>0</v>
      </c>
      <c r="K651" s="23">
        <v>0</v>
      </c>
      <c r="L651" s="23">
        <v>1</v>
      </c>
      <c r="M651" s="23">
        <v>1</v>
      </c>
      <c r="N651" s="23">
        <v>0</v>
      </c>
      <c r="O651" s="23">
        <v>1</v>
      </c>
      <c r="P651" s="23">
        <v>0</v>
      </c>
      <c r="Q651" s="25">
        <v>0</v>
      </c>
      <c r="R651" s="25">
        <v>1</v>
      </c>
      <c r="S651" s="25">
        <v>0</v>
      </c>
      <c r="T651" s="25">
        <v>1</v>
      </c>
      <c r="U651" s="25">
        <v>0</v>
      </c>
      <c r="V651" s="25">
        <v>0</v>
      </c>
      <c r="W651" s="25">
        <v>1</v>
      </c>
      <c r="X651" s="23">
        <v>1</v>
      </c>
      <c r="Y651" s="23">
        <v>0</v>
      </c>
      <c r="Z651" s="23">
        <v>0</v>
      </c>
      <c r="AA651" s="23">
        <v>0</v>
      </c>
      <c r="AB651" s="23">
        <v>0</v>
      </c>
      <c r="AC651" s="23">
        <v>0</v>
      </c>
      <c r="AD651" s="23">
        <v>0</v>
      </c>
    </row>
    <row r="652" spans="1:30" x14ac:dyDescent="0.3">
      <c r="A652" s="23">
        <v>55</v>
      </c>
      <c r="B652" s="23">
        <v>2</v>
      </c>
      <c r="C652" s="25">
        <v>0</v>
      </c>
      <c r="D652" s="25">
        <v>1</v>
      </c>
      <c r="E652" s="25">
        <v>0</v>
      </c>
      <c r="F652" s="25">
        <v>0</v>
      </c>
      <c r="G652" s="25">
        <v>0</v>
      </c>
      <c r="H652" s="25">
        <v>1</v>
      </c>
      <c r="I652" s="25">
        <v>0</v>
      </c>
      <c r="J652" s="23">
        <v>0</v>
      </c>
      <c r="K652" s="23">
        <v>0</v>
      </c>
      <c r="L652" s="23">
        <v>0</v>
      </c>
      <c r="M652" s="23">
        <v>1</v>
      </c>
      <c r="N652" s="23">
        <v>0</v>
      </c>
      <c r="O652" s="23">
        <v>0</v>
      </c>
      <c r="P652" s="23">
        <v>0</v>
      </c>
      <c r="Q652" s="25">
        <v>0</v>
      </c>
      <c r="R652" s="25">
        <v>0</v>
      </c>
      <c r="S652" s="25">
        <v>1</v>
      </c>
      <c r="T652" s="25">
        <v>0</v>
      </c>
      <c r="U652" s="25">
        <v>1</v>
      </c>
      <c r="V652" s="25">
        <v>0</v>
      </c>
      <c r="W652" s="25">
        <v>1</v>
      </c>
      <c r="X652" s="23">
        <v>1</v>
      </c>
      <c r="Y652" s="23">
        <v>0</v>
      </c>
      <c r="Z652" s="23">
        <v>0</v>
      </c>
      <c r="AA652" s="23">
        <v>0</v>
      </c>
      <c r="AB652" s="23">
        <v>0</v>
      </c>
      <c r="AC652" s="23">
        <v>0</v>
      </c>
      <c r="AD652" s="23">
        <v>0</v>
      </c>
    </row>
    <row r="653" spans="1:30" x14ac:dyDescent="0.3">
      <c r="A653" s="23">
        <v>55</v>
      </c>
      <c r="B653" s="23">
        <v>3</v>
      </c>
      <c r="C653" s="25">
        <v>0</v>
      </c>
      <c r="D653" s="25">
        <v>1</v>
      </c>
      <c r="E653" s="25">
        <v>0</v>
      </c>
      <c r="F653" s="25">
        <v>0</v>
      </c>
      <c r="G653" s="25">
        <v>1</v>
      </c>
      <c r="H653" s="25">
        <v>0</v>
      </c>
      <c r="I653" s="25">
        <v>0</v>
      </c>
      <c r="J653" s="23">
        <v>0</v>
      </c>
      <c r="K653" s="23">
        <v>0</v>
      </c>
      <c r="L653" s="23">
        <v>0</v>
      </c>
      <c r="M653" s="23">
        <v>0</v>
      </c>
      <c r="N653" s="23">
        <v>1</v>
      </c>
      <c r="O653" s="23">
        <v>1</v>
      </c>
      <c r="P653" s="23">
        <v>0</v>
      </c>
      <c r="Q653" s="25">
        <v>0</v>
      </c>
      <c r="R653" s="25">
        <v>0</v>
      </c>
      <c r="S653" s="25">
        <v>0</v>
      </c>
      <c r="T653" s="25">
        <v>0</v>
      </c>
      <c r="U653" s="25">
        <v>0</v>
      </c>
      <c r="V653" s="25">
        <v>0</v>
      </c>
      <c r="W653" s="25">
        <v>1</v>
      </c>
      <c r="X653" s="23">
        <v>1</v>
      </c>
      <c r="Y653" s="23">
        <v>0</v>
      </c>
      <c r="Z653" s="23">
        <v>0</v>
      </c>
      <c r="AA653" s="23">
        <v>0</v>
      </c>
      <c r="AB653" s="23">
        <v>0</v>
      </c>
      <c r="AC653" s="23">
        <v>0</v>
      </c>
      <c r="AD653" s="23">
        <v>0</v>
      </c>
    </row>
    <row r="654" spans="1:30" x14ac:dyDescent="0.3">
      <c r="A654" s="23">
        <v>55</v>
      </c>
      <c r="B654" s="23">
        <v>4</v>
      </c>
      <c r="C654" s="25">
        <v>0</v>
      </c>
      <c r="D654" s="25">
        <v>0</v>
      </c>
      <c r="E654" s="25">
        <v>0</v>
      </c>
      <c r="F654" s="25">
        <v>0</v>
      </c>
      <c r="G654" s="25">
        <v>0</v>
      </c>
      <c r="H654" s="25">
        <v>0</v>
      </c>
      <c r="I654" s="25">
        <v>1</v>
      </c>
      <c r="J654" s="23">
        <v>0</v>
      </c>
      <c r="K654" s="23">
        <v>0</v>
      </c>
      <c r="L654" s="23">
        <v>1</v>
      </c>
      <c r="M654" s="23">
        <v>0</v>
      </c>
      <c r="N654" s="23">
        <v>1</v>
      </c>
      <c r="O654" s="23">
        <v>0</v>
      </c>
      <c r="P654" s="23">
        <v>1</v>
      </c>
      <c r="Q654" s="25">
        <v>0</v>
      </c>
      <c r="R654" s="25">
        <v>0</v>
      </c>
      <c r="S654" s="25">
        <v>1</v>
      </c>
      <c r="T654" s="25">
        <v>1</v>
      </c>
      <c r="U654" s="25">
        <v>0</v>
      </c>
      <c r="V654" s="25">
        <v>1</v>
      </c>
      <c r="W654" s="25">
        <v>0</v>
      </c>
      <c r="X654" s="23">
        <v>1</v>
      </c>
      <c r="Y654" s="23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</row>
    <row r="655" spans="1:30" x14ac:dyDescent="0.3">
      <c r="A655" s="23">
        <v>55</v>
      </c>
      <c r="B655" s="23">
        <v>5</v>
      </c>
      <c r="C655" s="25">
        <v>0</v>
      </c>
      <c r="D655" s="25">
        <v>1</v>
      </c>
      <c r="E655" s="25">
        <v>0</v>
      </c>
      <c r="F655" s="25">
        <v>0</v>
      </c>
      <c r="G655" s="25">
        <v>1</v>
      </c>
      <c r="H655" s="25">
        <v>0</v>
      </c>
      <c r="I655" s="25">
        <v>0</v>
      </c>
      <c r="J655" s="23">
        <v>0</v>
      </c>
      <c r="K655" s="23">
        <v>0</v>
      </c>
      <c r="L655" s="23">
        <v>0</v>
      </c>
      <c r="M655" s="23">
        <v>1</v>
      </c>
      <c r="N655" s="23">
        <v>0</v>
      </c>
      <c r="O655" s="23">
        <v>0</v>
      </c>
      <c r="P655" s="23">
        <v>0</v>
      </c>
      <c r="Q655" s="25">
        <v>0</v>
      </c>
      <c r="R655" s="25">
        <v>1</v>
      </c>
      <c r="S655" s="25">
        <v>0</v>
      </c>
      <c r="T655" s="25">
        <v>1</v>
      </c>
      <c r="U655" s="25">
        <v>0</v>
      </c>
      <c r="V655" s="25">
        <v>0</v>
      </c>
      <c r="W655" s="25">
        <v>1</v>
      </c>
      <c r="X655" s="23">
        <v>1</v>
      </c>
      <c r="Y655" s="23">
        <v>0</v>
      </c>
      <c r="Z655" s="23">
        <v>0</v>
      </c>
      <c r="AA655" s="23">
        <v>0</v>
      </c>
      <c r="AB655" s="23">
        <v>0</v>
      </c>
      <c r="AC655" s="23">
        <v>0</v>
      </c>
      <c r="AD655" s="23">
        <v>0</v>
      </c>
    </row>
    <row r="656" spans="1:30" x14ac:dyDescent="0.3">
      <c r="A656" s="23">
        <v>55</v>
      </c>
      <c r="B656" s="23">
        <v>6</v>
      </c>
      <c r="C656" s="25">
        <v>0</v>
      </c>
      <c r="D656" s="25">
        <v>0</v>
      </c>
      <c r="E656" s="25">
        <v>0</v>
      </c>
      <c r="F656" s="25">
        <v>0</v>
      </c>
      <c r="G656" s="25">
        <v>1</v>
      </c>
      <c r="H656" s="25">
        <v>1</v>
      </c>
      <c r="I656" s="25">
        <v>0</v>
      </c>
      <c r="J656" s="23">
        <v>0</v>
      </c>
      <c r="K656" s="23">
        <v>1</v>
      </c>
      <c r="L656" s="23">
        <v>0</v>
      </c>
      <c r="M656" s="23">
        <v>0</v>
      </c>
      <c r="N656" s="23">
        <v>0</v>
      </c>
      <c r="O656" s="23">
        <v>1</v>
      </c>
      <c r="P656" s="23">
        <v>0</v>
      </c>
      <c r="Q656" s="25">
        <v>0</v>
      </c>
      <c r="R656" s="25">
        <v>0</v>
      </c>
      <c r="S656" s="25">
        <v>1</v>
      </c>
      <c r="T656" s="25">
        <v>0</v>
      </c>
      <c r="U656" s="25">
        <v>0</v>
      </c>
      <c r="V656" s="25">
        <v>0</v>
      </c>
      <c r="W656" s="25">
        <v>0</v>
      </c>
      <c r="X656" s="23">
        <v>1</v>
      </c>
      <c r="Y656" s="23">
        <v>0</v>
      </c>
      <c r="Z656" s="23">
        <v>0</v>
      </c>
      <c r="AA656" s="23">
        <v>0</v>
      </c>
      <c r="AB656" s="23">
        <v>0</v>
      </c>
      <c r="AC656" s="23">
        <v>0</v>
      </c>
      <c r="AD656" s="23">
        <v>0</v>
      </c>
    </row>
    <row r="657" spans="1:30" x14ac:dyDescent="0.3">
      <c r="A657" s="23">
        <v>55</v>
      </c>
      <c r="B657" s="23">
        <v>7</v>
      </c>
      <c r="C657" s="25">
        <v>0</v>
      </c>
      <c r="D657" s="25">
        <v>1</v>
      </c>
      <c r="E657" s="25">
        <v>0</v>
      </c>
      <c r="F657" s="25">
        <v>1</v>
      </c>
      <c r="G657" s="25">
        <v>0</v>
      </c>
      <c r="H657" s="25">
        <v>0</v>
      </c>
      <c r="I657" s="25">
        <v>1</v>
      </c>
      <c r="J657" s="23">
        <v>0</v>
      </c>
      <c r="K657" s="23">
        <v>0</v>
      </c>
      <c r="L657" s="23">
        <v>0</v>
      </c>
      <c r="M657" s="23">
        <v>0</v>
      </c>
      <c r="N657" s="23">
        <v>0</v>
      </c>
      <c r="O657" s="23">
        <v>0</v>
      </c>
      <c r="P657" s="23">
        <v>1</v>
      </c>
      <c r="Q657" s="25">
        <v>0</v>
      </c>
      <c r="R657" s="25">
        <v>1</v>
      </c>
      <c r="S657" s="25">
        <v>0</v>
      </c>
      <c r="T657" s="25">
        <v>0</v>
      </c>
      <c r="U657" s="25">
        <v>0</v>
      </c>
      <c r="V657" s="25">
        <v>1</v>
      </c>
      <c r="W657" s="25">
        <v>0</v>
      </c>
      <c r="X657" s="23">
        <v>1</v>
      </c>
      <c r="Y657" s="23">
        <v>0</v>
      </c>
      <c r="Z657" s="23">
        <v>0</v>
      </c>
      <c r="AA657" s="23">
        <v>0</v>
      </c>
      <c r="AB657" s="23">
        <v>0</v>
      </c>
      <c r="AC657" s="23">
        <v>0</v>
      </c>
      <c r="AD657" s="23">
        <v>0</v>
      </c>
    </row>
    <row r="658" spans="1:30" x14ac:dyDescent="0.3">
      <c r="A658" s="23">
        <v>55</v>
      </c>
      <c r="B658" s="23">
        <v>8</v>
      </c>
      <c r="C658" s="25">
        <v>0</v>
      </c>
      <c r="D658" s="25">
        <v>0</v>
      </c>
      <c r="E658" s="25">
        <v>1</v>
      </c>
      <c r="F658" s="25">
        <v>1</v>
      </c>
      <c r="G658" s="25">
        <v>0</v>
      </c>
      <c r="H658" s="25">
        <v>1</v>
      </c>
      <c r="I658" s="25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1</v>
      </c>
      <c r="O658" s="23">
        <v>1</v>
      </c>
      <c r="P658" s="23">
        <v>0</v>
      </c>
      <c r="Q658" s="25">
        <v>0</v>
      </c>
      <c r="R658" s="25">
        <v>0</v>
      </c>
      <c r="S658" s="25">
        <v>0</v>
      </c>
      <c r="T658" s="25">
        <v>1</v>
      </c>
      <c r="U658" s="25">
        <v>0</v>
      </c>
      <c r="V658" s="25">
        <v>0</v>
      </c>
      <c r="W658" s="25">
        <v>0</v>
      </c>
      <c r="X658" s="23">
        <v>1</v>
      </c>
      <c r="Y658" s="23">
        <v>0</v>
      </c>
      <c r="Z658" s="23">
        <v>0</v>
      </c>
      <c r="AA658" s="23">
        <v>0</v>
      </c>
      <c r="AB658" s="23">
        <v>0</v>
      </c>
      <c r="AC658" s="23">
        <v>0</v>
      </c>
      <c r="AD658" s="23">
        <v>0</v>
      </c>
    </row>
    <row r="659" spans="1:30" x14ac:dyDescent="0.3">
      <c r="A659" s="23">
        <v>55</v>
      </c>
      <c r="B659" s="23">
        <v>9</v>
      </c>
      <c r="C659" s="25">
        <v>0</v>
      </c>
      <c r="D659" s="25">
        <v>0</v>
      </c>
      <c r="E659" s="25">
        <v>1</v>
      </c>
      <c r="F659" s="25">
        <v>0</v>
      </c>
      <c r="G659" s="25">
        <v>1</v>
      </c>
      <c r="H659" s="25">
        <v>0</v>
      </c>
      <c r="I659" s="25">
        <v>1</v>
      </c>
      <c r="J659" s="23">
        <v>0</v>
      </c>
      <c r="K659" s="23">
        <v>0</v>
      </c>
      <c r="L659" s="23">
        <v>1</v>
      </c>
      <c r="M659" s="23">
        <v>0</v>
      </c>
      <c r="N659" s="23">
        <v>0</v>
      </c>
      <c r="O659" s="23">
        <v>0</v>
      </c>
      <c r="P659" s="23">
        <v>0</v>
      </c>
      <c r="Q659" s="25">
        <v>0</v>
      </c>
      <c r="R659" s="25">
        <v>1</v>
      </c>
      <c r="S659" s="25">
        <v>0</v>
      </c>
      <c r="T659" s="25">
        <v>0</v>
      </c>
      <c r="U659" s="25">
        <v>1</v>
      </c>
      <c r="V659" s="25">
        <v>0</v>
      </c>
      <c r="W659" s="25">
        <v>0</v>
      </c>
      <c r="X659" s="23">
        <v>1</v>
      </c>
      <c r="Y659" s="23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</row>
    <row r="660" spans="1:30" x14ac:dyDescent="0.3">
      <c r="A660" s="23">
        <v>55</v>
      </c>
      <c r="B660" s="23">
        <v>10</v>
      </c>
      <c r="C660" s="25">
        <v>0</v>
      </c>
      <c r="D660" s="25">
        <v>1</v>
      </c>
      <c r="E660" s="25">
        <v>0</v>
      </c>
      <c r="F660" s="25">
        <v>0</v>
      </c>
      <c r="G660" s="25">
        <v>0</v>
      </c>
      <c r="H660" s="25">
        <v>1</v>
      </c>
      <c r="I660" s="25">
        <v>0</v>
      </c>
      <c r="J660" s="23">
        <v>0</v>
      </c>
      <c r="K660" s="23">
        <v>1</v>
      </c>
      <c r="L660" s="23">
        <v>0</v>
      </c>
      <c r="M660" s="23">
        <v>0</v>
      </c>
      <c r="N660" s="23">
        <v>1</v>
      </c>
      <c r="O660" s="23">
        <v>0</v>
      </c>
      <c r="P660" s="23">
        <v>0</v>
      </c>
      <c r="Q660" s="25">
        <v>0</v>
      </c>
      <c r="R660" s="25">
        <v>0</v>
      </c>
      <c r="S660" s="25">
        <v>1</v>
      </c>
      <c r="T660" s="25">
        <v>1</v>
      </c>
      <c r="U660" s="25">
        <v>0</v>
      </c>
      <c r="V660" s="25">
        <v>1</v>
      </c>
      <c r="W660" s="25">
        <v>0</v>
      </c>
      <c r="X660" s="23">
        <v>1</v>
      </c>
      <c r="Y660" s="23">
        <v>0</v>
      </c>
      <c r="Z660" s="23">
        <v>0</v>
      </c>
      <c r="AA660" s="23">
        <v>0</v>
      </c>
      <c r="AB660" s="23">
        <v>0</v>
      </c>
      <c r="AC660" s="23">
        <v>0</v>
      </c>
      <c r="AD660" s="23">
        <v>0</v>
      </c>
    </row>
    <row r="661" spans="1:30" x14ac:dyDescent="0.3">
      <c r="A661" s="23">
        <v>55</v>
      </c>
      <c r="B661" s="23">
        <v>11</v>
      </c>
      <c r="C661" s="25">
        <v>0</v>
      </c>
      <c r="D661" s="25">
        <v>0</v>
      </c>
      <c r="E661" s="25">
        <v>1</v>
      </c>
      <c r="F661" s="25">
        <v>0</v>
      </c>
      <c r="G661" s="25">
        <v>1</v>
      </c>
      <c r="H661" s="25">
        <v>0</v>
      </c>
      <c r="I661" s="25">
        <v>1</v>
      </c>
      <c r="J661" s="23">
        <v>0</v>
      </c>
      <c r="K661" s="23">
        <v>1</v>
      </c>
      <c r="L661" s="23">
        <v>0</v>
      </c>
      <c r="M661" s="23">
        <v>1</v>
      </c>
      <c r="N661" s="23">
        <v>0</v>
      </c>
      <c r="O661" s="23">
        <v>0</v>
      </c>
      <c r="P661" s="23">
        <v>1</v>
      </c>
      <c r="Q661" s="25">
        <v>0</v>
      </c>
      <c r="R661" s="25">
        <v>0</v>
      </c>
      <c r="S661" s="25">
        <v>0</v>
      </c>
      <c r="T661" s="25">
        <v>0</v>
      </c>
      <c r="U661" s="25">
        <v>1</v>
      </c>
      <c r="V661" s="25">
        <v>1</v>
      </c>
      <c r="W661" s="25">
        <v>0</v>
      </c>
      <c r="X661" s="23">
        <v>1</v>
      </c>
      <c r="Y661" s="23">
        <v>0</v>
      </c>
      <c r="Z661" s="23">
        <v>0</v>
      </c>
      <c r="AA661" s="23">
        <v>0</v>
      </c>
      <c r="AB661" s="23">
        <v>0</v>
      </c>
      <c r="AC661" s="23">
        <v>0</v>
      </c>
      <c r="AD661" s="23">
        <v>0</v>
      </c>
    </row>
    <row r="662" spans="1:30" x14ac:dyDescent="0.3">
      <c r="A662" s="23">
        <v>55</v>
      </c>
      <c r="B662" s="23">
        <v>12</v>
      </c>
      <c r="C662" s="25">
        <v>0</v>
      </c>
      <c r="D662" s="25">
        <v>0</v>
      </c>
      <c r="E662" s="25">
        <v>0</v>
      </c>
      <c r="F662" s="25">
        <v>1</v>
      </c>
      <c r="G662" s="25">
        <v>0</v>
      </c>
      <c r="H662" s="25">
        <v>0</v>
      </c>
      <c r="I662" s="25">
        <v>0</v>
      </c>
      <c r="J662" s="23">
        <v>0</v>
      </c>
      <c r="K662" s="23">
        <v>0</v>
      </c>
      <c r="L662" s="23">
        <v>0</v>
      </c>
      <c r="M662" s="23">
        <v>0</v>
      </c>
      <c r="N662" s="23">
        <v>0</v>
      </c>
      <c r="O662" s="23">
        <v>0</v>
      </c>
      <c r="P662" s="23">
        <v>1</v>
      </c>
      <c r="Q662" s="25">
        <v>0</v>
      </c>
      <c r="R662" s="25">
        <v>0</v>
      </c>
      <c r="S662" s="25">
        <v>1</v>
      </c>
      <c r="T662" s="25">
        <v>0</v>
      </c>
      <c r="U662" s="25">
        <v>0</v>
      </c>
      <c r="V662" s="25">
        <v>0</v>
      </c>
      <c r="W662" s="25">
        <v>0</v>
      </c>
      <c r="X662" s="23">
        <v>1</v>
      </c>
      <c r="Y662" s="23">
        <v>0</v>
      </c>
      <c r="Z662" s="23">
        <v>0</v>
      </c>
      <c r="AA662" s="23">
        <v>0</v>
      </c>
      <c r="AB662" s="23">
        <v>0</v>
      </c>
      <c r="AC662" s="23">
        <v>0</v>
      </c>
      <c r="AD662" s="23">
        <v>0</v>
      </c>
    </row>
    <row r="663" spans="1:30" x14ac:dyDescent="0.3">
      <c r="A663" s="23">
        <v>56</v>
      </c>
      <c r="B663" s="23">
        <v>1</v>
      </c>
      <c r="C663" s="25">
        <v>0</v>
      </c>
      <c r="D663" s="25">
        <v>0</v>
      </c>
      <c r="E663" s="25">
        <v>1</v>
      </c>
      <c r="F663" s="25">
        <v>0</v>
      </c>
      <c r="G663" s="25">
        <v>0</v>
      </c>
      <c r="H663" s="25">
        <v>0</v>
      </c>
      <c r="I663" s="25">
        <v>0</v>
      </c>
      <c r="J663" s="23">
        <v>0</v>
      </c>
      <c r="K663" s="23">
        <v>0</v>
      </c>
      <c r="L663" s="23">
        <v>1</v>
      </c>
      <c r="M663" s="23">
        <v>1</v>
      </c>
      <c r="N663" s="23">
        <v>0</v>
      </c>
      <c r="O663" s="23">
        <v>1</v>
      </c>
      <c r="P663" s="23">
        <v>0</v>
      </c>
      <c r="Q663" s="25">
        <v>0</v>
      </c>
      <c r="R663" s="25">
        <v>1</v>
      </c>
      <c r="S663" s="25">
        <v>0</v>
      </c>
      <c r="T663" s="25">
        <v>1</v>
      </c>
      <c r="U663" s="25">
        <v>0</v>
      </c>
      <c r="V663" s="25">
        <v>0</v>
      </c>
      <c r="W663" s="25">
        <v>1</v>
      </c>
      <c r="X663" s="23">
        <v>1</v>
      </c>
      <c r="Y663" s="23">
        <v>0</v>
      </c>
      <c r="Z663" s="23">
        <v>0</v>
      </c>
      <c r="AA663" s="23">
        <v>0</v>
      </c>
      <c r="AB663" s="23">
        <v>0</v>
      </c>
      <c r="AC663" s="23">
        <v>0</v>
      </c>
      <c r="AD663" s="23">
        <v>0</v>
      </c>
    </row>
    <row r="664" spans="1:30" x14ac:dyDescent="0.3">
      <c r="A664" s="23">
        <v>56</v>
      </c>
      <c r="B664" s="23">
        <v>2</v>
      </c>
      <c r="C664" s="25">
        <v>0</v>
      </c>
      <c r="D664" s="25">
        <v>1</v>
      </c>
      <c r="E664" s="25">
        <v>0</v>
      </c>
      <c r="F664" s="25">
        <v>0</v>
      </c>
      <c r="G664" s="25">
        <v>0</v>
      </c>
      <c r="H664" s="25">
        <v>1</v>
      </c>
      <c r="I664" s="25">
        <v>0</v>
      </c>
      <c r="J664" s="23">
        <v>0</v>
      </c>
      <c r="K664" s="23">
        <v>0</v>
      </c>
      <c r="L664" s="23">
        <v>0</v>
      </c>
      <c r="M664" s="23">
        <v>1</v>
      </c>
      <c r="N664" s="23">
        <v>0</v>
      </c>
      <c r="O664" s="23">
        <v>0</v>
      </c>
      <c r="P664" s="23">
        <v>0</v>
      </c>
      <c r="Q664" s="25">
        <v>0</v>
      </c>
      <c r="R664" s="25">
        <v>0</v>
      </c>
      <c r="S664" s="25">
        <v>1</v>
      </c>
      <c r="T664" s="25">
        <v>0</v>
      </c>
      <c r="U664" s="25">
        <v>1</v>
      </c>
      <c r="V664" s="25">
        <v>0</v>
      </c>
      <c r="W664" s="25">
        <v>1</v>
      </c>
      <c r="X664" s="23">
        <v>1</v>
      </c>
      <c r="Y664" s="23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</row>
    <row r="665" spans="1:30" x14ac:dyDescent="0.3">
      <c r="A665" s="23">
        <v>56</v>
      </c>
      <c r="B665" s="23">
        <v>3</v>
      </c>
      <c r="C665" s="25">
        <v>0</v>
      </c>
      <c r="D665" s="25">
        <v>1</v>
      </c>
      <c r="E665" s="25">
        <v>0</v>
      </c>
      <c r="F665" s="25">
        <v>0</v>
      </c>
      <c r="G665" s="25">
        <v>1</v>
      </c>
      <c r="H665" s="25">
        <v>0</v>
      </c>
      <c r="I665" s="25">
        <v>0</v>
      </c>
      <c r="J665" s="23">
        <v>0</v>
      </c>
      <c r="K665" s="23">
        <v>0</v>
      </c>
      <c r="L665" s="23">
        <v>0</v>
      </c>
      <c r="M665" s="23">
        <v>0</v>
      </c>
      <c r="N665" s="23">
        <v>1</v>
      </c>
      <c r="O665" s="23">
        <v>1</v>
      </c>
      <c r="P665" s="23">
        <v>0</v>
      </c>
      <c r="Q665" s="25">
        <v>0</v>
      </c>
      <c r="R665" s="25">
        <v>0</v>
      </c>
      <c r="S665" s="25">
        <v>0</v>
      </c>
      <c r="T665" s="25">
        <v>0</v>
      </c>
      <c r="U665" s="25">
        <v>0</v>
      </c>
      <c r="V665" s="25">
        <v>0</v>
      </c>
      <c r="W665" s="25">
        <v>1</v>
      </c>
      <c r="X665" s="23">
        <v>1</v>
      </c>
      <c r="Y665" s="23">
        <v>0</v>
      </c>
      <c r="Z665" s="23">
        <v>0</v>
      </c>
      <c r="AA665" s="23">
        <v>0</v>
      </c>
      <c r="AB665" s="23">
        <v>0</v>
      </c>
      <c r="AC665" s="23">
        <v>0</v>
      </c>
      <c r="AD665" s="23">
        <v>0</v>
      </c>
    </row>
    <row r="666" spans="1:30" x14ac:dyDescent="0.3">
      <c r="A666" s="23">
        <v>56</v>
      </c>
      <c r="B666" s="23">
        <v>4</v>
      </c>
      <c r="C666" s="25">
        <v>0</v>
      </c>
      <c r="D666" s="25">
        <v>0</v>
      </c>
      <c r="E666" s="25">
        <v>0</v>
      </c>
      <c r="F666" s="25">
        <v>0</v>
      </c>
      <c r="G666" s="25">
        <v>0</v>
      </c>
      <c r="H666" s="25">
        <v>0</v>
      </c>
      <c r="I666" s="25">
        <v>1</v>
      </c>
      <c r="J666" s="23">
        <v>0</v>
      </c>
      <c r="K666" s="23">
        <v>0</v>
      </c>
      <c r="L666" s="23">
        <v>1</v>
      </c>
      <c r="M666" s="23">
        <v>0</v>
      </c>
      <c r="N666" s="23">
        <v>1</v>
      </c>
      <c r="O666" s="23">
        <v>0</v>
      </c>
      <c r="P666" s="23">
        <v>1</v>
      </c>
      <c r="Q666" s="25">
        <v>0</v>
      </c>
      <c r="R666" s="25">
        <v>0</v>
      </c>
      <c r="S666" s="25">
        <v>1</v>
      </c>
      <c r="T666" s="25">
        <v>1</v>
      </c>
      <c r="U666" s="25">
        <v>0</v>
      </c>
      <c r="V666" s="25">
        <v>1</v>
      </c>
      <c r="W666" s="25">
        <v>0</v>
      </c>
      <c r="X666" s="23">
        <v>1</v>
      </c>
      <c r="Y666" s="23">
        <v>0</v>
      </c>
      <c r="Z666" s="23">
        <v>0</v>
      </c>
      <c r="AA666" s="23">
        <v>0</v>
      </c>
      <c r="AB666" s="23">
        <v>0</v>
      </c>
      <c r="AC666" s="23">
        <v>0</v>
      </c>
      <c r="AD666" s="23">
        <v>0</v>
      </c>
    </row>
    <row r="667" spans="1:30" x14ac:dyDescent="0.3">
      <c r="A667" s="23">
        <v>56</v>
      </c>
      <c r="B667" s="23">
        <v>5</v>
      </c>
      <c r="C667" s="25">
        <v>0</v>
      </c>
      <c r="D667" s="25">
        <v>1</v>
      </c>
      <c r="E667" s="25">
        <v>0</v>
      </c>
      <c r="F667" s="25">
        <v>0</v>
      </c>
      <c r="G667" s="25">
        <v>1</v>
      </c>
      <c r="H667" s="25">
        <v>0</v>
      </c>
      <c r="I667" s="25">
        <v>0</v>
      </c>
      <c r="J667" s="23">
        <v>0</v>
      </c>
      <c r="K667" s="23">
        <v>0</v>
      </c>
      <c r="L667" s="23">
        <v>0</v>
      </c>
      <c r="M667" s="23">
        <v>1</v>
      </c>
      <c r="N667" s="23">
        <v>0</v>
      </c>
      <c r="O667" s="23">
        <v>0</v>
      </c>
      <c r="P667" s="23">
        <v>0</v>
      </c>
      <c r="Q667" s="25">
        <v>0</v>
      </c>
      <c r="R667" s="25">
        <v>1</v>
      </c>
      <c r="S667" s="25">
        <v>0</v>
      </c>
      <c r="T667" s="25">
        <v>1</v>
      </c>
      <c r="U667" s="25">
        <v>0</v>
      </c>
      <c r="V667" s="25">
        <v>0</v>
      </c>
      <c r="W667" s="25">
        <v>1</v>
      </c>
      <c r="X667" s="23">
        <v>1</v>
      </c>
      <c r="Y667" s="23">
        <v>0</v>
      </c>
      <c r="Z667" s="23">
        <v>0</v>
      </c>
      <c r="AA667" s="23">
        <v>0</v>
      </c>
      <c r="AB667" s="23">
        <v>0</v>
      </c>
      <c r="AC667" s="23">
        <v>0</v>
      </c>
      <c r="AD667" s="23">
        <v>0</v>
      </c>
    </row>
    <row r="668" spans="1:30" x14ac:dyDescent="0.3">
      <c r="A668" s="23">
        <v>56</v>
      </c>
      <c r="B668" s="23">
        <v>6</v>
      </c>
      <c r="C668" s="25">
        <v>0</v>
      </c>
      <c r="D668" s="25">
        <v>0</v>
      </c>
      <c r="E668" s="25">
        <v>0</v>
      </c>
      <c r="F668" s="25">
        <v>0</v>
      </c>
      <c r="G668" s="25">
        <v>1</v>
      </c>
      <c r="H668" s="25">
        <v>1</v>
      </c>
      <c r="I668" s="25">
        <v>0</v>
      </c>
      <c r="J668" s="23">
        <v>0</v>
      </c>
      <c r="K668" s="23">
        <v>1</v>
      </c>
      <c r="L668" s="23">
        <v>0</v>
      </c>
      <c r="M668" s="23">
        <v>0</v>
      </c>
      <c r="N668" s="23">
        <v>0</v>
      </c>
      <c r="O668" s="23">
        <v>1</v>
      </c>
      <c r="P668" s="23">
        <v>0</v>
      </c>
      <c r="Q668" s="25">
        <v>0</v>
      </c>
      <c r="R668" s="25">
        <v>0</v>
      </c>
      <c r="S668" s="25">
        <v>1</v>
      </c>
      <c r="T668" s="25">
        <v>0</v>
      </c>
      <c r="U668" s="25">
        <v>0</v>
      </c>
      <c r="V668" s="25">
        <v>0</v>
      </c>
      <c r="W668" s="25">
        <v>0</v>
      </c>
      <c r="X668" s="23">
        <v>1</v>
      </c>
      <c r="Y668" s="23">
        <v>0</v>
      </c>
      <c r="Z668" s="23">
        <v>0</v>
      </c>
      <c r="AA668" s="23">
        <v>0</v>
      </c>
      <c r="AB668" s="23">
        <v>0</v>
      </c>
      <c r="AC668" s="23">
        <v>0</v>
      </c>
      <c r="AD668" s="23">
        <v>0</v>
      </c>
    </row>
    <row r="669" spans="1:30" x14ac:dyDescent="0.3">
      <c r="A669" s="23">
        <v>56</v>
      </c>
      <c r="B669" s="23">
        <v>7</v>
      </c>
      <c r="C669" s="25">
        <v>0</v>
      </c>
      <c r="D669" s="25">
        <v>1</v>
      </c>
      <c r="E669" s="25">
        <v>0</v>
      </c>
      <c r="F669" s="25">
        <v>1</v>
      </c>
      <c r="G669" s="25">
        <v>0</v>
      </c>
      <c r="H669" s="25">
        <v>0</v>
      </c>
      <c r="I669" s="25">
        <v>1</v>
      </c>
      <c r="J669" s="23">
        <v>0</v>
      </c>
      <c r="K669" s="23">
        <v>0</v>
      </c>
      <c r="L669" s="23">
        <v>0</v>
      </c>
      <c r="M669" s="23">
        <v>0</v>
      </c>
      <c r="N669" s="23">
        <v>0</v>
      </c>
      <c r="O669" s="23">
        <v>0</v>
      </c>
      <c r="P669" s="23">
        <v>1</v>
      </c>
      <c r="Q669" s="25">
        <v>0</v>
      </c>
      <c r="R669" s="25">
        <v>1</v>
      </c>
      <c r="S669" s="25">
        <v>0</v>
      </c>
      <c r="T669" s="25">
        <v>0</v>
      </c>
      <c r="U669" s="25">
        <v>0</v>
      </c>
      <c r="V669" s="25">
        <v>1</v>
      </c>
      <c r="W669" s="25">
        <v>0</v>
      </c>
      <c r="X669" s="23">
        <v>1</v>
      </c>
      <c r="Y669" s="23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</row>
    <row r="670" spans="1:30" x14ac:dyDescent="0.3">
      <c r="A670" s="23">
        <v>56</v>
      </c>
      <c r="B670" s="23">
        <v>8</v>
      </c>
      <c r="C670" s="25">
        <v>0</v>
      </c>
      <c r="D670" s="25">
        <v>0</v>
      </c>
      <c r="E670" s="25">
        <v>1</v>
      </c>
      <c r="F670" s="25">
        <v>1</v>
      </c>
      <c r="G670" s="25">
        <v>0</v>
      </c>
      <c r="H670" s="25">
        <v>1</v>
      </c>
      <c r="I670" s="25">
        <v>0</v>
      </c>
      <c r="J670" s="23">
        <v>0</v>
      </c>
      <c r="K670" s="23">
        <v>0</v>
      </c>
      <c r="L670" s="23">
        <v>0</v>
      </c>
      <c r="M670" s="23">
        <v>0</v>
      </c>
      <c r="N670" s="23">
        <v>1</v>
      </c>
      <c r="O670" s="23">
        <v>1</v>
      </c>
      <c r="P670" s="23">
        <v>0</v>
      </c>
      <c r="Q670" s="25">
        <v>0</v>
      </c>
      <c r="R670" s="25">
        <v>0</v>
      </c>
      <c r="S670" s="25">
        <v>0</v>
      </c>
      <c r="T670" s="25">
        <v>1</v>
      </c>
      <c r="U670" s="25">
        <v>0</v>
      </c>
      <c r="V670" s="25">
        <v>0</v>
      </c>
      <c r="W670" s="25">
        <v>0</v>
      </c>
      <c r="X670" s="23">
        <v>1</v>
      </c>
      <c r="Y670" s="23">
        <v>0</v>
      </c>
      <c r="Z670" s="23">
        <v>0</v>
      </c>
      <c r="AA670" s="23">
        <v>0</v>
      </c>
      <c r="AB670" s="23">
        <v>0</v>
      </c>
      <c r="AC670" s="23">
        <v>0</v>
      </c>
      <c r="AD670" s="23">
        <v>0</v>
      </c>
    </row>
    <row r="671" spans="1:30" x14ac:dyDescent="0.3">
      <c r="A671" s="23">
        <v>56</v>
      </c>
      <c r="B671" s="23">
        <v>9</v>
      </c>
      <c r="C671" s="25">
        <v>0</v>
      </c>
      <c r="D671" s="25">
        <v>0</v>
      </c>
      <c r="E671" s="25">
        <v>1</v>
      </c>
      <c r="F671" s="25">
        <v>0</v>
      </c>
      <c r="G671" s="25">
        <v>1</v>
      </c>
      <c r="H671" s="25">
        <v>0</v>
      </c>
      <c r="I671" s="25">
        <v>1</v>
      </c>
      <c r="J671" s="23">
        <v>0</v>
      </c>
      <c r="K671" s="23">
        <v>0</v>
      </c>
      <c r="L671" s="23">
        <v>1</v>
      </c>
      <c r="M671" s="23">
        <v>0</v>
      </c>
      <c r="N671" s="23">
        <v>0</v>
      </c>
      <c r="O671" s="23">
        <v>0</v>
      </c>
      <c r="P671" s="23">
        <v>0</v>
      </c>
      <c r="Q671" s="25">
        <v>0</v>
      </c>
      <c r="R671" s="25">
        <v>1</v>
      </c>
      <c r="S671" s="25">
        <v>0</v>
      </c>
      <c r="T671" s="25">
        <v>0</v>
      </c>
      <c r="U671" s="25">
        <v>1</v>
      </c>
      <c r="V671" s="25">
        <v>0</v>
      </c>
      <c r="W671" s="25">
        <v>0</v>
      </c>
      <c r="X671" s="23">
        <v>1</v>
      </c>
      <c r="Y671" s="23">
        <v>0</v>
      </c>
      <c r="Z671" s="23">
        <v>0</v>
      </c>
      <c r="AA671" s="23">
        <v>0</v>
      </c>
      <c r="AB671" s="23">
        <v>0</v>
      </c>
      <c r="AC671" s="23">
        <v>0</v>
      </c>
      <c r="AD671" s="23">
        <v>0</v>
      </c>
    </row>
    <row r="672" spans="1:30" x14ac:dyDescent="0.3">
      <c r="A672" s="23">
        <v>56</v>
      </c>
      <c r="B672" s="23">
        <v>10</v>
      </c>
      <c r="C672" s="25">
        <v>0</v>
      </c>
      <c r="D672" s="25">
        <v>1</v>
      </c>
      <c r="E672" s="25">
        <v>0</v>
      </c>
      <c r="F672" s="25">
        <v>0</v>
      </c>
      <c r="G672" s="25">
        <v>0</v>
      </c>
      <c r="H672" s="25">
        <v>1</v>
      </c>
      <c r="I672" s="25">
        <v>0</v>
      </c>
      <c r="J672" s="23">
        <v>0</v>
      </c>
      <c r="K672" s="23">
        <v>1</v>
      </c>
      <c r="L672" s="23">
        <v>0</v>
      </c>
      <c r="M672" s="23">
        <v>0</v>
      </c>
      <c r="N672" s="23">
        <v>1</v>
      </c>
      <c r="O672" s="23">
        <v>0</v>
      </c>
      <c r="P672" s="23">
        <v>0</v>
      </c>
      <c r="Q672" s="25">
        <v>0</v>
      </c>
      <c r="R672" s="25">
        <v>0</v>
      </c>
      <c r="S672" s="25">
        <v>1</v>
      </c>
      <c r="T672" s="25">
        <v>1</v>
      </c>
      <c r="U672" s="25">
        <v>0</v>
      </c>
      <c r="V672" s="25">
        <v>1</v>
      </c>
      <c r="W672" s="25">
        <v>0</v>
      </c>
      <c r="X672" s="23">
        <v>1</v>
      </c>
      <c r="Y672" s="23">
        <v>0</v>
      </c>
      <c r="Z672" s="23">
        <v>0</v>
      </c>
      <c r="AA672" s="23">
        <v>0</v>
      </c>
      <c r="AB672" s="23">
        <v>0</v>
      </c>
      <c r="AC672" s="23">
        <v>0</v>
      </c>
      <c r="AD672" s="23">
        <v>0</v>
      </c>
    </row>
    <row r="673" spans="1:30" x14ac:dyDescent="0.3">
      <c r="A673" s="23">
        <v>56</v>
      </c>
      <c r="B673" s="23">
        <v>11</v>
      </c>
      <c r="C673" s="25">
        <v>0</v>
      </c>
      <c r="D673" s="25">
        <v>0</v>
      </c>
      <c r="E673" s="25">
        <v>1</v>
      </c>
      <c r="F673" s="25">
        <v>0</v>
      </c>
      <c r="G673" s="25">
        <v>1</v>
      </c>
      <c r="H673" s="25">
        <v>0</v>
      </c>
      <c r="I673" s="25">
        <v>1</v>
      </c>
      <c r="J673" s="23">
        <v>0</v>
      </c>
      <c r="K673" s="23">
        <v>1</v>
      </c>
      <c r="L673" s="23">
        <v>0</v>
      </c>
      <c r="M673" s="23">
        <v>1</v>
      </c>
      <c r="N673" s="23">
        <v>0</v>
      </c>
      <c r="O673" s="23">
        <v>0</v>
      </c>
      <c r="P673" s="23">
        <v>1</v>
      </c>
      <c r="Q673" s="25">
        <v>0</v>
      </c>
      <c r="R673" s="25">
        <v>0</v>
      </c>
      <c r="S673" s="25">
        <v>0</v>
      </c>
      <c r="T673" s="25">
        <v>0</v>
      </c>
      <c r="U673" s="25">
        <v>1</v>
      </c>
      <c r="V673" s="25">
        <v>1</v>
      </c>
      <c r="W673" s="25">
        <v>0</v>
      </c>
      <c r="X673" s="23">
        <v>1</v>
      </c>
      <c r="Y673" s="23">
        <v>0</v>
      </c>
      <c r="Z673" s="23">
        <v>0</v>
      </c>
      <c r="AA673" s="23">
        <v>0</v>
      </c>
      <c r="AB673" s="23">
        <v>0</v>
      </c>
      <c r="AC673" s="23">
        <v>0</v>
      </c>
      <c r="AD673" s="23">
        <v>0</v>
      </c>
    </row>
    <row r="674" spans="1:30" x14ac:dyDescent="0.3">
      <c r="A674" s="23">
        <v>56</v>
      </c>
      <c r="B674" s="23">
        <v>12</v>
      </c>
      <c r="C674" s="25">
        <v>0</v>
      </c>
      <c r="D674" s="25">
        <v>0</v>
      </c>
      <c r="E674" s="25">
        <v>0</v>
      </c>
      <c r="F674" s="25">
        <v>1</v>
      </c>
      <c r="G674" s="25">
        <v>0</v>
      </c>
      <c r="H674" s="25">
        <v>0</v>
      </c>
      <c r="I674" s="25">
        <v>0</v>
      </c>
      <c r="J674" s="23">
        <v>0</v>
      </c>
      <c r="K674" s="23">
        <v>0</v>
      </c>
      <c r="L674" s="23">
        <v>0</v>
      </c>
      <c r="M674" s="23">
        <v>0</v>
      </c>
      <c r="N674" s="23">
        <v>0</v>
      </c>
      <c r="O674" s="23">
        <v>0</v>
      </c>
      <c r="P674" s="23">
        <v>1</v>
      </c>
      <c r="Q674" s="25">
        <v>0</v>
      </c>
      <c r="R674" s="25">
        <v>0</v>
      </c>
      <c r="S674" s="25">
        <v>1</v>
      </c>
      <c r="T674" s="25">
        <v>0</v>
      </c>
      <c r="U674" s="25">
        <v>0</v>
      </c>
      <c r="V674" s="25">
        <v>0</v>
      </c>
      <c r="W674" s="25">
        <v>0</v>
      </c>
      <c r="X674" s="23">
        <v>1</v>
      </c>
      <c r="Y674" s="23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</row>
    <row r="675" spans="1:30" x14ac:dyDescent="0.3">
      <c r="A675" s="23">
        <v>57</v>
      </c>
      <c r="B675" s="23">
        <v>1</v>
      </c>
      <c r="C675" s="25">
        <v>0</v>
      </c>
      <c r="D675" s="25">
        <v>0</v>
      </c>
      <c r="E675" s="25">
        <v>1</v>
      </c>
      <c r="F675" s="25">
        <v>0</v>
      </c>
      <c r="G675" s="25">
        <v>0</v>
      </c>
      <c r="H675" s="25">
        <v>0</v>
      </c>
      <c r="I675" s="25">
        <v>0</v>
      </c>
      <c r="J675" s="23">
        <v>0</v>
      </c>
      <c r="K675" s="23">
        <v>0</v>
      </c>
      <c r="L675" s="23">
        <v>1</v>
      </c>
      <c r="M675" s="23">
        <v>1</v>
      </c>
      <c r="N675" s="23">
        <v>0</v>
      </c>
      <c r="O675" s="23">
        <v>1</v>
      </c>
      <c r="P675" s="23">
        <v>0</v>
      </c>
      <c r="Q675" s="25">
        <v>0</v>
      </c>
      <c r="R675" s="25">
        <v>1</v>
      </c>
      <c r="S675" s="25">
        <v>0</v>
      </c>
      <c r="T675" s="25">
        <v>1</v>
      </c>
      <c r="U675" s="25">
        <v>0</v>
      </c>
      <c r="V675" s="25">
        <v>0</v>
      </c>
      <c r="W675" s="25">
        <v>1</v>
      </c>
      <c r="X675" s="23">
        <v>1</v>
      </c>
      <c r="Y675" s="23">
        <v>0</v>
      </c>
      <c r="Z675" s="23">
        <v>0</v>
      </c>
      <c r="AA675" s="23">
        <v>0</v>
      </c>
      <c r="AB675" s="23">
        <v>0</v>
      </c>
      <c r="AC675" s="23">
        <v>0</v>
      </c>
      <c r="AD675" s="23">
        <v>0</v>
      </c>
    </row>
    <row r="676" spans="1:30" x14ac:dyDescent="0.3">
      <c r="A676" s="23">
        <v>57</v>
      </c>
      <c r="B676" s="23">
        <v>2</v>
      </c>
      <c r="C676" s="25">
        <v>0</v>
      </c>
      <c r="D676" s="25">
        <v>1</v>
      </c>
      <c r="E676" s="25">
        <v>0</v>
      </c>
      <c r="F676" s="25">
        <v>0</v>
      </c>
      <c r="G676" s="25">
        <v>0</v>
      </c>
      <c r="H676" s="25">
        <v>1</v>
      </c>
      <c r="I676" s="25">
        <v>0</v>
      </c>
      <c r="J676" s="23">
        <v>0</v>
      </c>
      <c r="K676" s="23">
        <v>0</v>
      </c>
      <c r="L676" s="23">
        <v>0</v>
      </c>
      <c r="M676" s="23">
        <v>1</v>
      </c>
      <c r="N676" s="23">
        <v>0</v>
      </c>
      <c r="O676" s="23">
        <v>0</v>
      </c>
      <c r="P676" s="23">
        <v>0</v>
      </c>
      <c r="Q676" s="25">
        <v>0</v>
      </c>
      <c r="R676" s="25">
        <v>0</v>
      </c>
      <c r="S676" s="25">
        <v>1</v>
      </c>
      <c r="T676" s="25">
        <v>0</v>
      </c>
      <c r="U676" s="25">
        <v>1</v>
      </c>
      <c r="V676" s="25">
        <v>0</v>
      </c>
      <c r="W676" s="25">
        <v>1</v>
      </c>
      <c r="X676" s="23">
        <v>1</v>
      </c>
      <c r="Y676" s="23">
        <v>0</v>
      </c>
      <c r="Z676" s="23">
        <v>0</v>
      </c>
      <c r="AA676" s="23">
        <v>0</v>
      </c>
      <c r="AB676" s="23">
        <v>0</v>
      </c>
      <c r="AC676" s="23">
        <v>0</v>
      </c>
      <c r="AD676" s="23">
        <v>0</v>
      </c>
    </row>
    <row r="677" spans="1:30" x14ac:dyDescent="0.3">
      <c r="A677" s="23">
        <v>57</v>
      </c>
      <c r="B677" s="23">
        <v>3</v>
      </c>
      <c r="C677" s="25">
        <v>0</v>
      </c>
      <c r="D677" s="25">
        <v>1</v>
      </c>
      <c r="E677" s="25">
        <v>0</v>
      </c>
      <c r="F677" s="25">
        <v>0</v>
      </c>
      <c r="G677" s="25">
        <v>1</v>
      </c>
      <c r="H677" s="25">
        <v>0</v>
      </c>
      <c r="I677" s="25">
        <v>0</v>
      </c>
      <c r="J677" s="23">
        <v>0</v>
      </c>
      <c r="K677" s="23">
        <v>0</v>
      </c>
      <c r="L677" s="23">
        <v>0</v>
      </c>
      <c r="M677" s="23">
        <v>0</v>
      </c>
      <c r="N677" s="23">
        <v>1</v>
      </c>
      <c r="O677" s="23">
        <v>1</v>
      </c>
      <c r="P677" s="23">
        <v>0</v>
      </c>
      <c r="Q677" s="25">
        <v>0</v>
      </c>
      <c r="R677" s="25">
        <v>0</v>
      </c>
      <c r="S677" s="25">
        <v>0</v>
      </c>
      <c r="T677" s="25">
        <v>0</v>
      </c>
      <c r="U677" s="25">
        <v>0</v>
      </c>
      <c r="V677" s="25">
        <v>0</v>
      </c>
      <c r="W677" s="25">
        <v>1</v>
      </c>
      <c r="X677" s="23">
        <v>1</v>
      </c>
      <c r="Y677" s="23">
        <v>0</v>
      </c>
      <c r="Z677" s="23">
        <v>0</v>
      </c>
      <c r="AA677" s="23">
        <v>0</v>
      </c>
      <c r="AB677" s="23">
        <v>0</v>
      </c>
      <c r="AC677" s="23">
        <v>0</v>
      </c>
      <c r="AD677" s="23">
        <v>0</v>
      </c>
    </row>
    <row r="678" spans="1:30" x14ac:dyDescent="0.3">
      <c r="A678" s="23">
        <v>57</v>
      </c>
      <c r="B678" s="23">
        <v>4</v>
      </c>
      <c r="C678" s="25">
        <v>0</v>
      </c>
      <c r="D678" s="25">
        <v>0</v>
      </c>
      <c r="E678" s="25">
        <v>0</v>
      </c>
      <c r="F678" s="25">
        <v>0</v>
      </c>
      <c r="G678" s="25">
        <v>0</v>
      </c>
      <c r="H678" s="25">
        <v>0</v>
      </c>
      <c r="I678" s="25">
        <v>1</v>
      </c>
      <c r="J678" s="23">
        <v>0</v>
      </c>
      <c r="K678" s="23">
        <v>0</v>
      </c>
      <c r="L678" s="23">
        <v>1</v>
      </c>
      <c r="M678" s="23">
        <v>0</v>
      </c>
      <c r="N678" s="23">
        <v>1</v>
      </c>
      <c r="O678" s="23">
        <v>0</v>
      </c>
      <c r="P678" s="23">
        <v>1</v>
      </c>
      <c r="Q678" s="25">
        <v>0</v>
      </c>
      <c r="R678" s="25">
        <v>0</v>
      </c>
      <c r="S678" s="25">
        <v>1</v>
      </c>
      <c r="T678" s="25">
        <v>1</v>
      </c>
      <c r="U678" s="25">
        <v>0</v>
      </c>
      <c r="V678" s="25">
        <v>1</v>
      </c>
      <c r="W678" s="25">
        <v>0</v>
      </c>
      <c r="X678" s="23">
        <v>1</v>
      </c>
      <c r="Y678" s="23">
        <v>0</v>
      </c>
      <c r="Z678" s="23">
        <v>0</v>
      </c>
      <c r="AA678" s="23">
        <v>0</v>
      </c>
      <c r="AB678" s="23">
        <v>0</v>
      </c>
      <c r="AC678" s="23">
        <v>0</v>
      </c>
      <c r="AD678" s="23">
        <v>0</v>
      </c>
    </row>
    <row r="679" spans="1:30" x14ac:dyDescent="0.3">
      <c r="A679" s="23">
        <v>57</v>
      </c>
      <c r="B679" s="23">
        <v>5</v>
      </c>
      <c r="C679" s="25">
        <v>0</v>
      </c>
      <c r="D679" s="25">
        <v>1</v>
      </c>
      <c r="E679" s="25">
        <v>0</v>
      </c>
      <c r="F679" s="25">
        <v>0</v>
      </c>
      <c r="G679" s="25">
        <v>1</v>
      </c>
      <c r="H679" s="25">
        <v>0</v>
      </c>
      <c r="I679" s="25">
        <v>0</v>
      </c>
      <c r="J679" s="23">
        <v>0</v>
      </c>
      <c r="K679" s="23">
        <v>0</v>
      </c>
      <c r="L679" s="23">
        <v>0</v>
      </c>
      <c r="M679" s="23">
        <v>1</v>
      </c>
      <c r="N679" s="23">
        <v>0</v>
      </c>
      <c r="O679" s="23">
        <v>0</v>
      </c>
      <c r="P679" s="23">
        <v>0</v>
      </c>
      <c r="Q679" s="25">
        <v>0</v>
      </c>
      <c r="R679" s="25">
        <v>1</v>
      </c>
      <c r="S679" s="25">
        <v>0</v>
      </c>
      <c r="T679" s="25">
        <v>1</v>
      </c>
      <c r="U679" s="25">
        <v>0</v>
      </c>
      <c r="V679" s="25">
        <v>0</v>
      </c>
      <c r="W679" s="25">
        <v>1</v>
      </c>
      <c r="X679" s="23">
        <v>1</v>
      </c>
      <c r="Y679" s="23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</row>
    <row r="680" spans="1:30" x14ac:dyDescent="0.3">
      <c r="A680" s="23">
        <v>57</v>
      </c>
      <c r="B680" s="23">
        <v>6</v>
      </c>
      <c r="C680" s="25">
        <v>0</v>
      </c>
      <c r="D680" s="25">
        <v>0</v>
      </c>
      <c r="E680" s="25">
        <v>0</v>
      </c>
      <c r="F680" s="25">
        <v>0</v>
      </c>
      <c r="G680" s="25">
        <v>1</v>
      </c>
      <c r="H680" s="25">
        <v>1</v>
      </c>
      <c r="I680" s="25">
        <v>0</v>
      </c>
      <c r="J680" s="23">
        <v>0</v>
      </c>
      <c r="K680" s="23">
        <v>1</v>
      </c>
      <c r="L680" s="23">
        <v>0</v>
      </c>
      <c r="M680" s="23">
        <v>0</v>
      </c>
      <c r="N680" s="23">
        <v>0</v>
      </c>
      <c r="O680" s="23">
        <v>1</v>
      </c>
      <c r="P680" s="23">
        <v>0</v>
      </c>
      <c r="Q680" s="25">
        <v>0</v>
      </c>
      <c r="R680" s="25">
        <v>0</v>
      </c>
      <c r="S680" s="25">
        <v>1</v>
      </c>
      <c r="T680" s="25">
        <v>0</v>
      </c>
      <c r="U680" s="25">
        <v>0</v>
      </c>
      <c r="V680" s="25">
        <v>0</v>
      </c>
      <c r="W680" s="25">
        <v>0</v>
      </c>
      <c r="X680" s="23">
        <v>1</v>
      </c>
      <c r="Y680" s="23">
        <v>0</v>
      </c>
      <c r="Z680" s="23">
        <v>0</v>
      </c>
      <c r="AA680" s="23">
        <v>0</v>
      </c>
      <c r="AB680" s="23">
        <v>0</v>
      </c>
      <c r="AC680" s="23">
        <v>0</v>
      </c>
      <c r="AD680" s="23">
        <v>0</v>
      </c>
    </row>
    <row r="681" spans="1:30" x14ac:dyDescent="0.3">
      <c r="A681" s="23">
        <v>57</v>
      </c>
      <c r="B681" s="23">
        <v>7</v>
      </c>
      <c r="C681" s="25">
        <v>0</v>
      </c>
      <c r="D681" s="25">
        <v>1</v>
      </c>
      <c r="E681" s="25">
        <v>0</v>
      </c>
      <c r="F681" s="25">
        <v>1</v>
      </c>
      <c r="G681" s="25">
        <v>0</v>
      </c>
      <c r="H681" s="25">
        <v>0</v>
      </c>
      <c r="I681" s="25">
        <v>1</v>
      </c>
      <c r="J681" s="23">
        <v>0</v>
      </c>
      <c r="K681" s="23">
        <v>0</v>
      </c>
      <c r="L681" s="23">
        <v>0</v>
      </c>
      <c r="M681" s="23">
        <v>0</v>
      </c>
      <c r="N681" s="23">
        <v>0</v>
      </c>
      <c r="O681" s="23">
        <v>0</v>
      </c>
      <c r="P681" s="23">
        <v>1</v>
      </c>
      <c r="Q681" s="25">
        <v>0</v>
      </c>
      <c r="R681" s="25">
        <v>1</v>
      </c>
      <c r="S681" s="25">
        <v>0</v>
      </c>
      <c r="T681" s="25">
        <v>0</v>
      </c>
      <c r="U681" s="25">
        <v>0</v>
      </c>
      <c r="V681" s="25">
        <v>1</v>
      </c>
      <c r="W681" s="25">
        <v>0</v>
      </c>
      <c r="X681" s="23">
        <v>1</v>
      </c>
      <c r="Y681" s="23">
        <v>0</v>
      </c>
      <c r="Z681" s="23">
        <v>0</v>
      </c>
      <c r="AA681" s="23">
        <v>0</v>
      </c>
      <c r="AB681" s="23">
        <v>0</v>
      </c>
      <c r="AC681" s="23">
        <v>0</v>
      </c>
      <c r="AD681" s="23">
        <v>0</v>
      </c>
    </row>
    <row r="682" spans="1:30" x14ac:dyDescent="0.3">
      <c r="A682" s="23">
        <v>57</v>
      </c>
      <c r="B682" s="23">
        <v>8</v>
      </c>
      <c r="C682" s="25">
        <v>0</v>
      </c>
      <c r="D682" s="25">
        <v>0</v>
      </c>
      <c r="E682" s="25">
        <v>1</v>
      </c>
      <c r="F682" s="25">
        <v>1</v>
      </c>
      <c r="G682" s="25">
        <v>0</v>
      </c>
      <c r="H682" s="25">
        <v>1</v>
      </c>
      <c r="I682" s="25">
        <v>0</v>
      </c>
      <c r="J682" s="23">
        <v>0</v>
      </c>
      <c r="K682" s="23">
        <v>0</v>
      </c>
      <c r="L682" s="23">
        <v>0</v>
      </c>
      <c r="M682" s="23">
        <v>0</v>
      </c>
      <c r="N682" s="23">
        <v>1</v>
      </c>
      <c r="O682" s="23">
        <v>1</v>
      </c>
      <c r="P682" s="23">
        <v>0</v>
      </c>
      <c r="Q682" s="25">
        <v>0</v>
      </c>
      <c r="R682" s="25">
        <v>0</v>
      </c>
      <c r="S682" s="25">
        <v>0</v>
      </c>
      <c r="T682" s="25">
        <v>1</v>
      </c>
      <c r="U682" s="25">
        <v>0</v>
      </c>
      <c r="V682" s="25">
        <v>0</v>
      </c>
      <c r="W682" s="25">
        <v>0</v>
      </c>
      <c r="X682" s="23">
        <v>1</v>
      </c>
      <c r="Y682" s="23">
        <v>0</v>
      </c>
      <c r="Z682" s="23">
        <v>0</v>
      </c>
      <c r="AA682" s="23">
        <v>0</v>
      </c>
      <c r="AB682" s="23">
        <v>0</v>
      </c>
      <c r="AC682" s="23">
        <v>0</v>
      </c>
      <c r="AD682" s="23">
        <v>0</v>
      </c>
    </row>
    <row r="683" spans="1:30" x14ac:dyDescent="0.3">
      <c r="A683" s="23">
        <v>57</v>
      </c>
      <c r="B683" s="23">
        <v>9</v>
      </c>
      <c r="C683" s="25">
        <v>0</v>
      </c>
      <c r="D683" s="25">
        <v>0</v>
      </c>
      <c r="E683" s="25">
        <v>1</v>
      </c>
      <c r="F683" s="25">
        <v>0</v>
      </c>
      <c r="G683" s="25">
        <v>1</v>
      </c>
      <c r="H683" s="25">
        <v>0</v>
      </c>
      <c r="I683" s="25">
        <v>1</v>
      </c>
      <c r="J683" s="23">
        <v>0</v>
      </c>
      <c r="K683" s="23">
        <v>0</v>
      </c>
      <c r="L683" s="23">
        <v>1</v>
      </c>
      <c r="M683" s="23">
        <v>0</v>
      </c>
      <c r="N683" s="23">
        <v>0</v>
      </c>
      <c r="O683" s="23">
        <v>0</v>
      </c>
      <c r="P683" s="23">
        <v>0</v>
      </c>
      <c r="Q683" s="25">
        <v>0</v>
      </c>
      <c r="R683" s="25">
        <v>1</v>
      </c>
      <c r="S683" s="25">
        <v>0</v>
      </c>
      <c r="T683" s="25">
        <v>0</v>
      </c>
      <c r="U683" s="25">
        <v>1</v>
      </c>
      <c r="V683" s="25">
        <v>0</v>
      </c>
      <c r="W683" s="25">
        <v>0</v>
      </c>
      <c r="X683" s="23">
        <v>1</v>
      </c>
      <c r="Y683" s="23">
        <v>0</v>
      </c>
      <c r="Z683" s="23">
        <v>0</v>
      </c>
      <c r="AA683" s="23">
        <v>0</v>
      </c>
      <c r="AB683" s="23">
        <v>0</v>
      </c>
      <c r="AC683" s="23">
        <v>0</v>
      </c>
      <c r="AD683" s="23">
        <v>0</v>
      </c>
    </row>
    <row r="684" spans="1:30" x14ac:dyDescent="0.3">
      <c r="A684" s="23">
        <v>57</v>
      </c>
      <c r="B684" s="23">
        <v>10</v>
      </c>
      <c r="C684" s="25">
        <v>0</v>
      </c>
      <c r="D684" s="25">
        <v>1</v>
      </c>
      <c r="E684" s="25">
        <v>0</v>
      </c>
      <c r="F684" s="25">
        <v>0</v>
      </c>
      <c r="G684" s="25">
        <v>0</v>
      </c>
      <c r="H684" s="25">
        <v>1</v>
      </c>
      <c r="I684" s="25">
        <v>0</v>
      </c>
      <c r="J684" s="23">
        <v>0</v>
      </c>
      <c r="K684" s="23">
        <v>1</v>
      </c>
      <c r="L684" s="23">
        <v>0</v>
      </c>
      <c r="M684" s="23">
        <v>0</v>
      </c>
      <c r="N684" s="23">
        <v>1</v>
      </c>
      <c r="O684" s="23">
        <v>0</v>
      </c>
      <c r="P684" s="23">
        <v>0</v>
      </c>
      <c r="Q684" s="25">
        <v>0</v>
      </c>
      <c r="R684" s="25">
        <v>0</v>
      </c>
      <c r="S684" s="25">
        <v>1</v>
      </c>
      <c r="T684" s="25">
        <v>1</v>
      </c>
      <c r="U684" s="25">
        <v>0</v>
      </c>
      <c r="V684" s="25">
        <v>1</v>
      </c>
      <c r="W684" s="25">
        <v>0</v>
      </c>
      <c r="X684" s="23">
        <v>1</v>
      </c>
      <c r="Y684" s="23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</row>
    <row r="685" spans="1:30" x14ac:dyDescent="0.3">
      <c r="A685" s="23">
        <v>57</v>
      </c>
      <c r="B685" s="23">
        <v>11</v>
      </c>
      <c r="C685" s="25">
        <v>0</v>
      </c>
      <c r="D685" s="25">
        <v>0</v>
      </c>
      <c r="E685" s="25">
        <v>1</v>
      </c>
      <c r="F685" s="25">
        <v>0</v>
      </c>
      <c r="G685" s="25">
        <v>1</v>
      </c>
      <c r="H685" s="25">
        <v>0</v>
      </c>
      <c r="I685" s="25">
        <v>1</v>
      </c>
      <c r="J685" s="23">
        <v>0</v>
      </c>
      <c r="K685" s="23">
        <v>1</v>
      </c>
      <c r="L685" s="23">
        <v>0</v>
      </c>
      <c r="M685" s="23">
        <v>1</v>
      </c>
      <c r="N685" s="23">
        <v>0</v>
      </c>
      <c r="O685" s="23">
        <v>0</v>
      </c>
      <c r="P685" s="23">
        <v>1</v>
      </c>
      <c r="Q685" s="25">
        <v>0</v>
      </c>
      <c r="R685" s="25">
        <v>0</v>
      </c>
      <c r="S685" s="25">
        <v>0</v>
      </c>
      <c r="T685" s="25">
        <v>0</v>
      </c>
      <c r="U685" s="25">
        <v>1</v>
      </c>
      <c r="V685" s="25">
        <v>1</v>
      </c>
      <c r="W685" s="25">
        <v>0</v>
      </c>
      <c r="X685" s="23">
        <v>1</v>
      </c>
      <c r="Y685" s="23">
        <v>0</v>
      </c>
      <c r="Z685" s="23">
        <v>0</v>
      </c>
      <c r="AA685" s="23">
        <v>0</v>
      </c>
      <c r="AB685" s="23">
        <v>0</v>
      </c>
      <c r="AC685" s="23">
        <v>0</v>
      </c>
      <c r="AD685" s="23">
        <v>0</v>
      </c>
    </row>
    <row r="686" spans="1:30" x14ac:dyDescent="0.3">
      <c r="A686" s="23">
        <v>57</v>
      </c>
      <c r="B686" s="23">
        <v>12</v>
      </c>
      <c r="C686" s="25">
        <v>0</v>
      </c>
      <c r="D686" s="25">
        <v>0</v>
      </c>
      <c r="E686" s="25">
        <v>0</v>
      </c>
      <c r="F686" s="25">
        <v>1</v>
      </c>
      <c r="G686" s="25">
        <v>0</v>
      </c>
      <c r="H686" s="25">
        <v>0</v>
      </c>
      <c r="I686" s="25">
        <v>0</v>
      </c>
      <c r="J686" s="23">
        <v>0</v>
      </c>
      <c r="K686" s="23">
        <v>0</v>
      </c>
      <c r="L686" s="23">
        <v>0</v>
      </c>
      <c r="M686" s="23">
        <v>0</v>
      </c>
      <c r="N686" s="23">
        <v>0</v>
      </c>
      <c r="O686" s="23">
        <v>0</v>
      </c>
      <c r="P686" s="23">
        <v>1</v>
      </c>
      <c r="Q686" s="25">
        <v>0</v>
      </c>
      <c r="R686" s="25">
        <v>0</v>
      </c>
      <c r="S686" s="25">
        <v>1</v>
      </c>
      <c r="T686" s="25">
        <v>0</v>
      </c>
      <c r="U686" s="25">
        <v>0</v>
      </c>
      <c r="V686" s="25">
        <v>0</v>
      </c>
      <c r="W686" s="25">
        <v>0</v>
      </c>
      <c r="X686" s="23">
        <v>1</v>
      </c>
      <c r="Y686" s="23">
        <v>0</v>
      </c>
      <c r="Z686" s="23">
        <v>0</v>
      </c>
      <c r="AA686" s="23">
        <v>0</v>
      </c>
      <c r="AB686" s="23">
        <v>0</v>
      </c>
      <c r="AC686" s="23">
        <v>0</v>
      </c>
      <c r="AD686" s="23">
        <v>0</v>
      </c>
    </row>
    <row r="687" spans="1:30" x14ac:dyDescent="0.3">
      <c r="A687" s="23">
        <v>58</v>
      </c>
      <c r="B687" s="23">
        <v>1</v>
      </c>
      <c r="C687" s="25">
        <v>0</v>
      </c>
      <c r="D687" s="25">
        <v>0</v>
      </c>
      <c r="E687" s="25">
        <v>1</v>
      </c>
      <c r="F687" s="25">
        <v>0</v>
      </c>
      <c r="G687" s="25">
        <v>0</v>
      </c>
      <c r="H687" s="25">
        <v>0</v>
      </c>
      <c r="I687" s="25">
        <v>0</v>
      </c>
      <c r="J687" s="23">
        <v>0</v>
      </c>
      <c r="K687" s="23">
        <v>0</v>
      </c>
      <c r="L687" s="23">
        <v>1</v>
      </c>
      <c r="M687" s="23">
        <v>1</v>
      </c>
      <c r="N687" s="23">
        <v>0</v>
      </c>
      <c r="O687" s="23">
        <v>1</v>
      </c>
      <c r="P687" s="23">
        <v>0</v>
      </c>
      <c r="Q687" s="25">
        <v>0</v>
      </c>
      <c r="R687" s="25">
        <v>1</v>
      </c>
      <c r="S687" s="25">
        <v>0</v>
      </c>
      <c r="T687" s="25">
        <v>1</v>
      </c>
      <c r="U687" s="25">
        <v>0</v>
      </c>
      <c r="V687" s="25">
        <v>0</v>
      </c>
      <c r="W687" s="25">
        <v>1</v>
      </c>
      <c r="X687" s="23">
        <v>1</v>
      </c>
      <c r="Y687" s="23">
        <v>0</v>
      </c>
      <c r="Z687" s="23">
        <v>0</v>
      </c>
      <c r="AA687" s="23">
        <v>0</v>
      </c>
      <c r="AB687" s="23">
        <v>0</v>
      </c>
      <c r="AC687" s="23">
        <v>0</v>
      </c>
      <c r="AD687" s="23">
        <v>0</v>
      </c>
    </row>
    <row r="688" spans="1:30" x14ac:dyDescent="0.3">
      <c r="A688" s="23">
        <v>58</v>
      </c>
      <c r="B688" s="23">
        <v>2</v>
      </c>
      <c r="C688" s="25">
        <v>0</v>
      </c>
      <c r="D688" s="25">
        <v>1</v>
      </c>
      <c r="E688" s="25">
        <v>0</v>
      </c>
      <c r="F688" s="25">
        <v>0</v>
      </c>
      <c r="G688" s="25">
        <v>0</v>
      </c>
      <c r="H688" s="25">
        <v>1</v>
      </c>
      <c r="I688" s="25">
        <v>0</v>
      </c>
      <c r="J688" s="23">
        <v>0</v>
      </c>
      <c r="K688" s="23">
        <v>0</v>
      </c>
      <c r="L688" s="23">
        <v>0</v>
      </c>
      <c r="M688" s="23">
        <v>1</v>
      </c>
      <c r="N688" s="23">
        <v>0</v>
      </c>
      <c r="O688" s="23">
        <v>0</v>
      </c>
      <c r="P688" s="23">
        <v>0</v>
      </c>
      <c r="Q688" s="25">
        <v>0</v>
      </c>
      <c r="R688" s="25">
        <v>0</v>
      </c>
      <c r="S688" s="25">
        <v>1</v>
      </c>
      <c r="T688" s="25">
        <v>0</v>
      </c>
      <c r="U688" s="25">
        <v>1</v>
      </c>
      <c r="V688" s="25">
        <v>0</v>
      </c>
      <c r="W688" s="25">
        <v>1</v>
      </c>
      <c r="X688" s="23">
        <v>1</v>
      </c>
      <c r="Y688" s="23">
        <v>0</v>
      </c>
      <c r="Z688" s="23">
        <v>0</v>
      </c>
      <c r="AA688" s="23">
        <v>0</v>
      </c>
      <c r="AB688" s="23">
        <v>0</v>
      </c>
      <c r="AC688" s="23">
        <v>0</v>
      </c>
      <c r="AD688" s="23">
        <v>0</v>
      </c>
    </row>
    <row r="689" spans="1:30" x14ac:dyDescent="0.3">
      <c r="A689" s="23">
        <v>58</v>
      </c>
      <c r="B689" s="23">
        <v>3</v>
      </c>
      <c r="C689" s="25">
        <v>0</v>
      </c>
      <c r="D689" s="25">
        <v>1</v>
      </c>
      <c r="E689" s="25">
        <v>0</v>
      </c>
      <c r="F689" s="25">
        <v>0</v>
      </c>
      <c r="G689" s="25">
        <v>1</v>
      </c>
      <c r="H689" s="25">
        <v>0</v>
      </c>
      <c r="I689" s="25">
        <v>0</v>
      </c>
      <c r="J689" s="23">
        <v>0</v>
      </c>
      <c r="K689" s="23">
        <v>0</v>
      </c>
      <c r="L689" s="23">
        <v>0</v>
      </c>
      <c r="M689" s="23">
        <v>0</v>
      </c>
      <c r="N689" s="23">
        <v>1</v>
      </c>
      <c r="O689" s="23">
        <v>1</v>
      </c>
      <c r="P689" s="23">
        <v>0</v>
      </c>
      <c r="Q689" s="25">
        <v>0</v>
      </c>
      <c r="R689" s="25">
        <v>0</v>
      </c>
      <c r="S689" s="25">
        <v>0</v>
      </c>
      <c r="T689" s="25">
        <v>0</v>
      </c>
      <c r="U689" s="25">
        <v>0</v>
      </c>
      <c r="V689" s="25">
        <v>0</v>
      </c>
      <c r="W689" s="25">
        <v>1</v>
      </c>
      <c r="X689" s="23">
        <v>1</v>
      </c>
      <c r="Y689" s="23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</row>
    <row r="690" spans="1:30" x14ac:dyDescent="0.3">
      <c r="A690" s="23">
        <v>58</v>
      </c>
      <c r="B690" s="23">
        <v>4</v>
      </c>
      <c r="C690" s="25">
        <v>0</v>
      </c>
      <c r="D690" s="25">
        <v>0</v>
      </c>
      <c r="E690" s="25">
        <v>0</v>
      </c>
      <c r="F690" s="25">
        <v>0</v>
      </c>
      <c r="G690" s="25">
        <v>0</v>
      </c>
      <c r="H690" s="25">
        <v>0</v>
      </c>
      <c r="I690" s="25">
        <v>1</v>
      </c>
      <c r="J690" s="23">
        <v>0</v>
      </c>
      <c r="K690" s="23">
        <v>0</v>
      </c>
      <c r="L690" s="23">
        <v>1</v>
      </c>
      <c r="M690" s="23">
        <v>0</v>
      </c>
      <c r="N690" s="23">
        <v>1</v>
      </c>
      <c r="O690" s="23">
        <v>0</v>
      </c>
      <c r="P690" s="23">
        <v>1</v>
      </c>
      <c r="Q690" s="25">
        <v>0</v>
      </c>
      <c r="R690" s="25">
        <v>0</v>
      </c>
      <c r="S690" s="25">
        <v>1</v>
      </c>
      <c r="T690" s="25">
        <v>1</v>
      </c>
      <c r="U690" s="25">
        <v>0</v>
      </c>
      <c r="V690" s="25">
        <v>1</v>
      </c>
      <c r="W690" s="25">
        <v>0</v>
      </c>
      <c r="X690" s="23">
        <v>1</v>
      </c>
      <c r="Y690" s="23">
        <v>0</v>
      </c>
      <c r="Z690" s="23">
        <v>0</v>
      </c>
      <c r="AA690" s="23">
        <v>0</v>
      </c>
      <c r="AB690" s="23">
        <v>0</v>
      </c>
      <c r="AC690" s="23">
        <v>0</v>
      </c>
      <c r="AD690" s="23">
        <v>0</v>
      </c>
    </row>
    <row r="691" spans="1:30" x14ac:dyDescent="0.3">
      <c r="A691" s="23">
        <v>58</v>
      </c>
      <c r="B691" s="23">
        <v>5</v>
      </c>
      <c r="C691" s="25">
        <v>0</v>
      </c>
      <c r="D691" s="25">
        <v>1</v>
      </c>
      <c r="E691" s="25">
        <v>0</v>
      </c>
      <c r="F691" s="25">
        <v>0</v>
      </c>
      <c r="G691" s="25">
        <v>1</v>
      </c>
      <c r="H691" s="25">
        <v>0</v>
      </c>
      <c r="I691" s="25">
        <v>0</v>
      </c>
      <c r="J691" s="23">
        <v>0</v>
      </c>
      <c r="K691" s="23">
        <v>0</v>
      </c>
      <c r="L691" s="23">
        <v>0</v>
      </c>
      <c r="M691" s="23">
        <v>1</v>
      </c>
      <c r="N691" s="23">
        <v>0</v>
      </c>
      <c r="O691" s="23">
        <v>0</v>
      </c>
      <c r="P691" s="23">
        <v>0</v>
      </c>
      <c r="Q691" s="25">
        <v>0</v>
      </c>
      <c r="R691" s="25">
        <v>1</v>
      </c>
      <c r="S691" s="25">
        <v>0</v>
      </c>
      <c r="T691" s="25">
        <v>1</v>
      </c>
      <c r="U691" s="25">
        <v>0</v>
      </c>
      <c r="V691" s="25">
        <v>0</v>
      </c>
      <c r="W691" s="25">
        <v>1</v>
      </c>
      <c r="X691" s="23">
        <v>1</v>
      </c>
      <c r="Y691" s="23">
        <v>0</v>
      </c>
      <c r="Z691" s="23">
        <v>0</v>
      </c>
      <c r="AA691" s="23">
        <v>0</v>
      </c>
      <c r="AB691" s="23">
        <v>0</v>
      </c>
      <c r="AC691" s="23">
        <v>0</v>
      </c>
      <c r="AD691" s="23">
        <v>0</v>
      </c>
    </row>
    <row r="692" spans="1:30" x14ac:dyDescent="0.3">
      <c r="A692" s="23">
        <v>58</v>
      </c>
      <c r="B692" s="23">
        <v>6</v>
      </c>
      <c r="C692" s="25">
        <v>0</v>
      </c>
      <c r="D692" s="25">
        <v>0</v>
      </c>
      <c r="E692" s="25">
        <v>0</v>
      </c>
      <c r="F692" s="25">
        <v>0</v>
      </c>
      <c r="G692" s="25">
        <v>1</v>
      </c>
      <c r="H692" s="25">
        <v>1</v>
      </c>
      <c r="I692" s="25">
        <v>0</v>
      </c>
      <c r="J692" s="23">
        <v>0</v>
      </c>
      <c r="K692" s="23">
        <v>1</v>
      </c>
      <c r="L692" s="23">
        <v>0</v>
      </c>
      <c r="M692" s="23">
        <v>0</v>
      </c>
      <c r="N692" s="23">
        <v>0</v>
      </c>
      <c r="O692" s="23">
        <v>1</v>
      </c>
      <c r="P692" s="23">
        <v>0</v>
      </c>
      <c r="Q692" s="25">
        <v>0</v>
      </c>
      <c r="R692" s="25">
        <v>0</v>
      </c>
      <c r="S692" s="25">
        <v>1</v>
      </c>
      <c r="T692" s="25">
        <v>0</v>
      </c>
      <c r="U692" s="25">
        <v>0</v>
      </c>
      <c r="V692" s="25">
        <v>0</v>
      </c>
      <c r="W692" s="25">
        <v>0</v>
      </c>
      <c r="X692" s="23">
        <v>1</v>
      </c>
      <c r="Y692" s="23">
        <v>0</v>
      </c>
      <c r="Z692" s="23">
        <v>0</v>
      </c>
      <c r="AA692" s="23">
        <v>0</v>
      </c>
      <c r="AB692" s="23">
        <v>0</v>
      </c>
      <c r="AC692" s="23">
        <v>0</v>
      </c>
      <c r="AD692" s="23">
        <v>0</v>
      </c>
    </row>
    <row r="693" spans="1:30" x14ac:dyDescent="0.3">
      <c r="A693" s="23">
        <v>58</v>
      </c>
      <c r="B693" s="23">
        <v>7</v>
      </c>
      <c r="C693" s="25">
        <v>0</v>
      </c>
      <c r="D693" s="25">
        <v>1</v>
      </c>
      <c r="E693" s="25">
        <v>0</v>
      </c>
      <c r="F693" s="25">
        <v>1</v>
      </c>
      <c r="G693" s="25">
        <v>0</v>
      </c>
      <c r="H693" s="25">
        <v>0</v>
      </c>
      <c r="I693" s="25">
        <v>1</v>
      </c>
      <c r="J693" s="23">
        <v>0</v>
      </c>
      <c r="K693" s="23">
        <v>0</v>
      </c>
      <c r="L693" s="23">
        <v>0</v>
      </c>
      <c r="M693" s="23">
        <v>0</v>
      </c>
      <c r="N693" s="23">
        <v>0</v>
      </c>
      <c r="O693" s="23">
        <v>0</v>
      </c>
      <c r="P693" s="23">
        <v>1</v>
      </c>
      <c r="Q693" s="25">
        <v>0</v>
      </c>
      <c r="R693" s="25">
        <v>1</v>
      </c>
      <c r="S693" s="25">
        <v>0</v>
      </c>
      <c r="T693" s="25">
        <v>0</v>
      </c>
      <c r="U693" s="25">
        <v>0</v>
      </c>
      <c r="V693" s="25">
        <v>1</v>
      </c>
      <c r="W693" s="25">
        <v>0</v>
      </c>
      <c r="X693" s="23">
        <v>1</v>
      </c>
      <c r="Y693" s="23">
        <v>0</v>
      </c>
      <c r="Z693" s="23">
        <v>0</v>
      </c>
      <c r="AA693" s="23">
        <v>0</v>
      </c>
      <c r="AB693" s="23">
        <v>0</v>
      </c>
      <c r="AC693" s="23">
        <v>0</v>
      </c>
      <c r="AD693" s="23">
        <v>0</v>
      </c>
    </row>
    <row r="694" spans="1:30" x14ac:dyDescent="0.3">
      <c r="A694" s="23">
        <v>58</v>
      </c>
      <c r="B694" s="23">
        <v>8</v>
      </c>
      <c r="C694" s="25">
        <v>0</v>
      </c>
      <c r="D694" s="25">
        <v>0</v>
      </c>
      <c r="E694" s="25">
        <v>1</v>
      </c>
      <c r="F694" s="25">
        <v>1</v>
      </c>
      <c r="G694" s="25">
        <v>0</v>
      </c>
      <c r="H694" s="25">
        <v>1</v>
      </c>
      <c r="I694" s="25">
        <v>0</v>
      </c>
      <c r="J694" s="23">
        <v>0</v>
      </c>
      <c r="K694" s="23">
        <v>0</v>
      </c>
      <c r="L694" s="23">
        <v>0</v>
      </c>
      <c r="M694" s="23">
        <v>0</v>
      </c>
      <c r="N694" s="23">
        <v>1</v>
      </c>
      <c r="O694" s="23">
        <v>1</v>
      </c>
      <c r="P694" s="23">
        <v>0</v>
      </c>
      <c r="Q694" s="25">
        <v>0</v>
      </c>
      <c r="R694" s="25">
        <v>0</v>
      </c>
      <c r="S694" s="25">
        <v>0</v>
      </c>
      <c r="T694" s="25">
        <v>1</v>
      </c>
      <c r="U694" s="25">
        <v>0</v>
      </c>
      <c r="V694" s="25">
        <v>0</v>
      </c>
      <c r="W694" s="25">
        <v>0</v>
      </c>
      <c r="X694" s="23">
        <v>1</v>
      </c>
      <c r="Y694" s="23">
        <v>0</v>
      </c>
      <c r="Z694" s="23">
        <v>0</v>
      </c>
      <c r="AA694" s="23">
        <v>0</v>
      </c>
      <c r="AB694" s="23">
        <v>0</v>
      </c>
      <c r="AC694" s="23">
        <v>0</v>
      </c>
      <c r="AD694" s="23">
        <v>0</v>
      </c>
    </row>
    <row r="695" spans="1:30" x14ac:dyDescent="0.3">
      <c r="A695" s="23">
        <v>58</v>
      </c>
      <c r="B695" s="23">
        <v>9</v>
      </c>
      <c r="C695" s="25">
        <v>0</v>
      </c>
      <c r="D695" s="25">
        <v>0</v>
      </c>
      <c r="E695" s="25">
        <v>1</v>
      </c>
      <c r="F695" s="25">
        <v>0</v>
      </c>
      <c r="G695" s="25">
        <v>1</v>
      </c>
      <c r="H695" s="25">
        <v>0</v>
      </c>
      <c r="I695" s="25">
        <v>1</v>
      </c>
      <c r="J695" s="23">
        <v>0</v>
      </c>
      <c r="K695" s="23">
        <v>0</v>
      </c>
      <c r="L695" s="23">
        <v>1</v>
      </c>
      <c r="M695" s="23">
        <v>0</v>
      </c>
      <c r="N695" s="23">
        <v>0</v>
      </c>
      <c r="O695" s="23">
        <v>0</v>
      </c>
      <c r="P695" s="23">
        <v>0</v>
      </c>
      <c r="Q695" s="25">
        <v>0</v>
      </c>
      <c r="R695" s="25">
        <v>1</v>
      </c>
      <c r="S695" s="25">
        <v>0</v>
      </c>
      <c r="T695" s="25">
        <v>0</v>
      </c>
      <c r="U695" s="25">
        <v>1</v>
      </c>
      <c r="V695" s="25">
        <v>0</v>
      </c>
      <c r="W695" s="25">
        <v>0</v>
      </c>
      <c r="X695" s="23">
        <v>1</v>
      </c>
      <c r="Y695" s="23">
        <v>0</v>
      </c>
      <c r="Z695" s="23">
        <v>0</v>
      </c>
      <c r="AA695" s="23">
        <v>0</v>
      </c>
      <c r="AB695" s="23">
        <v>0</v>
      </c>
      <c r="AC695" s="23">
        <v>0</v>
      </c>
      <c r="AD695" s="23">
        <v>0</v>
      </c>
    </row>
    <row r="696" spans="1:30" x14ac:dyDescent="0.3">
      <c r="A696" s="23">
        <v>58</v>
      </c>
      <c r="B696" s="23">
        <v>10</v>
      </c>
      <c r="C696" s="25">
        <v>0</v>
      </c>
      <c r="D696" s="25">
        <v>1</v>
      </c>
      <c r="E696" s="25">
        <v>0</v>
      </c>
      <c r="F696" s="25">
        <v>0</v>
      </c>
      <c r="G696" s="25">
        <v>0</v>
      </c>
      <c r="H696" s="25">
        <v>1</v>
      </c>
      <c r="I696" s="25">
        <v>0</v>
      </c>
      <c r="J696" s="23">
        <v>0</v>
      </c>
      <c r="K696" s="23">
        <v>1</v>
      </c>
      <c r="L696" s="23">
        <v>0</v>
      </c>
      <c r="M696" s="23">
        <v>0</v>
      </c>
      <c r="N696" s="23">
        <v>1</v>
      </c>
      <c r="O696" s="23">
        <v>0</v>
      </c>
      <c r="P696" s="23">
        <v>0</v>
      </c>
      <c r="Q696" s="25">
        <v>0</v>
      </c>
      <c r="R696" s="25">
        <v>0</v>
      </c>
      <c r="S696" s="25">
        <v>1</v>
      </c>
      <c r="T696" s="25">
        <v>1</v>
      </c>
      <c r="U696" s="25">
        <v>0</v>
      </c>
      <c r="V696" s="25">
        <v>1</v>
      </c>
      <c r="W696" s="25">
        <v>0</v>
      </c>
      <c r="X696" s="23">
        <v>1</v>
      </c>
      <c r="Y696" s="23">
        <v>0</v>
      </c>
      <c r="Z696" s="23">
        <v>0</v>
      </c>
      <c r="AA696" s="23">
        <v>0</v>
      </c>
      <c r="AB696" s="23">
        <v>0</v>
      </c>
      <c r="AC696" s="23">
        <v>0</v>
      </c>
      <c r="AD696" s="23">
        <v>0</v>
      </c>
    </row>
    <row r="697" spans="1:30" x14ac:dyDescent="0.3">
      <c r="A697" s="23">
        <v>58</v>
      </c>
      <c r="B697" s="23">
        <v>11</v>
      </c>
      <c r="C697" s="25">
        <v>0</v>
      </c>
      <c r="D697" s="25">
        <v>0</v>
      </c>
      <c r="E697" s="25">
        <v>1</v>
      </c>
      <c r="F697" s="25">
        <v>0</v>
      </c>
      <c r="G697" s="25">
        <v>1</v>
      </c>
      <c r="H697" s="25">
        <v>0</v>
      </c>
      <c r="I697" s="25">
        <v>1</v>
      </c>
      <c r="J697" s="23">
        <v>0</v>
      </c>
      <c r="K697" s="23">
        <v>1</v>
      </c>
      <c r="L697" s="23">
        <v>0</v>
      </c>
      <c r="M697" s="23">
        <v>1</v>
      </c>
      <c r="N697" s="23">
        <v>0</v>
      </c>
      <c r="O697" s="23">
        <v>0</v>
      </c>
      <c r="P697" s="23">
        <v>1</v>
      </c>
      <c r="Q697" s="25">
        <v>0</v>
      </c>
      <c r="R697" s="25">
        <v>0</v>
      </c>
      <c r="S697" s="25">
        <v>0</v>
      </c>
      <c r="T697" s="25">
        <v>0</v>
      </c>
      <c r="U697" s="25">
        <v>1</v>
      </c>
      <c r="V697" s="25">
        <v>1</v>
      </c>
      <c r="W697" s="25">
        <v>0</v>
      </c>
      <c r="X697" s="23">
        <v>1</v>
      </c>
      <c r="Y697" s="23">
        <v>0</v>
      </c>
      <c r="Z697" s="23">
        <v>0</v>
      </c>
      <c r="AA697" s="23">
        <v>0</v>
      </c>
      <c r="AB697" s="23">
        <v>0</v>
      </c>
      <c r="AC697" s="23">
        <v>0</v>
      </c>
      <c r="AD697" s="23">
        <v>0</v>
      </c>
    </row>
    <row r="698" spans="1:30" x14ac:dyDescent="0.3">
      <c r="A698" s="23">
        <v>58</v>
      </c>
      <c r="B698" s="23">
        <v>12</v>
      </c>
      <c r="C698" s="25">
        <v>0</v>
      </c>
      <c r="D698" s="25">
        <v>0</v>
      </c>
      <c r="E698" s="25">
        <v>0</v>
      </c>
      <c r="F698" s="25">
        <v>1</v>
      </c>
      <c r="G698" s="25">
        <v>0</v>
      </c>
      <c r="H698" s="25">
        <v>0</v>
      </c>
      <c r="I698" s="25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1</v>
      </c>
      <c r="Q698" s="25">
        <v>0</v>
      </c>
      <c r="R698" s="25">
        <v>0</v>
      </c>
      <c r="S698" s="25">
        <v>1</v>
      </c>
      <c r="T698" s="25">
        <v>0</v>
      </c>
      <c r="U698" s="25">
        <v>0</v>
      </c>
      <c r="V698" s="25">
        <v>0</v>
      </c>
      <c r="W698" s="25">
        <v>0</v>
      </c>
      <c r="X698" s="23">
        <v>1</v>
      </c>
      <c r="Y698" s="23">
        <v>0</v>
      </c>
      <c r="Z698" s="23">
        <v>0</v>
      </c>
      <c r="AA698" s="23">
        <v>0</v>
      </c>
      <c r="AB698" s="23">
        <v>0</v>
      </c>
      <c r="AC698" s="23">
        <v>0</v>
      </c>
      <c r="AD698" s="23">
        <v>0</v>
      </c>
    </row>
    <row r="699" spans="1:30" x14ac:dyDescent="0.3">
      <c r="A699" s="23">
        <v>59</v>
      </c>
      <c r="B699" s="23">
        <v>1</v>
      </c>
      <c r="C699" s="25">
        <v>0</v>
      </c>
      <c r="D699" s="25">
        <v>0</v>
      </c>
      <c r="E699" s="25">
        <v>1</v>
      </c>
      <c r="F699" s="25">
        <v>0</v>
      </c>
      <c r="G699" s="25">
        <v>0</v>
      </c>
      <c r="H699" s="25">
        <v>0</v>
      </c>
      <c r="I699" s="25">
        <v>0</v>
      </c>
      <c r="J699" s="23">
        <v>0</v>
      </c>
      <c r="K699" s="23">
        <v>0</v>
      </c>
      <c r="L699" s="23">
        <v>1</v>
      </c>
      <c r="M699" s="23">
        <v>1</v>
      </c>
      <c r="N699" s="23">
        <v>0</v>
      </c>
      <c r="O699" s="23">
        <v>1</v>
      </c>
      <c r="P699" s="23">
        <v>0</v>
      </c>
      <c r="Q699" s="25">
        <v>0</v>
      </c>
      <c r="R699" s="25">
        <v>1</v>
      </c>
      <c r="S699" s="25">
        <v>0</v>
      </c>
      <c r="T699" s="25">
        <v>1</v>
      </c>
      <c r="U699" s="25">
        <v>0</v>
      </c>
      <c r="V699" s="25">
        <v>0</v>
      </c>
      <c r="W699" s="25">
        <v>1</v>
      </c>
      <c r="X699" s="23">
        <v>1</v>
      </c>
      <c r="Y699" s="23">
        <v>0</v>
      </c>
      <c r="Z699" s="23">
        <v>0</v>
      </c>
      <c r="AA699" s="23">
        <v>0</v>
      </c>
      <c r="AB699" s="23">
        <v>0</v>
      </c>
      <c r="AC699" s="23">
        <v>0</v>
      </c>
      <c r="AD699" s="23">
        <v>0</v>
      </c>
    </row>
    <row r="700" spans="1:30" x14ac:dyDescent="0.3">
      <c r="A700" s="23">
        <v>59</v>
      </c>
      <c r="B700" s="23">
        <v>2</v>
      </c>
      <c r="C700" s="25">
        <v>0</v>
      </c>
      <c r="D700" s="25">
        <v>1</v>
      </c>
      <c r="E700" s="25">
        <v>0</v>
      </c>
      <c r="F700" s="25">
        <v>0</v>
      </c>
      <c r="G700" s="25">
        <v>0</v>
      </c>
      <c r="H700" s="25">
        <v>1</v>
      </c>
      <c r="I700" s="25">
        <v>0</v>
      </c>
      <c r="J700" s="23">
        <v>0</v>
      </c>
      <c r="K700" s="23">
        <v>0</v>
      </c>
      <c r="L700" s="23">
        <v>0</v>
      </c>
      <c r="M700" s="23">
        <v>1</v>
      </c>
      <c r="N700" s="23">
        <v>0</v>
      </c>
      <c r="O700" s="23">
        <v>0</v>
      </c>
      <c r="P700" s="23">
        <v>0</v>
      </c>
      <c r="Q700" s="25">
        <v>0</v>
      </c>
      <c r="R700" s="25">
        <v>0</v>
      </c>
      <c r="S700" s="25">
        <v>1</v>
      </c>
      <c r="T700" s="25">
        <v>0</v>
      </c>
      <c r="U700" s="25">
        <v>1</v>
      </c>
      <c r="V700" s="25">
        <v>0</v>
      </c>
      <c r="W700" s="25">
        <v>1</v>
      </c>
      <c r="X700" s="23">
        <v>1</v>
      </c>
      <c r="Y700" s="23">
        <v>0</v>
      </c>
      <c r="Z700" s="23">
        <v>0</v>
      </c>
      <c r="AA700" s="23">
        <v>0</v>
      </c>
      <c r="AB700" s="23">
        <v>0</v>
      </c>
      <c r="AC700" s="23">
        <v>0</v>
      </c>
      <c r="AD700" s="23">
        <v>0</v>
      </c>
    </row>
    <row r="701" spans="1:30" x14ac:dyDescent="0.3">
      <c r="A701" s="23">
        <v>59</v>
      </c>
      <c r="B701" s="23">
        <v>3</v>
      </c>
      <c r="C701" s="25">
        <v>0</v>
      </c>
      <c r="D701" s="25">
        <v>1</v>
      </c>
      <c r="E701" s="25">
        <v>0</v>
      </c>
      <c r="F701" s="25">
        <v>0</v>
      </c>
      <c r="G701" s="25">
        <v>1</v>
      </c>
      <c r="H701" s="25">
        <v>0</v>
      </c>
      <c r="I701" s="25">
        <v>0</v>
      </c>
      <c r="J701" s="23">
        <v>0</v>
      </c>
      <c r="K701" s="23">
        <v>0</v>
      </c>
      <c r="L701" s="23">
        <v>0</v>
      </c>
      <c r="M701" s="23">
        <v>0</v>
      </c>
      <c r="N701" s="23">
        <v>1</v>
      </c>
      <c r="O701" s="23">
        <v>1</v>
      </c>
      <c r="P701" s="23">
        <v>0</v>
      </c>
      <c r="Q701" s="25">
        <v>0</v>
      </c>
      <c r="R701" s="25">
        <v>0</v>
      </c>
      <c r="S701" s="25">
        <v>0</v>
      </c>
      <c r="T701" s="25">
        <v>0</v>
      </c>
      <c r="U701" s="25">
        <v>0</v>
      </c>
      <c r="V701" s="25">
        <v>0</v>
      </c>
      <c r="W701" s="25">
        <v>1</v>
      </c>
      <c r="X701" s="23">
        <v>1</v>
      </c>
      <c r="Y701" s="23">
        <v>0</v>
      </c>
      <c r="Z701" s="23">
        <v>0</v>
      </c>
      <c r="AA701" s="23">
        <v>0</v>
      </c>
      <c r="AB701" s="23">
        <v>0</v>
      </c>
      <c r="AC701" s="23">
        <v>0</v>
      </c>
      <c r="AD701" s="23">
        <v>0</v>
      </c>
    </row>
    <row r="702" spans="1:30" x14ac:dyDescent="0.3">
      <c r="A702" s="23">
        <v>59</v>
      </c>
      <c r="B702" s="23">
        <v>4</v>
      </c>
      <c r="C702" s="25">
        <v>0</v>
      </c>
      <c r="D702" s="25">
        <v>0</v>
      </c>
      <c r="E702" s="25">
        <v>0</v>
      </c>
      <c r="F702" s="25">
        <v>0</v>
      </c>
      <c r="G702" s="25">
        <v>0</v>
      </c>
      <c r="H702" s="25">
        <v>0</v>
      </c>
      <c r="I702" s="25">
        <v>1</v>
      </c>
      <c r="J702" s="23">
        <v>0</v>
      </c>
      <c r="K702" s="23">
        <v>0</v>
      </c>
      <c r="L702" s="23">
        <v>1</v>
      </c>
      <c r="M702" s="23">
        <v>0</v>
      </c>
      <c r="N702" s="23">
        <v>1</v>
      </c>
      <c r="O702" s="23">
        <v>0</v>
      </c>
      <c r="P702" s="23">
        <v>1</v>
      </c>
      <c r="Q702" s="25">
        <v>0</v>
      </c>
      <c r="R702" s="25">
        <v>0</v>
      </c>
      <c r="S702" s="25">
        <v>1</v>
      </c>
      <c r="T702" s="25">
        <v>1</v>
      </c>
      <c r="U702" s="25">
        <v>0</v>
      </c>
      <c r="V702" s="25">
        <v>1</v>
      </c>
      <c r="W702" s="25">
        <v>0</v>
      </c>
      <c r="X702" s="23">
        <v>1</v>
      </c>
      <c r="Y702" s="23">
        <v>0</v>
      </c>
      <c r="Z702" s="23">
        <v>0</v>
      </c>
      <c r="AA702" s="23">
        <v>0</v>
      </c>
      <c r="AB702" s="23">
        <v>0</v>
      </c>
      <c r="AC702" s="23">
        <v>0</v>
      </c>
      <c r="AD702" s="23">
        <v>0</v>
      </c>
    </row>
    <row r="703" spans="1:30" x14ac:dyDescent="0.3">
      <c r="A703" s="23">
        <v>59</v>
      </c>
      <c r="B703" s="23">
        <v>5</v>
      </c>
      <c r="C703" s="25">
        <v>0</v>
      </c>
      <c r="D703" s="25">
        <v>1</v>
      </c>
      <c r="E703" s="25">
        <v>0</v>
      </c>
      <c r="F703" s="25">
        <v>0</v>
      </c>
      <c r="G703" s="25">
        <v>1</v>
      </c>
      <c r="H703" s="25">
        <v>0</v>
      </c>
      <c r="I703" s="25">
        <v>0</v>
      </c>
      <c r="J703" s="23">
        <v>0</v>
      </c>
      <c r="K703" s="23">
        <v>0</v>
      </c>
      <c r="L703" s="23">
        <v>0</v>
      </c>
      <c r="M703" s="23">
        <v>1</v>
      </c>
      <c r="N703" s="23">
        <v>0</v>
      </c>
      <c r="O703" s="23">
        <v>0</v>
      </c>
      <c r="P703" s="23">
        <v>0</v>
      </c>
      <c r="Q703" s="25">
        <v>0</v>
      </c>
      <c r="R703" s="25">
        <v>1</v>
      </c>
      <c r="S703" s="25">
        <v>0</v>
      </c>
      <c r="T703" s="25">
        <v>1</v>
      </c>
      <c r="U703" s="25">
        <v>0</v>
      </c>
      <c r="V703" s="25">
        <v>0</v>
      </c>
      <c r="W703" s="25">
        <v>1</v>
      </c>
      <c r="X703" s="23">
        <v>1</v>
      </c>
      <c r="Y703" s="23">
        <v>0</v>
      </c>
      <c r="Z703" s="23">
        <v>0</v>
      </c>
      <c r="AA703" s="23">
        <v>0</v>
      </c>
      <c r="AB703" s="23">
        <v>0</v>
      </c>
      <c r="AC703" s="23">
        <v>0</v>
      </c>
      <c r="AD703" s="23">
        <v>0</v>
      </c>
    </row>
    <row r="704" spans="1:30" x14ac:dyDescent="0.3">
      <c r="A704" s="23">
        <v>59</v>
      </c>
      <c r="B704" s="23">
        <v>6</v>
      </c>
      <c r="C704" s="25">
        <v>0</v>
      </c>
      <c r="D704" s="25">
        <v>0</v>
      </c>
      <c r="E704" s="25">
        <v>0</v>
      </c>
      <c r="F704" s="25">
        <v>0</v>
      </c>
      <c r="G704" s="25">
        <v>1</v>
      </c>
      <c r="H704" s="25">
        <v>1</v>
      </c>
      <c r="I704" s="25">
        <v>0</v>
      </c>
      <c r="J704" s="23">
        <v>0</v>
      </c>
      <c r="K704" s="23">
        <v>1</v>
      </c>
      <c r="L704" s="23">
        <v>0</v>
      </c>
      <c r="M704" s="23">
        <v>0</v>
      </c>
      <c r="N704" s="23">
        <v>0</v>
      </c>
      <c r="O704" s="23">
        <v>1</v>
      </c>
      <c r="P704" s="23">
        <v>0</v>
      </c>
      <c r="Q704" s="25">
        <v>0</v>
      </c>
      <c r="R704" s="25">
        <v>0</v>
      </c>
      <c r="S704" s="25">
        <v>1</v>
      </c>
      <c r="T704" s="25">
        <v>0</v>
      </c>
      <c r="U704" s="25">
        <v>0</v>
      </c>
      <c r="V704" s="25">
        <v>0</v>
      </c>
      <c r="W704" s="25">
        <v>0</v>
      </c>
      <c r="X704" s="23">
        <v>1</v>
      </c>
      <c r="Y704" s="23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</row>
    <row r="705" spans="1:30" x14ac:dyDescent="0.3">
      <c r="A705" s="23">
        <v>59</v>
      </c>
      <c r="B705" s="23">
        <v>7</v>
      </c>
      <c r="C705" s="25">
        <v>0</v>
      </c>
      <c r="D705" s="25">
        <v>1</v>
      </c>
      <c r="E705" s="25">
        <v>0</v>
      </c>
      <c r="F705" s="25">
        <v>1</v>
      </c>
      <c r="G705" s="25">
        <v>0</v>
      </c>
      <c r="H705" s="25">
        <v>0</v>
      </c>
      <c r="I705" s="25">
        <v>1</v>
      </c>
      <c r="J705" s="23">
        <v>0</v>
      </c>
      <c r="K705" s="23">
        <v>0</v>
      </c>
      <c r="L705" s="23">
        <v>0</v>
      </c>
      <c r="M705" s="23">
        <v>0</v>
      </c>
      <c r="N705" s="23">
        <v>0</v>
      </c>
      <c r="O705" s="23">
        <v>0</v>
      </c>
      <c r="P705" s="23">
        <v>1</v>
      </c>
      <c r="Q705" s="25">
        <v>0</v>
      </c>
      <c r="R705" s="25">
        <v>1</v>
      </c>
      <c r="S705" s="25">
        <v>0</v>
      </c>
      <c r="T705" s="25">
        <v>0</v>
      </c>
      <c r="U705" s="25">
        <v>0</v>
      </c>
      <c r="V705" s="25">
        <v>1</v>
      </c>
      <c r="W705" s="25">
        <v>0</v>
      </c>
      <c r="X705" s="23">
        <v>1</v>
      </c>
      <c r="Y705" s="23">
        <v>0</v>
      </c>
      <c r="Z705" s="23">
        <v>0</v>
      </c>
      <c r="AA705" s="23">
        <v>0</v>
      </c>
      <c r="AB705" s="23">
        <v>0</v>
      </c>
      <c r="AC705" s="23">
        <v>0</v>
      </c>
      <c r="AD705" s="23">
        <v>0</v>
      </c>
    </row>
    <row r="706" spans="1:30" x14ac:dyDescent="0.3">
      <c r="A706" s="23">
        <v>59</v>
      </c>
      <c r="B706" s="23">
        <v>8</v>
      </c>
      <c r="C706" s="25">
        <v>0</v>
      </c>
      <c r="D706" s="25">
        <v>0</v>
      </c>
      <c r="E706" s="25">
        <v>1</v>
      </c>
      <c r="F706" s="25">
        <v>1</v>
      </c>
      <c r="G706" s="25">
        <v>0</v>
      </c>
      <c r="H706" s="25">
        <v>1</v>
      </c>
      <c r="I706" s="25">
        <v>0</v>
      </c>
      <c r="J706" s="23">
        <v>0</v>
      </c>
      <c r="K706" s="23">
        <v>0</v>
      </c>
      <c r="L706" s="23">
        <v>0</v>
      </c>
      <c r="M706" s="23">
        <v>0</v>
      </c>
      <c r="N706" s="23">
        <v>1</v>
      </c>
      <c r="O706" s="23">
        <v>1</v>
      </c>
      <c r="P706" s="23">
        <v>0</v>
      </c>
      <c r="Q706" s="25">
        <v>0</v>
      </c>
      <c r="R706" s="25">
        <v>0</v>
      </c>
      <c r="S706" s="25">
        <v>0</v>
      </c>
      <c r="T706" s="25">
        <v>1</v>
      </c>
      <c r="U706" s="25">
        <v>0</v>
      </c>
      <c r="V706" s="25">
        <v>0</v>
      </c>
      <c r="W706" s="25">
        <v>0</v>
      </c>
      <c r="X706" s="23">
        <v>1</v>
      </c>
      <c r="Y706" s="23">
        <v>0</v>
      </c>
      <c r="Z706" s="23">
        <v>0</v>
      </c>
      <c r="AA706" s="23">
        <v>0</v>
      </c>
      <c r="AB706" s="23">
        <v>0</v>
      </c>
      <c r="AC706" s="23">
        <v>0</v>
      </c>
      <c r="AD706" s="23">
        <v>0</v>
      </c>
    </row>
    <row r="707" spans="1:30" x14ac:dyDescent="0.3">
      <c r="A707" s="23">
        <v>59</v>
      </c>
      <c r="B707" s="23">
        <v>9</v>
      </c>
      <c r="C707" s="25">
        <v>0</v>
      </c>
      <c r="D707" s="25">
        <v>0</v>
      </c>
      <c r="E707" s="25">
        <v>1</v>
      </c>
      <c r="F707" s="25">
        <v>0</v>
      </c>
      <c r="G707" s="25">
        <v>1</v>
      </c>
      <c r="H707" s="25">
        <v>0</v>
      </c>
      <c r="I707" s="25">
        <v>1</v>
      </c>
      <c r="J707" s="23">
        <v>0</v>
      </c>
      <c r="K707" s="23">
        <v>0</v>
      </c>
      <c r="L707" s="23">
        <v>1</v>
      </c>
      <c r="M707" s="23">
        <v>0</v>
      </c>
      <c r="N707" s="23">
        <v>0</v>
      </c>
      <c r="O707" s="23">
        <v>0</v>
      </c>
      <c r="P707" s="23">
        <v>0</v>
      </c>
      <c r="Q707" s="25">
        <v>0</v>
      </c>
      <c r="R707" s="25">
        <v>1</v>
      </c>
      <c r="S707" s="25">
        <v>0</v>
      </c>
      <c r="T707" s="25">
        <v>0</v>
      </c>
      <c r="U707" s="25">
        <v>1</v>
      </c>
      <c r="V707" s="25">
        <v>0</v>
      </c>
      <c r="W707" s="25">
        <v>0</v>
      </c>
      <c r="X707" s="23">
        <v>1</v>
      </c>
      <c r="Y707" s="23">
        <v>0</v>
      </c>
      <c r="Z707" s="23">
        <v>0</v>
      </c>
      <c r="AA707" s="23">
        <v>0</v>
      </c>
      <c r="AB707" s="23">
        <v>0</v>
      </c>
      <c r="AC707" s="23">
        <v>0</v>
      </c>
      <c r="AD707" s="23">
        <v>0</v>
      </c>
    </row>
    <row r="708" spans="1:30" x14ac:dyDescent="0.3">
      <c r="A708" s="23">
        <v>59</v>
      </c>
      <c r="B708" s="23">
        <v>10</v>
      </c>
      <c r="C708" s="25">
        <v>0</v>
      </c>
      <c r="D708" s="25">
        <v>1</v>
      </c>
      <c r="E708" s="25">
        <v>0</v>
      </c>
      <c r="F708" s="25">
        <v>0</v>
      </c>
      <c r="G708" s="25">
        <v>0</v>
      </c>
      <c r="H708" s="25">
        <v>1</v>
      </c>
      <c r="I708" s="25">
        <v>0</v>
      </c>
      <c r="J708" s="23">
        <v>0</v>
      </c>
      <c r="K708" s="23">
        <v>1</v>
      </c>
      <c r="L708" s="23">
        <v>0</v>
      </c>
      <c r="M708" s="23">
        <v>0</v>
      </c>
      <c r="N708" s="23">
        <v>1</v>
      </c>
      <c r="O708" s="23">
        <v>0</v>
      </c>
      <c r="P708" s="23">
        <v>0</v>
      </c>
      <c r="Q708" s="25">
        <v>0</v>
      </c>
      <c r="R708" s="25">
        <v>0</v>
      </c>
      <c r="S708" s="25">
        <v>1</v>
      </c>
      <c r="T708" s="25">
        <v>1</v>
      </c>
      <c r="U708" s="25">
        <v>0</v>
      </c>
      <c r="V708" s="25">
        <v>1</v>
      </c>
      <c r="W708" s="25">
        <v>0</v>
      </c>
      <c r="X708" s="23">
        <v>1</v>
      </c>
      <c r="Y708" s="23">
        <v>0</v>
      </c>
      <c r="Z708" s="23">
        <v>0</v>
      </c>
      <c r="AA708" s="23">
        <v>0</v>
      </c>
      <c r="AB708" s="23">
        <v>0</v>
      </c>
      <c r="AC708" s="23">
        <v>0</v>
      </c>
      <c r="AD708" s="23">
        <v>0</v>
      </c>
    </row>
    <row r="709" spans="1:30" x14ac:dyDescent="0.3">
      <c r="A709" s="23">
        <v>59</v>
      </c>
      <c r="B709" s="23">
        <v>11</v>
      </c>
      <c r="C709" s="25">
        <v>0</v>
      </c>
      <c r="D709" s="25">
        <v>0</v>
      </c>
      <c r="E709" s="25">
        <v>1</v>
      </c>
      <c r="F709" s="25">
        <v>0</v>
      </c>
      <c r="G709" s="25">
        <v>1</v>
      </c>
      <c r="H709" s="25">
        <v>0</v>
      </c>
      <c r="I709" s="25">
        <v>1</v>
      </c>
      <c r="J709" s="23">
        <v>0</v>
      </c>
      <c r="K709" s="23">
        <v>1</v>
      </c>
      <c r="L709" s="23">
        <v>0</v>
      </c>
      <c r="M709" s="23">
        <v>1</v>
      </c>
      <c r="N709" s="23">
        <v>0</v>
      </c>
      <c r="O709" s="23">
        <v>0</v>
      </c>
      <c r="P709" s="23">
        <v>1</v>
      </c>
      <c r="Q709" s="25">
        <v>0</v>
      </c>
      <c r="R709" s="25">
        <v>0</v>
      </c>
      <c r="S709" s="25">
        <v>0</v>
      </c>
      <c r="T709" s="25">
        <v>0</v>
      </c>
      <c r="U709" s="25">
        <v>1</v>
      </c>
      <c r="V709" s="25">
        <v>1</v>
      </c>
      <c r="W709" s="25">
        <v>0</v>
      </c>
      <c r="X709" s="23">
        <v>1</v>
      </c>
      <c r="Y709" s="23">
        <v>0</v>
      </c>
      <c r="Z709" s="23">
        <v>0</v>
      </c>
      <c r="AA709" s="23">
        <v>0</v>
      </c>
      <c r="AB709" s="23">
        <v>0</v>
      </c>
      <c r="AC709" s="23">
        <v>0</v>
      </c>
      <c r="AD709" s="23">
        <v>0</v>
      </c>
    </row>
    <row r="710" spans="1:30" x14ac:dyDescent="0.3">
      <c r="A710" s="23">
        <v>59</v>
      </c>
      <c r="B710" s="23">
        <v>12</v>
      </c>
      <c r="C710" s="25">
        <v>0</v>
      </c>
      <c r="D710" s="25">
        <v>0</v>
      </c>
      <c r="E710" s="25">
        <v>0</v>
      </c>
      <c r="F710" s="25">
        <v>1</v>
      </c>
      <c r="G710" s="25">
        <v>0</v>
      </c>
      <c r="H710" s="25">
        <v>0</v>
      </c>
      <c r="I710" s="25">
        <v>0</v>
      </c>
      <c r="J710" s="23">
        <v>0</v>
      </c>
      <c r="K710" s="23">
        <v>0</v>
      </c>
      <c r="L710" s="23">
        <v>0</v>
      </c>
      <c r="M710" s="23">
        <v>0</v>
      </c>
      <c r="N710" s="23">
        <v>0</v>
      </c>
      <c r="O710" s="23">
        <v>0</v>
      </c>
      <c r="P710" s="23">
        <v>1</v>
      </c>
      <c r="Q710" s="25">
        <v>0</v>
      </c>
      <c r="R710" s="25">
        <v>0</v>
      </c>
      <c r="S710" s="25">
        <v>1</v>
      </c>
      <c r="T710" s="25">
        <v>0</v>
      </c>
      <c r="U710" s="25">
        <v>0</v>
      </c>
      <c r="V710" s="25">
        <v>0</v>
      </c>
      <c r="W710" s="25">
        <v>0</v>
      </c>
      <c r="X710" s="23">
        <v>1</v>
      </c>
      <c r="Y710" s="23">
        <v>0</v>
      </c>
      <c r="Z710" s="23">
        <v>0</v>
      </c>
      <c r="AA710" s="23">
        <v>0</v>
      </c>
      <c r="AB710" s="23">
        <v>0</v>
      </c>
      <c r="AC710" s="23">
        <v>0</v>
      </c>
      <c r="AD710" s="23">
        <v>0</v>
      </c>
    </row>
    <row r="711" spans="1:30" x14ac:dyDescent="0.3">
      <c r="A711" s="23">
        <v>60</v>
      </c>
      <c r="B711" s="23">
        <v>1</v>
      </c>
      <c r="C711" s="25">
        <v>0</v>
      </c>
      <c r="D711" s="25">
        <v>0</v>
      </c>
      <c r="E711" s="25">
        <v>1</v>
      </c>
      <c r="F711" s="25">
        <v>0</v>
      </c>
      <c r="G711" s="25">
        <v>0</v>
      </c>
      <c r="H711" s="25">
        <v>0</v>
      </c>
      <c r="I711" s="25">
        <v>0</v>
      </c>
      <c r="J711" s="23">
        <v>0</v>
      </c>
      <c r="K711" s="23">
        <v>0</v>
      </c>
      <c r="L711" s="23">
        <v>1</v>
      </c>
      <c r="M711" s="23">
        <v>1</v>
      </c>
      <c r="N711" s="23">
        <v>0</v>
      </c>
      <c r="O711" s="23">
        <v>1</v>
      </c>
      <c r="P711" s="23">
        <v>0</v>
      </c>
      <c r="Q711" s="25">
        <v>0</v>
      </c>
      <c r="R711" s="25">
        <v>1</v>
      </c>
      <c r="S711" s="25">
        <v>0</v>
      </c>
      <c r="T711" s="25">
        <v>1</v>
      </c>
      <c r="U711" s="25">
        <v>0</v>
      </c>
      <c r="V711" s="25">
        <v>0</v>
      </c>
      <c r="W711" s="25">
        <v>1</v>
      </c>
      <c r="X711" s="23">
        <v>1</v>
      </c>
      <c r="Y711" s="23">
        <v>0</v>
      </c>
      <c r="Z711" s="23">
        <v>0</v>
      </c>
      <c r="AA711" s="23">
        <v>0</v>
      </c>
      <c r="AB711" s="23">
        <v>0</v>
      </c>
      <c r="AC711" s="23">
        <v>0</v>
      </c>
      <c r="AD711" s="23">
        <v>0</v>
      </c>
    </row>
    <row r="712" spans="1:30" x14ac:dyDescent="0.3">
      <c r="A712" s="23">
        <v>60</v>
      </c>
      <c r="B712" s="23">
        <v>2</v>
      </c>
      <c r="C712" s="25">
        <v>0</v>
      </c>
      <c r="D712" s="25">
        <v>1</v>
      </c>
      <c r="E712" s="25">
        <v>0</v>
      </c>
      <c r="F712" s="25">
        <v>0</v>
      </c>
      <c r="G712" s="25">
        <v>0</v>
      </c>
      <c r="H712" s="25">
        <v>1</v>
      </c>
      <c r="I712" s="25">
        <v>0</v>
      </c>
      <c r="J712" s="23">
        <v>0</v>
      </c>
      <c r="K712" s="23">
        <v>0</v>
      </c>
      <c r="L712" s="23">
        <v>0</v>
      </c>
      <c r="M712" s="23">
        <v>1</v>
      </c>
      <c r="N712" s="23">
        <v>0</v>
      </c>
      <c r="O712" s="23">
        <v>0</v>
      </c>
      <c r="P712" s="23">
        <v>0</v>
      </c>
      <c r="Q712" s="25">
        <v>0</v>
      </c>
      <c r="R712" s="25">
        <v>0</v>
      </c>
      <c r="S712" s="25">
        <v>1</v>
      </c>
      <c r="T712" s="25">
        <v>0</v>
      </c>
      <c r="U712" s="25">
        <v>1</v>
      </c>
      <c r="V712" s="25">
        <v>0</v>
      </c>
      <c r="W712" s="25">
        <v>1</v>
      </c>
      <c r="X712" s="23">
        <v>1</v>
      </c>
      <c r="Y712" s="23">
        <v>0</v>
      </c>
      <c r="Z712" s="23">
        <v>0</v>
      </c>
      <c r="AA712" s="23">
        <v>0</v>
      </c>
      <c r="AB712" s="23">
        <v>0</v>
      </c>
      <c r="AC712" s="23">
        <v>0</v>
      </c>
      <c r="AD712" s="23">
        <v>0</v>
      </c>
    </row>
    <row r="713" spans="1:30" x14ac:dyDescent="0.3">
      <c r="A713" s="23">
        <v>60</v>
      </c>
      <c r="B713" s="23">
        <v>3</v>
      </c>
      <c r="C713" s="25">
        <v>0</v>
      </c>
      <c r="D713" s="25">
        <v>1</v>
      </c>
      <c r="E713" s="25">
        <v>0</v>
      </c>
      <c r="F713" s="25">
        <v>0</v>
      </c>
      <c r="G713" s="25">
        <v>1</v>
      </c>
      <c r="H713" s="25">
        <v>0</v>
      </c>
      <c r="I713" s="25">
        <v>0</v>
      </c>
      <c r="J713" s="23">
        <v>0</v>
      </c>
      <c r="K713" s="23">
        <v>0</v>
      </c>
      <c r="L713" s="23">
        <v>0</v>
      </c>
      <c r="M713" s="23">
        <v>0</v>
      </c>
      <c r="N713" s="23">
        <v>1</v>
      </c>
      <c r="O713" s="23">
        <v>1</v>
      </c>
      <c r="P713" s="23">
        <v>0</v>
      </c>
      <c r="Q713" s="25">
        <v>0</v>
      </c>
      <c r="R713" s="25">
        <v>0</v>
      </c>
      <c r="S713" s="25">
        <v>0</v>
      </c>
      <c r="T713" s="25">
        <v>0</v>
      </c>
      <c r="U713" s="25">
        <v>0</v>
      </c>
      <c r="V713" s="25">
        <v>0</v>
      </c>
      <c r="W713" s="25">
        <v>1</v>
      </c>
      <c r="X713" s="23">
        <v>1</v>
      </c>
      <c r="Y713" s="23">
        <v>0</v>
      </c>
      <c r="Z713" s="23">
        <v>0</v>
      </c>
      <c r="AA713" s="23">
        <v>0</v>
      </c>
      <c r="AB713" s="23">
        <v>0</v>
      </c>
      <c r="AC713" s="23">
        <v>0</v>
      </c>
      <c r="AD713" s="23">
        <v>0</v>
      </c>
    </row>
    <row r="714" spans="1:30" x14ac:dyDescent="0.3">
      <c r="A714" s="23">
        <v>60</v>
      </c>
      <c r="B714" s="23">
        <v>4</v>
      </c>
      <c r="C714" s="25">
        <v>0</v>
      </c>
      <c r="D714" s="25">
        <v>0</v>
      </c>
      <c r="E714" s="25">
        <v>0</v>
      </c>
      <c r="F714" s="25">
        <v>0</v>
      </c>
      <c r="G714" s="25">
        <v>0</v>
      </c>
      <c r="H714" s="25">
        <v>0</v>
      </c>
      <c r="I714" s="25">
        <v>1</v>
      </c>
      <c r="J714" s="23">
        <v>0</v>
      </c>
      <c r="K714" s="23">
        <v>0</v>
      </c>
      <c r="L714" s="23">
        <v>1</v>
      </c>
      <c r="M714" s="23">
        <v>0</v>
      </c>
      <c r="N714" s="23">
        <v>1</v>
      </c>
      <c r="O714" s="23">
        <v>0</v>
      </c>
      <c r="P714" s="23">
        <v>1</v>
      </c>
      <c r="Q714" s="25">
        <v>0</v>
      </c>
      <c r="R714" s="25">
        <v>0</v>
      </c>
      <c r="S714" s="25">
        <v>1</v>
      </c>
      <c r="T714" s="25">
        <v>1</v>
      </c>
      <c r="U714" s="25">
        <v>0</v>
      </c>
      <c r="V714" s="25">
        <v>1</v>
      </c>
      <c r="W714" s="25">
        <v>0</v>
      </c>
      <c r="X714" s="23">
        <v>1</v>
      </c>
      <c r="Y714" s="23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</row>
    <row r="715" spans="1:30" x14ac:dyDescent="0.3">
      <c r="A715" s="23">
        <v>60</v>
      </c>
      <c r="B715" s="23">
        <v>5</v>
      </c>
      <c r="C715" s="25">
        <v>0</v>
      </c>
      <c r="D715" s="25">
        <v>1</v>
      </c>
      <c r="E715" s="25">
        <v>0</v>
      </c>
      <c r="F715" s="25">
        <v>0</v>
      </c>
      <c r="G715" s="25">
        <v>1</v>
      </c>
      <c r="H715" s="25">
        <v>0</v>
      </c>
      <c r="I715" s="25">
        <v>0</v>
      </c>
      <c r="J715" s="23">
        <v>0</v>
      </c>
      <c r="K715" s="23">
        <v>0</v>
      </c>
      <c r="L715" s="23">
        <v>0</v>
      </c>
      <c r="M715" s="23">
        <v>1</v>
      </c>
      <c r="N715" s="23">
        <v>0</v>
      </c>
      <c r="O715" s="23">
        <v>0</v>
      </c>
      <c r="P715" s="23">
        <v>0</v>
      </c>
      <c r="Q715" s="25">
        <v>0</v>
      </c>
      <c r="R715" s="25">
        <v>1</v>
      </c>
      <c r="S715" s="25">
        <v>0</v>
      </c>
      <c r="T715" s="25">
        <v>1</v>
      </c>
      <c r="U715" s="25">
        <v>0</v>
      </c>
      <c r="V715" s="25">
        <v>0</v>
      </c>
      <c r="W715" s="25">
        <v>1</v>
      </c>
      <c r="X715" s="23">
        <v>1</v>
      </c>
      <c r="Y715" s="23">
        <v>0</v>
      </c>
      <c r="Z715" s="23">
        <v>0</v>
      </c>
      <c r="AA715" s="23">
        <v>0</v>
      </c>
      <c r="AB715" s="23">
        <v>0</v>
      </c>
      <c r="AC715" s="23">
        <v>0</v>
      </c>
      <c r="AD715" s="23">
        <v>0</v>
      </c>
    </row>
    <row r="716" spans="1:30" x14ac:dyDescent="0.3">
      <c r="A716" s="23">
        <v>60</v>
      </c>
      <c r="B716" s="23">
        <v>6</v>
      </c>
      <c r="C716" s="25">
        <v>0</v>
      </c>
      <c r="D716" s="25">
        <v>0</v>
      </c>
      <c r="E716" s="25">
        <v>0</v>
      </c>
      <c r="F716" s="25">
        <v>0</v>
      </c>
      <c r="G716" s="25">
        <v>1</v>
      </c>
      <c r="H716" s="25">
        <v>1</v>
      </c>
      <c r="I716" s="25">
        <v>0</v>
      </c>
      <c r="J716" s="23">
        <v>0</v>
      </c>
      <c r="K716" s="23">
        <v>1</v>
      </c>
      <c r="L716" s="23">
        <v>0</v>
      </c>
      <c r="M716" s="23">
        <v>0</v>
      </c>
      <c r="N716" s="23">
        <v>0</v>
      </c>
      <c r="O716" s="23">
        <v>1</v>
      </c>
      <c r="P716" s="23">
        <v>0</v>
      </c>
      <c r="Q716" s="25">
        <v>0</v>
      </c>
      <c r="R716" s="25">
        <v>0</v>
      </c>
      <c r="S716" s="25">
        <v>1</v>
      </c>
      <c r="T716" s="25">
        <v>0</v>
      </c>
      <c r="U716" s="25">
        <v>0</v>
      </c>
      <c r="V716" s="25">
        <v>0</v>
      </c>
      <c r="W716" s="25">
        <v>0</v>
      </c>
      <c r="X716" s="23">
        <v>1</v>
      </c>
      <c r="Y716" s="23">
        <v>0</v>
      </c>
      <c r="Z716" s="23">
        <v>0</v>
      </c>
      <c r="AA716" s="23">
        <v>0</v>
      </c>
      <c r="AB716" s="23">
        <v>0</v>
      </c>
      <c r="AC716" s="23">
        <v>0</v>
      </c>
      <c r="AD716" s="23">
        <v>0</v>
      </c>
    </row>
    <row r="717" spans="1:30" x14ac:dyDescent="0.3">
      <c r="A717" s="23">
        <v>60</v>
      </c>
      <c r="B717" s="23">
        <v>7</v>
      </c>
      <c r="C717" s="25">
        <v>0</v>
      </c>
      <c r="D717" s="25">
        <v>1</v>
      </c>
      <c r="E717" s="25">
        <v>0</v>
      </c>
      <c r="F717" s="25">
        <v>1</v>
      </c>
      <c r="G717" s="25">
        <v>0</v>
      </c>
      <c r="H717" s="25">
        <v>0</v>
      </c>
      <c r="I717" s="25">
        <v>1</v>
      </c>
      <c r="J717" s="23">
        <v>0</v>
      </c>
      <c r="K717" s="23">
        <v>0</v>
      </c>
      <c r="L717" s="23">
        <v>0</v>
      </c>
      <c r="M717" s="23">
        <v>0</v>
      </c>
      <c r="N717" s="23">
        <v>0</v>
      </c>
      <c r="O717" s="23">
        <v>0</v>
      </c>
      <c r="P717" s="23">
        <v>1</v>
      </c>
      <c r="Q717" s="25">
        <v>0</v>
      </c>
      <c r="R717" s="25">
        <v>1</v>
      </c>
      <c r="S717" s="25">
        <v>0</v>
      </c>
      <c r="T717" s="25">
        <v>0</v>
      </c>
      <c r="U717" s="25">
        <v>0</v>
      </c>
      <c r="V717" s="25">
        <v>1</v>
      </c>
      <c r="W717" s="25">
        <v>0</v>
      </c>
      <c r="X717" s="23">
        <v>1</v>
      </c>
      <c r="Y717" s="23">
        <v>0</v>
      </c>
      <c r="Z717" s="23">
        <v>0</v>
      </c>
      <c r="AA717" s="23">
        <v>0</v>
      </c>
      <c r="AB717" s="23">
        <v>0</v>
      </c>
      <c r="AC717" s="23">
        <v>0</v>
      </c>
      <c r="AD717" s="23">
        <v>0</v>
      </c>
    </row>
    <row r="718" spans="1:30" x14ac:dyDescent="0.3">
      <c r="A718" s="23">
        <v>60</v>
      </c>
      <c r="B718" s="23">
        <v>8</v>
      </c>
      <c r="C718" s="25">
        <v>0</v>
      </c>
      <c r="D718" s="25">
        <v>0</v>
      </c>
      <c r="E718" s="25">
        <v>1</v>
      </c>
      <c r="F718" s="25">
        <v>1</v>
      </c>
      <c r="G718" s="25">
        <v>0</v>
      </c>
      <c r="H718" s="25">
        <v>1</v>
      </c>
      <c r="I718" s="25">
        <v>0</v>
      </c>
      <c r="J718" s="23">
        <v>0</v>
      </c>
      <c r="K718" s="23">
        <v>0</v>
      </c>
      <c r="L718" s="23">
        <v>0</v>
      </c>
      <c r="M718" s="23">
        <v>0</v>
      </c>
      <c r="N718" s="23">
        <v>1</v>
      </c>
      <c r="O718" s="23">
        <v>1</v>
      </c>
      <c r="P718" s="23">
        <v>0</v>
      </c>
      <c r="Q718" s="25">
        <v>0</v>
      </c>
      <c r="R718" s="25">
        <v>0</v>
      </c>
      <c r="S718" s="25">
        <v>0</v>
      </c>
      <c r="T718" s="25">
        <v>1</v>
      </c>
      <c r="U718" s="25">
        <v>0</v>
      </c>
      <c r="V718" s="25">
        <v>0</v>
      </c>
      <c r="W718" s="25">
        <v>0</v>
      </c>
      <c r="X718" s="23">
        <v>1</v>
      </c>
      <c r="Y718" s="23">
        <v>0</v>
      </c>
      <c r="Z718" s="23">
        <v>0</v>
      </c>
      <c r="AA718" s="23">
        <v>0</v>
      </c>
      <c r="AB718" s="23">
        <v>0</v>
      </c>
      <c r="AC718" s="23">
        <v>0</v>
      </c>
      <c r="AD718" s="23">
        <v>0</v>
      </c>
    </row>
    <row r="719" spans="1:30" x14ac:dyDescent="0.3">
      <c r="A719" s="23">
        <v>60</v>
      </c>
      <c r="B719" s="23">
        <v>9</v>
      </c>
      <c r="C719" s="25">
        <v>0</v>
      </c>
      <c r="D719" s="25">
        <v>0</v>
      </c>
      <c r="E719" s="25">
        <v>1</v>
      </c>
      <c r="F719" s="25">
        <v>0</v>
      </c>
      <c r="G719" s="25">
        <v>1</v>
      </c>
      <c r="H719" s="25">
        <v>0</v>
      </c>
      <c r="I719" s="25">
        <v>1</v>
      </c>
      <c r="J719" s="23">
        <v>0</v>
      </c>
      <c r="K719" s="23">
        <v>0</v>
      </c>
      <c r="L719" s="23">
        <v>1</v>
      </c>
      <c r="M719" s="23">
        <v>0</v>
      </c>
      <c r="N719" s="23">
        <v>0</v>
      </c>
      <c r="O719" s="23">
        <v>0</v>
      </c>
      <c r="P719" s="23">
        <v>0</v>
      </c>
      <c r="Q719" s="25">
        <v>0</v>
      </c>
      <c r="R719" s="25">
        <v>1</v>
      </c>
      <c r="S719" s="25">
        <v>0</v>
      </c>
      <c r="T719" s="25">
        <v>0</v>
      </c>
      <c r="U719" s="25">
        <v>1</v>
      </c>
      <c r="V719" s="25">
        <v>0</v>
      </c>
      <c r="W719" s="25">
        <v>0</v>
      </c>
      <c r="X719" s="23">
        <v>1</v>
      </c>
      <c r="Y719" s="23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</row>
    <row r="720" spans="1:30" x14ac:dyDescent="0.3">
      <c r="A720" s="23">
        <v>60</v>
      </c>
      <c r="B720" s="23">
        <v>10</v>
      </c>
      <c r="C720" s="25">
        <v>0</v>
      </c>
      <c r="D720" s="25">
        <v>1</v>
      </c>
      <c r="E720" s="25">
        <v>0</v>
      </c>
      <c r="F720" s="25">
        <v>0</v>
      </c>
      <c r="G720" s="25">
        <v>0</v>
      </c>
      <c r="H720" s="25">
        <v>1</v>
      </c>
      <c r="I720" s="25">
        <v>0</v>
      </c>
      <c r="J720" s="23">
        <v>0</v>
      </c>
      <c r="K720" s="23">
        <v>1</v>
      </c>
      <c r="L720" s="23">
        <v>0</v>
      </c>
      <c r="M720" s="23">
        <v>0</v>
      </c>
      <c r="N720" s="23">
        <v>1</v>
      </c>
      <c r="O720" s="23">
        <v>0</v>
      </c>
      <c r="P720" s="23">
        <v>0</v>
      </c>
      <c r="Q720" s="25">
        <v>0</v>
      </c>
      <c r="R720" s="25">
        <v>0</v>
      </c>
      <c r="S720" s="25">
        <v>1</v>
      </c>
      <c r="T720" s="25">
        <v>1</v>
      </c>
      <c r="U720" s="25">
        <v>0</v>
      </c>
      <c r="V720" s="25">
        <v>1</v>
      </c>
      <c r="W720" s="25">
        <v>0</v>
      </c>
      <c r="X720" s="23">
        <v>1</v>
      </c>
      <c r="Y720" s="23">
        <v>0</v>
      </c>
      <c r="Z720" s="23">
        <v>0</v>
      </c>
      <c r="AA720" s="23">
        <v>0</v>
      </c>
      <c r="AB720" s="23">
        <v>0</v>
      </c>
      <c r="AC720" s="23">
        <v>0</v>
      </c>
      <c r="AD720" s="23">
        <v>0</v>
      </c>
    </row>
    <row r="721" spans="1:30" x14ac:dyDescent="0.3">
      <c r="A721" s="23">
        <v>60</v>
      </c>
      <c r="B721" s="23">
        <v>11</v>
      </c>
      <c r="C721" s="25">
        <v>0</v>
      </c>
      <c r="D721" s="25">
        <v>0</v>
      </c>
      <c r="E721" s="25">
        <v>1</v>
      </c>
      <c r="F721" s="25">
        <v>0</v>
      </c>
      <c r="G721" s="25">
        <v>1</v>
      </c>
      <c r="H721" s="25">
        <v>0</v>
      </c>
      <c r="I721" s="25">
        <v>1</v>
      </c>
      <c r="J721" s="23">
        <v>0</v>
      </c>
      <c r="K721" s="23">
        <v>1</v>
      </c>
      <c r="L721" s="23">
        <v>0</v>
      </c>
      <c r="M721" s="23">
        <v>1</v>
      </c>
      <c r="N721" s="23">
        <v>0</v>
      </c>
      <c r="O721" s="23">
        <v>0</v>
      </c>
      <c r="P721" s="23">
        <v>1</v>
      </c>
      <c r="Q721" s="25">
        <v>0</v>
      </c>
      <c r="R721" s="25">
        <v>0</v>
      </c>
      <c r="S721" s="25">
        <v>0</v>
      </c>
      <c r="T721" s="25">
        <v>0</v>
      </c>
      <c r="U721" s="25">
        <v>1</v>
      </c>
      <c r="V721" s="25">
        <v>1</v>
      </c>
      <c r="W721" s="25">
        <v>0</v>
      </c>
      <c r="X721" s="23">
        <v>1</v>
      </c>
      <c r="Y721" s="23">
        <v>0</v>
      </c>
      <c r="Z721" s="23">
        <v>0</v>
      </c>
      <c r="AA721" s="23">
        <v>0</v>
      </c>
      <c r="AB721" s="23">
        <v>0</v>
      </c>
      <c r="AC721" s="23">
        <v>0</v>
      </c>
      <c r="AD721" s="23">
        <v>0</v>
      </c>
    </row>
    <row r="722" spans="1:30" x14ac:dyDescent="0.3">
      <c r="A722" s="23">
        <v>60</v>
      </c>
      <c r="B722" s="23">
        <v>12</v>
      </c>
      <c r="C722" s="25">
        <v>0</v>
      </c>
      <c r="D722" s="25">
        <v>0</v>
      </c>
      <c r="E722" s="25">
        <v>0</v>
      </c>
      <c r="F722" s="25">
        <v>1</v>
      </c>
      <c r="G722" s="25">
        <v>0</v>
      </c>
      <c r="H722" s="25">
        <v>0</v>
      </c>
      <c r="I722" s="25">
        <v>0</v>
      </c>
      <c r="J722" s="23">
        <v>0</v>
      </c>
      <c r="K722" s="23">
        <v>0</v>
      </c>
      <c r="L722" s="23">
        <v>0</v>
      </c>
      <c r="M722" s="23">
        <v>0</v>
      </c>
      <c r="N722" s="23">
        <v>0</v>
      </c>
      <c r="O722" s="23">
        <v>0</v>
      </c>
      <c r="P722" s="23">
        <v>1</v>
      </c>
      <c r="Q722" s="25">
        <v>0</v>
      </c>
      <c r="R722" s="25">
        <v>0</v>
      </c>
      <c r="S722" s="25">
        <v>1</v>
      </c>
      <c r="T722" s="25">
        <v>0</v>
      </c>
      <c r="U722" s="25">
        <v>0</v>
      </c>
      <c r="V722" s="25">
        <v>0</v>
      </c>
      <c r="W722" s="25">
        <v>0</v>
      </c>
      <c r="X722" s="23">
        <v>1</v>
      </c>
      <c r="Y722" s="23">
        <v>0</v>
      </c>
      <c r="Z722" s="23">
        <v>0</v>
      </c>
      <c r="AA722" s="23">
        <v>0</v>
      </c>
      <c r="AB722" s="23">
        <v>0</v>
      </c>
      <c r="AC722" s="23">
        <v>0</v>
      </c>
      <c r="AD722" s="23">
        <v>0</v>
      </c>
    </row>
    <row r="723" spans="1:30" x14ac:dyDescent="0.3">
      <c r="A723" s="23">
        <v>61</v>
      </c>
      <c r="B723" s="23">
        <v>1</v>
      </c>
      <c r="C723" s="25">
        <v>0</v>
      </c>
      <c r="D723" s="25">
        <v>0</v>
      </c>
      <c r="E723" s="25">
        <v>1</v>
      </c>
      <c r="F723" s="25">
        <v>0</v>
      </c>
      <c r="G723" s="25">
        <v>0</v>
      </c>
      <c r="H723" s="25">
        <v>0</v>
      </c>
      <c r="I723" s="25">
        <v>0</v>
      </c>
      <c r="J723" s="23">
        <v>0</v>
      </c>
      <c r="K723" s="23">
        <v>0</v>
      </c>
      <c r="L723" s="23">
        <v>1</v>
      </c>
      <c r="M723" s="23">
        <v>1</v>
      </c>
      <c r="N723" s="23">
        <v>0</v>
      </c>
      <c r="O723" s="23">
        <v>1</v>
      </c>
      <c r="P723" s="23">
        <v>0</v>
      </c>
      <c r="Q723" s="25">
        <v>0</v>
      </c>
      <c r="R723" s="25">
        <v>1</v>
      </c>
      <c r="S723" s="25">
        <v>0</v>
      </c>
      <c r="T723" s="25">
        <v>1</v>
      </c>
      <c r="U723" s="25">
        <v>0</v>
      </c>
      <c r="V723" s="25">
        <v>0</v>
      </c>
      <c r="W723" s="25">
        <v>1</v>
      </c>
      <c r="X723" s="23">
        <v>1</v>
      </c>
      <c r="Y723" s="23">
        <v>0</v>
      </c>
      <c r="Z723" s="23">
        <v>0</v>
      </c>
      <c r="AA723" s="23">
        <v>0</v>
      </c>
      <c r="AB723" s="23">
        <v>0</v>
      </c>
      <c r="AC723" s="23">
        <v>0</v>
      </c>
      <c r="AD723" s="23">
        <v>0</v>
      </c>
    </row>
    <row r="724" spans="1:30" x14ac:dyDescent="0.3">
      <c r="A724" s="23">
        <v>61</v>
      </c>
      <c r="B724" s="23">
        <v>2</v>
      </c>
      <c r="C724" s="25">
        <v>0</v>
      </c>
      <c r="D724" s="25">
        <v>1</v>
      </c>
      <c r="E724" s="25">
        <v>0</v>
      </c>
      <c r="F724" s="25">
        <v>0</v>
      </c>
      <c r="G724" s="25">
        <v>0</v>
      </c>
      <c r="H724" s="25">
        <v>1</v>
      </c>
      <c r="I724" s="25">
        <v>0</v>
      </c>
      <c r="J724" s="23">
        <v>0</v>
      </c>
      <c r="K724" s="23">
        <v>0</v>
      </c>
      <c r="L724" s="23">
        <v>0</v>
      </c>
      <c r="M724" s="23">
        <v>1</v>
      </c>
      <c r="N724" s="23">
        <v>0</v>
      </c>
      <c r="O724" s="23">
        <v>0</v>
      </c>
      <c r="P724" s="23">
        <v>0</v>
      </c>
      <c r="Q724" s="25">
        <v>0</v>
      </c>
      <c r="R724" s="25">
        <v>0</v>
      </c>
      <c r="S724" s="25">
        <v>1</v>
      </c>
      <c r="T724" s="25">
        <v>0</v>
      </c>
      <c r="U724" s="25">
        <v>1</v>
      </c>
      <c r="V724" s="25">
        <v>0</v>
      </c>
      <c r="W724" s="25">
        <v>1</v>
      </c>
      <c r="X724" s="23">
        <v>1</v>
      </c>
      <c r="Y724" s="23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</row>
    <row r="725" spans="1:30" x14ac:dyDescent="0.3">
      <c r="A725" s="23">
        <v>61</v>
      </c>
      <c r="B725" s="23">
        <v>3</v>
      </c>
      <c r="C725" s="25">
        <v>0</v>
      </c>
      <c r="D725" s="25">
        <v>1</v>
      </c>
      <c r="E725" s="25">
        <v>0</v>
      </c>
      <c r="F725" s="25">
        <v>0</v>
      </c>
      <c r="G725" s="25">
        <v>1</v>
      </c>
      <c r="H725" s="25">
        <v>0</v>
      </c>
      <c r="I725" s="25">
        <v>0</v>
      </c>
      <c r="J725" s="23">
        <v>0</v>
      </c>
      <c r="K725" s="23">
        <v>0</v>
      </c>
      <c r="L725" s="23">
        <v>0</v>
      </c>
      <c r="M725" s="23">
        <v>0</v>
      </c>
      <c r="N725" s="23">
        <v>1</v>
      </c>
      <c r="O725" s="23">
        <v>1</v>
      </c>
      <c r="P725" s="23">
        <v>0</v>
      </c>
      <c r="Q725" s="25">
        <v>0</v>
      </c>
      <c r="R725" s="25">
        <v>0</v>
      </c>
      <c r="S725" s="25">
        <v>0</v>
      </c>
      <c r="T725" s="25">
        <v>0</v>
      </c>
      <c r="U725" s="25">
        <v>0</v>
      </c>
      <c r="V725" s="25">
        <v>0</v>
      </c>
      <c r="W725" s="25">
        <v>1</v>
      </c>
      <c r="X725" s="23">
        <v>1</v>
      </c>
      <c r="Y725" s="23">
        <v>0</v>
      </c>
      <c r="Z725" s="23">
        <v>0</v>
      </c>
      <c r="AA725" s="23">
        <v>0</v>
      </c>
      <c r="AB725" s="23">
        <v>0</v>
      </c>
      <c r="AC725" s="23">
        <v>0</v>
      </c>
      <c r="AD725" s="23">
        <v>0</v>
      </c>
    </row>
    <row r="726" spans="1:30" x14ac:dyDescent="0.3">
      <c r="A726" s="23">
        <v>61</v>
      </c>
      <c r="B726" s="23">
        <v>4</v>
      </c>
      <c r="C726" s="25">
        <v>0</v>
      </c>
      <c r="D726" s="25">
        <v>0</v>
      </c>
      <c r="E726" s="25">
        <v>0</v>
      </c>
      <c r="F726" s="25">
        <v>0</v>
      </c>
      <c r="G726" s="25">
        <v>0</v>
      </c>
      <c r="H726" s="25">
        <v>0</v>
      </c>
      <c r="I726" s="25">
        <v>1</v>
      </c>
      <c r="J726" s="23">
        <v>0</v>
      </c>
      <c r="K726" s="23">
        <v>0</v>
      </c>
      <c r="L726" s="23">
        <v>1</v>
      </c>
      <c r="M726" s="23">
        <v>0</v>
      </c>
      <c r="N726" s="23">
        <v>1</v>
      </c>
      <c r="O726" s="23">
        <v>0</v>
      </c>
      <c r="P726" s="23">
        <v>1</v>
      </c>
      <c r="Q726" s="25">
        <v>0</v>
      </c>
      <c r="R726" s="25">
        <v>0</v>
      </c>
      <c r="S726" s="25">
        <v>1</v>
      </c>
      <c r="T726" s="25">
        <v>1</v>
      </c>
      <c r="U726" s="25">
        <v>0</v>
      </c>
      <c r="V726" s="25">
        <v>1</v>
      </c>
      <c r="W726" s="25">
        <v>0</v>
      </c>
      <c r="X726" s="23">
        <v>1</v>
      </c>
      <c r="Y726" s="23">
        <v>0</v>
      </c>
      <c r="Z726" s="23">
        <v>0</v>
      </c>
      <c r="AA726" s="23">
        <v>0</v>
      </c>
      <c r="AB726" s="23">
        <v>0</v>
      </c>
      <c r="AC726" s="23">
        <v>0</v>
      </c>
      <c r="AD726" s="23">
        <v>0</v>
      </c>
    </row>
    <row r="727" spans="1:30" x14ac:dyDescent="0.3">
      <c r="A727" s="23">
        <v>61</v>
      </c>
      <c r="B727" s="23">
        <v>5</v>
      </c>
      <c r="C727" s="25">
        <v>0</v>
      </c>
      <c r="D727" s="25">
        <v>1</v>
      </c>
      <c r="E727" s="25">
        <v>0</v>
      </c>
      <c r="F727" s="25">
        <v>0</v>
      </c>
      <c r="G727" s="25">
        <v>1</v>
      </c>
      <c r="H727" s="25">
        <v>0</v>
      </c>
      <c r="I727" s="25">
        <v>0</v>
      </c>
      <c r="J727" s="23">
        <v>0</v>
      </c>
      <c r="K727" s="23">
        <v>0</v>
      </c>
      <c r="L727" s="23">
        <v>0</v>
      </c>
      <c r="M727" s="23">
        <v>1</v>
      </c>
      <c r="N727" s="23">
        <v>0</v>
      </c>
      <c r="O727" s="23">
        <v>0</v>
      </c>
      <c r="P727" s="23">
        <v>0</v>
      </c>
      <c r="Q727" s="25">
        <v>0</v>
      </c>
      <c r="R727" s="25">
        <v>1</v>
      </c>
      <c r="S727" s="25">
        <v>0</v>
      </c>
      <c r="T727" s="25">
        <v>1</v>
      </c>
      <c r="U727" s="25">
        <v>0</v>
      </c>
      <c r="V727" s="25">
        <v>0</v>
      </c>
      <c r="W727" s="25">
        <v>1</v>
      </c>
      <c r="X727" s="23">
        <v>1</v>
      </c>
      <c r="Y727" s="23">
        <v>0</v>
      </c>
      <c r="Z727" s="23">
        <v>0</v>
      </c>
      <c r="AA727" s="23">
        <v>0</v>
      </c>
      <c r="AB727" s="23">
        <v>0</v>
      </c>
      <c r="AC727" s="23">
        <v>0</v>
      </c>
      <c r="AD727" s="23">
        <v>0</v>
      </c>
    </row>
    <row r="728" spans="1:30" x14ac:dyDescent="0.3">
      <c r="A728" s="23">
        <v>61</v>
      </c>
      <c r="B728" s="23">
        <v>6</v>
      </c>
      <c r="C728" s="25">
        <v>0</v>
      </c>
      <c r="D728" s="25">
        <v>0</v>
      </c>
      <c r="E728" s="25">
        <v>0</v>
      </c>
      <c r="F728" s="25">
        <v>0</v>
      </c>
      <c r="G728" s="25">
        <v>1</v>
      </c>
      <c r="H728" s="25">
        <v>1</v>
      </c>
      <c r="I728" s="25">
        <v>0</v>
      </c>
      <c r="J728" s="23">
        <v>0</v>
      </c>
      <c r="K728" s="23">
        <v>1</v>
      </c>
      <c r="L728" s="23">
        <v>0</v>
      </c>
      <c r="M728" s="23">
        <v>0</v>
      </c>
      <c r="N728" s="23">
        <v>0</v>
      </c>
      <c r="O728" s="23">
        <v>1</v>
      </c>
      <c r="P728" s="23">
        <v>0</v>
      </c>
      <c r="Q728" s="25">
        <v>0</v>
      </c>
      <c r="R728" s="25">
        <v>0</v>
      </c>
      <c r="S728" s="25">
        <v>1</v>
      </c>
      <c r="T728" s="25">
        <v>0</v>
      </c>
      <c r="U728" s="25">
        <v>0</v>
      </c>
      <c r="V728" s="25">
        <v>0</v>
      </c>
      <c r="W728" s="25">
        <v>0</v>
      </c>
      <c r="X728" s="23">
        <v>1</v>
      </c>
      <c r="Y728" s="23">
        <v>0</v>
      </c>
      <c r="Z728" s="23">
        <v>0</v>
      </c>
      <c r="AA728" s="23">
        <v>0</v>
      </c>
      <c r="AB728" s="23">
        <v>0</v>
      </c>
      <c r="AC728" s="23">
        <v>0</v>
      </c>
      <c r="AD728" s="23">
        <v>0</v>
      </c>
    </row>
    <row r="729" spans="1:30" x14ac:dyDescent="0.3">
      <c r="A729" s="23">
        <v>61</v>
      </c>
      <c r="B729" s="23">
        <v>7</v>
      </c>
      <c r="C729" s="25">
        <v>0</v>
      </c>
      <c r="D729" s="25">
        <v>1</v>
      </c>
      <c r="E729" s="25">
        <v>0</v>
      </c>
      <c r="F729" s="25">
        <v>1</v>
      </c>
      <c r="G729" s="25">
        <v>0</v>
      </c>
      <c r="H729" s="25">
        <v>0</v>
      </c>
      <c r="I729" s="25">
        <v>1</v>
      </c>
      <c r="J729" s="23">
        <v>0</v>
      </c>
      <c r="K729" s="23">
        <v>0</v>
      </c>
      <c r="L729" s="23">
        <v>0</v>
      </c>
      <c r="M729" s="23">
        <v>0</v>
      </c>
      <c r="N729" s="23">
        <v>0</v>
      </c>
      <c r="O729" s="23">
        <v>0</v>
      </c>
      <c r="P729" s="23">
        <v>1</v>
      </c>
      <c r="Q729" s="25">
        <v>0</v>
      </c>
      <c r="R729" s="25">
        <v>1</v>
      </c>
      <c r="S729" s="25">
        <v>0</v>
      </c>
      <c r="T729" s="25">
        <v>0</v>
      </c>
      <c r="U729" s="25">
        <v>0</v>
      </c>
      <c r="V729" s="25">
        <v>1</v>
      </c>
      <c r="W729" s="25">
        <v>0</v>
      </c>
      <c r="X729" s="23">
        <v>1</v>
      </c>
      <c r="Y729" s="23">
        <v>0</v>
      </c>
      <c r="Z729" s="23">
        <v>0</v>
      </c>
      <c r="AA729" s="23">
        <v>0</v>
      </c>
      <c r="AB729" s="23">
        <v>0</v>
      </c>
      <c r="AC729" s="23">
        <v>0</v>
      </c>
      <c r="AD729" s="23">
        <v>0</v>
      </c>
    </row>
    <row r="730" spans="1:30" x14ac:dyDescent="0.3">
      <c r="A730" s="23">
        <v>61</v>
      </c>
      <c r="B730" s="23">
        <v>8</v>
      </c>
      <c r="C730" s="25">
        <v>0</v>
      </c>
      <c r="D730" s="25">
        <v>0</v>
      </c>
      <c r="E730" s="25">
        <v>1</v>
      </c>
      <c r="F730" s="25">
        <v>1</v>
      </c>
      <c r="G730" s="25">
        <v>0</v>
      </c>
      <c r="H730" s="25">
        <v>1</v>
      </c>
      <c r="I730" s="25">
        <v>0</v>
      </c>
      <c r="J730" s="23">
        <v>0</v>
      </c>
      <c r="K730" s="23">
        <v>0</v>
      </c>
      <c r="L730" s="23">
        <v>0</v>
      </c>
      <c r="M730" s="23">
        <v>0</v>
      </c>
      <c r="N730" s="23">
        <v>1</v>
      </c>
      <c r="O730" s="23">
        <v>1</v>
      </c>
      <c r="P730" s="23">
        <v>0</v>
      </c>
      <c r="Q730" s="25">
        <v>0</v>
      </c>
      <c r="R730" s="25">
        <v>0</v>
      </c>
      <c r="S730" s="25">
        <v>0</v>
      </c>
      <c r="T730" s="25">
        <v>1</v>
      </c>
      <c r="U730" s="25">
        <v>0</v>
      </c>
      <c r="V730" s="25">
        <v>0</v>
      </c>
      <c r="W730" s="25">
        <v>0</v>
      </c>
      <c r="X730" s="23">
        <v>1</v>
      </c>
      <c r="Y730" s="23">
        <v>0</v>
      </c>
      <c r="Z730" s="23">
        <v>0</v>
      </c>
      <c r="AA730" s="23">
        <v>0</v>
      </c>
      <c r="AB730" s="23">
        <v>0</v>
      </c>
      <c r="AC730" s="23">
        <v>0</v>
      </c>
      <c r="AD730" s="23">
        <v>0</v>
      </c>
    </row>
    <row r="731" spans="1:30" x14ac:dyDescent="0.3">
      <c r="A731" s="23">
        <v>61</v>
      </c>
      <c r="B731" s="23">
        <v>9</v>
      </c>
      <c r="C731" s="25">
        <v>0</v>
      </c>
      <c r="D731" s="25">
        <v>0</v>
      </c>
      <c r="E731" s="25">
        <v>1</v>
      </c>
      <c r="F731" s="25">
        <v>0</v>
      </c>
      <c r="G731" s="25">
        <v>1</v>
      </c>
      <c r="H731" s="25">
        <v>0</v>
      </c>
      <c r="I731" s="25">
        <v>1</v>
      </c>
      <c r="J731" s="23">
        <v>0</v>
      </c>
      <c r="K731" s="23">
        <v>0</v>
      </c>
      <c r="L731" s="23">
        <v>1</v>
      </c>
      <c r="M731" s="23">
        <v>0</v>
      </c>
      <c r="N731" s="23">
        <v>0</v>
      </c>
      <c r="O731" s="23">
        <v>0</v>
      </c>
      <c r="P731" s="23">
        <v>0</v>
      </c>
      <c r="Q731" s="25">
        <v>0</v>
      </c>
      <c r="R731" s="25">
        <v>1</v>
      </c>
      <c r="S731" s="25">
        <v>0</v>
      </c>
      <c r="T731" s="25">
        <v>0</v>
      </c>
      <c r="U731" s="25">
        <v>1</v>
      </c>
      <c r="V731" s="25">
        <v>0</v>
      </c>
      <c r="W731" s="25">
        <v>0</v>
      </c>
      <c r="X731" s="23">
        <v>1</v>
      </c>
      <c r="Y731" s="23">
        <v>0</v>
      </c>
      <c r="Z731" s="23">
        <v>0</v>
      </c>
      <c r="AA731" s="23">
        <v>0</v>
      </c>
      <c r="AB731" s="23">
        <v>0</v>
      </c>
      <c r="AC731" s="23">
        <v>0</v>
      </c>
      <c r="AD731" s="23">
        <v>0</v>
      </c>
    </row>
    <row r="732" spans="1:30" x14ac:dyDescent="0.3">
      <c r="A732" s="23">
        <v>61</v>
      </c>
      <c r="B732" s="23">
        <v>10</v>
      </c>
      <c r="C732" s="25">
        <v>0</v>
      </c>
      <c r="D732" s="25">
        <v>1</v>
      </c>
      <c r="E732" s="25">
        <v>0</v>
      </c>
      <c r="F732" s="25">
        <v>0</v>
      </c>
      <c r="G732" s="25">
        <v>0</v>
      </c>
      <c r="H732" s="25">
        <v>1</v>
      </c>
      <c r="I732" s="25">
        <v>0</v>
      </c>
      <c r="J732" s="23">
        <v>0</v>
      </c>
      <c r="K732" s="23">
        <v>1</v>
      </c>
      <c r="L732" s="23">
        <v>0</v>
      </c>
      <c r="M732" s="23">
        <v>0</v>
      </c>
      <c r="N732" s="23">
        <v>1</v>
      </c>
      <c r="O732" s="23">
        <v>0</v>
      </c>
      <c r="P732" s="23">
        <v>0</v>
      </c>
      <c r="Q732" s="25">
        <v>0</v>
      </c>
      <c r="R732" s="25">
        <v>0</v>
      </c>
      <c r="S732" s="25">
        <v>1</v>
      </c>
      <c r="T732" s="25">
        <v>1</v>
      </c>
      <c r="U732" s="25">
        <v>0</v>
      </c>
      <c r="V732" s="25">
        <v>1</v>
      </c>
      <c r="W732" s="25">
        <v>0</v>
      </c>
      <c r="X732" s="23">
        <v>1</v>
      </c>
      <c r="Y732" s="23">
        <v>0</v>
      </c>
      <c r="Z732" s="23">
        <v>0</v>
      </c>
      <c r="AA732" s="23">
        <v>0</v>
      </c>
      <c r="AB732" s="23">
        <v>0</v>
      </c>
      <c r="AC732" s="23">
        <v>0</v>
      </c>
      <c r="AD732" s="23">
        <v>0</v>
      </c>
    </row>
    <row r="733" spans="1:30" x14ac:dyDescent="0.3">
      <c r="A733" s="23">
        <v>61</v>
      </c>
      <c r="B733" s="23">
        <v>11</v>
      </c>
      <c r="C733" s="25">
        <v>0</v>
      </c>
      <c r="D733" s="25">
        <v>0</v>
      </c>
      <c r="E733" s="25">
        <v>1</v>
      </c>
      <c r="F733" s="25">
        <v>0</v>
      </c>
      <c r="G733" s="25">
        <v>1</v>
      </c>
      <c r="H733" s="25">
        <v>0</v>
      </c>
      <c r="I733" s="25">
        <v>1</v>
      </c>
      <c r="J733" s="23">
        <v>0</v>
      </c>
      <c r="K733" s="23">
        <v>1</v>
      </c>
      <c r="L733" s="23">
        <v>0</v>
      </c>
      <c r="M733" s="23">
        <v>1</v>
      </c>
      <c r="N733" s="23">
        <v>0</v>
      </c>
      <c r="O733" s="23">
        <v>0</v>
      </c>
      <c r="P733" s="23">
        <v>1</v>
      </c>
      <c r="Q733" s="25">
        <v>0</v>
      </c>
      <c r="R733" s="25">
        <v>0</v>
      </c>
      <c r="S733" s="25">
        <v>0</v>
      </c>
      <c r="T733" s="25">
        <v>0</v>
      </c>
      <c r="U733" s="25">
        <v>1</v>
      </c>
      <c r="V733" s="25">
        <v>1</v>
      </c>
      <c r="W733" s="25">
        <v>0</v>
      </c>
      <c r="X733" s="23">
        <v>1</v>
      </c>
      <c r="Y733" s="23">
        <v>0</v>
      </c>
      <c r="Z733" s="23">
        <v>0</v>
      </c>
      <c r="AA733" s="23">
        <v>0</v>
      </c>
      <c r="AB733" s="23">
        <v>0</v>
      </c>
      <c r="AC733" s="23">
        <v>0</v>
      </c>
      <c r="AD733" s="23">
        <v>0</v>
      </c>
    </row>
    <row r="734" spans="1:30" x14ac:dyDescent="0.3">
      <c r="A734" s="23">
        <v>61</v>
      </c>
      <c r="B734" s="23">
        <v>12</v>
      </c>
      <c r="C734" s="25">
        <v>0</v>
      </c>
      <c r="D734" s="25">
        <v>0</v>
      </c>
      <c r="E734" s="25">
        <v>0</v>
      </c>
      <c r="F734" s="25">
        <v>1</v>
      </c>
      <c r="G734" s="25">
        <v>0</v>
      </c>
      <c r="H734" s="25">
        <v>0</v>
      </c>
      <c r="I734" s="25">
        <v>0</v>
      </c>
      <c r="J734" s="23">
        <v>0</v>
      </c>
      <c r="K734" s="23">
        <v>0</v>
      </c>
      <c r="L734" s="23">
        <v>0</v>
      </c>
      <c r="M734" s="23">
        <v>0</v>
      </c>
      <c r="N734" s="23">
        <v>0</v>
      </c>
      <c r="O734" s="23">
        <v>0</v>
      </c>
      <c r="P734" s="23">
        <v>1</v>
      </c>
      <c r="Q734" s="25">
        <v>0</v>
      </c>
      <c r="R734" s="25">
        <v>0</v>
      </c>
      <c r="S734" s="25">
        <v>1</v>
      </c>
      <c r="T734" s="25">
        <v>0</v>
      </c>
      <c r="U734" s="25">
        <v>0</v>
      </c>
      <c r="V734" s="25">
        <v>0</v>
      </c>
      <c r="W734" s="25">
        <v>0</v>
      </c>
      <c r="X734" s="23">
        <v>1</v>
      </c>
      <c r="Y734" s="23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</row>
    <row r="735" spans="1:30" x14ac:dyDescent="0.3">
      <c r="A735" s="23">
        <v>62</v>
      </c>
      <c r="B735" s="23">
        <v>1</v>
      </c>
      <c r="C735" s="25">
        <v>0</v>
      </c>
      <c r="D735" s="25">
        <v>0</v>
      </c>
      <c r="E735" s="25">
        <v>1</v>
      </c>
      <c r="F735" s="25">
        <v>0</v>
      </c>
      <c r="G735" s="25">
        <v>0</v>
      </c>
      <c r="H735" s="25">
        <v>0</v>
      </c>
      <c r="I735" s="25">
        <v>0</v>
      </c>
      <c r="J735" s="23">
        <v>0</v>
      </c>
      <c r="K735" s="23">
        <v>0</v>
      </c>
      <c r="L735" s="23">
        <v>1</v>
      </c>
      <c r="M735" s="23">
        <v>1</v>
      </c>
      <c r="N735" s="23">
        <v>0</v>
      </c>
      <c r="O735" s="23">
        <v>1</v>
      </c>
      <c r="P735" s="23">
        <v>0</v>
      </c>
      <c r="Q735" s="25">
        <v>0</v>
      </c>
      <c r="R735" s="25">
        <v>1</v>
      </c>
      <c r="S735" s="25">
        <v>0</v>
      </c>
      <c r="T735" s="25">
        <v>1</v>
      </c>
      <c r="U735" s="25">
        <v>0</v>
      </c>
      <c r="V735" s="25">
        <v>0</v>
      </c>
      <c r="W735" s="25">
        <v>1</v>
      </c>
      <c r="X735" s="23">
        <v>1</v>
      </c>
      <c r="Y735" s="23">
        <v>0</v>
      </c>
      <c r="Z735" s="23">
        <v>0</v>
      </c>
      <c r="AA735" s="23">
        <v>0</v>
      </c>
      <c r="AB735" s="23">
        <v>0</v>
      </c>
      <c r="AC735" s="23">
        <v>0</v>
      </c>
      <c r="AD735" s="23">
        <v>0</v>
      </c>
    </row>
    <row r="736" spans="1:30" x14ac:dyDescent="0.3">
      <c r="A736" s="23">
        <v>62</v>
      </c>
      <c r="B736" s="23">
        <v>2</v>
      </c>
      <c r="C736" s="25">
        <v>0</v>
      </c>
      <c r="D736" s="25">
        <v>1</v>
      </c>
      <c r="E736" s="25">
        <v>0</v>
      </c>
      <c r="F736" s="25">
        <v>0</v>
      </c>
      <c r="G736" s="25">
        <v>0</v>
      </c>
      <c r="H736" s="25">
        <v>1</v>
      </c>
      <c r="I736" s="25">
        <v>0</v>
      </c>
      <c r="J736" s="23">
        <v>0</v>
      </c>
      <c r="K736" s="23">
        <v>0</v>
      </c>
      <c r="L736" s="23">
        <v>0</v>
      </c>
      <c r="M736" s="23">
        <v>1</v>
      </c>
      <c r="N736" s="23">
        <v>0</v>
      </c>
      <c r="O736" s="23">
        <v>0</v>
      </c>
      <c r="P736" s="23">
        <v>0</v>
      </c>
      <c r="Q736" s="25">
        <v>0</v>
      </c>
      <c r="R736" s="25">
        <v>0</v>
      </c>
      <c r="S736" s="25">
        <v>1</v>
      </c>
      <c r="T736" s="25">
        <v>0</v>
      </c>
      <c r="U736" s="25">
        <v>1</v>
      </c>
      <c r="V736" s="25">
        <v>0</v>
      </c>
      <c r="W736" s="25">
        <v>1</v>
      </c>
      <c r="X736" s="23">
        <v>1</v>
      </c>
      <c r="Y736" s="23">
        <v>0</v>
      </c>
      <c r="Z736" s="23">
        <v>0</v>
      </c>
      <c r="AA736" s="23">
        <v>0</v>
      </c>
      <c r="AB736" s="23">
        <v>0</v>
      </c>
      <c r="AC736" s="23">
        <v>0</v>
      </c>
      <c r="AD736" s="23">
        <v>0</v>
      </c>
    </row>
    <row r="737" spans="1:30" x14ac:dyDescent="0.3">
      <c r="A737" s="23">
        <v>62</v>
      </c>
      <c r="B737" s="23">
        <v>3</v>
      </c>
      <c r="C737" s="25">
        <v>0</v>
      </c>
      <c r="D737" s="25">
        <v>1</v>
      </c>
      <c r="E737" s="25">
        <v>0</v>
      </c>
      <c r="F737" s="25">
        <v>0</v>
      </c>
      <c r="G737" s="25">
        <v>1</v>
      </c>
      <c r="H737" s="25">
        <v>0</v>
      </c>
      <c r="I737" s="25">
        <v>0</v>
      </c>
      <c r="J737" s="23">
        <v>0</v>
      </c>
      <c r="K737" s="23">
        <v>0</v>
      </c>
      <c r="L737" s="23">
        <v>0</v>
      </c>
      <c r="M737" s="23">
        <v>0</v>
      </c>
      <c r="N737" s="23">
        <v>1</v>
      </c>
      <c r="O737" s="23">
        <v>1</v>
      </c>
      <c r="P737" s="23">
        <v>0</v>
      </c>
      <c r="Q737" s="25">
        <v>0</v>
      </c>
      <c r="R737" s="25">
        <v>0</v>
      </c>
      <c r="S737" s="25">
        <v>0</v>
      </c>
      <c r="T737" s="25">
        <v>0</v>
      </c>
      <c r="U737" s="25">
        <v>0</v>
      </c>
      <c r="V737" s="25">
        <v>0</v>
      </c>
      <c r="W737" s="25">
        <v>1</v>
      </c>
      <c r="X737" s="23">
        <v>1</v>
      </c>
      <c r="Y737" s="23">
        <v>0</v>
      </c>
      <c r="Z737" s="23">
        <v>0</v>
      </c>
      <c r="AA737" s="23">
        <v>0</v>
      </c>
      <c r="AB737" s="23">
        <v>0</v>
      </c>
      <c r="AC737" s="23">
        <v>0</v>
      </c>
      <c r="AD737" s="23">
        <v>0</v>
      </c>
    </row>
    <row r="738" spans="1:30" x14ac:dyDescent="0.3">
      <c r="A738" s="23">
        <v>62</v>
      </c>
      <c r="B738" s="23">
        <v>4</v>
      </c>
      <c r="C738" s="25">
        <v>0</v>
      </c>
      <c r="D738" s="25">
        <v>0</v>
      </c>
      <c r="E738" s="25">
        <v>0</v>
      </c>
      <c r="F738" s="25">
        <v>0</v>
      </c>
      <c r="G738" s="25">
        <v>0</v>
      </c>
      <c r="H738" s="25">
        <v>0</v>
      </c>
      <c r="I738" s="25">
        <v>1</v>
      </c>
      <c r="J738" s="23">
        <v>0</v>
      </c>
      <c r="K738" s="23">
        <v>0</v>
      </c>
      <c r="L738" s="23">
        <v>1</v>
      </c>
      <c r="M738" s="23">
        <v>0</v>
      </c>
      <c r="N738" s="23">
        <v>1</v>
      </c>
      <c r="O738" s="23">
        <v>0</v>
      </c>
      <c r="P738" s="23">
        <v>1</v>
      </c>
      <c r="Q738" s="25">
        <v>0</v>
      </c>
      <c r="R738" s="25">
        <v>0</v>
      </c>
      <c r="S738" s="25">
        <v>1</v>
      </c>
      <c r="T738" s="25">
        <v>1</v>
      </c>
      <c r="U738" s="25">
        <v>0</v>
      </c>
      <c r="V738" s="25">
        <v>1</v>
      </c>
      <c r="W738" s="25">
        <v>0</v>
      </c>
      <c r="X738" s="23">
        <v>1</v>
      </c>
      <c r="Y738" s="23">
        <v>0</v>
      </c>
      <c r="Z738" s="23">
        <v>0</v>
      </c>
      <c r="AA738" s="23">
        <v>0</v>
      </c>
      <c r="AB738" s="23">
        <v>0</v>
      </c>
      <c r="AC738" s="23">
        <v>0</v>
      </c>
      <c r="AD738" s="23">
        <v>0</v>
      </c>
    </row>
    <row r="739" spans="1:30" x14ac:dyDescent="0.3">
      <c r="A739" s="23">
        <v>62</v>
      </c>
      <c r="B739" s="23">
        <v>5</v>
      </c>
      <c r="C739" s="25">
        <v>0</v>
      </c>
      <c r="D739" s="25">
        <v>1</v>
      </c>
      <c r="E739" s="25">
        <v>0</v>
      </c>
      <c r="F739" s="25">
        <v>0</v>
      </c>
      <c r="G739" s="25">
        <v>1</v>
      </c>
      <c r="H739" s="25">
        <v>0</v>
      </c>
      <c r="I739" s="25">
        <v>0</v>
      </c>
      <c r="J739" s="23">
        <v>0</v>
      </c>
      <c r="K739" s="23">
        <v>0</v>
      </c>
      <c r="L739" s="23">
        <v>0</v>
      </c>
      <c r="M739" s="23">
        <v>1</v>
      </c>
      <c r="N739" s="23">
        <v>0</v>
      </c>
      <c r="O739" s="23">
        <v>0</v>
      </c>
      <c r="P739" s="23">
        <v>0</v>
      </c>
      <c r="Q739" s="25">
        <v>0</v>
      </c>
      <c r="R739" s="25">
        <v>1</v>
      </c>
      <c r="S739" s="25">
        <v>0</v>
      </c>
      <c r="T739" s="25">
        <v>1</v>
      </c>
      <c r="U739" s="25">
        <v>0</v>
      </c>
      <c r="V739" s="25">
        <v>0</v>
      </c>
      <c r="W739" s="25">
        <v>1</v>
      </c>
      <c r="X739" s="23">
        <v>1</v>
      </c>
      <c r="Y739" s="23">
        <v>0</v>
      </c>
      <c r="Z739" s="23">
        <v>0</v>
      </c>
      <c r="AA739" s="23">
        <v>0</v>
      </c>
      <c r="AB739" s="23">
        <v>0</v>
      </c>
      <c r="AC739" s="23">
        <v>0</v>
      </c>
      <c r="AD739" s="23">
        <v>0</v>
      </c>
    </row>
    <row r="740" spans="1:30" x14ac:dyDescent="0.3">
      <c r="A740" s="23">
        <v>62</v>
      </c>
      <c r="B740" s="23">
        <v>6</v>
      </c>
      <c r="C740" s="25">
        <v>0</v>
      </c>
      <c r="D740" s="25">
        <v>0</v>
      </c>
      <c r="E740" s="25">
        <v>0</v>
      </c>
      <c r="F740" s="25">
        <v>0</v>
      </c>
      <c r="G740" s="25">
        <v>1</v>
      </c>
      <c r="H740" s="25">
        <v>1</v>
      </c>
      <c r="I740" s="25">
        <v>0</v>
      </c>
      <c r="J740" s="23">
        <v>0</v>
      </c>
      <c r="K740" s="23">
        <v>1</v>
      </c>
      <c r="L740" s="23">
        <v>0</v>
      </c>
      <c r="M740" s="23">
        <v>0</v>
      </c>
      <c r="N740" s="23">
        <v>0</v>
      </c>
      <c r="O740" s="23">
        <v>1</v>
      </c>
      <c r="P740" s="23">
        <v>0</v>
      </c>
      <c r="Q740" s="25">
        <v>0</v>
      </c>
      <c r="R740" s="25">
        <v>0</v>
      </c>
      <c r="S740" s="25">
        <v>1</v>
      </c>
      <c r="T740" s="25">
        <v>0</v>
      </c>
      <c r="U740" s="25">
        <v>0</v>
      </c>
      <c r="V740" s="25">
        <v>0</v>
      </c>
      <c r="W740" s="25">
        <v>0</v>
      </c>
      <c r="X740" s="23">
        <v>1</v>
      </c>
      <c r="Y740" s="23">
        <v>0</v>
      </c>
      <c r="Z740" s="23">
        <v>0</v>
      </c>
      <c r="AA740" s="23">
        <v>0</v>
      </c>
      <c r="AB740" s="23">
        <v>0</v>
      </c>
      <c r="AC740" s="23">
        <v>0</v>
      </c>
      <c r="AD740" s="23">
        <v>0</v>
      </c>
    </row>
    <row r="741" spans="1:30" x14ac:dyDescent="0.3">
      <c r="A741" s="23">
        <v>62</v>
      </c>
      <c r="B741" s="23">
        <v>7</v>
      </c>
      <c r="C741" s="25">
        <v>0</v>
      </c>
      <c r="D741" s="25">
        <v>1</v>
      </c>
      <c r="E741" s="25">
        <v>0</v>
      </c>
      <c r="F741" s="25">
        <v>1</v>
      </c>
      <c r="G741" s="25">
        <v>0</v>
      </c>
      <c r="H741" s="25">
        <v>0</v>
      </c>
      <c r="I741" s="25">
        <v>1</v>
      </c>
      <c r="J741" s="23">
        <v>0</v>
      </c>
      <c r="K741" s="23">
        <v>0</v>
      </c>
      <c r="L741" s="23">
        <v>0</v>
      </c>
      <c r="M741" s="23">
        <v>0</v>
      </c>
      <c r="N741" s="23">
        <v>0</v>
      </c>
      <c r="O741" s="23">
        <v>0</v>
      </c>
      <c r="P741" s="23">
        <v>1</v>
      </c>
      <c r="Q741" s="25">
        <v>0</v>
      </c>
      <c r="R741" s="25">
        <v>1</v>
      </c>
      <c r="S741" s="25">
        <v>0</v>
      </c>
      <c r="T741" s="25">
        <v>0</v>
      </c>
      <c r="U741" s="25">
        <v>0</v>
      </c>
      <c r="V741" s="25">
        <v>1</v>
      </c>
      <c r="W741" s="25">
        <v>0</v>
      </c>
      <c r="X741" s="23">
        <v>1</v>
      </c>
      <c r="Y741" s="23">
        <v>0</v>
      </c>
      <c r="Z741" s="23">
        <v>0</v>
      </c>
      <c r="AA741" s="23">
        <v>0</v>
      </c>
      <c r="AB741" s="23">
        <v>0</v>
      </c>
      <c r="AC741" s="23">
        <v>0</v>
      </c>
      <c r="AD741" s="23">
        <v>0</v>
      </c>
    </row>
    <row r="742" spans="1:30" x14ac:dyDescent="0.3">
      <c r="A742" s="23">
        <v>62</v>
      </c>
      <c r="B742" s="23">
        <v>8</v>
      </c>
      <c r="C742" s="25">
        <v>0</v>
      </c>
      <c r="D742" s="25">
        <v>0</v>
      </c>
      <c r="E742" s="25">
        <v>1</v>
      </c>
      <c r="F742" s="25">
        <v>1</v>
      </c>
      <c r="G742" s="25">
        <v>0</v>
      </c>
      <c r="H742" s="25">
        <v>1</v>
      </c>
      <c r="I742" s="25">
        <v>0</v>
      </c>
      <c r="J742" s="23">
        <v>0</v>
      </c>
      <c r="K742" s="23">
        <v>0</v>
      </c>
      <c r="L742" s="23">
        <v>0</v>
      </c>
      <c r="M742" s="23">
        <v>0</v>
      </c>
      <c r="N742" s="23">
        <v>1</v>
      </c>
      <c r="O742" s="23">
        <v>1</v>
      </c>
      <c r="P742" s="23">
        <v>0</v>
      </c>
      <c r="Q742" s="25">
        <v>0</v>
      </c>
      <c r="R742" s="25">
        <v>0</v>
      </c>
      <c r="S742" s="25">
        <v>0</v>
      </c>
      <c r="T742" s="25">
        <v>1</v>
      </c>
      <c r="U742" s="25">
        <v>0</v>
      </c>
      <c r="V742" s="25">
        <v>0</v>
      </c>
      <c r="W742" s="25">
        <v>0</v>
      </c>
      <c r="X742" s="23">
        <v>1</v>
      </c>
      <c r="Y742" s="23">
        <v>0</v>
      </c>
      <c r="Z742" s="23">
        <v>0</v>
      </c>
      <c r="AA742" s="23">
        <v>0</v>
      </c>
      <c r="AB742" s="23">
        <v>0</v>
      </c>
      <c r="AC742" s="23">
        <v>0</v>
      </c>
      <c r="AD742" s="23">
        <v>0</v>
      </c>
    </row>
    <row r="743" spans="1:30" x14ac:dyDescent="0.3">
      <c r="A743" s="23">
        <v>62</v>
      </c>
      <c r="B743" s="23">
        <v>9</v>
      </c>
      <c r="C743" s="25">
        <v>0</v>
      </c>
      <c r="D743" s="25">
        <v>0</v>
      </c>
      <c r="E743" s="25">
        <v>1</v>
      </c>
      <c r="F743" s="25">
        <v>0</v>
      </c>
      <c r="G743" s="25">
        <v>1</v>
      </c>
      <c r="H743" s="25">
        <v>0</v>
      </c>
      <c r="I743" s="25">
        <v>1</v>
      </c>
      <c r="J743" s="23">
        <v>0</v>
      </c>
      <c r="K743" s="23">
        <v>0</v>
      </c>
      <c r="L743" s="23">
        <v>1</v>
      </c>
      <c r="M743" s="23">
        <v>0</v>
      </c>
      <c r="N743" s="23">
        <v>0</v>
      </c>
      <c r="O743" s="23">
        <v>0</v>
      </c>
      <c r="P743" s="23">
        <v>0</v>
      </c>
      <c r="Q743" s="25">
        <v>0</v>
      </c>
      <c r="R743" s="25">
        <v>1</v>
      </c>
      <c r="S743" s="25">
        <v>0</v>
      </c>
      <c r="T743" s="25">
        <v>0</v>
      </c>
      <c r="U743" s="25">
        <v>1</v>
      </c>
      <c r="V743" s="25">
        <v>0</v>
      </c>
      <c r="W743" s="25">
        <v>0</v>
      </c>
      <c r="X743" s="23">
        <v>1</v>
      </c>
      <c r="Y743" s="23">
        <v>0</v>
      </c>
      <c r="Z743" s="23">
        <v>0</v>
      </c>
      <c r="AA743" s="23">
        <v>0</v>
      </c>
      <c r="AB743" s="23">
        <v>0</v>
      </c>
      <c r="AC743" s="23">
        <v>0</v>
      </c>
      <c r="AD743" s="23">
        <v>0</v>
      </c>
    </row>
    <row r="744" spans="1:30" x14ac:dyDescent="0.3">
      <c r="A744" s="23">
        <v>62</v>
      </c>
      <c r="B744" s="23">
        <v>10</v>
      </c>
      <c r="C744" s="25">
        <v>0</v>
      </c>
      <c r="D744" s="25">
        <v>1</v>
      </c>
      <c r="E744" s="25">
        <v>0</v>
      </c>
      <c r="F744" s="25">
        <v>0</v>
      </c>
      <c r="G744" s="25">
        <v>0</v>
      </c>
      <c r="H744" s="25">
        <v>1</v>
      </c>
      <c r="I744" s="25">
        <v>0</v>
      </c>
      <c r="J744" s="23">
        <v>0</v>
      </c>
      <c r="K744" s="23">
        <v>1</v>
      </c>
      <c r="L744" s="23">
        <v>0</v>
      </c>
      <c r="M744" s="23">
        <v>0</v>
      </c>
      <c r="N744" s="23">
        <v>1</v>
      </c>
      <c r="O744" s="23">
        <v>0</v>
      </c>
      <c r="P744" s="23">
        <v>0</v>
      </c>
      <c r="Q744" s="25">
        <v>0</v>
      </c>
      <c r="R744" s="25">
        <v>0</v>
      </c>
      <c r="S744" s="25">
        <v>1</v>
      </c>
      <c r="T744" s="25">
        <v>1</v>
      </c>
      <c r="U744" s="25">
        <v>0</v>
      </c>
      <c r="V744" s="25">
        <v>1</v>
      </c>
      <c r="W744" s="25">
        <v>0</v>
      </c>
      <c r="X744" s="23">
        <v>1</v>
      </c>
      <c r="Y744" s="23">
        <v>0</v>
      </c>
      <c r="Z744" s="23">
        <v>0</v>
      </c>
      <c r="AA744" s="23">
        <v>0</v>
      </c>
      <c r="AB744" s="23">
        <v>0</v>
      </c>
      <c r="AC744" s="23">
        <v>0</v>
      </c>
      <c r="AD744" s="23">
        <v>0</v>
      </c>
    </row>
    <row r="745" spans="1:30" x14ac:dyDescent="0.3">
      <c r="A745" s="23">
        <v>62</v>
      </c>
      <c r="B745" s="23">
        <v>11</v>
      </c>
      <c r="C745" s="25">
        <v>0</v>
      </c>
      <c r="D745" s="25">
        <v>0</v>
      </c>
      <c r="E745" s="25">
        <v>1</v>
      </c>
      <c r="F745" s="25">
        <v>0</v>
      </c>
      <c r="G745" s="25">
        <v>1</v>
      </c>
      <c r="H745" s="25">
        <v>0</v>
      </c>
      <c r="I745" s="25">
        <v>1</v>
      </c>
      <c r="J745" s="23">
        <v>0</v>
      </c>
      <c r="K745" s="23">
        <v>1</v>
      </c>
      <c r="L745" s="23">
        <v>0</v>
      </c>
      <c r="M745" s="23">
        <v>1</v>
      </c>
      <c r="N745" s="23">
        <v>0</v>
      </c>
      <c r="O745" s="23">
        <v>0</v>
      </c>
      <c r="P745" s="23">
        <v>1</v>
      </c>
      <c r="Q745" s="25">
        <v>0</v>
      </c>
      <c r="R745" s="25">
        <v>0</v>
      </c>
      <c r="S745" s="25">
        <v>0</v>
      </c>
      <c r="T745" s="25">
        <v>0</v>
      </c>
      <c r="U745" s="25">
        <v>1</v>
      </c>
      <c r="V745" s="25">
        <v>1</v>
      </c>
      <c r="W745" s="25">
        <v>0</v>
      </c>
      <c r="X745" s="23">
        <v>1</v>
      </c>
      <c r="Y745" s="23">
        <v>0</v>
      </c>
      <c r="Z745" s="23">
        <v>0</v>
      </c>
      <c r="AA745" s="23">
        <v>0</v>
      </c>
      <c r="AB745" s="23">
        <v>0</v>
      </c>
      <c r="AC745" s="23">
        <v>0</v>
      </c>
      <c r="AD745" s="23">
        <v>0</v>
      </c>
    </row>
    <row r="746" spans="1:30" x14ac:dyDescent="0.3">
      <c r="A746" s="23">
        <v>62</v>
      </c>
      <c r="B746" s="23">
        <v>12</v>
      </c>
      <c r="C746" s="25">
        <v>0</v>
      </c>
      <c r="D746" s="25">
        <v>0</v>
      </c>
      <c r="E746" s="25">
        <v>0</v>
      </c>
      <c r="F746" s="25">
        <v>1</v>
      </c>
      <c r="G746" s="25">
        <v>0</v>
      </c>
      <c r="H746" s="25">
        <v>0</v>
      </c>
      <c r="I746" s="25">
        <v>0</v>
      </c>
      <c r="J746" s="23">
        <v>0</v>
      </c>
      <c r="K746" s="23">
        <v>0</v>
      </c>
      <c r="L746" s="23">
        <v>0</v>
      </c>
      <c r="M746" s="23">
        <v>0</v>
      </c>
      <c r="N746" s="23">
        <v>0</v>
      </c>
      <c r="O746" s="23">
        <v>0</v>
      </c>
      <c r="P746" s="23">
        <v>1</v>
      </c>
      <c r="Q746" s="25">
        <v>0</v>
      </c>
      <c r="R746" s="25">
        <v>0</v>
      </c>
      <c r="S746" s="25">
        <v>1</v>
      </c>
      <c r="T746" s="25">
        <v>0</v>
      </c>
      <c r="U746" s="25">
        <v>0</v>
      </c>
      <c r="V746" s="25">
        <v>0</v>
      </c>
      <c r="W746" s="25">
        <v>0</v>
      </c>
      <c r="X746" s="23">
        <v>1</v>
      </c>
      <c r="Y746" s="23">
        <v>0</v>
      </c>
      <c r="Z746" s="23">
        <v>0</v>
      </c>
      <c r="AA746" s="23">
        <v>0</v>
      </c>
      <c r="AB746" s="23">
        <v>0</v>
      </c>
      <c r="AC746" s="23">
        <v>0</v>
      </c>
      <c r="AD746" s="23">
        <v>0</v>
      </c>
    </row>
    <row r="747" spans="1:30" x14ac:dyDescent="0.3">
      <c r="A747" s="23">
        <v>63</v>
      </c>
      <c r="B747" s="23">
        <v>1</v>
      </c>
      <c r="C747" s="25">
        <v>0</v>
      </c>
      <c r="D747" s="25">
        <v>0</v>
      </c>
      <c r="E747" s="25">
        <v>1</v>
      </c>
      <c r="F747" s="25">
        <v>0</v>
      </c>
      <c r="G747" s="25">
        <v>0</v>
      </c>
      <c r="H747" s="25">
        <v>0</v>
      </c>
      <c r="I747" s="25">
        <v>0</v>
      </c>
      <c r="J747" s="23">
        <v>0</v>
      </c>
      <c r="K747" s="23">
        <v>0</v>
      </c>
      <c r="L747" s="23">
        <v>1</v>
      </c>
      <c r="M747" s="23">
        <v>1</v>
      </c>
      <c r="N747" s="23">
        <v>0</v>
      </c>
      <c r="O747" s="23">
        <v>1</v>
      </c>
      <c r="P747" s="23">
        <v>0</v>
      </c>
      <c r="Q747" s="25">
        <v>0</v>
      </c>
      <c r="R747" s="25">
        <v>1</v>
      </c>
      <c r="S747" s="25">
        <v>0</v>
      </c>
      <c r="T747" s="25">
        <v>1</v>
      </c>
      <c r="U747" s="25">
        <v>0</v>
      </c>
      <c r="V747" s="25">
        <v>0</v>
      </c>
      <c r="W747" s="25">
        <v>1</v>
      </c>
      <c r="X747" s="23">
        <v>1</v>
      </c>
      <c r="Y747" s="23">
        <v>0</v>
      </c>
      <c r="Z747" s="23">
        <v>0</v>
      </c>
      <c r="AA747" s="23">
        <v>0</v>
      </c>
      <c r="AB747" s="23">
        <v>0</v>
      </c>
      <c r="AC747" s="23">
        <v>0</v>
      </c>
      <c r="AD747" s="23">
        <v>0</v>
      </c>
    </row>
    <row r="748" spans="1:30" x14ac:dyDescent="0.3">
      <c r="A748" s="23">
        <v>63</v>
      </c>
      <c r="B748" s="23">
        <v>2</v>
      </c>
      <c r="C748" s="25">
        <v>0</v>
      </c>
      <c r="D748" s="25">
        <v>1</v>
      </c>
      <c r="E748" s="25">
        <v>0</v>
      </c>
      <c r="F748" s="25">
        <v>0</v>
      </c>
      <c r="G748" s="25">
        <v>0</v>
      </c>
      <c r="H748" s="25">
        <v>1</v>
      </c>
      <c r="I748" s="25">
        <v>0</v>
      </c>
      <c r="J748" s="23">
        <v>0</v>
      </c>
      <c r="K748" s="23">
        <v>0</v>
      </c>
      <c r="L748" s="23">
        <v>0</v>
      </c>
      <c r="M748" s="23">
        <v>1</v>
      </c>
      <c r="N748" s="23">
        <v>0</v>
      </c>
      <c r="O748" s="23">
        <v>0</v>
      </c>
      <c r="P748" s="23">
        <v>0</v>
      </c>
      <c r="Q748" s="25">
        <v>0</v>
      </c>
      <c r="R748" s="25">
        <v>0</v>
      </c>
      <c r="S748" s="25">
        <v>1</v>
      </c>
      <c r="T748" s="25">
        <v>0</v>
      </c>
      <c r="U748" s="25">
        <v>1</v>
      </c>
      <c r="V748" s="25">
        <v>0</v>
      </c>
      <c r="W748" s="25">
        <v>1</v>
      </c>
      <c r="X748" s="23">
        <v>1</v>
      </c>
      <c r="Y748" s="23">
        <v>0</v>
      </c>
      <c r="Z748" s="23">
        <v>0</v>
      </c>
      <c r="AA748" s="23">
        <v>0</v>
      </c>
      <c r="AB748" s="23">
        <v>0</v>
      </c>
      <c r="AC748" s="23">
        <v>0</v>
      </c>
      <c r="AD748" s="23">
        <v>0</v>
      </c>
    </row>
    <row r="749" spans="1:30" x14ac:dyDescent="0.3">
      <c r="A749" s="23">
        <v>63</v>
      </c>
      <c r="B749" s="23">
        <v>3</v>
      </c>
      <c r="C749" s="25">
        <v>0</v>
      </c>
      <c r="D749" s="25">
        <v>1</v>
      </c>
      <c r="E749" s="25">
        <v>0</v>
      </c>
      <c r="F749" s="25">
        <v>0</v>
      </c>
      <c r="G749" s="25">
        <v>1</v>
      </c>
      <c r="H749" s="25">
        <v>0</v>
      </c>
      <c r="I749" s="25">
        <v>0</v>
      </c>
      <c r="J749" s="23">
        <v>0</v>
      </c>
      <c r="K749" s="23">
        <v>0</v>
      </c>
      <c r="L749" s="23">
        <v>0</v>
      </c>
      <c r="M749" s="23">
        <v>0</v>
      </c>
      <c r="N749" s="23">
        <v>1</v>
      </c>
      <c r="O749" s="23">
        <v>1</v>
      </c>
      <c r="P749" s="23">
        <v>0</v>
      </c>
      <c r="Q749" s="25">
        <v>0</v>
      </c>
      <c r="R749" s="25">
        <v>0</v>
      </c>
      <c r="S749" s="25">
        <v>0</v>
      </c>
      <c r="T749" s="25">
        <v>0</v>
      </c>
      <c r="U749" s="25">
        <v>0</v>
      </c>
      <c r="V749" s="25">
        <v>0</v>
      </c>
      <c r="W749" s="25">
        <v>1</v>
      </c>
      <c r="X749" s="23">
        <v>1</v>
      </c>
      <c r="Y749" s="23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</row>
    <row r="750" spans="1:30" x14ac:dyDescent="0.3">
      <c r="A750" s="23">
        <v>63</v>
      </c>
      <c r="B750" s="23">
        <v>4</v>
      </c>
      <c r="C750" s="25">
        <v>0</v>
      </c>
      <c r="D750" s="25">
        <v>0</v>
      </c>
      <c r="E750" s="25">
        <v>0</v>
      </c>
      <c r="F750" s="25">
        <v>0</v>
      </c>
      <c r="G750" s="25">
        <v>0</v>
      </c>
      <c r="H750" s="25">
        <v>0</v>
      </c>
      <c r="I750" s="25">
        <v>1</v>
      </c>
      <c r="J750" s="23">
        <v>0</v>
      </c>
      <c r="K750" s="23">
        <v>0</v>
      </c>
      <c r="L750" s="23">
        <v>1</v>
      </c>
      <c r="M750" s="23">
        <v>0</v>
      </c>
      <c r="N750" s="23">
        <v>1</v>
      </c>
      <c r="O750" s="23">
        <v>0</v>
      </c>
      <c r="P750" s="23">
        <v>1</v>
      </c>
      <c r="Q750" s="25">
        <v>0</v>
      </c>
      <c r="R750" s="25">
        <v>0</v>
      </c>
      <c r="S750" s="25">
        <v>1</v>
      </c>
      <c r="T750" s="25">
        <v>1</v>
      </c>
      <c r="U750" s="25">
        <v>0</v>
      </c>
      <c r="V750" s="25">
        <v>1</v>
      </c>
      <c r="W750" s="25">
        <v>0</v>
      </c>
      <c r="X750" s="23">
        <v>1</v>
      </c>
      <c r="Y750" s="23">
        <v>0</v>
      </c>
      <c r="Z750" s="23">
        <v>0</v>
      </c>
      <c r="AA750" s="23">
        <v>0</v>
      </c>
      <c r="AB750" s="23">
        <v>0</v>
      </c>
      <c r="AC750" s="23">
        <v>0</v>
      </c>
      <c r="AD750" s="23">
        <v>0</v>
      </c>
    </row>
    <row r="751" spans="1:30" x14ac:dyDescent="0.3">
      <c r="A751" s="23">
        <v>63</v>
      </c>
      <c r="B751" s="23">
        <v>5</v>
      </c>
      <c r="C751" s="25">
        <v>0</v>
      </c>
      <c r="D751" s="25">
        <v>1</v>
      </c>
      <c r="E751" s="25">
        <v>0</v>
      </c>
      <c r="F751" s="25">
        <v>0</v>
      </c>
      <c r="G751" s="25">
        <v>1</v>
      </c>
      <c r="H751" s="25">
        <v>0</v>
      </c>
      <c r="I751" s="25">
        <v>0</v>
      </c>
      <c r="J751" s="23">
        <v>0</v>
      </c>
      <c r="K751" s="23">
        <v>0</v>
      </c>
      <c r="L751" s="23">
        <v>0</v>
      </c>
      <c r="M751" s="23">
        <v>1</v>
      </c>
      <c r="N751" s="23">
        <v>0</v>
      </c>
      <c r="O751" s="23">
        <v>0</v>
      </c>
      <c r="P751" s="23">
        <v>0</v>
      </c>
      <c r="Q751" s="25">
        <v>0</v>
      </c>
      <c r="R751" s="25">
        <v>1</v>
      </c>
      <c r="S751" s="25">
        <v>0</v>
      </c>
      <c r="T751" s="25">
        <v>1</v>
      </c>
      <c r="U751" s="25">
        <v>0</v>
      </c>
      <c r="V751" s="25">
        <v>0</v>
      </c>
      <c r="W751" s="25">
        <v>1</v>
      </c>
      <c r="X751" s="23">
        <v>1</v>
      </c>
      <c r="Y751" s="23">
        <v>0</v>
      </c>
      <c r="Z751" s="23">
        <v>0</v>
      </c>
      <c r="AA751" s="23">
        <v>0</v>
      </c>
      <c r="AB751" s="23">
        <v>0</v>
      </c>
      <c r="AC751" s="23">
        <v>0</v>
      </c>
      <c r="AD751" s="23">
        <v>0</v>
      </c>
    </row>
    <row r="752" spans="1:30" x14ac:dyDescent="0.3">
      <c r="A752" s="23">
        <v>63</v>
      </c>
      <c r="B752" s="23">
        <v>6</v>
      </c>
      <c r="C752" s="25">
        <v>0</v>
      </c>
      <c r="D752" s="25">
        <v>0</v>
      </c>
      <c r="E752" s="25">
        <v>0</v>
      </c>
      <c r="F752" s="25">
        <v>0</v>
      </c>
      <c r="G752" s="25">
        <v>1</v>
      </c>
      <c r="H752" s="25">
        <v>1</v>
      </c>
      <c r="I752" s="25">
        <v>0</v>
      </c>
      <c r="J752" s="23">
        <v>0</v>
      </c>
      <c r="K752" s="23">
        <v>1</v>
      </c>
      <c r="L752" s="23">
        <v>0</v>
      </c>
      <c r="M752" s="23">
        <v>0</v>
      </c>
      <c r="N752" s="23">
        <v>0</v>
      </c>
      <c r="O752" s="23">
        <v>1</v>
      </c>
      <c r="P752" s="23">
        <v>0</v>
      </c>
      <c r="Q752" s="25">
        <v>0</v>
      </c>
      <c r="R752" s="25">
        <v>0</v>
      </c>
      <c r="S752" s="25">
        <v>1</v>
      </c>
      <c r="T752" s="25">
        <v>0</v>
      </c>
      <c r="U752" s="25">
        <v>0</v>
      </c>
      <c r="V752" s="25">
        <v>0</v>
      </c>
      <c r="W752" s="25">
        <v>0</v>
      </c>
      <c r="X752" s="23">
        <v>1</v>
      </c>
      <c r="Y752" s="23">
        <v>0</v>
      </c>
      <c r="Z752" s="23">
        <v>0</v>
      </c>
      <c r="AA752" s="23">
        <v>0</v>
      </c>
      <c r="AB752" s="23">
        <v>0</v>
      </c>
      <c r="AC752" s="23">
        <v>0</v>
      </c>
      <c r="AD752" s="23">
        <v>0</v>
      </c>
    </row>
    <row r="753" spans="1:30" x14ac:dyDescent="0.3">
      <c r="A753" s="23">
        <v>63</v>
      </c>
      <c r="B753" s="23">
        <v>7</v>
      </c>
      <c r="C753" s="25">
        <v>0</v>
      </c>
      <c r="D753" s="25">
        <v>1</v>
      </c>
      <c r="E753" s="25">
        <v>0</v>
      </c>
      <c r="F753" s="25">
        <v>1</v>
      </c>
      <c r="G753" s="25">
        <v>0</v>
      </c>
      <c r="H753" s="25">
        <v>0</v>
      </c>
      <c r="I753" s="25">
        <v>1</v>
      </c>
      <c r="J753" s="23">
        <v>0</v>
      </c>
      <c r="K753" s="23">
        <v>0</v>
      </c>
      <c r="L753" s="23">
        <v>0</v>
      </c>
      <c r="M753" s="23">
        <v>0</v>
      </c>
      <c r="N753" s="23">
        <v>0</v>
      </c>
      <c r="O753" s="23">
        <v>0</v>
      </c>
      <c r="P753" s="23">
        <v>1</v>
      </c>
      <c r="Q753" s="25">
        <v>0</v>
      </c>
      <c r="R753" s="25">
        <v>1</v>
      </c>
      <c r="S753" s="25">
        <v>0</v>
      </c>
      <c r="T753" s="25">
        <v>0</v>
      </c>
      <c r="U753" s="25">
        <v>0</v>
      </c>
      <c r="V753" s="25">
        <v>1</v>
      </c>
      <c r="W753" s="25">
        <v>0</v>
      </c>
      <c r="X753" s="23">
        <v>1</v>
      </c>
      <c r="Y753" s="23">
        <v>0</v>
      </c>
      <c r="Z753" s="23">
        <v>0</v>
      </c>
      <c r="AA753" s="23">
        <v>0</v>
      </c>
      <c r="AB753" s="23">
        <v>0</v>
      </c>
      <c r="AC753" s="23">
        <v>0</v>
      </c>
      <c r="AD753" s="23">
        <v>0</v>
      </c>
    </row>
    <row r="754" spans="1:30" x14ac:dyDescent="0.3">
      <c r="A754" s="23">
        <v>63</v>
      </c>
      <c r="B754" s="23">
        <v>8</v>
      </c>
      <c r="C754" s="25">
        <v>0</v>
      </c>
      <c r="D754" s="25">
        <v>0</v>
      </c>
      <c r="E754" s="25">
        <v>1</v>
      </c>
      <c r="F754" s="25">
        <v>1</v>
      </c>
      <c r="G754" s="25">
        <v>0</v>
      </c>
      <c r="H754" s="25">
        <v>1</v>
      </c>
      <c r="I754" s="25">
        <v>0</v>
      </c>
      <c r="J754" s="23">
        <v>0</v>
      </c>
      <c r="K754" s="23">
        <v>0</v>
      </c>
      <c r="L754" s="23">
        <v>0</v>
      </c>
      <c r="M754" s="23">
        <v>0</v>
      </c>
      <c r="N754" s="23">
        <v>1</v>
      </c>
      <c r="O754" s="23">
        <v>1</v>
      </c>
      <c r="P754" s="23">
        <v>0</v>
      </c>
      <c r="Q754" s="25">
        <v>0</v>
      </c>
      <c r="R754" s="25">
        <v>0</v>
      </c>
      <c r="S754" s="25">
        <v>0</v>
      </c>
      <c r="T754" s="25">
        <v>1</v>
      </c>
      <c r="U754" s="25">
        <v>0</v>
      </c>
      <c r="V754" s="25">
        <v>0</v>
      </c>
      <c r="W754" s="25">
        <v>0</v>
      </c>
      <c r="X754" s="23">
        <v>1</v>
      </c>
      <c r="Y754" s="23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</row>
    <row r="755" spans="1:30" x14ac:dyDescent="0.3">
      <c r="A755" s="23">
        <v>63</v>
      </c>
      <c r="B755" s="23">
        <v>9</v>
      </c>
      <c r="C755" s="25">
        <v>0</v>
      </c>
      <c r="D755" s="25">
        <v>0</v>
      </c>
      <c r="E755" s="25">
        <v>1</v>
      </c>
      <c r="F755" s="25">
        <v>0</v>
      </c>
      <c r="G755" s="25">
        <v>1</v>
      </c>
      <c r="H755" s="25">
        <v>0</v>
      </c>
      <c r="I755" s="25">
        <v>1</v>
      </c>
      <c r="J755" s="23">
        <v>0</v>
      </c>
      <c r="K755" s="23">
        <v>0</v>
      </c>
      <c r="L755" s="23">
        <v>1</v>
      </c>
      <c r="M755" s="23">
        <v>0</v>
      </c>
      <c r="N755" s="23">
        <v>0</v>
      </c>
      <c r="O755" s="23">
        <v>0</v>
      </c>
      <c r="P755" s="23">
        <v>0</v>
      </c>
      <c r="Q755" s="25">
        <v>0</v>
      </c>
      <c r="R755" s="25">
        <v>1</v>
      </c>
      <c r="S755" s="25">
        <v>0</v>
      </c>
      <c r="T755" s="25">
        <v>0</v>
      </c>
      <c r="U755" s="25">
        <v>1</v>
      </c>
      <c r="V755" s="25">
        <v>0</v>
      </c>
      <c r="W755" s="25">
        <v>0</v>
      </c>
      <c r="X755" s="23">
        <v>1</v>
      </c>
      <c r="Y755" s="23">
        <v>0</v>
      </c>
      <c r="Z755" s="23">
        <v>0</v>
      </c>
      <c r="AA755" s="23">
        <v>0</v>
      </c>
      <c r="AB755" s="23">
        <v>0</v>
      </c>
      <c r="AC755" s="23">
        <v>0</v>
      </c>
      <c r="AD755" s="23">
        <v>0</v>
      </c>
    </row>
    <row r="756" spans="1:30" x14ac:dyDescent="0.3">
      <c r="A756" s="23">
        <v>63</v>
      </c>
      <c r="B756" s="23">
        <v>10</v>
      </c>
      <c r="C756" s="25">
        <v>0</v>
      </c>
      <c r="D756" s="25">
        <v>1</v>
      </c>
      <c r="E756" s="25">
        <v>0</v>
      </c>
      <c r="F756" s="25">
        <v>0</v>
      </c>
      <c r="G756" s="25">
        <v>0</v>
      </c>
      <c r="H756" s="25">
        <v>1</v>
      </c>
      <c r="I756" s="25">
        <v>0</v>
      </c>
      <c r="J756" s="23">
        <v>0</v>
      </c>
      <c r="K756" s="23">
        <v>1</v>
      </c>
      <c r="L756" s="23">
        <v>0</v>
      </c>
      <c r="M756" s="23">
        <v>0</v>
      </c>
      <c r="N756" s="23">
        <v>1</v>
      </c>
      <c r="O756" s="23">
        <v>0</v>
      </c>
      <c r="P756" s="23">
        <v>0</v>
      </c>
      <c r="Q756" s="25">
        <v>0</v>
      </c>
      <c r="R756" s="25">
        <v>0</v>
      </c>
      <c r="S756" s="25">
        <v>1</v>
      </c>
      <c r="T756" s="25">
        <v>1</v>
      </c>
      <c r="U756" s="25">
        <v>0</v>
      </c>
      <c r="V756" s="25">
        <v>1</v>
      </c>
      <c r="W756" s="25">
        <v>0</v>
      </c>
      <c r="X756" s="23">
        <v>1</v>
      </c>
      <c r="Y756" s="23">
        <v>0</v>
      </c>
      <c r="Z756" s="23">
        <v>0</v>
      </c>
      <c r="AA756" s="23">
        <v>0</v>
      </c>
      <c r="AB756" s="23">
        <v>0</v>
      </c>
      <c r="AC756" s="23">
        <v>0</v>
      </c>
      <c r="AD756" s="23">
        <v>0</v>
      </c>
    </row>
    <row r="757" spans="1:30" x14ac:dyDescent="0.3">
      <c r="A757" s="23">
        <v>63</v>
      </c>
      <c r="B757" s="23">
        <v>11</v>
      </c>
      <c r="C757" s="25">
        <v>0</v>
      </c>
      <c r="D757" s="25">
        <v>0</v>
      </c>
      <c r="E757" s="25">
        <v>1</v>
      </c>
      <c r="F757" s="25">
        <v>0</v>
      </c>
      <c r="G757" s="25">
        <v>1</v>
      </c>
      <c r="H757" s="25">
        <v>0</v>
      </c>
      <c r="I757" s="25">
        <v>1</v>
      </c>
      <c r="J757" s="23">
        <v>0</v>
      </c>
      <c r="K757" s="23">
        <v>1</v>
      </c>
      <c r="L757" s="23">
        <v>0</v>
      </c>
      <c r="M757" s="23">
        <v>1</v>
      </c>
      <c r="N757" s="23">
        <v>0</v>
      </c>
      <c r="O757" s="23">
        <v>0</v>
      </c>
      <c r="P757" s="23">
        <v>1</v>
      </c>
      <c r="Q757" s="25">
        <v>0</v>
      </c>
      <c r="R757" s="25">
        <v>0</v>
      </c>
      <c r="S757" s="25">
        <v>0</v>
      </c>
      <c r="T757" s="25">
        <v>0</v>
      </c>
      <c r="U757" s="25">
        <v>1</v>
      </c>
      <c r="V757" s="25">
        <v>1</v>
      </c>
      <c r="W757" s="25">
        <v>0</v>
      </c>
      <c r="X757" s="23">
        <v>1</v>
      </c>
      <c r="Y757" s="23">
        <v>0</v>
      </c>
      <c r="Z757" s="23">
        <v>0</v>
      </c>
      <c r="AA757" s="23">
        <v>0</v>
      </c>
      <c r="AB757" s="23">
        <v>0</v>
      </c>
      <c r="AC757" s="23">
        <v>0</v>
      </c>
      <c r="AD757" s="23">
        <v>0</v>
      </c>
    </row>
    <row r="758" spans="1:30" x14ac:dyDescent="0.3">
      <c r="A758" s="23">
        <v>63</v>
      </c>
      <c r="B758" s="23">
        <v>12</v>
      </c>
      <c r="C758" s="25">
        <v>0</v>
      </c>
      <c r="D758" s="25">
        <v>0</v>
      </c>
      <c r="E758" s="25">
        <v>0</v>
      </c>
      <c r="F758" s="25">
        <v>1</v>
      </c>
      <c r="G758" s="25">
        <v>0</v>
      </c>
      <c r="H758" s="25">
        <v>0</v>
      </c>
      <c r="I758" s="25">
        <v>0</v>
      </c>
      <c r="J758" s="23">
        <v>0</v>
      </c>
      <c r="K758" s="23">
        <v>0</v>
      </c>
      <c r="L758" s="23">
        <v>0</v>
      </c>
      <c r="M758" s="23">
        <v>0</v>
      </c>
      <c r="N758" s="23">
        <v>0</v>
      </c>
      <c r="O758" s="23">
        <v>0</v>
      </c>
      <c r="P758" s="23">
        <v>1</v>
      </c>
      <c r="Q758" s="25">
        <v>0</v>
      </c>
      <c r="R758" s="25">
        <v>0</v>
      </c>
      <c r="S758" s="25">
        <v>1</v>
      </c>
      <c r="T758" s="25">
        <v>0</v>
      </c>
      <c r="U758" s="25">
        <v>0</v>
      </c>
      <c r="V758" s="25">
        <v>0</v>
      </c>
      <c r="W758" s="25">
        <v>0</v>
      </c>
      <c r="X758" s="23">
        <v>1</v>
      </c>
      <c r="Y758" s="23">
        <v>0</v>
      </c>
      <c r="Z758" s="23">
        <v>0</v>
      </c>
      <c r="AA758" s="23">
        <v>0</v>
      </c>
      <c r="AB758" s="23">
        <v>0</v>
      </c>
      <c r="AC758" s="23">
        <v>0</v>
      </c>
      <c r="AD758" s="23">
        <v>0</v>
      </c>
    </row>
    <row r="759" spans="1:30" x14ac:dyDescent="0.3">
      <c r="A759" s="23">
        <v>64</v>
      </c>
      <c r="B759" s="23">
        <v>1</v>
      </c>
      <c r="C759" s="25">
        <v>0</v>
      </c>
      <c r="D759" s="25">
        <v>0</v>
      </c>
      <c r="E759" s="25">
        <v>1</v>
      </c>
      <c r="F759" s="25">
        <v>0</v>
      </c>
      <c r="G759" s="25">
        <v>0</v>
      </c>
      <c r="H759" s="25">
        <v>0</v>
      </c>
      <c r="I759" s="25">
        <v>0</v>
      </c>
      <c r="J759" s="23">
        <v>0</v>
      </c>
      <c r="K759" s="23">
        <v>0</v>
      </c>
      <c r="L759" s="23">
        <v>1</v>
      </c>
      <c r="M759" s="23">
        <v>1</v>
      </c>
      <c r="N759" s="23">
        <v>0</v>
      </c>
      <c r="O759" s="23">
        <v>1</v>
      </c>
      <c r="P759" s="23">
        <v>0</v>
      </c>
      <c r="Q759" s="25">
        <v>0</v>
      </c>
      <c r="R759" s="25">
        <v>1</v>
      </c>
      <c r="S759" s="25">
        <v>0</v>
      </c>
      <c r="T759" s="25">
        <v>1</v>
      </c>
      <c r="U759" s="25">
        <v>0</v>
      </c>
      <c r="V759" s="25">
        <v>0</v>
      </c>
      <c r="W759" s="25">
        <v>1</v>
      </c>
      <c r="X759" s="23">
        <v>1</v>
      </c>
      <c r="Y759" s="23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</row>
    <row r="760" spans="1:30" x14ac:dyDescent="0.3">
      <c r="A760" s="23">
        <v>64</v>
      </c>
      <c r="B760" s="23">
        <v>2</v>
      </c>
      <c r="C760" s="25">
        <v>0</v>
      </c>
      <c r="D760" s="25">
        <v>1</v>
      </c>
      <c r="E760" s="25">
        <v>0</v>
      </c>
      <c r="F760" s="25">
        <v>0</v>
      </c>
      <c r="G760" s="25">
        <v>0</v>
      </c>
      <c r="H760" s="25">
        <v>1</v>
      </c>
      <c r="I760" s="25">
        <v>0</v>
      </c>
      <c r="J760" s="23">
        <v>0</v>
      </c>
      <c r="K760" s="23">
        <v>0</v>
      </c>
      <c r="L760" s="23">
        <v>0</v>
      </c>
      <c r="M760" s="23">
        <v>1</v>
      </c>
      <c r="N760" s="23">
        <v>0</v>
      </c>
      <c r="O760" s="23">
        <v>0</v>
      </c>
      <c r="P760" s="23">
        <v>0</v>
      </c>
      <c r="Q760" s="25">
        <v>0</v>
      </c>
      <c r="R760" s="25">
        <v>0</v>
      </c>
      <c r="S760" s="25">
        <v>1</v>
      </c>
      <c r="T760" s="25">
        <v>0</v>
      </c>
      <c r="U760" s="25">
        <v>1</v>
      </c>
      <c r="V760" s="25">
        <v>0</v>
      </c>
      <c r="W760" s="25">
        <v>1</v>
      </c>
      <c r="X760" s="23">
        <v>1</v>
      </c>
      <c r="Y760" s="23">
        <v>0</v>
      </c>
      <c r="Z760" s="23">
        <v>0</v>
      </c>
      <c r="AA760" s="23">
        <v>0</v>
      </c>
      <c r="AB760" s="23">
        <v>0</v>
      </c>
      <c r="AC760" s="23">
        <v>0</v>
      </c>
      <c r="AD760" s="23">
        <v>0</v>
      </c>
    </row>
    <row r="761" spans="1:30" x14ac:dyDescent="0.3">
      <c r="A761" s="23">
        <v>64</v>
      </c>
      <c r="B761" s="23">
        <v>3</v>
      </c>
      <c r="C761" s="25">
        <v>0</v>
      </c>
      <c r="D761" s="25">
        <v>1</v>
      </c>
      <c r="E761" s="25">
        <v>0</v>
      </c>
      <c r="F761" s="25">
        <v>0</v>
      </c>
      <c r="G761" s="25">
        <v>1</v>
      </c>
      <c r="H761" s="25">
        <v>0</v>
      </c>
      <c r="I761" s="25">
        <v>0</v>
      </c>
      <c r="J761" s="23">
        <v>0</v>
      </c>
      <c r="K761" s="23">
        <v>0</v>
      </c>
      <c r="L761" s="23">
        <v>0</v>
      </c>
      <c r="M761" s="23">
        <v>0</v>
      </c>
      <c r="N761" s="23">
        <v>1</v>
      </c>
      <c r="O761" s="23">
        <v>1</v>
      </c>
      <c r="P761" s="23">
        <v>0</v>
      </c>
      <c r="Q761" s="25">
        <v>0</v>
      </c>
      <c r="R761" s="25">
        <v>0</v>
      </c>
      <c r="S761" s="25">
        <v>0</v>
      </c>
      <c r="T761" s="25">
        <v>0</v>
      </c>
      <c r="U761" s="25">
        <v>0</v>
      </c>
      <c r="V761" s="25">
        <v>0</v>
      </c>
      <c r="W761" s="25">
        <v>1</v>
      </c>
      <c r="X761" s="23">
        <v>1</v>
      </c>
      <c r="Y761" s="23">
        <v>0</v>
      </c>
      <c r="Z761" s="23">
        <v>0</v>
      </c>
      <c r="AA761" s="23">
        <v>0</v>
      </c>
      <c r="AB761" s="23">
        <v>0</v>
      </c>
      <c r="AC761" s="23">
        <v>0</v>
      </c>
      <c r="AD761" s="23">
        <v>0</v>
      </c>
    </row>
    <row r="762" spans="1:30" x14ac:dyDescent="0.3">
      <c r="A762" s="23">
        <v>64</v>
      </c>
      <c r="B762" s="23">
        <v>4</v>
      </c>
      <c r="C762" s="25">
        <v>0</v>
      </c>
      <c r="D762" s="25">
        <v>0</v>
      </c>
      <c r="E762" s="25">
        <v>0</v>
      </c>
      <c r="F762" s="25">
        <v>0</v>
      </c>
      <c r="G762" s="25">
        <v>0</v>
      </c>
      <c r="H762" s="25">
        <v>0</v>
      </c>
      <c r="I762" s="25">
        <v>1</v>
      </c>
      <c r="J762" s="23">
        <v>0</v>
      </c>
      <c r="K762" s="23">
        <v>0</v>
      </c>
      <c r="L762" s="23">
        <v>1</v>
      </c>
      <c r="M762" s="23">
        <v>0</v>
      </c>
      <c r="N762" s="23">
        <v>1</v>
      </c>
      <c r="O762" s="23">
        <v>0</v>
      </c>
      <c r="P762" s="23">
        <v>1</v>
      </c>
      <c r="Q762" s="25">
        <v>0</v>
      </c>
      <c r="R762" s="25">
        <v>0</v>
      </c>
      <c r="S762" s="25">
        <v>1</v>
      </c>
      <c r="T762" s="25">
        <v>1</v>
      </c>
      <c r="U762" s="25">
        <v>0</v>
      </c>
      <c r="V762" s="25">
        <v>1</v>
      </c>
      <c r="W762" s="25">
        <v>0</v>
      </c>
      <c r="X762" s="23">
        <v>1</v>
      </c>
      <c r="Y762" s="23">
        <v>0</v>
      </c>
      <c r="Z762" s="23">
        <v>0</v>
      </c>
      <c r="AA762" s="23">
        <v>0</v>
      </c>
      <c r="AB762" s="23">
        <v>0</v>
      </c>
      <c r="AC762" s="23">
        <v>0</v>
      </c>
      <c r="AD762" s="23">
        <v>0</v>
      </c>
    </row>
    <row r="763" spans="1:30" x14ac:dyDescent="0.3">
      <c r="A763" s="23">
        <v>64</v>
      </c>
      <c r="B763" s="23">
        <v>5</v>
      </c>
      <c r="C763" s="25">
        <v>0</v>
      </c>
      <c r="D763" s="25">
        <v>1</v>
      </c>
      <c r="E763" s="25">
        <v>0</v>
      </c>
      <c r="F763" s="25">
        <v>0</v>
      </c>
      <c r="G763" s="25">
        <v>1</v>
      </c>
      <c r="H763" s="25">
        <v>0</v>
      </c>
      <c r="I763" s="25">
        <v>0</v>
      </c>
      <c r="J763" s="23">
        <v>0</v>
      </c>
      <c r="K763" s="23">
        <v>0</v>
      </c>
      <c r="L763" s="23">
        <v>0</v>
      </c>
      <c r="M763" s="23">
        <v>1</v>
      </c>
      <c r="N763" s="23">
        <v>0</v>
      </c>
      <c r="O763" s="23">
        <v>0</v>
      </c>
      <c r="P763" s="23">
        <v>0</v>
      </c>
      <c r="Q763" s="25">
        <v>0</v>
      </c>
      <c r="R763" s="25">
        <v>1</v>
      </c>
      <c r="S763" s="25">
        <v>0</v>
      </c>
      <c r="T763" s="25">
        <v>1</v>
      </c>
      <c r="U763" s="25">
        <v>0</v>
      </c>
      <c r="V763" s="25">
        <v>0</v>
      </c>
      <c r="W763" s="25">
        <v>1</v>
      </c>
      <c r="X763" s="23">
        <v>1</v>
      </c>
      <c r="Y763" s="23">
        <v>0</v>
      </c>
      <c r="Z763" s="23">
        <v>0</v>
      </c>
      <c r="AA763" s="23">
        <v>0</v>
      </c>
      <c r="AB763" s="23">
        <v>0</v>
      </c>
      <c r="AC763" s="23">
        <v>0</v>
      </c>
      <c r="AD763" s="23">
        <v>0</v>
      </c>
    </row>
    <row r="764" spans="1:30" x14ac:dyDescent="0.3">
      <c r="A764" s="23">
        <v>64</v>
      </c>
      <c r="B764" s="23">
        <v>6</v>
      </c>
      <c r="C764" s="25">
        <v>0</v>
      </c>
      <c r="D764" s="25">
        <v>0</v>
      </c>
      <c r="E764" s="25">
        <v>0</v>
      </c>
      <c r="F764" s="25">
        <v>0</v>
      </c>
      <c r="G764" s="25">
        <v>1</v>
      </c>
      <c r="H764" s="25">
        <v>1</v>
      </c>
      <c r="I764" s="25">
        <v>0</v>
      </c>
      <c r="J764" s="23">
        <v>0</v>
      </c>
      <c r="K764" s="23">
        <v>1</v>
      </c>
      <c r="L764" s="23">
        <v>0</v>
      </c>
      <c r="M764" s="23">
        <v>0</v>
      </c>
      <c r="N764" s="23">
        <v>0</v>
      </c>
      <c r="O764" s="23">
        <v>1</v>
      </c>
      <c r="P764" s="23">
        <v>0</v>
      </c>
      <c r="Q764" s="25">
        <v>0</v>
      </c>
      <c r="R764" s="25">
        <v>0</v>
      </c>
      <c r="S764" s="25">
        <v>1</v>
      </c>
      <c r="T764" s="25">
        <v>0</v>
      </c>
      <c r="U764" s="25">
        <v>0</v>
      </c>
      <c r="V764" s="25">
        <v>0</v>
      </c>
      <c r="W764" s="25">
        <v>0</v>
      </c>
      <c r="X764" s="23">
        <v>1</v>
      </c>
      <c r="Y764" s="23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</row>
    <row r="765" spans="1:30" x14ac:dyDescent="0.3">
      <c r="A765" s="23">
        <v>64</v>
      </c>
      <c r="B765" s="23">
        <v>7</v>
      </c>
      <c r="C765" s="25">
        <v>0</v>
      </c>
      <c r="D765" s="25">
        <v>1</v>
      </c>
      <c r="E765" s="25">
        <v>0</v>
      </c>
      <c r="F765" s="25">
        <v>1</v>
      </c>
      <c r="G765" s="25">
        <v>0</v>
      </c>
      <c r="H765" s="25">
        <v>0</v>
      </c>
      <c r="I765" s="25">
        <v>1</v>
      </c>
      <c r="J765" s="23">
        <v>0</v>
      </c>
      <c r="K765" s="23">
        <v>0</v>
      </c>
      <c r="L765" s="23">
        <v>0</v>
      </c>
      <c r="M765" s="23">
        <v>0</v>
      </c>
      <c r="N765" s="23">
        <v>0</v>
      </c>
      <c r="O765" s="23">
        <v>0</v>
      </c>
      <c r="P765" s="23">
        <v>1</v>
      </c>
      <c r="Q765" s="25">
        <v>0</v>
      </c>
      <c r="R765" s="25">
        <v>1</v>
      </c>
      <c r="S765" s="25">
        <v>0</v>
      </c>
      <c r="T765" s="25">
        <v>0</v>
      </c>
      <c r="U765" s="25">
        <v>0</v>
      </c>
      <c r="V765" s="25">
        <v>1</v>
      </c>
      <c r="W765" s="25">
        <v>0</v>
      </c>
      <c r="X765" s="23">
        <v>1</v>
      </c>
      <c r="Y765" s="23">
        <v>0</v>
      </c>
      <c r="Z765" s="23">
        <v>0</v>
      </c>
      <c r="AA765" s="23">
        <v>0</v>
      </c>
      <c r="AB765" s="23">
        <v>0</v>
      </c>
      <c r="AC765" s="23">
        <v>0</v>
      </c>
      <c r="AD765" s="23">
        <v>0</v>
      </c>
    </row>
    <row r="766" spans="1:30" x14ac:dyDescent="0.3">
      <c r="A766" s="23">
        <v>64</v>
      </c>
      <c r="B766" s="23">
        <v>8</v>
      </c>
      <c r="C766" s="25">
        <v>0</v>
      </c>
      <c r="D766" s="25">
        <v>0</v>
      </c>
      <c r="E766" s="25">
        <v>1</v>
      </c>
      <c r="F766" s="25">
        <v>1</v>
      </c>
      <c r="G766" s="25">
        <v>0</v>
      </c>
      <c r="H766" s="25">
        <v>1</v>
      </c>
      <c r="I766" s="25">
        <v>0</v>
      </c>
      <c r="J766" s="23">
        <v>0</v>
      </c>
      <c r="K766" s="23">
        <v>0</v>
      </c>
      <c r="L766" s="23">
        <v>0</v>
      </c>
      <c r="M766" s="23">
        <v>0</v>
      </c>
      <c r="N766" s="23">
        <v>1</v>
      </c>
      <c r="O766" s="23">
        <v>1</v>
      </c>
      <c r="P766" s="23">
        <v>0</v>
      </c>
      <c r="Q766" s="25">
        <v>0</v>
      </c>
      <c r="R766" s="25">
        <v>0</v>
      </c>
      <c r="S766" s="25">
        <v>0</v>
      </c>
      <c r="T766" s="25">
        <v>1</v>
      </c>
      <c r="U766" s="25">
        <v>0</v>
      </c>
      <c r="V766" s="25">
        <v>0</v>
      </c>
      <c r="W766" s="25">
        <v>0</v>
      </c>
      <c r="X766" s="23">
        <v>1</v>
      </c>
      <c r="Y766" s="23">
        <v>0</v>
      </c>
      <c r="Z766" s="23">
        <v>0</v>
      </c>
      <c r="AA766" s="23">
        <v>0</v>
      </c>
      <c r="AB766" s="23">
        <v>0</v>
      </c>
      <c r="AC766" s="23">
        <v>0</v>
      </c>
      <c r="AD766" s="23">
        <v>0</v>
      </c>
    </row>
    <row r="767" spans="1:30" x14ac:dyDescent="0.3">
      <c r="A767" s="23">
        <v>64</v>
      </c>
      <c r="B767" s="23">
        <v>9</v>
      </c>
      <c r="C767" s="25">
        <v>0</v>
      </c>
      <c r="D767" s="25">
        <v>0</v>
      </c>
      <c r="E767" s="25">
        <v>1</v>
      </c>
      <c r="F767" s="25">
        <v>0</v>
      </c>
      <c r="G767" s="25">
        <v>1</v>
      </c>
      <c r="H767" s="25">
        <v>0</v>
      </c>
      <c r="I767" s="25">
        <v>1</v>
      </c>
      <c r="J767" s="23">
        <v>0</v>
      </c>
      <c r="K767" s="23">
        <v>0</v>
      </c>
      <c r="L767" s="23">
        <v>1</v>
      </c>
      <c r="M767" s="23">
        <v>0</v>
      </c>
      <c r="N767" s="23">
        <v>0</v>
      </c>
      <c r="O767" s="23">
        <v>0</v>
      </c>
      <c r="P767" s="23">
        <v>0</v>
      </c>
      <c r="Q767" s="25">
        <v>0</v>
      </c>
      <c r="R767" s="25">
        <v>1</v>
      </c>
      <c r="S767" s="25">
        <v>0</v>
      </c>
      <c r="T767" s="25">
        <v>0</v>
      </c>
      <c r="U767" s="25">
        <v>1</v>
      </c>
      <c r="V767" s="25">
        <v>0</v>
      </c>
      <c r="W767" s="25">
        <v>0</v>
      </c>
      <c r="X767" s="23">
        <v>1</v>
      </c>
      <c r="Y767" s="23">
        <v>0</v>
      </c>
      <c r="Z767" s="23">
        <v>0</v>
      </c>
      <c r="AA767" s="23">
        <v>0</v>
      </c>
      <c r="AB767" s="23">
        <v>0</v>
      </c>
      <c r="AC767" s="23">
        <v>0</v>
      </c>
      <c r="AD767" s="23">
        <v>0</v>
      </c>
    </row>
    <row r="768" spans="1:30" x14ac:dyDescent="0.3">
      <c r="A768" s="23">
        <v>64</v>
      </c>
      <c r="B768" s="23">
        <v>10</v>
      </c>
      <c r="C768" s="25">
        <v>0</v>
      </c>
      <c r="D768" s="25">
        <v>1</v>
      </c>
      <c r="E768" s="25">
        <v>0</v>
      </c>
      <c r="F768" s="25">
        <v>0</v>
      </c>
      <c r="G768" s="25">
        <v>0</v>
      </c>
      <c r="H768" s="25">
        <v>1</v>
      </c>
      <c r="I768" s="25">
        <v>0</v>
      </c>
      <c r="J768" s="23">
        <v>0</v>
      </c>
      <c r="K768" s="23">
        <v>1</v>
      </c>
      <c r="L768" s="23">
        <v>0</v>
      </c>
      <c r="M768" s="23">
        <v>0</v>
      </c>
      <c r="N768" s="23">
        <v>1</v>
      </c>
      <c r="O768" s="23">
        <v>0</v>
      </c>
      <c r="P768" s="23">
        <v>0</v>
      </c>
      <c r="Q768" s="25">
        <v>0</v>
      </c>
      <c r="R768" s="25">
        <v>0</v>
      </c>
      <c r="S768" s="25">
        <v>1</v>
      </c>
      <c r="T768" s="25">
        <v>1</v>
      </c>
      <c r="U768" s="25">
        <v>0</v>
      </c>
      <c r="V768" s="25">
        <v>1</v>
      </c>
      <c r="W768" s="25">
        <v>0</v>
      </c>
      <c r="X768" s="23">
        <v>1</v>
      </c>
      <c r="Y768" s="23">
        <v>0</v>
      </c>
      <c r="Z768" s="23">
        <v>0</v>
      </c>
      <c r="AA768" s="23">
        <v>0</v>
      </c>
      <c r="AB768" s="23">
        <v>0</v>
      </c>
      <c r="AC768" s="23">
        <v>0</v>
      </c>
      <c r="AD768" s="23">
        <v>0</v>
      </c>
    </row>
    <row r="769" spans="1:30" x14ac:dyDescent="0.3">
      <c r="A769" s="23">
        <v>64</v>
      </c>
      <c r="B769" s="23">
        <v>11</v>
      </c>
      <c r="C769" s="25">
        <v>0</v>
      </c>
      <c r="D769" s="25">
        <v>0</v>
      </c>
      <c r="E769" s="25">
        <v>1</v>
      </c>
      <c r="F769" s="25">
        <v>0</v>
      </c>
      <c r="G769" s="25">
        <v>1</v>
      </c>
      <c r="H769" s="25">
        <v>0</v>
      </c>
      <c r="I769" s="25">
        <v>1</v>
      </c>
      <c r="J769" s="23">
        <v>0</v>
      </c>
      <c r="K769" s="23">
        <v>1</v>
      </c>
      <c r="L769" s="23">
        <v>0</v>
      </c>
      <c r="M769" s="23">
        <v>1</v>
      </c>
      <c r="N769" s="23">
        <v>0</v>
      </c>
      <c r="O769" s="23">
        <v>0</v>
      </c>
      <c r="P769" s="23">
        <v>1</v>
      </c>
      <c r="Q769" s="25">
        <v>0</v>
      </c>
      <c r="R769" s="25">
        <v>0</v>
      </c>
      <c r="S769" s="25">
        <v>0</v>
      </c>
      <c r="T769" s="25">
        <v>0</v>
      </c>
      <c r="U769" s="25">
        <v>1</v>
      </c>
      <c r="V769" s="25">
        <v>1</v>
      </c>
      <c r="W769" s="25">
        <v>0</v>
      </c>
      <c r="X769" s="23">
        <v>1</v>
      </c>
      <c r="Y769" s="23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</row>
    <row r="770" spans="1:30" x14ac:dyDescent="0.3">
      <c r="A770" s="23">
        <v>64</v>
      </c>
      <c r="B770" s="23">
        <v>12</v>
      </c>
      <c r="C770" s="25">
        <v>0</v>
      </c>
      <c r="D770" s="25">
        <v>0</v>
      </c>
      <c r="E770" s="25">
        <v>0</v>
      </c>
      <c r="F770" s="25">
        <v>1</v>
      </c>
      <c r="G770" s="25">
        <v>0</v>
      </c>
      <c r="H770" s="25">
        <v>0</v>
      </c>
      <c r="I770" s="25">
        <v>0</v>
      </c>
      <c r="J770" s="23">
        <v>0</v>
      </c>
      <c r="K770" s="23">
        <v>0</v>
      </c>
      <c r="L770" s="23">
        <v>0</v>
      </c>
      <c r="M770" s="23">
        <v>0</v>
      </c>
      <c r="N770" s="23">
        <v>0</v>
      </c>
      <c r="O770" s="23">
        <v>0</v>
      </c>
      <c r="P770" s="23">
        <v>1</v>
      </c>
      <c r="Q770" s="25">
        <v>0</v>
      </c>
      <c r="R770" s="25">
        <v>0</v>
      </c>
      <c r="S770" s="25">
        <v>1</v>
      </c>
      <c r="T770" s="25">
        <v>0</v>
      </c>
      <c r="U770" s="25">
        <v>0</v>
      </c>
      <c r="V770" s="25">
        <v>0</v>
      </c>
      <c r="W770" s="25">
        <v>0</v>
      </c>
      <c r="X770" s="23">
        <v>1</v>
      </c>
      <c r="Y770" s="23">
        <v>0</v>
      </c>
      <c r="Z770" s="23">
        <v>0</v>
      </c>
      <c r="AA770" s="23">
        <v>0</v>
      </c>
      <c r="AB770" s="23">
        <v>0</v>
      </c>
      <c r="AC770" s="23">
        <v>0</v>
      </c>
      <c r="AD770" s="23">
        <v>0</v>
      </c>
    </row>
    <row r="771" spans="1:30" x14ac:dyDescent="0.3">
      <c r="A771" s="23">
        <v>65</v>
      </c>
      <c r="B771" s="23">
        <v>1</v>
      </c>
      <c r="C771" s="25">
        <v>0</v>
      </c>
      <c r="D771" s="25">
        <v>0</v>
      </c>
      <c r="E771" s="25">
        <v>1</v>
      </c>
      <c r="F771" s="25">
        <v>0</v>
      </c>
      <c r="G771" s="25">
        <v>0</v>
      </c>
      <c r="H771" s="25">
        <v>0</v>
      </c>
      <c r="I771" s="25">
        <v>0</v>
      </c>
      <c r="J771" s="23">
        <v>0</v>
      </c>
      <c r="K771" s="23">
        <v>0</v>
      </c>
      <c r="L771" s="23">
        <v>1</v>
      </c>
      <c r="M771" s="23">
        <v>1</v>
      </c>
      <c r="N771" s="23">
        <v>0</v>
      </c>
      <c r="O771" s="23">
        <v>1</v>
      </c>
      <c r="P771" s="23">
        <v>0</v>
      </c>
      <c r="Q771" s="25">
        <v>0</v>
      </c>
      <c r="R771" s="25">
        <v>1</v>
      </c>
      <c r="S771" s="25">
        <v>0</v>
      </c>
      <c r="T771" s="25">
        <v>1</v>
      </c>
      <c r="U771" s="25">
        <v>0</v>
      </c>
      <c r="V771" s="25">
        <v>0</v>
      </c>
      <c r="W771" s="25">
        <v>1</v>
      </c>
      <c r="X771" s="23">
        <v>1</v>
      </c>
      <c r="Y771" s="23">
        <v>0</v>
      </c>
      <c r="Z771" s="23">
        <v>0</v>
      </c>
      <c r="AA771" s="23">
        <v>0</v>
      </c>
      <c r="AB771" s="23">
        <v>0</v>
      </c>
      <c r="AC771" s="23">
        <v>0</v>
      </c>
      <c r="AD771" s="23">
        <v>0</v>
      </c>
    </row>
    <row r="772" spans="1:30" x14ac:dyDescent="0.3">
      <c r="A772" s="23">
        <v>65</v>
      </c>
      <c r="B772" s="23">
        <v>2</v>
      </c>
      <c r="C772" s="25">
        <v>0</v>
      </c>
      <c r="D772" s="25">
        <v>1</v>
      </c>
      <c r="E772" s="25">
        <v>0</v>
      </c>
      <c r="F772" s="25">
        <v>0</v>
      </c>
      <c r="G772" s="25">
        <v>0</v>
      </c>
      <c r="H772" s="25">
        <v>1</v>
      </c>
      <c r="I772" s="25">
        <v>0</v>
      </c>
      <c r="J772" s="23">
        <v>0</v>
      </c>
      <c r="K772" s="23">
        <v>0</v>
      </c>
      <c r="L772" s="23">
        <v>0</v>
      </c>
      <c r="M772" s="23">
        <v>1</v>
      </c>
      <c r="N772" s="23">
        <v>0</v>
      </c>
      <c r="O772" s="23">
        <v>0</v>
      </c>
      <c r="P772" s="23">
        <v>0</v>
      </c>
      <c r="Q772" s="25">
        <v>0</v>
      </c>
      <c r="R772" s="25">
        <v>0</v>
      </c>
      <c r="S772" s="25">
        <v>1</v>
      </c>
      <c r="T772" s="25">
        <v>0</v>
      </c>
      <c r="U772" s="25">
        <v>1</v>
      </c>
      <c r="V772" s="25">
        <v>0</v>
      </c>
      <c r="W772" s="25">
        <v>1</v>
      </c>
      <c r="X772" s="23">
        <v>1</v>
      </c>
      <c r="Y772" s="23">
        <v>0</v>
      </c>
      <c r="Z772" s="23">
        <v>0</v>
      </c>
      <c r="AA772" s="23">
        <v>0</v>
      </c>
      <c r="AB772" s="23">
        <v>0</v>
      </c>
      <c r="AC772" s="23">
        <v>0</v>
      </c>
      <c r="AD772" s="23">
        <v>0</v>
      </c>
    </row>
    <row r="773" spans="1:30" x14ac:dyDescent="0.3">
      <c r="A773" s="23">
        <v>65</v>
      </c>
      <c r="B773" s="23">
        <v>3</v>
      </c>
      <c r="C773" s="25">
        <v>0</v>
      </c>
      <c r="D773" s="25">
        <v>1</v>
      </c>
      <c r="E773" s="25">
        <v>0</v>
      </c>
      <c r="F773" s="25">
        <v>0</v>
      </c>
      <c r="G773" s="25">
        <v>1</v>
      </c>
      <c r="H773" s="25">
        <v>0</v>
      </c>
      <c r="I773" s="25">
        <v>0</v>
      </c>
      <c r="J773" s="23">
        <v>0</v>
      </c>
      <c r="K773" s="23">
        <v>0</v>
      </c>
      <c r="L773" s="23">
        <v>0</v>
      </c>
      <c r="M773" s="23">
        <v>0</v>
      </c>
      <c r="N773" s="23">
        <v>1</v>
      </c>
      <c r="O773" s="23">
        <v>1</v>
      </c>
      <c r="P773" s="23">
        <v>0</v>
      </c>
      <c r="Q773" s="25">
        <v>0</v>
      </c>
      <c r="R773" s="25">
        <v>0</v>
      </c>
      <c r="S773" s="25">
        <v>0</v>
      </c>
      <c r="T773" s="25">
        <v>0</v>
      </c>
      <c r="U773" s="25">
        <v>0</v>
      </c>
      <c r="V773" s="25">
        <v>0</v>
      </c>
      <c r="W773" s="25">
        <v>1</v>
      </c>
      <c r="X773" s="23">
        <v>1</v>
      </c>
      <c r="Y773" s="23">
        <v>0</v>
      </c>
      <c r="Z773" s="23">
        <v>0</v>
      </c>
      <c r="AA773" s="23">
        <v>0</v>
      </c>
      <c r="AB773" s="23">
        <v>0</v>
      </c>
      <c r="AC773" s="23">
        <v>0</v>
      </c>
      <c r="AD773" s="23">
        <v>0</v>
      </c>
    </row>
    <row r="774" spans="1:30" x14ac:dyDescent="0.3">
      <c r="A774" s="23">
        <v>65</v>
      </c>
      <c r="B774" s="23">
        <v>4</v>
      </c>
      <c r="C774" s="25">
        <v>0</v>
      </c>
      <c r="D774" s="25">
        <v>0</v>
      </c>
      <c r="E774" s="25">
        <v>0</v>
      </c>
      <c r="F774" s="25">
        <v>0</v>
      </c>
      <c r="G774" s="25">
        <v>0</v>
      </c>
      <c r="H774" s="25">
        <v>0</v>
      </c>
      <c r="I774" s="25">
        <v>1</v>
      </c>
      <c r="J774" s="23">
        <v>0</v>
      </c>
      <c r="K774" s="23">
        <v>0</v>
      </c>
      <c r="L774" s="23">
        <v>1</v>
      </c>
      <c r="M774" s="23">
        <v>0</v>
      </c>
      <c r="N774" s="23">
        <v>1</v>
      </c>
      <c r="O774" s="23">
        <v>0</v>
      </c>
      <c r="P774" s="23">
        <v>1</v>
      </c>
      <c r="Q774" s="25">
        <v>0</v>
      </c>
      <c r="R774" s="25">
        <v>0</v>
      </c>
      <c r="S774" s="25">
        <v>1</v>
      </c>
      <c r="T774" s="25">
        <v>1</v>
      </c>
      <c r="U774" s="25">
        <v>0</v>
      </c>
      <c r="V774" s="25">
        <v>1</v>
      </c>
      <c r="W774" s="25">
        <v>0</v>
      </c>
      <c r="X774" s="23">
        <v>1</v>
      </c>
      <c r="Y774" s="23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</row>
    <row r="775" spans="1:30" x14ac:dyDescent="0.3">
      <c r="A775" s="23">
        <v>65</v>
      </c>
      <c r="B775" s="23">
        <v>5</v>
      </c>
      <c r="C775" s="25">
        <v>0</v>
      </c>
      <c r="D775" s="25">
        <v>1</v>
      </c>
      <c r="E775" s="25">
        <v>0</v>
      </c>
      <c r="F775" s="25">
        <v>0</v>
      </c>
      <c r="G775" s="25">
        <v>1</v>
      </c>
      <c r="H775" s="25">
        <v>0</v>
      </c>
      <c r="I775" s="25">
        <v>0</v>
      </c>
      <c r="J775" s="23">
        <v>0</v>
      </c>
      <c r="K775" s="23">
        <v>0</v>
      </c>
      <c r="L775" s="23">
        <v>0</v>
      </c>
      <c r="M775" s="23">
        <v>1</v>
      </c>
      <c r="N775" s="23">
        <v>0</v>
      </c>
      <c r="O775" s="23">
        <v>0</v>
      </c>
      <c r="P775" s="23">
        <v>0</v>
      </c>
      <c r="Q775" s="25">
        <v>0</v>
      </c>
      <c r="R775" s="25">
        <v>1</v>
      </c>
      <c r="S775" s="25">
        <v>0</v>
      </c>
      <c r="T775" s="25">
        <v>1</v>
      </c>
      <c r="U775" s="25">
        <v>0</v>
      </c>
      <c r="V775" s="25">
        <v>0</v>
      </c>
      <c r="W775" s="25">
        <v>1</v>
      </c>
      <c r="X775" s="23">
        <v>1</v>
      </c>
      <c r="Y775" s="23">
        <v>0</v>
      </c>
      <c r="Z775" s="23">
        <v>0</v>
      </c>
      <c r="AA775" s="23">
        <v>0</v>
      </c>
      <c r="AB775" s="23">
        <v>0</v>
      </c>
      <c r="AC775" s="23">
        <v>0</v>
      </c>
      <c r="AD775" s="23">
        <v>0</v>
      </c>
    </row>
    <row r="776" spans="1:30" x14ac:dyDescent="0.3">
      <c r="A776" s="23">
        <v>65</v>
      </c>
      <c r="B776" s="23">
        <v>6</v>
      </c>
      <c r="C776" s="25">
        <v>0</v>
      </c>
      <c r="D776" s="25">
        <v>0</v>
      </c>
      <c r="E776" s="25">
        <v>0</v>
      </c>
      <c r="F776" s="25">
        <v>0</v>
      </c>
      <c r="G776" s="25">
        <v>1</v>
      </c>
      <c r="H776" s="25">
        <v>1</v>
      </c>
      <c r="I776" s="25">
        <v>0</v>
      </c>
      <c r="J776" s="23">
        <v>0</v>
      </c>
      <c r="K776" s="23">
        <v>1</v>
      </c>
      <c r="L776" s="23">
        <v>0</v>
      </c>
      <c r="M776" s="23">
        <v>0</v>
      </c>
      <c r="N776" s="23">
        <v>0</v>
      </c>
      <c r="O776" s="23">
        <v>1</v>
      </c>
      <c r="P776" s="23">
        <v>0</v>
      </c>
      <c r="Q776" s="25">
        <v>0</v>
      </c>
      <c r="R776" s="25">
        <v>0</v>
      </c>
      <c r="S776" s="25">
        <v>1</v>
      </c>
      <c r="T776" s="25">
        <v>0</v>
      </c>
      <c r="U776" s="25">
        <v>0</v>
      </c>
      <c r="V776" s="25">
        <v>0</v>
      </c>
      <c r="W776" s="25">
        <v>0</v>
      </c>
      <c r="X776" s="23">
        <v>1</v>
      </c>
      <c r="Y776" s="23">
        <v>0</v>
      </c>
      <c r="Z776" s="23">
        <v>0</v>
      </c>
      <c r="AA776" s="23">
        <v>0</v>
      </c>
      <c r="AB776" s="23">
        <v>0</v>
      </c>
      <c r="AC776" s="23">
        <v>0</v>
      </c>
      <c r="AD776" s="23">
        <v>0</v>
      </c>
    </row>
    <row r="777" spans="1:30" x14ac:dyDescent="0.3">
      <c r="A777" s="23">
        <v>65</v>
      </c>
      <c r="B777" s="23">
        <v>7</v>
      </c>
      <c r="C777" s="25">
        <v>0</v>
      </c>
      <c r="D777" s="25">
        <v>1</v>
      </c>
      <c r="E777" s="25">
        <v>0</v>
      </c>
      <c r="F777" s="25">
        <v>1</v>
      </c>
      <c r="G777" s="25">
        <v>0</v>
      </c>
      <c r="H777" s="25">
        <v>0</v>
      </c>
      <c r="I777" s="25">
        <v>1</v>
      </c>
      <c r="J777" s="23">
        <v>0</v>
      </c>
      <c r="K777" s="23">
        <v>0</v>
      </c>
      <c r="L777" s="23">
        <v>0</v>
      </c>
      <c r="M777" s="23">
        <v>0</v>
      </c>
      <c r="N777" s="23">
        <v>0</v>
      </c>
      <c r="O777" s="23">
        <v>0</v>
      </c>
      <c r="P777" s="23">
        <v>1</v>
      </c>
      <c r="Q777" s="25">
        <v>0</v>
      </c>
      <c r="R777" s="25">
        <v>1</v>
      </c>
      <c r="S777" s="25">
        <v>0</v>
      </c>
      <c r="T777" s="25">
        <v>0</v>
      </c>
      <c r="U777" s="25">
        <v>0</v>
      </c>
      <c r="V777" s="25">
        <v>1</v>
      </c>
      <c r="W777" s="25">
        <v>0</v>
      </c>
      <c r="X777" s="23">
        <v>1</v>
      </c>
      <c r="Y777" s="23">
        <v>0</v>
      </c>
      <c r="Z777" s="23">
        <v>0</v>
      </c>
      <c r="AA777" s="23">
        <v>0</v>
      </c>
      <c r="AB777" s="23">
        <v>0</v>
      </c>
      <c r="AC777" s="23">
        <v>0</v>
      </c>
      <c r="AD777" s="23">
        <v>0</v>
      </c>
    </row>
    <row r="778" spans="1:30" x14ac:dyDescent="0.3">
      <c r="A778" s="23">
        <v>65</v>
      </c>
      <c r="B778" s="23">
        <v>8</v>
      </c>
      <c r="C778" s="25">
        <v>0</v>
      </c>
      <c r="D778" s="25">
        <v>0</v>
      </c>
      <c r="E778" s="25">
        <v>1</v>
      </c>
      <c r="F778" s="25">
        <v>1</v>
      </c>
      <c r="G778" s="25">
        <v>0</v>
      </c>
      <c r="H778" s="25">
        <v>1</v>
      </c>
      <c r="I778" s="25">
        <v>0</v>
      </c>
      <c r="J778" s="23">
        <v>0</v>
      </c>
      <c r="K778" s="23">
        <v>0</v>
      </c>
      <c r="L778" s="23">
        <v>0</v>
      </c>
      <c r="M778" s="23">
        <v>0</v>
      </c>
      <c r="N778" s="23">
        <v>1</v>
      </c>
      <c r="O778" s="23">
        <v>1</v>
      </c>
      <c r="P778" s="23">
        <v>0</v>
      </c>
      <c r="Q778" s="25">
        <v>0</v>
      </c>
      <c r="R778" s="25">
        <v>0</v>
      </c>
      <c r="S778" s="25">
        <v>0</v>
      </c>
      <c r="T778" s="25">
        <v>1</v>
      </c>
      <c r="U778" s="25">
        <v>0</v>
      </c>
      <c r="V778" s="25">
        <v>0</v>
      </c>
      <c r="W778" s="25">
        <v>0</v>
      </c>
      <c r="X778" s="23">
        <v>1</v>
      </c>
      <c r="Y778" s="23">
        <v>0</v>
      </c>
      <c r="Z778" s="23">
        <v>0</v>
      </c>
      <c r="AA778" s="23">
        <v>0</v>
      </c>
      <c r="AB778" s="23">
        <v>0</v>
      </c>
      <c r="AC778" s="23">
        <v>0</v>
      </c>
      <c r="AD778" s="23">
        <v>0</v>
      </c>
    </row>
    <row r="779" spans="1:30" x14ac:dyDescent="0.3">
      <c r="A779" s="23">
        <v>65</v>
      </c>
      <c r="B779" s="23">
        <v>9</v>
      </c>
      <c r="C779" s="25">
        <v>0</v>
      </c>
      <c r="D779" s="25">
        <v>0</v>
      </c>
      <c r="E779" s="25">
        <v>1</v>
      </c>
      <c r="F779" s="25">
        <v>0</v>
      </c>
      <c r="G779" s="25">
        <v>1</v>
      </c>
      <c r="H779" s="25">
        <v>0</v>
      </c>
      <c r="I779" s="25">
        <v>1</v>
      </c>
      <c r="J779" s="23">
        <v>0</v>
      </c>
      <c r="K779" s="23">
        <v>0</v>
      </c>
      <c r="L779" s="23">
        <v>1</v>
      </c>
      <c r="M779" s="23">
        <v>0</v>
      </c>
      <c r="N779" s="23">
        <v>0</v>
      </c>
      <c r="O779" s="23">
        <v>0</v>
      </c>
      <c r="P779" s="23">
        <v>0</v>
      </c>
      <c r="Q779" s="25">
        <v>0</v>
      </c>
      <c r="R779" s="25">
        <v>1</v>
      </c>
      <c r="S779" s="25">
        <v>0</v>
      </c>
      <c r="T779" s="25">
        <v>0</v>
      </c>
      <c r="U779" s="25">
        <v>1</v>
      </c>
      <c r="V779" s="25">
        <v>0</v>
      </c>
      <c r="W779" s="25">
        <v>0</v>
      </c>
      <c r="X779" s="23">
        <v>1</v>
      </c>
      <c r="Y779" s="23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</row>
    <row r="780" spans="1:30" x14ac:dyDescent="0.3">
      <c r="A780" s="23">
        <v>65</v>
      </c>
      <c r="B780" s="23">
        <v>10</v>
      </c>
      <c r="C780" s="25">
        <v>0</v>
      </c>
      <c r="D780" s="25">
        <v>1</v>
      </c>
      <c r="E780" s="25">
        <v>0</v>
      </c>
      <c r="F780" s="25">
        <v>0</v>
      </c>
      <c r="G780" s="25">
        <v>0</v>
      </c>
      <c r="H780" s="25">
        <v>1</v>
      </c>
      <c r="I780" s="25">
        <v>0</v>
      </c>
      <c r="J780" s="23">
        <v>0</v>
      </c>
      <c r="K780" s="23">
        <v>1</v>
      </c>
      <c r="L780" s="23">
        <v>0</v>
      </c>
      <c r="M780" s="23">
        <v>0</v>
      </c>
      <c r="N780" s="23">
        <v>1</v>
      </c>
      <c r="O780" s="23">
        <v>0</v>
      </c>
      <c r="P780" s="23">
        <v>0</v>
      </c>
      <c r="Q780" s="25">
        <v>0</v>
      </c>
      <c r="R780" s="25">
        <v>0</v>
      </c>
      <c r="S780" s="25">
        <v>1</v>
      </c>
      <c r="T780" s="25">
        <v>1</v>
      </c>
      <c r="U780" s="25">
        <v>0</v>
      </c>
      <c r="V780" s="25">
        <v>1</v>
      </c>
      <c r="W780" s="25">
        <v>0</v>
      </c>
      <c r="X780" s="23">
        <v>1</v>
      </c>
      <c r="Y780" s="23">
        <v>0</v>
      </c>
      <c r="Z780" s="23">
        <v>0</v>
      </c>
      <c r="AA780" s="23">
        <v>0</v>
      </c>
      <c r="AB780" s="23">
        <v>0</v>
      </c>
      <c r="AC780" s="23">
        <v>0</v>
      </c>
      <c r="AD780" s="23">
        <v>0</v>
      </c>
    </row>
    <row r="781" spans="1:30" x14ac:dyDescent="0.3">
      <c r="A781" s="23">
        <v>65</v>
      </c>
      <c r="B781" s="23">
        <v>11</v>
      </c>
      <c r="C781" s="25">
        <v>0</v>
      </c>
      <c r="D781" s="25">
        <v>0</v>
      </c>
      <c r="E781" s="25">
        <v>1</v>
      </c>
      <c r="F781" s="25">
        <v>0</v>
      </c>
      <c r="G781" s="25">
        <v>1</v>
      </c>
      <c r="H781" s="25">
        <v>0</v>
      </c>
      <c r="I781" s="25">
        <v>1</v>
      </c>
      <c r="J781" s="23">
        <v>0</v>
      </c>
      <c r="K781" s="23">
        <v>1</v>
      </c>
      <c r="L781" s="23">
        <v>0</v>
      </c>
      <c r="M781" s="23">
        <v>1</v>
      </c>
      <c r="N781" s="23">
        <v>0</v>
      </c>
      <c r="O781" s="23">
        <v>0</v>
      </c>
      <c r="P781" s="23">
        <v>1</v>
      </c>
      <c r="Q781" s="25">
        <v>0</v>
      </c>
      <c r="R781" s="25">
        <v>0</v>
      </c>
      <c r="S781" s="25">
        <v>0</v>
      </c>
      <c r="T781" s="25">
        <v>0</v>
      </c>
      <c r="U781" s="25">
        <v>1</v>
      </c>
      <c r="V781" s="25">
        <v>1</v>
      </c>
      <c r="W781" s="25">
        <v>0</v>
      </c>
      <c r="X781" s="23">
        <v>1</v>
      </c>
      <c r="Y781" s="23">
        <v>0</v>
      </c>
      <c r="Z781" s="23">
        <v>0</v>
      </c>
      <c r="AA781" s="23">
        <v>0</v>
      </c>
      <c r="AB781" s="23">
        <v>0</v>
      </c>
      <c r="AC781" s="23">
        <v>0</v>
      </c>
      <c r="AD781" s="23">
        <v>0</v>
      </c>
    </row>
    <row r="782" spans="1:30" x14ac:dyDescent="0.3">
      <c r="A782" s="23">
        <v>65</v>
      </c>
      <c r="B782" s="23">
        <v>12</v>
      </c>
      <c r="C782" s="25">
        <v>0</v>
      </c>
      <c r="D782" s="25">
        <v>0</v>
      </c>
      <c r="E782" s="25">
        <v>0</v>
      </c>
      <c r="F782" s="25">
        <v>1</v>
      </c>
      <c r="G782" s="25">
        <v>0</v>
      </c>
      <c r="H782" s="25">
        <v>0</v>
      </c>
      <c r="I782" s="25">
        <v>0</v>
      </c>
      <c r="J782" s="23">
        <v>0</v>
      </c>
      <c r="K782" s="23">
        <v>0</v>
      </c>
      <c r="L782" s="23">
        <v>0</v>
      </c>
      <c r="M782" s="23">
        <v>0</v>
      </c>
      <c r="N782" s="23">
        <v>0</v>
      </c>
      <c r="O782" s="23">
        <v>0</v>
      </c>
      <c r="P782" s="23">
        <v>1</v>
      </c>
      <c r="Q782" s="25">
        <v>0</v>
      </c>
      <c r="R782" s="25">
        <v>0</v>
      </c>
      <c r="S782" s="25">
        <v>1</v>
      </c>
      <c r="T782" s="25">
        <v>0</v>
      </c>
      <c r="U782" s="25">
        <v>0</v>
      </c>
      <c r="V782" s="25">
        <v>0</v>
      </c>
      <c r="W782" s="25">
        <v>0</v>
      </c>
      <c r="X782" s="23">
        <v>1</v>
      </c>
      <c r="Y782" s="23">
        <v>0</v>
      </c>
      <c r="Z782" s="23">
        <v>0</v>
      </c>
      <c r="AA782" s="23">
        <v>0</v>
      </c>
      <c r="AB782" s="23">
        <v>0</v>
      </c>
      <c r="AC782" s="23">
        <v>0</v>
      </c>
      <c r="AD782" s="23">
        <v>0</v>
      </c>
    </row>
    <row r="783" spans="1:30" x14ac:dyDescent="0.3">
      <c r="A783" s="23">
        <v>66</v>
      </c>
      <c r="B783" s="23">
        <v>1</v>
      </c>
      <c r="C783" s="25">
        <v>0</v>
      </c>
      <c r="D783" s="25">
        <v>0</v>
      </c>
      <c r="E783" s="25">
        <v>1</v>
      </c>
      <c r="F783" s="25">
        <v>0</v>
      </c>
      <c r="G783" s="25">
        <v>0</v>
      </c>
      <c r="H783" s="25">
        <v>0</v>
      </c>
      <c r="I783" s="25">
        <v>0</v>
      </c>
      <c r="J783" s="23">
        <v>0</v>
      </c>
      <c r="K783" s="23">
        <v>0</v>
      </c>
      <c r="L783" s="23">
        <v>1</v>
      </c>
      <c r="M783" s="23">
        <v>1</v>
      </c>
      <c r="N783" s="23">
        <v>0</v>
      </c>
      <c r="O783" s="23">
        <v>1</v>
      </c>
      <c r="P783" s="23">
        <v>0</v>
      </c>
      <c r="Q783" s="25">
        <v>0</v>
      </c>
      <c r="R783" s="25">
        <v>1</v>
      </c>
      <c r="S783" s="25">
        <v>0</v>
      </c>
      <c r="T783" s="25">
        <v>1</v>
      </c>
      <c r="U783" s="25">
        <v>0</v>
      </c>
      <c r="V783" s="25">
        <v>0</v>
      </c>
      <c r="W783" s="25">
        <v>1</v>
      </c>
      <c r="X783" s="23">
        <v>1</v>
      </c>
      <c r="Y783" s="23">
        <v>0</v>
      </c>
      <c r="Z783" s="23">
        <v>0</v>
      </c>
      <c r="AA783" s="23">
        <v>0</v>
      </c>
      <c r="AB783" s="23">
        <v>0</v>
      </c>
      <c r="AC783" s="23">
        <v>0</v>
      </c>
      <c r="AD783" s="23">
        <v>0</v>
      </c>
    </row>
    <row r="784" spans="1:30" x14ac:dyDescent="0.3">
      <c r="A784" s="23">
        <v>66</v>
      </c>
      <c r="B784" s="23">
        <v>2</v>
      </c>
      <c r="C784" s="25">
        <v>0</v>
      </c>
      <c r="D784" s="25">
        <v>1</v>
      </c>
      <c r="E784" s="25">
        <v>0</v>
      </c>
      <c r="F784" s="25">
        <v>0</v>
      </c>
      <c r="G784" s="25">
        <v>0</v>
      </c>
      <c r="H784" s="25">
        <v>1</v>
      </c>
      <c r="I784" s="25">
        <v>0</v>
      </c>
      <c r="J784" s="23">
        <v>0</v>
      </c>
      <c r="K784" s="23">
        <v>0</v>
      </c>
      <c r="L784" s="23">
        <v>0</v>
      </c>
      <c r="M784" s="23">
        <v>1</v>
      </c>
      <c r="N784" s="23">
        <v>0</v>
      </c>
      <c r="O784" s="23">
        <v>0</v>
      </c>
      <c r="P784" s="23">
        <v>0</v>
      </c>
      <c r="Q784" s="25">
        <v>0</v>
      </c>
      <c r="R784" s="25">
        <v>0</v>
      </c>
      <c r="S784" s="25">
        <v>1</v>
      </c>
      <c r="T784" s="25">
        <v>0</v>
      </c>
      <c r="U784" s="25">
        <v>1</v>
      </c>
      <c r="V784" s="25">
        <v>0</v>
      </c>
      <c r="W784" s="25">
        <v>1</v>
      </c>
      <c r="X784" s="23">
        <v>1</v>
      </c>
      <c r="Y784" s="23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</row>
    <row r="785" spans="1:30" x14ac:dyDescent="0.3">
      <c r="A785" s="23">
        <v>66</v>
      </c>
      <c r="B785" s="23">
        <v>3</v>
      </c>
      <c r="C785" s="25">
        <v>0</v>
      </c>
      <c r="D785" s="25">
        <v>1</v>
      </c>
      <c r="E785" s="25">
        <v>0</v>
      </c>
      <c r="F785" s="25">
        <v>0</v>
      </c>
      <c r="G785" s="25">
        <v>1</v>
      </c>
      <c r="H785" s="25">
        <v>0</v>
      </c>
      <c r="I785" s="25">
        <v>0</v>
      </c>
      <c r="J785" s="23">
        <v>0</v>
      </c>
      <c r="K785" s="23">
        <v>0</v>
      </c>
      <c r="L785" s="23">
        <v>0</v>
      </c>
      <c r="M785" s="23">
        <v>0</v>
      </c>
      <c r="N785" s="23">
        <v>1</v>
      </c>
      <c r="O785" s="23">
        <v>1</v>
      </c>
      <c r="P785" s="23">
        <v>0</v>
      </c>
      <c r="Q785" s="25">
        <v>0</v>
      </c>
      <c r="R785" s="25">
        <v>0</v>
      </c>
      <c r="S785" s="25">
        <v>0</v>
      </c>
      <c r="T785" s="25">
        <v>0</v>
      </c>
      <c r="U785" s="25">
        <v>0</v>
      </c>
      <c r="V785" s="25">
        <v>0</v>
      </c>
      <c r="W785" s="25">
        <v>1</v>
      </c>
      <c r="X785" s="23">
        <v>1</v>
      </c>
      <c r="Y785" s="23">
        <v>0</v>
      </c>
      <c r="Z785" s="23">
        <v>0</v>
      </c>
      <c r="AA785" s="23">
        <v>0</v>
      </c>
      <c r="AB785" s="23">
        <v>0</v>
      </c>
      <c r="AC785" s="23">
        <v>0</v>
      </c>
      <c r="AD785" s="23">
        <v>0</v>
      </c>
    </row>
    <row r="786" spans="1:30" x14ac:dyDescent="0.3">
      <c r="A786" s="23">
        <v>66</v>
      </c>
      <c r="B786" s="23">
        <v>4</v>
      </c>
      <c r="C786" s="25">
        <v>0</v>
      </c>
      <c r="D786" s="25">
        <v>0</v>
      </c>
      <c r="E786" s="25">
        <v>0</v>
      </c>
      <c r="F786" s="25">
        <v>0</v>
      </c>
      <c r="G786" s="25">
        <v>0</v>
      </c>
      <c r="H786" s="25">
        <v>0</v>
      </c>
      <c r="I786" s="25">
        <v>1</v>
      </c>
      <c r="J786" s="23">
        <v>0</v>
      </c>
      <c r="K786" s="23">
        <v>0</v>
      </c>
      <c r="L786" s="23">
        <v>1</v>
      </c>
      <c r="M786" s="23">
        <v>0</v>
      </c>
      <c r="N786" s="23">
        <v>1</v>
      </c>
      <c r="O786" s="23">
        <v>0</v>
      </c>
      <c r="P786" s="23">
        <v>1</v>
      </c>
      <c r="Q786" s="25">
        <v>0</v>
      </c>
      <c r="R786" s="25">
        <v>0</v>
      </c>
      <c r="S786" s="25">
        <v>1</v>
      </c>
      <c r="T786" s="25">
        <v>1</v>
      </c>
      <c r="U786" s="25">
        <v>0</v>
      </c>
      <c r="V786" s="25">
        <v>1</v>
      </c>
      <c r="W786" s="25">
        <v>0</v>
      </c>
      <c r="X786" s="23">
        <v>1</v>
      </c>
      <c r="Y786" s="23">
        <v>0</v>
      </c>
      <c r="Z786" s="23">
        <v>0</v>
      </c>
      <c r="AA786" s="23">
        <v>0</v>
      </c>
      <c r="AB786" s="23">
        <v>0</v>
      </c>
      <c r="AC786" s="23">
        <v>0</v>
      </c>
      <c r="AD786" s="23">
        <v>0</v>
      </c>
    </row>
    <row r="787" spans="1:30" x14ac:dyDescent="0.3">
      <c r="A787" s="23">
        <v>66</v>
      </c>
      <c r="B787" s="23">
        <v>5</v>
      </c>
      <c r="C787" s="25">
        <v>0</v>
      </c>
      <c r="D787" s="25">
        <v>1</v>
      </c>
      <c r="E787" s="25">
        <v>0</v>
      </c>
      <c r="F787" s="25">
        <v>0</v>
      </c>
      <c r="G787" s="25">
        <v>1</v>
      </c>
      <c r="H787" s="25">
        <v>0</v>
      </c>
      <c r="I787" s="25">
        <v>0</v>
      </c>
      <c r="J787" s="23">
        <v>0</v>
      </c>
      <c r="K787" s="23">
        <v>0</v>
      </c>
      <c r="L787" s="23">
        <v>0</v>
      </c>
      <c r="M787" s="23">
        <v>1</v>
      </c>
      <c r="N787" s="23">
        <v>0</v>
      </c>
      <c r="O787" s="23">
        <v>0</v>
      </c>
      <c r="P787" s="23">
        <v>0</v>
      </c>
      <c r="Q787" s="25">
        <v>0</v>
      </c>
      <c r="R787" s="25">
        <v>1</v>
      </c>
      <c r="S787" s="25">
        <v>0</v>
      </c>
      <c r="T787" s="25">
        <v>1</v>
      </c>
      <c r="U787" s="25">
        <v>0</v>
      </c>
      <c r="V787" s="25">
        <v>0</v>
      </c>
      <c r="W787" s="25">
        <v>1</v>
      </c>
      <c r="X787" s="23">
        <v>1</v>
      </c>
      <c r="Y787" s="23">
        <v>0</v>
      </c>
      <c r="Z787" s="23">
        <v>0</v>
      </c>
      <c r="AA787" s="23">
        <v>0</v>
      </c>
      <c r="AB787" s="23">
        <v>0</v>
      </c>
      <c r="AC787" s="23">
        <v>0</v>
      </c>
      <c r="AD787" s="23">
        <v>0</v>
      </c>
    </row>
    <row r="788" spans="1:30" x14ac:dyDescent="0.3">
      <c r="A788" s="23">
        <v>66</v>
      </c>
      <c r="B788" s="23">
        <v>6</v>
      </c>
      <c r="C788" s="25">
        <v>0</v>
      </c>
      <c r="D788" s="25">
        <v>0</v>
      </c>
      <c r="E788" s="25">
        <v>0</v>
      </c>
      <c r="F788" s="25">
        <v>0</v>
      </c>
      <c r="G788" s="25">
        <v>1</v>
      </c>
      <c r="H788" s="25">
        <v>1</v>
      </c>
      <c r="I788" s="25">
        <v>0</v>
      </c>
      <c r="J788" s="23">
        <v>0</v>
      </c>
      <c r="K788" s="23">
        <v>1</v>
      </c>
      <c r="L788" s="23">
        <v>0</v>
      </c>
      <c r="M788" s="23">
        <v>0</v>
      </c>
      <c r="N788" s="23">
        <v>0</v>
      </c>
      <c r="O788" s="23">
        <v>1</v>
      </c>
      <c r="P788" s="23">
        <v>0</v>
      </c>
      <c r="Q788" s="25">
        <v>0</v>
      </c>
      <c r="R788" s="25">
        <v>0</v>
      </c>
      <c r="S788" s="25">
        <v>1</v>
      </c>
      <c r="T788" s="25">
        <v>0</v>
      </c>
      <c r="U788" s="25">
        <v>0</v>
      </c>
      <c r="V788" s="25">
        <v>0</v>
      </c>
      <c r="W788" s="25">
        <v>0</v>
      </c>
      <c r="X788" s="23">
        <v>1</v>
      </c>
      <c r="Y788" s="23">
        <v>0</v>
      </c>
      <c r="Z788" s="23">
        <v>0</v>
      </c>
      <c r="AA788" s="23">
        <v>0</v>
      </c>
      <c r="AB788" s="23">
        <v>0</v>
      </c>
      <c r="AC788" s="23">
        <v>0</v>
      </c>
      <c r="AD788" s="23">
        <v>0</v>
      </c>
    </row>
    <row r="789" spans="1:30" x14ac:dyDescent="0.3">
      <c r="A789" s="23">
        <v>66</v>
      </c>
      <c r="B789" s="23">
        <v>7</v>
      </c>
      <c r="C789" s="25">
        <v>0</v>
      </c>
      <c r="D789" s="25">
        <v>1</v>
      </c>
      <c r="E789" s="25">
        <v>0</v>
      </c>
      <c r="F789" s="25">
        <v>1</v>
      </c>
      <c r="G789" s="25">
        <v>0</v>
      </c>
      <c r="H789" s="25">
        <v>0</v>
      </c>
      <c r="I789" s="25">
        <v>1</v>
      </c>
      <c r="J789" s="23">
        <v>0</v>
      </c>
      <c r="K789" s="23">
        <v>0</v>
      </c>
      <c r="L789" s="23">
        <v>0</v>
      </c>
      <c r="M789" s="23">
        <v>0</v>
      </c>
      <c r="N789" s="23">
        <v>0</v>
      </c>
      <c r="O789" s="23">
        <v>0</v>
      </c>
      <c r="P789" s="23">
        <v>1</v>
      </c>
      <c r="Q789" s="25">
        <v>0</v>
      </c>
      <c r="R789" s="25">
        <v>1</v>
      </c>
      <c r="S789" s="25">
        <v>0</v>
      </c>
      <c r="T789" s="25">
        <v>0</v>
      </c>
      <c r="U789" s="25">
        <v>0</v>
      </c>
      <c r="V789" s="25">
        <v>1</v>
      </c>
      <c r="W789" s="25">
        <v>0</v>
      </c>
      <c r="X789" s="23">
        <v>1</v>
      </c>
      <c r="Y789" s="23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</row>
    <row r="790" spans="1:30" x14ac:dyDescent="0.3">
      <c r="A790" s="23">
        <v>66</v>
      </c>
      <c r="B790" s="23">
        <v>8</v>
      </c>
      <c r="C790" s="25">
        <v>0</v>
      </c>
      <c r="D790" s="25">
        <v>0</v>
      </c>
      <c r="E790" s="25">
        <v>1</v>
      </c>
      <c r="F790" s="25">
        <v>1</v>
      </c>
      <c r="G790" s="25">
        <v>0</v>
      </c>
      <c r="H790" s="25">
        <v>1</v>
      </c>
      <c r="I790" s="25">
        <v>0</v>
      </c>
      <c r="J790" s="23">
        <v>0</v>
      </c>
      <c r="K790" s="23">
        <v>0</v>
      </c>
      <c r="L790" s="23">
        <v>0</v>
      </c>
      <c r="M790" s="23">
        <v>0</v>
      </c>
      <c r="N790" s="23">
        <v>1</v>
      </c>
      <c r="O790" s="23">
        <v>1</v>
      </c>
      <c r="P790" s="23">
        <v>0</v>
      </c>
      <c r="Q790" s="25">
        <v>0</v>
      </c>
      <c r="R790" s="25">
        <v>0</v>
      </c>
      <c r="S790" s="25">
        <v>0</v>
      </c>
      <c r="T790" s="25">
        <v>1</v>
      </c>
      <c r="U790" s="25">
        <v>0</v>
      </c>
      <c r="V790" s="25">
        <v>0</v>
      </c>
      <c r="W790" s="25">
        <v>0</v>
      </c>
      <c r="X790" s="23">
        <v>1</v>
      </c>
      <c r="Y790" s="23">
        <v>0</v>
      </c>
      <c r="Z790" s="23">
        <v>0</v>
      </c>
      <c r="AA790" s="23">
        <v>0</v>
      </c>
      <c r="AB790" s="23">
        <v>0</v>
      </c>
      <c r="AC790" s="23">
        <v>0</v>
      </c>
      <c r="AD790" s="23">
        <v>0</v>
      </c>
    </row>
    <row r="791" spans="1:30" x14ac:dyDescent="0.3">
      <c r="A791" s="23">
        <v>66</v>
      </c>
      <c r="B791" s="23">
        <v>9</v>
      </c>
      <c r="C791" s="25">
        <v>0</v>
      </c>
      <c r="D791" s="25">
        <v>0</v>
      </c>
      <c r="E791" s="25">
        <v>1</v>
      </c>
      <c r="F791" s="25">
        <v>0</v>
      </c>
      <c r="G791" s="25">
        <v>1</v>
      </c>
      <c r="H791" s="25">
        <v>0</v>
      </c>
      <c r="I791" s="25">
        <v>1</v>
      </c>
      <c r="J791" s="23">
        <v>0</v>
      </c>
      <c r="K791" s="23">
        <v>0</v>
      </c>
      <c r="L791" s="23">
        <v>1</v>
      </c>
      <c r="M791" s="23">
        <v>0</v>
      </c>
      <c r="N791" s="23">
        <v>0</v>
      </c>
      <c r="O791" s="23">
        <v>0</v>
      </c>
      <c r="P791" s="23">
        <v>0</v>
      </c>
      <c r="Q791" s="25">
        <v>0</v>
      </c>
      <c r="R791" s="25">
        <v>1</v>
      </c>
      <c r="S791" s="25">
        <v>0</v>
      </c>
      <c r="T791" s="25">
        <v>0</v>
      </c>
      <c r="U791" s="25">
        <v>1</v>
      </c>
      <c r="V791" s="25">
        <v>0</v>
      </c>
      <c r="W791" s="25">
        <v>0</v>
      </c>
      <c r="X791" s="23">
        <v>1</v>
      </c>
      <c r="Y791" s="23">
        <v>0</v>
      </c>
      <c r="Z791" s="23">
        <v>0</v>
      </c>
      <c r="AA791" s="23">
        <v>0</v>
      </c>
      <c r="AB791" s="23">
        <v>0</v>
      </c>
      <c r="AC791" s="23">
        <v>0</v>
      </c>
      <c r="AD791" s="23">
        <v>0</v>
      </c>
    </row>
    <row r="792" spans="1:30" x14ac:dyDescent="0.3">
      <c r="A792" s="23">
        <v>66</v>
      </c>
      <c r="B792" s="23">
        <v>10</v>
      </c>
      <c r="C792" s="25">
        <v>0</v>
      </c>
      <c r="D792" s="25">
        <v>1</v>
      </c>
      <c r="E792" s="25">
        <v>0</v>
      </c>
      <c r="F792" s="25">
        <v>0</v>
      </c>
      <c r="G792" s="25">
        <v>0</v>
      </c>
      <c r="H792" s="25">
        <v>1</v>
      </c>
      <c r="I792" s="25">
        <v>0</v>
      </c>
      <c r="J792" s="23">
        <v>0</v>
      </c>
      <c r="K792" s="23">
        <v>1</v>
      </c>
      <c r="L792" s="23">
        <v>0</v>
      </c>
      <c r="M792" s="23">
        <v>0</v>
      </c>
      <c r="N792" s="23">
        <v>1</v>
      </c>
      <c r="O792" s="23">
        <v>0</v>
      </c>
      <c r="P792" s="23">
        <v>0</v>
      </c>
      <c r="Q792" s="25">
        <v>0</v>
      </c>
      <c r="R792" s="25">
        <v>0</v>
      </c>
      <c r="S792" s="25">
        <v>1</v>
      </c>
      <c r="T792" s="25">
        <v>1</v>
      </c>
      <c r="U792" s="25">
        <v>0</v>
      </c>
      <c r="V792" s="25">
        <v>1</v>
      </c>
      <c r="W792" s="25">
        <v>0</v>
      </c>
      <c r="X792" s="23">
        <v>1</v>
      </c>
      <c r="Y792" s="23">
        <v>0</v>
      </c>
      <c r="Z792" s="23">
        <v>0</v>
      </c>
      <c r="AA792" s="23">
        <v>0</v>
      </c>
      <c r="AB792" s="23">
        <v>0</v>
      </c>
      <c r="AC792" s="23">
        <v>0</v>
      </c>
      <c r="AD792" s="23">
        <v>0</v>
      </c>
    </row>
    <row r="793" spans="1:30" x14ac:dyDescent="0.3">
      <c r="A793" s="23">
        <v>66</v>
      </c>
      <c r="B793" s="23">
        <v>11</v>
      </c>
      <c r="C793" s="25">
        <v>0</v>
      </c>
      <c r="D793" s="25">
        <v>0</v>
      </c>
      <c r="E793" s="25">
        <v>1</v>
      </c>
      <c r="F793" s="25">
        <v>0</v>
      </c>
      <c r="G793" s="25">
        <v>1</v>
      </c>
      <c r="H793" s="25">
        <v>0</v>
      </c>
      <c r="I793" s="25">
        <v>1</v>
      </c>
      <c r="J793" s="23">
        <v>0</v>
      </c>
      <c r="K793" s="23">
        <v>1</v>
      </c>
      <c r="L793" s="23">
        <v>0</v>
      </c>
      <c r="M793" s="23">
        <v>1</v>
      </c>
      <c r="N793" s="23">
        <v>0</v>
      </c>
      <c r="O793" s="23">
        <v>0</v>
      </c>
      <c r="P793" s="23">
        <v>1</v>
      </c>
      <c r="Q793" s="25">
        <v>0</v>
      </c>
      <c r="R793" s="25">
        <v>0</v>
      </c>
      <c r="S793" s="25">
        <v>0</v>
      </c>
      <c r="T793" s="25">
        <v>0</v>
      </c>
      <c r="U793" s="25">
        <v>1</v>
      </c>
      <c r="V793" s="25">
        <v>1</v>
      </c>
      <c r="W793" s="25">
        <v>0</v>
      </c>
      <c r="X793" s="23">
        <v>1</v>
      </c>
      <c r="Y793" s="23">
        <v>0</v>
      </c>
      <c r="Z793" s="23">
        <v>0</v>
      </c>
      <c r="AA793" s="23">
        <v>0</v>
      </c>
      <c r="AB793" s="23">
        <v>0</v>
      </c>
      <c r="AC793" s="23">
        <v>0</v>
      </c>
      <c r="AD793" s="23">
        <v>0</v>
      </c>
    </row>
    <row r="794" spans="1:30" x14ac:dyDescent="0.3">
      <c r="A794" s="23">
        <v>66</v>
      </c>
      <c r="B794" s="23">
        <v>12</v>
      </c>
      <c r="C794" s="25">
        <v>0</v>
      </c>
      <c r="D794" s="25">
        <v>0</v>
      </c>
      <c r="E794" s="25">
        <v>0</v>
      </c>
      <c r="F794" s="25">
        <v>1</v>
      </c>
      <c r="G794" s="25">
        <v>0</v>
      </c>
      <c r="H794" s="25">
        <v>0</v>
      </c>
      <c r="I794" s="25">
        <v>0</v>
      </c>
      <c r="J794" s="23">
        <v>0</v>
      </c>
      <c r="K794" s="23">
        <v>0</v>
      </c>
      <c r="L794" s="23">
        <v>0</v>
      </c>
      <c r="M794" s="23">
        <v>0</v>
      </c>
      <c r="N794" s="23">
        <v>0</v>
      </c>
      <c r="O794" s="23">
        <v>0</v>
      </c>
      <c r="P794" s="23">
        <v>1</v>
      </c>
      <c r="Q794" s="25">
        <v>0</v>
      </c>
      <c r="R794" s="25">
        <v>0</v>
      </c>
      <c r="S794" s="25">
        <v>1</v>
      </c>
      <c r="T794" s="25">
        <v>0</v>
      </c>
      <c r="U794" s="25">
        <v>0</v>
      </c>
      <c r="V794" s="25">
        <v>0</v>
      </c>
      <c r="W794" s="25">
        <v>0</v>
      </c>
      <c r="X794" s="23">
        <v>1</v>
      </c>
      <c r="Y794" s="23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</row>
    <row r="795" spans="1:30" x14ac:dyDescent="0.3">
      <c r="A795" s="23">
        <v>67</v>
      </c>
      <c r="B795" s="23">
        <v>1</v>
      </c>
      <c r="C795" s="25">
        <v>0</v>
      </c>
      <c r="D795" s="25">
        <v>0</v>
      </c>
      <c r="E795" s="25">
        <v>1</v>
      </c>
      <c r="F795" s="25">
        <v>0</v>
      </c>
      <c r="G795" s="25">
        <v>0</v>
      </c>
      <c r="H795" s="25">
        <v>0</v>
      </c>
      <c r="I795" s="25">
        <v>0</v>
      </c>
      <c r="J795" s="23">
        <v>0</v>
      </c>
      <c r="K795" s="23">
        <v>0</v>
      </c>
      <c r="L795" s="23">
        <v>1</v>
      </c>
      <c r="M795" s="23">
        <v>1</v>
      </c>
      <c r="N795" s="23">
        <v>0</v>
      </c>
      <c r="O795" s="23">
        <v>1</v>
      </c>
      <c r="P795" s="23">
        <v>0</v>
      </c>
      <c r="Q795" s="25">
        <v>0</v>
      </c>
      <c r="R795" s="25">
        <v>1</v>
      </c>
      <c r="S795" s="25">
        <v>0</v>
      </c>
      <c r="T795" s="25">
        <v>1</v>
      </c>
      <c r="U795" s="25">
        <v>0</v>
      </c>
      <c r="V795" s="25">
        <v>0</v>
      </c>
      <c r="W795" s="25">
        <v>1</v>
      </c>
      <c r="X795" s="23">
        <v>1</v>
      </c>
      <c r="Y795" s="23">
        <v>0</v>
      </c>
      <c r="Z795" s="23">
        <v>0</v>
      </c>
      <c r="AA795" s="23">
        <v>0</v>
      </c>
      <c r="AB795" s="23">
        <v>0</v>
      </c>
      <c r="AC795" s="23">
        <v>0</v>
      </c>
      <c r="AD795" s="23">
        <v>0</v>
      </c>
    </row>
    <row r="796" spans="1:30" x14ac:dyDescent="0.3">
      <c r="A796" s="23">
        <v>67</v>
      </c>
      <c r="B796" s="23">
        <v>2</v>
      </c>
      <c r="C796" s="25">
        <v>0</v>
      </c>
      <c r="D796" s="25">
        <v>1</v>
      </c>
      <c r="E796" s="25">
        <v>0</v>
      </c>
      <c r="F796" s="25">
        <v>0</v>
      </c>
      <c r="G796" s="25">
        <v>0</v>
      </c>
      <c r="H796" s="25">
        <v>1</v>
      </c>
      <c r="I796" s="25">
        <v>0</v>
      </c>
      <c r="J796" s="23">
        <v>0</v>
      </c>
      <c r="K796" s="23">
        <v>0</v>
      </c>
      <c r="L796" s="23">
        <v>0</v>
      </c>
      <c r="M796" s="23">
        <v>1</v>
      </c>
      <c r="N796" s="23">
        <v>0</v>
      </c>
      <c r="O796" s="23">
        <v>0</v>
      </c>
      <c r="P796" s="23">
        <v>0</v>
      </c>
      <c r="Q796" s="25">
        <v>0</v>
      </c>
      <c r="R796" s="25">
        <v>0</v>
      </c>
      <c r="S796" s="25">
        <v>1</v>
      </c>
      <c r="T796" s="25">
        <v>0</v>
      </c>
      <c r="U796" s="25">
        <v>1</v>
      </c>
      <c r="V796" s="25">
        <v>0</v>
      </c>
      <c r="W796" s="25">
        <v>1</v>
      </c>
      <c r="X796" s="23">
        <v>1</v>
      </c>
      <c r="Y796" s="23">
        <v>0</v>
      </c>
      <c r="Z796" s="23">
        <v>0</v>
      </c>
      <c r="AA796" s="23">
        <v>0</v>
      </c>
      <c r="AB796" s="23">
        <v>0</v>
      </c>
      <c r="AC796" s="23">
        <v>0</v>
      </c>
      <c r="AD796" s="23">
        <v>0</v>
      </c>
    </row>
    <row r="797" spans="1:30" x14ac:dyDescent="0.3">
      <c r="A797" s="23">
        <v>67</v>
      </c>
      <c r="B797" s="23">
        <v>3</v>
      </c>
      <c r="C797" s="25">
        <v>0</v>
      </c>
      <c r="D797" s="25">
        <v>1</v>
      </c>
      <c r="E797" s="25">
        <v>0</v>
      </c>
      <c r="F797" s="25">
        <v>0</v>
      </c>
      <c r="G797" s="25">
        <v>1</v>
      </c>
      <c r="H797" s="25">
        <v>0</v>
      </c>
      <c r="I797" s="25">
        <v>0</v>
      </c>
      <c r="J797" s="23">
        <v>0</v>
      </c>
      <c r="K797" s="23">
        <v>0</v>
      </c>
      <c r="L797" s="23">
        <v>0</v>
      </c>
      <c r="M797" s="23">
        <v>0</v>
      </c>
      <c r="N797" s="23">
        <v>1</v>
      </c>
      <c r="O797" s="23">
        <v>1</v>
      </c>
      <c r="P797" s="23">
        <v>0</v>
      </c>
      <c r="Q797" s="25">
        <v>0</v>
      </c>
      <c r="R797" s="25">
        <v>0</v>
      </c>
      <c r="S797" s="25">
        <v>0</v>
      </c>
      <c r="T797" s="25">
        <v>0</v>
      </c>
      <c r="U797" s="25">
        <v>0</v>
      </c>
      <c r="V797" s="25">
        <v>0</v>
      </c>
      <c r="W797" s="25">
        <v>1</v>
      </c>
      <c r="X797" s="23">
        <v>1</v>
      </c>
      <c r="Y797" s="23">
        <v>0</v>
      </c>
      <c r="Z797" s="23">
        <v>0</v>
      </c>
      <c r="AA797" s="23">
        <v>0</v>
      </c>
      <c r="AB797" s="23">
        <v>0</v>
      </c>
      <c r="AC797" s="23">
        <v>0</v>
      </c>
      <c r="AD797" s="23">
        <v>0</v>
      </c>
    </row>
    <row r="798" spans="1:30" x14ac:dyDescent="0.3">
      <c r="A798" s="23">
        <v>67</v>
      </c>
      <c r="B798" s="23">
        <v>4</v>
      </c>
      <c r="C798" s="25">
        <v>0</v>
      </c>
      <c r="D798" s="25">
        <v>0</v>
      </c>
      <c r="E798" s="25">
        <v>0</v>
      </c>
      <c r="F798" s="25">
        <v>0</v>
      </c>
      <c r="G798" s="25">
        <v>0</v>
      </c>
      <c r="H798" s="25">
        <v>0</v>
      </c>
      <c r="I798" s="25">
        <v>1</v>
      </c>
      <c r="J798" s="23">
        <v>0</v>
      </c>
      <c r="K798" s="23">
        <v>0</v>
      </c>
      <c r="L798" s="23">
        <v>1</v>
      </c>
      <c r="M798" s="23">
        <v>0</v>
      </c>
      <c r="N798" s="23">
        <v>1</v>
      </c>
      <c r="O798" s="23">
        <v>0</v>
      </c>
      <c r="P798" s="23">
        <v>1</v>
      </c>
      <c r="Q798" s="25">
        <v>0</v>
      </c>
      <c r="R798" s="25">
        <v>0</v>
      </c>
      <c r="S798" s="25">
        <v>1</v>
      </c>
      <c r="T798" s="25">
        <v>1</v>
      </c>
      <c r="U798" s="25">
        <v>0</v>
      </c>
      <c r="V798" s="25">
        <v>1</v>
      </c>
      <c r="W798" s="25">
        <v>0</v>
      </c>
      <c r="X798" s="23">
        <v>1</v>
      </c>
      <c r="Y798" s="23">
        <v>0</v>
      </c>
      <c r="Z798" s="23">
        <v>0</v>
      </c>
      <c r="AA798" s="23">
        <v>0</v>
      </c>
      <c r="AB798" s="23">
        <v>0</v>
      </c>
      <c r="AC798" s="23">
        <v>0</v>
      </c>
      <c r="AD798" s="23">
        <v>0</v>
      </c>
    </row>
    <row r="799" spans="1:30" x14ac:dyDescent="0.3">
      <c r="A799" s="23">
        <v>67</v>
      </c>
      <c r="B799" s="23">
        <v>5</v>
      </c>
      <c r="C799" s="25">
        <v>0</v>
      </c>
      <c r="D799" s="25">
        <v>1</v>
      </c>
      <c r="E799" s="25">
        <v>0</v>
      </c>
      <c r="F799" s="25">
        <v>0</v>
      </c>
      <c r="G799" s="25">
        <v>1</v>
      </c>
      <c r="H799" s="25">
        <v>0</v>
      </c>
      <c r="I799" s="25">
        <v>0</v>
      </c>
      <c r="J799" s="23">
        <v>0</v>
      </c>
      <c r="K799" s="23">
        <v>0</v>
      </c>
      <c r="L799" s="23">
        <v>0</v>
      </c>
      <c r="M799" s="23">
        <v>1</v>
      </c>
      <c r="N799" s="23">
        <v>0</v>
      </c>
      <c r="O799" s="23">
        <v>0</v>
      </c>
      <c r="P799" s="23">
        <v>0</v>
      </c>
      <c r="Q799" s="25">
        <v>0</v>
      </c>
      <c r="R799" s="25">
        <v>1</v>
      </c>
      <c r="S799" s="25">
        <v>0</v>
      </c>
      <c r="T799" s="25">
        <v>1</v>
      </c>
      <c r="U799" s="25">
        <v>0</v>
      </c>
      <c r="V799" s="25">
        <v>0</v>
      </c>
      <c r="W799" s="25">
        <v>1</v>
      </c>
      <c r="X799" s="23">
        <v>1</v>
      </c>
      <c r="Y799" s="23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</row>
    <row r="800" spans="1:30" x14ac:dyDescent="0.3">
      <c r="A800" s="23">
        <v>67</v>
      </c>
      <c r="B800" s="23">
        <v>6</v>
      </c>
      <c r="C800" s="25">
        <v>0</v>
      </c>
      <c r="D800" s="25">
        <v>0</v>
      </c>
      <c r="E800" s="25">
        <v>0</v>
      </c>
      <c r="F800" s="25">
        <v>0</v>
      </c>
      <c r="G800" s="25">
        <v>1</v>
      </c>
      <c r="H800" s="25">
        <v>1</v>
      </c>
      <c r="I800" s="25">
        <v>0</v>
      </c>
      <c r="J800" s="23">
        <v>0</v>
      </c>
      <c r="K800" s="23">
        <v>1</v>
      </c>
      <c r="L800" s="23">
        <v>0</v>
      </c>
      <c r="M800" s="23">
        <v>0</v>
      </c>
      <c r="N800" s="23">
        <v>0</v>
      </c>
      <c r="O800" s="23">
        <v>1</v>
      </c>
      <c r="P800" s="23">
        <v>0</v>
      </c>
      <c r="Q800" s="25">
        <v>0</v>
      </c>
      <c r="R800" s="25">
        <v>0</v>
      </c>
      <c r="S800" s="25">
        <v>1</v>
      </c>
      <c r="T800" s="25">
        <v>0</v>
      </c>
      <c r="U800" s="25">
        <v>0</v>
      </c>
      <c r="V800" s="25">
        <v>0</v>
      </c>
      <c r="W800" s="25">
        <v>0</v>
      </c>
      <c r="X800" s="23">
        <v>1</v>
      </c>
      <c r="Y800" s="23">
        <v>0</v>
      </c>
      <c r="Z800" s="23">
        <v>0</v>
      </c>
      <c r="AA800" s="23">
        <v>0</v>
      </c>
      <c r="AB800" s="23">
        <v>0</v>
      </c>
      <c r="AC800" s="23">
        <v>0</v>
      </c>
      <c r="AD800" s="23">
        <v>0</v>
      </c>
    </row>
    <row r="801" spans="1:30" x14ac:dyDescent="0.3">
      <c r="A801" s="23">
        <v>67</v>
      </c>
      <c r="B801" s="23">
        <v>7</v>
      </c>
      <c r="C801" s="25">
        <v>0</v>
      </c>
      <c r="D801" s="25">
        <v>1</v>
      </c>
      <c r="E801" s="25">
        <v>0</v>
      </c>
      <c r="F801" s="25">
        <v>1</v>
      </c>
      <c r="G801" s="25">
        <v>0</v>
      </c>
      <c r="H801" s="25">
        <v>0</v>
      </c>
      <c r="I801" s="25">
        <v>1</v>
      </c>
      <c r="J801" s="23">
        <v>0</v>
      </c>
      <c r="K801" s="23">
        <v>0</v>
      </c>
      <c r="L801" s="23">
        <v>0</v>
      </c>
      <c r="M801" s="23">
        <v>0</v>
      </c>
      <c r="N801" s="23">
        <v>0</v>
      </c>
      <c r="O801" s="23">
        <v>0</v>
      </c>
      <c r="P801" s="23">
        <v>1</v>
      </c>
      <c r="Q801" s="25">
        <v>0</v>
      </c>
      <c r="R801" s="25">
        <v>1</v>
      </c>
      <c r="S801" s="25">
        <v>0</v>
      </c>
      <c r="T801" s="25">
        <v>0</v>
      </c>
      <c r="U801" s="25">
        <v>0</v>
      </c>
      <c r="V801" s="25">
        <v>1</v>
      </c>
      <c r="W801" s="25">
        <v>0</v>
      </c>
      <c r="X801" s="23">
        <v>1</v>
      </c>
      <c r="Y801" s="23">
        <v>0</v>
      </c>
      <c r="Z801" s="23">
        <v>0</v>
      </c>
      <c r="AA801" s="23">
        <v>0</v>
      </c>
      <c r="AB801" s="23">
        <v>0</v>
      </c>
      <c r="AC801" s="23">
        <v>0</v>
      </c>
      <c r="AD801" s="23">
        <v>0</v>
      </c>
    </row>
    <row r="802" spans="1:30" x14ac:dyDescent="0.3">
      <c r="A802" s="23">
        <v>67</v>
      </c>
      <c r="B802" s="23">
        <v>8</v>
      </c>
      <c r="C802" s="25">
        <v>0</v>
      </c>
      <c r="D802" s="25">
        <v>0</v>
      </c>
      <c r="E802" s="25">
        <v>1</v>
      </c>
      <c r="F802" s="25">
        <v>1</v>
      </c>
      <c r="G802" s="25">
        <v>0</v>
      </c>
      <c r="H802" s="25">
        <v>1</v>
      </c>
      <c r="I802" s="25">
        <v>0</v>
      </c>
      <c r="J802" s="23">
        <v>0</v>
      </c>
      <c r="K802" s="23">
        <v>0</v>
      </c>
      <c r="L802" s="23">
        <v>0</v>
      </c>
      <c r="M802" s="23">
        <v>0</v>
      </c>
      <c r="N802" s="23">
        <v>1</v>
      </c>
      <c r="O802" s="23">
        <v>1</v>
      </c>
      <c r="P802" s="23">
        <v>0</v>
      </c>
      <c r="Q802" s="25">
        <v>0</v>
      </c>
      <c r="R802" s="25">
        <v>0</v>
      </c>
      <c r="S802" s="25">
        <v>0</v>
      </c>
      <c r="T802" s="25">
        <v>1</v>
      </c>
      <c r="U802" s="25">
        <v>0</v>
      </c>
      <c r="V802" s="25">
        <v>0</v>
      </c>
      <c r="W802" s="25">
        <v>0</v>
      </c>
      <c r="X802" s="23">
        <v>1</v>
      </c>
      <c r="Y802" s="23">
        <v>0</v>
      </c>
      <c r="Z802" s="23">
        <v>0</v>
      </c>
      <c r="AA802" s="23">
        <v>0</v>
      </c>
      <c r="AB802" s="23">
        <v>0</v>
      </c>
      <c r="AC802" s="23">
        <v>0</v>
      </c>
      <c r="AD802" s="23">
        <v>0</v>
      </c>
    </row>
    <row r="803" spans="1:30" x14ac:dyDescent="0.3">
      <c r="A803" s="23">
        <v>67</v>
      </c>
      <c r="B803" s="23">
        <v>9</v>
      </c>
      <c r="C803" s="25">
        <v>0</v>
      </c>
      <c r="D803" s="25">
        <v>0</v>
      </c>
      <c r="E803" s="25">
        <v>1</v>
      </c>
      <c r="F803" s="25">
        <v>0</v>
      </c>
      <c r="G803" s="25">
        <v>1</v>
      </c>
      <c r="H803" s="25">
        <v>0</v>
      </c>
      <c r="I803" s="25">
        <v>1</v>
      </c>
      <c r="J803" s="23">
        <v>0</v>
      </c>
      <c r="K803" s="23">
        <v>0</v>
      </c>
      <c r="L803" s="23">
        <v>1</v>
      </c>
      <c r="M803" s="23">
        <v>0</v>
      </c>
      <c r="N803" s="23">
        <v>0</v>
      </c>
      <c r="O803" s="23">
        <v>0</v>
      </c>
      <c r="P803" s="23">
        <v>0</v>
      </c>
      <c r="Q803" s="25">
        <v>0</v>
      </c>
      <c r="R803" s="25">
        <v>1</v>
      </c>
      <c r="S803" s="25">
        <v>0</v>
      </c>
      <c r="T803" s="25">
        <v>0</v>
      </c>
      <c r="U803" s="25">
        <v>1</v>
      </c>
      <c r="V803" s="25">
        <v>0</v>
      </c>
      <c r="W803" s="25">
        <v>0</v>
      </c>
      <c r="X803" s="23">
        <v>1</v>
      </c>
      <c r="Y803" s="23">
        <v>0</v>
      </c>
      <c r="Z803" s="23">
        <v>0</v>
      </c>
      <c r="AA803" s="23">
        <v>0</v>
      </c>
      <c r="AB803" s="23">
        <v>0</v>
      </c>
      <c r="AC803" s="23">
        <v>0</v>
      </c>
      <c r="AD803" s="23">
        <v>0</v>
      </c>
    </row>
    <row r="804" spans="1:30" x14ac:dyDescent="0.3">
      <c r="A804" s="23">
        <v>67</v>
      </c>
      <c r="B804" s="23">
        <v>10</v>
      </c>
      <c r="C804" s="25">
        <v>0</v>
      </c>
      <c r="D804" s="25">
        <v>1</v>
      </c>
      <c r="E804" s="25">
        <v>0</v>
      </c>
      <c r="F804" s="25">
        <v>0</v>
      </c>
      <c r="G804" s="25">
        <v>0</v>
      </c>
      <c r="H804" s="25">
        <v>1</v>
      </c>
      <c r="I804" s="25">
        <v>0</v>
      </c>
      <c r="J804" s="23">
        <v>0</v>
      </c>
      <c r="K804" s="23">
        <v>1</v>
      </c>
      <c r="L804" s="23">
        <v>0</v>
      </c>
      <c r="M804" s="23">
        <v>0</v>
      </c>
      <c r="N804" s="23">
        <v>1</v>
      </c>
      <c r="O804" s="23">
        <v>0</v>
      </c>
      <c r="P804" s="23">
        <v>0</v>
      </c>
      <c r="Q804" s="25">
        <v>0</v>
      </c>
      <c r="R804" s="25">
        <v>0</v>
      </c>
      <c r="S804" s="25">
        <v>1</v>
      </c>
      <c r="T804" s="25">
        <v>1</v>
      </c>
      <c r="U804" s="25">
        <v>0</v>
      </c>
      <c r="V804" s="25">
        <v>1</v>
      </c>
      <c r="W804" s="25">
        <v>0</v>
      </c>
      <c r="X804" s="23">
        <v>1</v>
      </c>
      <c r="Y804" s="23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</row>
    <row r="805" spans="1:30" x14ac:dyDescent="0.3">
      <c r="A805" s="23">
        <v>67</v>
      </c>
      <c r="B805" s="23">
        <v>11</v>
      </c>
      <c r="C805" s="25">
        <v>0</v>
      </c>
      <c r="D805" s="25">
        <v>0</v>
      </c>
      <c r="E805" s="25">
        <v>1</v>
      </c>
      <c r="F805" s="25">
        <v>0</v>
      </c>
      <c r="G805" s="25">
        <v>1</v>
      </c>
      <c r="H805" s="25">
        <v>0</v>
      </c>
      <c r="I805" s="25">
        <v>1</v>
      </c>
      <c r="J805" s="23">
        <v>0</v>
      </c>
      <c r="K805" s="23">
        <v>1</v>
      </c>
      <c r="L805" s="23">
        <v>0</v>
      </c>
      <c r="M805" s="23">
        <v>1</v>
      </c>
      <c r="N805" s="23">
        <v>0</v>
      </c>
      <c r="O805" s="23">
        <v>0</v>
      </c>
      <c r="P805" s="23">
        <v>1</v>
      </c>
      <c r="Q805" s="25">
        <v>0</v>
      </c>
      <c r="R805" s="25">
        <v>0</v>
      </c>
      <c r="S805" s="25">
        <v>0</v>
      </c>
      <c r="T805" s="25">
        <v>0</v>
      </c>
      <c r="U805" s="25">
        <v>1</v>
      </c>
      <c r="V805" s="25">
        <v>1</v>
      </c>
      <c r="W805" s="25">
        <v>0</v>
      </c>
      <c r="X805" s="23">
        <v>1</v>
      </c>
      <c r="Y805" s="23">
        <v>0</v>
      </c>
      <c r="Z805" s="23">
        <v>0</v>
      </c>
      <c r="AA805" s="23">
        <v>0</v>
      </c>
      <c r="AB805" s="23">
        <v>0</v>
      </c>
      <c r="AC805" s="23">
        <v>0</v>
      </c>
      <c r="AD805" s="23">
        <v>0</v>
      </c>
    </row>
    <row r="806" spans="1:30" x14ac:dyDescent="0.3">
      <c r="A806" s="23">
        <v>67</v>
      </c>
      <c r="B806" s="23">
        <v>12</v>
      </c>
      <c r="C806" s="25">
        <v>0</v>
      </c>
      <c r="D806" s="25">
        <v>0</v>
      </c>
      <c r="E806" s="25">
        <v>0</v>
      </c>
      <c r="F806" s="25">
        <v>1</v>
      </c>
      <c r="G806" s="25">
        <v>0</v>
      </c>
      <c r="H806" s="25">
        <v>0</v>
      </c>
      <c r="I806" s="25">
        <v>0</v>
      </c>
      <c r="J806" s="23">
        <v>0</v>
      </c>
      <c r="K806" s="23">
        <v>0</v>
      </c>
      <c r="L806" s="23">
        <v>0</v>
      </c>
      <c r="M806" s="23">
        <v>0</v>
      </c>
      <c r="N806" s="23">
        <v>0</v>
      </c>
      <c r="O806" s="23">
        <v>0</v>
      </c>
      <c r="P806" s="23">
        <v>1</v>
      </c>
      <c r="Q806" s="25">
        <v>0</v>
      </c>
      <c r="R806" s="25">
        <v>0</v>
      </c>
      <c r="S806" s="25">
        <v>1</v>
      </c>
      <c r="T806" s="25">
        <v>0</v>
      </c>
      <c r="U806" s="25">
        <v>0</v>
      </c>
      <c r="V806" s="25">
        <v>0</v>
      </c>
      <c r="W806" s="25">
        <v>0</v>
      </c>
      <c r="X806" s="23">
        <v>1</v>
      </c>
      <c r="Y806" s="23">
        <v>0</v>
      </c>
      <c r="Z806" s="23">
        <v>0</v>
      </c>
      <c r="AA806" s="23">
        <v>0</v>
      </c>
      <c r="AB806" s="23">
        <v>0</v>
      </c>
      <c r="AC806" s="23">
        <v>0</v>
      </c>
      <c r="AD806" s="23">
        <v>0</v>
      </c>
    </row>
    <row r="807" spans="1:30" x14ac:dyDescent="0.3">
      <c r="A807" s="23">
        <v>68</v>
      </c>
      <c r="B807" s="23">
        <v>1</v>
      </c>
      <c r="C807" s="25">
        <v>0</v>
      </c>
      <c r="D807" s="25">
        <v>0</v>
      </c>
      <c r="E807" s="25">
        <v>1</v>
      </c>
      <c r="F807" s="25">
        <v>0</v>
      </c>
      <c r="G807" s="25">
        <v>0</v>
      </c>
      <c r="H807" s="25">
        <v>0</v>
      </c>
      <c r="I807" s="25">
        <v>0</v>
      </c>
      <c r="J807" s="23">
        <v>0</v>
      </c>
      <c r="K807" s="23">
        <v>0</v>
      </c>
      <c r="L807" s="23">
        <v>1</v>
      </c>
      <c r="M807" s="23">
        <v>1</v>
      </c>
      <c r="N807" s="23">
        <v>0</v>
      </c>
      <c r="O807" s="23">
        <v>1</v>
      </c>
      <c r="P807" s="23">
        <v>0</v>
      </c>
      <c r="Q807" s="25">
        <v>0</v>
      </c>
      <c r="R807" s="25">
        <v>1</v>
      </c>
      <c r="S807" s="25">
        <v>0</v>
      </c>
      <c r="T807" s="25">
        <v>1</v>
      </c>
      <c r="U807" s="25">
        <v>0</v>
      </c>
      <c r="V807" s="25">
        <v>0</v>
      </c>
      <c r="W807" s="25">
        <v>1</v>
      </c>
      <c r="X807" s="23">
        <v>1</v>
      </c>
      <c r="Y807" s="23">
        <v>0</v>
      </c>
      <c r="Z807" s="23">
        <v>0</v>
      </c>
      <c r="AA807" s="23">
        <v>0</v>
      </c>
      <c r="AB807" s="23">
        <v>0</v>
      </c>
      <c r="AC807" s="23">
        <v>0</v>
      </c>
      <c r="AD807" s="23">
        <v>0</v>
      </c>
    </row>
    <row r="808" spans="1:30" x14ac:dyDescent="0.3">
      <c r="A808" s="23">
        <v>68</v>
      </c>
      <c r="B808" s="23">
        <v>2</v>
      </c>
      <c r="C808" s="25">
        <v>0</v>
      </c>
      <c r="D808" s="25">
        <v>1</v>
      </c>
      <c r="E808" s="25">
        <v>0</v>
      </c>
      <c r="F808" s="25">
        <v>0</v>
      </c>
      <c r="G808" s="25">
        <v>0</v>
      </c>
      <c r="H808" s="25">
        <v>1</v>
      </c>
      <c r="I808" s="25">
        <v>0</v>
      </c>
      <c r="J808" s="23">
        <v>0</v>
      </c>
      <c r="K808" s="23">
        <v>0</v>
      </c>
      <c r="L808" s="23">
        <v>0</v>
      </c>
      <c r="M808" s="23">
        <v>1</v>
      </c>
      <c r="N808" s="23">
        <v>0</v>
      </c>
      <c r="O808" s="23">
        <v>0</v>
      </c>
      <c r="P808" s="23">
        <v>0</v>
      </c>
      <c r="Q808" s="25">
        <v>0</v>
      </c>
      <c r="R808" s="25">
        <v>0</v>
      </c>
      <c r="S808" s="25">
        <v>1</v>
      </c>
      <c r="T808" s="25">
        <v>0</v>
      </c>
      <c r="U808" s="25">
        <v>1</v>
      </c>
      <c r="V808" s="25">
        <v>0</v>
      </c>
      <c r="W808" s="25">
        <v>1</v>
      </c>
      <c r="X808" s="23">
        <v>1</v>
      </c>
      <c r="Y808" s="23">
        <v>0</v>
      </c>
      <c r="Z808" s="23">
        <v>0</v>
      </c>
      <c r="AA808" s="23">
        <v>0</v>
      </c>
      <c r="AB808" s="23">
        <v>0</v>
      </c>
      <c r="AC808" s="23">
        <v>0</v>
      </c>
      <c r="AD808" s="23">
        <v>0</v>
      </c>
    </row>
    <row r="809" spans="1:30" x14ac:dyDescent="0.3">
      <c r="A809" s="23">
        <v>68</v>
      </c>
      <c r="B809" s="23">
        <v>3</v>
      </c>
      <c r="C809" s="25">
        <v>0</v>
      </c>
      <c r="D809" s="25">
        <v>1</v>
      </c>
      <c r="E809" s="25">
        <v>0</v>
      </c>
      <c r="F809" s="25">
        <v>0</v>
      </c>
      <c r="G809" s="25">
        <v>1</v>
      </c>
      <c r="H809" s="25">
        <v>0</v>
      </c>
      <c r="I809" s="25">
        <v>0</v>
      </c>
      <c r="J809" s="23">
        <v>0</v>
      </c>
      <c r="K809" s="23">
        <v>0</v>
      </c>
      <c r="L809" s="23">
        <v>0</v>
      </c>
      <c r="M809" s="23">
        <v>0</v>
      </c>
      <c r="N809" s="23">
        <v>1</v>
      </c>
      <c r="O809" s="23">
        <v>1</v>
      </c>
      <c r="P809" s="23">
        <v>0</v>
      </c>
      <c r="Q809" s="25">
        <v>0</v>
      </c>
      <c r="R809" s="25">
        <v>0</v>
      </c>
      <c r="S809" s="25">
        <v>0</v>
      </c>
      <c r="T809" s="25">
        <v>0</v>
      </c>
      <c r="U809" s="25">
        <v>0</v>
      </c>
      <c r="V809" s="25">
        <v>0</v>
      </c>
      <c r="W809" s="25">
        <v>1</v>
      </c>
      <c r="X809" s="23">
        <v>1</v>
      </c>
      <c r="Y809" s="23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</row>
    <row r="810" spans="1:30" x14ac:dyDescent="0.3">
      <c r="A810" s="23">
        <v>68</v>
      </c>
      <c r="B810" s="23">
        <v>4</v>
      </c>
      <c r="C810" s="25">
        <v>0</v>
      </c>
      <c r="D810" s="25">
        <v>0</v>
      </c>
      <c r="E810" s="25">
        <v>0</v>
      </c>
      <c r="F810" s="25">
        <v>0</v>
      </c>
      <c r="G810" s="25">
        <v>0</v>
      </c>
      <c r="H810" s="25">
        <v>0</v>
      </c>
      <c r="I810" s="25">
        <v>1</v>
      </c>
      <c r="J810" s="23">
        <v>0</v>
      </c>
      <c r="K810" s="23">
        <v>0</v>
      </c>
      <c r="L810" s="23">
        <v>1</v>
      </c>
      <c r="M810" s="23">
        <v>0</v>
      </c>
      <c r="N810" s="23">
        <v>1</v>
      </c>
      <c r="O810" s="23">
        <v>0</v>
      </c>
      <c r="P810" s="23">
        <v>1</v>
      </c>
      <c r="Q810" s="25">
        <v>0</v>
      </c>
      <c r="R810" s="25">
        <v>0</v>
      </c>
      <c r="S810" s="25">
        <v>1</v>
      </c>
      <c r="T810" s="25">
        <v>1</v>
      </c>
      <c r="U810" s="25">
        <v>0</v>
      </c>
      <c r="V810" s="25">
        <v>1</v>
      </c>
      <c r="W810" s="25">
        <v>0</v>
      </c>
      <c r="X810" s="23">
        <v>1</v>
      </c>
      <c r="Y810" s="23">
        <v>0</v>
      </c>
      <c r="Z810" s="23">
        <v>0</v>
      </c>
      <c r="AA810" s="23">
        <v>0</v>
      </c>
      <c r="AB810" s="23">
        <v>0</v>
      </c>
      <c r="AC810" s="23">
        <v>0</v>
      </c>
      <c r="AD810" s="23">
        <v>0</v>
      </c>
    </row>
    <row r="811" spans="1:30" x14ac:dyDescent="0.3">
      <c r="A811" s="23">
        <v>68</v>
      </c>
      <c r="B811" s="23">
        <v>5</v>
      </c>
      <c r="C811" s="25">
        <v>0</v>
      </c>
      <c r="D811" s="25">
        <v>1</v>
      </c>
      <c r="E811" s="25">
        <v>0</v>
      </c>
      <c r="F811" s="25">
        <v>0</v>
      </c>
      <c r="G811" s="25">
        <v>1</v>
      </c>
      <c r="H811" s="25">
        <v>0</v>
      </c>
      <c r="I811" s="25">
        <v>0</v>
      </c>
      <c r="J811" s="23">
        <v>0</v>
      </c>
      <c r="K811" s="23">
        <v>0</v>
      </c>
      <c r="L811" s="23">
        <v>0</v>
      </c>
      <c r="M811" s="23">
        <v>1</v>
      </c>
      <c r="N811" s="23">
        <v>0</v>
      </c>
      <c r="O811" s="23">
        <v>0</v>
      </c>
      <c r="P811" s="23">
        <v>0</v>
      </c>
      <c r="Q811" s="25">
        <v>0</v>
      </c>
      <c r="R811" s="25">
        <v>1</v>
      </c>
      <c r="S811" s="25">
        <v>0</v>
      </c>
      <c r="T811" s="25">
        <v>1</v>
      </c>
      <c r="U811" s="25">
        <v>0</v>
      </c>
      <c r="V811" s="25">
        <v>0</v>
      </c>
      <c r="W811" s="25">
        <v>1</v>
      </c>
      <c r="X811" s="23">
        <v>1</v>
      </c>
      <c r="Y811" s="23">
        <v>0</v>
      </c>
      <c r="Z811" s="23">
        <v>0</v>
      </c>
      <c r="AA811" s="23">
        <v>0</v>
      </c>
      <c r="AB811" s="23">
        <v>0</v>
      </c>
      <c r="AC811" s="23">
        <v>0</v>
      </c>
      <c r="AD811" s="23">
        <v>0</v>
      </c>
    </row>
    <row r="812" spans="1:30" x14ac:dyDescent="0.3">
      <c r="A812" s="23">
        <v>68</v>
      </c>
      <c r="B812" s="23">
        <v>6</v>
      </c>
      <c r="C812" s="25">
        <v>0</v>
      </c>
      <c r="D812" s="25">
        <v>0</v>
      </c>
      <c r="E812" s="25">
        <v>0</v>
      </c>
      <c r="F812" s="25">
        <v>0</v>
      </c>
      <c r="G812" s="25">
        <v>1</v>
      </c>
      <c r="H812" s="25">
        <v>1</v>
      </c>
      <c r="I812" s="25">
        <v>0</v>
      </c>
      <c r="J812" s="23">
        <v>0</v>
      </c>
      <c r="K812" s="23">
        <v>1</v>
      </c>
      <c r="L812" s="23">
        <v>0</v>
      </c>
      <c r="M812" s="23">
        <v>0</v>
      </c>
      <c r="N812" s="23">
        <v>0</v>
      </c>
      <c r="O812" s="23">
        <v>1</v>
      </c>
      <c r="P812" s="23">
        <v>0</v>
      </c>
      <c r="Q812" s="25">
        <v>0</v>
      </c>
      <c r="R812" s="25">
        <v>0</v>
      </c>
      <c r="S812" s="25">
        <v>1</v>
      </c>
      <c r="T812" s="25">
        <v>0</v>
      </c>
      <c r="U812" s="25">
        <v>0</v>
      </c>
      <c r="V812" s="25">
        <v>0</v>
      </c>
      <c r="W812" s="25">
        <v>0</v>
      </c>
      <c r="X812" s="23">
        <v>1</v>
      </c>
      <c r="Y812" s="23">
        <v>0</v>
      </c>
      <c r="Z812" s="23">
        <v>0</v>
      </c>
      <c r="AA812" s="23">
        <v>0</v>
      </c>
      <c r="AB812" s="23">
        <v>0</v>
      </c>
      <c r="AC812" s="23">
        <v>0</v>
      </c>
      <c r="AD812" s="23">
        <v>0</v>
      </c>
    </row>
    <row r="813" spans="1:30" x14ac:dyDescent="0.3">
      <c r="A813" s="23">
        <v>68</v>
      </c>
      <c r="B813" s="23">
        <v>7</v>
      </c>
      <c r="C813" s="25">
        <v>0</v>
      </c>
      <c r="D813" s="25">
        <v>1</v>
      </c>
      <c r="E813" s="25">
        <v>0</v>
      </c>
      <c r="F813" s="25">
        <v>1</v>
      </c>
      <c r="G813" s="25">
        <v>0</v>
      </c>
      <c r="H813" s="25">
        <v>0</v>
      </c>
      <c r="I813" s="25">
        <v>1</v>
      </c>
      <c r="J813" s="23">
        <v>0</v>
      </c>
      <c r="K813" s="23">
        <v>0</v>
      </c>
      <c r="L813" s="23">
        <v>0</v>
      </c>
      <c r="M813" s="23">
        <v>0</v>
      </c>
      <c r="N813" s="23">
        <v>0</v>
      </c>
      <c r="O813" s="23">
        <v>0</v>
      </c>
      <c r="P813" s="23">
        <v>1</v>
      </c>
      <c r="Q813" s="25">
        <v>0</v>
      </c>
      <c r="R813" s="25">
        <v>1</v>
      </c>
      <c r="S813" s="25">
        <v>0</v>
      </c>
      <c r="T813" s="25">
        <v>0</v>
      </c>
      <c r="U813" s="25">
        <v>0</v>
      </c>
      <c r="V813" s="25">
        <v>1</v>
      </c>
      <c r="W813" s="25">
        <v>0</v>
      </c>
      <c r="X813" s="23">
        <v>1</v>
      </c>
      <c r="Y813" s="23">
        <v>0</v>
      </c>
      <c r="Z813" s="23">
        <v>0</v>
      </c>
      <c r="AA813" s="23">
        <v>0</v>
      </c>
      <c r="AB813" s="23">
        <v>0</v>
      </c>
      <c r="AC813" s="23">
        <v>0</v>
      </c>
      <c r="AD813" s="23">
        <v>0</v>
      </c>
    </row>
    <row r="814" spans="1:30" x14ac:dyDescent="0.3">
      <c r="A814" s="23">
        <v>68</v>
      </c>
      <c r="B814" s="23">
        <v>8</v>
      </c>
      <c r="C814" s="25">
        <v>0</v>
      </c>
      <c r="D814" s="25">
        <v>0</v>
      </c>
      <c r="E814" s="25">
        <v>1</v>
      </c>
      <c r="F814" s="25">
        <v>1</v>
      </c>
      <c r="G814" s="25">
        <v>0</v>
      </c>
      <c r="H814" s="25">
        <v>1</v>
      </c>
      <c r="I814" s="25">
        <v>0</v>
      </c>
      <c r="J814" s="23">
        <v>0</v>
      </c>
      <c r="K814" s="23">
        <v>0</v>
      </c>
      <c r="L814" s="23">
        <v>0</v>
      </c>
      <c r="M814" s="23">
        <v>0</v>
      </c>
      <c r="N814" s="23">
        <v>1</v>
      </c>
      <c r="O814" s="23">
        <v>1</v>
      </c>
      <c r="P814" s="23">
        <v>0</v>
      </c>
      <c r="Q814" s="25">
        <v>0</v>
      </c>
      <c r="R814" s="25">
        <v>0</v>
      </c>
      <c r="S814" s="25">
        <v>0</v>
      </c>
      <c r="T814" s="25">
        <v>1</v>
      </c>
      <c r="U814" s="25">
        <v>0</v>
      </c>
      <c r="V814" s="25">
        <v>0</v>
      </c>
      <c r="W814" s="25">
        <v>0</v>
      </c>
      <c r="X814" s="23">
        <v>1</v>
      </c>
      <c r="Y814" s="23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</row>
    <row r="815" spans="1:30" x14ac:dyDescent="0.3">
      <c r="A815" s="23">
        <v>68</v>
      </c>
      <c r="B815" s="23">
        <v>9</v>
      </c>
      <c r="C815" s="25">
        <v>0</v>
      </c>
      <c r="D815" s="25">
        <v>0</v>
      </c>
      <c r="E815" s="25">
        <v>1</v>
      </c>
      <c r="F815" s="25">
        <v>0</v>
      </c>
      <c r="G815" s="25">
        <v>1</v>
      </c>
      <c r="H815" s="25">
        <v>0</v>
      </c>
      <c r="I815" s="25">
        <v>1</v>
      </c>
      <c r="J815" s="23">
        <v>0</v>
      </c>
      <c r="K815" s="23">
        <v>0</v>
      </c>
      <c r="L815" s="23">
        <v>1</v>
      </c>
      <c r="M815" s="23">
        <v>0</v>
      </c>
      <c r="N815" s="23">
        <v>0</v>
      </c>
      <c r="O815" s="23">
        <v>0</v>
      </c>
      <c r="P815" s="23">
        <v>0</v>
      </c>
      <c r="Q815" s="25">
        <v>0</v>
      </c>
      <c r="R815" s="25">
        <v>1</v>
      </c>
      <c r="S815" s="25">
        <v>0</v>
      </c>
      <c r="T815" s="25">
        <v>0</v>
      </c>
      <c r="U815" s="25">
        <v>1</v>
      </c>
      <c r="V815" s="25">
        <v>0</v>
      </c>
      <c r="W815" s="25">
        <v>0</v>
      </c>
      <c r="X815" s="23">
        <v>1</v>
      </c>
      <c r="Y815" s="23">
        <v>0</v>
      </c>
      <c r="Z815" s="23">
        <v>0</v>
      </c>
      <c r="AA815" s="23">
        <v>0</v>
      </c>
      <c r="AB815" s="23">
        <v>0</v>
      </c>
      <c r="AC815" s="23">
        <v>0</v>
      </c>
      <c r="AD815" s="23">
        <v>0</v>
      </c>
    </row>
    <row r="816" spans="1:30" x14ac:dyDescent="0.3">
      <c r="A816" s="23">
        <v>68</v>
      </c>
      <c r="B816" s="23">
        <v>10</v>
      </c>
      <c r="C816" s="25">
        <v>0</v>
      </c>
      <c r="D816" s="25">
        <v>1</v>
      </c>
      <c r="E816" s="25">
        <v>0</v>
      </c>
      <c r="F816" s="25">
        <v>0</v>
      </c>
      <c r="G816" s="25">
        <v>0</v>
      </c>
      <c r="H816" s="25">
        <v>1</v>
      </c>
      <c r="I816" s="25">
        <v>0</v>
      </c>
      <c r="J816" s="23">
        <v>0</v>
      </c>
      <c r="K816" s="23">
        <v>1</v>
      </c>
      <c r="L816" s="23">
        <v>0</v>
      </c>
      <c r="M816" s="23">
        <v>0</v>
      </c>
      <c r="N816" s="23">
        <v>1</v>
      </c>
      <c r="O816" s="23">
        <v>0</v>
      </c>
      <c r="P816" s="23">
        <v>0</v>
      </c>
      <c r="Q816" s="25">
        <v>0</v>
      </c>
      <c r="R816" s="25">
        <v>0</v>
      </c>
      <c r="S816" s="25">
        <v>1</v>
      </c>
      <c r="T816" s="25">
        <v>1</v>
      </c>
      <c r="U816" s="25">
        <v>0</v>
      </c>
      <c r="V816" s="25">
        <v>1</v>
      </c>
      <c r="W816" s="25">
        <v>0</v>
      </c>
      <c r="X816" s="23">
        <v>1</v>
      </c>
      <c r="Y816" s="23">
        <v>0</v>
      </c>
      <c r="Z816" s="23">
        <v>0</v>
      </c>
      <c r="AA816" s="23">
        <v>0</v>
      </c>
      <c r="AB816" s="23">
        <v>0</v>
      </c>
      <c r="AC816" s="23">
        <v>0</v>
      </c>
      <c r="AD816" s="23">
        <v>0</v>
      </c>
    </row>
    <row r="817" spans="1:30" x14ac:dyDescent="0.3">
      <c r="A817" s="23">
        <v>68</v>
      </c>
      <c r="B817" s="23">
        <v>11</v>
      </c>
      <c r="C817" s="25">
        <v>0</v>
      </c>
      <c r="D817" s="25">
        <v>0</v>
      </c>
      <c r="E817" s="25">
        <v>1</v>
      </c>
      <c r="F817" s="25">
        <v>0</v>
      </c>
      <c r="G817" s="25">
        <v>1</v>
      </c>
      <c r="H817" s="25">
        <v>0</v>
      </c>
      <c r="I817" s="25">
        <v>1</v>
      </c>
      <c r="J817" s="23">
        <v>0</v>
      </c>
      <c r="K817" s="23">
        <v>1</v>
      </c>
      <c r="L817" s="23">
        <v>0</v>
      </c>
      <c r="M817" s="23">
        <v>1</v>
      </c>
      <c r="N817" s="23">
        <v>0</v>
      </c>
      <c r="O817" s="23">
        <v>0</v>
      </c>
      <c r="P817" s="23">
        <v>1</v>
      </c>
      <c r="Q817" s="25">
        <v>0</v>
      </c>
      <c r="R817" s="25">
        <v>0</v>
      </c>
      <c r="S817" s="25">
        <v>0</v>
      </c>
      <c r="T817" s="25">
        <v>0</v>
      </c>
      <c r="U817" s="25">
        <v>1</v>
      </c>
      <c r="V817" s="25">
        <v>1</v>
      </c>
      <c r="W817" s="25">
        <v>0</v>
      </c>
      <c r="X817" s="23">
        <v>1</v>
      </c>
      <c r="Y817" s="23">
        <v>0</v>
      </c>
      <c r="Z817" s="23">
        <v>0</v>
      </c>
      <c r="AA817" s="23">
        <v>0</v>
      </c>
      <c r="AB817" s="23">
        <v>0</v>
      </c>
      <c r="AC817" s="23">
        <v>0</v>
      </c>
      <c r="AD817" s="23">
        <v>0</v>
      </c>
    </row>
    <row r="818" spans="1:30" x14ac:dyDescent="0.3">
      <c r="A818" s="23">
        <v>68</v>
      </c>
      <c r="B818" s="23">
        <v>12</v>
      </c>
      <c r="C818" s="25">
        <v>0</v>
      </c>
      <c r="D818" s="25">
        <v>0</v>
      </c>
      <c r="E818" s="25">
        <v>0</v>
      </c>
      <c r="F818" s="25">
        <v>1</v>
      </c>
      <c r="G818" s="25">
        <v>0</v>
      </c>
      <c r="H818" s="25">
        <v>0</v>
      </c>
      <c r="I818" s="25">
        <v>0</v>
      </c>
      <c r="J818" s="23">
        <v>0</v>
      </c>
      <c r="K818" s="23">
        <v>0</v>
      </c>
      <c r="L818" s="23">
        <v>0</v>
      </c>
      <c r="M818" s="23">
        <v>0</v>
      </c>
      <c r="N818" s="23">
        <v>0</v>
      </c>
      <c r="O818" s="23">
        <v>0</v>
      </c>
      <c r="P818" s="23">
        <v>1</v>
      </c>
      <c r="Q818" s="25">
        <v>0</v>
      </c>
      <c r="R818" s="25">
        <v>0</v>
      </c>
      <c r="S818" s="25">
        <v>1</v>
      </c>
      <c r="T818" s="25">
        <v>0</v>
      </c>
      <c r="U818" s="25">
        <v>0</v>
      </c>
      <c r="V818" s="25">
        <v>0</v>
      </c>
      <c r="W818" s="25">
        <v>0</v>
      </c>
      <c r="X818" s="23">
        <v>1</v>
      </c>
      <c r="Y818" s="23">
        <v>0</v>
      </c>
      <c r="Z818" s="23">
        <v>0</v>
      </c>
      <c r="AA818" s="23">
        <v>0</v>
      </c>
      <c r="AB818" s="23">
        <v>0</v>
      </c>
      <c r="AC818" s="23">
        <v>0</v>
      </c>
      <c r="AD818" s="23">
        <v>0</v>
      </c>
    </row>
    <row r="819" spans="1:30" x14ac:dyDescent="0.3">
      <c r="A819" s="23">
        <v>69</v>
      </c>
      <c r="B819" s="23">
        <v>1</v>
      </c>
      <c r="C819" s="25">
        <v>0</v>
      </c>
      <c r="D819" s="25">
        <v>0</v>
      </c>
      <c r="E819" s="25">
        <v>1</v>
      </c>
      <c r="F819" s="25">
        <v>0</v>
      </c>
      <c r="G819" s="25">
        <v>0</v>
      </c>
      <c r="H819" s="25">
        <v>0</v>
      </c>
      <c r="I819" s="25">
        <v>0</v>
      </c>
      <c r="J819" s="23">
        <v>0</v>
      </c>
      <c r="K819" s="23">
        <v>0</v>
      </c>
      <c r="L819" s="23">
        <v>1</v>
      </c>
      <c r="M819" s="23">
        <v>1</v>
      </c>
      <c r="N819" s="23">
        <v>0</v>
      </c>
      <c r="O819" s="23">
        <v>1</v>
      </c>
      <c r="P819" s="23">
        <v>0</v>
      </c>
      <c r="Q819" s="25">
        <v>0</v>
      </c>
      <c r="R819" s="25">
        <v>1</v>
      </c>
      <c r="S819" s="25">
        <v>0</v>
      </c>
      <c r="T819" s="25">
        <v>1</v>
      </c>
      <c r="U819" s="25">
        <v>0</v>
      </c>
      <c r="V819" s="25">
        <v>0</v>
      </c>
      <c r="W819" s="25">
        <v>1</v>
      </c>
      <c r="X819" s="23">
        <v>1</v>
      </c>
      <c r="Y819" s="23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</row>
    <row r="820" spans="1:30" x14ac:dyDescent="0.3">
      <c r="A820" s="23">
        <v>69</v>
      </c>
      <c r="B820" s="23">
        <v>2</v>
      </c>
      <c r="C820" s="25">
        <v>0</v>
      </c>
      <c r="D820" s="25">
        <v>1</v>
      </c>
      <c r="E820" s="25">
        <v>0</v>
      </c>
      <c r="F820" s="25">
        <v>0</v>
      </c>
      <c r="G820" s="25">
        <v>0</v>
      </c>
      <c r="H820" s="25">
        <v>1</v>
      </c>
      <c r="I820" s="25">
        <v>0</v>
      </c>
      <c r="J820" s="23">
        <v>0</v>
      </c>
      <c r="K820" s="23">
        <v>0</v>
      </c>
      <c r="L820" s="23">
        <v>0</v>
      </c>
      <c r="M820" s="23">
        <v>1</v>
      </c>
      <c r="N820" s="23">
        <v>0</v>
      </c>
      <c r="O820" s="23">
        <v>0</v>
      </c>
      <c r="P820" s="23">
        <v>0</v>
      </c>
      <c r="Q820" s="25">
        <v>0</v>
      </c>
      <c r="R820" s="25">
        <v>0</v>
      </c>
      <c r="S820" s="25">
        <v>1</v>
      </c>
      <c r="T820" s="25">
        <v>0</v>
      </c>
      <c r="U820" s="25">
        <v>1</v>
      </c>
      <c r="V820" s="25">
        <v>0</v>
      </c>
      <c r="W820" s="25">
        <v>1</v>
      </c>
      <c r="X820" s="23">
        <v>1</v>
      </c>
      <c r="Y820" s="23">
        <v>0</v>
      </c>
      <c r="Z820" s="23">
        <v>0</v>
      </c>
      <c r="AA820" s="23">
        <v>0</v>
      </c>
      <c r="AB820" s="23">
        <v>0</v>
      </c>
      <c r="AC820" s="23">
        <v>0</v>
      </c>
      <c r="AD820" s="23">
        <v>0</v>
      </c>
    </row>
    <row r="821" spans="1:30" x14ac:dyDescent="0.3">
      <c r="A821" s="23">
        <v>69</v>
      </c>
      <c r="B821" s="23">
        <v>3</v>
      </c>
      <c r="C821" s="25">
        <v>0</v>
      </c>
      <c r="D821" s="25">
        <v>1</v>
      </c>
      <c r="E821" s="25">
        <v>0</v>
      </c>
      <c r="F821" s="25">
        <v>0</v>
      </c>
      <c r="G821" s="25">
        <v>1</v>
      </c>
      <c r="H821" s="25">
        <v>0</v>
      </c>
      <c r="I821" s="25">
        <v>0</v>
      </c>
      <c r="J821" s="23">
        <v>0</v>
      </c>
      <c r="K821" s="23">
        <v>0</v>
      </c>
      <c r="L821" s="23">
        <v>0</v>
      </c>
      <c r="M821" s="23">
        <v>0</v>
      </c>
      <c r="N821" s="23">
        <v>1</v>
      </c>
      <c r="O821" s="23">
        <v>1</v>
      </c>
      <c r="P821" s="23">
        <v>0</v>
      </c>
      <c r="Q821" s="25">
        <v>0</v>
      </c>
      <c r="R821" s="25">
        <v>0</v>
      </c>
      <c r="S821" s="25">
        <v>0</v>
      </c>
      <c r="T821" s="25">
        <v>0</v>
      </c>
      <c r="U821" s="25">
        <v>0</v>
      </c>
      <c r="V821" s="25">
        <v>0</v>
      </c>
      <c r="W821" s="25">
        <v>1</v>
      </c>
      <c r="X821" s="23">
        <v>1</v>
      </c>
      <c r="Y821" s="23">
        <v>0</v>
      </c>
      <c r="Z821" s="23">
        <v>0</v>
      </c>
      <c r="AA821" s="23">
        <v>0</v>
      </c>
      <c r="AB821" s="23">
        <v>0</v>
      </c>
      <c r="AC821" s="23">
        <v>0</v>
      </c>
      <c r="AD821" s="23">
        <v>0</v>
      </c>
    </row>
    <row r="822" spans="1:30" x14ac:dyDescent="0.3">
      <c r="A822" s="23">
        <v>69</v>
      </c>
      <c r="B822" s="23">
        <v>4</v>
      </c>
      <c r="C822" s="25">
        <v>0</v>
      </c>
      <c r="D822" s="25">
        <v>0</v>
      </c>
      <c r="E822" s="25">
        <v>0</v>
      </c>
      <c r="F822" s="25">
        <v>0</v>
      </c>
      <c r="G822" s="25">
        <v>0</v>
      </c>
      <c r="H822" s="25">
        <v>0</v>
      </c>
      <c r="I822" s="25">
        <v>1</v>
      </c>
      <c r="J822" s="23">
        <v>0</v>
      </c>
      <c r="K822" s="23">
        <v>0</v>
      </c>
      <c r="L822" s="23">
        <v>1</v>
      </c>
      <c r="M822" s="23">
        <v>0</v>
      </c>
      <c r="N822" s="23">
        <v>1</v>
      </c>
      <c r="O822" s="23">
        <v>0</v>
      </c>
      <c r="P822" s="23">
        <v>1</v>
      </c>
      <c r="Q822" s="25">
        <v>0</v>
      </c>
      <c r="R822" s="25">
        <v>0</v>
      </c>
      <c r="S822" s="25">
        <v>1</v>
      </c>
      <c r="T822" s="25">
        <v>1</v>
      </c>
      <c r="U822" s="25">
        <v>0</v>
      </c>
      <c r="V822" s="25">
        <v>1</v>
      </c>
      <c r="W822" s="25">
        <v>0</v>
      </c>
      <c r="X822" s="23">
        <v>1</v>
      </c>
      <c r="Y822" s="23">
        <v>0</v>
      </c>
      <c r="Z822" s="23">
        <v>0</v>
      </c>
      <c r="AA822" s="23">
        <v>0</v>
      </c>
      <c r="AB822" s="23">
        <v>0</v>
      </c>
      <c r="AC822" s="23">
        <v>0</v>
      </c>
      <c r="AD822" s="23">
        <v>0</v>
      </c>
    </row>
    <row r="823" spans="1:30" x14ac:dyDescent="0.3">
      <c r="A823" s="23">
        <v>69</v>
      </c>
      <c r="B823" s="23">
        <v>5</v>
      </c>
      <c r="C823" s="25">
        <v>0</v>
      </c>
      <c r="D823" s="25">
        <v>1</v>
      </c>
      <c r="E823" s="25">
        <v>0</v>
      </c>
      <c r="F823" s="25">
        <v>0</v>
      </c>
      <c r="G823" s="25">
        <v>1</v>
      </c>
      <c r="H823" s="25">
        <v>0</v>
      </c>
      <c r="I823" s="25">
        <v>0</v>
      </c>
      <c r="J823" s="23">
        <v>0</v>
      </c>
      <c r="K823" s="23">
        <v>0</v>
      </c>
      <c r="L823" s="23">
        <v>0</v>
      </c>
      <c r="M823" s="23">
        <v>1</v>
      </c>
      <c r="N823" s="23">
        <v>0</v>
      </c>
      <c r="O823" s="23">
        <v>0</v>
      </c>
      <c r="P823" s="23">
        <v>0</v>
      </c>
      <c r="Q823" s="25">
        <v>0</v>
      </c>
      <c r="R823" s="25">
        <v>1</v>
      </c>
      <c r="S823" s="25">
        <v>0</v>
      </c>
      <c r="T823" s="25">
        <v>1</v>
      </c>
      <c r="U823" s="25">
        <v>0</v>
      </c>
      <c r="V823" s="25">
        <v>0</v>
      </c>
      <c r="W823" s="25">
        <v>1</v>
      </c>
      <c r="X823" s="23">
        <v>1</v>
      </c>
      <c r="Y823" s="23">
        <v>0</v>
      </c>
      <c r="Z823" s="23">
        <v>0</v>
      </c>
      <c r="AA823" s="23">
        <v>0</v>
      </c>
      <c r="AB823" s="23">
        <v>0</v>
      </c>
      <c r="AC823" s="23">
        <v>0</v>
      </c>
      <c r="AD823" s="23">
        <v>0</v>
      </c>
    </row>
    <row r="824" spans="1:30" x14ac:dyDescent="0.3">
      <c r="A824" s="23">
        <v>69</v>
      </c>
      <c r="B824" s="23">
        <v>6</v>
      </c>
      <c r="C824" s="25">
        <v>0</v>
      </c>
      <c r="D824" s="25">
        <v>0</v>
      </c>
      <c r="E824" s="25">
        <v>0</v>
      </c>
      <c r="F824" s="25">
        <v>0</v>
      </c>
      <c r="G824" s="25">
        <v>1</v>
      </c>
      <c r="H824" s="25">
        <v>1</v>
      </c>
      <c r="I824" s="25">
        <v>0</v>
      </c>
      <c r="J824" s="23">
        <v>0</v>
      </c>
      <c r="K824" s="23">
        <v>1</v>
      </c>
      <c r="L824" s="23">
        <v>0</v>
      </c>
      <c r="M824" s="23">
        <v>0</v>
      </c>
      <c r="N824" s="23">
        <v>0</v>
      </c>
      <c r="O824" s="23">
        <v>1</v>
      </c>
      <c r="P824" s="23">
        <v>0</v>
      </c>
      <c r="Q824" s="25">
        <v>0</v>
      </c>
      <c r="R824" s="25">
        <v>0</v>
      </c>
      <c r="S824" s="25">
        <v>1</v>
      </c>
      <c r="T824" s="25">
        <v>0</v>
      </c>
      <c r="U824" s="25">
        <v>0</v>
      </c>
      <c r="V824" s="25">
        <v>0</v>
      </c>
      <c r="W824" s="25">
        <v>0</v>
      </c>
      <c r="X824" s="23">
        <v>1</v>
      </c>
      <c r="Y824" s="23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</row>
    <row r="825" spans="1:30" x14ac:dyDescent="0.3">
      <c r="A825" s="23">
        <v>69</v>
      </c>
      <c r="B825" s="23">
        <v>7</v>
      </c>
      <c r="C825" s="25">
        <v>0</v>
      </c>
      <c r="D825" s="25">
        <v>1</v>
      </c>
      <c r="E825" s="25">
        <v>0</v>
      </c>
      <c r="F825" s="25">
        <v>1</v>
      </c>
      <c r="G825" s="25">
        <v>0</v>
      </c>
      <c r="H825" s="25">
        <v>0</v>
      </c>
      <c r="I825" s="25">
        <v>1</v>
      </c>
      <c r="J825" s="23">
        <v>0</v>
      </c>
      <c r="K825" s="23">
        <v>0</v>
      </c>
      <c r="L825" s="23">
        <v>0</v>
      </c>
      <c r="M825" s="23">
        <v>0</v>
      </c>
      <c r="N825" s="23">
        <v>0</v>
      </c>
      <c r="O825" s="23">
        <v>0</v>
      </c>
      <c r="P825" s="23">
        <v>1</v>
      </c>
      <c r="Q825" s="25">
        <v>0</v>
      </c>
      <c r="R825" s="25">
        <v>1</v>
      </c>
      <c r="S825" s="25">
        <v>0</v>
      </c>
      <c r="T825" s="25">
        <v>0</v>
      </c>
      <c r="U825" s="25">
        <v>0</v>
      </c>
      <c r="V825" s="25">
        <v>1</v>
      </c>
      <c r="W825" s="25">
        <v>0</v>
      </c>
      <c r="X825" s="23">
        <v>1</v>
      </c>
      <c r="Y825" s="23">
        <v>0</v>
      </c>
      <c r="Z825" s="23">
        <v>0</v>
      </c>
      <c r="AA825" s="23">
        <v>0</v>
      </c>
      <c r="AB825" s="23">
        <v>0</v>
      </c>
      <c r="AC825" s="23">
        <v>0</v>
      </c>
      <c r="AD825" s="23">
        <v>0</v>
      </c>
    </row>
    <row r="826" spans="1:30" x14ac:dyDescent="0.3">
      <c r="A826" s="23">
        <v>69</v>
      </c>
      <c r="B826" s="23">
        <v>8</v>
      </c>
      <c r="C826" s="25">
        <v>0</v>
      </c>
      <c r="D826" s="25">
        <v>0</v>
      </c>
      <c r="E826" s="25">
        <v>1</v>
      </c>
      <c r="F826" s="25">
        <v>1</v>
      </c>
      <c r="G826" s="25">
        <v>0</v>
      </c>
      <c r="H826" s="25">
        <v>1</v>
      </c>
      <c r="I826" s="25">
        <v>0</v>
      </c>
      <c r="J826" s="23">
        <v>0</v>
      </c>
      <c r="K826" s="23">
        <v>0</v>
      </c>
      <c r="L826" s="23">
        <v>0</v>
      </c>
      <c r="M826" s="23">
        <v>0</v>
      </c>
      <c r="N826" s="23">
        <v>1</v>
      </c>
      <c r="O826" s="23">
        <v>1</v>
      </c>
      <c r="P826" s="23">
        <v>0</v>
      </c>
      <c r="Q826" s="25">
        <v>0</v>
      </c>
      <c r="R826" s="25">
        <v>0</v>
      </c>
      <c r="S826" s="25">
        <v>0</v>
      </c>
      <c r="T826" s="25">
        <v>1</v>
      </c>
      <c r="U826" s="25">
        <v>0</v>
      </c>
      <c r="V826" s="25">
        <v>0</v>
      </c>
      <c r="W826" s="25">
        <v>0</v>
      </c>
      <c r="X826" s="23">
        <v>1</v>
      </c>
      <c r="Y826" s="23">
        <v>0</v>
      </c>
      <c r="Z826" s="23">
        <v>0</v>
      </c>
      <c r="AA826" s="23">
        <v>0</v>
      </c>
      <c r="AB826" s="23">
        <v>0</v>
      </c>
      <c r="AC826" s="23">
        <v>0</v>
      </c>
      <c r="AD826" s="23">
        <v>0</v>
      </c>
    </row>
    <row r="827" spans="1:30" x14ac:dyDescent="0.3">
      <c r="A827" s="23">
        <v>69</v>
      </c>
      <c r="B827" s="23">
        <v>9</v>
      </c>
      <c r="C827" s="25">
        <v>0</v>
      </c>
      <c r="D827" s="25">
        <v>0</v>
      </c>
      <c r="E827" s="25">
        <v>1</v>
      </c>
      <c r="F827" s="25">
        <v>0</v>
      </c>
      <c r="G827" s="25">
        <v>1</v>
      </c>
      <c r="H827" s="25">
        <v>0</v>
      </c>
      <c r="I827" s="25">
        <v>1</v>
      </c>
      <c r="J827" s="23">
        <v>0</v>
      </c>
      <c r="K827" s="23">
        <v>0</v>
      </c>
      <c r="L827" s="23">
        <v>1</v>
      </c>
      <c r="M827" s="23">
        <v>0</v>
      </c>
      <c r="N827" s="23">
        <v>0</v>
      </c>
      <c r="O827" s="23">
        <v>0</v>
      </c>
      <c r="P827" s="23">
        <v>0</v>
      </c>
      <c r="Q827" s="25">
        <v>0</v>
      </c>
      <c r="R827" s="25">
        <v>1</v>
      </c>
      <c r="S827" s="25">
        <v>0</v>
      </c>
      <c r="T827" s="25">
        <v>0</v>
      </c>
      <c r="U827" s="25">
        <v>1</v>
      </c>
      <c r="V827" s="25">
        <v>0</v>
      </c>
      <c r="W827" s="25">
        <v>0</v>
      </c>
      <c r="X827" s="23">
        <v>1</v>
      </c>
      <c r="Y827" s="23">
        <v>0</v>
      </c>
      <c r="Z827" s="23">
        <v>0</v>
      </c>
      <c r="AA827" s="23">
        <v>0</v>
      </c>
      <c r="AB827" s="23">
        <v>0</v>
      </c>
      <c r="AC827" s="23">
        <v>0</v>
      </c>
      <c r="AD827" s="23">
        <v>0</v>
      </c>
    </row>
    <row r="828" spans="1:30" x14ac:dyDescent="0.3">
      <c r="A828" s="23">
        <v>69</v>
      </c>
      <c r="B828" s="23">
        <v>10</v>
      </c>
      <c r="C828" s="25">
        <v>0</v>
      </c>
      <c r="D828" s="25">
        <v>1</v>
      </c>
      <c r="E828" s="25">
        <v>0</v>
      </c>
      <c r="F828" s="25">
        <v>0</v>
      </c>
      <c r="G828" s="25">
        <v>0</v>
      </c>
      <c r="H828" s="25">
        <v>1</v>
      </c>
      <c r="I828" s="25">
        <v>0</v>
      </c>
      <c r="J828" s="23">
        <v>0</v>
      </c>
      <c r="K828" s="23">
        <v>1</v>
      </c>
      <c r="L828" s="23">
        <v>0</v>
      </c>
      <c r="M828" s="23">
        <v>0</v>
      </c>
      <c r="N828" s="23">
        <v>1</v>
      </c>
      <c r="O828" s="23">
        <v>0</v>
      </c>
      <c r="P828" s="23">
        <v>0</v>
      </c>
      <c r="Q828" s="25">
        <v>0</v>
      </c>
      <c r="R828" s="25">
        <v>0</v>
      </c>
      <c r="S828" s="25">
        <v>1</v>
      </c>
      <c r="T828" s="25">
        <v>1</v>
      </c>
      <c r="U828" s="25">
        <v>0</v>
      </c>
      <c r="V828" s="25">
        <v>1</v>
      </c>
      <c r="W828" s="25">
        <v>0</v>
      </c>
      <c r="X828" s="23">
        <v>1</v>
      </c>
      <c r="Y828" s="23">
        <v>0</v>
      </c>
      <c r="Z828" s="23">
        <v>0</v>
      </c>
      <c r="AA828" s="23">
        <v>0</v>
      </c>
      <c r="AB828" s="23">
        <v>0</v>
      </c>
      <c r="AC828" s="23">
        <v>0</v>
      </c>
      <c r="AD828" s="23">
        <v>0</v>
      </c>
    </row>
    <row r="829" spans="1:30" x14ac:dyDescent="0.3">
      <c r="A829" s="23">
        <v>69</v>
      </c>
      <c r="B829" s="23">
        <v>11</v>
      </c>
      <c r="C829" s="25">
        <v>0</v>
      </c>
      <c r="D829" s="25">
        <v>0</v>
      </c>
      <c r="E829" s="25">
        <v>1</v>
      </c>
      <c r="F829" s="25">
        <v>0</v>
      </c>
      <c r="G829" s="25">
        <v>1</v>
      </c>
      <c r="H829" s="25">
        <v>0</v>
      </c>
      <c r="I829" s="25">
        <v>1</v>
      </c>
      <c r="J829" s="23">
        <v>0</v>
      </c>
      <c r="K829" s="23">
        <v>1</v>
      </c>
      <c r="L829" s="23">
        <v>0</v>
      </c>
      <c r="M829" s="23">
        <v>1</v>
      </c>
      <c r="N829" s="23">
        <v>0</v>
      </c>
      <c r="O829" s="23">
        <v>0</v>
      </c>
      <c r="P829" s="23">
        <v>1</v>
      </c>
      <c r="Q829" s="25">
        <v>0</v>
      </c>
      <c r="R829" s="25">
        <v>0</v>
      </c>
      <c r="S829" s="25">
        <v>0</v>
      </c>
      <c r="T829" s="25">
        <v>0</v>
      </c>
      <c r="U829" s="25">
        <v>1</v>
      </c>
      <c r="V829" s="25">
        <v>1</v>
      </c>
      <c r="W829" s="25">
        <v>0</v>
      </c>
      <c r="X829" s="23">
        <v>1</v>
      </c>
      <c r="Y829" s="23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</row>
    <row r="830" spans="1:30" x14ac:dyDescent="0.3">
      <c r="A830" s="23">
        <v>69</v>
      </c>
      <c r="B830" s="23">
        <v>12</v>
      </c>
      <c r="C830" s="25">
        <v>0</v>
      </c>
      <c r="D830" s="25">
        <v>0</v>
      </c>
      <c r="E830" s="25">
        <v>0</v>
      </c>
      <c r="F830" s="25">
        <v>1</v>
      </c>
      <c r="G830" s="25">
        <v>0</v>
      </c>
      <c r="H830" s="25">
        <v>0</v>
      </c>
      <c r="I830" s="25">
        <v>0</v>
      </c>
      <c r="J830" s="23">
        <v>0</v>
      </c>
      <c r="K830" s="23">
        <v>0</v>
      </c>
      <c r="L830" s="23">
        <v>0</v>
      </c>
      <c r="M830" s="23">
        <v>0</v>
      </c>
      <c r="N830" s="23">
        <v>0</v>
      </c>
      <c r="O830" s="23">
        <v>0</v>
      </c>
      <c r="P830" s="23">
        <v>1</v>
      </c>
      <c r="Q830" s="25">
        <v>0</v>
      </c>
      <c r="R830" s="25">
        <v>0</v>
      </c>
      <c r="S830" s="25">
        <v>1</v>
      </c>
      <c r="T830" s="25">
        <v>0</v>
      </c>
      <c r="U830" s="25">
        <v>0</v>
      </c>
      <c r="V830" s="25">
        <v>0</v>
      </c>
      <c r="W830" s="25">
        <v>0</v>
      </c>
      <c r="X830" s="23">
        <v>1</v>
      </c>
      <c r="Y830" s="23">
        <v>0</v>
      </c>
      <c r="Z830" s="23">
        <v>0</v>
      </c>
      <c r="AA830" s="23">
        <v>0</v>
      </c>
      <c r="AB830" s="23">
        <v>0</v>
      </c>
      <c r="AC830" s="23">
        <v>0</v>
      </c>
      <c r="AD830" s="23">
        <v>0</v>
      </c>
    </row>
    <row r="831" spans="1:30" x14ac:dyDescent="0.3">
      <c r="A831" s="23">
        <v>70</v>
      </c>
      <c r="B831" s="23">
        <v>1</v>
      </c>
      <c r="C831" s="25">
        <v>0</v>
      </c>
      <c r="D831" s="25">
        <v>0</v>
      </c>
      <c r="E831" s="25">
        <v>1</v>
      </c>
      <c r="F831" s="25">
        <v>0</v>
      </c>
      <c r="G831" s="25">
        <v>0</v>
      </c>
      <c r="H831" s="25">
        <v>0</v>
      </c>
      <c r="I831" s="25">
        <v>0</v>
      </c>
      <c r="J831" s="23">
        <v>0</v>
      </c>
      <c r="K831" s="23">
        <v>0</v>
      </c>
      <c r="L831" s="23">
        <v>1</v>
      </c>
      <c r="M831" s="23">
        <v>1</v>
      </c>
      <c r="N831" s="23">
        <v>0</v>
      </c>
      <c r="O831" s="23">
        <v>1</v>
      </c>
      <c r="P831" s="23">
        <v>0</v>
      </c>
      <c r="Q831" s="25">
        <v>0</v>
      </c>
      <c r="R831" s="25">
        <v>1</v>
      </c>
      <c r="S831" s="25">
        <v>0</v>
      </c>
      <c r="T831" s="25">
        <v>1</v>
      </c>
      <c r="U831" s="25">
        <v>0</v>
      </c>
      <c r="V831" s="25">
        <v>0</v>
      </c>
      <c r="W831" s="25">
        <v>1</v>
      </c>
      <c r="X831" s="23">
        <v>1</v>
      </c>
      <c r="Y831" s="23">
        <v>0</v>
      </c>
      <c r="Z831" s="23">
        <v>0</v>
      </c>
      <c r="AA831" s="23">
        <v>0</v>
      </c>
      <c r="AB831" s="23">
        <v>0</v>
      </c>
      <c r="AC831" s="23">
        <v>0</v>
      </c>
      <c r="AD831" s="23">
        <v>0</v>
      </c>
    </row>
    <row r="832" spans="1:30" x14ac:dyDescent="0.3">
      <c r="A832" s="23">
        <v>70</v>
      </c>
      <c r="B832" s="23">
        <v>2</v>
      </c>
      <c r="C832" s="25">
        <v>0</v>
      </c>
      <c r="D832" s="25">
        <v>1</v>
      </c>
      <c r="E832" s="25">
        <v>0</v>
      </c>
      <c r="F832" s="25">
        <v>0</v>
      </c>
      <c r="G832" s="25">
        <v>0</v>
      </c>
      <c r="H832" s="25">
        <v>1</v>
      </c>
      <c r="I832" s="25">
        <v>0</v>
      </c>
      <c r="J832" s="23">
        <v>0</v>
      </c>
      <c r="K832" s="23">
        <v>0</v>
      </c>
      <c r="L832" s="23">
        <v>0</v>
      </c>
      <c r="M832" s="23">
        <v>1</v>
      </c>
      <c r="N832" s="23">
        <v>0</v>
      </c>
      <c r="O832" s="23">
        <v>0</v>
      </c>
      <c r="P832" s="23">
        <v>0</v>
      </c>
      <c r="Q832" s="25">
        <v>0</v>
      </c>
      <c r="R832" s="25">
        <v>0</v>
      </c>
      <c r="S832" s="25">
        <v>1</v>
      </c>
      <c r="T832" s="25">
        <v>0</v>
      </c>
      <c r="U832" s="25">
        <v>1</v>
      </c>
      <c r="V832" s="25">
        <v>0</v>
      </c>
      <c r="W832" s="25">
        <v>1</v>
      </c>
      <c r="X832" s="23">
        <v>1</v>
      </c>
      <c r="Y832" s="23">
        <v>0</v>
      </c>
      <c r="Z832" s="23">
        <v>0</v>
      </c>
      <c r="AA832" s="23">
        <v>0</v>
      </c>
      <c r="AB832" s="23">
        <v>0</v>
      </c>
      <c r="AC832" s="23">
        <v>0</v>
      </c>
      <c r="AD832" s="23">
        <v>0</v>
      </c>
    </row>
    <row r="833" spans="1:30" x14ac:dyDescent="0.3">
      <c r="A833" s="23">
        <v>70</v>
      </c>
      <c r="B833" s="23">
        <v>3</v>
      </c>
      <c r="C833" s="25">
        <v>0</v>
      </c>
      <c r="D833" s="25">
        <v>1</v>
      </c>
      <c r="E833" s="25">
        <v>0</v>
      </c>
      <c r="F833" s="25">
        <v>0</v>
      </c>
      <c r="G833" s="25">
        <v>1</v>
      </c>
      <c r="H833" s="25">
        <v>0</v>
      </c>
      <c r="I833" s="25">
        <v>0</v>
      </c>
      <c r="J833" s="23">
        <v>0</v>
      </c>
      <c r="K833" s="23">
        <v>0</v>
      </c>
      <c r="L833" s="23">
        <v>0</v>
      </c>
      <c r="M833" s="23">
        <v>0</v>
      </c>
      <c r="N833" s="23">
        <v>1</v>
      </c>
      <c r="O833" s="23">
        <v>1</v>
      </c>
      <c r="P833" s="23">
        <v>0</v>
      </c>
      <c r="Q833" s="25">
        <v>0</v>
      </c>
      <c r="R833" s="25">
        <v>0</v>
      </c>
      <c r="S833" s="25">
        <v>0</v>
      </c>
      <c r="T833" s="25">
        <v>0</v>
      </c>
      <c r="U833" s="25">
        <v>0</v>
      </c>
      <c r="V833" s="25">
        <v>0</v>
      </c>
      <c r="W833" s="25">
        <v>1</v>
      </c>
      <c r="X833" s="23">
        <v>1</v>
      </c>
      <c r="Y833" s="23">
        <v>0</v>
      </c>
      <c r="Z833" s="23">
        <v>0</v>
      </c>
      <c r="AA833" s="23">
        <v>0</v>
      </c>
      <c r="AB833" s="23">
        <v>0</v>
      </c>
      <c r="AC833" s="23">
        <v>0</v>
      </c>
      <c r="AD833" s="23">
        <v>0</v>
      </c>
    </row>
    <row r="834" spans="1:30" x14ac:dyDescent="0.3">
      <c r="A834" s="23">
        <v>70</v>
      </c>
      <c r="B834" s="23">
        <v>4</v>
      </c>
      <c r="C834" s="25">
        <v>0</v>
      </c>
      <c r="D834" s="25">
        <v>0</v>
      </c>
      <c r="E834" s="25">
        <v>0</v>
      </c>
      <c r="F834" s="25">
        <v>0</v>
      </c>
      <c r="G834" s="25">
        <v>0</v>
      </c>
      <c r="H834" s="25">
        <v>0</v>
      </c>
      <c r="I834" s="25">
        <v>1</v>
      </c>
      <c r="J834" s="23">
        <v>0</v>
      </c>
      <c r="K834" s="23">
        <v>0</v>
      </c>
      <c r="L834" s="23">
        <v>1</v>
      </c>
      <c r="M834" s="23">
        <v>0</v>
      </c>
      <c r="N834" s="23">
        <v>1</v>
      </c>
      <c r="O834" s="23">
        <v>0</v>
      </c>
      <c r="P834" s="23">
        <v>1</v>
      </c>
      <c r="Q834" s="25">
        <v>0</v>
      </c>
      <c r="R834" s="25">
        <v>0</v>
      </c>
      <c r="S834" s="25">
        <v>1</v>
      </c>
      <c r="T834" s="25">
        <v>1</v>
      </c>
      <c r="U834" s="25">
        <v>0</v>
      </c>
      <c r="V834" s="25">
        <v>1</v>
      </c>
      <c r="W834" s="25">
        <v>0</v>
      </c>
      <c r="X834" s="23">
        <v>1</v>
      </c>
      <c r="Y834" s="23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</row>
    <row r="835" spans="1:30" x14ac:dyDescent="0.3">
      <c r="A835" s="23">
        <v>70</v>
      </c>
      <c r="B835" s="23">
        <v>5</v>
      </c>
      <c r="C835" s="25">
        <v>0</v>
      </c>
      <c r="D835" s="25">
        <v>1</v>
      </c>
      <c r="E835" s="25">
        <v>0</v>
      </c>
      <c r="F835" s="25">
        <v>0</v>
      </c>
      <c r="G835" s="25">
        <v>1</v>
      </c>
      <c r="H835" s="25">
        <v>0</v>
      </c>
      <c r="I835" s="25">
        <v>0</v>
      </c>
      <c r="J835" s="23">
        <v>0</v>
      </c>
      <c r="K835" s="23">
        <v>0</v>
      </c>
      <c r="L835" s="23">
        <v>0</v>
      </c>
      <c r="M835" s="23">
        <v>1</v>
      </c>
      <c r="N835" s="23">
        <v>0</v>
      </c>
      <c r="O835" s="23">
        <v>0</v>
      </c>
      <c r="P835" s="23">
        <v>0</v>
      </c>
      <c r="Q835" s="25">
        <v>0</v>
      </c>
      <c r="R835" s="25">
        <v>1</v>
      </c>
      <c r="S835" s="25">
        <v>0</v>
      </c>
      <c r="T835" s="25">
        <v>1</v>
      </c>
      <c r="U835" s="25">
        <v>0</v>
      </c>
      <c r="V835" s="25">
        <v>0</v>
      </c>
      <c r="W835" s="25">
        <v>1</v>
      </c>
      <c r="X835" s="23">
        <v>1</v>
      </c>
      <c r="Y835" s="23">
        <v>0</v>
      </c>
      <c r="Z835" s="23">
        <v>0</v>
      </c>
      <c r="AA835" s="23">
        <v>0</v>
      </c>
      <c r="AB835" s="23">
        <v>0</v>
      </c>
      <c r="AC835" s="23">
        <v>0</v>
      </c>
      <c r="AD835" s="23">
        <v>0</v>
      </c>
    </row>
    <row r="836" spans="1:30" x14ac:dyDescent="0.3">
      <c r="A836" s="23">
        <v>70</v>
      </c>
      <c r="B836" s="23">
        <v>6</v>
      </c>
      <c r="C836" s="25">
        <v>0</v>
      </c>
      <c r="D836" s="25">
        <v>0</v>
      </c>
      <c r="E836" s="25">
        <v>0</v>
      </c>
      <c r="F836" s="25">
        <v>0</v>
      </c>
      <c r="G836" s="25">
        <v>1</v>
      </c>
      <c r="H836" s="25">
        <v>1</v>
      </c>
      <c r="I836" s="25">
        <v>0</v>
      </c>
      <c r="J836" s="23">
        <v>0</v>
      </c>
      <c r="K836" s="23">
        <v>1</v>
      </c>
      <c r="L836" s="23">
        <v>0</v>
      </c>
      <c r="M836" s="23">
        <v>0</v>
      </c>
      <c r="N836" s="23">
        <v>0</v>
      </c>
      <c r="O836" s="23">
        <v>1</v>
      </c>
      <c r="P836" s="23">
        <v>0</v>
      </c>
      <c r="Q836" s="25">
        <v>0</v>
      </c>
      <c r="R836" s="25">
        <v>0</v>
      </c>
      <c r="S836" s="25">
        <v>1</v>
      </c>
      <c r="T836" s="25">
        <v>0</v>
      </c>
      <c r="U836" s="25">
        <v>0</v>
      </c>
      <c r="V836" s="25">
        <v>0</v>
      </c>
      <c r="W836" s="25">
        <v>0</v>
      </c>
      <c r="X836" s="23">
        <v>1</v>
      </c>
      <c r="Y836" s="23">
        <v>0</v>
      </c>
      <c r="Z836" s="23">
        <v>0</v>
      </c>
      <c r="AA836" s="23">
        <v>0</v>
      </c>
      <c r="AB836" s="23">
        <v>0</v>
      </c>
      <c r="AC836" s="23">
        <v>0</v>
      </c>
      <c r="AD836" s="23">
        <v>0</v>
      </c>
    </row>
    <row r="837" spans="1:30" x14ac:dyDescent="0.3">
      <c r="A837" s="23">
        <v>70</v>
      </c>
      <c r="B837" s="23">
        <v>7</v>
      </c>
      <c r="C837" s="25">
        <v>0</v>
      </c>
      <c r="D837" s="25">
        <v>1</v>
      </c>
      <c r="E837" s="25">
        <v>0</v>
      </c>
      <c r="F837" s="25">
        <v>1</v>
      </c>
      <c r="G837" s="25">
        <v>0</v>
      </c>
      <c r="H837" s="25">
        <v>0</v>
      </c>
      <c r="I837" s="25">
        <v>1</v>
      </c>
      <c r="J837" s="23">
        <v>0</v>
      </c>
      <c r="K837" s="23">
        <v>0</v>
      </c>
      <c r="L837" s="23">
        <v>0</v>
      </c>
      <c r="M837" s="23">
        <v>0</v>
      </c>
      <c r="N837" s="23">
        <v>0</v>
      </c>
      <c r="O837" s="23">
        <v>0</v>
      </c>
      <c r="P837" s="23">
        <v>1</v>
      </c>
      <c r="Q837" s="25">
        <v>0</v>
      </c>
      <c r="R837" s="25">
        <v>1</v>
      </c>
      <c r="S837" s="25">
        <v>0</v>
      </c>
      <c r="T837" s="25">
        <v>0</v>
      </c>
      <c r="U837" s="25">
        <v>0</v>
      </c>
      <c r="V837" s="25">
        <v>1</v>
      </c>
      <c r="W837" s="25">
        <v>0</v>
      </c>
      <c r="X837" s="23">
        <v>1</v>
      </c>
      <c r="Y837" s="23">
        <v>0</v>
      </c>
      <c r="Z837" s="23">
        <v>0</v>
      </c>
      <c r="AA837" s="23">
        <v>0</v>
      </c>
      <c r="AB837" s="23">
        <v>0</v>
      </c>
      <c r="AC837" s="23">
        <v>0</v>
      </c>
      <c r="AD837" s="23">
        <v>0</v>
      </c>
    </row>
    <row r="838" spans="1:30" x14ac:dyDescent="0.3">
      <c r="A838" s="23">
        <v>70</v>
      </c>
      <c r="B838" s="23">
        <v>8</v>
      </c>
      <c r="C838" s="25">
        <v>0</v>
      </c>
      <c r="D838" s="25">
        <v>0</v>
      </c>
      <c r="E838" s="25">
        <v>1</v>
      </c>
      <c r="F838" s="25">
        <v>1</v>
      </c>
      <c r="G838" s="25">
        <v>0</v>
      </c>
      <c r="H838" s="25">
        <v>1</v>
      </c>
      <c r="I838" s="25">
        <v>0</v>
      </c>
      <c r="J838" s="23">
        <v>0</v>
      </c>
      <c r="K838" s="23">
        <v>0</v>
      </c>
      <c r="L838" s="23">
        <v>0</v>
      </c>
      <c r="M838" s="23">
        <v>0</v>
      </c>
      <c r="N838" s="23">
        <v>1</v>
      </c>
      <c r="O838" s="23">
        <v>1</v>
      </c>
      <c r="P838" s="23">
        <v>0</v>
      </c>
      <c r="Q838" s="25">
        <v>0</v>
      </c>
      <c r="R838" s="25">
        <v>0</v>
      </c>
      <c r="S838" s="25">
        <v>0</v>
      </c>
      <c r="T838" s="25">
        <v>1</v>
      </c>
      <c r="U838" s="25">
        <v>0</v>
      </c>
      <c r="V838" s="25">
        <v>0</v>
      </c>
      <c r="W838" s="25">
        <v>0</v>
      </c>
      <c r="X838" s="23">
        <v>1</v>
      </c>
      <c r="Y838" s="23">
        <v>0</v>
      </c>
      <c r="Z838" s="23">
        <v>0</v>
      </c>
      <c r="AA838" s="23">
        <v>0</v>
      </c>
      <c r="AB838" s="23">
        <v>0</v>
      </c>
      <c r="AC838" s="23">
        <v>0</v>
      </c>
      <c r="AD838" s="23">
        <v>0</v>
      </c>
    </row>
    <row r="839" spans="1:30" x14ac:dyDescent="0.3">
      <c r="A839" s="23">
        <v>70</v>
      </c>
      <c r="B839" s="23">
        <v>9</v>
      </c>
      <c r="C839" s="25">
        <v>0</v>
      </c>
      <c r="D839" s="25">
        <v>0</v>
      </c>
      <c r="E839" s="25">
        <v>1</v>
      </c>
      <c r="F839" s="25">
        <v>0</v>
      </c>
      <c r="G839" s="25">
        <v>1</v>
      </c>
      <c r="H839" s="25">
        <v>0</v>
      </c>
      <c r="I839" s="25">
        <v>1</v>
      </c>
      <c r="J839" s="23">
        <v>0</v>
      </c>
      <c r="K839" s="23">
        <v>0</v>
      </c>
      <c r="L839" s="23">
        <v>1</v>
      </c>
      <c r="M839" s="23">
        <v>0</v>
      </c>
      <c r="N839" s="23">
        <v>0</v>
      </c>
      <c r="O839" s="23">
        <v>0</v>
      </c>
      <c r="P839" s="23">
        <v>0</v>
      </c>
      <c r="Q839" s="25">
        <v>0</v>
      </c>
      <c r="R839" s="25">
        <v>1</v>
      </c>
      <c r="S839" s="25">
        <v>0</v>
      </c>
      <c r="T839" s="25">
        <v>0</v>
      </c>
      <c r="U839" s="25">
        <v>1</v>
      </c>
      <c r="V839" s="25">
        <v>0</v>
      </c>
      <c r="W839" s="25">
        <v>0</v>
      </c>
      <c r="X839" s="23">
        <v>1</v>
      </c>
      <c r="Y839" s="23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</row>
    <row r="840" spans="1:30" x14ac:dyDescent="0.3">
      <c r="A840" s="23">
        <v>70</v>
      </c>
      <c r="B840" s="23">
        <v>10</v>
      </c>
      <c r="C840" s="25">
        <v>0</v>
      </c>
      <c r="D840" s="25">
        <v>1</v>
      </c>
      <c r="E840" s="25">
        <v>0</v>
      </c>
      <c r="F840" s="25">
        <v>0</v>
      </c>
      <c r="G840" s="25">
        <v>0</v>
      </c>
      <c r="H840" s="25">
        <v>1</v>
      </c>
      <c r="I840" s="25">
        <v>0</v>
      </c>
      <c r="J840" s="23">
        <v>0</v>
      </c>
      <c r="K840" s="23">
        <v>1</v>
      </c>
      <c r="L840" s="23">
        <v>0</v>
      </c>
      <c r="M840" s="23">
        <v>0</v>
      </c>
      <c r="N840" s="23">
        <v>1</v>
      </c>
      <c r="O840" s="23">
        <v>0</v>
      </c>
      <c r="P840" s="23">
        <v>0</v>
      </c>
      <c r="Q840" s="25">
        <v>0</v>
      </c>
      <c r="R840" s="25">
        <v>0</v>
      </c>
      <c r="S840" s="25">
        <v>1</v>
      </c>
      <c r="T840" s="25">
        <v>1</v>
      </c>
      <c r="U840" s="25">
        <v>0</v>
      </c>
      <c r="V840" s="25">
        <v>1</v>
      </c>
      <c r="W840" s="25">
        <v>0</v>
      </c>
      <c r="X840" s="23">
        <v>1</v>
      </c>
      <c r="Y840" s="23">
        <v>0</v>
      </c>
      <c r="Z840" s="23">
        <v>0</v>
      </c>
      <c r="AA840" s="23">
        <v>0</v>
      </c>
      <c r="AB840" s="23">
        <v>0</v>
      </c>
      <c r="AC840" s="23">
        <v>0</v>
      </c>
      <c r="AD840" s="23">
        <v>0</v>
      </c>
    </row>
    <row r="841" spans="1:30" x14ac:dyDescent="0.3">
      <c r="A841" s="23">
        <v>70</v>
      </c>
      <c r="B841" s="23">
        <v>11</v>
      </c>
      <c r="C841" s="25">
        <v>0</v>
      </c>
      <c r="D841" s="25">
        <v>0</v>
      </c>
      <c r="E841" s="25">
        <v>1</v>
      </c>
      <c r="F841" s="25">
        <v>0</v>
      </c>
      <c r="G841" s="25">
        <v>1</v>
      </c>
      <c r="H841" s="25">
        <v>0</v>
      </c>
      <c r="I841" s="25">
        <v>1</v>
      </c>
      <c r="J841" s="23">
        <v>0</v>
      </c>
      <c r="K841" s="23">
        <v>1</v>
      </c>
      <c r="L841" s="23">
        <v>0</v>
      </c>
      <c r="M841" s="23">
        <v>1</v>
      </c>
      <c r="N841" s="23">
        <v>0</v>
      </c>
      <c r="O841" s="23">
        <v>0</v>
      </c>
      <c r="P841" s="23">
        <v>1</v>
      </c>
      <c r="Q841" s="25">
        <v>0</v>
      </c>
      <c r="R841" s="25">
        <v>0</v>
      </c>
      <c r="S841" s="25">
        <v>0</v>
      </c>
      <c r="T841" s="25">
        <v>0</v>
      </c>
      <c r="U841" s="25">
        <v>1</v>
      </c>
      <c r="V841" s="25">
        <v>1</v>
      </c>
      <c r="W841" s="25">
        <v>0</v>
      </c>
      <c r="X841" s="23">
        <v>1</v>
      </c>
      <c r="Y841" s="23">
        <v>0</v>
      </c>
      <c r="Z841" s="23">
        <v>0</v>
      </c>
      <c r="AA841" s="23">
        <v>0</v>
      </c>
      <c r="AB841" s="23">
        <v>0</v>
      </c>
      <c r="AC841" s="23">
        <v>0</v>
      </c>
      <c r="AD841" s="23">
        <v>0</v>
      </c>
    </row>
    <row r="842" spans="1:30" x14ac:dyDescent="0.3">
      <c r="A842" s="23">
        <v>70</v>
      </c>
      <c r="B842" s="23">
        <v>12</v>
      </c>
      <c r="C842" s="25">
        <v>0</v>
      </c>
      <c r="D842" s="25">
        <v>0</v>
      </c>
      <c r="E842" s="25">
        <v>0</v>
      </c>
      <c r="F842" s="25">
        <v>1</v>
      </c>
      <c r="G842" s="25">
        <v>0</v>
      </c>
      <c r="H842" s="25">
        <v>0</v>
      </c>
      <c r="I842" s="25">
        <v>0</v>
      </c>
      <c r="J842" s="23">
        <v>0</v>
      </c>
      <c r="K842" s="23">
        <v>0</v>
      </c>
      <c r="L842" s="23">
        <v>0</v>
      </c>
      <c r="M842" s="23">
        <v>0</v>
      </c>
      <c r="N842" s="23">
        <v>0</v>
      </c>
      <c r="O842" s="23">
        <v>0</v>
      </c>
      <c r="P842" s="23">
        <v>1</v>
      </c>
      <c r="Q842" s="25">
        <v>0</v>
      </c>
      <c r="R842" s="25">
        <v>0</v>
      </c>
      <c r="S842" s="25">
        <v>1</v>
      </c>
      <c r="T842" s="25">
        <v>0</v>
      </c>
      <c r="U842" s="25">
        <v>0</v>
      </c>
      <c r="V842" s="25">
        <v>0</v>
      </c>
      <c r="W842" s="25">
        <v>0</v>
      </c>
      <c r="X842" s="23">
        <v>1</v>
      </c>
      <c r="Y842" s="23">
        <v>0</v>
      </c>
      <c r="Z842" s="23">
        <v>0</v>
      </c>
      <c r="AA842" s="23">
        <v>0</v>
      </c>
      <c r="AB842" s="23">
        <v>0</v>
      </c>
      <c r="AC842" s="23">
        <v>0</v>
      </c>
      <c r="AD842" s="23">
        <v>0</v>
      </c>
    </row>
    <row r="843" spans="1:30" x14ac:dyDescent="0.3">
      <c r="A843" s="23">
        <v>71</v>
      </c>
      <c r="B843" s="23">
        <v>1</v>
      </c>
      <c r="C843" s="25">
        <v>0</v>
      </c>
      <c r="D843" s="25">
        <v>0</v>
      </c>
      <c r="E843" s="25">
        <v>1</v>
      </c>
      <c r="F843" s="25">
        <v>0</v>
      </c>
      <c r="G843" s="25">
        <v>0</v>
      </c>
      <c r="H843" s="25">
        <v>0</v>
      </c>
      <c r="I843" s="25">
        <v>0</v>
      </c>
      <c r="J843" s="23">
        <v>0</v>
      </c>
      <c r="K843" s="23">
        <v>0</v>
      </c>
      <c r="L843" s="23">
        <v>1</v>
      </c>
      <c r="M843" s="23">
        <v>1</v>
      </c>
      <c r="N843" s="23">
        <v>0</v>
      </c>
      <c r="O843" s="23">
        <v>1</v>
      </c>
      <c r="P843" s="23">
        <v>0</v>
      </c>
      <c r="Q843" s="25">
        <v>0</v>
      </c>
      <c r="R843" s="25">
        <v>1</v>
      </c>
      <c r="S843" s="25">
        <v>0</v>
      </c>
      <c r="T843" s="25">
        <v>1</v>
      </c>
      <c r="U843" s="25">
        <v>0</v>
      </c>
      <c r="V843" s="25">
        <v>0</v>
      </c>
      <c r="W843" s="25">
        <v>1</v>
      </c>
      <c r="X843" s="23">
        <v>1</v>
      </c>
      <c r="Y843" s="23">
        <v>0</v>
      </c>
      <c r="Z843" s="23">
        <v>0</v>
      </c>
      <c r="AA843" s="23">
        <v>0</v>
      </c>
      <c r="AB843" s="23">
        <v>0</v>
      </c>
      <c r="AC843" s="23">
        <v>0</v>
      </c>
      <c r="AD843" s="23">
        <v>0</v>
      </c>
    </row>
    <row r="844" spans="1:30" x14ac:dyDescent="0.3">
      <c r="A844" s="23">
        <v>71</v>
      </c>
      <c r="B844" s="23">
        <v>2</v>
      </c>
      <c r="C844" s="25">
        <v>0</v>
      </c>
      <c r="D844" s="25">
        <v>1</v>
      </c>
      <c r="E844" s="25">
        <v>0</v>
      </c>
      <c r="F844" s="25">
        <v>0</v>
      </c>
      <c r="G844" s="25">
        <v>0</v>
      </c>
      <c r="H844" s="25">
        <v>1</v>
      </c>
      <c r="I844" s="25">
        <v>0</v>
      </c>
      <c r="J844" s="23">
        <v>0</v>
      </c>
      <c r="K844" s="23">
        <v>0</v>
      </c>
      <c r="L844" s="23">
        <v>0</v>
      </c>
      <c r="M844" s="23">
        <v>1</v>
      </c>
      <c r="N844" s="23">
        <v>0</v>
      </c>
      <c r="O844" s="23">
        <v>0</v>
      </c>
      <c r="P844" s="23">
        <v>0</v>
      </c>
      <c r="Q844" s="25">
        <v>0</v>
      </c>
      <c r="R844" s="25">
        <v>0</v>
      </c>
      <c r="S844" s="25">
        <v>1</v>
      </c>
      <c r="T844" s="25">
        <v>0</v>
      </c>
      <c r="U844" s="25">
        <v>1</v>
      </c>
      <c r="V844" s="25">
        <v>0</v>
      </c>
      <c r="W844" s="25">
        <v>1</v>
      </c>
      <c r="X844" s="23">
        <v>1</v>
      </c>
      <c r="Y844" s="23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</row>
    <row r="845" spans="1:30" x14ac:dyDescent="0.3">
      <c r="A845" s="23">
        <v>71</v>
      </c>
      <c r="B845" s="23">
        <v>3</v>
      </c>
      <c r="C845" s="25">
        <v>0</v>
      </c>
      <c r="D845" s="25">
        <v>1</v>
      </c>
      <c r="E845" s="25">
        <v>0</v>
      </c>
      <c r="F845" s="25">
        <v>0</v>
      </c>
      <c r="G845" s="25">
        <v>1</v>
      </c>
      <c r="H845" s="25">
        <v>0</v>
      </c>
      <c r="I845" s="25">
        <v>0</v>
      </c>
      <c r="J845" s="23">
        <v>0</v>
      </c>
      <c r="K845" s="23">
        <v>0</v>
      </c>
      <c r="L845" s="23">
        <v>0</v>
      </c>
      <c r="M845" s="23">
        <v>0</v>
      </c>
      <c r="N845" s="23">
        <v>1</v>
      </c>
      <c r="O845" s="23">
        <v>1</v>
      </c>
      <c r="P845" s="23">
        <v>0</v>
      </c>
      <c r="Q845" s="25">
        <v>0</v>
      </c>
      <c r="R845" s="25">
        <v>0</v>
      </c>
      <c r="S845" s="25">
        <v>0</v>
      </c>
      <c r="T845" s="25">
        <v>0</v>
      </c>
      <c r="U845" s="25">
        <v>0</v>
      </c>
      <c r="V845" s="25">
        <v>0</v>
      </c>
      <c r="W845" s="25">
        <v>1</v>
      </c>
      <c r="X845" s="23">
        <v>1</v>
      </c>
      <c r="Y845" s="23">
        <v>0</v>
      </c>
      <c r="Z845" s="23">
        <v>0</v>
      </c>
      <c r="AA845" s="23">
        <v>0</v>
      </c>
      <c r="AB845" s="23">
        <v>0</v>
      </c>
      <c r="AC845" s="23">
        <v>0</v>
      </c>
      <c r="AD845" s="23">
        <v>0</v>
      </c>
    </row>
    <row r="846" spans="1:30" x14ac:dyDescent="0.3">
      <c r="A846" s="23">
        <v>71</v>
      </c>
      <c r="B846" s="23">
        <v>4</v>
      </c>
      <c r="C846" s="25">
        <v>0</v>
      </c>
      <c r="D846" s="25">
        <v>0</v>
      </c>
      <c r="E846" s="25">
        <v>0</v>
      </c>
      <c r="F846" s="25">
        <v>0</v>
      </c>
      <c r="G846" s="25">
        <v>0</v>
      </c>
      <c r="H846" s="25">
        <v>0</v>
      </c>
      <c r="I846" s="25">
        <v>1</v>
      </c>
      <c r="J846" s="23">
        <v>0</v>
      </c>
      <c r="K846" s="23">
        <v>0</v>
      </c>
      <c r="L846" s="23">
        <v>1</v>
      </c>
      <c r="M846" s="23">
        <v>0</v>
      </c>
      <c r="N846" s="23">
        <v>1</v>
      </c>
      <c r="O846" s="23">
        <v>0</v>
      </c>
      <c r="P846" s="23">
        <v>1</v>
      </c>
      <c r="Q846" s="25">
        <v>0</v>
      </c>
      <c r="R846" s="25">
        <v>0</v>
      </c>
      <c r="S846" s="25">
        <v>1</v>
      </c>
      <c r="T846" s="25">
        <v>1</v>
      </c>
      <c r="U846" s="25">
        <v>0</v>
      </c>
      <c r="V846" s="25">
        <v>1</v>
      </c>
      <c r="W846" s="25">
        <v>0</v>
      </c>
      <c r="X846" s="23">
        <v>1</v>
      </c>
      <c r="Y846" s="23">
        <v>0</v>
      </c>
      <c r="Z846" s="23">
        <v>0</v>
      </c>
      <c r="AA846" s="23">
        <v>0</v>
      </c>
      <c r="AB846" s="23">
        <v>0</v>
      </c>
      <c r="AC846" s="23">
        <v>0</v>
      </c>
      <c r="AD846" s="23">
        <v>0</v>
      </c>
    </row>
    <row r="847" spans="1:30" x14ac:dyDescent="0.3">
      <c r="A847" s="23">
        <v>71</v>
      </c>
      <c r="B847" s="23">
        <v>5</v>
      </c>
      <c r="C847" s="25">
        <v>0</v>
      </c>
      <c r="D847" s="25">
        <v>1</v>
      </c>
      <c r="E847" s="25">
        <v>0</v>
      </c>
      <c r="F847" s="25">
        <v>0</v>
      </c>
      <c r="G847" s="25">
        <v>1</v>
      </c>
      <c r="H847" s="25">
        <v>0</v>
      </c>
      <c r="I847" s="25">
        <v>0</v>
      </c>
      <c r="J847" s="23">
        <v>0</v>
      </c>
      <c r="K847" s="23">
        <v>0</v>
      </c>
      <c r="L847" s="23">
        <v>0</v>
      </c>
      <c r="M847" s="23">
        <v>1</v>
      </c>
      <c r="N847" s="23">
        <v>0</v>
      </c>
      <c r="O847" s="23">
        <v>0</v>
      </c>
      <c r="P847" s="23">
        <v>0</v>
      </c>
      <c r="Q847" s="25">
        <v>0</v>
      </c>
      <c r="R847" s="25">
        <v>1</v>
      </c>
      <c r="S847" s="25">
        <v>0</v>
      </c>
      <c r="T847" s="25">
        <v>1</v>
      </c>
      <c r="U847" s="25">
        <v>0</v>
      </c>
      <c r="V847" s="25">
        <v>0</v>
      </c>
      <c r="W847" s="25">
        <v>1</v>
      </c>
      <c r="X847" s="23">
        <v>1</v>
      </c>
      <c r="Y847" s="23">
        <v>0</v>
      </c>
      <c r="Z847" s="23">
        <v>0</v>
      </c>
      <c r="AA847" s="23">
        <v>0</v>
      </c>
      <c r="AB847" s="23">
        <v>0</v>
      </c>
      <c r="AC847" s="23">
        <v>0</v>
      </c>
      <c r="AD847" s="23">
        <v>0</v>
      </c>
    </row>
    <row r="848" spans="1:30" x14ac:dyDescent="0.3">
      <c r="A848" s="23">
        <v>71</v>
      </c>
      <c r="B848" s="23">
        <v>6</v>
      </c>
      <c r="C848" s="25">
        <v>0</v>
      </c>
      <c r="D848" s="25">
        <v>0</v>
      </c>
      <c r="E848" s="25">
        <v>0</v>
      </c>
      <c r="F848" s="25">
        <v>0</v>
      </c>
      <c r="G848" s="25">
        <v>1</v>
      </c>
      <c r="H848" s="25">
        <v>1</v>
      </c>
      <c r="I848" s="25">
        <v>0</v>
      </c>
      <c r="J848" s="23">
        <v>0</v>
      </c>
      <c r="K848" s="23">
        <v>1</v>
      </c>
      <c r="L848" s="23">
        <v>0</v>
      </c>
      <c r="M848" s="23">
        <v>0</v>
      </c>
      <c r="N848" s="23">
        <v>0</v>
      </c>
      <c r="O848" s="23">
        <v>1</v>
      </c>
      <c r="P848" s="23">
        <v>0</v>
      </c>
      <c r="Q848" s="25">
        <v>0</v>
      </c>
      <c r="R848" s="25">
        <v>0</v>
      </c>
      <c r="S848" s="25">
        <v>1</v>
      </c>
      <c r="T848" s="25">
        <v>0</v>
      </c>
      <c r="U848" s="25">
        <v>0</v>
      </c>
      <c r="V848" s="25">
        <v>0</v>
      </c>
      <c r="W848" s="25">
        <v>0</v>
      </c>
      <c r="X848" s="23">
        <v>1</v>
      </c>
      <c r="Y848" s="23">
        <v>0</v>
      </c>
      <c r="Z848" s="23">
        <v>0</v>
      </c>
      <c r="AA848" s="23">
        <v>0</v>
      </c>
      <c r="AB848" s="23">
        <v>0</v>
      </c>
      <c r="AC848" s="23">
        <v>0</v>
      </c>
      <c r="AD848" s="23">
        <v>0</v>
      </c>
    </row>
    <row r="849" spans="1:30" x14ac:dyDescent="0.3">
      <c r="A849" s="23">
        <v>71</v>
      </c>
      <c r="B849" s="23">
        <v>7</v>
      </c>
      <c r="C849" s="25">
        <v>0</v>
      </c>
      <c r="D849" s="25">
        <v>1</v>
      </c>
      <c r="E849" s="25">
        <v>0</v>
      </c>
      <c r="F849" s="25">
        <v>1</v>
      </c>
      <c r="G849" s="25">
        <v>0</v>
      </c>
      <c r="H849" s="25">
        <v>0</v>
      </c>
      <c r="I849" s="25">
        <v>1</v>
      </c>
      <c r="J849" s="23">
        <v>0</v>
      </c>
      <c r="K849" s="23">
        <v>0</v>
      </c>
      <c r="L849" s="23">
        <v>0</v>
      </c>
      <c r="M849" s="23">
        <v>0</v>
      </c>
      <c r="N849" s="23">
        <v>0</v>
      </c>
      <c r="O849" s="23">
        <v>0</v>
      </c>
      <c r="P849" s="23">
        <v>1</v>
      </c>
      <c r="Q849" s="25">
        <v>0</v>
      </c>
      <c r="R849" s="25">
        <v>1</v>
      </c>
      <c r="S849" s="25">
        <v>0</v>
      </c>
      <c r="T849" s="25">
        <v>0</v>
      </c>
      <c r="U849" s="25">
        <v>0</v>
      </c>
      <c r="V849" s="25">
        <v>1</v>
      </c>
      <c r="W849" s="25">
        <v>0</v>
      </c>
      <c r="X849" s="23">
        <v>1</v>
      </c>
      <c r="Y849" s="23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</row>
    <row r="850" spans="1:30" x14ac:dyDescent="0.3">
      <c r="A850" s="23">
        <v>71</v>
      </c>
      <c r="B850" s="23">
        <v>8</v>
      </c>
      <c r="C850" s="25">
        <v>0</v>
      </c>
      <c r="D850" s="25">
        <v>0</v>
      </c>
      <c r="E850" s="25">
        <v>1</v>
      </c>
      <c r="F850" s="25">
        <v>1</v>
      </c>
      <c r="G850" s="25">
        <v>0</v>
      </c>
      <c r="H850" s="25">
        <v>1</v>
      </c>
      <c r="I850" s="25">
        <v>0</v>
      </c>
      <c r="J850" s="23">
        <v>0</v>
      </c>
      <c r="K850" s="23">
        <v>0</v>
      </c>
      <c r="L850" s="23">
        <v>0</v>
      </c>
      <c r="M850" s="23">
        <v>0</v>
      </c>
      <c r="N850" s="23">
        <v>1</v>
      </c>
      <c r="O850" s="23">
        <v>1</v>
      </c>
      <c r="P850" s="23">
        <v>0</v>
      </c>
      <c r="Q850" s="25">
        <v>0</v>
      </c>
      <c r="R850" s="25">
        <v>0</v>
      </c>
      <c r="S850" s="25">
        <v>0</v>
      </c>
      <c r="T850" s="25">
        <v>1</v>
      </c>
      <c r="U850" s="25">
        <v>0</v>
      </c>
      <c r="V850" s="25">
        <v>0</v>
      </c>
      <c r="W850" s="25">
        <v>0</v>
      </c>
      <c r="X850" s="23">
        <v>1</v>
      </c>
      <c r="Y850" s="23">
        <v>0</v>
      </c>
      <c r="Z850" s="23">
        <v>0</v>
      </c>
      <c r="AA850" s="23">
        <v>0</v>
      </c>
      <c r="AB850" s="23">
        <v>0</v>
      </c>
      <c r="AC850" s="23">
        <v>0</v>
      </c>
      <c r="AD850" s="23">
        <v>0</v>
      </c>
    </row>
    <row r="851" spans="1:30" x14ac:dyDescent="0.3">
      <c r="A851" s="23">
        <v>71</v>
      </c>
      <c r="B851" s="23">
        <v>9</v>
      </c>
      <c r="C851" s="25">
        <v>0</v>
      </c>
      <c r="D851" s="25">
        <v>0</v>
      </c>
      <c r="E851" s="25">
        <v>1</v>
      </c>
      <c r="F851" s="25">
        <v>0</v>
      </c>
      <c r="G851" s="25">
        <v>1</v>
      </c>
      <c r="H851" s="25">
        <v>0</v>
      </c>
      <c r="I851" s="25">
        <v>1</v>
      </c>
      <c r="J851" s="23">
        <v>0</v>
      </c>
      <c r="K851" s="23">
        <v>0</v>
      </c>
      <c r="L851" s="23">
        <v>1</v>
      </c>
      <c r="M851" s="23">
        <v>0</v>
      </c>
      <c r="N851" s="23">
        <v>0</v>
      </c>
      <c r="O851" s="23">
        <v>0</v>
      </c>
      <c r="P851" s="23">
        <v>0</v>
      </c>
      <c r="Q851" s="25">
        <v>0</v>
      </c>
      <c r="R851" s="25">
        <v>1</v>
      </c>
      <c r="S851" s="25">
        <v>0</v>
      </c>
      <c r="T851" s="25">
        <v>0</v>
      </c>
      <c r="U851" s="25">
        <v>1</v>
      </c>
      <c r="V851" s="25">
        <v>0</v>
      </c>
      <c r="W851" s="25">
        <v>0</v>
      </c>
      <c r="X851" s="23">
        <v>1</v>
      </c>
      <c r="Y851" s="23">
        <v>0</v>
      </c>
      <c r="Z851" s="23">
        <v>0</v>
      </c>
      <c r="AA851" s="23">
        <v>0</v>
      </c>
      <c r="AB851" s="23">
        <v>0</v>
      </c>
      <c r="AC851" s="23">
        <v>0</v>
      </c>
      <c r="AD851" s="23">
        <v>0</v>
      </c>
    </row>
    <row r="852" spans="1:30" x14ac:dyDescent="0.3">
      <c r="A852" s="23">
        <v>71</v>
      </c>
      <c r="B852" s="23">
        <v>10</v>
      </c>
      <c r="C852" s="25">
        <v>0</v>
      </c>
      <c r="D852" s="25">
        <v>1</v>
      </c>
      <c r="E852" s="25">
        <v>0</v>
      </c>
      <c r="F852" s="25">
        <v>0</v>
      </c>
      <c r="G852" s="25">
        <v>0</v>
      </c>
      <c r="H852" s="25">
        <v>1</v>
      </c>
      <c r="I852" s="25">
        <v>0</v>
      </c>
      <c r="J852" s="23">
        <v>0</v>
      </c>
      <c r="K852" s="23">
        <v>1</v>
      </c>
      <c r="L852" s="23">
        <v>0</v>
      </c>
      <c r="M852" s="23">
        <v>0</v>
      </c>
      <c r="N852" s="23">
        <v>1</v>
      </c>
      <c r="O852" s="23">
        <v>0</v>
      </c>
      <c r="P852" s="23">
        <v>0</v>
      </c>
      <c r="Q852" s="25">
        <v>0</v>
      </c>
      <c r="R852" s="25">
        <v>0</v>
      </c>
      <c r="S852" s="25">
        <v>1</v>
      </c>
      <c r="T852" s="25">
        <v>1</v>
      </c>
      <c r="U852" s="25">
        <v>0</v>
      </c>
      <c r="V852" s="25">
        <v>1</v>
      </c>
      <c r="W852" s="25">
        <v>0</v>
      </c>
      <c r="X852" s="23">
        <v>1</v>
      </c>
      <c r="Y852" s="23">
        <v>0</v>
      </c>
      <c r="Z852" s="23">
        <v>0</v>
      </c>
      <c r="AA852" s="23">
        <v>0</v>
      </c>
      <c r="AB852" s="23">
        <v>0</v>
      </c>
      <c r="AC852" s="23">
        <v>0</v>
      </c>
      <c r="AD852" s="23">
        <v>0</v>
      </c>
    </row>
    <row r="853" spans="1:30" x14ac:dyDescent="0.3">
      <c r="A853" s="23">
        <v>71</v>
      </c>
      <c r="B853" s="23">
        <v>11</v>
      </c>
      <c r="C853" s="25">
        <v>0</v>
      </c>
      <c r="D853" s="25">
        <v>0</v>
      </c>
      <c r="E853" s="25">
        <v>1</v>
      </c>
      <c r="F853" s="25">
        <v>0</v>
      </c>
      <c r="G853" s="25">
        <v>1</v>
      </c>
      <c r="H853" s="25">
        <v>0</v>
      </c>
      <c r="I853" s="25">
        <v>1</v>
      </c>
      <c r="J853" s="23">
        <v>0</v>
      </c>
      <c r="K853" s="23">
        <v>1</v>
      </c>
      <c r="L853" s="23">
        <v>0</v>
      </c>
      <c r="M853" s="23">
        <v>1</v>
      </c>
      <c r="N853" s="23">
        <v>0</v>
      </c>
      <c r="O853" s="23">
        <v>0</v>
      </c>
      <c r="P853" s="23">
        <v>1</v>
      </c>
      <c r="Q853" s="25">
        <v>0</v>
      </c>
      <c r="R853" s="25">
        <v>0</v>
      </c>
      <c r="S853" s="25">
        <v>0</v>
      </c>
      <c r="T853" s="25">
        <v>0</v>
      </c>
      <c r="U853" s="25">
        <v>1</v>
      </c>
      <c r="V853" s="25">
        <v>1</v>
      </c>
      <c r="W853" s="25">
        <v>0</v>
      </c>
      <c r="X853" s="23">
        <v>1</v>
      </c>
      <c r="Y853" s="23">
        <v>0</v>
      </c>
      <c r="Z853" s="23">
        <v>0</v>
      </c>
      <c r="AA853" s="23">
        <v>0</v>
      </c>
      <c r="AB853" s="23">
        <v>0</v>
      </c>
      <c r="AC853" s="23">
        <v>0</v>
      </c>
      <c r="AD853" s="23">
        <v>0</v>
      </c>
    </row>
    <row r="854" spans="1:30" x14ac:dyDescent="0.3">
      <c r="A854" s="23">
        <v>71</v>
      </c>
      <c r="B854" s="23">
        <v>12</v>
      </c>
      <c r="C854" s="25">
        <v>0</v>
      </c>
      <c r="D854" s="25">
        <v>0</v>
      </c>
      <c r="E854" s="25">
        <v>0</v>
      </c>
      <c r="F854" s="25">
        <v>1</v>
      </c>
      <c r="G854" s="25">
        <v>0</v>
      </c>
      <c r="H854" s="25">
        <v>0</v>
      </c>
      <c r="I854" s="25">
        <v>0</v>
      </c>
      <c r="J854" s="23">
        <v>0</v>
      </c>
      <c r="K854" s="23">
        <v>0</v>
      </c>
      <c r="L854" s="23">
        <v>0</v>
      </c>
      <c r="M854" s="23">
        <v>0</v>
      </c>
      <c r="N854" s="23">
        <v>0</v>
      </c>
      <c r="O854" s="23">
        <v>0</v>
      </c>
      <c r="P854" s="23">
        <v>1</v>
      </c>
      <c r="Q854" s="25">
        <v>0</v>
      </c>
      <c r="R854" s="25">
        <v>0</v>
      </c>
      <c r="S854" s="25">
        <v>1</v>
      </c>
      <c r="T854" s="25">
        <v>0</v>
      </c>
      <c r="U854" s="25">
        <v>0</v>
      </c>
      <c r="V854" s="25">
        <v>0</v>
      </c>
      <c r="W854" s="25">
        <v>0</v>
      </c>
      <c r="X854" s="23">
        <v>1</v>
      </c>
      <c r="Y854" s="23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</row>
    <row r="855" spans="1:30" x14ac:dyDescent="0.3">
      <c r="A855" s="23">
        <v>72</v>
      </c>
      <c r="B855" s="23">
        <v>1</v>
      </c>
      <c r="C855" s="25">
        <v>0</v>
      </c>
      <c r="D855" s="25">
        <v>0</v>
      </c>
      <c r="E855" s="25">
        <v>1</v>
      </c>
      <c r="F855" s="25">
        <v>0</v>
      </c>
      <c r="G855" s="25">
        <v>0</v>
      </c>
      <c r="H855" s="25">
        <v>0</v>
      </c>
      <c r="I855" s="25">
        <v>0</v>
      </c>
      <c r="J855" s="23">
        <v>0</v>
      </c>
      <c r="K855" s="23">
        <v>0</v>
      </c>
      <c r="L855" s="23">
        <v>1</v>
      </c>
      <c r="M855" s="23">
        <v>1</v>
      </c>
      <c r="N855" s="23">
        <v>0</v>
      </c>
      <c r="O855" s="23">
        <v>1</v>
      </c>
      <c r="P855" s="23">
        <v>0</v>
      </c>
      <c r="Q855" s="25">
        <v>0</v>
      </c>
      <c r="R855" s="25">
        <v>1</v>
      </c>
      <c r="S855" s="25">
        <v>0</v>
      </c>
      <c r="T855" s="25">
        <v>1</v>
      </c>
      <c r="U855" s="25">
        <v>0</v>
      </c>
      <c r="V855" s="25">
        <v>0</v>
      </c>
      <c r="W855" s="25">
        <v>1</v>
      </c>
      <c r="X855" s="23">
        <v>1</v>
      </c>
      <c r="Y855" s="23">
        <v>0</v>
      </c>
      <c r="Z855" s="23">
        <v>0</v>
      </c>
      <c r="AA855" s="23">
        <v>0</v>
      </c>
      <c r="AB855" s="23">
        <v>0</v>
      </c>
      <c r="AC855" s="23">
        <v>0</v>
      </c>
      <c r="AD855" s="23">
        <v>0</v>
      </c>
    </row>
    <row r="856" spans="1:30" x14ac:dyDescent="0.3">
      <c r="A856" s="23">
        <v>72</v>
      </c>
      <c r="B856" s="23">
        <v>2</v>
      </c>
      <c r="C856" s="25">
        <v>0</v>
      </c>
      <c r="D856" s="25">
        <v>1</v>
      </c>
      <c r="E856" s="25">
        <v>0</v>
      </c>
      <c r="F856" s="25">
        <v>0</v>
      </c>
      <c r="G856" s="25">
        <v>0</v>
      </c>
      <c r="H856" s="25">
        <v>1</v>
      </c>
      <c r="I856" s="25">
        <v>0</v>
      </c>
      <c r="J856" s="23">
        <v>0</v>
      </c>
      <c r="K856" s="23">
        <v>0</v>
      </c>
      <c r="L856" s="23">
        <v>0</v>
      </c>
      <c r="M856" s="23">
        <v>1</v>
      </c>
      <c r="N856" s="23">
        <v>0</v>
      </c>
      <c r="O856" s="23">
        <v>0</v>
      </c>
      <c r="P856" s="23">
        <v>0</v>
      </c>
      <c r="Q856" s="25">
        <v>0</v>
      </c>
      <c r="R856" s="25">
        <v>0</v>
      </c>
      <c r="S856" s="25">
        <v>1</v>
      </c>
      <c r="T856" s="25">
        <v>0</v>
      </c>
      <c r="U856" s="25">
        <v>1</v>
      </c>
      <c r="V856" s="25">
        <v>0</v>
      </c>
      <c r="W856" s="25">
        <v>1</v>
      </c>
      <c r="X856" s="23">
        <v>1</v>
      </c>
      <c r="Y856" s="23">
        <v>0</v>
      </c>
      <c r="Z856" s="23">
        <v>0</v>
      </c>
      <c r="AA856" s="23">
        <v>0</v>
      </c>
      <c r="AB856" s="23">
        <v>0</v>
      </c>
      <c r="AC856" s="23">
        <v>0</v>
      </c>
      <c r="AD856" s="23">
        <v>0</v>
      </c>
    </row>
    <row r="857" spans="1:30" x14ac:dyDescent="0.3">
      <c r="A857" s="23">
        <v>72</v>
      </c>
      <c r="B857" s="23">
        <v>3</v>
      </c>
      <c r="C857" s="25">
        <v>0</v>
      </c>
      <c r="D857" s="25">
        <v>1</v>
      </c>
      <c r="E857" s="25">
        <v>0</v>
      </c>
      <c r="F857" s="25">
        <v>0</v>
      </c>
      <c r="G857" s="25">
        <v>1</v>
      </c>
      <c r="H857" s="25">
        <v>0</v>
      </c>
      <c r="I857" s="25">
        <v>0</v>
      </c>
      <c r="J857" s="23">
        <v>0</v>
      </c>
      <c r="K857" s="23">
        <v>0</v>
      </c>
      <c r="L857" s="23">
        <v>0</v>
      </c>
      <c r="M857" s="23">
        <v>0</v>
      </c>
      <c r="N857" s="23">
        <v>1</v>
      </c>
      <c r="O857" s="23">
        <v>1</v>
      </c>
      <c r="P857" s="23">
        <v>0</v>
      </c>
      <c r="Q857" s="25">
        <v>0</v>
      </c>
      <c r="R857" s="25">
        <v>0</v>
      </c>
      <c r="S857" s="25">
        <v>0</v>
      </c>
      <c r="T857" s="25">
        <v>0</v>
      </c>
      <c r="U857" s="25">
        <v>0</v>
      </c>
      <c r="V857" s="25">
        <v>0</v>
      </c>
      <c r="W857" s="25">
        <v>1</v>
      </c>
      <c r="X857" s="23">
        <v>1</v>
      </c>
      <c r="Y857" s="23">
        <v>0</v>
      </c>
      <c r="Z857" s="23">
        <v>0</v>
      </c>
      <c r="AA857" s="23">
        <v>0</v>
      </c>
      <c r="AB857" s="23">
        <v>0</v>
      </c>
      <c r="AC857" s="23">
        <v>0</v>
      </c>
      <c r="AD857" s="23">
        <v>0</v>
      </c>
    </row>
    <row r="858" spans="1:30" x14ac:dyDescent="0.3">
      <c r="A858" s="23">
        <v>72</v>
      </c>
      <c r="B858" s="23">
        <v>4</v>
      </c>
      <c r="C858" s="25">
        <v>0</v>
      </c>
      <c r="D858" s="25">
        <v>0</v>
      </c>
      <c r="E858" s="25">
        <v>0</v>
      </c>
      <c r="F858" s="25">
        <v>0</v>
      </c>
      <c r="G858" s="25">
        <v>0</v>
      </c>
      <c r="H858" s="25">
        <v>0</v>
      </c>
      <c r="I858" s="25">
        <v>1</v>
      </c>
      <c r="J858" s="23">
        <v>0</v>
      </c>
      <c r="K858" s="23">
        <v>0</v>
      </c>
      <c r="L858" s="23">
        <v>1</v>
      </c>
      <c r="M858" s="23">
        <v>0</v>
      </c>
      <c r="N858" s="23">
        <v>1</v>
      </c>
      <c r="O858" s="23">
        <v>0</v>
      </c>
      <c r="P858" s="23">
        <v>1</v>
      </c>
      <c r="Q858" s="25">
        <v>0</v>
      </c>
      <c r="R858" s="25">
        <v>0</v>
      </c>
      <c r="S858" s="25">
        <v>1</v>
      </c>
      <c r="T858" s="25">
        <v>1</v>
      </c>
      <c r="U858" s="25">
        <v>0</v>
      </c>
      <c r="V858" s="25">
        <v>1</v>
      </c>
      <c r="W858" s="25">
        <v>0</v>
      </c>
      <c r="X858" s="23">
        <v>1</v>
      </c>
      <c r="Y858" s="23">
        <v>0</v>
      </c>
      <c r="Z858" s="23">
        <v>0</v>
      </c>
      <c r="AA858" s="23">
        <v>0</v>
      </c>
      <c r="AB858" s="23">
        <v>0</v>
      </c>
      <c r="AC858" s="23">
        <v>0</v>
      </c>
      <c r="AD858" s="23">
        <v>0</v>
      </c>
    </row>
    <row r="859" spans="1:30" x14ac:dyDescent="0.3">
      <c r="A859" s="23">
        <v>72</v>
      </c>
      <c r="B859" s="23">
        <v>5</v>
      </c>
      <c r="C859" s="25">
        <v>0</v>
      </c>
      <c r="D859" s="25">
        <v>1</v>
      </c>
      <c r="E859" s="25">
        <v>0</v>
      </c>
      <c r="F859" s="25">
        <v>0</v>
      </c>
      <c r="G859" s="25">
        <v>1</v>
      </c>
      <c r="H859" s="25">
        <v>0</v>
      </c>
      <c r="I859" s="25">
        <v>0</v>
      </c>
      <c r="J859" s="23">
        <v>0</v>
      </c>
      <c r="K859" s="23">
        <v>0</v>
      </c>
      <c r="L859" s="23">
        <v>0</v>
      </c>
      <c r="M859" s="23">
        <v>1</v>
      </c>
      <c r="N859" s="23">
        <v>0</v>
      </c>
      <c r="O859" s="23">
        <v>0</v>
      </c>
      <c r="P859" s="23">
        <v>0</v>
      </c>
      <c r="Q859" s="25">
        <v>0</v>
      </c>
      <c r="R859" s="25">
        <v>1</v>
      </c>
      <c r="S859" s="25">
        <v>0</v>
      </c>
      <c r="T859" s="25">
        <v>1</v>
      </c>
      <c r="U859" s="25">
        <v>0</v>
      </c>
      <c r="V859" s="25">
        <v>0</v>
      </c>
      <c r="W859" s="25">
        <v>1</v>
      </c>
      <c r="X859" s="23">
        <v>1</v>
      </c>
      <c r="Y859" s="23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</row>
    <row r="860" spans="1:30" x14ac:dyDescent="0.3">
      <c r="A860" s="23">
        <v>72</v>
      </c>
      <c r="B860" s="23">
        <v>6</v>
      </c>
      <c r="C860" s="25">
        <v>0</v>
      </c>
      <c r="D860" s="25">
        <v>0</v>
      </c>
      <c r="E860" s="25">
        <v>0</v>
      </c>
      <c r="F860" s="25">
        <v>0</v>
      </c>
      <c r="G860" s="25">
        <v>1</v>
      </c>
      <c r="H860" s="25">
        <v>1</v>
      </c>
      <c r="I860" s="25">
        <v>0</v>
      </c>
      <c r="J860" s="23">
        <v>0</v>
      </c>
      <c r="K860" s="23">
        <v>1</v>
      </c>
      <c r="L860" s="23">
        <v>0</v>
      </c>
      <c r="M860" s="23">
        <v>0</v>
      </c>
      <c r="N860" s="23">
        <v>0</v>
      </c>
      <c r="O860" s="23">
        <v>1</v>
      </c>
      <c r="P860" s="23">
        <v>0</v>
      </c>
      <c r="Q860" s="25">
        <v>0</v>
      </c>
      <c r="R860" s="25">
        <v>0</v>
      </c>
      <c r="S860" s="25">
        <v>1</v>
      </c>
      <c r="T860" s="25">
        <v>0</v>
      </c>
      <c r="U860" s="25">
        <v>0</v>
      </c>
      <c r="V860" s="25">
        <v>0</v>
      </c>
      <c r="W860" s="25">
        <v>0</v>
      </c>
      <c r="X860" s="23">
        <v>1</v>
      </c>
      <c r="Y860" s="23">
        <v>0</v>
      </c>
      <c r="Z860" s="23">
        <v>0</v>
      </c>
      <c r="AA860" s="23">
        <v>0</v>
      </c>
      <c r="AB860" s="23">
        <v>0</v>
      </c>
      <c r="AC860" s="23">
        <v>0</v>
      </c>
      <c r="AD860" s="23">
        <v>0</v>
      </c>
    </row>
    <row r="861" spans="1:30" x14ac:dyDescent="0.3">
      <c r="A861" s="23">
        <v>72</v>
      </c>
      <c r="B861" s="23">
        <v>7</v>
      </c>
      <c r="C861" s="25">
        <v>0</v>
      </c>
      <c r="D861" s="25">
        <v>1</v>
      </c>
      <c r="E861" s="25">
        <v>0</v>
      </c>
      <c r="F861" s="25">
        <v>1</v>
      </c>
      <c r="G861" s="25">
        <v>0</v>
      </c>
      <c r="H861" s="25">
        <v>0</v>
      </c>
      <c r="I861" s="25">
        <v>1</v>
      </c>
      <c r="J861" s="23">
        <v>0</v>
      </c>
      <c r="K861" s="23">
        <v>0</v>
      </c>
      <c r="L861" s="23">
        <v>0</v>
      </c>
      <c r="M861" s="23">
        <v>0</v>
      </c>
      <c r="N861" s="23">
        <v>0</v>
      </c>
      <c r="O861" s="23">
        <v>0</v>
      </c>
      <c r="P861" s="23">
        <v>1</v>
      </c>
      <c r="Q861" s="25">
        <v>0</v>
      </c>
      <c r="R861" s="25">
        <v>1</v>
      </c>
      <c r="S861" s="25">
        <v>0</v>
      </c>
      <c r="T861" s="25">
        <v>0</v>
      </c>
      <c r="U861" s="25">
        <v>0</v>
      </c>
      <c r="V861" s="25">
        <v>1</v>
      </c>
      <c r="W861" s="25">
        <v>0</v>
      </c>
      <c r="X861" s="23">
        <v>1</v>
      </c>
      <c r="Y861" s="23">
        <v>0</v>
      </c>
      <c r="Z861" s="23">
        <v>0</v>
      </c>
      <c r="AA861" s="23">
        <v>0</v>
      </c>
      <c r="AB861" s="23">
        <v>0</v>
      </c>
      <c r="AC861" s="23">
        <v>0</v>
      </c>
      <c r="AD861" s="23">
        <v>0</v>
      </c>
    </row>
    <row r="862" spans="1:30" x14ac:dyDescent="0.3">
      <c r="A862" s="23">
        <v>72</v>
      </c>
      <c r="B862" s="23">
        <v>8</v>
      </c>
      <c r="C862" s="25">
        <v>0</v>
      </c>
      <c r="D862" s="25">
        <v>0</v>
      </c>
      <c r="E862" s="25">
        <v>1</v>
      </c>
      <c r="F862" s="25">
        <v>1</v>
      </c>
      <c r="G862" s="25">
        <v>0</v>
      </c>
      <c r="H862" s="25">
        <v>1</v>
      </c>
      <c r="I862" s="25">
        <v>0</v>
      </c>
      <c r="J862" s="23">
        <v>0</v>
      </c>
      <c r="K862" s="23">
        <v>0</v>
      </c>
      <c r="L862" s="23">
        <v>0</v>
      </c>
      <c r="M862" s="23">
        <v>0</v>
      </c>
      <c r="N862" s="23">
        <v>1</v>
      </c>
      <c r="O862" s="23">
        <v>1</v>
      </c>
      <c r="P862" s="23">
        <v>0</v>
      </c>
      <c r="Q862" s="25">
        <v>0</v>
      </c>
      <c r="R862" s="25">
        <v>0</v>
      </c>
      <c r="S862" s="25">
        <v>0</v>
      </c>
      <c r="T862" s="25">
        <v>1</v>
      </c>
      <c r="U862" s="25">
        <v>0</v>
      </c>
      <c r="V862" s="25">
        <v>0</v>
      </c>
      <c r="W862" s="25">
        <v>0</v>
      </c>
      <c r="X862" s="23">
        <v>1</v>
      </c>
      <c r="Y862" s="23">
        <v>0</v>
      </c>
      <c r="Z862" s="23">
        <v>0</v>
      </c>
      <c r="AA862" s="23">
        <v>0</v>
      </c>
      <c r="AB862" s="23">
        <v>0</v>
      </c>
      <c r="AC862" s="23">
        <v>0</v>
      </c>
      <c r="AD862" s="23">
        <v>0</v>
      </c>
    </row>
    <row r="863" spans="1:30" x14ac:dyDescent="0.3">
      <c r="A863" s="23">
        <v>72</v>
      </c>
      <c r="B863" s="23">
        <v>9</v>
      </c>
      <c r="C863" s="25">
        <v>0</v>
      </c>
      <c r="D863" s="25">
        <v>0</v>
      </c>
      <c r="E863" s="25">
        <v>1</v>
      </c>
      <c r="F863" s="25">
        <v>0</v>
      </c>
      <c r="G863" s="25">
        <v>1</v>
      </c>
      <c r="H863" s="25">
        <v>0</v>
      </c>
      <c r="I863" s="25">
        <v>1</v>
      </c>
      <c r="J863" s="23">
        <v>0</v>
      </c>
      <c r="K863" s="23">
        <v>0</v>
      </c>
      <c r="L863" s="23">
        <v>1</v>
      </c>
      <c r="M863" s="23">
        <v>0</v>
      </c>
      <c r="N863" s="23">
        <v>0</v>
      </c>
      <c r="O863" s="23">
        <v>0</v>
      </c>
      <c r="P863" s="23">
        <v>0</v>
      </c>
      <c r="Q863" s="25">
        <v>0</v>
      </c>
      <c r="R863" s="25">
        <v>1</v>
      </c>
      <c r="S863" s="25">
        <v>0</v>
      </c>
      <c r="T863" s="25">
        <v>0</v>
      </c>
      <c r="U863" s="25">
        <v>1</v>
      </c>
      <c r="V863" s="25">
        <v>0</v>
      </c>
      <c r="W863" s="25">
        <v>0</v>
      </c>
      <c r="X863" s="23">
        <v>1</v>
      </c>
      <c r="Y863" s="23">
        <v>0</v>
      </c>
      <c r="Z863" s="23">
        <v>0</v>
      </c>
      <c r="AA863" s="23">
        <v>0</v>
      </c>
      <c r="AB863" s="23">
        <v>0</v>
      </c>
      <c r="AC863" s="23">
        <v>0</v>
      </c>
      <c r="AD863" s="23">
        <v>0</v>
      </c>
    </row>
    <row r="864" spans="1:30" x14ac:dyDescent="0.3">
      <c r="A864" s="23">
        <v>72</v>
      </c>
      <c r="B864" s="23">
        <v>10</v>
      </c>
      <c r="C864" s="25">
        <v>0</v>
      </c>
      <c r="D864" s="25">
        <v>1</v>
      </c>
      <c r="E864" s="25">
        <v>0</v>
      </c>
      <c r="F864" s="25">
        <v>0</v>
      </c>
      <c r="G864" s="25">
        <v>0</v>
      </c>
      <c r="H864" s="25">
        <v>1</v>
      </c>
      <c r="I864" s="25">
        <v>0</v>
      </c>
      <c r="J864" s="23">
        <v>0</v>
      </c>
      <c r="K864" s="23">
        <v>1</v>
      </c>
      <c r="L864" s="23">
        <v>0</v>
      </c>
      <c r="M864" s="23">
        <v>0</v>
      </c>
      <c r="N864" s="23">
        <v>1</v>
      </c>
      <c r="O864" s="23">
        <v>0</v>
      </c>
      <c r="P864" s="23">
        <v>0</v>
      </c>
      <c r="Q864" s="25">
        <v>0</v>
      </c>
      <c r="R864" s="25">
        <v>0</v>
      </c>
      <c r="S864" s="25">
        <v>1</v>
      </c>
      <c r="T864" s="25">
        <v>1</v>
      </c>
      <c r="U864" s="25">
        <v>0</v>
      </c>
      <c r="V864" s="25">
        <v>1</v>
      </c>
      <c r="W864" s="25">
        <v>0</v>
      </c>
      <c r="X864" s="23">
        <v>1</v>
      </c>
      <c r="Y864" s="23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</row>
    <row r="865" spans="1:30" x14ac:dyDescent="0.3">
      <c r="A865" s="23">
        <v>72</v>
      </c>
      <c r="B865" s="23">
        <v>11</v>
      </c>
      <c r="C865" s="25">
        <v>0</v>
      </c>
      <c r="D865" s="25">
        <v>0</v>
      </c>
      <c r="E865" s="25">
        <v>1</v>
      </c>
      <c r="F865" s="25">
        <v>0</v>
      </c>
      <c r="G865" s="25">
        <v>1</v>
      </c>
      <c r="H865" s="25">
        <v>0</v>
      </c>
      <c r="I865" s="25">
        <v>1</v>
      </c>
      <c r="J865" s="23">
        <v>0</v>
      </c>
      <c r="K865" s="23">
        <v>1</v>
      </c>
      <c r="L865" s="23">
        <v>0</v>
      </c>
      <c r="M865" s="23">
        <v>1</v>
      </c>
      <c r="N865" s="23">
        <v>0</v>
      </c>
      <c r="O865" s="23">
        <v>0</v>
      </c>
      <c r="P865" s="23">
        <v>1</v>
      </c>
      <c r="Q865" s="25">
        <v>0</v>
      </c>
      <c r="R865" s="25">
        <v>0</v>
      </c>
      <c r="S865" s="25">
        <v>0</v>
      </c>
      <c r="T865" s="25">
        <v>0</v>
      </c>
      <c r="U865" s="25">
        <v>1</v>
      </c>
      <c r="V865" s="25">
        <v>1</v>
      </c>
      <c r="W865" s="25">
        <v>0</v>
      </c>
      <c r="X865" s="23">
        <v>1</v>
      </c>
      <c r="Y865" s="23">
        <v>0</v>
      </c>
      <c r="Z865" s="23">
        <v>0</v>
      </c>
      <c r="AA865" s="23">
        <v>0</v>
      </c>
      <c r="AB865" s="23">
        <v>0</v>
      </c>
      <c r="AC865" s="23">
        <v>0</v>
      </c>
      <c r="AD865" s="23">
        <v>0</v>
      </c>
    </row>
    <row r="866" spans="1:30" x14ac:dyDescent="0.3">
      <c r="A866" s="23">
        <v>72</v>
      </c>
      <c r="B866" s="23">
        <v>12</v>
      </c>
      <c r="C866" s="25">
        <v>0</v>
      </c>
      <c r="D866" s="25">
        <v>0</v>
      </c>
      <c r="E866" s="25">
        <v>0</v>
      </c>
      <c r="F866" s="25">
        <v>1</v>
      </c>
      <c r="G866" s="25">
        <v>0</v>
      </c>
      <c r="H866" s="25">
        <v>0</v>
      </c>
      <c r="I866" s="25">
        <v>0</v>
      </c>
      <c r="J866" s="23">
        <v>0</v>
      </c>
      <c r="K866" s="23">
        <v>0</v>
      </c>
      <c r="L866" s="23">
        <v>0</v>
      </c>
      <c r="M866" s="23">
        <v>0</v>
      </c>
      <c r="N866" s="23">
        <v>0</v>
      </c>
      <c r="O866" s="23">
        <v>0</v>
      </c>
      <c r="P866" s="23">
        <v>1</v>
      </c>
      <c r="Q866" s="25">
        <v>0</v>
      </c>
      <c r="R866" s="25">
        <v>0</v>
      </c>
      <c r="S866" s="25">
        <v>1</v>
      </c>
      <c r="T866" s="25">
        <v>0</v>
      </c>
      <c r="U866" s="25">
        <v>0</v>
      </c>
      <c r="V866" s="25">
        <v>0</v>
      </c>
      <c r="W866" s="25">
        <v>0</v>
      </c>
      <c r="X866" s="23">
        <v>1</v>
      </c>
      <c r="Y866" s="23">
        <v>0</v>
      </c>
      <c r="Z866" s="23">
        <v>0</v>
      </c>
      <c r="AA866" s="23">
        <v>0</v>
      </c>
      <c r="AB866" s="23">
        <v>0</v>
      </c>
      <c r="AC866" s="23">
        <v>0</v>
      </c>
      <c r="AD866" s="23">
        <v>0</v>
      </c>
    </row>
    <row r="867" spans="1:30" x14ac:dyDescent="0.3">
      <c r="A867" s="23">
        <v>73</v>
      </c>
      <c r="B867" s="23">
        <v>1</v>
      </c>
      <c r="C867" s="25">
        <v>0</v>
      </c>
      <c r="D867" s="25">
        <v>0</v>
      </c>
      <c r="E867" s="25">
        <v>1</v>
      </c>
      <c r="F867" s="25">
        <v>0</v>
      </c>
      <c r="G867" s="25">
        <v>0</v>
      </c>
      <c r="H867" s="25">
        <v>0</v>
      </c>
      <c r="I867" s="25">
        <v>0</v>
      </c>
      <c r="J867" s="23">
        <v>0</v>
      </c>
      <c r="K867" s="23">
        <v>0</v>
      </c>
      <c r="L867" s="23">
        <v>1</v>
      </c>
      <c r="M867" s="23">
        <v>1</v>
      </c>
      <c r="N867" s="23">
        <v>0</v>
      </c>
      <c r="O867" s="23">
        <v>1</v>
      </c>
      <c r="P867" s="23">
        <v>0</v>
      </c>
      <c r="Q867" s="25">
        <v>0</v>
      </c>
      <c r="R867" s="25">
        <v>1</v>
      </c>
      <c r="S867" s="25">
        <v>0</v>
      </c>
      <c r="T867" s="25">
        <v>1</v>
      </c>
      <c r="U867" s="25">
        <v>0</v>
      </c>
      <c r="V867" s="25">
        <v>0</v>
      </c>
      <c r="W867" s="25">
        <v>1</v>
      </c>
      <c r="X867" s="23">
        <v>1</v>
      </c>
      <c r="Y867" s="23">
        <v>0</v>
      </c>
      <c r="Z867" s="23">
        <v>0</v>
      </c>
      <c r="AA867" s="23">
        <v>0</v>
      </c>
      <c r="AB867" s="23">
        <v>0</v>
      </c>
      <c r="AC867" s="23">
        <v>0</v>
      </c>
      <c r="AD867" s="23">
        <v>0</v>
      </c>
    </row>
    <row r="868" spans="1:30" x14ac:dyDescent="0.3">
      <c r="A868" s="23">
        <v>73</v>
      </c>
      <c r="B868" s="23">
        <v>2</v>
      </c>
      <c r="C868" s="25">
        <v>0</v>
      </c>
      <c r="D868" s="25">
        <v>1</v>
      </c>
      <c r="E868" s="25">
        <v>0</v>
      </c>
      <c r="F868" s="25">
        <v>0</v>
      </c>
      <c r="G868" s="25">
        <v>0</v>
      </c>
      <c r="H868" s="25">
        <v>1</v>
      </c>
      <c r="I868" s="25">
        <v>0</v>
      </c>
      <c r="J868" s="23">
        <v>0</v>
      </c>
      <c r="K868" s="23">
        <v>0</v>
      </c>
      <c r="L868" s="23">
        <v>0</v>
      </c>
      <c r="M868" s="23">
        <v>1</v>
      </c>
      <c r="N868" s="23">
        <v>0</v>
      </c>
      <c r="O868" s="23">
        <v>0</v>
      </c>
      <c r="P868" s="23">
        <v>0</v>
      </c>
      <c r="Q868" s="25">
        <v>0</v>
      </c>
      <c r="R868" s="25">
        <v>0</v>
      </c>
      <c r="S868" s="25">
        <v>1</v>
      </c>
      <c r="T868" s="25">
        <v>0</v>
      </c>
      <c r="U868" s="25">
        <v>1</v>
      </c>
      <c r="V868" s="25">
        <v>0</v>
      </c>
      <c r="W868" s="25">
        <v>1</v>
      </c>
      <c r="X868" s="23">
        <v>1</v>
      </c>
      <c r="Y868" s="23">
        <v>0</v>
      </c>
      <c r="Z868" s="23">
        <v>0</v>
      </c>
      <c r="AA868" s="23">
        <v>0</v>
      </c>
      <c r="AB868" s="23">
        <v>0</v>
      </c>
      <c r="AC868" s="23">
        <v>0</v>
      </c>
      <c r="AD868" s="23">
        <v>0</v>
      </c>
    </row>
    <row r="869" spans="1:30" x14ac:dyDescent="0.3">
      <c r="A869" s="23">
        <v>73</v>
      </c>
      <c r="B869" s="23">
        <v>3</v>
      </c>
      <c r="C869" s="25">
        <v>0</v>
      </c>
      <c r="D869" s="25">
        <v>1</v>
      </c>
      <c r="E869" s="25">
        <v>0</v>
      </c>
      <c r="F869" s="25">
        <v>0</v>
      </c>
      <c r="G869" s="25">
        <v>1</v>
      </c>
      <c r="H869" s="25">
        <v>0</v>
      </c>
      <c r="I869" s="25">
        <v>0</v>
      </c>
      <c r="J869" s="23">
        <v>0</v>
      </c>
      <c r="K869" s="23">
        <v>0</v>
      </c>
      <c r="L869" s="23">
        <v>0</v>
      </c>
      <c r="M869" s="23">
        <v>0</v>
      </c>
      <c r="N869" s="23">
        <v>1</v>
      </c>
      <c r="O869" s="23">
        <v>1</v>
      </c>
      <c r="P869" s="23">
        <v>0</v>
      </c>
      <c r="Q869" s="25">
        <v>0</v>
      </c>
      <c r="R869" s="25">
        <v>0</v>
      </c>
      <c r="S869" s="25">
        <v>0</v>
      </c>
      <c r="T869" s="25">
        <v>0</v>
      </c>
      <c r="U869" s="25">
        <v>0</v>
      </c>
      <c r="V869" s="25">
        <v>0</v>
      </c>
      <c r="W869" s="25">
        <v>1</v>
      </c>
      <c r="X869" s="23">
        <v>1</v>
      </c>
      <c r="Y869" s="23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</row>
    <row r="870" spans="1:30" x14ac:dyDescent="0.3">
      <c r="A870" s="23">
        <v>73</v>
      </c>
      <c r="B870" s="23">
        <v>4</v>
      </c>
      <c r="C870" s="25">
        <v>0</v>
      </c>
      <c r="D870" s="25">
        <v>0</v>
      </c>
      <c r="E870" s="25">
        <v>0</v>
      </c>
      <c r="F870" s="25">
        <v>0</v>
      </c>
      <c r="G870" s="25">
        <v>0</v>
      </c>
      <c r="H870" s="25">
        <v>0</v>
      </c>
      <c r="I870" s="25">
        <v>1</v>
      </c>
      <c r="J870" s="23">
        <v>0</v>
      </c>
      <c r="K870" s="23">
        <v>0</v>
      </c>
      <c r="L870" s="23">
        <v>1</v>
      </c>
      <c r="M870" s="23">
        <v>0</v>
      </c>
      <c r="N870" s="23">
        <v>1</v>
      </c>
      <c r="O870" s="23">
        <v>0</v>
      </c>
      <c r="P870" s="23">
        <v>1</v>
      </c>
      <c r="Q870" s="25">
        <v>0</v>
      </c>
      <c r="R870" s="25">
        <v>0</v>
      </c>
      <c r="S870" s="25">
        <v>1</v>
      </c>
      <c r="T870" s="25">
        <v>1</v>
      </c>
      <c r="U870" s="25">
        <v>0</v>
      </c>
      <c r="V870" s="25">
        <v>1</v>
      </c>
      <c r="W870" s="25">
        <v>0</v>
      </c>
      <c r="X870" s="23">
        <v>1</v>
      </c>
      <c r="Y870" s="23">
        <v>0</v>
      </c>
      <c r="Z870" s="23">
        <v>0</v>
      </c>
      <c r="AA870" s="23">
        <v>0</v>
      </c>
      <c r="AB870" s="23">
        <v>0</v>
      </c>
      <c r="AC870" s="23">
        <v>0</v>
      </c>
      <c r="AD870" s="23">
        <v>0</v>
      </c>
    </row>
    <row r="871" spans="1:30" x14ac:dyDescent="0.3">
      <c r="A871" s="23">
        <v>73</v>
      </c>
      <c r="B871" s="23">
        <v>5</v>
      </c>
      <c r="C871" s="25">
        <v>0</v>
      </c>
      <c r="D871" s="25">
        <v>1</v>
      </c>
      <c r="E871" s="25">
        <v>0</v>
      </c>
      <c r="F871" s="25">
        <v>0</v>
      </c>
      <c r="G871" s="25">
        <v>1</v>
      </c>
      <c r="H871" s="25">
        <v>0</v>
      </c>
      <c r="I871" s="25">
        <v>0</v>
      </c>
      <c r="J871" s="23">
        <v>0</v>
      </c>
      <c r="K871" s="23">
        <v>0</v>
      </c>
      <c r="L871" s="23">
        <v>0</v>
      </c>
      <c r="M871" s="23">
        <v>1</v>
      </c>
      <c r="N871" s="23">
        <v>0</v>
      </c>
      <c r="O871" s="23">
        <v>0</v>
      </c>
      <c r="P871" s="23">
        <v>0</v>
      </c>
      <c r="Q871" s="25">
        <v>0</v>
      </c>
      <c r="R871" s="25">
        <v>1</v>
      </c>
      <c r="S871" s="25">
        <v>0</v>
      </c>
      <c r="T871" s="25">
        <v>1</v>
      </c>
      <c r="U871" s="25">
        <v>0</v>
      </c>
      <c r="V871" s="25">
        <v>0</v>
      </c>
      <c r="W871" s="25">
        <v>1</v>
      </c>
      <c r="X871" s="23">
        <v>1</v>
      </c>
      <c r="Y871" s="23">
        <v>0</v>
      </c>
      <c r="Z871" s="23">
        <v>0</v>
      </c>
      <c r="AA871" s="23">
        <v>0</v>
      </c>
      <c r="AB871" s="23">
        <v>0</v>
      </c>
      <c r="AC871" s="23">
        <v>0</v>
      </c>
      <c r="AD871" s="23">
        <v>0</v>
      </c>
    </row>
    <row r="872" spans="1:30" x14ac:dyDescent="0.3">
      <c r="A872" s="23">
        <v>73</v>
      </c>
      <c r="B872" s="23">
        <v>6</v>
      </c>
      <c r="C872" s="25">
        <v>0</v>
      </c>
      <c r="D872" s="25">
        <v>0</v>
      </c>
      <c r="E872" s="25">
        <v>0</v>
      </c>
      <c r="F872" s="25">
        <v>0</v>
      </c>
      <c r="G872" s="25">
        <v>1</v>
      </c>
      <c r="H872" s="25">
        <v>1</v>
      </c>
      <c r="I872" s="25">
        <v>0</v>
      </c>
      <c r="J872" s="23">
        <v>0</v>
      </c>
      <c r="K872" s="23">
        <v>1</v>
      </c>
      <c r="L872" s="23">
        <v>0</v>
      </c>
      <c r="M872" s="23">
        <v>0</v>
      </c>
      <c r="N872" s="23">
        <v>0</v>
      </c>
      <c r="O872" s="23">
        <v>1</v>
      </c>
      <c r="P872" s="23">
        <v>0</v>
      </c>
      <c r="Q872" s="25">
        <v>0</v>
      </c>
      <c r="R872" s="25">
        <v>0</v>
      </c>
      <c r="S872" s="25">
        <v>1</v>
      </c>
      <c r="T872" s="25">
        <v>0</v>
      </c>
      <c r="U872" s="25">
        <v>0</v>
      </c>
      <c r="V872" s="25">
        <v>0</v>
      </c>
      <c r="W872" s="25">
        <v>0</v>
      </c>
      <c r="X872" s="23">
        <v>1</v>
      </c>
      <c r="Y872" s="23">
        <v>0</v>
      </c>
      <c r="Z872" s="23">
        <v>0</v>
      </c>
      <c r="AA872" s="23">
        <v>0</v>
      </c>
      <c r="AB872" s="23">
        <v>0</v>
      </c>
      <c r="AC872" s="23">
        <v>0</v>
      </c>
      <c r="AD872" s="23">
        <v>0</v>
      </c>
    </row>
    <row r="873" spans="1:30" x14ac:dyDescent="0.3">
      <c r="A873" s="23">
        <v>73</v>
      </c>
      <c r="B873" s="23">
        <v>7</v>
      </c>
      <c r="C873" s="25">
        <v>0</v>
      </c>
      <c r="D873" s="25">
        <v>1</v>
      </c>
      <c r="E873" s="25">
        <v>0</v>
      </c>
      <c r="F873" s="25">
        <v>1</v>
      </c>
      <c r="G873" s="25">
        <v>0</v>
      </c>
      <c r="H873" s="25">
        <v>0</v>
      </c>
      <c r="I873" s="25">
        <v>1</v>
      </c>
      <c r="J873" s="23">
        <v>0</v>
      </c>
      <c r="K873" s="23">
        <v>0</v>
      </c>
      <c r="L873" s="23">
        <v>0</v>
      </c>
      <c r="M873" s="23">
        <v>0</v>
      </c>
      <c r="N873" s="23">
        <v>0</v>
      </c>
      <c r="O873" s="23">
        <v>0</v>
      </c>
      <c r="P873" s="23">
        <v>1</v>
      </c>
      <c r="Q873" s="25">
        <v>0</v>
      </c>
      <c r="R873" s="25">
        <v>1</v>
      </c>
      <c r="S873" s="25">
        <v>0</v>
      </c>
      <c r="T873" s="25">
        <v>0</v>
      </c>
      <c r="U873" s="25">
        <v>0</v>
      </c>
      <c r="V873" s="25">
        <v>1</v>
      </c>
      <c r="W873" s="25">
        <v>0</v>
      </c>
      <c r="X873" s="23">
        <v>1</v>
      </c>
      <c r="Y873" s="23">
        <v>0</v>
      </c>
      <c r="Z873" s="23">
        <v>0</v>
      </c>
      <c r="AA873" s="23">
        <v>0</v>
      </c>
      <c r="AB873" s="23">
        <v>0</v>
      </c>
      <c r="AC873" s="23">
        <v>0</v>
      </c>
      <c r="AD873" s="23">
        <v>0</v>
      </c>
    </row>
    <row r="874" spans="1:30" x14ac:dyDescent="0.3">
      <c r="A874" s="23">
        <v>73</v>
      </c>
      <c r="B874" s="23">
        <v>8</v>
      </c>
      <c r="C874" s="25">
        <v>0</v>
      </c>
      <c r="D874" s="25">
        <v>0</v>
      </c>
      <c r="E874" s="25">
        <v>1</v>
      </c>
      <c r="F874" s="25">
        <v>1</v>
      </c>
      <c r="G874" s="25">
        <v>0</v>
      </c>
      <c r="H874" s="25">
        <v>1</v>
      </c>
      <c r="I874" s="25">
        <v>0</v>
      </c>
      <c r="J874" s="23">
        <v>0</v>
      </c>
      <c r="K874" s="23">
        <v>0</v>
      </c>
      <c r="L874" s="23">
        <v>0</v>
      </c>
      <c r="M874" s="23">
        <v>0</v>
      </c>
      <c r="N874" s="23">
        <v>1</v>
      </c>
      <c r="O874" s="23">
        <v>1</v>
      </c>
      <c r="P874" s="23">
        <v>0</v>
      </c>
      <c r="Q874" s="25">
        <v>0</v>
      </c>
      <c r="R874" s="25">
        <v>0</v>
      </c>
      <c r="S874" s="25">
        <v>0</v>
      </c>
      <c r="T874" s="25">
        <v>1</v>
      </c>
      <c r="U874" s="25">
        <v>0</v>
      </c>
      <c r="V874" s="25">
        <v>0</v>
      </c>
      <c r="W874" s="25">
        <v>0</v>
      </c>
      <c r="X874" s="23">
        <v>1</v>
      </c>
      <c r="Y874" s="23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</row>
    <row r="875" spans="1:30" x14ac:dyDescent="0.3">
      <c r="A875" s="23">
        <v>73</v>
      </c>
      <c r="B875" s="23">
        <v>9</v>
      </c>
      <c r="C875" s="25">
        <v>0</v>
      </c>
      <c r="D875" s="25">
        <v>0</v>
      </c>
      <c r="E875" s="25">
        <v>1</v>
      </c>
      <c r="F875" s="25">
        <v>0</v>
      </c>
      <c r="G875" s="25">
        <v>1</v>
      </c>
      <c r="H875" s="25">
        <v>0</v>
      </c>
      <c r="I875" s="25">
        <v>1</v>
      </c>
      <c r="J875" s="23">
        <v>0</v>
      </c>
      <c r="K875" s="23">
        <v>0</v>
      </c>
      <c r="L875" s="23">
        <v>1</v>
      </c>
      <c r="M875" s="23">
        <v>0</v>
      </c>
      <c r="N875" s="23">
        <v>0</v>
      </c>
      <c r="O875" s="23">
        <v>0</v>
      </c>
      <c r="P875" s="23">
        <v>0</v>
      </c>
      <c r="Q875" s="25">
        <v>0</v>
      </c>
      <c r="R875" s="25">
        <v>1</v>
      </c>
      <c r="S875" s="25">
        <v>0</v>
      </c>
      <c r="T875" s="25">
        <v>0</v>
      </c>
      <c r="U875" s="25">
        <v>1</v>
      </c>
      <c r="V875" s="25">
        <v>0</v>
      </c>
      <c r="W875" s="25">
        <v>0</v>
      </c>
      <c r="X875" s="23">
        <v>1</v>
      </c>
      <c r="Y875" s="23">
        <v>0</v>
      </c>
      <c r="Z875" s="23">
        <v>0</v>
      </c>
      <c r="AA875" s="23">
        <v>0</v>
      </c>
      <c r="AB875" s="23">
        <v>0</v>
      </c>
      <c r="AC875" s="23">
        <v>0</v>
      </c>
      <c r="AD875" s="23">
        <v>0</v>
      </c>
    </row>
    <row r="876" spans="1:30" x14ac:dyDescent="0.3">
      <c r="A876" s="23">
        <v>73</v>
      </c>
      <c r="B876" s="23">
        <v>10</v>
      </c>
      <c r="C876" s="25">
        <v>0</v>
      </c>
      <c r="D876" s="25">
        <v>1</v>
      </c>
      <c r="E876" s="25">
        <v>0</v>
      </c>
      <c r="F876" s="25">
        <v>0</v>
      </c>
      <c r="G876" s="25">
        <v>0</v>
      </c>
      <c r="H876" s="25">
        <v>1</v>
      </c>
      <c r="I876" s="25">
        <v>0</v>
      </c>
      <c r="J876" s="23">
        <v>0</v>
      </c>
      <c r="K876" s="23">
        <v>1</v>
      </c>
      <c r="L876" s="23">
        <v>0</v>
      </c>
      <c r="M876" s="23">
        <v>0</v>
      </c>
      <c r="N876" s="23">
        <v>1</v>
      </c>
      <c r="O876" s="23">
        <v>0</v>
      </c>
      <c r="P876" s="23">
        <v>0</v>
      </c>
      <c r="Q876" s="25">
        <v>0</v>
      </c>
      <c r="R876" s="25">
        <v>0</v>
      </c>
      <c r="S876" s="25">
        <v>1</v>
      </c>
      <c r="T876" s="25">
        <v>1</v>
      </c>
      <c r="U876" s="25">
        <v>0</v>
      </c>
      <c r="V876" s="25">
        <v>1</v>
      </c>
      <c r="W876" s="25">
        <v>0</v>
      </c>
      <c r="X876" s="23">
        <v>1</v>
      </c>
      <c r="Y876" s="23">
        <v>0</v>
      </c>
      <c r="Z876" s="23">
        <v>0</v>
      </c>
      <c r="AA876" s="23">
        <v>0</v>
      </c>
      <c r="AB876" s="23">
        <v>0</v>
      </c>
      <c r="AC876" s="23">
        <v>0</v>
      </c>
      <c r="AD876" s="23">
        <v>0</v>
      </c>
    </row>
    <row r="877" spans="1:30" x14ac:dyDescent="0.3">
      <c r="A877" s="23">
        <v>73</v>
      </c>
      <c r="B877" s="23">
        <v>11</v>
      </c>
      <c r="C877" s="25">
        <v>0</v>
      </c>
      <c r="D877" s="25">
        <v>0</v>
      </c>
      <c r="E877" s="25">
        <v>1</v>
      </c>
      <c r="F877" s="25">
        <v>0</v>
      </c>
      <c r="G877" s="25">
        <v>1</v>
      </c>
      <c r="H877" s="25">
        <v>0</v>
      </c>
      <c r="I877" s="25">
        <v>1</v>
      </c>
      <c r="J877" s="23">
        <v>0</v>
      </c>
      <c r="K877" s="23">
        <v>1</v>
      </c>
      <c r="L877" s="23">
        <v>0</v>
      </c>
      <c r="M877" s="23">
        <v>1</v>
      </c>
      <c r="N877" s="23">
        <v>0</v>
      </c>
      <c r="O877" s="23">
        <v>0</v>
      </c>
      <c r="P877" s="23">
        <v>1</v>
      </c>
      <c r="Q877" s="25">
        <v>0</v>
      </c>
      <c r="R877" s="25">
        <v>0</v>
      </c>
      <c r="S877" s="25">
        <v>0</v>
      </c>
      <c r="T877" s="25">
        <v>0</v>
      </c>
      <c r="U877" s="25">
        <v>1</v>
      </c>
      <c r="V877" s="25">
        <v>1</v>
      </c>
      <c r="W877" s="25">
        <v>0</v>
      </c>
      <c r="X877" s="23">
        <v>1</v>
      </c>
      <c r="Y877" s="23">
        <v>0</v>
      </c>
      <c r="Z877" s="23">
        <v>0</v>
      </c>
      <c r="AA877" s="23">
        <v>0</v>
      </c>
      <c r="AB877" s="23">
        <v>0</v>
      </c>
      <c r="AC877" s="23">
        <v>0</v>
      </c>
      <c r="AD877" s="23">
        <v>0</v>
      </c>
    </row>
    <row r="878" spans="1:30" x14ac:dyDescent="0.3">
      <c r="A878" s="23">
        <v>73</v>
      </c>
      <c r="B878" s="23">
        <v>12</v>
      </c>
      <c r="C878" s="25">
        <v>0</v>
      </c>
      <c r="D878" s="25">
        <v>0</v>
      </c>
      <c r="E878" s="25">
        <v>0</v>
      </c>
      <c r="F878" s="25">
        <v>1</v>
      </c>
      <c r="G878" s="25">
        <v>0</v>
      </c>
      <c r="H878" s="25">
        <v>0</v>
      </c>
      <c r="I878" s="25">
        <v>0</v>
      </c>
      <c r="J878" s="23">
        <v>0</v>
      </c>
      <c r="K878" s="23">
        <v>0</v>
      </c>
      <c r="L878" s="23">
        <v>0</v>
      </c>
      <c r="M878" s="23">
        <v>0</v>
      </c>
      <c r="N878" s="23">
        <v>0</v>
      </c>
      <c r="O878" s="23">
        <v>0</v>
      </c>
      <c r="P878" s="23">
        <v>1</v>
      </c>
      <c r="Q878" s="25">
        <v>0</v>
      </c>
      <c r="R878" s="25">
        <v>0</v>
      </c>
      <c r="S878" s="25">
        <v>1</v>
      </c>
      <c r="T878" s="25">
        <v>0</v>
      </c>
      <c r="U878" s="25">
        <v>0</v>
      </c>
      <c r="V878" s="25">
        <v>0</v>
      </c>
      <c r="W878" s="25">
        <v>0</v>
      </c>
      <c r="X878" s="23">
        <v>1</v>
      </c>
      <c r="Y878" s="23">
        <v>0</v>
      </c>
      <c r="Z878" s="23">
        <v>0</v>
      </c>
      <c r="AA878" s="23">
        <v>0</v>
      </c>
      <c r="AB878" s="23">
        <v>0</v>
      </c>
      <c r="AC878" s="23">
        <v>0</v>
      </c>
      <c r="AD878" s="23">
        <v>0</v>
      </c>
    </row>
    <row r="879" spans="1:30" x14ac:dyDescent="0.3">
      <c r="A879" s="23">
        <v>74</v>
      </c>
      <c r="B879" s="23">
        <v>1</v>
      </c>
      <c r="C879" s="25">
        <v>0</v>
      </c>
      <c r="D879" s="25">
        <v>0</v>
      </c>
      <c r="E879" s="25">
        <v>1</v>
      </c>
      <c r="F879" s="25">
        <v>0</v>
      </c>
      <c r="G879" s="25">
        <v>0</v>
      </c>
      <c r="H879" s="25">
        <v>0</v>
      </c>
      <c r="I879" s="25">
        <v>0</v>
      </c>
      <c r="J879" s="23">
        <v>0</v>
      </c>
      <c r="K879" s="23">
        <v>0</v>
      </c>
      <c r="L879" s="23">
        <v>1</v>
      </c>
      <c r="M879" s="23">
        <v>1</v>
      </c>
      <c r="N879" s="23">
        <v>0</v>
      </c>
      <c r="O879" s="23">
        <v>1</v>
      </c>
      <c r="P879" s="23">
        <v>0</v>
      </c>
      <c r="Q879" s="25">
        <v>0</v>
      </c>
      <c r="R879" s="25">
        <v>1</v>
      </c>
      <c r="S879" s="25">
        <v>0</v>
      </c>
      <c r="T879" s="25">
        <v>1</v>
      </c>
      <c r="U879" s="25">
        <v>0</v>
      </c>
      <c r="V879" s="25">
        <v>0</v>
      </c>
      <c r="W879" s="25">
        <v>1</v>
      </c>
      <c r="X879" s="23">
        <v>1</v>
      </c>
      <c r="Y879" s="23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</row>
    <row r="880" spans="1:30" x14ac:dyDescent="0.3">
      <c r="A880" s="23">
        <v>74</v>
      </c>
      <c r="B880" s="23">
        <v>2</v>
      </c>
      <c r="C880" s="25">
        <v>0</v>
      </c>
      <c r="D880" s="25">
        <v>1</v>
      </c>
      <c r="E880" s="25">
        <v>0</v>
      </c>
      <c r="F880" s="25">
        <v>0</v>
      </c>
      <c r="G880" s="25">
        <v>0</v>
      </c>
      <c r="H880" s="25">
        <v>1</v>
      </c>
      <c r="I880" s="25">
        <v>0</v>
      </c>
      <c r="J880" s="23">
        <v>0</v>
      </c>
      <c r="K880" s="23">
        <v>0</v>
      </c>
      <c r="L880" s="23">
        <v>0</v>
      </c>
      <c r="M880" s="23">
        <v>1</v>
      </c>
      <c r="N880" s="23">
        <v>0</v>
      </c>
      <c r="O880" s="23">
        <v>0</v>
      </c>
      <c r="P880" s="23">
        <v>0</v>
      </c>
      <c r="Q880" s="25">
        <v>0</v>
      </c>
      <c r="R880" s="25">
        <v>0</v>
      </c>
      <c r="S880" s="25">
        <v>1</v>
      </c>
      <c r="T880" s="25">
        <v>0</v>
      </c>
      <c r="U880" s="25">
        <v>1</v>
      </c>
      <c r="V880" s="25">
        <v>0</v>
      </c>
      <c r="W880" s="25">
        <v>1</v>
      </c>
      <c r="X880" s="23">
        <v>1</v>
      </c>
      <c r="Y880" s="23">
        <v>0</v>
      </c>
      <c r="Z880" s="23">
        <v>0</v>
      </c>
      <c r="AA880" s="23">
        <v>0</v>
      </c>
      <c r="AB880" s="23">
        <v>0</v>
      </c>
      <c r="AC880" s="23">
        <v>0</v>
      </c>
      <c r="AD880" s="23">
        <v>0</v>
      </c>
    </row>
    <row r="881" spans="1:30" x14ac:dyDescent="0.3">
      <c r="A881" s="23">
        <v>74</v>
      </c>
      <c r="B881" s="23">
        <v>3</v>
      </c>
      <c r="C881" s="25">
        <v>0</v>
      </c>
      <c r="D881" s="25">
        <v>1</v>
      </c>
      <c r="E881" s="25">
        <v>0</v>
      </c>
      <c r="F881" s="25">
        <v>0</v>
      </c>
      <c r="G881" s="25">
        <v>1</v>
      </c>
      <c r="H881" s="25">
        <v>0</v>
      </c>
      <c r="I881" s="25">
        <v>0</v>
      </c>
      <c r="J881" s="23">
        <v>0</v>
      </c>
      <c r="K881" s="23">
        <v>0</v>
      </c>
      <c r="L881" s="23">
        <v>0</v>
      </c>
      <c r="M881" s="23">
        <v>0</v>
      </c>
      <c r="N881" s="23">
        <v>1</v>
      </c>
      <c r="O881" s="23">
        <v>1</v>
      </c>
      <c r="P881" s="23">
        <v>0</v>
      </c>
      <c r="Q881" s="25">
        <v>0</v>
      </c>
      <c r="R881" s="25">
        <v>0</v>
      </c>
      <c r="S881" s="25">
        <v>0</v>
      </c>
      <c r="T881" s="25">
        <v>0</v>
      </c>
      <c r="U881" s="25">
        <v>0</v>
      </c>
      <c r="V881" s="25">
        <v>0</v>
      </c>
      <c r="W881" s="25">
        <v>1</v>
      </c>
      <c r="X881" s="23">
        <v>1</v>
      </c>
      <c r="Y881" s="23">
        <v>0</v>
      </c>
      <c r="Z881" s="23">
        <v>0</v>
      </c>
      <c r="AA881" s="23">
        <v>0</v>
      </c>
      <c r="AB881" s="23">
        <v>0</v>
      </c>
      <c r="AC881" s="23">
        <v>0</v>
      </c>
      <c r="AD881" s="23">
        <v>0</v>
      </c>
    </row>
    <row r="882" spans="1:30" x14ac:dyDescent="0.3">
      <c r="A882" s="23">
        <v>74</v>
      </c>
      <c r="B882" s="23">
        <v>4</v>
      </c>
      <c r="C882" s="25">
        <v>0</v>
      </c>
      <c r="D882" s="25">
        <v>0</v>
      </c>
      <c r="E882" s="25">
        <v>0</v>
      </c>
      <c r="F882" s="25">
        <v>0</v>
      </c>
      <c r="G882" s="25">
        <v>0</v>
      </c>
      <c r="H882" s="25">
        <v>0</v>
      </c>
      <c r="I882" s="25">
        <v>1</v>
      </c>
      <c r="J882" s="23">
        <v>0</v>
      </c>
      <c r="K882" s="23">
        <v>0</v>
      </c>
      <c r="L882" s="23">
        <v>1</v>
      </c>
      <c r="M882" s="23">
        <v>0</v>
      </c>
      <c r="N882" s="23">
        <v>1</v>
      </c>
      <c r="O882" s="23">
        <v>0</v>
      </c>
      <c r="P882" s="23">
        <v>1</v>
      </c>
      <c r="Q882" s="25">
        <v>0</v>
      </c>
      <c r="R882" s="25">
        <v>0</v>
      </c>
      <c r="S882" s="25">
        <v>1</v>
      </c>
      <c r="T882" s="25">
        <v>1</v>
      </c>
      <c r="U882" s="25">
        <v>0</v>
      </c>
      <c r="V882" s="25">
        <v>1</v>
      </c>
      <c r="W882" s="25">
        <v>0</v>
      </c>
      <c r="X882" s="23">
        <v>1</v>
      </c>
      <c r="Y882" s="23">
        <v>0</v>
      </c>
      <c r="Z882" s="23">
        <v>0</v>
      </c>
      <c r="AA882" s="23">
        <v>0</v>
      </c>
      <c r="AB882" s="23">
        <v>0</v>
      </c>
      <c r="AC882" s="23">
        <v>0</v>
      </c>
      <c r="AD882" s="23">
        <v>0</v>
      </c>
    </row>
    <row r="883" spans="1:30" x14ac:dyDescent="0.3">
      <c r="A883" s="23">
        <v>74</v>
      </c>
      <c r="B883" s="23">
        <v>5</v>
      </c>
      <c r="C883" s="25">
        <v>0</v>
      </c>
      <c r="D883" s="25">
        <v>1</v>
      </c>
      <c r="E883" s="25">
        <v>0</v>
      </c>
      <c r="F883" s="25">
        <v>0</v>
      </c>
      <c r="G883" s="25">
        <v>1</v>
      </c>
      <c r="H883" s="25">
        <v>0</v>
      </c>
      <c r="I883" s="25">
        <v>0</v>
      </c>
      <c r="J883" s="23">
        <v>0</v>
      </c>
      <c r="K883" s="23">
        <v>0</v>
      </c>
      <c r="L883" s="23">
        <v>0</v>
      </c>
      <c r="M883" s="23">
        <v>1</v>
      </c>
      <c r="N883" s="23">
        <v>0</v>
      </c>
      <c r="O883" s="23">
        <v>0</v>
      </c>
      <c r="P883" s="23">
        <v>0</v>
      </c>
      <c r="Q883" s="25">
        <v>0</v>
      </c>
      <c r="R883" s="25">
        <v>1</v>
      </c>
      <c r="S883" s="25">
        <v>0</v>
      </c>
      <c r="T883" s="25">
        <v>1</v>
      </c>
      <c r="U883" s="25">
        <v>0</v>
      </c>
      <c r="V883" s="25">
        <v>0</v>
      </c>
      <c r="W883" s="25">
        <v>1</v>
      </c>
      <c r="X883" s="23">
        <v>1</v>
      </c>
      <c r="Y883" s="23">
        <v>0</v>
      </c>
      <c r="Z883" s="23">
        <v>0</v>
      </c>
      <c r="AA883" s="23">
        <v>0</v>
      </c>
      <c r="AB883" s="23">
        <v>0</v>
      </c>
      <c r="AC883" s="23">
        <v>0</v>
      </c>
      <c r="AD883" s="23">
        <v>0</v>
      </c>
    </row>
    <row r="884" spans="1:30" x14ac:dyDescent="0.3">
      <c r="A884" s="23">
        <v>74</v>
      </c>
      <c r="B884" s="23">
        <v>6</v>
      </c>
      <c r="C884" s="25">
        <v>0</v>
      </c>
      <c r="D884" s="25">
        <v>0</v>
      </c>
      <c r="E884" s="25">
        <v>0</v>
      </c>
      <c r="F884" s="25">
        <v>0</v>
      </c>
      <c r="G884" s="25">
        <v>1</v>
      </c>
      <c r="H884" s="25">
        <v>1</v>
      </c>
      <c r="I884" s="25">
        <v>0</v>
      </c>
      <c r="J884" s="23">
        <v>0</v>
      </c>
      <c r="K884" s="23">
        <v>1</v>
      </c>
      <c r="L884" s="23">
        <v>0</v>
      </c>
      <c r="M884" s="23">
        <v>0</v>
      </c>
      <c r="N884" s="23">
        <v>0</v>
      </c>
      <c r="O884" s="23">
        <v>1</v>
      </c>
      <c r="P884" s="23">
        <v>0</v>
      </c>
      <c r="Q884" s="25">
        <v>0</v>
      </c>
      <c r="R884" s="25">
        <v>0</v>
      </c>
      <c r="S884" s="25">
        <v>1</v>
      </c>
      <c r="T884" s="25">
        <v>0</v>
      </c>
      <c r="U884" s="25">
        <v>0</v>
      </c>
      <c r="V884" s="25">
        <v>0</v>
      </c>
      <c r="W884" s="25">
        <v>0</v>
      </c>
      <c r="X884" s="23">
        <v>1</v>
      </c>
      <c r="Y884" s="23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</row>
    <row r="885" spans="1:30" x14ac:dyDescent="0.3">
      <c r="A885" s="23">
        <v>74</v>
      </c>
      <c r="B885" s="23">
        <v>7</v>
      </c>
      <c r="C885" s="25">
        <v>0</v>
      </c>
      <c r="D885" s="25">
        <v>1</v>
      </c>
      <c r="E885" s="25">
        <v>0</v>
      </c>
      <c r="F885" s="25">
        <v>1</v>
      </c>
      <c r="G885" s="25">
        <v>0</v>
      </c>
      <c r="H885" s="25">
        <v>0</v>
      </c>
      <c r="I885" s="25">
        <v>1</v>
      </c>
      <c r="J885" s="23">
        <v>0</v>
      </c>
      <c r="K885" s="23">
        <v>0</v>
      </c>
      <c r="L885" s="23">
        <v>0</v>
      </c>
      <c r="M885" s="23">
        <v>0</v>
      </c>
      <c r="N885" s="23">
        <v>0</v>
      </c>
      <c r="O885" s="23">
        <v>0</v>
      </c>
      <c r="P885" s="23">
        <v>1</v>
      </c>
      <c r="Q885" s="25">
        <v>0</v>
      </c>
      <c r="R885" s="25">
        <v>1</v>
      </c>
      <c r="S885" s="25">
        <v>0</v>
      </c>
      <c r="T885" s="25">
        <v>0</v>
      </c>
      <c r="U885" s="25">
        <v>0</v>
      </c>
      <c r="V885" s="25">
        <v>1</v>
      </c>
      <c r="W885" s="25">
        <v>0</v>
      </c>
      <c r="X885" s="23">
        <v>1</v>
      </c>
      <c r="Y885" s="23">
        <v>0</v>
      </c>
      <c r="Z885" s="23">
        <v>0</v>
      </c>
      <c r="AA885" s="23">
        <v>0</v>
      </c>
      <c r="AB885" s="23">
        <v>0</v>
      </c>
      <c r="AC885" s="23">
        <v>0</v>
      </c>
      <c r="AD885" s="23">
        <v>0</v>
      </c>
    </row>
    <row r="886" spans="1:30" x14ac:dyDescent="0.3">
      <c r="A886" s="23">
        <v>74</v>
      </c>
      <c r="B886" s="23">
        <v>8</v>
      </c>
      <c r="C886" s="25">
        <v>0</v>
      </c>
      <c r="D886" s="25">
        <v>0</v>
      </c>
      <c r="E886" s="25">
        <v>1</v>
      </c>
      <c r="F886" s="25">
        <v>1</v>
      </c>
      <c r="G886" s="25">
        <v>0</v>
      </c>
      <c r="H886" s="25">
        <v>1</v>
      </c>
      <c r="I886" s="25">
        <v>0</v>
      </c>
      <c r="J886" s="23">
        <v>0</v>
      </c>
      <c r="K886" s="23">
        <v>0</v>
      </c>
      <c r="L886" s="23">
        <v>0</v>
      </c>
      <c r="M886" s="23">
        <v>0</v>
      </c>
      <c r="N886" s="23">
        <v>1</v>
      </c>
      <c r="O886" s="23">
        <v>1</v>
      </c>
      <c r="P886" s="23">
        <v>0</v>
      </c>
      <c r="Q886" s="25">
        <v>0</v>
      </c>
      <c r="R886" s="25">
        <v>0</v>
      </c>
      <c r="S886" s="25">
        <v>0</v>
      </c>
      <c r="T886" s="25">
        <v>1</v>
      </c>
      <c r="U886" s="25">
        <v>0</v>
      </c>
      <c r="V886" s="25">
        <v>0</v>
      </c>
      <c r="W886" s="25">
        <v>0</v>
      </c>
      <c r="X886" s="23">
        <v>1</v>
      </c>
      <c r="Y886" s="23">
        <v>0</v>
      </c>
      <c r="Z886" s="23">
        <v>0</v>
      </c>
      <c r="AA886" s="23">
        <v>0</v>
      </c>
      <c r="AB886" s="23">
        <v>0</v>
      </c>
      <c r="AC886" s="23">
        <v>0</v>
      </c>
      <c r="AD886" s="23">
        <v>0</v>
      </c>
    </row>
    <row r="887" spans="1:30" x14ac:dyDescent="0.3">
      <c r="A887" s="23">
        <v>74</v>
      </c>
      <c r="B887" s="23">
        <v>9</v>
      </c>
      <c r="C887" s="25">
        <v>0</v>
      </c>
      <c r="D887" s="25">
        <v>0</v>
      </c>
      <c r="E887" s="25">
        <v>1</v>
      </c>
      <c r="F887" s="25">
        <v>0</v>
      </c>
      <c r="G887" s="25">
        <v>1</v>
      </c>
      <c r="H887" s="25">
        <v>0</v>
      </c>
      <c r="I887" s="25">
        <v>1</v>
      </c>
      <c r="J887" s="23">
        <v>0</v>
      </c>
      <c r="K887" s="23">
        <v>0</v>
      </c>
      <c r="L887" s="23">
        <v>1</v>
      </c>
      <c r="M887" s="23">
        <v>0</v>
      </c>
      <c r="N887" s="23">
        <v>0</v>
      </c>
      <c r="O887" s="23">
        <v>0</v>
      </c>
      <c r="P887" s="23">
        <v>0</v>
      </c>
      <c r="Q887" s="25">
        <v>0</v>
      </c>
      <c r="R887" s="25">
        <v>1</v>
      </c>
      <c r="S887" s="25">
        <v>0</v>
      </c>
      <c r="T887" s="25">
        <v>0</v>
      </c>
      <c r="U887" s="25">
        <v>1</v>
      </c>
      <c r="V887" s="25">
        <v>0</v>
      </c>
      <c r="W887" s="25">
        <v>0</v>
      </c>
      <c r="X887" s="23">
        <v>1</v>
      </c>
      <c r="Y887" s="23">
        <v>0</v>
      </c>
      <c r="Z887" s="23">
        <v>0</v>
      </c>
      <c r="AA887" s="23">
        <v>0</v>
      </c>
      <c r="AB887" s="23">
        <v>0</v>
      </c>
      <c r="AC887" s="23">
        <v>0</v>
      </c>
      <c r="AD887" s="23">
        <v>0</v>
      </c>
    </row>
    <row r="888" spans="1:30" x14ac:dyDescent="0.3">
      <c r="A888" s="23">
        <v>74</v>
      </c>
      <c r="B888" s="23">
        <v>10</v>
      </c>
      <c r="C888" s="25">
        <v>0</v>
      </c>
      <c r="D888" s="25">
        <v>1</v>
      </c>
      <c r="E888" s="25">
        <v>0</v>
      </c>
      <c r="F888" s="25">
        <v>0</v>
      </c>
      <c r="G888" s="25">
        <v>0</v>
      </c>
      <c r="H888" s="25">
        <v>1</v>
      </c>
      <c r="I888" s="25">
        <v>0</v>
      </c>
      <c r="J888" s="23">
        <v>0</v>
      </c>
      <c r="K888" s="23">
        <v>1</v>
      </c>
      <c r="L888" s="23">
        <v>0</v>
      </c>
      <c r="M888" s="23">
        <v>0</v>
      </c>
      <c r="N888" s="23">
        <v>1</v>
      </c>
      <c r="O888" s="23">
        <v>0</v>
      </c>
      <c r="P888" s="23">
        <v>0</v>
      </c>
      <c r="Q888" s="25">
        <v>0</v>
      </c>
      <c r="R888" s="25">
        <v>0</v>
      </c>
      <c r="S888" s="25">
        <v>1</v>
      </c>
      <c r="T888" s="25">
        <v>1</v>
      </c>
      <c r="U888" s="25">
        <v>0</v>
      </c>
      <c r="V888" s="25">
        <v>1</v>
      </c>
      <c r="W888" s="25">
        <v>0</v>
      </c>
      <c r="X888" s="23">
        <v>1</v>
      </c>
      <c r="Y888" s="23">
        <v>0</v>
      </c>
      <c r="Z888" s="23">
        <v>0</v>
      </c>
      <c r="AA888" s="23">
        <v>0</v>
      </c>
      <c r="AB888" s="23">
        <v>0</v>
      </c>
      <c r="AC888" s="23">
        <v>0</v>
      </c>
      <c r="AD888" s="23">
        <v>0</v>
      </c>
    </row>
    <row r="889" spans="1:30" x14ac:dyDescent="0.3">
      <c r="A889" s="23">
        <v>74</v>
      </c>
      <c r="B889" s="23">
        <v>11</v>
      </c>
      <c r="C889" s="25">
        <v>0</v>
      </c>
      <c r="D889" s="25">
        <v>0</v>
      </c>
      <c r="E889" s="25">
        <v>1</v>
      </c>
      <c r="F889" s="25">
        <v>0</v>
      </c>
      <c r="G889" s="25">
        <v>1</v>
      </c>
      <c r="H889" s="25">
        <v>0</v>
      </c>
      <c r="I889" s="25">
        <v>1</v>
      </c>
      <c r="J889" s="23">
        <v>0</v>
      </c>
      <c r="K889" s="23">
        <v>1</v>
      </c>
      <c r="L889" s="23">
        <v>0</v>
      </c>
      <c r="M889" s="23">
        <v>1</v>
      </c>
      <c r="N889" s="23">
        <v>0</v>
      </c>
      <c r="O889" s="23">
        <v>0</v>
      </c>
      <c r="P889" s="23">
        <v>1</v>
      </c>
      <c r="Q889" s="25">
        <v>0</v>
      </c>
      <c r="R889" s="25">
        <v>0</v>
      </c>
      <c r="S889" s="25">
        <v>0</v>
      </c>
      <c r="T889" s="25">
        <v>0</v>
      </c>
      <c r="U889" s="25">
        <v>1</v>
      </c>
      <c r="V889" s="25">
        <v>1</v>
      </c>
      <c r="W889" s="25">
        <v>0</v>
      </c>
      <c r="X889" s="23">
        <v>1</v>
      </c>
      <c r="Y889" s="23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</row>
    <row r="890" spans="1:30" x14ac:dyDescent="0.3">
      <c r="A890" s="23">
        <v>74</v>
      </c>
      <c r="B890" s="23">
        <v>12</v>
      </c>
      <c r="C890" s="25">
        <v>0</v>
      </c>
      <c r="D890" s="25">
        <v>0</v>
      </c>
      <c r="E890" s="25">
        <v>0</v>
      </c>
      <c r="F890" s="25">
        <v>1</v>
      </c>
      <c r="G890" s="25">
        <v>0</v>
      </c>
      <c r="H890" s="25">
        <v>0</v>
      </c>
      <c r="I890" s="25">
        <v>0</v>
      </c>
      <c r="J890" s="23">
        <v>0</v>
      </c>
      <c r="K890" s="23">
        <v>0</v>
      </c>
      <c r="L890" s="23">
        <v>0</v>
      </c>
      <c r="M890" s="23">
        <v>0</v>
      </c>
      <c r="N890" s="23">
        <v>0</v>
      </c>
      <c r="O890" s="23">
        <v>0</v>
      </c>
      <c r="P890" s="23">
        <v>1</v>
      </c>
      <c r="Q890" s="25">
        <v>0</v>
      </c>
      <c r="R890" s="25">
        <v>0</v>
      </c>
      <c r="S890" s="25">
        <v>1</v>
      </c>
      <c r="T890" s="25">
        <v>0</v>
      </c>
      <c r="U890" s="25">
        <v>0</v>
      </c>
      <c r="V890" s="25">
        <v>0</v>
      </c>
      <c r="W890" s="25">
        <v>0</v>
      </c>
      <c r="X890" s="23">
        <v>1</v>
      </c>
      <c r="Y890" s="23">
        <v>0</v>
      </c>
      <c r="Z890" s="23">
        <v>0</v>
      </c>
      <c r="AA890" s="23">
        <v>0</v>
      </c>
      <c r="AB890" s="23">
        <v>0</v>
      </c>
      <c r="AC890" s="23">
        <v>0</v>
      </c>
      <c r="AD890" s="23">
        <v>0</v>
      </c>
    </row>
    <row r="891" spans="1:30" x14ac:dyDescent="0.3">
      <c r="A891" s="23">
        <v>75</v>
      </c>
      <c r="B891" s="23">
        <v>1</v>
      </c>
      <c r="C891" s="25">
        <v>0</v>
      </c>
      <c r="D891" s="25">
        <v>0</v>
      </c>
      <c r="E891" s="25">
        <v>1</v>
      </c>
      <c r="F891" s="25">
        <v>0</v>
      </c>
      <c r="G891" s="25">
        <v>0</v>
      </c>
      <c r="H891" s="25">
        <v>0</v>
      </c>
      <c r="I891" s="25">
        <v>0</v>
      </c>
      <c r="J891" s="23">
        <v>0</v>
      </c>
      <c r="K891" s="23">
        <v>0</v>
      </c>
      <c r="L891" s="23">
        <v>1</v>
      </c>
      <c r="M891" s="23">
        <v>1</v>
      </c>
      <c r="N891" s="23">
        <v>0</v>
      </c>
      <c r="O891" s="23">
        <v>1</v>
      </c>
      <c r="P891" s="23">
        <v>0</v>
      </c>
      <c r="Q891" s="25">
        <v>0</v>
      </c>
      <c r="R891" s="25">
        <v>1</v>
      </c>
      <c r="S891" s="25">
        <v>0</v>
      </c>
      <c r="T891" s="25">
        <v>1</v>
      </c>
      <c r="U891" s="25">
        <v>0</v>
      </c>
      <c r="V891" s="25">
        <v>0</v>
      </c>
      <c r="W891" s="25">
        <v>1</v>
      </c>
      <c r="X891" s="23">
        <v>1</v>
      </c>
      <c r="Y891" s="23">
        <v>0</v>
      </c>
      <c r="Z891" s="23">
        <v>0</v>
      </c>
      <c r="AA891" s="23">
        <v>0</v>
      </c>
      <c r="AB891" s="23">
        <v>0</v>
      </c>
      <c r="AC891" s="23">
        <v>0</v>
      </c>
      <c r="AD891" s="23">
        <v>0</v>
      </c>
    </row>
    <row r="892" spans="1:30" x14ac:dyDescent="0.3">
      <c r="A892" s="23">
        <v>75</v>
      </c>
      <c r="B892" s="23">
        <v>2</v>
      </c>
      <c r="C892" s="25">
        <v>0</v>
      </c>
      <c r="D892" s="25">
        <v>1</v>
      </c>
      <c r="E892" s="25">
        <v>0</v>
      </c>
      <c r="F892" s="25">
        <v>0</v>
      </c>
      <c r="G892" s="25">
        <v>0</v>
      </c>
      <c r="H892" s="25">
        <v>1</v>
      </c>
      <c r="I892" s="25">
        <v>0</v>
      </c>
      <c r="J892" s="23">
        <v>0</v>
      </c>
      <c r="K892" s="23">
        <v>0</v>
      </c>
      <c r="L892" s="23">
        <v>0</v>
      </c>
      <c r="M892" s="23">
        <v>1</v>
      </c>
      <c r="N892" s="23">
        <v>0</v>
      </c>
      <c r="O892" s="23">
        <v>0</v>
      </c>
      <c r="P892" s="23">
        <v>0</v>
      </c>
      <c r="Q892" s="25">
        <v>0</v>
      </c>
      <c r="R892" s="25">
        <v>0</v>
      </c>
      <c r="S892" s="25">
        <v>1</v>
      </c>
      <c r="T892" s="25">
        <v>0</v>
      </c>
      <c r="U892" s="25">
        <v>1</v>
      </c>
      <c r="V892" s="25">
        <v>0</v>
      </c>
      <c r="W892" s="25">
        <v>1</v>
      </c>
      <c r="X892" s="23">
        <v>1</v>
      </c>
      <c r="Y892" s="23">
        <v>0</v>
      </c>
      <c r="Z892" s="23">
        <v>0</v>
      </c>
      <c r="AA892" s="23">
        <v>0</v>
      </c>
      <c r="AB892" s="23">
        <v>0</v>
      </c>
      <c r="AC892" s="23">
        <v>0</v>
      </c>
      <c r="AD892" s="23">
        <v>0</v>
      </c>
    </row>
    <row r="893" spans="1:30" x14ac:dyDescent="0.3">
      <c r="A893" s="23">
        <v>75</v>
      </c>
      <c r="B893" s="23">
        <v>3</v>
      </c>
      <c r="C893" s="25">
        <v>0</v>
      </c>
      <c r="D893" s="25">
        <v>1</v>
      </c>
      <c r="E893" s="25">
        <v>0</v>
      </c>
      <c r="F893" s="25">
        <v>0</v>
      </c>
      <c r="G893" s="25">
        <v>1</v>
      </c>
      <c r="H893" s="25">
        <v>0</v>
      </c>
      <c r="I893" s="25">
        <v>0</v>
      </c>
      <c r="J893" s="23">
        <v>0</v>
      </c>
      <c r="K893" s="23">
        <v>0</v>
      </c>
      <c r="L893" s="23">
        <v>0</v>
      </c>
      <c r="M893" s="23">
        <v>0</v>
      </c>
      <c r="N893" s="23">
        <v>1</v>
      </c>
      <c r="O893" s="23">
        <v>1</v>
      </c>
      <c r="P893" s="23">
        <v>0</v>
      </c>
      <c r="Q893" s="25">
        <v>0</v>
      </c>
      <c r="R893" s="25">
        <v>0</v>
      </c>
      <c r="S893" s="25">
        <v>0</v>
      </c>
      <c r="T893" s="25">
        <v>0</v>
      </c>
      <c r="U893" s="25">
        <v>0</v>
      </c>
      <c r="V893" s="25">
        <v>0</v>
      </c>
      <c r="W893" s="25">
        <v>1</v>
      </c>
      <c r="X893" s="23">
        <v>1</v>
      </c>
      <c r="Y893" s="23">
        <v>0</v>
      </c>
      <c r="Z893" s="23">
        <v>0</v>
      </c>
      <c r="AA893" s="23">
        <v>0</v>
      </c>
      <c r="AB893" s="23">
        <v>0</v>
      </c>
      <c r="AC893" s="23">
        <v>0</v>
      </c>
      <c r="AD893" s="23">
        <v>0</v>
      </c>
    </row>
    <row r="894" spans="1:30" x14ac:dyDescent="0.3">
      <c r="A894" s="23">
        <v>75</v>
      </c>
      <c r="B894" s="23">
        <v>4</v>
      </c>
      <c r="C894" s="25">
        <v>0</v>
      </c>
      <c r="D894" s="25">
        <v>0</v>
      </c>
      <c r="E894" s="25">
        <v>0</v>
      </c>
      <c r="F894" s="25">
        <v>0</v>
      </c>
      <c r="G894" s="25">
        <v>0</v>
      </c>
      <c r="H894" s="25">
        <v>0</v>
      </c>
      <c r="I894" s="25">
        <v>1</v>
      </c>
      <c r="J894" s="23">
        <v>0</v>
      </c>
      <c r="K894" s="23">
        <v>0</v>
      </c>
      <c r="L894" s="23">
        <v>1</v>
      </c>
      <c r="M894" s="23">
        <v>0</v>
      </c>
      <c r="N894" s="23">
        <v>1</v>
      </c>
      <c r="O894" s="23">
        <v>0</v>
      </c>
      <c r="P894" s="23">
        <v>1</v>
      </c>
      <c r="Q894" s="25">
        <v>0</v>
      </c>
      <c r="R894" s="25">
        <v>0</v>
      </c>
      <c r="S894" s="25">
        <v>1</v>
      </c>
      <c r="T894" s="25">
        <v>1</v>
      </c>
      <c r="U894" s="25">
        <v>0</v>
      </c>
      <c r="V894" s="25">
        <v>1</v>
      </c>
      <c r="W894" s="25">
        <v>0</v>
      </c>
      <c r="X894" s="23">
        <v>1</v>
      </c>
      <c r="Y894" s="23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</row>
    <row r="895" spans="1:30" x14ac:dyDescent="0.3">
      <c r="A895" s="23">
        <v>75</v>
      </c>
      <c r="B895" s="23">
        <v>5</v>
      </c>
      <c r="C895" s="25">
        <v>0</v>
      </c>
      <c r="D895" s="25">
        <v>1</v>
      </c>
      <c r="E895" s="25">
        <v>0</v>
      </c>
      <c r="F895" s="25">
        <v>0</v>
      </c>
      <c r="G895" s="25">
        <v>1</v>
      </c>
      <c r="H895" s="25">
        <v>0</v>
      </c>
      <c r="I895" s="25">
        <v>0</v>
      </c>
      <c r="J895" s="23">
        <v>0</v>
      </c>
      <c r="K895" s="23">
        <v>0</v>
      </c>
      <c r="L895" s="23">
        <v>0</v>
      </c>
      <c r="M895" s="23">
        <v>1</v>
      </c>
      <c r="N895" s="23">
        <v>0</v>
      </c>
      <c r="O895" s="23">
        <v>0</v>
      </c>
      <c r="P895" s="23">
        <v>0</v>
      </c>
      <c r="Q895" s="25">
        <v>0</v>
      </c>
      <c r="R895" s="25">
        <v>1</v>
      </c>
      <c r="S895" s="25">
        <v>0</v>
      </c>
      <c r="T895" s="25">
        <v>1</v>
      </c>
      <c r="U895" s="25">
        <v>0</v>
      </c>
      <c r="V895" s="25">
        <v>0</v>
      </c>
      <c r="W895" s="25">
        <v>1</v>
      </c>
      <c r="X895" s="23">
        <v>1</v>
      </c>
      <c r="Y895" s="23">
        <v>0</v>
      </c>
      <c r="Z895" s="23">
        <v>0</v>
      </c>
      <c r="AA895" s="23">
        <v>0</v>
      </c>
      <c r="AB895" s="23">
        <v>0</v>
      </c>
      <c r="AC895" s="23">
        <v>0</v>
      </c>
      <c r="AD895" s="23">
        <v>0</v>
      </c>
    </row>
    <row r="896" spans="1:30" x14ac:dyDescent="0.3">
      <c r="A896" s="23">
        <v>75</v>
      </c>
      <c r="B896" s="23">
        <v>6</v>
      </c>
      <c r="C896" s="25">
        <v>0</v>
      </c>
      <c r="D896" s="25">
        <v>0</v>
      </c>
      <c r="E896" s="25">
        <v>0</v>
      </c>
      <c r="F896" s="25">
        <v>0</v>
      </c>
      <c r="G896" s="25">
        <v>1</v>
      </c>
      <c r="H896" s="25">
        <v>1</v>
      </c>
      <c r="I896" s="25">
        <v>0</v>
      </c>
      <c r="J896" s="23">
        <v>0</v>
      </c>
      <c r="K896" s="23">
        <v>1</v>
      </c>
      <c r="L896" s="23">
        <v>0</v>
      </c>
      <c r="M896" s="23">
        <v>0</v>
      </c>
      <c r="N896" s="23">
        <v>0</v>
      </c>
      <c r="O896" s="23">
        <v>1</v>
      </c>
      <c r="P896" s="23">
        <v>0</v>
      </c>
      <c r="Q896" s="25">
        <v>0</v>
      </c>
      <c r="R896" s="25">
        <v>0</v>
      </c>
      <c r="S896" s="25">
        <v>1</v>
      </c>
      <c r="T896" s="25">
        <v>0</v>
      </c>
      <c r="U896" s="25">
        <v>0</v>
      </c>
      <c r="V896" s="25">
        <v>0</v>
      </c>
      <c r="W896" s="25">
        <v>0</v>
      </c>
      <c r="X896" s="23">
        <v>1</v>
      </c>
      <c r="Y896" s="23">
        <v>0</v>
      </c>
      <c r="Z896" s="23">
        <v>0</v>
      </c>
      <c r="AA896" s="23">
        <v>0</v>
      </c>
      <c r="AB896" s="23">
        <v>0</v>
      </c>
      <c r="AC896" s="23">
        <v>0</v>
      </c>
      <c r="AD896" s="23">
        <v>0</v>
      </c>
    </row>
    <row r="897" spans="1:30" x14ac:dyDescent="0.3">
      <c r="A897" s="23">
        <v>75</v>
      </c>
      <c r="B897" s="23">
        <v>7</v>
      </c>
      <c r="C897" s="25">
        <v>0</v>
      </c>
      <c r="D897" s="25">
        <v>1</v>
      </c>
      <c r="E897" s="25">
        <v>0</v>
      </c>
      <c r="F897" s="25">
        <v>1</v>
      </c>
      <c r="G897" s="25">
        <v>0</v>
      </c>
      <c r="H897" s="25">
        <v>0</v>
      </c>
      <c r="I897" s="25">
        <v>1</v>
      </c>
      <c r="J897" s="23">
        <v>0</v>
      </c>
      <c r="K897" s="23">
        <v>0</v>
      </c>
      <c r="L897" s="23">
        <v>0</v>
      </c>
      <c r="M897" s="23">
        <v>0</v>
      </c>
      <c r="N897" s="23">
        <v>0</v>
      </c>
      <c r="O897" s="23">
        <v>0</v>
      </c>
      <c r="P897" s="23">
        <v>1</v>
      </c>
      <c r="Q897" s="25">
        <v>0</v>
      </c>
      <c r="R897" s="25">
        <v>1</v>
      </c>
      <c r="S897" s="25">
        <v>0</v>
      </c>
      <c r="T897" s="25">
        <v>0</v>
      </c>
      <c r="U897" s="25">
        <v>0</v>
      </c>
      <c r="V897" s="25">
        <v>1</v>
      </c>
      <c r="W897" s="25">
        <v>0</v>
      </c>
      <c r="X897" s="23">
        <v>1</v>
      </c>
      <c r="Y897" s="23">
        <v>0</v>
      </c>
      <c r="Z897" s="23">
        <v>0</v>
      </c>
      <c r="AA897" s="23">
        <v>0</v>
      </c>
      <c r="AB897" s="23">
        <v>0</v>
      </c>
      <c r="AC897" s="23">
        <v>0</v>
      </c>
      <c r="AD897" s="23">
        <v>0</v>
      </c>
    </row>
    <row r="898" spans="1:30" x14ac:dyDescent="0.3">
      <c r="A898" s="23">
        <v>75</v>
      </c>
      <c r="B898" s="23">
        <v>8</v>
      </c>
      <c r="C898" s="25">
        <v>0</v>
      </c>
      <c r="D898" s="25">
        <v>0</v>
      </c>
      <c r="E898" s="25">
        <v>1</v>
      </c>
      <c r="F898" s="25">
        <v>1</v>
      </c>
      <c r="G898" s="25">
        <v>0</v>
      </c>
      <c r="H898" s="25">
        <v>1</v>
      </c>
      <c r="I898" s="25">
        <v>0</v>
      </c>
      <c r="J898" s="23">
        <v>0</v>
      </c>
      <c r="K898" s="23">
        <v>0</v>
      </c>
      <c r="L898" s="23">
        <v>0</v>
      </c>
      <c r="M898" s="23">
        <v>0</v>
      </c>
      <c r="N898" s="23">
        <v>1</v>
      </c>
      <c r="O898" s="23">
        <v>1</v>
      </c>
      <c r="P898" s="23">
        <v>0</v>
      </c>
      <c r="Q898" s="25">
        <v>0</v>
      </c>
      <c r="R898" s="25">
        <v>0</v>
      </c>
      <c r="S898" s="25">
        <v>0</v>
      </c>
      <c r="T898" s="25">
        <v>1</v>
      </c>
      <c r="U898" s="25">
        <v>0</v>
      </c>
      <c r="V898" s="25">
        <v>0</v>
      </c>
      <c r="W898" s="25">
        <v>0</v>
      </c>
      <c r="X898" s="23">
        <v>1</v>
      </c>
      <c r="Y898" s="23">
        <v>0</v>
      </c>
      <c r="Z898" s="23">
        <v>0</v>
      </c>
      <c r="AA898" s="23">
        <v>0</v>
      </c>
      <c r="AB898" s="23">
        <v>0</v>
      </c>
      <c r="AC898" s="23">
        <v>0</v>
      </c>
      <c r="AD898" s="23">
        <v>0</v>
      </c>
    </row>
    <row r="899" spans="1:30" x14ac:dyDescent="0.3">
      <c r="A899" s="23">
        <v>75</v>
      </c>
      <c r="B899" s="23">
        <v>9</v>
      </c>
      <c r="C899" s="25">
        <v>0</v>
      </c>
      <c r="D899" s="25">
        <v>0</v>
      </c>
      <c r="E899" s="25">
        <v>1</v>
      </c>
      <c r="F899" s="25">
        <v>0</v>
      </c>
      <c r="G899" s="25">
        <v>1</v>
      </c>
      <c r="H899" s="25">
        <v>0</v>
      </c>
      <c r="I899" s="25">
        <v>1</v>
      </c>
      <c r="J899" s="23">
        <v>0</v>
      </c>
      <c r="K899" s="23">
        <v>0</v>
      </c>
      <c r="L899" s="23">
        <v>1</v>
      </c>
      <c r="M899" s="23">
        <v>0</v>
      </c>
      <c r="N899" s="23">
        <v>0</v>
      </c>
      <c r="O899" s="23">
        <v>0</v>
      </c>
      <c r="P899" s="23">
        <v>0</v>
      </c>
      <c r="Q899" s="25">
        <v>0</v>
      </c>
      <c r="R899" s="25">
        <v>1</v>
      </c>
      <c r="S899" s="25">
        <v>0</v>
      </c>
      <c r="T899" s="25">
        <v>0</v>
      </c>
      <c r="U899" s="25">
        <v>1</v>
      </c>
      <c r="V899" s="25">
        <v>0</v>
      </c>
      <c r="W899" s="25">
        <v>0</v>
      </c>
      <c r="X899" s="23">
        <v>1</v>
      </c>
      <c r="Y899" s="23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</row>
    <row r="900" spans="1:30" x14ac:dyDescent="0.3">
      <c r="A900" s="23">
        <v>75</v>
      </c>
      <c r="B900" s="23">
        <v>10</v>
      </c>
      <c r="C900" s="25">
        <v>0</v>
      </c>
      <c r="D900" s="25">
        <v>1</v>
      </c>
      <c r="E900" s="25">
        <v>0</v>
      </c>
      <c r="F900" s="25">
        <v>0</v>
      </c>
      <c r="G900" s="25">
        <v>0</v>
      </c>
      <c r="H900" s="25">
        <v>1</v>
      </c>
      <c r="I900" s="25">
        <v>0</v>
      </c>
      <c r="J900" s="23">
        <v>0</v>
      </c>
      <c r="K900" s="23">
        <v>1</v>
      </c>
      <c r="L900" s="23">
        <v>0</v>
      </c>
      <c r="M900" s="23">
        <v>0</v>
      </c>
      <c r="N900" s="23">
        <v>1</v>
      </c>
      <c r="O900" s="23">
        <v>0</v>
      </c>
      <c r="P900" s="23">
        <v>0</v>
      </c>
      <c r="Q900" s="25">
        <v>0</v>
      </c>
      <c r="R900" s="25">
        <v>0</v>
      </c>
      <c r="S900" s="25">
        <v>1</v>
      </c>
      <c r="T900" s="25">
        <v>1</v>
      </c>
      <c r="U900" s="25">
        <v>0</v>
      </c>
      <c r="V900" s="25">
        <v>1</v>
      </c>
      <c r="W900" s="25">
        <v>0</v>
      </c>
      <c r="X900" s="23">
        <v>1</v>
      </c>
      <c r="Y900" s="23">
        <v>0</v>
      </c>
      <c r="Z900" s="23">
        <v>0</v>
      </c>
      <c r="AA900" s="23">
        <v>0</v>
      </c>
      <c r="AB900" s="23">
        <v>0</v>
      </c>
      <c r="AC900" s="23">
        <v>0</v>
      </c>
      <c r="AD900" s="23">
        <v>0</v>
      </c>
    </row>
    <row r="901" spans="1:30" x14ac:dyDescent="0.3">
      <c r="A901" s="23">
        <v>75</v>
      </c>
      <c r="B901" s="23">
        <v>11</v>
      </c>
      <c r="C901" s="25">
        <v>0</v>
      </c>
      <c r="D901" s="25">
        <v>0</v>
      </c>
      <c r="E901" s="25">
        <v>1</v>
      </c>
      <c r="F901" s="25">
        <v>0</v>
      </c>
      <c r="G901" s="25">
        <v>1</v>
      </c>
      <c r="H901" s="25">
        <v>0</v>
      </c>
      <c r="I901" s="25">
        <v>1</v>
      </c>
      <c r="J901" s="23">
        <v>0</v>
      </c>
      <c r="K901" s="23">
        <v>1</v>
      </c>
      <c r="L901" s="23">
        <v>0</v>
      </c>
      <c r="M901" s="23">
        <v>1</v>
      </c>
      <c r="N901" s="23">
        <v>0</v>
      </c>
      <c r="O901" s="23">
        <v>0</v>
      </c>
      <c r="P901" s="23">
        <v>1</v>
      </c>
      <c r="Q901" s="25">
        <v>0</v>
      </c>
      <c r="R901" s="25">
        <v>0</v>
      </c>
      <c r="S901" s="25">
        <v>0</v>
      </c>
      <c r="T901" s="25">
        <v>0</v>
      </c>
      <c r="U901" s="25">
        <v>1</v>
      </c>
      <c r="V901" s="25">
        <v>1</v>
      </c>
      <c r="W901" s="25">
        <v>0</v>
      </c>
      <c r="X901" s="23">
        <v>1</v>
      </c>
      <c r="Y901" s="23">
        <v>0</v>
      </c>
      <c r="Z901" s="23">
        <v>0</v>
      </c>
      <c r="AA901" s="23">
        <v>0</v>
      </c>
      <c r="AB901" s="23">
        <v>0</v>
      </c>
      <c r="AC901" s="23">
        <v>0</v>
      </c>
      <c r="AD901" s="23">
        <v>0</v>
      </c>
    </row>
    <row r="902" spans="1:30" x14ac:dyDescent="0.3">
      <c r="A902" s="23">
        <v>75</v>
      </c>
      <c r="B902" s="23">
        <v>12</v>
      </c>
      <c r="C902" s="25">
        <v>0</v>
      </c>
      <c r="D902" s="25">
        <v>0</v>
      </c>
      <c r="E902" s="25">
        <v>0</v>
      </c>
      <c r="F902" s="25">
        <v>1</v>
      </c>
      <c r="G902" s="25">
        <v>0</v>
      </c>
      <c r="H902" s="25">
        <v>0</v>
      </c>
      <c r="I902" s="25">
        <v>0</v>
      </c>
      <c r="J902" s="23">
        <v>0</v>
      </c>
      <c r="K902" s="23">
        <v>0</v>
      </c>
      <c r="L902" s="23">
        <v>0</v>
      </c>
      <c r="M902" s="23">
        <v>0</v>
      </c>
      <c r="N902" s="23">
        <v>0</v>
      </c>
      <c r="O902" s="23">
        <v>0</v>
      </c>
      <c r="P902" s="23">
        <v>1</v>
      </c>
      <c r="Q902" s="25">
        <v>0</v>
      </c>
      <c r="R902" s="25">
        <v>0</v>
      </c>
      <c r="S902" s="25">
        <v>1</v>
      </c>
      <c r="T902" s="25">
        <v>0</v>
      </c>
      <c r="U902" s="25">
        <v>0</v>
      </c>
      <c r="V902" s="25">
        <v>0</v>
      </c>
      <c r="W902" s="25">
        <v>0</v>
      </c>
      <c r="X902" s="23">
        <v>1</v>
      </c>
      <c r="Y902" s="23">
        <v>0</v>
      </c>
      <c r="Z902" s="23">
        <v>0</v>
      </c>
      <c r="AA902" s="23">
        <v>0</v>
      </c>
      <c r="AB902" s="23">
        <v>0</v>
      </c>
      <c r="AC902" s="23">
        <v>0</v>
      </c>
      <c r="AD902" s="23">
        <v>0</v>
      </c>
    </row>
    <row r="903" spans="1:30" x14ac:dyDescent="0.3">
      <c r="A903" s="23">
        <v>76</v>
      </c>
      <c r="B903" s="23">
        <v>1</v>
      </c>
      <c r="C903" s="25">
        <v>0</v>
      </c>
      <c r="D903" s="25">
        <v>0</v>
      </c>
      <c r="E903" s="25">
        <v>1</v>
      </c>
      <c r="F903" s="25">
        <v>0</v>
      </c>
      <c r="G903" s="25">
        <v>0</v>
      </c>
      <c r="H903" s="25">
        <v>0</v>
      </c>
      <c r="I903" s="25">
        <v>0</v>
      </c>
      <c r="J903" s="23">
        <v>0</v>
      </c>
      <c r="K903" s="23">
        <v>0</v>
      </c>
      <c r="L903" s="23">
        <v>1</v>
      </c>
      <c r="M903" s="23">
        <v>1</v>
      </c>
      <c r="N903" s="23">
        <v>0</v>
      </c>
      <c r="O903" s="23">
        <v>1</v>
      </c>
      <c r="P903" s="23">
        <v>0</v>
      </c>
      <c r="Q903" s="25">
        <v>0</v>
      </c>
      <c r="R903" s="25">
        <v>1</v>
      </c>
      <c r="S903" s="25">
        <v>0</v>
      </c>
      <c r="T903" s="25">
        <v>1</v>
      </c>
      <c r="U903" s="25">
        <v>0</v>
      </c>
      <c r="V903" s="25">
        <v>0</v>
      </c>
      <c r="W903" s="25">
        <v>1</v>
      </c>
      <c r="X903" s="23">
        <v>1</v>
      </c>
      <c r="Y903" s="23">
        <v>0</v>
      </c>
      <c r="Z903" s="23">
        <v>0</v>
      </c>
      <c r="AA903" s="23">
        <v>0</v>
      </c>
      <c r="AB903" s="23">
        <v>0</v>
      </c>
      <c r="AC903" s="23">
        <v>0</v>
      </c>
      <c r="AD903" s="23">
        <v>0</v>
      </c>
    </row>
    <row r="904" spans="1:30" x14ac:dyDescent="0.3">
      <c r="A904" s="23">
        <v>76</v>
      </c>
      <c r="B904" s="23">
        <v>2</v>
      </c>
      <c r="C904" s="25">
        <v>0</v>
      </c>
      <c r="D904" s="25">
        <v>1</v>
      </c>
      <c r="E904" s="25">
        <v>0</v>
      </c>
      <c r="F904" s="25">
        <v>0</v>
      </c>
      <c r="G904" s="25">
        <v>0</v>
      </c>
      <c r="H904" s="25">
        <v>1</v>
      </c>
      <c r="I904" s="25">
        <v>0</v>
      </c>
      <c r="J904" s="23">
        <v>0</v>
      </c>
      <c r="K904" s="23">
        <v>0</v>
      </c>
      <c r="L904" s="23">
        <v>0</v>
      </c>
      <c r="M904" s="23">
        <v>1</v>
      </c>
      <c r="N904" s="23">
        <v>0</v>
      </c>
      <c r="O904" s="23">
        <v>0</v>
      </c>
      <c r="P904" s="23">
        <v>0</v>
      </c>
      <c r="Q904" s="25">
        <v>0</v>
      </c>
      <c r="R904" s="25">
        <v>0</v>
      </c>
      <c r="S904" s="25">
        <v>1</v>
      </c>
      <c r="T904" s="25">
        <v>0</v>
      </c>
      <c r="U904" s="25">
        <v>1</v>
      </c>
      <c r="V904" s="25">
        <v>0</v>
      </c>
      <c r="W904" s="25">
        <v>1</v>
      </c>
      <c r="X904" s="23">
        <v>1</v>
      </c>
      <c r="Y904" s="23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</row>
    <row r="905" spans="1:30" x14ac:dyDescent="0.3">
      <c r="A905" s="23">
        <v>76</v>
      </c>
      <c r="B905" s="23">
        <v>3</v>
      </c>
      <c r="C905" s="25">
        <v>0</v>
      </c>
      <c r="D905" s="25">
        <v>1</v>
      </c>
      <c r="E905" s="25">
        <v>0</v>
      </c>
      <c r="F905" s="25">
        <v>0</v>
      </c>
      <c r="G905" s="25">
        <v>1</v>
      </c>
      <c r="H905" s="25">
        <v>0</v>
      </c>
      <c r="I905" s="25">
        <v>0</v>
      </c>
      <c r="J905" s="23">
        <v>0</v>
      </c>
      <c r="K905" s="23">
        <v>0</v>
      </c>
      <c r="L905" s="23">
        <v>0</v>
      </c>
      <c r="M905" s="23">
        <v>0</v>
      </c>
      <c r="N905" s="23">
        <v>1</v>
      </c>
      <c r="O905" s="23">
        <v>1</v>
      </c>
      <c r="P905" s="23">
        <v>0</v>
      </c>
      <c r="Q905" s="25">
        <v>0</v>
      </c>
      <c r="R905" s="25">
        <v>0</v>
      </c>
      <c r="S905" s="25">
        <v>0</v>
      </c>
      <c r="T905" s="25">
        <v>0</v>
      </c>
      <c r="U905" s="25">
        <v>0</v>
      </c>
      <c r="V905" s="25">
        <v>0</v>
      </c>
      <c r="W905" s="25">
        <v>1</v>
      </c>
      <c r="X905" s="23">
        <v>1</v>
      </c>
      <c r="Y905" s="23">
        <v>0</v>
      </c>
      <c r="Z905" s="23">
        <v>0</v>
      </c>
      <c r="AA905" s="23">
        <v>0</v>
      </c>
      <c r="AB905" s="23">
        <v>0</v>
      </c>
      <c r="AC905" s="23">
        <v>0</v>
      </c>
      <c r="AD905" s="23">
        <v>0</v>
      </c>
    </row>
    <row r="906" spans="1:30" x14ac:dyDescent="0.3">
      <c r="A906" s="23">
        <v>76</v>
      </c>
      <c r="B906" s="23">
        <v>4</v>
      </c>
      <c r="C906" s="25">
        <v>0</v>
      </c>
      <c r="D906" s="25">
        <v>0</v>
      </c>
      <c r="E906" s="25">
        <v>0</v>
      </c>
      <c r="F906" s="25">
        <v>0</v>
      </c>
      <c r="G906" s="25">
        <v>0</v>
      </c>
      <c r="H906" s="25">
        <v>0</v>
      </c>
      <c r="I906" s="25">
        <v>1</v>
      </c>
      <c r="J906" s="23">
        <v>0</v>
      </c>
      <c r="K906" s="23">
        <v>0</v>
      </c>
      <c r="L906" s="23">
        <v>1</v>
      </c>
      <c r="M906" s="23">
        <v>0</v>
      </c>
      <c r="N906" s="23">
        <v>1</v>
      </c>
      <c r="O906" s="23">
        <v>0</v>
      </c>
      <c r="P906" s="23">
        <v>1</v>
      </c>
      <c r="Q906" s="25">
        <v>0</v>
      </c>
      <c r="R906" s="25">
        <v>0</v>
      </c>
      <c r="S906" s="25">
        <v>1</v>
      </c>
      <c r="T906" s="25">
        <v>1</v>
      </c>
      <c r="U906" s="25">
        <v>0</v>
      </c>
      <c r="V906" s="25">
        <v>1</v>
      </c>
      <c r="W906" s="25">
        <v>0</v>
      </c>
      <c r="X906" s="23">
        <v>1</v>
      </c>
      <c r="Y906" s="23">
        <v>0</v>
      </c>
      <c r="Z906" s="23">
        <v>0</v>
      </c>
      <c r="AA906" s="23">
        <v>0</v>
      </c>
      <c r="AB906" s="23">
        <v>0</v>
      </c>
      <c r="AC906" s="23">
        <v>0</v>
      </c>
      <c r="AD906" s="23">
        <v>0</v>
      </c>
    </row>
    <row r="907" spans="1:30" x14ac:dyDescent="0.3">
      <c r="A907" s="23">
        <v>76</v>
      </c>
      <c r="B907" s="23">
        <v>5</v>
      </c>
      <c r="C907" s="25">
        <v>0</v>
      </c>
      <c r="D907" s="25">
        <v>1</v>
      </c>
      <c r="E907" s="25">
        <v>0</v>
      </c>
      <c r="F907" s="25">
        <v>0</v>
      </c>
      <c r="G907" s="25">
        <v>1</v>
      </c>
      <c r="H907" s="25">
        <v>0</v>
      </c>
      <c r="I907" s="25">
        <v>0</v>
      </c>
      <c r="J907" s="23">
        <v>0</v>
      </c>
      <c r="K907" s="23">
        <v>0</v>
      </c>
      <c r="L907" s="23">
        <v>0</v>
      </c>
      <c r="M907" s="23">
        <v>1</v>
      </c>
      <c r="N907" s="23">
        <v>0</v>
      </c>
      <c r="O907" s="23">
        <v>0</v>
      </c>
      <c r="P907" s="23">
        <v>0</v>
      </c>
      <c r="Q907" s="25">
        <v>0</v>
      </c>
      <c r="R907" s="25">
        <v>1</v>
      </c>
      <c r="S907" s="25">
        <v>0</v>
      </c>
      <c r="T907" s="25">
        <v>1</v>
      </c>
      <c r="U907" s="25">
        <v>0</v>
      </c>
      <c r="V907" s="25">
        <v>0</v>
      </c>
      <c r="W907" s="25">
        <v>1</v>
      </c>
      <c r="X907" s="23">
        <v>1</v>
      </c>
      <c r="Y907" s="23">
        <v>0</v>
      </c>
      <c r="Z907" s="23">
        <v>0</v>
      </c>
      <c r="AA907" s="23">
        <v>0</v>
      </c>
      <c r="AB907" s="23">
        <v>0</v>
      </c>
      <c r="AC907" s="23">
        <v>0</v>
      </c>
      <c r="AD907" s="23">
        <v>0</v>
      </c>
    </row>
    <row r="908" spans="1:30" x14ac:dyDescent="0.3">
      <c r="A908" s="23">
        <v>76</v>
      </c>
      <c r="B908" s="23">
        <v>6</v>
      </c>
      <c r="C908" s="25">
        <v>0</v>
      </c>
      <c r="D908" s="25">
        <v>0</v>
      </c>
      <c r="E908" s="25">
        <v>0</v>
      </c>
      <c r="F908" s="25">
        <v>0</v>
      </c>
      <c r="G908" s="25">
        <v>1</v>
      </c>
      <c r="H908" s="25">
        <v>1</v>
      </c>
      <c r="I908" s="25">
        <v>0</v>
      </c>
      <c r="J908" s="23">
        <v>0</v>
      </c>
      <c r="K908" s="23">
        <v>1</v>
      </c>
      <c r="L908" s="23">
        <v>0</v>
      </c>
      <c r="M908" s="23">
        <v>0</v>
      </c>
      <c r="N908" s="23">
        <v>0</v>
      </c>
      <c r="O908" s="23">
        <v>1</v>
      </c>
      <c r="P908" s="23">
        <v>0</v>
      </c>
      <c r="Q908" s="25">
        <v>0</v>
      </c>
      <c r="R908" s="25">
        <v>0</v>
      </c>
      <c r="S908" s="25">
        <v>1</v>
      </c>
      <c r="T908" s="25">
        <v>0</v>
      </c>
      <c r="U908" s="25">
        <v>0</v>
      </c>
      <c r="V908" s="25">
        <v>0</v>
      </c>
      <c r="W908" s="25">
        <v>0</v>
      </c>
      <c r="X908" s="23">
        <v>1</v>
      </c>
      <c r="Y908" s="23">
        <v>0</v>
      </c>
      <c r="Z908" s="23">
        <v>0</v>
      </c>
      <c r="AA908" s="23">
        <v>0</v>
      </c>
      <c r="AB908" s="23">
        <v>0</v>
      </c>
      <c r="AC908" s="23">
        <v>0</v>
      </c>
      <c r="AD908" s="23">
        <v>0</v>
      </c>
    </row>
    <row r="909" spans="1:30" x14ac:dyDescent="0.3">
      <c r="A909" s="23">
        <v>76</v>
      </c>
      <c r="B909" s="23">
        <v>7</v>
      </c>
      <c r="C909" s="25">
        <v>0</v>
      </c>
      <c r="D909" s="25">
        <v>1</v>
      </c>
      <c r="E909" s="25">
        <v>0</v>
      </c>
      <c r="F909" s="25">
        <v>1</v>
      </c>
      <c r="G909" s="25">
        <v>0</v>
      </c>
      <c r="H909" s="25">
        <v>0</v>
      </c>
      <c r="I909" s="25">
        <v>1</v>
      </c>
      <c r="J909" s="23">
        <v>0</v>
      </c>
      <c r="K909" s="23">
        <v>0</v>
      </c>
      <c r="L909" s="23">
        <v>0</v>
      </c>
      <c r="M909" s="23">
        <v>0</v>
      </c>
      <c r="N909" s="23">
        <v>0</v>
      </c>
      <c r="O909" s="23">
        <v>0</v>
      </c>
      <c r="P909" s="23">
        <v>1</v>
      </c>
      <c r="Q909" s="25">
        <v>0</v>
      </c>
      <c r="R909" s="25">
        <v>1</v>
      </c>
      <c r="S909" s="25">
        <v>0</v>
      </c>
      <c r="T909" s="25">
        <v>0</v>
      </c>
      <c r="U909" s="25">
        <v>0</v>
      </c>
      <c r="V909" s="25">
        <v>1</v>
      </c>
      <c r="W909" s="25">
        <v>0</v>
      </c>
      <c r="X909" s="23">
        <v>1</v>
      </c>
      <c r="Y909" s="23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</row>
    <row r="910" spans="1:30" x14ac:dyDescent="0.3">
      <c r="A910" s="23">
        <v>76</v>
      </c>
      <c r="B910" s="23">
        <v>8</v>
      </c>
      <c r="C910" s="25">
        <v>0</v>
      </c>
      <c r="D910" s="25">
        <v>0</v>
      </c>
      <c r="E910" s="25">
        <v>1</v>
      </c>
      <c r="F910" s="25">
        <v>1</v>
      </c>
      <c r="G910" s="25">
        <v>0</v>
      </c>
      <c r="H910" s="25">
        <v>1</v>
      </c>
      <c r="I910" s="25">
        <v>0</v>
      </c>
      <c r="J910" s="23">
        <v>0</v>
      </c>
      <c r="K910" s="23">
        <v>0</v>
      </c>
      <c r="L910" s="23">
        <v>0</v>
      </c>
      <c r="M910" s="23">
        <v>0</v>
      </c>
      <c r="N910" s="23">
        <v>1</v>
      </c>
      <c r="O910" s="23">
        <v>1</v>
      </c>
      <c r="P910" s="23">
        <v>0</v>
      </c>
      <c r="Q910" s="25">
        <v>0</v>
      </c>
      <c r="R910" s="25">
        <v>0</v>
      </c>
      <c r="S910" s="25">
        <v>0</v>
      </c>
      <c r="T910" s="25">
        <v>1</v>
      </c>
      <c r="U910" s="25">
        <v>0</v>
      </c>
      <c r="V910" s="25">
        <v>0</v>
      </c>
      <c r="W910" s="25">
        <v>0</v>
      </c>
      <c r="X910" s="23">
        <v>1</v>
      </c>
      <c r="Y910" s="23">
        <v>0</v>
      </c>
      <c r="Z910" s="23">
        <v>0</v>
      </c>
      <c r="AA910" s="23">
        <v>0</v>
      </c>
      <c r="AB910" s="23">
        <v>0</v>
      </c>
      <c r="AC910" s="23">
        <v>0</v>
      </c>
      <c r="AD910" s="23">
        <v>0</v>
      </c>
    </row>
    <row r="911" spans="1:30" x14ac:dyDescent="0.3">
      <c r="A911" s="23">
        <v>76</v>
      </c>
      <c r="B911" s="23">
        <v>9</v>
      </c>
      <c r="C911" s="25">
        <v>0</v>
      </c>
      <c r="D911" s="25">
        <v>0</v>
      </c>
      <c r="E911" s="25">
        <v>1</v>
      </c>
      <c r="F911" s="25">
        <v>0</v>
      </c>
      <c r="G911" s="25">
        <v>1</v>
      </c>
      <c r="H911" s="25">
        <v>0</v>
      </c>
      <c r="I911" s="25">
        <v>1</v>
      </c>
      <c r="J911" s="23">
        <v>0</v>
      </c>
      <c r="K911" s="23">
        <v>0</v>
      </c>
      <c r="L911" s="23">
        <v>1</v>
      </c>
      <c r="M911" s="23">
        <v>0</v>
      </c>
      <c r="N911" s="23">
        <v>0</v>
      </c>
      <c r="O911" s="23">
        <v>0</v>
      </c>
      <c r="P911" s="23">
        <v>0</v>
      </c>
      <c r="Q911" s="25">
        <v>0</v>
      </c>
      <c r="R911" s="25">
        <v>1</v>
      </c>
      <c r="S911" s="25">
        <v>0</v>
      </c>
      <c r="T911" s="25">
        <v>0</v>
      </c>
      <c r="U911" s="25">
        <v>1</v>
      </c>
      <c r="V911" s="25">
        <v>0</v>
      </c>
      <c r="W911" s="25">
        <v>0</v>
      </c>
      <c r="X911" s="23">
        <v>1</v>
      </c>
      <c r="Y911" s="23">
        <v>0</v>
      </c>
      <c r="Z911" s="23">
        <v>0</v>
      </c>
      <c r="AA911" s="23">
        <v>0</v>
      </c>
      <c r="AB911" s="23">
        <v>0</v>
      </c>
      <c r="AC911" s="23">
        <v>0</v>
      </c>
      <c r="AD911" s="23">
        <v>0</v>
      </c>
    </row>
    <row r="912" spans="1:30" x14ac:dyDescent="0.3">
      <c r="A912" s="23">
        <v>76</v>
      </c>
      <c r="B912" s="23">
        <v>10</v>
      </c>
      <c r="C912" s="25">
        <v>0</v>
      </c>
      <c r="D912" s="25">
        <v>1</v>
      </c>
      <c r="E912" s="25">
        <v>0</v>
      </c>
      <c r="F912" s="25">
        <v>0</v>
      </c>
      <c r="G912" s="25">
        <v>0</v>
      </c>
      <c r="H912" s="25">
        <v>1</v>
      </c>
      <c r="I912" s="25">
        <v>0</v>
      </c>
      <c r="J912" s="23">
        <v>0</v>
      </c>
      <c r="K912" s="23">
        <v>1</v>
      </c>
      <c r="L912" s="23">
        <v>0</v>
      </c>
      <c r="M912" s="23">
        <v>0</v>
      </c>
      <c r="N912" s="23">
        <v>1</v>
      </c>
      <c r="O912" s="23">
        <v>0</v>
      </c>
      <c r="P912" s="23">
        <v>0</v>
      </c>
      <c r="Q912" s="25">
        <v>0</v>
      </c>
      <c r="R912" s="25">
        <v>0</v>
      </c>
      <c r="S912" s="25">
        <v>1</v>
      </c>
      <c r="T912" s="25">
        <v>1</v>
      </c>
      <c r="U912" s="25">
        <v>0</v>
      </c>
      <c r="V912" s="25">
        <v>1</v>
      </c>
      <c r="W912" s="25">
        <v>0</v>
      </c>
      <c r="X912" s="23">
        <v>1</v>
      </c>
      <c r="Y912" s="23">
        <v>0</v>
      </c>
      <c r="Z912" s="23">
        <v>0</v>
      </c>
      <c r="AA912" s="23">
        <v>0</v>
      </c>
      <c r="AB912" s="23">
        <v>0</v>
      </c>
      <c r="AC912" s="23">
        <v>0</v>
      </c>
      <c r="AD912" s="23">
        <v>0</v>
      </c>
    </row>
    <row r="913" spans="1:30" x14ac:dyDescent="0.3">
      <c r="A913" s="23">
        <v>76</v>
      </c>
      <c r="B913" s="23">
        <v>11</v>
      </c>
      <c r="C913" s="25">
        <v>0</v>
      </c>
      <c r="D913" s="25">
        <v>0</v>
      </c>
      <c r="E913" s="25">
        <v>1</v>
      </c>
      <c r="F913" s="25">
        <v>0</v>
      </c>
      <c r="G913" s="25">
        <v>1</v>
      </c>
      <c r="H913" s="25">
        <v>0</v>
      </c>
      <c r="I913" s="25">
        <v>1</v>
      </c>
      <c r="J913" s="23">
        <v>0</v>
      </c>
      <c r="K913" s="23">
        <v>1</v>
      </c>
      <c r="L913" s="23">
        <v>0</v>
      </c>
      <c r="M913" s="23">
        <v>1</v>
      </c>
      <c r="N913" s="23">
        <v>0</v>
      </c>
      <c r="O913" s="23">
        <v>0</v>
      </c>
      <c r="P913" s="23">
        <v>1</v>
      </c>
      <c r="Q913" s="25">
        <v>0</v>
      </c>
      <c r="R913" s="25">
        <v>0</v>
      </c>
      <c r="S913" s="25">
        <v>0</v>
      </c>
      <c r="T913" s="25">
        <v>0</v>
      </c>
      <c r="U913" s="25">
        <v>1</v>
      </c>
      <c r="V913" s="25">
        <v>1</v>
      </c>
      <c r="W913" s="25">
        <v>0</v>
      </c>
      <c r="X913" s="23">
        <v>1</v>
      </c>
      <c r="Y913" s="23">
        <v>0</v>
      </c>
      <c r="Z913" s="23">
        <v>0</v>
      </c>
      <c r="AA913" s="23">
        <v>0</v>
      </c>
      <c r="AB913" s="23">
        <v>0</v>
      </c>
      <c r="AC913" s="23">
        <v>0</v>
      </c>
      <c r="AD913" s="23">
        <v>0</v>
      </c>
    </row>
    <row r="914" spans="1:30" x14ac:dyDescent="0.3">
      <c r="A914" s="23">
        <v>76</v>
      </c>
      <c r="B914" s="23">
        <v>12</v>
      </c>
      <c r="C914" s="25">
        <v>0</v>
      </c>
      <c r="D914" s="25">
        <v>0</v>
      </c>
      <c r="E914" s="25">
        <v>0</v>
      </c>
      <c r="F914" s="25">
        <v>1</v>
      </c>
      <c r="G914" s="25">
        <v>0</v>
      </c>
      <c r="H914" s="25">
        <v>0</v>
      </c>
      <c r="I914" s="25">
        <v>0</v>
      </c>
      <c r="J914" s="23">
        <v>0</v>
      </c>
      <c r="K914" s="23">
        <v>0</v>
      </c>
      <c r="L914" s="23">
        <v>0</v>
      </c>
      <c r="M914" s="23">
        <v>0</v>
      </c>
      <c r="N914" s="23">
        <v>0</v>
      </c>
      <c r="O914" s="23">
        <v>0</v>
      </c>
      <c r="P914" s="23">
        <v>1</v>
      </c>
      <c r="Q914" s="25">
        <v>0</v>
      </c>
      <c r="R914" s="25">
        <v>0</v>
      </c>
      <c r="S914" s="25">
        <v>1</v>
      </c>
      <c r="T914" s="25">
        <v>0</v>
      </c>
      <c r="U914" s="25">
        <v>0</v>
      </c>
      <c r="V914" s="25">
        <v>0</v>
      </c>
      <c r="W914" s="25">
        <v>0</v>
      </c>
      <c r="X914" s="23">
        <v>1</v>
      </c>
      <c r="Y914" s="23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</row>
    <row r="915" spans="1:30" x14ac:dyDescent="0.3">
      <c r="A915" s="23">
        <v>77</v>
      </c>
      <c r="B915" s="23">
        <v>1</v>
      </c>
      <c r="C915" s="25">
        <v>0</v>
      </c>
      <c r="D915" s="25">
        <v>0</v>
      </c>
      <c r="E915" s="25">
        <v>1</v>
      </c>
      <c r="F915" s="25">
        <v>0</v>
      </c>
      <c r="G915" s="25">
        <v>0</v>
      </c>
      <c r="H915" s="25">
        <v>0</v>
      </c>
      <c r="I915" s="25">
        <v>0</v>
      </c>
      <c r="J915" s="23">
        <v>0</v>
      </c>
      <c r="K915" s="23">
        <v>0</v>
      </c>
      <c r="L915" s="23">
        <v>1</v>
      </c>
      <c r="M915" s="23">
        <v>1</v>
      </c>
      <c r="N915" s="23">
        <v>0</v>
      </c>
      <c r="O915" s="23">
        <v>1</v>
      </c>
      <c r="P915" s="23">
        <v>0</v>
      </c>
      <c r="Q915" s="25">
        <v>0</v>
      </c>
      <c r="R915" s="25">
        <v>1</v>
      </c>
      <c r="S915" s="25">
        <v>0</v>
      </c>
      <c r="T915" s="25">
        <v>1</v>
      </c>
      <c r="U915" s="25">
        <v>0</v>
      </c>
      <c r="V915" s="25">
        <v>0</v>
      </c>
      <c r="W915" s="25">
        <v>1</v>
      </c>
      <c r="X915" s="23">
        <v>1</v>
      </c>
      <c r="Y915" s="23">
        <v>0</v>
      </c>
      <c r="Z915" s="23">
        <v>0</v>
      </c>
      <c r="AA915" s="23">
        <v>0</v>
      </c>
      <c r="AB915" s="23">
        <v>0</v>
      </c>
      <c r="AC915" s="23">
        <v>0</v>
      </c>
      <c r="AD915" s="23">
        <v>0</v>
      </c>
    </row>
    <row r="916" spans="1:30" x14ac:dyDescent="0.3">
      <c r="A916" s="23">
        <v>77</v>
      </c>
      <c r="B916" s="23">
        <v>2</v>
      </c>
      <c r="C916" s="25">
        <v>0</v>
      </c>
      <c r="D916" s="25">
        <v>1</v>
      </c>
      <c r="E916" s="25">
        <v>0</v>
      </c>
      <c r="F916" s="25">
        <v>0</v>
      </c>
      <c r="G916" s="25">
        <v>0</v>
      </c>
      <c r="H916" s="25">
        <v>1</v>
      </c>
      <c r="I916" s="25">
        <v>0</v>
      </c>
      <c r="J916" s="23">
        <v>0</v>
      </c>
      <c r="K916" s="23">
        <v>0</v>
      </c>
      <c r="L916" s="23">
        <v>0</v>
      </c>
      <c r="M916" s="23">
        <v>1</v>
      </c>
      <c r="N916" s="23">
        <v>0</v>
      </c>
      <c r="O916" s="23">
        <v>0</v>
      </c>
      <c r="P916" s="23">
        <v>0</v>
      </c>
      <c r="Q916" s="25">
        <v>0</v>
      </c>
      <c r="R916" s="25">
        <v>0</v>
      </c>
      <c r="S916" s="25">
        <v>1</v>
      </c>
      <c r="T916" s="25">
        <v>0</v>
      </c>
      <c r="U916" s="25">
        <v>1</v>
      </c>
      <c r="V916" s="25">
        <v>0</v>
      </c>
      <c r="W916" s="25">
        <v>1</v>
      </c>
      <c r="X916" s="23">
        <v>1</v>
      </c>
      <c r="Y916" s="23">
        <v>0</v>
      </c>
      <c r="Z916" s="23">
        <v>0</v>
      </c>
      <c r="AA916" s="23">
        <v>0</v>
      </c>
      <c r="AB916" s="23">
        <v>0</v>
      </c>
      <c r="AC916" s="23">
        <v>0</v>
      </c>
      <c r="AD916" s="23">
        <v>0</v>
      </c>
    </row>
    <row r="917" spans="1:30" x14ac:dyDescent="0.3">
      <c r="A917" s="23">
        <v>77</v>
      </c>
      <c r="B917" s="23">
        <v>3</v>
      </c>
      <c r="C917" s="25">
        <v>0</v>
      </c>
      <c r="D917" s="25">
        <v>1</v>
      </c>
      <c r="E917" s="25">
        <v>0</v>
      </c>
      <c r="F917" s="25">
        <v>0</v>
      </c>
      <c r="G917" s="25">
        <v>1</v>
      </c>
      <c r="H917" s="25">
        <v>0</v>
      </c>
      <c r="I917" s="25">
        <v>0</v>
      </c>
      <c r="J917" s="23">
        <v>0</v>
      </c>
      <c r="K917" s="23">
        <v>0</v>
      </c>
      <c r="L917" s="23">
        <v>0</v>
      </c>
      <c r="M917" s="23">
        <v>0</v>
      </c>
      <c r="N917" s="23">
        <v>1</v>
      </c>
      <c r="O917" s="23">
        <v>1</v>
      </c>
      <c r="P917" s="23">
        <v>0</v>
      </c>
      <c r="Q917" s="25">
        <v>0</v>
      </c>
      <c r="R917" s="25">
        <v>0</v>
      </c>
      <c r="S917" s="25">
        <v>0</v>
      </c>
      <c r="T917" s="25">
        <v>0</v>
      </c>
      <c r="U917" s="25">
        <v>0</v>
      </c>
      <c r="V917" s="25">
        <v>0</v>
      </c>
      <c r="W917" s="25">
        <v>1</v>
      </c>
      <c r="X917" s="23">
        <v>1</v>
      </c>
      <c r="Y917" s="23">
        <v>0</v>
      </c>
      <c r="Z917" s="23">
        <v>0</v>
      </c>
      <c r="AA917" s="23">
        <v>0</v>
      </c>
      <c r="AB917" s="23">
        <v>0</v>
      </c>
      <c r="AC917" s="23">
        <v>0</v>
      </c>
      <c r="AD917" s="23">
        <v>0</v>
      </c>
    </row>
    <row r="918" spans="1:30" x14ac:dyDescent="0.3">
      <c r="A918" s="23">
        <v>77</v>
      </c>
      <c r="B918" s="23">
        <v>4</v>
      </c>
      <c r="C918" s="25">
        <v>0</v>
      </c>
      <c r="D918" s="25">
        <v>0</v>
      </c>
      <c r="E918" s="25">
        <v>0</v>
      </c>
      <c r="F918" s="25">
        <v>0</v>
      </c>
      <c r="G918" s="25">
        <v>0</v>
      </c>
      <c r="H918" s="25">
        <v>0</v>
      </c>
      <c r="I918" s="25">
        <v>1</v>
      </c>
      <c r="J918" s="23">
        <v>0</v>
      </c>
      <c r="K918" s="23">
        <v>0</v>
      </c>
      <c r="L918" s="23">
        <v>1</v>
      </c>
      <c r="M918" s="23">
        <v>0</v>
      </c>
      <c r="N918" s="23">
        <v>1</v>
      </c>
      <c r="O918" s="23">
        <v>0</v>
      </c>
      <c r="P918" s="23">
        <v>1</v>
      </c>
      <c r="Q918" s="25">
        <v>0</v>
      </c>
      <c r="R918" s="25">
        <v>0</v>
      </c>
      <c r="S918" s="25">
        <v>1</v>
      </c>
      <c r="T918" s="25">
        <v>1</v>
      </c>
      <c r="U918" s="25">
        <v>0</v>
      </c>
      <c r="V918" s="25">
        <v>1</v>
      </c>
      <c r="W918" s="25">
        <v>0</v>
      </c>
      <c r="X918" s="23">
        <v>1</v>
      </c>
      <c r="Y918" s="23">
        <v>0</v>
      </c>
      <c r="Z918" s="23">
        <v>0</v>
      </c>
      <c r="AA918" s="23">
        <v>0</v>
      </c>
      <c r="AB918" s="23">
        <v>0</v>
      </c>
      <c r="AC918" s="23">
        <v>0</v>
      </c>
      <c r="AD918" s="23">
        <v>0</v>
      </c>
    </row>
    <row r="919" spans="1:30" x14ac:dyDescent="0.3">
      <c r="A919" s="23">
        <v>77</v>
      </c>
      <c r="B919" s="23">
        <v>5</v>
      </c>
      <c r="C919" s="25">
        <v>0</v>
      </c>
      <c r="D919" s="25">
        <v>1</v>
      </c>
      <c r="E919" s="25">
        <v>0</v>
      </c>
      <c r="F919" s="25">
        <v>0</v>
      </c>
      <c r="G919" s="25">
        <v>1</v>
      </c>
      <c r="H919" s="25">
        <v>0</v>
      </c>
      <c r="I919" s="25">
        <v>0</v>
      </c>
      <c r="J919" s="23">
        <v>0</v>
      </c>
      <c r="K919" s="23">
        <v>0</v>
      </c>
      <c r="L919" s="23">
        <v>0</v>
      </c>
      <c r="M919" s="23">
        <v>1</v>
      </c>
      <c r="N919" s="23">
        <v>0</v>
      </c>
      <c r="O919" s="23">
        <v>0</v>
      </c>
      <c r="P919" s="23">
        <v>0</v>
      </c>
      <c r="Q919" s="25">
        <v>0</v>
      </c>
      <c r="R919" s="25">
        <v>1</v>
      </c>
      <c r="S919" s="25">
        <v>0</v>
      </c>
      <c r="T919" s="25">
        <v>1</v>
      </c>
      <c r="U919" s="25">
        <v>0</v>
      </c>
      <c r="V919" s="25">
        <v>0</v>
      </c>
      <c r="W919" s="25">
        <v>1</v>
      </c>
      <c r="X919" s="23">
        <v>1</v>
      </c>
      <c r="Y919" s="23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</row>
    <row r="920" spans="1:30" x14ac:dyDescent="0.3">
      <c r="A920" s="23">
        <v>77</v>
      </c>
      <c r="B920" s="23">
        <v>6</v>
      </c>
      <c r="C920" s="25">
        <v>0</v>
      </c>
      <c r="D920" s="25">
        <v>0</v>
      </c>
      <c r="E920" s="25">
        <v>0</v>
      </c>
      <c r="F920" s="25">
        <v>0</v>
      </c>
      <c r="G920" s="25">
        <v>1</v>
      </c>
      <c r="H920" s="25">
        <v>1</v>
      </c>
      <c r="I920" s="25">
        <v>0</v>
      </c>
      <c r="J920" s="23">
        <v>0</v>
      </c>
      <c r="K920" s="23">
        <v>1</v>
      </c>
      <c r="L920" s="23">
        <v>0</v>
      </c>
      <c r="M920" s="23">
        <v>0</v>
      </c>
      <c r="N920" s="23">
        <v>0</v>
      </c>
      <c r="O920" s="23">
        <v>1</v>
      </c>
      <c r="P920" s="23">
        <v>0</v>
      </c>
      <c r="Q920" s="25">
        <v>0</v>
      </c>
      <c r="R920" s="25">
        <v>0</v>
      </c>
      <c r="S920" s="25">
        <v>1</v>
      </c>
      <c r="T920" s="25">
        <v>0</v>
      </c>
      <c r="U920" s="25">
        <v>0</v>
      </c>
      <c r="V920" s="25">
        <v>0</v>
      </c>
      <c r="W920" s="25">
        <v>0</v>
      </c>
      <c r="X920" s="23">
        <v>1</v>
      </c>
      <c r="Y920" s="23">
        <v>0</v>
      </c>
      <c r="Z920" s="23">
        <v>0</v>
      </c>
      <c r="AA920" s="23">
        <v>0</v>
      </c>
      <c r="AB920" s="23">
        <v>0</v>
      </c>
      <c r="AC920" s="23">
        <v>0</v>
      </c>
      <c r="AD920" s="23">
        <v>0</v>
      </c>
    </row>
    <row r="921" spans="1:30" x14ac:dyDescent="0.3">
      <c r="A921" s="23">
        <v>77</v>
      </c>
      <c r="B921" s="23">
        <v>7</v>
      </c>
      <c r="C921" s="25">
        <v>0</v>
      </c>
      <c r="D921" s="25">
        <v>1</v>
      </c>
      <c r="E921" s="25">
        <v>0</v>
      </c>
      <c r="F921" s="25">
        <v>1</v>
      </c>
      <c r="G921" s="25">
        <v>0</v>
      </c>
      <c r="H921" s="25">
        <v>0</v>
      </c>
      <c r="I921" s="25">
        <v>1</v>
      </c>
      <c r="J921" s="23">
        <v>0</v>
      </c>
      <c r="K921" s="23">
        <v>0</v>
      </c>
      <c r="L921" s="23">
        <v>0</v>
      </c>
      <c r="M921" s="23">
        <v>0</v>
      </c>
      <c r="N921" s="23">
        <v>0</v>
      </c>
      <c r="O921" s="23">
        <v>0</v>
      </c>
      <c r="P921" s="23">
        <v>1</v>
      </c>
      <c r="Q921" s="25">
        <v>0</v>
      </c>
      <c r="R921" s="25">
        <v>1</v>
      </c>
      <c r="S921" s="25">
        <v>0</v>
      </c>
      <c r="T921" s="25">
        <v>0</v>
      </c>
      <c r="U921" s="25">
        <v>0</v>
      </c>
      <c r="V921" s="25">
        <v>1</v>
      </c>
      <c r="W921" s="25">
        <v>0</v>
      </c>
      <c r="X921" s="23">
        <v>1</v>
      </c>
      <c r="Y921" s="23">
        <v>0</v>
      </c>
      <c r="Z921" s="23">
        <v>0</v>
      </c>
      <c r="AA921" s="23">
        <v>0</v>
      </c>
      <c r="AB921" s="23">
        <v>0</v>
      </c>
      <c r="AC921" s="23">
        <v>0</v>
      </c>
      <c r="AD921" s="23">
        <v>0</v>
      </c>
    </row>
    <row r="922" spans="1:30" x14ac:dyDescent="0.3">
      <c r="A922" s="23">
        <v>77</v>
      </c>
      <c r="B922" s="23">
        <v>8</v>
      </c>
      <c r="C922" s="25">
        <v>0</v>
      </c>
      <c r="D922" s="25">
        <v>0</v>
      </c>
      <c r="E922" s="25">
        <v>1</v>
      </c>
      <c r="F922" s="25">
        <v>1</v>
      </c>
      <c r="G922" s="25">
        <v>0</v>
      </c>
      <c r="H922" s="25">
        <v>1</v>
      </c>
      <c r="I922" s="25">
        <v>0</v>
      </c>
      <c r="J922" s="23">
        <v>0</v>
      </c>
      <c r="K922" s="23">
        <v>0</v>
      </c>
      <c r="L922" s="23">
        <v>0</v>
      </c>
      <c r="M922" s="23">
        <v>0</v>
      </c>
      <c r="N922" s="23">
        <v>1</v>
      </c>
      <c r="O922" s="23">
        <v>1</v>
      </c>
      <c r="P922" s="23">
        <v>0</v>
      </c>
      <c r="Q922" s="25">
        <v>0</v>
      </c>
      <c r="R922" s="25">
        <v>0</v>
      </c>
      <c r="S922" s="25">
        <v>0</v>
      </c>
      <c r="T922" s="25">
        <v>1</v>
      </c>
      <c r="U922" s="25">
        <v>0</v>
      </c>
      <c r="V922" s="25">
        <v>0</v>
      </c>
      <c r="W922" s="25">
        <v>0</v>
      </c>
      <c r="X922" s="23">
        <v>1</v>
      </c>
      <c r="Y922" s="23">
        <v>0</v>
      </c>
      <c r="Z922" s="23">
        <v>0</v>
      </c>
      <c r="AA922" s="23">
        <v>0</v>
      </c>
      <c r="AB922" s="23">
        <v>0</v>
      </c>
      <c r="AC922" s="23">
        <v>0</v>
      </c>
      <c r="AD922" s="23">
        <v>0</v>
      </c>
    </row>
    <row r="923" spans="1:30" x14ac:dyDescent="0.3">
      <c r="A923" s="23">
        <v>77</v>
      </c>
      <c r="B923" s="23">
        <v>9</v>
      </c>
      <c r="C923" s="25">
        <v>0</v>
      </c>
      <c r="D923" s="25">
        <v>0</v>
      </c>
      <c r="E923" s="25">
        <v>1</v>
      </c>
      <c r="F923" s="25">
        <v>0</v>
      </c>
      <c r="G923" s="25">
        <v>1</v>
      </c>
      <c r="H923" s="25">
        <v>0</v>
      </c>
      <c r="I923" s="25">
        <v>1</v>
      </c>
      <c r="J923" s="23">
        <v>0</v>
      </c>
      <c r="K923" s="23">
        <v>0</v>
      </c>
      <c r="L923" s="23">
        <v>1</v>
      </c>
      <c r="M923" s="23">
        <v>0</v>
      </c>
      <c r="N923" s="23">
        <v>0</v>
      </c>
      <c r="O923" s="23">
        <v>0</v>
      </c>
      <c r="P923" s="23">
        <v>0</v>
      </c>
      <c r="Q923" s="25">
        <v>0</v>
      </c>
      <c r="R923" s="25">
        <v>1</v>
      </c>
      <c r="S923" s="25">
        <v>0</v>
      </c>
      <c r="T923" s="25">
        <v>0</v>
      </c>
      <c r="U923" s="25">
        <v>1</v>
      </c>
      <c r="V923" s="25">
        <v>0</v>
      </c>
      <c r="W923" s="25">
        <v>0</v>
      </c>
      <c r="X923" s="23">
        <v>1</v>
      </c>
      <c r="Y923" s="23">
        <v>0</v>
      </c>
      <c r="Z923" s="23">
        <v>0</v>
      </c>
      <c r="AA923" s="23">
        <v>0</v>
      </c>
      <c r="AB923" s="23">
        <v>0</v>
      </c>
      <c r="AC923" s="23">
        <v>0</v>
      </c>
      <c r="AD923" s="23">
        <v>0</v>
      </c>
    </row>
    <row r="924" spans="1:30" x14ac:dyDescent="0.3">
      <c r="A924" s="23">
        <v>77</v>
      </c>
      <c r="B924" s="23">
        <v>10</v>
      </c>
      <c r="C924" s="25">
        <v>0</v>
      </c>
      <c r="D924" s="25">
        <v>1</v>
      </c>
      <c r="E924" s="25">
        <v>0</v>
      </c>
      <c r="F924" s="25">
        <v>0</v>
      </c>
      <c r="G924" s="25">
        <v>0</v>
      </c>
      <c r="H924" s="25">
        <v>1</v>
      </c>
      <c r="I924" s="25">
        <v>0</v>
      </c>
      <c r="J924" s="23">
        <v>0</v>
      </c>
      <c r="K924" s="23">
        <v>1</v>
      </c>
      <c r="L924" s="23">
        <v>0</v>
      </c>
      <c r="M924" s="23">
        <v>0</v>
      </c>
      <c r="N924" s="23">
        <v>1</v>
      </c>
      <c r="O924" s="23">
        <v>0</v>
      </c>
      <c r="P924" s="23">
        <v>0</v>
      </c>
      <c r="Q924" s="25">
        <v>0</v>
      </c>
      <c r="R924" s="25">
        <v>0</v>
      </c>
      <c r="S924" s="25">
        <v>1</v>
      </c>
      <c r="T924" s="25">
        <v>1</v>
      </c>
      <c r="U924" s="25">
        <v>0</v>
      </c>
      <c r="V924" s="25">
        <v>1</v>
      </c>
      <c r="W924" s="25">
        <v>0</v>
      </c>
      <c r="X924" s="23">
        <v>1</v>
      </c>
      <c r="Y924" s="23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</row>
    <row r="925" spans="1:30" x14ac:dyDescent="0.3">
      <c r="A925" s="23">
        <v>77</v>
      </c>
      <c r="B925" s="23">
        <v>11</v>
      </c>
      <c r="C925" s="25">
        <v>0</v>
      </c>
      <c r="D925" s="25">
        <v>0</v>
      </c>
      <c r="E925" s="25">
        <v>1</v>
      </c>
      <c r="F925" s="25">
        <v>0</v>
      </c>
      <c r="G925" s="25">
        <v>1</v>
      </c>
      <c r="H925" s="25">
        <v>0</v>
      </c>
      <c r="I925" s="25">
        <v>1</v>
      </c>
      <c r="J925" s="23">
        <v>0</v>
      </c>
      <c r="K925" s="23">
        <v>1</v>
      </c>
      <c r="L925" s="23">
        <v>0</v>
      </c>
      <c r="M925" s="23">
        <v>1</v>
      </c>
      <c r="N925" s="23">
        <v>0</v>
      </c>
      <c r="O925" s="23">
        <v>0</v>
      </c>
      <c r="P925" s="23">
        <v>1</v>
      </c>
      <c r="Q925" s="25">
        <v>0</v>
      </c>
      <c r="R925" s="25">
        <v>0</v>
      </c>
      <c r="S925" s="25">
        <v>0</v>
      </c>
      <c r="T925" s="25">
        <v>0</v>
      </c>
      <c r="U925" s="25">
        <v>1</v>
      </c>
      <c r="V925" s="25">
        <v>1</v>
      </c>
      <c r="W925" s="25">
        <v>0</v>
      </c>
      <c r="X925" s="23">
        <v>1</v>
      </c>
      <c r="Y925" s="23">
        <v>0</v>
      </c>
      <c r="Z925" s="23">
        <v>0</v>
      </c>
      <c r="AA925" s="23">
        <v>0</v>
      </c>
      <c r="AB925" s="23">
        <v>0</v>
      </c>
      <c r="AC925" s="23">
        <v>0</v>
      </c>
      <c r="AD925" s="23">
        <v>0</v>
      </c>
    </row>
    <row r="926" spans="1:30" x14ac:dyDescent="0.3">
      <c r="A926" s="23">
        <v>77</v>
      </c>
      <c r="B926" s="23">
        <v>12</v>
      </c>
      <c r="C926" s="25">
        <v>0</v>
      </c>
      <c r="D926" s="25">
        <v>0</v>
      </c>
      <c r="E926" s="25">
        <v>0</v>
      </c>
      <c r="F926" s="25">
        <v>1</v>
      </c>
      <c r="G926" s="25">
        <v>0</v>
      </c>
      <c r="H926" s="25">
        <v>0</v>
      </c>
      <c r="I926" s="25">
        <v>0</v>
      </c>
      <c r="J926" s="23">
        <v>0</v>
      </c>
      <c r="K926" s="23">
        <v>0</v>
      </c>
      <c r="L926" s="23">
        <v>0</v>
      </c>
      <c r="M926" s="23">
        <v>0</v>
      </c>
      <c r="N926" s="23">
        <v>0</v>
      </c>
      <c r="O926" s="23">
        <v>0</v>
      </c>
      <c r="P926" s="23">
        <v>1</v>
      </c>
      <c r="Q926" s="25">
        <v>0</v>
      </c>
      <c r="R926" s="25">
        <v>0</v>
      </c>
      <c r="S926" s="25">
        <v>1</v>
      </c>
      <c r="T926" s="25">
        <v>0</v>
      </c>
      <c r="U926" s="25">
        <v>0</v>
      </c>
      <c r="V926" s="25">
        <v>0</v>
      </c>
      <c r="W926" s="25">
        <v>0</v>
      </c>
      <c r="X926" s="23">
        <v>1</v>
      </c>
      <c r="Y926" s="23">
        <v>0</v>
      </c>
      <c r="Z926" s="23">
        <v>0</v>
      </c>
      <c r="AA926" s="23">
        <v>0</v>
      </c>
      <c r="AB926" s="23">
        <v>0</v>
      </c>
      <c r="AC926" s="23">
        <v>0</v>
      </c>
      <c r="AD926" s="23">
        <v>0</v>
      </c>
    </row>
    <row r="927" spans="1:30" x14ac:dyDescent="0.3">
      <c r="A927" s="23">
        <v>78</v>
      </c>
      <c r="B927" s="23">
        <v>1</v>
      </c>
      <c r="C927" s="25">
        <v>0</v>
      </c>
      <c r="D927" s="25">
        <v>0</v>
      </c>
      <c r="E927" s="25">
        <v>1</v>
      </c>
      <c r="F927" s="25">
        <v>0</v>
      </c>
      <c r="G927" s="25">
        <v>0</v>
      </c>
      <c r="H927" s="25">
        <v>0</v>
      </c>
      <c r="I927" s="25">
        <v>0</v>
      </c>
      <c r="J927" s="23">
        <v>0</v>
      </c>
      <c r="K927" s="23">
        <v>0</v>
      </c>
      <c r="L927" s="23">
        <v>1</v>
      </c>
      <c r="M927" s="23">
        <v>1</v>
      </c>
      <c r="N927" s="23">
        <v>0</v>
      </c>
      <c r="O927" s="23">
        <v>1</v>
      </c>
      <c r="P927" s="23">
        <v>0</v>
      </c>
      <c r="Q927" s="25">
        <v>0</v>
      </c>
      <c r="R927" s="25">
        <v>1</v>
      </c>
      <c r="S927" s="25">
        <v>0</v>
      </c>
      <c r="T927" s="25">
        <v>1</v>
      </c>
      <c r="U927" s="25">
        <v>0</v>
      </c>
      <c r="V927" s="25">
        <v>0</v>
      </c>
      <c r="W927" s="25">
        <v>1</v>
      </c>
      <c r="X927" s="23">
        <v>1</v>
      </c>
      <c r="Y927" s="23">
        <v>0</v>
      </c>
      <c r="Z927" s="23">
        <v>0</v>
      </c>
      <c r="AA927" s="23">
        <v>0</v>
      </c>
      <c r="AB927" s="23">
        <v>0</v>
      </c>
      <c r="AC927" s="23">
        <v>0</v>
      </c>
      <c r="AD927" s="23">
        <v>0</v>
      </c>
    </row>
    <row r="928" spans="1:30" x14ac:dyDescent="0.3">
      <c r="A928" s="23">
        <v>78</v>
      </c>
      <c r="B928" s="23">
        <v>2</v>
      </c>
      <c r="C928" s="25">
        <v>0</v>
      </c>
      <c r="D928" s="25">
        <v>1</v>
      </c>
      <c r="E928" s="25">
        <v>0</v>
      </c>
      <c r="F928" s="25">
        <v>0</v>
      </c>
      <c r="G928" s="25">
        <v>0</v>
      </c>
      <c r="H928" s="25">
        <v>1</v>
      </c>
      <c r="I928" s="25">
        <v>0</v>
      </c>
      <c r="J928" s="23">
        <v>0</v>
      </c>
      <c r="K928" s="23">
        <v>0</v>
      </c>
      <c r="L928" s="23">
        <v>0</v>
      </c>
      <c r="M928" s="23">
        <v>1</v>
      </c>
      <c r="N928" s="23">
        <v>0</v>
      </c>
      <c r="O928" s="23">
        <v>0</v>
      </c>
      <c r="P928" s="23">
        <v>0</v>
      </c>
      <c r="Q928" s="25">
        <v>0</v>
      </c>
      <c r="R928" s="25">
        <v>0</v>
      </c>
      <c r="S928" s="25">
        <v>1</v>
      </c>
      <c r="T928" s="25">
        <v>0</v>
      </c>
      <c r="U928" s="25">
        <v>1</v>
      </c>
      <c r="V928" s="25">
        <v>0</v>
      </c>
      <c r="W928" s="25">
        <v>1</v>
      </c>
      <c r="X928" s="23">
        <v>1</v>
      </c>
      <c r="Y928" s="23">
        <v>0</v>
      </c>
      <c r="Z928" s="23">
        <v>0</v>
      </c>
      <c r="AA928" s="23">
        <v>0</v>
      </c>
      <c r="AB928" s="23">
        <v>0</v>
      </c>
      <c r="AC928" s="23">
        <v>0</v>
      </c>
      <c r="AD928" s="23">
        <v>0</v>
      </c>
    </row>
    <row r="929" spans="1:30" x14ac:dyDescent="0.3">
      <c r="A929" s="23">
        <v>78</v>
      </c>
      <c r="B929" s="23">
        <v>3</v>
      </c>
      <c r="C929" s="25">
        <v>0</v>
      </c>
      <c r="D929" s="25">
        <v>1</v>
      </c>
      <c r="E929" s="25">
        <v>0</v>
      </c>
      <c r="F929" s="25">
        <v>0</v>
      </c>
      <c r="G929" s="25">
        <v>1</v>
      </c>
      <c r="H929" s="25">
        <v>0</v>
      </c>
      <c r="I929" s="25">
        <v>0</v>
      </c>
      <c r="J929" s="23">
        <v>0</v>
      </c>
      <c r="K929" s="23">
        <v>0</v>
      </c>
      <c r="L929" s="23">
        <v>0</v>
      </c>
      <c r="M929" s="23">
        <v>0</v>
      </c>
      <c r="N929" s="23">
        <v>1</v>
      </c>
      <c r="O929" s="23">
        <v>1</v>
      </c>
      <c r="P929" s="23">
        <v>0</v>
      </c>
      <c r="Q929" s="25">
        <v>0</v>
      </c>
      <c r="R929" s="25">
        <v>0</v>
      </c>
      <c r="S929" s="25">
        <v>0</v>
      </c>
      <c r="T929" s="25">
        <v>0</v>
      </c>
      <c r="U929" s="25">
        <v>0</v>
      </c>
      <c r="V929" s="25">
        <v>0</v>
      </c>
      <c r="W929" s="25">
        <v>1</v>
      </c>
      <c r="X929" s="23">
        <v>1</v>
      </c>
      <c r="Y929" s="23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</row>
    <row r="930" spans="1:30" x14ac:dyDescent="0.3">
      <c r="A930" s="23">
        <v>78</v>
      </c>
      <c r="B930" s="23">
        <v>4</v>
      </c>
      <c r="C930" s="25">
        <v>0</v>
      </c>
      <c r="D930" s="25">
        <v>0</v>
      </c>
      <c r="E930" s="25">
        <v>0</v>
      </c>
      <c r="F930" s="25">
        <v>0</v>
      </c>
      <c r="G930" s="25">
        <v>0</v>
      </c>
      <c r="H930" s="25">
        <v>0</v>
      </c>
      <c r="I930" s="25">
        <v>1</v>
      </c>
      <c r="J930" s="23">
        <v>0</v>
      </c>
      <c r="K930" s="23">
        <v>0</v>
      </c>
      <c r="L930" s="23">
        <v>1</v>
      </c>
      <c r="M930" s="23">
        <v>0</v>
      </c>
      <c r="N930" s="23">
        <v>1</v>
      </c>
      <c r="O930" s="23">
        <v>0</v>
      </c>
      <c r="P930" s="23">
        <v>1</v>
      </c>
      <c r="Q930" s="25">
        <v>0</v>
      </c>
      <c r="R930" s="25">
        <v>0</v>
      </c>
      <c r="S930" s="25">
        <v>1</v>
      </c>
      <c r="T930" s="25">
        <v>1</v>
      </c>
      <c r="U930" s="25">
        <v>0</v>
      </c>
      <c r="V930" s="25">
        <v>1</v>
      </c>
      <c r="W930" s="25">
        <v>0</v>
      </c>
      <c r="X930" s="23">
        <v>1</v>
      </c>
      <c r="Y930" s="23">
        <v>0</v>
      </c>
      <c r="Z930" s="23">
        <v>0</v>
      </c>
      <c r="AA930" s="23">
        <v>0</v>
      </c>
      <c r="AB930" s="23">
        <v>0</v>
      </c>
      <c r="AC930" s="23">
        <v>0</v>
      </c>
      <c r="AD930" s="23">
        <v>0</v>
      </c>
    </row>
    <row r="931" spans="1:30" x14ac:dyDescent="0.3">
      <c r="A931" s="23">
        <v>78</v>
      </c>
      <c r="B931" s="23">
        <v>5</v>
      </c>
      <c r="C931" s="25">
        <v>0</v>
      </c>
      <c r="D931" s="25">
        <v>1</v>
      </c>
      <c r="E931" s="25">
        <v>0</v>
      </c>
      <c r="F931" s="25">
        <v>0</v>
      </c>
      <c r="G931" s="25">
        <v>1</v>
      </c>
      <c r="H931" s="25">
        <v>0</v>
      </c>
      <c r="I931" s="25">
        <v>0</v>
      </c>
      <c r="J931" s="23">
        <v>0</v>
      </c>
      <c r="K931" s="23">
        <v>0</v>
      </c>
      <c r="L931" s="23">
        <v>0</v>
      </c>
      <c r="M931" s="23">
        <v>1</v>
      </c>
      <c r="N931" s="23">
        <v>0</v>
      </c>
      <c r="O931" s="23">
        <v>0</v>
      </c>
      <c r="P931" s="23">
        <v>0</v>
      </c>
      <c r="Q931" s="25">
        <v>0</v>
      </c>
      <c r="R931" s="25">
        <v>1</v>
      </c>
      <c r="S931" s="25">
        <v>0</v>
      </c>
      <c r="T931" s="25">
        <v>1</v>
      </c>
      <c r="U931" s="25">
        <v>0</v>
      </c>
      <c r="V931" s="25">
        <v>0</v>
      </c>
      <c r="W931" s="25">
        <v>1</v>
      </c>
      <c r="X931" s="23">
        <v>1</v>
      </c>
      <c r="Y931" s="23">
        <v>0</v>
      </c>
      <c r="Z931" s="23">
        <v>0</v>
      </c>
      <c r="AA931" s="23">
        <v>0</v>
      </c>
      <c r="AB931" s="23">
        <v>0</v>
      </c>
      <c r="AC931" s="23">
        <v>0</v>
      </c>
      <c r="AD931" s="23">
        <v>0</v>
      </c>
    </row>
    <row r="932" spans="1:30" x14ac:dyDescent="0.3">
      <c r="A932" s="23">
        <v>78</v>
      </c>
      <c r="B932" s="23">
        <v>6</v>
      </c>
      <c r="C932" s="25">
        <v>0</v>
      </c>
      <c r="D932" s="25">
        <v>0</v>
      </c>
      <c r="E932" s="25">
        <v>0</v>
      </c>
      <c r="F932" s="25">
        <v>0</v>
      </c>
      <c r="G932" s="25">
        <v>1</v>
      </c>
      <c r="H932" s="25">
        <v>1</v>
      </c>
      <c r="I932" s="25">
        <v>0</v>
      </c>
      <c r="J932" s="23">
        <v>0</v>
      </c>
      <c r="K932" s="23">
        <v>1</v>
      </c>
      <c r="L932" s="23">
        <v>0</v>
      </c>
      <c r="M932" s="23">
        <v>0</v>
      </c>
      <c r="N932" s="23">
        <v>0</v>
      </c>
      <c r="O932" s="23">
        <v>1</v>
      </c>
      <c r="P932" s="23">
        <v>0</v>
      </c>
      <c r="Q932" s="25">
        <v>0</v>
      </c>
      <c r="R932" s="25">
        <v>0</v>
      </c>
      <c r="S932" s="25">
        <v>1</v>
      </c>
      <c r="T932" s="25">
        <v>0</v>
      </c>
      <c r="U932" s="25">
        <v>0</v>
      </c>
      <c r="V932" s="25">
        <v>0</v>
      </c>
      <c r="W932" s="25">
        <v>0</v>
      </c>
      <c r="X932" s="23">
        <v>1</v>
      </c>
      <c r="Y932" s="23">
        <v>0</v>
      </c>
      <c r="Z932" s="23">
        <v>0</v>
      </c>
      <c r="AA932" s="23">
        <v>0</v>
      </c>
      <c r="AB932" s="23">
        <v>0</v>
      </c>
      <c r="AC932" s="23">
        <v>0</v>
      </c>
      <c r="AD932" s="23">
        <v>0</v>
      </c>
    </row>
    <row r="933" spans="1:30" x14ac:dyDescent="0.3">
      <c r="A933" s="23">
        <v>78</v>
      </c>
      <c r="B933" s="23">
        <v>7</v>
      </c>
      <c r="C933" s="25">
        <v>0</v>
      </c>
      <c r="D933" s="25">
        <v>1</v>
      </c>
      <c r="E933" s="25">
        <v>0</v>
      </c>
      <c r="F933" s="25">
        <v>1</v>
      </c>
      <c r="G933" s="25">
        <v>0</v>
      </c>
      <c r="H933" s="25">
        <v>0</v>
      </c>
      <c r="I933" s="25">
        <v>1</v>
      </c>
      <c r="J933" s="23">
        <v>0</v>
      </c>
      <c r="K933" s="23">
        <v>0</v>
      </c>
      <c r="L933" s="23">
        <v>0</v>
      </c>
      <c r="M933" s="23">
        <v>0</v>
      </c>
      <c r="N933" s="23">
        <v>0</v>
      </c>
      <c r="O933" s="23">
        <v>0</v>
      </c>
      <c r="P933" s="23">
        <v>1</v>
      </c>
      <c r="Q933" s="25">
        <v>0</v>
      </c>
      <c r="R933" s="25">
        <v>1</v>
      </c>
      <c r="S933" s="25">
        <v>0</v>
      </c>
      <c r="T933" s="25">
        <v>0</v>
      </c>
      <c r="U933" s="25">
        <v>0</v>
      </c>
      <c r="V933" s="25">
        <v>1</v>
      </c>
      <c r="W933" s="25">
        <v>0</v>
      </c>
      <c r="X933" s="23">
        <v>1</v>
      </c>
      <c r="Y933" s="23">
        <v>0</v>
      </c>
      <c r="Z933" s="23">
        <v>0</v>
      </c>
      <c r="AA933" s="23">
        <v>0</v>
      </c>
      <c r="AB933" s="23">
        <v>0</v>
      </c>
      <c r="AC933" s="23">
        <v>0</v>
      </c>
      <c r="AD933" s="23">
        <v>0</v>
      </c>
    </row>
    <row r="934" spans="1:30" x14ac:dyDescent="0.3">
      <c r="A934" s="23">
        <v>78</v>
      </c>
      <c r="B934" s="23">
        <v>8</v>
      </c>
      <c r="C934" s="25">
        <v>0</v>
      </c>
      <c r="D934" s="25">
        <v>0</v>
      </c>
      <c r="E934" s="25">
        <v>1</v>
      </c>
      <c r="F934" s="25">
        <v>1</v>
      </c>
      <c r="G934" s="25">
        <v>0</v>
      </c>
      <c r="H934" s="25">
        <v>1</v>
      </c>
      <c r="I934" s="25">
        <v>0</v>
      </c>
      <c r="J934" s="23">
        <v>0</v>
      </c>
      <c r="K934" s="23">
        <v>0</v>
      </c>
      <c r="L934" s="23">
        <v>0</v>
      </c>
      <c r="M934" s="23">
        <v>0</v>
      </c>
      <c r="N934" s="23">
        <v>1</v>
      </c>
      <c r="O934" s="23">
        <v>1</v>
      </c>
      <c r="P934" s="23">
        <v>0</v>
      </c>
      <c r="Q934" s="25">
        <v>0</v>
      </c>
      <c r="R934" s="25">
        <v>0</v>
      </c>
      <c r="S934" s="25">
        <v>0</v>
      </c>
      <c r="T934" s="25">
        <v>1</v>
      </c>
      <c r="U934" s="25">
        <v>0</v>
      </c>
      <c r="V934" s="25">
        <v>0</v>
      </c>
      <c r="W934" s="25">
        <v>0</v>
      </c>
      <c r="X934" s="23">
        <v>1</v>
      </c>
      <c r="Y934" s="23">
        <v>0</v>
      </c>
      <c r="Z934" s="23">
        <v>0</v>
      </c>
      <c r="AA934" s="23">
        <v>0</v>
      </c>
      <c r="AB934" s="23">
        <v>0</v>
      </c>
      <c r="AC934" s="23">
        <v>0</v>
      </c>
      <c r="AD934" s="23">
        <v>0</v>
      </c>
    </row>
    <row r="935" spans="1:30" x14ac:dyDescent="0.3">
      <c r="A935" s="23">
        <v>78</v>
      </c>
      <c r="B935" s="23">
        <v>9</v>
      </c>
      <c r="C935" s="25">
        <v>0</v>
      </c>
      <c r="D935" s="25">
        <v>0</v>
      </c>
      <c r="E935" s="25">
        <v>1</v>
      </c>
      <c r="F935" s="25">
        <v>0</v>
      </c>
      <c r="G935" s="25">
        <v>1</v>
      </c>
      <c r="H935" s="25">
        <v>0</v>
      </c>
      <c r="I935" s="25">
        <v>1</v>
      </c>
      <c r="J935" s="23">
        <v>0</v>
      </c>
      <c r="K935" s="23">
        <v>0</v>
      </c>
      <c r="L935" s="23">
        <v>1</v>
      </c>
      <c r="M935" s="23">
        <v>0</v>
      </c>
      <c r="N935" s="23">
        <v>0</v>
      </c>
      <c r="O935" s="23">
        <v>0</v>
      </c>
      <c r="P935" s="23">
        <v>0</v>
      </c>
      <c r="Q935" s="25">
        <v>0</v>
      </c>
      <c r="R935" s="25">
        <v>1</v>
      </c>
      <c r="S935" s="25">
        <v>0</v>
      </c>
      <c r="T935" s="25">
        <v>0</v>
      </c>
      <c r="U935" s="25">
        <v>1</v>
      </c>
      <c r="V935" s="25">
        <v>0</v>
      </c>
      <c r="W935" s="25">
        <v>0</v>
      </c>
      <c r="X935" s="23">
        <v>1</v>
      </c>
      <c r="Y935" s="23">
        <v>0</v>
      </c>
      <c r="Z935" s="23">
        <v>0</v>
      </c>
      <c r="AA935" s="23">
        <v>0</v>
      </c>
      <c r="AB935" s="23">
        <v>0</v>
      </c>
      <c r="AC935" s="23">
        <v>0</v>
      </c>
      <c r="AD935" s="23">
        <v>0</v>
      </c>
    </row>
    <row r="936" spans="1:30" x14ac:dyDescent="0.3">
      <c r="A936" s="23">
        <v>78</v>
      </c>
      <c r="B936" s="23">
        <v>10</v>
      </c>
      <c r="C936" s="25">
        <v>0</v>
      </c>
      <c r="D936" s="25">
        <v>1</v>
      </c>
      <c r="E936" s="25">
        <v>0</v>
      </c>
      <c r="F936" s="25">
        <v>0</v>
      </c>
      <c r="G936" s="25">
        <v>0</v>
      </c>
      <c r="H936" s="25">
        <v>1</v>
      </c>
      <c r="I936" s="25">
        <v>0</v>
      </c>
      <c r="J936" s="23">
        <v>0</v>
      </c>
      <c r="K936" s="23">
        <v>1</v>
      </c>
      <c r="L936" s="23">
        <v>0</v>
      </c>
      <c r="M936" s="23">
        <v>0</v>
      </c>
      <c r="N936" s="23">
        <v>1</v>
      </c>
      <c r="O936" s="23">
        <v>0</v>
      </c>
      <c r="P936" s="23">
        <v>0</v>
      </c>
      <c r="Q936" s="25">
        <v>0</v>
      </c>
      <c r="R936" s="25">
        <v>0</v>
      </c>
      <c r="S936" s="25">
        <v>1</v>
      </c>
      <c r="T936" s="25">
        <v>1</v>
      </c>
      <c r="U936" s="25">
        <v>0</v>
      </c>
      <c r="V936" s="25">
        <v>1</v>
      </c>
      <c r="W936" s="25">
        <v>0</v>
      </c>
      <c r="X936" s="23">
        <v>1</v>
      </c>
      <c r="Y936" s="23">
        <v>0</v>
      </c>
      <c r="Z936" s="23">
        <v>0</v>
      </c>
      <c r="AA936" s="23">
        <v>0</v>
      </c>
      <c r="AB936" s="23">
        <v>0</v>
      </c>
      <c r="AC936" s="23">
        <v>0</v>
      </c>
      <c r="AD936" s="23">
        <v>0</v>
      </c>
    </row>
    <row r="937" spans="1:30" x14ac:dyDescent="0.3">
      <c r="A937" s="23">
        <v>78</v>
      </c>
      <c r="B937" s="23">
        <v>11</v>
      </c>
      <c r="C937" s="25">
        <v>0</v>
      </c>
      <c r="D937" s="25">
        <v>0</v>
      </c>
      <c r="E937" s="25">
        <v>1</v>
      </c>
      <c r="F937" s="25">
        <v>0</v>
      </c>
      <c r="G937" s="25">
        <v>1</v>
      </c>
      <c r="H937" s="25">
        <v>0</v>
      </c>
      <c r="I937" s="25">
        <v>1</v>
      </c>
      <c r="J937" s="23">
        <v>0</v>
      </c>
      <c r="K937" s="23">
        <v>1</v>
      </c>
      <c r="L937" s="23">
        <v>0</v>
      </c>
      <c r="M937" s="23">
        <v>1</v>
      </c>
      <c r="N937" s="23">
        <v>0</v>
      </c>
      <c r="O937" s="23">
        <v>0</v>
      </c>
      <c r="P937" s="23">
        <v>1</v>
      </c>
      <c r="Q937" s="25">
        <v>0</v>
      </c>
      <c r="R937" s="25">
        <v>0</v>
      </c>
      <c r="S937" s="25">
        <v>0</v>
      </c>
      <c r="T937" s="25">
        <v>0</v>
      </c>
      <c r="U937" s="25">
        <v>1</v>
      </c>
      <c r="V937" s="25">
        <v>1</v>
      </c>
      <c r="W937" s="25">
        <v>0</v>
      </c>
      <c r="X937" s="23">
        <v>1</v>
      </c>
      <c r="Y937" s="23">
        <v>0</v>
      </c>
      <c r="Z937" s="23">
        <v>0</v>
      </c>
      <c r="AA937" s="23">
        <v>0</v>
      </c>
      <c r="AB937" s="23">
        <v>0</v>
      </c>
      <c r="AC937" s="23">
        <v>0</v>
      </c>
      <c r="AD937" s="23">
        <v>0</v>
      </c>
    </row>
    <row r="938" spans="1:30" x14ac:dyDescent="0.3">
      <c r="A938" s="23">
        <v>78</v>
      </c>
      <c r="B938" s="23">
        <v>12</v>
      </c>
      <c r="C938" s="25">
        <v>0</v>
      </c>
      <c r="D938" s="25">
        <v>0</v>
      </c>
      <c r="E938" s="25">
        <v>0</v>
      </c>
      <c r="F938" s="25">
        <v>1</v>
      </c>
      <c r="G938" s="25">
        <v>0</v>
      </c>
      <c r="H938" s="25">
        <v>0</v>
      </c>
      <c r="I938" s="25">
        <v>0</v>
      </c>
      <c r="J938" s="23">
        <v>0</v>
      </c>
      <c r="K938" s="23">
        <v>0</v>
      </c>
      <c r="L938" s="23">
        <v>0</v>
      </c>
      <c r="M938" s="23">
        <v>0</v>
      </c>
      <c r="N938" s="23">
        <v>0</v>
      </c>
      <c r="O938" s="23">
        <v>0</v>
      </c>
      <c r="P938" s="23">
        <v>1</v>
      </c>
      <c r="Q938" s="25">
        <v>0</v>
      </c>
      <c r="R938" s="25">
        <v>0</v>
      </c>
      <c r="S938" s="25">
        <v>1</v>
      </c>
      <c r="T938" s="25">
        <v>0</v>
      </c>
      <c r="U938" s="25">
        <v>0</v>
      </c>
      <c r="V938" s="25">
        <v>0</v>
      </c>
      <c r="W938" s="25">
        <v>0</v>
      </c>
      <c r="X938" s="23">
        <v>1</v>
      </c>
      <c r="Y938" s="23">
        <v>0</v>
      </c>
      <c r="Z938" s="23">
        <v>0</v>
      </c>
      <c r="AA938" s="23">
        <v>0</v>
      </c>
      <c r="AB938" s="23">
        <v>0</v>
      </c>
      <c r="AC938" s="23">
        <v>0</v>
      </c>
      <c r="AD938" s="23">
        <v>0</v>
      </c>
    </row>
    <row r="939" spans="1:30" x14ac:dyDescent="0.3">
      <c r="A939" s="23">
        <v>79</v>
      </c>
      <c r="B939" s="23">
        <v>1</v>
      </c>
      <c r="C939" s="25">
        <v>0</v>
      </c>
      <c r="D939" s="25">
        <v>0</v>
      </c>
      <c r="E939" s="25">
        <v>1</v>
      </c>
      <c r="F939" s="25">
        <v>0</v>
      </c>
      <c r="G939" s="25">
        <v>0</v>
      </c>
      <c r="H939" s="25">
        <v>0</v>
      </c>
      <c r="I939" s="25">
        <v>0</v>
      </c>
      <c r="J939" s="23">
        <v>0</v>
      </c>
      <c r="K939" s="23">
        <v>0</v>
      </c>
      <c r="L939" s="23">
        <v>1</v>
      </c>
      <c r="M939" s="23">
        <v>1</v>
      </c>
      <c r="N939" s="23">
        <v>0</v>
      </c>
      <c r="O939" s="23">
        <v>1</v>
      </c>
      <c r="P939" s="23">
        <v>0</v>
      </c>
      <c r="Q939" s="25">
        <v>0</v>
      </c>
      <c r="R939" s="25">
        <v>1</v>
      </c>
      <c r="S939" s="25">
        <v>0</v>
      </c>
      <c r="T939" s="25">
        <v>1</v>
      </c>
      <c r="U939" s="25">
        <v>0</v>
      </c>
      <c r="V939" s="25">
        <v>0</v>
      </c>
      <c r="W939" s="25">
        <v>1</v>
      </c>
      <c r="X939" s="23">
        <v>1</v>
      </c>
      <c r="Y939" s="23">
        <v>0</v>
      </c>
      <c r="Z939" s="23">
        <v>0</v>
      </c>
      <c r="AA939" s="23">
        <v>0</v>
      </c>
      <c r="AB939" s="23">
        <v>0</v>
      </c>
      <c r="AC939" s="23">
        <v>0</v>
      </c>
      <c r="AD939" s="23">
        <v>0</v>
      </c>
    </row>
    <row r="940" spans="1:30" x14ac:dyDescent="0.3">
      <c r="A940" s="23">
        <v>79</v>
      </c>
      <c r="B940" s="23">
        <v>2</v>
      </c>
      <c r="C940" s="25">
        <v>0</v>
      </c>
      <c r="D940" s="25">
        <v>1</v>
      </c>
      <c r="E940" s="25">
        <v>0</v>
      </c>
      <c r="F940" s="25">
        <v>0</v>
      </c>
      <c r="G940" s="25">
        <v>0</v>
      </c>
      <c r="H940" s="25">
        <v>1</v>
      </c>
      <c r="I940" s="25">
        <v>0</v>
      </c>
      <c r="J940" s="23">
        <v>0</v>
      </c>
      <c r="K940" s="23">
        <v>0</v>
      </c>
      <c r="L940" s="23">
        <v>0</v>
      </c>
      <c r="M940" s="23">
        <v>1</v>
      </c>
      <c r="N940" s="23">
        <v>0</v>
      </c>
      <c r="O940" s="23">
        <v>0</v>
      </c>
      <c r="P940" s="23">
        <v>0</v>
      </c>
      <c r="Q940" s="25">
        <v>0</v>
      </c>
      <c r="R940" s="25">
        <v>0</v>
      </c>
      <c r="S940" s="25">
        <v>1</v>
      </c>
      <c r="T940" s="25">
        <v>0</v>
      </c>
      <c r="U940" s="25">
        <v>1</v>
      </c>
      <c r="V940" s="25">
        <v>0</v>
      </c>
      <c r="W940" s="25">
        <v>1</v>
      </c>
      <c r="X940" s="23">
        <v>1</v>
      </c>
      <c r="Y940" s="23">
        <v>0</v>
      </c>
      <c r="Z940" s="23">
        <v>0</v>
      </c>
      <c r="AA940" s="23">
        <v>0</v>
      </c>
      <c r="AB940" s="23">
        <v>0</v>
      </c>
      <c r="AC940" s="23">
        <v>0</v>
      </c>
      <c r="AD940" s="23">
        <v>0</v>
      </c>
    </row>
    <row r="941" spans="1:30" x14ac:dyDescent="0.3">
      <c r="A941" s="23">
        <v>79</v>
      </c>
      <c r="B941" s="23">
        <v>3</v>
      </c>
      <c r="C941" s="25">
        <v>0</v>
      </c>
      <c r="D941" s="25">
        <v>1</v>
      </c>
      <c r="E941" s="25">
        <v>0</v>
      </c>
      <c r="F941" s="25">
        <v>0</v>
      </c>
      <c r="G941" s="25">
        <v>1</v>
      </c>
      <c r="H941" s="25">
        <v>0</v>
      </c>
      <c r="I941" s="25">
        <v>0</v>
      </c>
      <c r="J941" s="23">
        <v>0</v>
      </c>
      <c r="K941" s="23">
        <v>0</v>
      </c>
      <c r="L941" s="23">
        <v>0</v>
      </c>
      <c r="M941" s="23">
        <v>0</v>
      </c>
      <c r="N941" s="23">
        <v>1</v>
      </c>
      <c r="O941" s="23">
        <v>1</v>
      </c>
      <c r="P941" s="23">
        <v>0</v>
      </c>
      <c r="Q941" s="25">
        <v>0</v>
      </c>
      <c r="R941" s="25">
        <v>0</v>
      </c>
      <c r="S941" s="25">
        <v>0</v>
      </c>
      <c r="T941" s="25">
        <v>0</v>
      </c>
      <c r="U941" s="25">
        <v>0</v>
      </c>
      <c r="V941" s="25">
        <v>0</v>
      </c>
      <c r="W941" s="25">
        <v>1</v>
      </c>
      <c r="X941" s="23">
        <v>1</v>
      </c>
      <c r="Y941" s="23">
        <v>0</v>
      </c>
      <c r="Z941" s="23">
        <v>0</v>
      </c>
      <c r="AA941" s="23">
        <v>0</v>
      </c>
      <c r="AB941" s="23">
        <v>0</v>
      </c>
      <c r="AC941" s="23">
        <v>0</v>
      </c>
      <c r="AD941" s="23">
        <v>0</v>
      </c>
    </row>
    <row r="942" spans="1:30" x14ac:dyDescent="0.3">
      <c r="A942" s="23">
        <v>79</v>
      </c>
      <c r="B942" s="23">
        <v>4</v>
      </c>
      <c r="C942" s="25">
        <v>0</v>
      </c>
      <c r="D942" s="25">
        <v>0</v>
      </c>
      <c r="E942" s="25">
        <v>0</v>
      </c>
      <c r="F942" s="25">
        <v>0</v>
      </c>
      <c r="G942" s="25">
        <v>0</v>
      </c>
      <c r="H942" s="25">
        <v>0</v>
      </c>
      <c r="I942" s="25">
        <v>1</v>
      </c>
      <c r="J942" s="23">
        <v>0</v>
      </c>
      <c r="K942" s="23">
        <v>0</v>
      </c>
      <c r="L942" s="23">
        <v>1</v>
      </c>
      <c r="M942" s="23">
        <v>0</v>
      </c>
      <c r="N942" s="23">
        <v>1</v>
      </c>
      <c r="O942" s="23">
        <v>0</v>
      </c>
      <c r="P942" s="23">
        <v>1</v>
      </c>
      <c r="Q942" s="25">
        <v>0</v>
      </c>
      <c r="R942" s="25">
        <v>0</v>
      </c>
      <c r="S942" s="25">
        <v>1</v>
      </c>
      <c r="T942" s="25">
        <v>1</v>
      </c>
      <c r="U942" s="25">
        <v>0</v>
      </c>
      <c r="V942" s="25">
        <v>1</v>
      </c>
      <c r="W942" s="25">
        <v>0</v>
      </c>
      <c r="X942" s="23">
        <v>1</v>
      </c>
      <c r="Y942" s="23">
        <v>0</v>
      </c>
      <c r="Z942" s="23">
        <v>0</v>
      </c>
      <c r="AA942" s="23">
        <v>0</v>
      </c>
      <c r="AB942" s="23">
        <v>0</v>
      </c>
      <c r="AC942" s="23">
        <v>0</v>
      </c>
      <c r="AD942" s="23">
        <v>0</v>
      </c>
    </row>
    <row r="943" spans="1:30" x14ac:dyDescent="0.3">
      <c r="A943" s="23">
        <v>79</v>
      </c>
      <c r="B943" s="23">
        <v>5</v>
      </c>
      <c r="C943" s="25">
        <v>0</v>
      </c>
      <c r="D943" s="25">
        <v>1</v>
      </c>
      <c r="E943" s="25">
        <v>0</v>
      </c>
      <c r="F943" s="25">
        <v>0</v>
      </c>
      <c r="G943" s="25">
        <v>1</v>
      </c>
      <c r="H943" s="25">
        <v>0</v>
      </c>
      <c r="I943" s="25">
        <v>0</v>
      </c>
      <c r="J943" s="23">
        <v>0</v>
      </c>
      <c r="K943" s="23">
        <v>0</v>
      </c>
      <c r="L943" s="23">
        <v>0</v>
      </c>
      <c r="M943" s="23">
        <v>1</v>
      </c>
      <c r="N943" s="23">
        <v>0</v>
      </c>
      <c r="O943" s="23">
        <v>0</v>
      </c>
      <c r="P943" s="23">
        <v>0</v>
      </c>
      <c r="Q943" s="25">
        <v>0</v>
      </c>
      <c r="R943" s="25">
        <v>1</v>
      </c>
      <c r="S943" s="25">
        <v>0</v>
      </c>
      <c r="T943" s="25">
        <v>1</v>
      </c>
      <c r="U943" s="25">
        <v>0</v>
      </c>
      <c r="V943" s="25">
        <v>0</v>
      </c>
      <c r="W943" s="25">
        <v>1</v>
      </c>
      <c r="X943" s="23">
        <v>1</v>
      </c>
      <c r="Y943" s="23">
        <v>0</v>
      </c>
      <c r="Z943" s="23">
        <v>0</v>
      </c>
      <c r="AA943" s="23">
        <v>0</v>
      </c>
      <c r="AB943" s="23">
        <v>0</v>
      </c>
      <c r="AC943" s="23">
        <v>0</v>
      </c>
      <c r="AD943" s="23">
        <v>0</v>
      </c>
    </row>
    <row r="944" spans="1:30" x14ac:dyDescent="0.3">
      <c r="A944" s="23">
        <v>79</v>
      </c>
      <c r="B944" s="23">
        <v>6</v>
      </c>
      <c r="C944" s="25">
        <v>0</v>
      </c>
      <c r="D944" s="25">
        <v>0</v>
      </c>
      <c r="E944" s="25">
        <v>0</v>
      </c>
      <c r="F944" s="25">
        <v>0</v>
      </c>
      <c r="G944" s="25">
        <v>1</v>
      </c>
      <c r="H944" s="25">
        <v>1</v>
      </c>
      <c r="I944" s="25">
        <v>0</v>
      </c>
      <c r="J944" s="23">
        <v>0</v>
      </c>
      <c r="K944" s="23">
        <v>1</v>
      </c>
      <c r="L944" s="23">
        <v>0</v>
      </c>
      <c r="M944" s="23">
        <v>0</v>
      </c>
      <c r="N944" s="23">
        <v>0</v>
      </c>
      <c r="O944" s="23">
        <v>1</v>
      </c>
      <c r="P944" s="23">
        <v>0</v>
      </c>
      <c r="Q944" s="25">
        <v>0</v>
      </c>
      <c r="R944" s="25">
        <v>0</v>
      </c>
      <c r="S944" s="25">
        <v>1</v>
      </c>
      <c r="T944" s="25">
        <v>0</v>
      </c>
      <c r="U944" s="25">
        <v>0</v>
      </c>
      <c r="V944" s="25">
        <v>0</v>
      </c>
      <c r="W944" s="25">
        <v>0</v>
      </c>
      <c r="X944" s="23">
        <v>1</v>
      </c>
      <c r="Y944" s="23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</row>
    <row r="945" spans="1:30" x14ac:dyDescent="0.3">
      <c r="A945" s="23">
        <v>79</v>
      </c>
      <c r="B945" s="23">
        <v>7</v>
      </c>
      <c r="C945" s="25">
        <v>0</v>
      </c>
      <c r="D945" s="25">
        <v>1</v>
      </c>
      <c r="E945" s="25">
        <v>0</v>
      </c>
      <c r="F945" s="25">
        <v>1</v>
      </c>
      <c r="G945" s="25">
        <v>0</v>
      </c>
      <c r="H945" s="25">
        <v>0</v>
      </c>
      <c r="I945" s="25">
        <v>1</v>
      </c>
      <c r="J945" s="23">
        <v>0</v>
      </c>
      <c r="K945" s="23">
        <v>0</v>
      </c>
      <c r="L945" s="23">
        <v>0</v>
      </c>
      <c r="M945" s="23">
        <v>0</v>
      </c>
      <c r="N945" s="23">
        <v>0</v>
      </c>
      <c r="O945" s="23">
        <v>0</v>
      </c>
      <c r="P945" s="23">
        <v>1</v>
      </c>
      <c r="Q945" s="25">
        <v>0</v>
      </c>
      <c r="R945" s="25">
        <v>1</v>
      </c>
      <c r="S945" s="25">
        <v>0</v>
      </c>
      <c r="T945" s="25">
        <v>0</v>
      </c>
      <c r="U945" s="25">
        <v>0</v>
      </c>
      <c r="V945" s="25">
        <v>1</v>
      </c>
      <c r="W945" s="25">
        <v>0</v>
      </c>
      <c r="X945" s="23">
        <v>1</v>
      </c>
      <c r="Y945" s="23">
        <v>0</v>
      </c>
      <c r="Z945" s="23">
        <v>0</v>
      </c>
      <c r="AA945" s="23">
        <v>0</v>
      </c>
      <c r="AB945" s="23">
        <v>0</v>
      </c>
      <c r="AC945" s="23">
        <v>0</v>
      </c>
      <c r="AD945" s="23">
        <v>0</v>
      </c>
    </row>
    <row r="946" spans="1:30" x14ac:dyDescent="0.3">
      <c r="A946" s="23">
        <v>79</v>
      </c>
      <c r="B946" s="23">
        <v>8</v>
      </c>
      <c r="C946" s="25">
        <v>0</v>
      </c>
      <c r="D946" s="25">
        <v>0</v>
      </c>
      <c r="E946" s="25">
        <v>1</v>
      </c>
      <c r="F946" s="25">
        <v>1</v>
      </c>
      <c r="G946" s="25">
        <v>0</v>
      </c>
      <c r="H946" s="25">
        <v>1</v>
      </c>
      <c r="I946" s="25">
        <v>0</v>
      </c>
      <c r="J946" s="23">
        <v>0</v>
      </c>
      <c r="K946" s="23">
        <v>0</v>
      </c>
      <c r="L946" s="23">
        <v>0</v>
      </c>
      <c r="M946" s="23">
        <v>0</v>
      </c>
      <c r="N946" s="23">
        <v>1</v>
      </c>
      <c r="O946" s="23">
        <v>1</v>
      </c>
      <c r="P946" s="23">
        <v>0</v>
      </c>
      <c r="Q946" s="25">
        <v>0</v>
      </c>
      <c r="R946" s="25">
        <v>0</v>
      </c>
      <c r="S946" s="25">
        <v>0</v>
      </c>
      <c r="T946" s="25">
        <v>1</v>
      </c>
      <c r="U946" s="25">
        <v>0</v>
      </c>
      <c r="V946" s="25">
        <v>0</v>
      </c>
      <c r="W946" s="25">
        <v>0</v>
      </c>
      <c r="X946" s="23">
        <v>1</v>
      </c>
      <c r="Y946" s="23">
        <v>0</v>
      </c>
      <c r="Z946" s="23">
        <v>0</v>
      </c>
      <c r="AA946" s="23">
        <v>0</v>
      </c>
      <c r="AB946" s="23">
        <v>0</v>
      </c>
      <c r="AC946" s="23">
        <v>0</v>
      </c>
      <c r="AD946" s="23">
        <v>0</v>
      </c>
    </row>
    <row r="947" spans="1:30" x14ac:dyDescent="0.3">
      <c r="A947" s="23">
        <v>79</v>
      </c>
      <c r="B947" s="23">
        <v>9</v>
      </c>
      <c r="C947" s="25">
        <v>0</v>
      </c>
      <c r="D947" s="25">
        <v>0</v>
      </c>
      <c r="E947" s="25">
        <v>1</v>
      </c>
      <c r="F947" s="25">
        <v>0</v>
      </c>
      <c r="G947" s="25">
        <v>1</v>
      </c>
      <c r="H947" s="25">
        <v>0</v>
      </c>
      <c r="I947" s="25">
        <v>1</v>
      </c>
      <c r="J947" s="23">
        <v>0</v>
      </c>
      <c r="K947" s="23">
        <v>0</v>
      </c>
      <c r="L947" s="23">
        <v>1</v>
      </c>
      <c r="M947" s="23">
        <v>0</v>
      </c>
      <c r="N947" s="23">
        <v>0</v>
      </c>
      <c r="O947" s="23">
        <v>0</v>
      </c>
      <c r="P947" s="23">
        <v>0</v>
      </c>
      <c r="Q947" s="25">
        <v>0</v>
      </c>
      <c r="R947" s="25">
        <v>1</v>
      </c>
      <c r="S947" s="25">
        <v>0</v>
      </c>
      <c r="T947" s="25">
        <v>0</v>
      </c>
      <c r="U947" s="25">
        <v>1</v>
      </c>
      <c r="V947" s="25">
        <v>0</v>
      </c>
      <c r="W947" s="25">
        <v>0</v>
      </c>
      <c r="X947" s="23">
        <v>1</v>
      </c>
      <c r="Y947" s="23">
        <v>0</v>
      </c>
      <c r="Z947" s="23">
        <v>0</v>
      </c>
      <c r="AA947" s="23">
        <v>0</v>
      </c>
      <c r="AB947" s="23">
        <v>0</v>
      </c>
      <c r="AC947" s="23">
        <v>0</v>
      </c>
      <c r="AD947" s="23">
        <v>0</v>
      </c>
    </row>
    <row r="948" spans="1:30" x14ac:dyDescent="0.3">
      <c r="A948" s="23">
        <v>79</v>
      </c>
      <c r="B948" s="23">
        <v>10</v>
      </c>
      <c r="C948" s="25">
        <v>0</v>
      </c>
      <c r="D948" s="25">
        <v>1</v>
      </c>
      <c r="E948" s="25">
        <v>0</v>
      </c>
      <c r="F948" s="25">
        <v>0</v>
      </c>
      <c r="G948" s="25">
        <v>0</v>
      </c>
      <c r="H948" s="25">
        <v>1</v>
      </c>
      <c r="I948" s="25">
        <v>0</v>
      </c>
      <c r="J948" s="23">
        <v>0</v>
      </c>
      <c r="K948" s="23">
        <v>1</v>
      </c>
      <c r="L948" s="23">
        <v>0</v>
      </c>
      <c r="M948" s="23">
        <v>0</v>
      </c>
      <c r="N948" s="23">
        <v>1</v>
      </c>
      <c r="O948" s="23">
        <v>0</v>
      </c>
      <c r="P948" s="23">
        <v>0</v>
      </c>
      <c r="Q948" s="25">
        <v>0</v>
      </c>
      <c r="R948" s="25">
        <v>0</v>
      </c>
      <c r="S948" s="25">
        <v>1</v>
      </c>
      <c r="T948" s="25">
        <v>1</v>
      </c>
      <c r="U948" s="25">
        <v>0</v>
      </c>
      <c r="V948" s="25">
        <v>1</v>
      </c>
      <c r="W948" s="25">
        <v>0</v>
      </c>
      <c r="X948" s="23">
        <v>1</v>
      </c>
      <c r="Y948" s="23">
        <v>0</v>
      </c>
      <c r="Z948" s="23">
        <v>0</v>
      </c>
      <c r="AA948" s="23">
        <v>0</v>
      </c>
      <c r="AB948" s="23">
        <v>0</v>
      </c>
      <c r="AC948" s="23">
        <v>0</v>
      </c>
      <c r="AD948" s="23">
        <v>0</v>
      </c>
    </row>
    <row r="949" spans="1:30" x14ac:dyDescent="0.3">
      <c r="A949" s="23">
        <v>79</v>
      </c>
      <c r="B949" s="23">
        <v>11</v>
      </c>
      <c r="C949" s="25">
        <v>0</v>
      </c>
      <c r="D949" s="25">
        <v>0</v>
      </c>
      <c r="E949" s="25">
        <v>1</v>
      </c>
      <c r="F949" s="25">
        <v>0</v>
      </c>
      <c r="G949" s="25">
        <v>1</v>
      </c>
      <c r="H949" s="25">
        <v>0</v>
      </c>
      <c r="I949" s="25">
        <v>1</v>
      </c>
      <c r="J949" s="23">
        <v>0</v>
      </c>
      <c r="K949" s="23">
        <v>1</v>
      </c>
      <c r="L949" s="23">
        <v>0</v>
      </c>
      <c r="M949" s="23">
        <v>1</v>
      </c>
      <c r="N949" s="23">
        <v>0</v>
      </c>
      <c r="O949" s="23">
        <v>0</v>
      </c>
      <c r="P949" s="23">
        <v>1</v>
      </c>
      <c r="Q949" s="25">
        <v>0</v>
      </c>
      <c r="R949" s="25">
        <v>0</v>
      </c>
      <c r="S949" s="25">
        <v>0</v>
      </c>
      <c r="T949" s="25">
        <v>0</v>
      </c>
      <c r="U949" s="25">
        <v>1</v>
      </c>
      <c r="V949" s="25">
        <v>1</v>
      </c>
      <c r="W949" s="25">
        <v>0</v>
      </c>
      <c r="X949" s="23">
        <v>1</v>
      </c>
      <c r="Y949" s="23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</row>
    <row r="950" spans="1:30" x14ac:dyDescent="0.3">
      <c r="A950" s="23">
        <v>79</v>
      </c>
      <c r="B950" s="23">
        <v>12</v>
      </c>
      <c r="C950" s="25">
        <v>0</v>
      </c>
      <c r="D950" s="25">
        <v>0</v>
      </c>
      <c r="E950" s="25">
        <v>0</v>
      </c>
      <c r="F950" s="25">
        <v>1</v>
      </c>
      <c r="G950" s="25">
        <v>0</v>
      </c>
      <c r="H950" s="25">
        <v>0</v>
      </c>
      <c r="I950" s="25">
        <v>0</v>
      </c>
      <c r="J950" s="23">
        <v>0</v>
      </c>
      <c r="K950" s="23">
        <v>0</v>
      </c>
      <c r="L950" s="23">
        <v>0</v>
      </c>
      <c r="M950" s="23">
        <v>0</v>
      </c>
      <c r="N950" s="23">
        <v>0</v>
      </c>
      <c r="O950" s="23">
        <v>0</v>
      </c>
      <c r="P950" s="23">
        <v>1</v>
      </c>
      <c r="Q950" s="25">
        <v>0</v>
      </c>
      <c r="R950" s="25">
        <v>0</v>
      </c>
      <c r="S950" s="25">
        <v>1</v>
      </c>
      <c r="T950" s="25">
        <v>0</v>
      </c>
      <c r="U950" s="25">
        <v>0</v>
      </c>
      <c r="V950" s="25">
        <v>0</v>
      </c>
      <c r="W950" s="25">
        <v>0</v>
      </c>
      <c r="X950" s="23">
        <v>1</v>
      </c>
      <c r="Y950" s="23">
        <v>0</v>
      </c>
      <c r="Z950" s="23">
        <v>0</v>
      </c>
      <c r="AA950" s="23">
        <v>0</v>
      </c>
      <c r="AB950" s="23">
        <v>0</v>
      </c>
      <c r="AC950" s="23">
        <v>0</v>
      </c>
      <c r="AD950" s="23">
        <v>0</v>
      </c>
    </row>
    <row r="951" spans="1:30" x14ac:dyDescent="0.3">
      <c r="A951" s="23">
        <v>80</v>
      </c>
      <c r="B951" s="23">
        <v>1</v>
      </c>
      <c r="C951" s="25">
        <v>0</v>
      </c>
      <c r="D951" s="25">
        <v>0</v>
      </c>
      <c r="E951" s="25">
        <v>1</v>
      </c>
      <c r="F951" s="25">
        <v>0</v>
      </c>
      <c r="G951" s="25">
        <v>0</v>
      </c>
      <c r="H951" s="25">
        <v>0</v>
      </c>
      <c r="I951" s="25">
        <v>0</v>
      </c>
      <c r="J951" s="23">
        <v>0</v>
      </c>
      <c r="K951" s="23">
        <v>0</v>
      </c>
      <c r="L951" s="23">
        <v>1</v>
      </c>
      <c r="M951" s="23">
        <v>1</v>
      </c>
      <c r="N951" s="23">
        <v>0</v>
      </c>
      <c r="O951" s="23">
        <v>1</v>
      </c>
      <c r="P951" s="23">
        <v>0</v>
      </c>
      <c r="Q951" s="25">
        <v>0</v>
      </c>
      <c r="R951" s="25">
        <v>1</v>
      </c>
      <c r="S951" s="25">
        <v>0</v>
      </c>
      <c r="T951" s="25">
        <v>1</v>
      </c>
      <c r="U951" s="25">
        <v>0</v>
      </c>
      <c r="V951" s="25">
        <v>0</v>
      </c>
      <c r="W951" s="25">
        <v>1</v>
      </c>
      <c r="X951" s="23">
        <v>1</v>
      </c>
      <c r="Y951" s="23">
        <v>0</v>
      </c>
      <c r="Z951" s="23">
        <v>0</v>
      </c>
      <c r="AA951" s="23">
        <v>0</v>
      </c>
      <c r="AB951" s="23">
        <v>0</v>
      </c>
      <c r="AC951" s="23">
        <v>0</v>
      </c>
      <c r="AD951" s="23">
        <v>0</v>
      </c>
    </row>
    <row r="952" spans="1:30" x14ac:dyDescent="0.3">
      <c r="A952" s="23">
        <v>80</v>
      </c>
      <c r="B952" s="23">
        <v>2</v>
      </c>
      <c r="C952" s="25">
        <v>0</v>
      </c>
      <c r="D952" s="25">
        <v>1</v>
      </c>
      <c r="E952" s="25">
        <v>0</v>
      </c>
      <c r="F952" s="25">
        <v>0</v>
      </c>
      <c r="G952" s="25">
        <v>0</v>
      </c>
      <c r="H952" s="25">
        <v>1</v>
      </c>
      <c r="I952" s="25">
        <v>0</v>
      </c>
      <c r="J952" s="23">
        <v>0</v>
      </c>
      <c r="K952" s="23">
        <v>0</v>
      </c>
      <c r="L952" s="23">
        <v>0</v>
      </c>
      <c r="M952" s="23">
        <v>1</v>
      </c>
      <c r="N952" s="23">
        <v>0</v>
      </c>
      <c r="O952" s="23">
        <v>0</v>
      </c>
      <c r="P952" s="23">
        <v>0</v>
      </c>
      <c r="Q952" s="25">
        <v>0</v>
      </c>
      <c r="R952" s="25">
        <v>0</v>
      </c>
      <c r="S952" s="25">
        <v>1</v>
      </c>
      <c r="T952" s="25">
        <v>0</v>
      </c>
      <c r="U952" s="25">
        <v>1</v>
      </c>
      <c r="V952" s="25">
        <v>0</v>
      </c>
      <c r="W952" s="25">
        <v>1</v>
      </c>
      <c r="X952" s="23">
        <v>1</v>
      </c>
      <c r="Y952" s="23">
        <v>0</v>
      </c>
      <c r="Z952" s="23">
        <v>0</v>
      </c>
      <c r="AA952" s="23">
        <v>0</v>
      </c>
      <c r="AB952" s="23">
        <v>0</v>
      </c>
      <c r="AC952" s="23">
        <v>0</v>
      </c>
      <c r="AD952" s="23">
        <v>0</v>
      </c>
    </row>
    <row r="953" spans="1:30" x14ac:dyDescent="0.3">
      <c r="A953" s="23">
        <v>80</v>
      </c>
      <c r="B953" s="23">
        <v>3</v>
      </c>
      <c r="C953" s="25">
        <v>0</v>
      </c>
      <c r="D953" s="25">
        <v>1</v>
      </c>
      <c r="E953" s="25">
        <v>0</v>
      </c>
      <c r="F953" s="25">
        <v>0</v>
      </c>
      <c r="G953" s="25">
        <v>1</v>
      </c>
      <c r="H953" s="25">
        <v>0</v>
      </c>
      <c r="I953" s="25">
        <v>0</v>
      </c>
      <c r="J953" s="23">
        <v>0</v>
      </c>
      <c r="K953" s="23">
        <v>0</v>
      </c>
      <c r="L953" s="23">
        <v>0</v>
      </c>
      <c r="M953" s="23">
        <v>0</v>
      </c>
      <c r="N953" s="23">
        <v>1</v>
      </c>
      <c r="O953" s="23">
        <v>1</v>
      </c>
      <c r="P953" s="23">
        <v>0</v>
      </c>
      <c r="Q953" s="25">
        <v>0</v>
      </c>
      <c r="R953" s="25">
        <v>0</v>
      </c>
      <c r="S953" s="25">
        <v>0</v>
      </c>
      <c r="T953" s="25">
        <v>0</v>
      </c>
      <c r="U953" s="25">
        <v>0</v>
      </c>
      <c r="V953" s="25">
        <v>0</v>
      </c>
      <c r="W953" s="25">
        <v>1</v>
      </c>
      <c r="X953" s="23">
        <v>1</v>
      </c>
      <c r="Y953" s="23">
        <v>0</v>
      </c>
      <c r="Z953" s="23">
        <v>0</v>
      </c>
      <c r="AA953" s="23">
        <v>0</v>
      </c>
      <c r="AB953" s="23">
        <v>0</v>
      </c>
      <c r="AC953" s="23">
        <v>0</v>
      </c>
      <c r="AD953" s="23">
        <v>0</v>
      </c>
    </row>
    <row r="954" spans="1:30" x14ac:dyDescent="0.3">
      <c r="A954" s="23">
        <v>80</v>
      </c>
      <c r="B954" s="23">
        <v>4</v>
      </c>
      <c r="C954" s="25">
        <v>0</v>
      </c>
      <c r="D954" s="25">
        <v>0</v>
      </c>
      <c r="E954" s="25">
        <v>0</v>
      </c>
      <c r="F954" s="25">
        <v>0</v>
      </c>
      <c r="G954" s="25">
        <v>0</v>
      </c>
      <c r="H954" s="25">
        <v>0</v>
      </c>
      <c r="I954" s="25">
        <v>1</v>
      </c>
      <c r="J954" s="23">
        <v>0</v>
      </c>
      <c r="K954" s="23">
        <v>0</v>
      </c>
      <c r="L954" s="23">
        <v>1</v>
      </c>
      <c r="M954" s="23">
        <v>0</v>
      </c>
      <c r="N954" s="23">
        <v>1</v>
      </c>
      <c r="O954" s="23">
        <v>0</v>
      </c>
      <c r="P954" s="23">
        <v>1</v>
      </c>
      <c r="Q954" s="25">
        <v>0</v>
      </c>
      <c r="R954" s="25">
        <v>0</v>
      </c>
      <c r="S954" s="25">
        <v>1</v>
      </c>
      <c r="T954" s="25">
        <v>1</v>
      </c>
      <c r="U954" s="25">
        <v>0</v>
      </c>
      <c r="V954" s="25">
        <v>1</v>
      </c>
      <c r="W954" s="25">
        <v>0</v>
      </c>
      <c r="X954" s="23">
        <v>1</v>
      </c>
      <c r="Y954" s="23">
        <v>0</v>
      </c>
      <c r="Z954" s="23">
        <v>0</v>
      </c>
      <c r="AA954" s="23">
        <v>0</v>
      </c>
      <c r="AB954" s="23">
        <v>0</v>
      </c>
      <c r="AC954" s="23">
        <v>0</v>
      </c>
      <c r="AD954" s="23">
        <v>0</v>
      </c>
    </row>
    <row r="955" spans="1:30" x14ac:dyDescent="0.3">
      <c r="A955" s="23">
        <v>80</v>
      </c>
      <c r="B955" s="23">
        <v>5</v>
      </c>
      <c r="C955" s="25">
        <v>0</v>
      </c>
      <c r="D955" s="25">
        <v>1</v>
      </c>
      <c r="E955" s="25">
        <v>0</v>
      </c>
      <c r="F955" s="25">
        <v>0</v>
      </c>
      <c r="G955" s="25">
        <v>1</v>
      </c>
      <c r="H955" s="25">
        <v>0</v>
      </c>
      <c r="I955" s="25">
        <v>0</v>
      </c>
      <c r="J955" s="23">
        <v>0</v>
      </c>
      <c r="K955" s="23">
        <v>0</v>
      </c>
      <c r="L955" s="23">
        <v>0</v>
      </c>
      <c r="M955" s="23">
        <v>1</v>
      </c>
      <c r="N955" s="23">
        <v>0</v>
      </c>
      <c r="O955" s="23">
        <v>0</v>
      </c>
      <c r="P955" s="23">
        <v>0</v>
      </c>
      <c r="Q955" s="25">
        <v>0</v>
      </c>
      <c r="R955" s="25">
        <v>1</v>
      </c>
      <c r="S955" s="25">
        <v>0</v>
      </c>
      <c r="T955" s="25">
        <v>1</v>
      </c>
      <c r="U955" s="25">
        <v>0</v>
      </c>
      <c r="V955" s="25">
        <v>0</v>
      </c>
      <c r="W955" s="25">
        <v>1</v>
      </c>
      <c r="X955" s="23">
        <v>1</v>
      </c>
      <c r="Y955" s="23">
        <v>0</v>
      </c>
      <c r="Z955" s="23">
        <v>0</v>
      </c>
      <c r="AA955" s="23">
        <v>0</v>
      </c>
      <c r="AB955" s="23">
        <v>0</v>
      </c>
      <c r="AC955" s="23">
        <v>0</v>
      </c>
      <c r="AD955" s="23">
        <v>0</v>
      </c>
    </row>
    <row r="956" spans="1:30" x14ac:dyDescent="0.3">
      <c r="A956" s="23">
        <v>80</v>
      </c>
      <c r="B956" s="23">
        <v>6</v>
      </c>
      <c r="C956" s="25">
        <v>0</v>
      </c>
      <c r="D956" s="25">
        <v>0</v>
      </c>
      <c r="E956" s="25">
        <v>0</v>
      </c>
      <c r="F956" s="25">
        <v>0</v>
      </c>
      <c r="G956" s="25">
        <v>1</v>
      </c>
      <c r="H956" s="25">
        <v>1</v>
      </c>
      <c r="I956" s="25">
        <v>0</v>
      </c>
      <c r="J956" s="23">
        <v>0</v>
      </c>
      <c r="K956" s="23">
        <v>1</v>
      </c>
      <c r="L956" s="23">
        <v>0</v>
      </c>
      <c r="M956" s="23">
        <v>0</v>
      </c>
      <c r="N956" s="23">
        <v>0</v>
      </c>
      <c r="O956" s="23">
        <v>1</v>
      </c>
      <c r="P956" s="23">
        <v>0</v>
      </c>
      <c r="Q956" s="25">
        <v>0</v>
      </c>
      <c r="R956" s="25">
        <v>0</v>
      </c>
      <c r="S956" s="25">
        <v>1</v>
      </c>
      <c r="T956" s="25">
        <v>0</v>
      </c>
      <c r="U956" s="25">
        <v>0</v>
      </c>
      <c r="V956" s="25">
        <v>0</v>
      </c>
      <c r="W956" s="25">
        <v>0</v>
      </c>
      <c r="X956" s="23">
        <v>1</v>
      </c>
      <c r="Y956" s="23">
        <v>0</v>
      </c>
      <c r="Z956" s="23">
        <v>0</v>
      </c>
      <c r="AA956" s="23">
        <v>0</v>
      </c>
      <c r="AB956" s="23">
        <v>0</v>
      </c>
      <c r="AC956" s="23">
        <v>0</v>
      </c>
      <c r="AD956" s="23">
        <v>0</v>
      </c>
    </row>
    <row r="957" spans="1:30" x14ac:dyDescent="0.3">
      <c r="A957" s="23">
        <v>80</v>
      </c>
      <c r="B957" s="23">
        <v>7</v>
      </c>
      <c r="C957" s="25">
        <v>0</v>
      </c>
      <c r="D957" s="25">
        <v>1</v>
      </c>
      <c r="E957" s="25">
        <v>0</v>
      </c>
      <c r="F957" s="25">
        <v>1</v>
      </c>
      <c r="G957" s="25">
        <v>0</v>
      </c>
      <c r="H957" s="25">
        <v>0</v>
      </c>
      <c r="I957" s="25">
        <v>1</v>
      </c>
      <c r="J957" s="23">
        <v>0</v>
      </c>
      <c r="K957" s="23">
        <v>0</v>
      </c>
      <c r="L957" s="23">
        <v>0</v>
      </c>
      <c r="M957" s="23">
        <v>0</v>
      </c>
      <c r="N957" s="23">
        <v>0</v>
      </c>
      <c r="O957" s="23">
        <v>0</v>
      </c>
      <c r="P957" s="23">
        <v>1</v>
      </c>
      <c r="Q957" s="25">
        <v>0</v>
      </c>
      <c r="R957" s="25">
        <v>1</v>
      </c>
      <c r="S957" s="25">
        <v>0</v>
      </c>
      <c r="T957" s="25">
        <v>0</v>
      </c>
      <c r="U957" s="25">
        <v>0</v>
      </c>
      <c r="V957" s="25">
        <v>1</v>
      </c>
      <c r="W957" s="25">
        <v>0</v>
      </c>
      <c r="X957" s="23">
        <v>1</v>
      </c>
      <c r="Y957" s="23">
        <v>0</v>
      </c>
      <c r="Z957" s="23">
        <v>0</v>
      </c>
      <c r="AA957" s="23">
        <v>0</v>
      </c>
      <c r="AB957" s="23">
        <v>0</v>
      </c>
      <c r="AC957" s="23">
        <v>0</v>
      </c>
      <c r="AD957" s="23">
        <v>0</v>
      </c>
    </row>
    <row r="958" spans="1:30" x14ac:dyDescent="0.3">
      <c r="A958" s="23">
        <v>80</v>
      </c>
      <c r="B958" s="23">
        <v>8</v>
      </c>
      <c r="C958" s="25">
        <v>0</v>
      </c>
      <c r="D958" s="25">
        <v>0</v>
      </c>
      <c r="E958" s="25">
        <v>1</v>
      </c>
      <c r="F958" s="25">
        <v>1</v>
      </c>
      <c r="G958" s="25">
        <v>0</v>
      </c>
      <c r="H958" s="25">
        <v>1</v>
      </c>
      <c r="I958" s="25">
        <v>0</v>
      </c>
      <c r="J958" s="23">
        <v>0</v>
      </c>
      <c r="K958" s="23">
        <v>0</v>
      </c>
      <c r="L958" s="23">
        <v>0</v>
      </c>
      <c r="M958" s="23">
        <v>0</v>
      </c>
      <c r="N958" s="23">
        <v>1</v>
      </c>
      <c r="O958" s="23">
        <v>1</v>
      </c>
      <c r="P958" s="23">
        <v>0</v>
      </c>
      <c r="Q958" s="25">
        <v>0</v>
      </c>
      <c r="R958" s="25">
        <v>0</v>
      </c>
      <c r="S958" s="25">
        <v>0</v>
      </c>
      <c r="T958" s="25">
        <v>1</v>
      </c>
      <c r="U958" s="25">
        <v>0</v>
      </c>
      <c r="V958" s="25">
        <v>0</v>
      </c>
      <c r="W958" s="25">
        <v>0</v>
      </c>
      <c r="X958" s="23">
        <v>1</v>
      </c>
      <c r="Y958" s="23">
        <v>0</v>
      </c>
      <c r="Z958" s="23">
        <v>0</v>
      </c>
      <c r="AA958" s="23">
        <v>0</v>
      </c>
      <c r="AB958" s="23">
        <v>0</v>
      </c>
      <c r="AC958" s="23">
        <v>0</v>
      </c>
      <c r="AD958" s="23">
        <v>0</v>
      </c>
    </row>
    <row r="959" spans="1:30" x14ac:dyDescent="0.3">
      <c r="A959" s="23">
        <v>80</v>
      </c>
      <c r="B959" s="23">
        <v>9</v>
      </c>
      <c r="C959" s="25">
        <v>0</v>
      </c>
      <c r="D959" s="25">
        <v>0</v>
      </c>
      <c r="E959" s="25">
        <v>1</v>
      </c>
      <c r="F959" s="25">
        <v>0</v>
      </c>
      <c r="G959" s="25">
        <v>1</v>
      </c>
      <c r="H959" s="25">
        <v>0</v>
      </c>
      <c r="I959" s="25">
        <v>1</v>
      </c>
      <c r="J959" s="23">
        <v>0</v>
      </c>
      <c r="K959" s="23">
        <v>0</v>
      </c>
      <c r="L959" s="23">
        <v>1</v>
      </c>
      <c r="M959" s="23">
        <v>0</v>
      </c>
      <c r="N959" s="23">
        <v>0</v>
      </c>
      <c r="O959" s="23">
        <v>0</v>
      </c>
      <c r="P959" s="23">
        <v>0</v>
      </c>
      <c r="Q959" s="25">
        <v>0</v>
      </c>
      <c r="R959" s="25">
        <v>1</v>
      </c>
      <c r="S959" s="25">
        <v>0</v>
      </c>
      <c r="T959" s="25">
        <v>0</v>
      </c>
      <c r="U959" s="25">
        <v>1</v>
      </c>
      <c r="V959" s="25">
        <v>0</v>
      </c>
      <c r="W959" s="25">
        <v>0</v>
      </c>
      <c r="X959" s="23">
        <v>1</v>
      </c>
      <c r="Y959" s="23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</row>
    <row r="960" spans="1:30" x14ac:dyDescent="0.3">
      <c r="A960" s="23">
        <v>80</v>
      </c>
      <c r="B960" s="23">
        <v>10</v>
      </c>
      <c r="C960" s="25">
        <v>0</v>
      </c>
      <c r="D960" s="25">
        <v>1</v>
      </c>
      <c r="E960" s="25">
        <v>0</v>
      </c>
      <c r="F960" s="25">
        <v>0</v>
      </c>
      <c r="G960" s="25">
        <v>0</v>
      </c>
      <c r="H960" s="25">
        <v>1</v>
      </c>
      <c r="I960" s="25">
        <v>0</v>
      </c>
      <c r="J960" s="23">
        <v>0</v>
      </c>
      <c r="K960" s="23">
        <v>1</v>
      </c>
      <c r="L960" s="23">
        <v>0</v>
      </c>
      <c r="M960" s="23">
        <v>0</v>
      </c>
      <c r="N960" s="23">
        <v>1</v>
      </c>
      <c r="O960" s="23">
        <v>0</v>
      </c>
      <c r="P960" s="23">
        <v>0</v>
      </c>
      <c r="Q960" s="25">
        <v>0</v>
      </c>
      <c r="R960" s="25">
        <v>0</v>
      </c>
      <c r="S960" s="25">
        <v>1</v>
      </c>
      <c r="T960" s="25">
        <v>1</v>
      </c>
      <c r="U960" s="25">
        <v>0</v>
      </c>
      <c r="V960" s="25">
        <v>1</v>
      </c>
      <c r="W960" s="25">
        <v>0</v>
      </c>
      <c r="X960" s="23">
        <v>1</v>
      </c>
      <c r="Y960" s="23">
        <v>0</v>
      </c>
      <c r="Z960" s="23">
        <v>0</v>
      </c>
      <c r="AA960" s="23">
        <v>0</v>
      </c>
      <c r="AB960" s="23">
        <v>0</v>
      </c>
      <c r="AC960" s="23">
        <v>0</v>
      </c>
      <c r="AD960" s="23">
        <v>0</v>
      </c>
    </row>
    <row r="961" spans="1:30" x14ac:dyDescent="0.3">
      <c r="A961" s="23">
        <v>80</v>
      </c>
      <c r="B961" s="23">
        <v>11</v>
      </c>
      <c r="C961" s="25">
        <v>0</v>
      </c>
      <c r="D961" s="25">
        <v>0</v>
      </c>
      <c r="E961" s="25">
        <v>1</v>
      </c>
      <c r="F961" s="25">
        <v>0</v>
      </c>
      <c r="G961" s="25">
        <v>1</v>
      </c>
      <c r="H961" s="25">
        <v>0</v>
      </c>
      <c r="I961" s="25">
        <v>1</v>
      </c>
      <c r="J961" s="23">
        <v>0</v>
      </c>
      <c r="K961" s="23">
        <v>1</v>
      </c>
      <c r="L961" s="23">
        <v>0</v>
      </c>
      <c r="M961" s="23">
        <v>1</v>
      </c>
      <c r="N961" s="23">
        <v>0</v>
      </c>
      <c r="O961" s="23">
        <v>0</v>
      </c>
      <c r="P961" s="23">
        <v>1</v>
      </c>
      <c r="Q961" s="25">
        <v>0</v>
      </c>
      <c r="R961" s="25">
        <v>0</v>
      </c>
      <c r="S961" s="25">
        <v>0</v>
      </c>
      <c r="T961" s="25">
        <v>0</v>
      </c>
      <c r="U961" s="25">
        <v>1</v>
      </c>
      <c r="V961" s="25">
        <v>1</v>
      </c>
      <c r="W961" s="25">
        <v>0</v>
      </c>
      <c r="X961" s="23">
        <v>1</v>
      </c>
      <c r="Y961" s="23">
        <v>0</v>
      </c>
      <c r="Z961" s="23">
        <v>0</v>
      </c>
      <c r="AA961" s="23">
        <v>0</v>
      </c>
      <c r="AB961" s="23">
        <v>0</v>
      </c>
      <c r="AC961" s="23">
        <v>0</v>
      </c>
      <c r="AD961" s="23">
        <v>0</v>
      </c>
    </row>
    <row r="962" spans="1:30" x14ac:dyDescent="0.3">
      <c r="A962" s="23">
        <v>80</v>
      </c>
      <c r="B962" s="23">
        <v>12</v>
      </c>
      <c r="C962" s="25">
        <v>0</v>
      </c>
      <c r="D962" s="25">
        <v>0</v>
      </c>
      <c r="E962" s="25">
        <v>0</v>
      </c>
      <c r="F962" s="25">
        <v>1</v>
      </c>
      <c r="G962" s="25">
        <v>0</v>
      </c>
      <c r="H962" s="25">
        <v>0</v>
      </c>
      <c r="I962" s="25">
        <v>0</v>
      </c>
      <c r="J962" s="23">
        <v>0</v>
      </c>
      <c r="K962" s="23">
        <v>0</v>
      </c>
      <c r="L962" s="23">
        <v>0</v>
      </c>
      <c r="M962" s="23">
        <v>0</v>
      </c>
      <c r="N962" s="23">
        <v>0</v>
      </c>
      <c r="O962" s="23">
        <v>0</v>
      </c>
      <c r="P962" s="23">
        <v>1</v>
      </c>
      <c r="Q962" s="25">
        <v>0</v>
      </c>
      <c r="R962" s="25">
        <v>0</v>
      </c>
      <c r="S962" s="25">
        <v>1</v>
      </c>
      <c r="T962" s="25">
        <v>0</v>
      </c>
      <c r="U962" s="25">
        <v>0</v>
      </c>
      <c r="V962" s="25">
        <v>0</v>
      </c>
      <c r="W962" s="25">
        <v>0</v>
      </c>
      <c r="X962" s="23">
        <v>1</v>
      </c>
      <c r="Y962" s="23">
        <v>0</v>
      </c>
      <c r="Z962" s="23">
        <v>0</v>
      </c>
      <c r="AA962" s="23">
        <v>0</v>
      </c>
      <c r="AB962" s="23">
        <v>0</v>
      </c>
      <c r="AC962" s="23">
        <v>0</v>
      </c>
      <c r="AD962" s="23">
        <v>0</v>
      </c>
    </row>
    <row r="963" spans="1:30" x14ac:dyDescent="0.3">
      <c r="A963" s="23">
        <v>81</v>
      </c>
      <c r="B963" s="23">
        <v>1</v>
      </c>
      <c r="C963" s="25">
        <v>0</v>
      </c>
      <c r="D963" s="25">
        <v>0</v>
      </c>
      <c r="E963" s="25">
        <v>1</v>
      </c>
      <c r="F963" s="25">
        <v>0</v>
      </c>
      <c r="G963" s="25">
        <v>0</v>
      </c>
      <c r="H963" s="25">
        <v>0</v>
      </c>
      <c r="I963" s="25">
        <v>0</v>
      </c>
      <c r="J963" s="23">
        <v>0</v>
      </c>
      <c r="K963" s="23">
        <v>0</v>
      </c>
      <c r="L963" s="23">
        <v>1</v>
      </c>
      <c r="M963" s="23">
        <v>1</v>
      </c>
      <c r="N963" s="23">
        <v>0</v>
      </c>
      <c r="O963" s="23">
        <v>1</v>
      </c>
      <c r="P963" s="23">
        <v>0</v>
      </c>
      <c r="Q963" s="25">
        <v>0</v>
      </c>
      <c r="R963" s="25">
        <v>1</v>
      </c>
      <c r="S963" s="25">
        <v>0</v>
      </c>
      <c r="T963" s="25">
        <v>1</v>
      </c>
      <c r="U963" s="25">
        <v>0</v>
      </c>
      <c r="V963" s="25">
        <v>0</v>
      </c>
      <c r="W963" s="25">
        <v>1</v>
      </c>
      <c r="X963" s="23">
        <v>1</v>
      </c>
      <c r="Y963" s="23">
        <v>0</v>
      </c>
      <c r="Z963" s="23">
        <v>0</v>
      </c>
      <c r="AA963" s="23">
        <v>0</v>
      </c>
      <c r="AB963" s="23">
        <v>0</v>
      </c>
      <c r="AC963" s="23">
        <v>0</v>
      </c>
      <c r="AD963" s="23">
        <v>0</v>
      </c>
    </row>
    <row r="964" spans="1:30" x14ac:dyDescent="0.3">
      <c r="A964" s="23">
        <v>81</v>
      </c>
      <c r="B964" s="23">
        <v>2</v>
      </c>
      <c r="C964" s="25">
        <v>0</v>
      </c>
      <c r="D964" s="25">
        <v>1</v>
      </c>
      <c r="E964" s="25">
        <v>0</v>
      </c>
      <c r="F964" s="25">
        <v>0</v>
      </c>
      <c r="G964" s="25">
        <v>0</v>
      </c>
      <c r="H964" s="25">
        <v>1</v>
      </c>
      <c r="I964" s="25">
        <v>0</v>
      </c>
      <c r="J964" s="23">
        <v>0</v>
      </c>
      <c r="K964" s="23">
        <v>0</v>
      </c>
      <c r="L964" s="23">
        <v>0</v>
      </c>
      <c r="M964" s="23">
        <v>1</v>
      </c>
      <c r="N964" s="23">
        <v>0</v>
      </c>
      <c r="O964" s="23">
        <v>0</v>
      </c>
      <c r="P964" s="23">
        <v>0</v>
      </c>
      <c r="Q964" s="25">
        <v>0</v>
      </c>
      <c r="R964" s="25">
        <v>0</v>
      </c>
      <c r="S964" s="25">
        <v>1</v>
      </c>
      <c r="T964" s="25">
        <v>0</v>
      </c>
      <c r="U964" s="25">
        <v>1</v>
      </c>
      <c r="V964" s="25">
        <v>0</v>
      </c>
      <c r="W964" s="25">
        <v>1</v>
      </c>
      <c r="X964" s="23">
        <v>1</v>
      </c>
      <c r="Y964" s="23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</row>
    <row r="965" spans="1:30" x14ac:dyDescent="0.3">
      <c r="A965" s="23">
        <v>81</v>
      </c>
      <c r="B965" s="23">
        <v>3</v>
      </c>
      <c r="C965" s="25">
        <v>0</v>
      </c>
      <c r="D965" s="25">
        <v>1</v>
      </c>
      <c r="E965" s="25">
        <v>0</v>
      </c>
      <c r="F965" s="25">
        <v>0</v>
      </c>
      <c r="G965" s="25">
        <v>1</v>
      </c>
      <c r="H965" s="25">
        <v>0</v>
      </c>
      <c r="I965" s="25">
        <v>0</v>
      </c>
      <c r="J965" s="23">
        <v>0</v>
      </c>
      <c r="K965" s="23">
        <v>0</v>
      </c>
      <c r="L965" s="23">
        <v>0</v>
      </c>
      <c r="M965" s="23">
        <v>0</v>
      </c>
      <c r="N965" s="23">
        <v>1</v>
      </c>
      <c r="O965" s="23">
        <v>1</v>
      </c>
      <c r="P965" s="23">
        <v>0</v>
      </c>
      <c r="Q965" s="25">
        <v>0</v>
      </c>
      <c r="R965" s="25">
        <v>0</v>
      </c>
      <c r="S965" s="25">
        <v>0</v>
      </c>
      <c r="T965" s="25">
        <v>0</v>
      </c>
      <c r="U965" s="25">
        <v>0</v>
      </c>
      <c r="V965" s="25">
        <v>0</v>
      </c>
      <c r="W965" s="25">
        <v>1</v>
      </c>
      <c r="X965" s="23">
        <v>1</v>
      </c>
      <c r="Y965" s="23">
        <v>0</v>
      </c>
      <c r="Z965" s="23">
        <v>0</v>
      </c>
      <c r="AA965" s="23">
        <v>0</v>
      </c>
      <c r="AB965" s="23">
        <v>0</v>
      </c>
      <c r="AC965" s="23">
        <v>0</v>
      </c>
      <c r="AD965" s="23">
        <v>0</v>
      </c>
    </row>
    <row r="966" spans="1:30" x14ac:dyDescent="0.3">
      <c r="A966" s="23">
        <v>81</v>
      </c>
      <c r="B966" s="23">
        <v>4</v>
      </c>
      <c r="C966" s="25">
        <v>0</v>
      </c>
      <c r="D966" s="25">
        <v>0</v>
      </c>
      <c r="E966" s="25">
        <v>0</v>
      </c>
      <c r="F966" s="25">
        <v>0</v>
      </c>
      <c r="G966" s="25">
        <v>0</v>
      </c>
      <c r="H966" s="25">
        <v>0</v>
      </c>
      <c r="I966" s="25">
        <v>1</v>
      </c>
      <c r="J966" s="23">
        <v>0</v>
      </c>
      <c r="K966" s="23">
        <v>0</v>
      </c>
      <c r="L966" s="23">
        <v>1</v>
      </c>
      <c r="M966" s="23">
        <v>0</v>
      </c>
      <c r="N966" s="23">
        <v>1</v>
      </c>
      <c r="O966" s="23">
        <v>0</v>
      </c>
      <c r="P966" s="23">
        <v>1</v>
      </c>
      <c r="Q966" s="25">
        <v>0</v>
      </c>
      <c r="R966" s="25">
        <v>0</v>
      </c>
      <c r="S966" s="25">
        <v>1</v>
      </c>
      <c r="T966" s="25">
        <v>1</v>
      </c>
      <c r="U966" s="25">
        <v>0</v>
      </c>
      <c r="V966" s="25">
        <v>1</v>
      </c>
      <c r="W966" s="25">
        <v>0</v>
      </c>
      <c r="X966" s="23">
        <v>1</v>
      </c>
      <c r="Y966" s="23">
        <v>0</v>
      </c>
      <c r="Z966" s="23">
        <v>0</v>
      </c>
      <c r="AA966" s="23">
        <v>0</v>
      </c>
      <c r="AB966" s="23">
        <v>0</v>
      </c>
      <c r="AC966" s="23">
        <v>0</v>
      </c>
      <c r="AD966" s="23">
        <v>0</v>
      </c>
    </row>
    <row r="967" spans="1:30" x14ac:dyDescent="0.3">
      <c r="A967" s="23">
        <v>81</v>
      </c>
      <c r="B967" s="23">
        <v>5</v>
      </c>
      <c r="C967" s="25">
        <v>0</v>
      </c>
      <c r="D967" s="25">
        <v>1</v>
      </c>
      <c r="E967" s="25">
        <v>0</v>
      </c>
      <c r="F967" s="25">
        <v>0</v>
      </c>
      <c r="G967" s="25">
        <v>1</v>
      </c>
      <c r="H967" s="25">
        <v>0</v>
      </c>
      <c r="I967" s="25">
        <v>0</v>
      </c>
      <c r="J967" s="23">
        <v>0</v>
      </c>
      <c r="K967" s="23">
        <v>0</v>
      </c>
      <c r="L967" s="23">
        <v>0</v>
      </c>
      <c r="M967" s="23">
        <v>1</v>
      </c>
      <c r="N967" s="23">
        <v>0</v>
      </c>
      <c r="O967" s="23">
        <v>0</v>
      </c>
      <c r="P967" s="23">
        <v>0</v>
      </c>
      <c r="Q967" s="25">
        <v>0</v>
      </c>
      <c r="R967" s="25">
        <v>1</v>
      </c>
      <c r="S967" s="25">
        <v>0</v>
      </c>
      <c r="T967" s="25">
        <v>1</v>
      </c>
      <c r="U967" s="25">
        <v>0</v>
      </c>
      <c r="V967" s="25">
        <v>0</v>
      </c>
      <c r="W967" s="25">
        <v>1</v>
      </c>
      <c r="X967" s="23">
        <v>1</v>
      </c>
      <c r="Y967" s="23">
        <v>0</v>
      </c>
      <c r="Z967" s="23">
        <v>0</v>
      </c>
      <c r="AA967" s="23">
        <v>0</v>
      </c>
      <c r="AB967" s="23">
        <v>0</v>
      </c>
      <c r="AC967" s="23">
        <v>0</v>
      </c>
      <c r="AD967" s="23">
        <v>0</v>
      </c>
    </row>
    <row r="968" spans="1:30" x14ac:dyDescent="0.3">
      <c r="A968" s="23">
        <v>81</v>
      </c>
      <c r="B968" s="23">
        <v>6</v>
      </c>
      <c r="C968" s="25">
        <v>0</v>
      </c>
      <c r="D968" s="25">
        <v>0</v>
      </c>
      <c r="E968" s="25">
        <v>0</v>
      </c>
      <c r="F968" s="25">
        <v>0</v>
      </c>
      <c r="G968" s="25">
        <v>1</v>
      </c>
      <c r="H968" s="25">
        <v>1</v>
      </c>
      <c r="I968" s="25">
        <v>0</v>
      </c>
      <c r="J968" s="23">
        <v>0</v>
      </c>
      <c r="K968" s="23">
        <v>1</v>
      </c>
      <c r="L968" s="23">
        <v>0</v>
      </c>
      <c r="M968" s="23">
        <v>0</v>
      </c>
      <c r="N968" s="23">
        <v>0</v>
      </c>
      <c r="O968" s="23">
        <v>1</v>
      </c>
      <c r="P968" s="23">
        <v>0</v>
      </c>
      <c r="Q968" s="25">
        <v>0</v>
      </c>
      <c r="R968" s="25">
        <v>0</v>
      </c>
      <c r="S968" s="25">
        <v>1</v>
      </c>
      <c r="T968" s="25">
        <v>0</v>
      </c>
      <c r="U968" s="25">
        <v>0</v>
      </c>
      <c r="V968" s="25">
        <v>0</v>
      </c>
      <c r="W968" s="25">
        <v>0</v>
      </c>
      <c r="X968" s="23">
        <v>1</v>
      </c>
      <c r="Y968" s="23">
        <v>0</v>
      </c>
      <c r="Z968" s="23">
        <v>0</v>
      </c>
      <c r="AA968" s="23">
        <v>0</v>
      </c>
      <c r="AB968" s="23">
        <v>0</v>
      </c>
      <c r="AC968" s="23">
        <v>0</v>
      </c>
      <c r="AD968" s="23">
        <v>0</v>
      </c>
    </row>
    <row r="969" spans="1:30" x14ac:dyDescent="0.3">
      <c r="A969" s="23">
        <v>81</v>
      </c>
      <c r="B969" s="23">
        <v>7</v>
      </c>
      <c r="C969" s="25">
        <v>0</v>
      </c>
      <c r="D969" s="25">
        <v>1</v>
      </c>
      <c r="E969" s="25">
        <v>0</v>
      </c>
      <c r="F969" s="25">
        <v>1</v>
      </c>
      <c r="G969" s="25">
        <v>0</v>
      </c>
      <c r="H969" s="25">
        <v>0</v>
      </c>
      <c r="I969" s="25">
        <v>1</v>
      </c>
      <c r="J969" s="23">
        <v>0</v>
      </c>
      <c r="K969" s="23">
        <v>0</v>
      </c>
      <c r="L969" s="23">
        <v>0</v>
      </c>
      <c r="M969" s="23">
        <v>0</v>
      </c>
      <c r="N969" s="23">
        <v>0</v>
      </c>
      <c r="O969" s="23">
        <v>0</v>
      </c>
      <c r="P969" s="23">
        <v>1</v>
      </c>
      <c r="Q969" s="25">
        <v>0</v>
      </c>
      <c r="R969" s="25">
        <v>1</v>
      </c>
      <c r="S969" s="25">
        <v>0</v>
      </c>
      <c r="T969" s="25">
        <v>0</v>
      </c>
      <c r="U969" s="25">
        <v>0</v>
      </c>
      <c r="V969" s="25">
        <v>1</v>
      </c>
      <c r="W969" s="25">
        <v>0</v>
      </c>
      <c r="X969" s="23">
        <v>1</v>
      </c>
      <c r="Y969" s="23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</row>
    <row r="970" spans="1:30" x14ac:dyDescent="0.3">
      <c r="A970" s="23">
        <v>81</v>
      </c>
      <c r="B970" s="23">
        <v>8</v>
      </c>
      <c r="C970" s="25">
        <v>0</v>
      </c>
      <c r="D970" s="25">
        <v>0</v>
      </c>
      <c r="E970" s="25">
        <v>1</v>
      </c>
      <c r="F970" s="25">
        <v>1</v>
      </c>
      <c r="G970" s="25">
        <v>0</v>
      </c>
      <c r="H970" s="25">
        <v>1</v>
      </c>
      <c r="I970" s="25">
        <v>0</v>
      </c>
      <c r="J970" s="23">
        <v>0</v>
      </c>
      <c r="K970" s="23">
        <v>0</v>
      </c>
      <c r="L970" s="23">
        <v>0</v>
      </c>
      <c r="M970" s="23">
        <v>0</v>
      </c>
      <c r="N970" s="23">
        <v>1</v>
      </c>
      <c r="O970" s="23">
        <v>1</v>
      </c>
      <c r="P970" s="23">
        <v>0</v>
      </c>
      <c r="Q970" s="25">
        <v>0</v>
      </c>
      <c r="R970" s="25">
        <v>0</v>
      </c>
      <c r="S970" s="25">
        <v>0</v>
      </c>
      <c r="T970" s="25">
        <v>1</v>
      </c>
      <c r="U970" s="25">
        <v>0</v>
      </c>
      <c r="V970" s="25">
        <v>0</v>
      </c>
      <c r="W970" s="25">
        <v>0</v>
      </c>
      <c r="X970" s="23">
        <v>1</v>
      </c>
      <c r="Y970" s="23">
        <v>0</v>
      </c>
      <c r="Z970" s="23">
        <v>0</v>
      </c>
      <c r="AA970" s="23">
        <v>0</v>
      </c>
      <c r="AB970" s="23">
        <v>0</v>
      </c>
      <c r="AC970" s="23">
        <v>0</v>
      </c>
      <c r="AD970" s="23">
        <v>0</v>
      </c>
    </row>
    <row r="971" spans="1:30" x14ac:dyDescent="0.3">
      <c r="A971" s="23">
        <v>81</v>
      </c>
      <c r="B971" s="23">
        <v>9</v>
      </c>
      <c r="C971" s="25">
        <v>0</v>
      </c>
      <c r="D971" s="25">
        <v>0</v>
      </c>
      <c r="E971" s="25">
        <v>1</v>
      </c>
      <c r="F971" s="25">
        <v>0</v>
      </c>
      <c r="G971" s="25">
        <v>1</v>
      </c>
      <c r="H971" s="25">
        <v>0</v>
      </c>
      <c r="I971" s="25">
        <v>1</v>
      </c>
      <c r="J971" s="23">
        <v>0</v>
      </c>
      <c r="K971" s="23">
        <v>0</v>
      </c>
      <c r="L971" s="23">
        <v>1</v>
      </c>
      <c r="M971" s="23">
        <v>0</v>
      </c>
      <c r="N971" s="23">
        <v>0</v>
      </c>
      <c r="O971" s="23">
        <v>0</v>
      </c>
      <c r="P971" s="23">
        <v>0</v>
      </c>
      <c r="Q971" s="25">
        <v>0</v>
      </c>
      <c r="R971" s="25">
        <v>1</v>
      </c>
      <c r="S971" s="25">
        <v>0</v>
      </c>
      <c r="T971" s="25">
        <v>0</v>
      </c>
      <c r="U971" s="25">
        <v>1</v>
      </c>
      <c r="V971" s="25">
        <v>0</v>
      </c>
      <c r="W971" s="25">
        <v>0</v>
      </c>
      <c r="X971" s="23">
        <v>1</v>
      </c>
      <c r="Y971" s="23">
        <v>0</v>
      </c>
      <c r="Z971" s="23">
        <v>0</v>
      </c>
      <c r="AA971" s="23">
        <v>0</v>
      </c>
      <c r="AB971" s="23">
        <v>0</v>
      </c>
      <c r="AC971" s="23">
        <v>0</v>
      </c>
      <c r="AD971" s="23">
        <v>0</v>
      </c>
    </row>
    <row r="972" spans="1:30" x14ac:dyDescent="0.3">
      <c r="A972" s="23">
        <v>81</v>
      </c>
      <c r="B972" s="23">
        <v>10</v>
      </c>
      <c r="C972" s="25">
        <v>0</v>
      </c>
      <c r="D972" s="25">
        <v>1</v>
      </c>
      <c r="E972" s="25">
        <v>0</v>
      </c>
      <c r="F972" s="25">
        <v>0</v>
      </c>
      <c r="G972" s="25">
        <v>0</v>
      </c>
      <c r="H972" s="25">
        <v>1</v>
      </c>
      <c r="I972" s="25">
        <v>0</v>
      </c>
      <c r="J972" s="23">
        <v>0</v>
      </c>
      <c r="K972" s="23">
        <v>1</v>
      </c>
      <c r="L972" s="23">
        <v>0</v>
      </c>
      <c r="M972" s="23">
        <v>0</v>
      </c>
      <c r="N972" s="23">
        <v>1</v>
      </c>
      <c r="O972" s="23">
        <v>0</v>
      </c>
      <c r="P972" s="23">
        <v>0</v>
      </c>
      <c r="Q972" s="25">
        <v>0</v>
      </c>
      <c r="R972" s="25">
        <v>0</v>
      </c>
      <c r="S972" s="25">
        <v>1</v>
      </c>
      <c r="T972" s="25">
        <v>1</v>
      </c>
      <c r="U972" s="25">
        <v>0</v>
      </c>
      <c r="V972" s="25">
        <v>1</v>
      </c>
      <c r="W972" s="25">
        <v>0</v>
      </c>
      <c r="X972" s="23">
        <v>1</v>
      </c>
      <c r="Y972" s="23">
        <v>0</v>
      </c>
      <c r="Z972" s="23">
        <v>0</v>
      </c>
      <c r="AA972" s="23">
        <v>0</v>
      </c>
      <c r="AB972" s="23">
        <v>0</v>
      </c>
      <c r="AC972" s="23">
        <v>0</v>
      </c>
      <c r="AD972" s="23">
        <v>0</v>
      </c>
    </row>
    <row r="973" spans="1:30" x14ac:dyDescent="0.3">
      <c r="A973" s="23">
        <v>81</v>
      </c>
      <c r="B973" s="23">
        <v>11</v>
      </c>
      <c r="C973" s="25">
        <v>0</v>
      </c>
      <c r="D973" s="25">
        <v>0</v>
      </c>
      <c r="E973" s="25">
        <v>1</v>
      </c>
      <c r="F973" s="25">
        <v>0</v>
      </c>
      <c r="G973" s="25">
        <v>1</v>
      </c>
      <c r="H973" s="25">
        <v>0</v>
      </c>
      <c r="I973" s="25">
        <v>1</v>
      </c>
      <c r="J973" s="23">
        <v>0</v>
      </c>
      <c r="K973" s="23">
        <v>1</v>
      </c>
      <c r="L973" s="23">
        <v>0</v>
      </c>
      <c r="M973" s="23">
        <v>1</v>
      </c>
      <c r="N973" s="23">
        <v>0</v>
      </c>
      <c r="O973" s="23">
        <v>0</v>
      </c>
      <c r="P973" s="23">
        <v>1</v>
      </c>
      <c r="Q973" s="25">
        <v>0</v>
      </c>
      <c r="R973" s="25">
        <v>0</v>
      </c>
      <c r="S973" s="25">
        <v>0</v>
      </c>
      <c r="T973" s="25">
        <v>0</v>
      </c>
      <c r="U973" s="25">
        <v>1</v>
      </c>
      <c r="V973" s="25">
        <v>1</v>
      </c>
      <c r="W973" s="25">
        <v>0</v>
      </c>
      <c r="X973" s="23">
        <v>1</v>
      </c>
      <c r="Y973" s="23">
        <v>0</v>
      </c>
      <c r="Z973" s="23">
        <v>0</v>
      </c>
      <c r="AA973" s="23">
        <v>0</v>
      </c>
      <c r="AB973" s="23">
        <v>0</v>
      </c>
      <c r="AC973" s="23">
        <v>0</v>
      </c>
      <c r="AD973" s="23">
        <v>0</v>
      </c>
    </row>
    <row r="974" spans="1:30" x14ac:dyDescent="0.3">
      <c r="A974" s="23">
        <v>81</v>
      </c>
      <c r="B974" s="23">
        <v>12</v>
      </c>
      <c r="C974" s="25">
        <v>0</v>
      </c>
      <c r="D974" s="25">
        <v>0</v>
      </c>
      <c r="E974" s="25">
        <v>0</v>
      </c>
      <c r="F974" s="25">
        <v>1</v>
      </c>
      <c r="G974" s="25">
        <v>0</v>
      </c>
      <c r="H974" s="25">
        <v>0</v>
      </c>
      <c r="I974" s="25">
        <v>0</v>
      </c>
      <c r="J974" s="23">
        <v>0</v>
      </c>
      <c r="K974" s="23">
        <v>0</v>
      </c>
      <c r="L974" s="23">
        <v>0</v>
      </c>
      <c r="M974" s="23">
        <v>0</v>
      </c>
      <c r="N974" s="23">
        <v>0</v>
      </c>
      <c r="O974" s="23">
        <v>0</v>
      </c>
      <c r="P974" s="23">
        <v>1</v>
      </c>
      <c r="Q974" s="25">
        <v>0</v>
      </c>
      <c r="R974" s="25">
        <v>0</v>
      </c>
      <c r="S974" s="25">
        <v>1</v>
      </c>
      <c r="T974" s="25">
        <v>0</v>
      </c>
      <c r="U974" s="25">
        <v>0</v>
      </c>
      <c r="V974" s="25">
        <v>0</v>
      </c>
      <c r="W974" s="25">
        <v>0</v>
      </c>
      <c r="X974" s="23">
        <v>1</v>
      </c>
      <c r="Y974" s="23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</row>
    <row r="975" spans="1:30" x14ac:dyDescent="0.3">
      <c r="A975" s="23">
        <v>82</v>
      </c>
      <c r="B975" s="23">
        <v>1</v>
      </c>
      <c r="C975" s="25">
        <v>0</v>
      </c>
      <c r="D975" s="25">
        <v>0</v>
      </c>
      <c r="E975" s="25">
        <v>1</v>
      </c>
      <c r="F975" s="25">
        <v>0</v>
      </c>
      <c r="G975" s="25">
        <v>0</v>
      </c>
      <c r="H975" s="25">
        <v>0</v>
      </c>
      <c r="I975" s="25">
        <v>0</v>
      </c>
      <c r="J975" s="23">
        <v>0</v>
      </c>
      <c r="K975" s="23">
        <v>0</v>
      </c>
      <c r="L975" s="23">
        <v>1</v>
      </c>
      <c r="M975" s="23">
        <v>1</v>
      </c>
      <c r="N975" s="23">
        <v>0</v>
      </c>
      <c r="O975" s="23">
        <v>1</v>
      </c>
      <c r="P975" s="23">
        <v>0</v>
      </c>
      <c r="Q975" s="25">
        <v>0</v>
      </c>
      <c r="R975" s="25">
        <v>1</v>
      </c>
      <c r="S975" s="25">
        <v>0</v>
      </c>
      <c r="T975" s="25">
        <v>1</v>
      </c>
      <c r="U975" s="25">
        <v>0</v>
      </c>
      <c r="V975" s="25">
        <v>0</v>
      </c>
      <c r="W975" s="25">
        <v>1</v>
      </c>
      <c r="X975" s="23">
        <v>1</v>
      </c>
      <c r="Y975" s="23">
        <v>0</v>
      </c>
      <c r="Z975" s="23">
        <v>0</v>
      </c>
      <c r="AA975" s="23">
        <v>0</v>
      </c>
      <c r="AB975" s="23">
        <v>0</v>
      </c>
      <c r="AC975" s="23">
        <v>0</v>
      </c>
      <c r="AD975" s="23">
        <v>0</v>
      </c>
    </row>
    <row r="976" spans="1:30" x14ac:dyDescent="0.3">
      <c r="A976" s="23">
        <v>82</v>
      </c>
      <c r="B976" s="23">
        <v>2</v>
      </c>
      <c r="C976" s="25">
        <v>0</v>
      </c>
      <c r="D976" s="25">
        <v>1</v>
      </c>
      <c r="E976" s="25">
        <v>0</v>
      </c>
      <c r="F976" s="25">
        <v>0</v>
      </c>
      <c r="G976" s="25">
        <v>0</v>
      </c>
      <c r="H976" s="25">
        <v>1</v>
      </c>
      <c r="I976" s="25">
        <v>0</v>
      </c>
      <c r="J976" s="23">
        <v>0</v>
      </c>
      <c r="K976" s="23">
        <v>0</v>
      </c>
      <c r="L976" s="23">
        <v>0</v>
      </c>
      <c r="M976" s="23">
        <v>1</v>
      </c>
      <c r="N976" s="23">
        <v>0</v>
      </c>
      <c r="O976" s="23">
        <v>0</v>
      </c>
      <c r="P976" s="23">
        <v>0</v>
      </c>
      <c r="Q976" s="25">
        <v>0</v>
      </c>
      <c r="R976" s="25">
        <v>0</v>
      </c>
      <c r="S976" s="25">
        <v>1</v>
      </c>
      <c r="T976" s="25">
        <v>0</v>
      </c>
      <c r="U976" s="25">
        <v>1</v>
      </c>
      <c r="V976" s="25">
        <v>0</v>
      </c>
      <c r="W976" s="25">
        <v>1</v>
      </c>
      <c r="X976" s="23">
        <v>1</v>
      </c>
      <c r="Y976" s="23">
        <v>0</v>
      </c>
      <c r="Z976" s="23">
        <v>0</v>
      </c>
      <c r="AA976" s="23">
        <v>0</v>
      </c>
      <c r="AB976" s="23">
        <v>0</v>
      </c>
      <c r="AC976" s="23">
        <v>0</v>
      </c>
      <c r="AD976" s="23">
        <v>0</v>
      </c>
    </row>
    <row r="977" spans="1:30" x14ac:dyDescent="0.3">
      <c r="A977" s="23">
        <v>82</v>
      </c>
      <c r="B977" s="23">
        <v>3</v>
      </c>
      <c r="C977" s="25">
        <v>0</v>
      </c>
      <c r="D977" s="25">
        <v>1</v>
      </c>
      <c r="E977" s="25">
        <v>0</v>
      </c>
      <c r="F977" s="25">
        <v>0</v>
      </c>
      <c r="G977" s="25">
        <v>1</v>
      </c>
      <c r="H977" s="25">
        <v>0</v>
      </c>
      <c r="I977" s="25">
        <v>0</v>
      </c>
      <c r="J977" s="23">
        <v>0</v>
      </c>
      <c r="K977" s="23">
        <v>0</v>
      </c>
      <c r="L977" s="23">
        <v>0</v>
      </c>
      <c r="M977" s="23">
        <v>0</v>
      </c>
      <c r="N977" s="23">
        <v>1</v>
      </c>
      <c r="O977" s="23">
        <v>1</v>
      </c>
      <c r="P977" s="23">
        <v>0</v>
      </c>
      <c r="Q977" s="25">
        <v>0</v>
      </c>
      <c r="R977" s="25">
        <v>0</v>
      </c>
      <c r="S977" s="25">
        <v>0</v>
      </c>
      <c r="T977" s="25">
        <v>0</v>
      </c>
      <c r="U977" s="25">
        <v>0</v>
      </c>
      <c r="V977" s="25">
        <v>0</v>
      </c>
      <c r="W977" s="25">
        <v>1</v>
      </c>
      <c r="X977" s="23">
        <v>1</v>
      </c>
      <c r="Y977" s="23">
        <v>0</v>
      </c>
      <c r="Z977" s="23">
        <v>0</v>
      </c>
      <c r="AA977" s="23">
        <v>0</v>
      </c>
      <c r="AB977" s="23">
        <v>0</v>
      </c>
      <c r="AC977" s="23">
        <v>0</v>
      </c>
      <c r="AD977" s="23">
        <v>0</v>
      </c>
    </row>
    <row r="978" spans="1:30" x14ac:dyDescent="0.3">
      <c r="A978" s="23">
        <v>82</v>
      </c>
      <c r="B978" s="23">
        <v>4</v>
      </c>
      <c r="C978" s="25">
        <v>0</v>
      </c>
      <c r="D978" s="25">
        <v>0</v>
      </c>
      <c r="E978" s="25">
        <v>0</v>
      </c>
      <c r="F978" s="25">
        <v>0</v>
      </c>
      <c r="G978" s="25">
        <v>0</v>
      </c>
      <c r="H978" s="25">
        <v>0</v>
      </c>
      <c r="I978" s="25">
        <v>1</v>
      </c>
      <c r="J978" s="23">
        <v>0</v>
      </c>
      <c r="K978" s="23">
        <v>0</v>
      </c>
      <c r="L978" s="23">
        <v>1</v>
      </c>
      <c r="M978" s="23">
        <v>0</v>
      </c>
      <c r="N978" s="23">
        <v>1</v>
      </c>
      <c r="O978" s="23">
        <v>0</v>
      </c>
      <c r="P978" s="23">
        <v>1</v>
      </c>
      <c r="Q978" s="25">
        <v>0</v>
      </c>
      <c r="R978" s="25">
        <v>0</v>
      </c>
      <c r="S978" s="25">
        <v>1</v>
      </c>
      <c r="T978" s="25">
        <v>1</v>
      </c>
      <c r="U978" s="25">
        <v>0</v>
      </c>
      <c r="V978" s="25">
        <v>1</v>
      </c>
      <c r="W978" s="25">
        <v>0</v>
      </c>
      <c r="X978" s="23">
        <v>1</v>
      </c>
      <c r="Y978" s="23">
        <v>0</v>
      </c>
      <c r="Z978" s="23">
        <v>0</v>
      </c>
      <c r="AA978" s="23">
        <v>0</v>
      </c>
      <c r="AB978" s="23">
        <v>0</v>
      </c>
      <c r="AC978" s="23">
        <v>0</v>
      </c>
      <c r="AD978" s="23">
        <v>0</v>
      </c>
    </row>
    <row r="979" spans="1:30" x14ac:dyDescent="0.3">
      <c r="A979" s="23">
        <v>82</v>
      </c>
      <c r="B979" s="23">
        <v>5</v>
      </c>
      <c r="C979" s="25">
        <v>0</v>
      </c>
      <c r="D979" s="25">
        <v>1</v>
      </c>
      <c r="E979" s="25">
        <v>0</v>
      </c>
      <c r="F979" s="25">
        <v>0</v>
      </c>
      <c r="G979" s="25">
        <v>1</v>
      </c>
      <c r="H979" s="25">
        <v>0</v>
      </c>
      <c r="I979" s="25">
        <v>0</v>
      </c>
      <c r="J979" s="23">
        <v>0</v>
      </c>
      <c r="K979" s="23">
        <v>0</v>
      </c>
      <c r="L979" s="23">
        <v>0</v>
      </c>
      <c r="M979" s="23">
        <v>1</v>
      </c>
      <c r="N979" s="23">
        <v>0</v>
      </c>
      <c r="O979" s="23">
        <v>0</v>
      </c>
      <c r="P979" s="23">
        <v>0</v>
      </c>
      <c r="Q979" s="25">
        <v>0</v>
      </c>
      <c r="R979" s="25">
        <v>1</v>
      </c>
      <c r="S979" s="25">
        <v>0</v>
      </c>
      <c r="T979" s="25">
        <v>1</v>
      </c>
      <c r="U979" s="25">
        <v>0</v>
      </c>
      <c r="V979" s="25">
        <v>0</v>
      </c>
      <c r="W979" s="25">
        <v>1</v>
      </c>
      <c r="X979" s="23">
        <v>1</v>
      </c>
      <c r="Y979" s="23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</row>
    <row r="980" spans="1:30" x14ac:dyDescent="0.3">
      <c r="A980" s="23">
        <v>82</v>
      </c>
      <c r="B980" s="23">
        <v>6</v>
      </c>
      <c r="C980" s="25">
        <v>0</v>
      </c>
      <c r="D980" s="25">
        <v>0</v>
      </c>
      <c r="E980" s="25">
        <v>0</v>
      </c>
      <c r="F980" s="25">
        <v>0</v>
      </c>
      <c r="G980" s="25">
        <v>1</v>
      </c>
      <c r="H980" s="25">
        <v>1</v>
      </c>
      <c r="I980" s="25">
        <v>0</v>
      </c>
      <c r="J980" s="23">
        <v>0</v>
      </c>
      <c r="K980" s="23">
        <v>1</v>
      </c>
      <c r="L980" s="23">
        <v>0</v>
      </c>
      <c r="M980" s="23">
        <v>0</v>
      </c>
      <c r="N980" s="23">
        <v>0</v>
      </c>
      <c r="O980" s="23">
        <v>1</v>
      </c>
      <c r="P980" s="23">
        <v>0</v>
      </c>
      <c r="Q980" s="25">
        <v>0</v>
      </c>
      <c r="R980" s="25">
        <v>0</v>
      </c>
      <c r="S980" s="25">
        <v>1</v>
      </c>
      <c r="T980" s="25">
        <v>0</v>
      </c>
      <c r="U980" s="25">
        <v>0</v>
      </c>
      <c r="V980" s="25">
        <v>0</v>
      </c>
      <c r="W980" s="25">
        <v>0</v>
      </c>
      <c r="X980" s="23">
        <v>1</v>
      </c>
      <c r="Y980" s="23">
        <v>0</v>
      </c>
      <c r="Z980" s="23">
        <v>0</v>
      </c>
      <c r="AA980" s="23">
        <v>0</v>
      </c>
      <c r="AB980" s="23">
        <v>0</v>
      </c>
      <c r="AC980" s="23">
        <v>0</v>
      </c>
      <c r="AD980" s="23">
        <v>0</v>
      </c>
    </row>
    <row r="981" spans="1:30" x14ac:dyDescent="0.3">
      <c r="A981" s="23">
        <v>82</v>
      </c>
      <c r="B981" s="23">
        <v>7</v>
      </c>
      <c r="C981" s="25">
        <v>0</v>
      </c>
      <c r="D981" s="25">
        <v>1</v>
      </c>
      <c r="E981" s="25">
        <v>0</v>
      </c>
      <c r="F981" s="25">
        <v>1</v>
      </c>
      <c r="G981" s="25">
        <v>0</v>
      </c>
      <c r="H981" s="25">
        <v>0</v>
      </c>
      <c r="I981" s="25">
        <v>1</v>
      </c>
      <c r="J981" s="23">
        <v>0</v>
      </c>
      <c r="K981" s="23">
        <v>0</v>
      </c>
      <c r="L981" s="23">
        <v>0</v>
      </c>
      <c r="M981" s="23">
        <v>0</v>
      </c>
      <c r="N981" s="23">
        <v>0</v>
      </c>
      <c r="O981" s="23">
        <v>0</v>
      </c>
      <c r="P981" s="23">
        <v>1</v>
      </c>
      <c r="Q981" s="25">
        <v>0</v>
      </c>
      <c r="R981" s="25">
        <v>1</v>
      </c>
      <c r="S981" s="25">
        <v>0</v>
      </c>
      <c r="T981" s="25">
        <v>0</v>
      </c>
      <c r="U981" s="25">
        <v>0</v>
      </c>
      <c r="V981" s="25">
        <v>1</v>
      </c>
      <c r="W981" s="25">
        <v>0</v>
      </c>
      <c r="X981" s="23">
        <v>1</v>
      </c>
      <c r="Y981" s="23">
        <v>0</v>
      </c>
      <c r="Z981" s="23">
        <v>0</v>
      </c>
      <c r="AA981" s="23">
        <v>0</v>
      </c>
      <c r="AB981" s="23">
        <v>0</v>
      </c>
      <c r="AC981" s="23">
        <v>0</v>
      </c>
      <c r="AD981" s="23">
        <v>0</v>
      </c>
    </row>
    <row r="982" spans="1:30" x14ac:dyDescent="0.3">
      <c r="A982" s="23">
        <v>82</v>
      </c>
      <c r="B982" s="23">
        <v>8</v>
      </c>
      <c r="C982" s="25">
        <v>0</v>
      </c>
      <c r="D982" s="25">
        <v>0</v>
      </c>
      <c r="E982" s="25">
        <v>1</v>
      </c>
      <c r="F982" s="25">
        <v>1</v>
      </c>
      <c r="G982" s="25">
        <v>0</v>
      </c>
      <c r="H982" s="25">
        <v>1</v>
      </c>
      <c r="I982" s="25">
        <v>0</v>
      </c>
      <c r="J982" s="23">
        <v>0</v>
      </c>
      <c r="K982" s="23">
        <v>0</v>
      </c>
      <c r="L982" s="23">
        <v>0</v>
      </c>
      <c r="M982" s="23">
        <v>0</v>
      </c>
      <c r="N982" s="23">
        <v>1</v>
      </c>
      <c r="O982" s="23">
        <v>1</v>
      </c>
      <c r="P982" s="23">
        <v>0</v>
      </c>
      <c r="Q982" s="25">
        <v>0</v>
      </c>
      <c r="R982" s="25">
        <v>0</v>
      </c>
      <c r="S982" s="25">
        <v>0</v>
      </c>
      <c r="T982" s="25">
        <v>1</v>
      </c>
      <c r="U982" s="25">
        <v>0</v>
      </c>
      <c r="V982" s="25">
        <v>0</v>
      </c>
      <c r="W982" s="25">
        <v>0</v>
      </c>
      <c r="X982" s="23">
        <v>1</v>
      </c>
      <c r="Y982" s="23">
        <v>0</v>
      </c>
      <c r="Z982" s="23">
        <v>0</v>
      </c>
      <c r="AA982" s="23">
        <v>0</v>
      </c>
      <c r="AB982" s="23">
        <v>0</v>
      </c>
      <c r="AC982" s="23">
        <v>0</v>
      </c>
      <c r="AD982" s="23">
        <v>0</v>
      </c>
    </row>
    <row r="983" spans="1:30" x14ac:dyDescent="0.3">
      <c r="A983" s="23">
        <v>82</v>
      </c>
      <c r="B983" s="23">
        <v>9</v>
      </c>
      <c r="C983" s="25">
        <v>0</v>
      </c>
      <c r="D983" s="25">
        <v>0</v>
      </c>
      <c r="E983" s="25">
        <v>1</v>
      </c>
      <c r="F983" s="25">
        <v>0</v>
      </c>
      <c r="G983" s="25">
        <v>1</v>
      </c>
      <c r="H983" s="25">
        <v>0</v>
      </c>
      <c r="I983" s="25">
        <v>1</v>
      </c>
      <c r="J983" s="23">
        <v>0</v>
      </c>
      <c r="K983" s="23">
        <v>0</v>
      </c>
      <c r="L983" s="23">
        <v>1</v>
      </c>
      <c r="M983" s="23">
        <v>0</v>
      </c>
      <c r="N983" s="23">
        <v>0</v>
      </c>
      <c r="O983" s="23">
        <v>0</v>
      </c>
      <c r="P983" s="23">
        <v>0</v>
      </c>
      <c r="Q983" s="25">
        <v>0</v>
      </c>
      <c r="R983" s="25">
        <v>1</v>
      </c>
      <c r="S983" s="25">
        <v>0</v>
      </c>
      <c r="T983" s="25">
        <v>0</v>
      </c>
      <c r="U983" s="25">
        <v>1</v>
      </c>
      <c r="V983" s="25">
        <v>0</v>
      </c>
      <c r="W983" s="25">
        <v>0</v>
      </c>
      <c r="X983" s="23">
        <v>1</v>
      </c>
      <c r="Y983" s="23">
        <v>0</v>
      </c>
      <c r="Z983" s="23">
        <v>0</v>
      </c>
      <c r="AA983" s="23">
        <v>0</v>
      </c>
      <c r="AB983" s="23">
        <v>0</v>
      </c>
      <c r="AC983" s="23">
        <v>0</v>
      </c>
      <c r="AD983" s="23">
        <v>0</v>
      </c>
    </row>
    <row r="984" spans="1:30" x14ac:dyDescent="0.3">
      <c r="A984" s="23">
        <v>82</v>
      </c>
      <c r="B984" s="23">
        <v>10</v>
      </c>
      <c r="C984" s="25">
        <v>0</v>
      </c>
      <c r="D984" s="25">
        <v>1</v>
      </c>
      <c r="E984" s="25">
        <v>0</v>
      </c>
      <c r="F984" s="25">
        <v>0</v>
      </c>
      <c r="G984" s="25">
        <v>0</v>
      </c>
      <c r="H984" s="25">
        <v>1</v>
      </c>
      <c r="I984" s="25">
        <v>0</v>
      </c>
      <c r="J984" s="23">
        <v>0</v>
      </c>
      <c r="K984" s="23">
        <v>1</v>
      </c>
      <c r="L984" s="23">
        <v>0</v>
      </c>
      <c r="M984" s="23">
        <v>0</v>
      </c>
      <c r="N984" s="23">
        <v>1</v>
      </c>
      <c r="O984" s="23">
        <v>0</v>
      </c>
      <c r="P984" s="23">
        <v>0</v>
      </c>
      <c r="Q984" s="25">
        <v>0</v>
      </c>
      <c r="R984" s="25">
        <v>0</v>
      </c>
      <c r="S984" s="25">
        <v>1</v>
      </c>
      <c r="T984" s="25">
        <v>1</v>
      </c>
      <c r="U984" s="25">
        <v>0</v>
      </c>
      <c r="V984" s="25">
        <v>1</v>
      </c>
      <c r="W984" s="25">
        <v>0</v>
      </c>
      <c r="X984" s="23">
        <v>1</v>
      </c>
      <c r="Y984" s="23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</row>
    <row r="985" spans="1:30" x14ac:dyDescent="0.3">
      <c r="A985" s="23">
        <v>82</v>
      </c>
      <c r="B985" s="23">
        <v>11</v>
      </c>
      <c r="C985" s="25">
        <v>0</v>
      </c>
      <c r="D985" s="25">
        <v>0</v>
      </c>
      <c r="E985" s="25">
        <v>1</v>
      </c>
      <c r="F985" s="25">
        <v>0</v>
      </c>
      <c r="G985" s="25">
        <v>1</v>
      </c>
      <c r="H985" s="25">
        <v>0</v>
      </c>
      <c r="I985" s="25">
        <v>1</v>
      </c>
      <c r="J985" s="23">
        <v>0</v>
      </c>
      <c r="K985" s="23">
        <v>1</v>
      </c>
      <c r="L985" s="23">
        <v>0</v>
      </c>
      <c r="M985" s="23">
        <v>1</v>
      </c>
      <c r="N985" s="23">
        <v>0</v>
      </c>
      <c r="O985" s="23">
        <v>0</v>
      </c>
      <c r="P985" s="23">
        <v>1</v>
      </c>
      <c r="Q985" s="25">
        <v>0</v>
      </c>
      <c r="R985" s="25">
        <v>0</v>
      </c>
      <c r="S985" s="25">
        <v>0</v>
      </c>
      <c r="T985" s="25">
        <v>0</v>
      </c>
      <c r="U985" s="25">
        <v>1</v>
      </c>
      <c r="V985" s="25">
        <v>1</v>
      </c>
      <c r="W985" s="25">
        <v>0</v>
      </c>
      <c r="X985" s="23">
        <v>1</v>
      </c>
      <c r="Y985" s="23">
        <v>0</v>
      </c>
      <c r="Z985" s="23">
        <v>0</v>
      </c>
      <c r="AA985" s="23">
        <v>0</v>
      </c>
      <c r="AB985" s="23">
        <v>0</v>
      </c>
      <c r="AC985" s="23">
        <v>0</v>
      </c>
      <c r="AD985" s="23">
        <v>0</v>
      </c>
    </row>
    <row r="986" spans="1:30" x14ac:dyDescent="0.3">
      <c r="A986" s="23">
        <v>82</v>
      </c>
      <c r="B986" s="23">
        <v>12</v>
      </c>
      <c r="C986" s="25">
        <v>0</v>
      </c>
      <c r="D986" s="25">
        <v>0</v>
      </c>
      <c r="E986" s="25">
        <v>0</v>
      </c>
      <c r="F986" s="25">
        <v>1</v>
      </c>
      <c r="G986" s="25">
        <v>0</v>
      </c>
      <c r="H986" s="25">
        <v>0</v>
      </c>
      <c r="I986" s="25">
        <v>0</v>
      </c>
      <c r="J986" s="23">
        <v>0</v>
      </c>
      <c r="K986" s="23">
        <v>0</v>
      </c>
      <c r="L986" s="23">
        <v>0</v>
      </c>
      <c r="M986" s="23">
        <v>0</v>
      </c>
      <c r="N986" s="23">
        <v>0</v>
      </c>
      <c r="O986" s="23">
        <v>0</v>
      </c>
      <c r="P986" s="23">
        <v>1</v>
      </c>
      <c r="Q986" s="25">
        <v>0</v>
      </c>
      <c r="R986" s="25">
        <v>0</v>
      </c>
      <c r="S986" s="25">
        <v>1</v>
      </c>
      <c r="T986" s="25">
        <v>0</v>
      </c>
      <c r="U986" s="25">
        <v>0</v>
      </c>
      <c r="V986" s="25">
        <v>0</v>
      </c>
      <c r="W986" s="25">
        <v>0</v>
      </c>
      <c r="X986" s="23">
        <v>1</v>
      </c>
      <c r="Y986" s="23">
        <v>0</v>
      </c>
      <c r="Z986" s="23">
        <v>0</v>
      </c>
      <c r="AA986" s="23">
        <v>0</v>
      </c>
      <c r="AB986" s="23">
        <v>0</v>
      </c>
      <c r="AC986" s="23">
        <v>0</v>
      </c>
      <c r="AD986" s="23">
        <v>0</v>
      </c>
    </row>
    <row r="987" spans="1:30" x14ac:dyDescent="0.3">
      <c r="A987" s="23">
        <v>83</v>
      </c>
      <c r="B987" s="23">
        <v>1</v>
      </c>
      <c r="C987" s="25">
        <v>0</v>
      </c>
      <c r="D987" s="25">
        <v>0</v>
      </c>
      <c r="E987" s="25">
        <v>1</v>
      </c>
      <c r="F987" s="25">
        <v>0</v>
      </c>
      <c r="G987" s="25">
        <v>0</v>
      </c>
      <c r="H987" s="25">
        <v>0</v>
      </c>
      <c r="I987" s="25">
        <v>0</v>
      </c>
      <c r="J987" s="23">
        <v>0</v>
      </c>
      <c r="K987" s="23">
        <v>0</v>
      </c>
      <c r="L987" s="23">
        <v>1</v>
      </c>
      <c r="M987" s="23">
        <v>1</v>
      </c>
      <c r="N987" s="23">
        <v>0</v>
      </c>
      <c r="O987" s="23">
        <v>1</v>
      </c>
      <c r="P987" s="23">
        <v>0</v>
      </c>
      <c r="Q987" s="25">
        <v>0</v>
      </c>
      <c r="R987" s="25">
        <v>1</v>
      </c>
      <c r="S987" s="25">
        <v>0</v>
      </c>
      <c r="T987" s="25">
        <v>1</v>
      </c>
      <c r="U987" s="25">
        <v>0</v>
      </c>
      <c r="V987" s="25">
        <v>0</v>
      </c>
      <c r="W987" s="25">
        <v>1</v>
      </c>
      <c r="X987" s="23">
        <v>1</v>
      </c>
      <c r="Y987" s="23">
        <v>0</v>
      </c>
      <c r="Z987" s="23">
        <v>0</v>
      </c>
      <c r="AA987" s="23">
        <v>0</v>
      </c>
      <c r="AB987" s="23">
        <v>0</v>
      </c>
      <c r="AC987" s="23">
        <v>0</v>
      </c>
      <c r="AD987" s="23">
        <v>0</v>
      </c>
    </row>
    <row r="988" spans="1:30" x14ac:dyDescent="0.3">
      <c r="A988" s="23">
        <v>83</v>
      </c>
      <c r="B988" s="23">
        <v>2</v>
      </c>
      <c r="C988" s="25">
        <v>0</v>
      </c>
      <c r="D988" s="25">
        <v>1</v>
      </c>
      <c r="E988" s="25">
        <v>0</v>
      </c>
      <c r="F988" s="25">
        <v>0</v>
      </c>
      <c r="G988" s="25">
        <v>0</v>
      </c>
      <c r="H988" s="25">
        <v>1</v>
      </c>
      <c r="I988" s="25">
        <v>0</v>
      </c>
      <c r="J988" s="23">
        <v>0</v>
      </c>
      <c r="K988" s="23">
        <v>0</v>
      </c>
      <c r="L988" s="23">
        <v>0</v>
      </c>
      <c r="M988" s="23">
        <v>1</v>
      </c>
      <c r="N988" s="23">
        <v>0</v>
      </c>
      <c r="O988" s="23">
        <v>0</v>
      </c>
      <c r="P988" s="23">
        <v>0</v>
      </c>
      <c r="Q988" s="25">
        <v>0</v>
      </c>
      <c r="R988" s="25">
        <v>0</v>
      </c>
      <c r="S988" s="25">
        <v>1</v>
      </c>
      <c r="T988" s="25">
        <v>0</v>
      </c>
      <c r="U988" s="25">
        <v>1</v>
      </c>
      <c r="V988" s="25">
        <v>0</v>
      </c>
      <c r="W988" s="25">
        <v>1</v>
      </c>
      <c r="X988" s="23">
        <v>1</v>
      </c>
      <c r="Y988" s="23">
        <v>0</v>
      </c>
      <c r="Z988" s="23">
        <v>0</v>
      </c>
      <c r="AA988" s="23">
        <v>0</v>
      </c>
      <c r="AB988" s="23">
        <v>0</v>
      </c>
      <c r="AC988" s="23">
        <v>0</v>
      </c>
      <c r="AD988" s="23">
        <v>0</v>
      </c>
    </row>
    <row r="989" spans="1:30" x14ac:dyDescent="0.3">
      <c r="A989" s="23">
        <v>83</v>
      </c>
      <c r="B989" s="23">
        <v>3</v>
      </c>
      <c r="C989" s="25">
        <v>0</v>
      </c>
      <c r="D989" s="25">
        <v>1</v>
      </c>
      <c r="E989" s="25">
        <v>0</v>
      </c>
      <c r="F989" s="25">
        <v>0</v>
      </c>
      <c r="G989" s="25">
        <v>1</v>
      </c>
      <c r="H989" s="25">
        <v>0</v>
      </c>
      <c r="I989" s="25">
        <v>0</v>
      </c>
      <c r="J989" s="23">
        <v>0</v>
      </c>
      <c r="K989" s="23">
        <v>0</v>
      </c>
      <c r="L989" s="23">
        <v>0</v>
      </c>
      <c r="M989" s="23">
        <v>0</v>
      </c>
      <c r="N989" s="23">
        <v>1</v>
      </c>
      <c r="O989" s="23">
        <v>1</v>
      </c>
      <c r="P989" s="23">
        <v>0</v>
      </c>
      <c r="Q989" s="25">
        <v>0</v>
      </c>
      <c r="R989" s="25">
        <v>0</v>
      </c>
      <c r="S989" s="25">
        <v>0</v>
      </c>
      <c r="T989" s="25">
        <v>0</v>
      </c>
      <c r="U989" s="25">
        <v>0</v>
      </c>
      <c r="V989" s="25">
        <v>0</v>
      </c>
      <c r="W989" s="25">
        <v>1</v>
      </c>
      <c r="X989" s="23">
        <v>1</v>
      </c>
      <c r="Y989" s="23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</row>
    <row r="990" spans="1:30" x14ac:dyDescent="0.3">
      <c r="A990" s="23">
        <v>83</v>
      </c>
      <c r="B990" s="23">
        <v>4</v>
      </c>
      <c r="C990" s="25">
        <v>0</v>
      </c>
      <c r="D990" s="25">
        <v>0</v>
      </c>
      <c r="E990" s="25">
        <v>0</v>
      </c>
      <c r="F990" s="25">
        <v>0</v>
      </c>
      <c r="G990" s="25">
        <v>0</v>
      </c>
      <c r="H990" s="25">
        <v>0</v>
      </c>
      <c r="I990" s="25">
        <v>1</v>
      </c>
      <c r="J990" s="23">
        <v>0</v>
      </c>
      <c r="K990" s="23">
        <v>0</v>
      </c>
      <c r="L990" s="23">
        <v>1</v>
      </c>
      <c r="M990" s="23">
        <v>0</v>
      </c>
      <c r="N990" s="23">
        <v>1</v>
      </c>
      <c r="O990" s="23">
        <v>0</v>
      </c>
      <c r="P990" s="23">
        <v>1</v>
      </c>
      <c r="Q990" s="25">
        <v>0</v>
      </c>
      <c r="R990" s="25">
        <v>0</v>
      </c>
      <c r="S990" s="25">
        <v>1</v>
      </c>
      <c r="T990" s="25">
        <v>1</v>
      </c>
      <c r="U990" s="25">
        <v>0</v>
      </c>
      <c r="V990" s="25">
        <v>1</v>
      </c>
      <c r="W990" s="25">
        <v>0</v>
      </c>
      <c r="X990" s="23">
        <v>1</v>
      </c>
      <c r="Y990" s="23">
        <v>0</v>
      </c>
      <c r="Z990" s="23">
        <v>0</v>
      </c>
      <c r="AA990" s="23">
        <v>0</v>
      </c>
      <c r="AB990" s="23">
        <v>0</v>
      </c>
      <c r="AC990" s="23">
        <v>0</v>
      </c>
      <c r="AD990" s="23">
        <v>0</v>
      </c>
    </row>
    <row r="991" spans="1:30" x14ac:dyDescent="0.3">
      <c r="A991" s="23">
        <v>83</v>
      </c>
      <c r="B991" s="23">
        <v>5</v>
      </c>
      <c r="C991" s="25">
        <v>0</v>
      </c>
      <c r="D991" s="25">
        <v>1</v>
      </c>
      <c r="E991" s="25">
        <v>0</v>
      </c>
      <c r="F991" s="25">
        <v>0</v>
      </c>
      <c r="G991" s="25">
        <v>1</v>
      </c>
      <c r="H991" s="25">
        <v>0</v>
      </c>
      <c r="I991" s="25">
        <v>0</v>
      </c>
      <c r="J991" s="23">
        <v>0</v>
      </c>
      <c r="K991" s="23">
        <v>0</v>
      </c>
      <c r="L991" s="23">
        <v>0</v>
      </c>
      <c r="M991" s="23">
        <v>1</v>
      </c>
      <c r="N991" s="23">
        <v>0</v>
      </c>
      <c r="O991" s="23">
        <v>0</v>
      </c>
      <c r="P991" s="23">
        <v>0</v>
      </c>
      <c r="Q991" s="25">
        <v>0</v>
      </c>
      <c r="R991" s="25">
        <v>1</v>
      </c>
      <c r="S991" s="25">
        <v>0</v>
      </c>
      <c r="T991" s="25">
        <v>1</v>
      </c>
      <c r="U991" s="25">
        <v>0</v>
      </c>
      <c r="V991" s="25">
        <v>0</v>
      </c>
      <c r="W991" s="25">
        <v>1</v>
      </c>
      <c r="X991" s="23">
        <v>1</v>
      </c>
      <c r="Y991" s="23">
        <v>0</v>
      </c>
      <c r="Z991" s="23">
        <v>0</v>
      </c>
      <c r="AA991" s="23">
        <v>0</v>
      </c>
      <c r="AB991" s="23">
        <v>0</v>
      </c>
      <c r="AC991" s="23">
        <v>0</v>
      </c>
      <c r="AD991" s="23">
        <v>0</v>
      </c>
    </row>
    <row r="992" spans="1:30" x14ac:dyDescent="0.3">
      <c r="A992" s="23">
        <v>83</v>
      </c>
      <c r="B992" s="23">
        <v>6</v>
      </c>
      <c r="C992" s="25">
        <v>0</v>
      </c>
      <c r="D992" s="25">
        <v>0</v>
      </c>
      <c r="E992" s="25">
        <v>0</v>
      </c>
      <c r="F992" s="25">
        <v>0</v>
      </c>
      <c r="G992" s="25">
        <v>1</v>
      </c>
      <c r="H992" s="25">
        <v>1</v>
      </c>
      <c r="I992" s="25">
        <v>0</v>
      </c>
      <c r="J992" s="23">
        <v>0</v>
      </c>
      <c r="K992" s="23">
        <v>1</v>
      </c>
      <c r="L992" s="23">
        <v>0</v>
      </c>
      <c r="M992" s="23">
        <v>0</v>
      </c>
      <c r="N992" s="23">
        <v>0</v>
      </c>
      <c r="O992" s="23">
        <v>1</v>
      </c>
      <c r="P992" s="23">
        <v>0</v>
      </c>
      <c r="Q992" s="25">
        <v>0</v>
      </c>
      <c r="R992" s="25">
        <v>0</v>
      </c>
      <c r="S992" s="25">
        <v>1</v>
      </c>
      <c r="T992" s="25">
        <v>0</v>
      </c>
      <c r="U992" s="25">
        <v>0</v>
      </c>
      <c r="V992" s="25">
        <v>0</v>
      </c>
      <c r="W992" s="25">
        <v>0</v>
      </c>
      <c r="X992" s="23">
        <v>1</v>
      </c>
      <c r="Y992" s="23">
        <v>0</v>
      </c>
      <c r="Z992" s="23">
        <v>0</v>
      </c>
      <c r="AA992" s="23">
        <v>0</v>
      </c>
      <c r="AB992" s="23">
        <v>0</v>
      </c>
      <c r="AC992" s="23">
        <v>0</v>
      </c>
      <c r="AD992" s="23">
        <v>0</v>
      </c>
    </row>
    <row r="993" spans="1:30" x14ac:dyDescent="0.3">
      <c r="A993" s="23">
        <v>83</v>
      </c>
      <c r="B993" s="23">
        <v>7</v>
      </c>
      <c r="C993" s="25">
        <v>0</v>
      </c>
      <c r="D993" s="25">
        <v>1</v>
      </c>
      <c r="E993" s="25">
        <v>0</v>
      </c>
      <c r="F993" s="25">
        <v>1</v>
      </c>
      <c r="G993" s="25">
        <v>0</v>
      </c>
      <c r="H993" s="25">
        <v>0</v>
      </c>
      <c r="I993" s="25">
        <v>1</v>
      </c>
      <c r="J993" s="23">
        <v>0</v>
      </c>
      <c r="K993" s="23">
        <v>0</v>
      </c>
      <c r="L993" s="23">
        <v>0</v>
      </c>
      <c r="M993" s="23">
        <v>0</v>
      </c>
      <c r="N993" s="23">
        <v>0</v>
      </c>
      <c r="O993" s="23">
        <v>0</v>
      </c>
      <c r="P993" s="23">
        <v>1</v>
      </c>
      <c r="Q993" s="25">
        <v>0</v>
      </c>
      <c r="R993" s="25">
        <v>1</v>
      </c>
      <c r="S993" s="25">
        <v>0</v>
      </c>
      <c r="T993" s="25">
        <v>0</v>
      </c>
      <c r="U993" s="25">
        <v>0</v>
      </c>
      <c r="V993" s="25">
        <v>1</v>
      </c>
      <c r="W993" s="25">
        <v>0</v>
      </c>
      <c r="X993" s="23">
        <v>1</v>
      </c>
      <c r="Y993" s="23">
        <v>0</v>
      </c>
      <c r="Z993" s="23">
        <v>0</v>
      </c>
      <c r="AA993" s="23">
        <v>0</v>
      </c>
      <c r="AB993" s="23">
        <v>0</v>
      </c>
      <c r="AC993" s="23">
        <v>0</v>
      </c>
      <c r="AD993" s="23">
        <v>0</v>
      </c>
    </row>
    <row r="994" spans="1:30" x14ac:dyDescent="0.3">
      <c r="A994" s="23">
        <v>83</v>
      </c>
      <c r="B994" s="23">
        <v>8</v>
      </c>
      <c r="C994" s="25">
        <v>0</v>
      </c>
      <c r="D994" s="25">
        <v>0</v>
      </c>
      <c r="E994" s="25">
        <v>1</v>
      </c>
      <c r="F994" s="25">
        <v>1</v>
      </c>
      <c r="G994" s="25">
        <v>0</v>
      </c>
      <c r="H994" s="25">
        <v>1</v>
      </c>
      <c r="I994" s="25">
        <v>0</v>
      </c>
      <c r="J994" s="23">
        <v>0</v>
      </c>
      <c r="K994" s="23">
        <v>0</v>
      </c>
      <c r="L994" s="23">
        <v>0</v>
      </c>
      <c r="M994" s="23">
        <v>0</v>
      </c>
      <c r="N994" s="23">
        <v>1</v>
      </c>
      <c r="O994" s="23">
        <v>1</v>
      </c>
      <c r="P994" s="23">
        <v>0</v>
      </c>
      <c r="Q994" s="25">
        <v>0</v>
      </c>
      <c r="R994" s="25">
        <v>0</v>
      </c>
      <c r="S994" s="25">
        <v>0</v>
      </c>
      <c r="T994" s="25">
        <v>1</v>
      </c>
      <c r="U994" s="25">
        <v>0</v>
      </c>
      <c r="V994" s="25">
        <v>0</v>
      </c>
      <c r="W994" s="25">
        <v>0</v>
      </c>
      <c r="X994" s="23">
        <v>1</v>
      </c>
      <c r="Y994" s="23">
        <v>0</v>
      </c>
      <c r="Z994" s="23">
        <v>0</v>
      </c>
      <c r="AA994" s="23">
        <v>0</v>
      </c>
      <c r="AB994" s="23">
        <v>0</v>
      </c>
      <c r="AC994" s="23">
        <v>0</v>
      </c>
      <c r="AD994" s="23">
        <v>0</v>
      </c>
    </row>
    <row r="995" spans="1:30" x14ac:dyDescent="0.3">
      <c r="A995" s="23">
        <v>83</v>
      </c>
      <c r="B995" s="23">
        <v>9</v>
      </c>
      <c r="C995" s="25">
        <v>0</v>
      </c>
      <c r="D995" s="25">
        <v>0</v>
      </c>
      <c r="E995" s="25">
        <v>1</v>
      </c>
      <c r="F995" s="25">
        <v>0</v>
      </c>
      <c r="G995" s="25">
        <v>1</v>
      </c>
      <c r="H995" s="25">
        <v>0</v>
      </c>
      <c r="I995" s="25">
        <v>1</v>
      </c>
      <c r="J995" s="23">
        <v>0</v>
      </c>
      <c r="K995" s="23">
        <v>0</v>
      </c>
      <c r="L995" s="23">
        <v>1</v>
      </c>
      <c r="M995" s="23">
        <v>0</v>
      </c>
      <c r="N995" s="23">
        <v>0</v>
      </c>
      <c r="O995" s="23">
        <v>0</v>
      </c>
      <c r="P995" s="23">
        <v>0</v>
      </c>
      <c r="Q995" s="25">
        <v>0</v>
      </c>
      <c r="R995" s="25">
        <v>1</v>
      </c>
      <c r="S995" s="25">
        <v>0</v>
      </c>
      <c r="T995" s="25">
        <v>0</v>
      </c>
      <c r="U995" s="25">
        <v>1</v>
      </c>
      <c r="V995" s="25">
        <v>0</v>
      </c>
      <c r="W995" s="25">
        <v>0</v>
      </c>
      <c r="X995" s="23">
        <v>1</v>
      </c>
      <c r="Y995" s="23">
        <v>0</v>
      </c>
      <c r="Z995" s="23">
        <v>0</v>
      </c>
      <c r="AA995" s="23">
        <v>0</v>
      </c>
      <c r="AB995" s="23">
        <v>0</v>
      </c>
      <c r="AC995" s="23">
        <v>0</v>
      </c>
      <c r="AD995" s="23">
        <v>0</v>
      </c>
    </row>
    <row r="996" spans="1:30" x14ac:dyDescent="0.3">
      <c r="A996" s="23">
        <v>83</v>
      </c>
      <c r="B996" s="23">
        <v>10</v>
      </c>
      <c r="C996" s="25">
        <v>0</v>
      </c>
      <c r="D996" s="25">
        <v>1</v>
      </c>
      <c r="E996" s="25">
        <v>0</v>
      </c>
      <c r="F996" s="25">
        <v>0</v>
      </c>
      <c r="G996" s="25">
        <v>0</v>
      </c>
      <c r="H996" s="25">
        <v>1</v>
      </c>
      <c r="I996" s="25">
        <v>0</v>
      </c>
      <c r="J996" s="23">
        <v>0</v>
      </c>
      <c r="K996" s="23">
        <v>1</v>
      </c>
      <c r="L996" s="23">
        <v>0</v>
      </c>
      <c r="M996" s="23">
        <v>0</v>
      </c>
      <c r="N996" s="23">
        <v>1</v>
      </c>
      <c r="O996" s="23">
        <v>0</v>
      </c>
      <c r="P996" s="23">
        <v>0</v>
      </c>
      <c r="Q996" s="25">
        <v>0</v>
      </c>
      <c r="R996" s="25">
        <v>0</v>
      </c>
      <c r="S996" s="25">
        <v>1</v>
      </c>
      <c r="T996" s="25">
        <v>1</v>
      </c>
      <c r="U996" s="25">
        <v>0</v>
      </c>
      <c r="V996" s="25">
        <v>1</v>
      </c>
      <c r="W996" s="25">
        <v>0</v>
      </c>
      <c r="X996" s="23">
        <v>1</v>
      </c>
      <c r="Y996" s="23">
        <v>0</v>
      </c>
      <c r="Z996" s="23">
        <v>0</v>
      </c>
      <c r="AA996" s="23">
        <v>0</v>
      </c>
      <c r="AB996" s="23">
        <v>0</v>
      </c>
      <c r="AC996" s="23">
        <v>0</v>
      </c>
      <c r="AD996" s="23">
        <v>0</v>
      </c>
    </row>
    <row r="997" spans="1:30" x14ac:dyDescent="0.3">
      <c r="A997" s="23">
        <v>83</v>
      </c>
      <c r="B997" s="23">
        <v>11</v>
      </c>
      <c r="C997" s="25">
        <v>0</v>
      </c>
      <c r="D997" s="25">
        <v>0</v>
      </c>
      <c r="E997" s="25">
        <v>1</v>
      </c>
      <c r="F997" s="25">
        <v>0</v>
      </c>
      <c r="G997" s="25">
        <v>1</v>
      </c>
      <c r="H997" s="25">
        <v>0</v>
      </c>
      <c r="I997" s="25">
        <v>1</v>
      </c>
      <c r="J997" s="23">
        <v>0</v>
      </c>
      <c r="K997" s="23">
        <v>1</v>
      </c>
      <c r="L997" s="23">
        <v>0</v>
      </c>
      <c r="M997" s="23">
        <v>1</v>
      </c>
      <c r="N997" s="23">
        <v>0</v>
      </c>
      <c r="O997" s="23">
        <v>0</v>
      </c>
      <c r="P997" s="23">
        <v>1</v>
      </c>
      <c r="Q997" s="25">
        <v>0</v>
      </c>
      <c r="R997" s="25">
        <v>0</v>
      </c>
      <c r="S997" s="25">
        <v>0</v>
      </c>
      <c r="T997" s="25">
        <v>0</v>
      </c>
      <c r="U997" s="25">
        <v>1</v>
      </c>
      <c r="V997" s="25">
        <v>1</v>
      </c>
      <c r="W997" s="25">
        <v>0</v>
      </c>
      <c r="X997" s="23">
        <v>1</v>
      </c>
      <c r="Y997" s="23">
        <v>0</v>
      </c>
      <c r="Z997" s="23">
        <v>0</v>
      </c>
      <c r="AA997" s="23">
        <v>0</v>
      </c>
      <c r="AB997" s="23">
        <v>0</v>
      </c>
      <c r="AC997" s="23">
        <v>0</v>
      </c>
      <c r="AD997" s="23">
        <v>0</v>
      </c>
    </row>
    <row r="998" spans="1:30" x14ac:dyDescent="0.3">
      <c r="A998" s="23">
        <v>83</v>
      </c>
      <c r="B998" s="23">
        <v>12</v>
      </c>
      <c r="C998" s="25">
        <v>0</v>
      </c>
      <c r="D998" s="25">
        <v>0</v>
      </c>
      <c r="E998" s="25">
        <v>0</v>
      </c>
      <c r="F998" s="25">
        <v>1</v>
      </c>
      <c r="G998" s="25">
        <v>0</v>
      </c>
      <c r="H998" s="25">
        <v>0</v>
      </c>
      <c r="I998" s="25">
        <v>0</v>
      </c>
      <c r="J998" s="23">
        <v>0</v>
      </c>
      <c r="K998" s="23">
        <v>0</v>
      </c>
      <c r="L998" s="23">
        <v>0</v>
      </c>
      <c r="M998" s="23">
        <v>0</v>
      </c>
      <c r="N998" s="23">
        <v>0</v>
      </c>
      <c r="O998" s="23">
        <v>0</v>
      </c>
      <c r="P998" s="23">
        <v>1</v>
      </c>
      <c r="Q998" s="25">
        <v>0</v>
      </c>
      <c r="R998" s="25">
        <v>0</v>
      </c>
      <c r="S998" s="25">
        <v>1</v>
      </c>
      <c r="T998" s="25">
        <v>0</v>
      </c>
      <c r="U998" s="25">
        <v>0</v>
      </c>
      <c r="V998" s="25">
        <v>0</v>
      </c>
      <c r="W998" s="25">
        <v>0</v>
      </c>
      <c r="X998" s="23">
        <v>1</v>
      </c>
      <c r="Y998" s="23">
        <v>0</v>
      </c>
      <c r="Z998" s="23">
        <v>0</v>
      </c>
      <c r="AA998" s="23">
        <v>0</v>
      </c>
      <c r="AB998" s="23">
        <v>0</v>
      </c>
      <c r="AC998" s="23">
        <v>0</v>
      </c>
      <c r="AD998" s="23">
        <v>0</v>
      </c>
    </row>
    <row r="999" spans="1:30" x14ac:dyDescent="0.3">
      <c r="A999" s="23">
        <v>84</v>
      </c>
      <c r="B999" s="23">
        <v>1</v>
      </c>
      <c r="C999" s="25">
        <v>0</v>
      </c>
      <c r="D999" s="25">
        <v>0</v>
      </c>
      <c r="E999" s="25">
        <v>1</v>
      </c>
      <c r="F999" s="25">
        <v>0</v>
      </c>
      <c r="G999" s="25">
        <v>0</v>
      </c>
      <c r="H999" s="25">
        <v>0</v>
      </c>
      <c r="I999" s="25">
        <v>0</v>
      </c>
      <c r="J999" s="23">
        <v>0</v>
      </c>
      <c r="K999" s="23">
        <v>0</v>
      </c>
      <c r="L999" s="23">
        <v>1</v>
      </c>
      <c r="M999" s="23">
        <v>1</v>
      </c>
      <c r="N999" s="23">
        <v>0</v>
      </c>
      <c r="O999" s="23">
        <v>1</v>
      </c>
      <c r="P999" s="23">
        <v>0</v>
      </c>
      <c r="Q999" s="25">
        <v>0</v>
      </c>
      <c r="R999" s="25">
        <v>1</v>
      </c>
      <c r="S999" s="25">
        <v>0</v>
      </c>
      <c r="T999" s="25">
        <v>1</v>
      </c>
      <c r="U999" s="25">
        <v>0</v>
      </c>
      <c r="V999" s="25">
        <v>0</v>
      </c>
      <c r="W999" s="25">
        <v>1</v>
      </c>
      <c r="X999" s="23">
        <v>1</v>
      </c>
      <c r="Y999" s="23">
        <v>0</v>
      </c>
      <c r="Z999" s="23">
        <v>0</v>
      </c>
      <c r="AA999" s="23">
        <v>0</v>
      </c>
      <c r="AB999" s="23">
        <v>0</v>
      </c>
      <c r="AC999" s="23">
        <v>0</v>
      </c>
      <c r="AD999" s="23">
        <v>0</v>
      </c>
    </row>
    <row r="1000" spans="1:30" x14ac:dyDescent="0.3">
      <c r="A1000" s="23">
        <v>84</v>
      </c>
      <c r="B1000" s="23">
        <v>2</v>
      </c>
      <c r="C1000" s="25">
        <v>0</v>
      </c>
      <c r="D1000" s="25">
        <v>1</v>
      </c>
      <c r="E1000" s="25">
        <v>0</v>
      </c>
      <c r="F1000" s="25">
        <v>0</v>
      </c>
      <c r="G1000" s="25">
        <v>0</v>
      </c>
      <c r="H1000" s="25">
        <v>1</v>
      </c>
      <c r="I1000" s="25">
        <v>0</v>
      </c>
      <c r="J1000" s="23">
        <v>0</v>
      </c>
      <c r="K1000" s="23">
        <v>0</v>
      </c>
      <c r="L1000" s="23">
        <v>0</v>
      </c>
      <c r="M1000" s="23">
        <v>1</v>
      </c>
      <c r="N1000" s="23">
        <v>0</v>
      </c>
      <c r="O1000" s="23">
        <v>0</v>
      </c>
      <c r="P1000" s="23">
        <v>0</v>
      </c>
      <c r="Q1000" s="25">
        <v>0</v>
      </c>
      <c r="R1000" s="25">
        <v>0</v>
      </c>
      <c r="S1000" s="25">
        <v>1</v>
      </c>
      <c r="T1000" s="25">
        <v>0</v>
      </c>
      <c r="U1000" s="25">
        <v>1</v>
      </c>
      <c r="V1000" s="25">
        <v>0</v>
      </c>
      <c r="W1000" s="25">
        <v>1</v>
      </c>
      <c r="X1000" s="23">
        <v>1</v>
      </c>
      <c r="Y1000" s="23">
        <v>0</v>
      </c>
      <c r="Z1000" s="23">
        <v>0</v>
      </c>
      <c r="AA1000" s="23">
        <v>0</v>
      </c>
      <c r="AB1000" s="23">
        <v>0</v>
      </c>
      <c r="AC1000" s="23">
        <v>0</v>
      </c>
      <c r="AD1000" s="23">
        <v>0</v>
      </c>
    </row>
    <row r="1001" spans="1:30" x14ac:dyDescent="0.3">
      <c r="A1001" s="23">
        <v>84</v>
      </c>
      <c r="B1001" s="23">
        <v>3</v>
      </c>
      <c r="C1001" s="25">
        <v>0</v>
      </c>
      <c r="D1001" s="25">
        <v>1</v>
      </c>
      <c r="E1001" s="25">
        <v>0</v>
      </c>
      <c r="F1001" s="25">
        <v>0</v>
      </c>
      <c r="G1001" s="25">
        <v>1</v>
      </c>
      <c r="H1001" s="25">
        <v>0</v>
      </c>
      <c r="I1001" s="25">
        <v>0</v>
      </c>
      <c r="J1001" s="23">
        <v>0</v>
      </c>
      <c r="K1001" s="23">
        <v>0</v>
      </c>
      <c r="L1001" s="23">
        <v>0</v>
      </c>
      <c r="M1001" s="23">
        <v>0</v>
      </c>
      <c r="N1001" s="23">
        <v>1</v>
      </c>
      <c r="O1001" s="23">
        <v>1</v>
      </c>
      <c r="P1001" s="23">
        <v>0</v>
      </c>
      <c r="Q1001" s="25">
        <v>0</v>
      </c>
      <c r="R1001" s="25">
        <v>0</v>
      </c>
      <c r="S1001" s="25">
        <v>0</v>
      </c>
      <c r="T1001" s="25">
        <v>0</v>
      </c>
      <c r="U1001" s="25">
        <v>0</v>
      </c>
      <c r="V1001" s="25">
        <v>0</v>
      </c>
      <c r="W1001" s="25">
        <v>1</v>
      </c>
      <c r="X1001" s="23">
        <v>1</v>
      </c>
      <c r="Y1001" s="23">
        <v>0</v>
      </c>
      <c r="Z1001" s="23">
        <v>0</v>
      </c>
      <c r="AA1001" s="23">
        <v>0</v>
      </c>
      <c r="AB1001" s="23">
        <v>0</v>
      </c>
      <c r="AC1001" s="23">
        <v>0</v>
      </c>
      <c r="AD1001" s="23">
        <v>0</v>
      </c>
    </row>
    <row r="1002" spans="1:30" x14ac:dyDescent="0.3">
      <c r="A1002" s="23">
        <v>84</v>
      </c>
      <c r="B1002" s="23">
        <v>4</v>
      </c>
      <c r="C1002" s="25">
        <v>0</v>
      </c>
      <c r="D1002" s="25">
        <v>0</v>
      </c>
      <c r="E1002" s="25">
        <v>0</v>
      </c>
      <c r="F1002" s="25">
        <v>0</v>
      </c>
      <c r="G1002" s="25">
        <v>0</v>
      </c>
      <c r="H1002" s="25">
        <v>0</v>
      </c>
      <c r="I1002" s="25">
        <v>1</v>
      </c>
      <c r="J1002" s="23">
        <v>0</v>
      </c>
      <c r="K1002" s="23">
        <v>0</v>
      </c>
      <c r="L1002" s="23">
        <v>1</v>
      </c>
      <c r="M1002" s="23">
        <v>0</v>
      </c>
      <c r="N1002" s="23">
        <v>1</v>
      </c>
      <c r="O1002" s="23">
        <v>0</v>
      </c>
      <c r="P1002" s="23">
        <v>1</v>
      </c>
      <c r="Q1002" s="25">
        <v>0</v>
      </c>
      <c r="R1002" s="25">
        <v>0</v>
      </c>
      <c r="S1002" s="25">
        <v>1</v>
      </c>
      <c r="T1002" s="25">
        <v>1</v>
      </c>
      <c r="U1002" s="25">
        <v>0</v>
      </c>
      <c r="V1002" s="25">
        <v>1</v>
      </c>
      <c r="W1002" s="25">
        <v>0</v>
      </c>
      <c r="X1002" s="23">
        <v>1</v>
      </c>
      <c r="Y1002" s="23">
        <v>0</v>
      </c>
      <c r="Z1002" s="23">
        <v>0</v>
      </c>
      <c r="AA1002" s="23">
        <v>0</v>
      </c>
      <c r="AB1002" s="23">
        <v>0</v>
      </c>
      <c r="AC1002" s="23">
        <v>0</v>
      </c>
      <c r="AD1002" s="23">
        <v>0</v>
      </c>
    </row>
    <row r="1003" spans="1:30" x14ac:dyDescent="0.3">
      <c r="A1003" s="23">
        <v>84</v>
      </c>
      <c r="B1003" s="23">
        <v>5</v>
      </c>
      <c r="C1003" s="25">
        <v>0</v>
      </c>
      <c r="D1003" s="25">
        <v>1</v>
      </c>
      <c r="E1003" s="25">
        <v>0</v>
      </c>
      <c r="F1003" s="25">
        <v>0</v>
      </c>
      <c r="G1003" s="25">
        <v>1</v>
      </c>
      <c r="H1003" s="25">
        <v>0</v>
      </c>
      <c r="I1003" s="25">
        <v>0</v>
      </c>
      <c r="J1003" s="23">
        <v>0</v>
      </c>
      <c r="K1003" s="23">
        <v>0</v>
      </c>
      <c r="L1003" s="23">
        <v>0</v>
      </c>
      <c r="M1003" s="23">
        <v>1</v>
      </c>
      <c r="N1003" s="23">
        <v>0</v>
      </c>
      <c r="O1003" s="23">
        <v>0</v>
      </c>
      <c r="P1003" s="23">
        <v>0</v>
      </c>
      <c r="Q1003" s="25">
        <v>0</v>
      </c>
      <c r="R1003" s="25">
        <v>1</v>
      </c>
      <c r="S1003" s="25">
        <v>0</v>
      </c>
      <c r="T1003" s="25">
        <v>1</v>
      </c>
      <c r="U1003" s="25">
        <v>0</v>
      </c>
      <c r="V1003" s="25">
        <v>0</v>
      </c>
      <c r="W1003" s="25">
        <v>1</v>
      </c>
      <c r="X1003" s="23">
        <v>1</v>
      </c>
      <c r="Y1003" s="23">
        <v>0</v>
      </c>
      <c r="Z1003" s="23">
        <v>0</v>
      </c>
      <c r="AA1003" s="23">
        <v>0</v>
      </c>
      <c r="AB1003" s="23">
        <v>0</v>
      </c>
      <c r="AC1003" s="23">
        <v>0</v>
      </c>
      <c r="AD1003" s="23">
        <v>0</v>
      </c>
    </row>
    <row r="1004" spans="1:30" x14ac:dyDescent="0.3">
      <c r="A1004" s="23">
        <v>84</v>
      </c>
      <c r="B1004" s="23">
        <v>6</v>
      </c>
      <c r="C1004" s="25">
        <v>0</v>
      </c>
      <c r="D1004" s="25">
        <v>0</v>
      </c>
      <c r="E1004" s="25">
        <v>0</v>
      </c>
      <c r="F1004" s="25">
        <v>0</v>
      </c>
      <c r="G1004" s="25">
        <v>1</v>
      </c>
      <c r="H1004" s="25">
        <v>1</v>
      </c>
      <c r="I1004" s="25">
        <v>0</v>
      </c>
      <c r="J1004" s="23">
        <v>0</v>
      </c>
      <c r="K1004" s="23">
        <v>1</v>
      </c>
      <c r="L1004" s="23">
        <v>0</v>
      </c>
      <c r="M1004" s="23">
        <v>0</v>
      </c>
      <c r="N1004" s="23">
        <v>0</v>
      </c>
      <c r="O1004" s="23">
        <v>1</v>
      </c>
      <c r="P1004" s="23">
        <v>0</v>
      </c>
      <c r="Q1004" s="25">
        <v>0</v>
      </c>
      <c r="R1004" s="25">
        <v>0</v>
      </c>
      <c r="S1004" s="25">
        <v>1</v>
      </c>
      <c r="T1004" s="25">
        <v>0</v>
      </c>
      <c r="U1004" s="25">
        <v>0</v>
      </c>
      <c r="V1004" s="25">
        <v>0</v>
      </c>
      <c r="W1004" s="25">
        <v>0</v>
      </c>
      <c r="X1004" s="23">
        <v>1</v>
      </c>
      <c r="Y1004" s="23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</row>
    <row r="1005" spans="1:30" x14ac:dyDescent="0.3">
      <c r="A1005" s="23">
        <v>84</v>
      </c>
      <c r="B1005" s="23">
        <v>7</v>
      </c>
      <c r="C1005" s="25">
        <v>0</v>
      </c>
      <c r="D1005" s="25">
        <v>1</v>
      </c>
      <c r="E1005" s="25">
        <v>0</v>
      </c>
      <c r="F1005" s="25">
        <v>1</v>
      </c>
      <c r="G1005" s="25">
        <v>0</v>
      </c>
      <c r="H1005" s="25">
        <v>0</v>
      </c>
      <c r="I1005" s="25">
        <v>1</v>
      </c>
      <c r="J1005" s="23">
        <v>0</v>
      </c>
      <c r="K1005" s="23">
        <v>0</v>
      </c>
      <c r="L1005" s="23">
        <v>0</v>
      </c>
      <c r="M1005" s="23">
        <v>0</v>
      </c>
      <c r="N1005" s="23">
        <v>0</v>
      </c>
      <c r="O1005" s="23">
        <v>0</v>
      </c>
      <c r="P1005" s="23">
        <v>1</v>
      </c>
      <c r="Q1005" s="25">
        <v>0</v>
      </c>
      <c r="R1005" s="25">
        <v>1</v>
      </c>
      <c r="S1005" s="25">
        <v>0</v>
      </c>
      <c r="T1005" s="25">
        <v>0</v>
      </c>
      <c r="U1005" s="25">
        <v>0</v>
      </c>
      <c r="V1005" s="25">
        <v>1</v>
      </c>
      <c r="W1005" s="25">
        <v>0</v>
      </c>
      <c r="X1005" s="23">
        <v>1</v>
      </c>
      <c r="Y1005" s="23">
        <v>0</v>
      </c>
      <c r="Z1005" s="23">
        <v>0</v>
      </c>
      <c r="AA1005" s="23">
        <v>0</v>
      </c>
      <c r="AB1005" s="23">
        <v>0</v>
      </c>
      <c r="AC1005" s="23">
        <v>0</v>
      </c>
      <c r="AD1005" s="23">
        <v>0</v>
      </c>
    </row>
    <row r="1006" spans="1:30" x14ac:dyDescent="0.3">
      <c r="A1006" s="23">
        <v>84</v>
      </c>
      <c r="B1006" s="23">
        <v>8</v>
      </c>
      <c r="C1006" s="25">
        <v>0</v>
      </c>
      <c r="D1006" s="25">
        <v>0</v>
      </c>
      <c r="E1006" s="25">
        <v>1</v>
      </c>
      <c r="F1006" s="25">
        <v>1</v>
      </c>
      <c r="G1006" s="25">
        <v>0</v>
      </c>
      <c r="H1006" s="25">
        <v>1</v>
      </c>
      <c r="I1006" s="25">
        <v>0</v>
      </c>
      <c r="J1006" s="23">
        <v>0</v>
      </c>
      <c r="K1006" s="23">
        <v>0</v>
      </c>
      <c r="L1006" s="23">
        <v>0</v>
      </c>
      <c r="M1006" s="23">
        <v>0</v>
      </c>
      <c r="N1006" s="23">
        <v>1</v>
      </c>
      <c r="O1006" s="23">
        <v>1</v>
      </c>
      <c r="P1006" s="23">
        <v>0</v>
      </c>
      <c r="Q1006" s="25">
        <v>0</v>
      </c>
      <c r="R1006" s="25">
        <v>0</v>
      </c>
      <c r="S1006" s="25">
        <v>0</v>
      </c>
      <c r="T1006" s="25">
        <v>1</v>
      </c>
      <c r="U1006" s="25">
        <v>0</v>
      </c>
      <c r="V1006" s="25">
        <v>0</v>
      </c>
      <c r="W1006" s="25">
        <v>0</v>
      </c>
      <c r="X1006" s="23">
        <v>1</v>
      </c>
      <c r="Y1006" s="23">
        <v>0</v>
      </c>
      <c r="Z1006" s="23">
        <v>0</v>
      </c>
      <c r="AA1006" s="23">
        <v>0</v>
      </c>
      <c r="AB1006" s="23">
        <v>0</v>
      </c>
      <c r="AC1006" s="23">
        <v>0</v>
      </c>
      <c r="AD1006" s="23">
        <v>0</v>
      </c>
    </row>
    <row r="1007" spans="1:30" x14ac:dyDescent="0.3">
      <c r="A1007" s="23">
        <v>84</v>
      </c>
      <c r="B1007" s="23">
        <v>9</v>
      </c>
      <c r="C1007" s="25">
        <v>0</v>
      </c>
      <c r="D1007" s="25">
        <v>0</v>
      </c>
      <c r="E1007" s="25">
        <v>1</v>
      </c>
      <c r="F1007" s="25">
        <v>0</v>
      </c>
      <c r="G1007" s="25">
        <v>1</v>
      </c>
      <c r="H1007" s="25">
        <v>0</v>
      </c>
      <c r="I1007" s="25">
        <v>1</v>
      </c>
      <c r="J1007" s="23">
        <v>0</v>
      </c>
      <c r="K1007" s="23">
        <v>0</v>
      </c>
      <c r="L1007" s="23">
        <v>1</v>
      </c>
      <c r="M1007" s="23">
        <v>0</v>
      </c>
      <c r="N1007" s="23">
        <v>0</v>
      </c>
      <c r="O1007" s="23">
        <v>0</v>
      </c>
      <c r="P1007" s="23">
        <v>0</v>
      </c>
      <c r="Q1007" s="25">
        <v>0</v>
      </c>
      <c r="R1007" s="25">
        <v>1</v>
      </c>
      <c r="S1007" s="25">
        <v>0</v>
      </c>
      <c r="T1007" s="25">
        <v>0</v>
      </c>
      <c r="U1007" s="25">
        <v>1</v>
      </c>
      <c r="V1007" s="25">
        <v>0</v>
      </c>
      <c r="W1007" s="25">
        <v>0</v>
      </c>
      <c r="X1007" s="23">
        <v>1</v>
      </c>
      <c r="Y1007" s="23">
        <v>0</v>
      </c>
      <c r="Z1007" s="23">
        <v>0</v>
      </c>
      <c r="AA1007" s="23">
        <v>0</v>
      </c>
      <c r="AB1007" s="23">
        <v>0</v>
      </c>
      <c r="AC1007" s="23">
        <v>0</v>
      </c>
      <c r="AD1007" s="23">
        <v>0</v>
      </c>
    </row>
    <row r="1008" spans="1:30" x14ac:dyDescent="0.3">
      <c r="A1008" s="23">
        <v>84</v>
      </c>
      <c r="B1008" s="23">
        <v>10</v>
      </c>
      <c r="C1008" s="25">
        <v>0</v>
      </c>
      <c r="D1008" s="25">
        <v>1</v>
      </c>
      <c r="E1008" s="25">
        <v>0</v>
      </c>
      <c r="F1008" s="25">
        <v>0</v>
      </c>
      <c r="G1008" s="25">
        <v>0</v>
      </c>
      <c r="H1008" s="25">
        <v>1</v>
      </c>
      <c r="I1008" s="25">
        <v>0</v>
      </c>
      <c r="J1008" s="23">
        <v>0</v>
      </c>
      <c r="K1008" s="23">
        <v>1</v>
      </c>
      <c r="L1008" s="23">
        <v>0</v>
      </c>
      <c r="M1008" s="23">
        <v>0</v>
      </c>
      <c r="N1008" s="23">
        <v>1</v>
      </c>
      <c r="O1008" s="23">
        <v>0</v>
      </c>
      <c r="P1008" s="23">
        <v>0</v>
      </c>
      <c r="Q1008" s="25">
        <v>0</v>
      </c>
      <c r="R1008" s="25">
        <v>0</v>
      </c>
      <c r="S1008" s="25">
        <v>1</v>
      </c>
      <c r="T1008" s="25">
        <v>1</v>
      </c>
      <c r="U1008" s="25">
        <v>0</v>
      </c>
      <c r="V1008" s="25">
        <v>1</v>
      </c>
      <c r="W1008" s="25">
        <v>0</v>
      </c>
      <c r="X1008" s="23">
        <v>1</v>
      </c>
      <c r="Y1008" s="23">
        <v>0</v>
      </c>
      <c r="Z1008" s="23">
        <v>0</v>
      </c>
      <c r="AA1008" s="23">
        <v>0</v>
      </c>
      <c r="AB1008" s="23">
        <v>0</v>
      </c>
      <c r="AC1008" s="23">
        <v>0</v>
      </c>
      <c r="AD1008" s="23">
        <v>0</v>
      </c>
    </row>
    <row r="1009" spans="1:30" x14ac:dyDescent="0.3">
      <c r="A1009" s="23">
        <v>84</v>
      </c>
      <c r="B1009" s="23">
        <v>11</v>
      </c>
      <c r="C1009" s="25">
        <v>0</v>
      </c>
      <c r="D1009" s="25">
        <v>0</v>
      </c>
      <c r="E1009" s="25">
        <v>1</v>
      </c>
      <c r="F1009" s="25">
        <v>0</v>
      </c>
      <c r="G1009" s="25">
        <v>1</v>
      </c>
      <c r="H1009" s="25">
        <v>0</v>
      </c>
      <c r="I1009" s="25">
        <v>1</v>
      </c>
      <c r="J1009" s="23">
        <v>0</v>
      </c>
      <c r="K1009" s="23">
        <v>1</v>
      </c>
      <c r="L1009" s="23">
        <v>0</v>
      </c>
      <c r="M1009" s="23">
        <v>1</v>
      </c>
      <c r="N1009" s="23">
        <v>0</v>
      </c>
      <c r="O1009" s="23">
        <v>0</v>
      </c>
      <c r="P1009" s="23">
        <v>1</v>
      </c>
      <c r="Q1009" s="25">
        <v>0</v>
      </c>
      <c r="R1009" s="25">
        <v>0</v>
      </c>
      <c r="S1009" s="25">
        <v>0</v>
      </c>
      <c r="T1009" s="25">
        <v>0</v>
      </c>
      <c r="U1009" s="25">
        <v>1</v>
      </c>
      <c r="V1009" s="25">
        <v>1</v>
      </c>
      <c r="W1009" s="25">
        <v>0</v>
      </c>
      <c r="X1009" s="23">
        <v>1</v>
      </c>
      <c r="Y1009" s="23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</row>
    <row r="1010" spans="1:30" x14ac:dyDescent="0.3">
      <c r="A1010" s="23">
        <v>84</v>
      </c>
      <c r="B1010" s="23">
        <v>12</v>
      </c>
      <c r="C1010" s="25">
        <v>0</v>
      </c>
      <c r="D1010" s="25">
        <v>0</v>
      </c>
      <c r="E1010" s="25">
        <v>0</v>
      </c>
      <c r="F1010" s="25">
        <v>1</v>
      </c>
      <c r="G1010" s="25">
        <v>0</v>
      </c>
      <c r="H1010" s="25">
        <v>0</v>
      </c>
      <c r="I1010" s="25">
        <v>0</v>
      </c>
      <c r="J1010" s="23">
        <v>0</v>
      </c>
      <c r="K1010" s="23">
        <v>0</v>
      </c>
      <c r="L1010" s="23">
        <v>0</v>
      </c>
      <c r="M1010" s="23">
        <v>0</v>
      </c>
      <c r="N1010" s="23">
        <v>0</v>
      </c>
      <c r="O1010" s="23">
        <v>0</v>
      </c>
      <c r="P1010" s="23">
        <v>1</v>
      </c>
      <c r="Q1010" s="25">
        <v>0</v>
      </c>
      <c r="R1010" s="25">
        <v>0</v>
      </c>
      <c r="S1010" s="25">
        <v>1</v>
      </c>
      <c r="T1010" s="25">
        <v>0</v>
      </c>
      <c r="U1010" s="25">
        <v>0</v>
      </c>
      <c r="V1010" s="25">
        <v>0</v>
      </c>
      <c r="W1010" s="25">
        <v>0</v>
      </c>
      <c r="X1010" s="23">
        <v>1</v>
      </c>
      <c r="Y1010" s="23">
        <v>0</v>
      </c>
      <c r="Z1010" s="23">
        <v>0</v>
      </c>
      <c r="AA1010" s="23">
        <v>0</v>
      </c>
      <c r="AB1010" s="23">
        <v>0</v>
      </c>
      <c r="AC1010" s="23">
        <v>0</v>
      </c>
      <c r="AD1010" s="23">
        <v>0</v>
      </c>
    </row>
    <row r="1011" spans="1:30" x14ac:dyDescent="0.3">
      <c r="A1011" s="23">
        <v>85</v>
      </c>
      <c r="B1011" s="23">
        <v>1</v>
      </c>
      <c r="C1011" s="25">
        <v>0</v>
      </c>
      <c r="D1011" s="25">
        <v>0</v>
      </c>
      <c r="E1011" s="25">
        <v>1</v>
      </c>
      <c r="F1011" s="25">
        <v>0</v>
      </c>
      <c r="G1011" s="25">
        <v>0</v>
      </c>
      <c r="H1011" s="25">
        <v>0</v>
      </c>
      <c r="I1011" s="25">
        <v>0</v>
      </c>
      <c r="J1011" s="23">
        <v>0</v>
      </c>
      <c r="K1011" s="23">
        <v>0</v>
      </c>
      <c r="L1011" s="23">
        <v>1</v>
      </c>
      <c r="M1011" s="23">
        <v>1</v>
      </c>
      <c r="N1011" s="23">
        <v>0</v>
      </c>
      <c r="O1011" s="23">
        <v>1</v>
      </c>
      <c r="P1011" s="23">
        <v>0</v>
      </c>
      <c r="Q1011" s="25">
        <v>0</v>
      </c>
      <c r="R1011" s="25">
        <v>1</v>
      </c>
      <c r="S1011" s="25">
        <v>0</v>
      </c>
      <c r="T1011" s="25">
        <v>1</v>
      </c>
      <c r="U1011" s="25">
        <v>0</v>
      </c>
      <c r="V1011" s="25">
        <v>0</v>
      </c>
      <c r="W1011" s="25">
        <v>1</v>
      </c>
      <c r="X1011" s="23">
        <v>1</v>
      </c>
      <c r="Y1011" s="23">
        <v>0</v>
      </c>
      <c r="Z1011" s="23">
        <v>0</v>
      </c>
      <c r="AA1011" s="23">
        <v>0</v>
      </c>
      <c r="AB1011" s="23">
        <v>0</v>
      </c>
      <c r="AC1011" s="23">
        <v>0</v>
      </c>
      <c r="AD1011" s="23">
        <v>0</v>
      </c>
    </row>
    <row r="1012" spans="1:30" x14ac:dyDescent="0.3">
      <c r="A1012" s="23">
        <v>85</v>
      </c>
      <c r="B1012" s="23">
        <v>2</v>
      </c>
      <c r="C1012" s="25">
        <v>0</v>
      </c>
      <c r="D1012" s="25">
        <v>1</v>
      </c>
      <c r="E1012" s="25">
        <v>0</v>
      </c>
      <c r="F1012" s="25">
        <v>0</v>
      </c>
      <c r="G1012" s="25">
        <v>0</v>
      </c>
      <c r="H1012" s="25">
        <v>1</v>
      </c>
      <c r="I1012" s="25">
        <v>0</v>
      </c>
      <c r="J1012" s="23">
        <v>0</v>
      </c>
      <c r="K1012" s="23">
        <v>0</v>
      </c>
      <c r="L1012" s="23">
        <v>0</v>
      </c>
      <c r="M1012" s="23">
        <v>1</v>
      </c>
      <c r="N1012" s="23">
        <v>0</v>
      </c>
      <c r="O1012" s="23">
        <v>0</v>
      </c>
      <c r="P1012" s="23">
        <v>0</v>
      </c>
      <c r="Q1012" s="25">
        <v>0</v>
      </c>
      <c r="R1012" s="25">
        <v>0</v>
      </c>
      <c r="S1012" s="25">
        <v>1</v>
      </c>
      <c r="T1012" s="25">
        <v>0</v>
      </c>
      <c r="U1012" s="25">
        <v>1</v>
      </c>
      <c r="V1012" s="25">
        <v>0</v>
      </c>
      <c r="W1012" s="25">
        <v>1</v>
      </c>
      <c r="X1012" s="23">
        <v>1</v>
      </c>
      <c r="Y1012" s="23">
        <v>0</v>
      </c>
      <c r="Z1012" s="23">
        <v>0</v>
      </c>
      <c r="AA1012" s="23">
        <v>0</v>
      </c>
      <c r="AB1012" s="23">
        <v>0</v>
      </c>
      <c r="AC1012" s="23">
        <v>0</v>
      </c>
      <c r="AD1012" s="23">
        <v>0</v>
      </c>
    </row>
    <row r="1013" spans="1:30" x14ac:dyDescent="0.3">
      <c r="A1013" s="23">
        <v>85</v>
      </c>
      <c r="B1013" s="23">
        <v>3</v>
      </c>
      <c r="C1013" s="25">
        <v>0</v>
      </c>
      <c r="D1013" s="25">
        <v>1</v>
      </c>
      <c r="E1013" s="25">
        <v>0</v>
      </c>
      <c r="F1013" s="25">
        <v>0</v>
      </c>
      <c r="G1013" s="25">
        <v>1</v>
      </c>
      <c r="H1013" s="25">
        <v>0</v>
      </c>
      <c r="I1013" s="25">
        <v>0</v>
      </c>
      <c r="J1013" s="23">
        <v>0</v>
      </c>
      <c r="K1013" s="23">
        <v>0</v>
      </c>
      <c r="L1013" s="23">
        <v>0</v>
      </c>
      <c r="M1013" s="23">
        <v>0</v>
      </c>
      <c r="N1013" s="23">
        <v>1</v>
      </c>
      <c r="O1013" s="23">
        <v>1</v>
      </c>
      <c r="P1013" s="23">
        <v>0</v>
      </c>
      <c r="Q1013" s="25">
        <v>0</v>
      </c>
      <c r="R1013" s="25">
        <v>0</v>
      </c>
      <c r="S1013" s="25">
        <v>0</v>
      </c>
      <c r="T1013" s="25">
        <v>0</v>
      </c>
      <c r="U1013" s="25">
        <v>0</v>
      </c>
      <c r="V1013" s="25">
        <v>0</v>
      </c>
      <c r="W1013" s="25">
        <v>1</v>
      </c>
      <c r="X1013" s="23">
        <v>1</v>
      </c>
      <c r="Y1013" s="23">
        <v>0</v>
      </c>
      <c r="Z1013" s="23">
        <v>0</v>
      </c>
      <c r="AA1013" s="23">
        <v>0</v>
      </c>
      <c r="AB1013" s="23">
        <v>0</v>
      </c>
      <c r="AC1013" s="23">
        <v>0</v>
      </c>
      <c r="AD1013" s="23">
        <v>0</v>
      </c>
    </row>
    <row r="1014" spans="1:30" x14ac:dyDescent="0.3">
      <c r="A1014" s="23">
        <v>85</v>
      </c>
      <c r="B1014" s="23">
        <v>4</v>
      </c>
      <c r="C1014" s="25">
        <v>0</v>
      </c>
      <c r="D1014" s="25">
        <v>0</v>
      </c>
      <c r="E1014" s="25">
        <v>0</v>
      </c>
      <c r="F1014" s="25">
        <v>0</v>
      </c>
      <c r="G1014" s="25">
        <v>0</v>
      </c>
      <c r="H1014" s="25">
        <v>0</v>
      </c>
      <c r="I1014" s="25">
        <v>1</v>
      </c>
      <c r="J1014" s="23">
        <v>0</v>
      </c>
      <c r="K1014" s="23">
        <v>0</v>
      </c>
      <c r="L1014" s="23">
        <v>1</v>
      </c>
      <c r="M1014" s="23">
        <v>0</v>
      </c>
      <c r="N1014" s="23">
        <v>1</v>
      </c>
      <c r="O1014" s="23">
        <v>0</v>
      </c>
      <c r="P1014" s="23">
        <v>1</v>
      </c>
      <c r="Q1014" s="25">
        <v>0</v>
      </c>
      <c r="R1014" s="25">
        <v>0</v>
      </c>
      <c r="S1014" s="25">
        <v>1</v>
      </c>
      <c r="T1014" s="25">
        <v>1</v>
      </c>
      <c r="U1014" s="25">
        <v>0</v>
      </c>
      <c r="V1014" s="25">
        <v>1</v>
      </c>
      <c r="W1014" s="25">
        <v>0</v>
      </c>
      <c r="X1014" s="23">
        <v>1</v>
      </c>
      <c r="Y1014" s="23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</row>
    <row r="1015" spans="1:30" x14ac:dyDescent="0.3">
      <c r="A1015" s="23">
        <v>85</v>
      </c>
      <c r="B1015" s="23">
        <v>5</v>
      </c>
      <c r="C1015" s="25">
        <v>0</v>
      </c>
      <c r="D1015" s="25">
        <v>1</v>
      </c>
      <c r="E1015" s="25">
        <v>0</v>
      </c>
      <c r="F1015" s="25">
        <v>0</v>
      </c>
      <c r="G1015" s="25">
        <v>1</v>
      </c>
      <c r="H1015" s="25">
        <v>0</v>
      </c>
      <c r="I1015" s="25">
        <v>0</v>
      </c>
      <c r="J1015" s="23">
        <v>0</v>
      </c>
      <c r="K1015" s="23">
        <v>0</v>
      </c>
      <c r="L1015" s="23">
        <v>0</v>
      </c>
      <c r="M1015" s="23">
        <v>1</v>
      </c>
      <c r="N1015" s="23">
        <v>0</v>
      </c>
      <c r="O1015" s="23">
        <v>0</v>
      </c>
      <c r="P1015" s="23">
        <v>0</v>
      </c>
      <c r="Q1015" s="25">
        <v>0</v>
      </c>
      <c r="R1015" s="25">
        <v>1</v>
      </c>
      <c r="S1015" s="25">
        <v>0</v>
      </c>
      <c r="T1015" s="25">
        <v>1</v>
      </c>
      <c r="U1015" s="25">
        <v>0</v>
      </c>
      <c r="V1015" s="25">
        <v>0</v>
      </c>
      <c r="W1015" s="25">
        <v>1</v>
      </c>
      <c r="X1015" s="23">
        <v>1</v>
      </c>
      <c r="Y1015" s="23">
        <v>0</v>
      </c>
      <c r="Z1015" s="23">
        <v>0</v>
      </c>
      <c r="AA1015" s="23">
        <v>0</v>
      </c>
      <c r="AB1015" s="23">
        <v>0</v>
      </c>
      <c r="AC1015" s="23">
        <v>0</v>
      </c>
      <c r="AD1015" s="23">
        <v>0</v>
      </c>
    </row>
    <row r="1016" spans="1:30" x14ac:dyDescent="0.3">
      <c r="A1016" s="23">
        <v>85</v>
      </c>
      <c r="B1016" s="23">
        <v>6</v>
      </c>
      <c r="C1016" s="25">
        <v>0</v>
      </c>
      <c r="D1016" s="25">
        <v>0</v>
      </c>
      <c r="E1016" s="25">
        <v>0</v>
      </c>
      <c r="F1016" s="25">
        <v>0</v>
      </c>
      <c r="G1016" s="25">
        <v>1</v>
      </c>
      <c r="H1016" s="25">
        <v>1</v>
      </c>
      <c r="I1016" s="25">
        <v>0</v>
      </c>
      <c r="J1016" s="23">
        <v>0</v>
      </c>
      <c r="K1016" s="23">
        <v>1</v>
      </c>
      <c r="L1016" s="23">
        <v>0</v>
      </c>
      <c r="M1016" s="23">
        <v>0</v>
      </c>
      <c r="N1016" s="23">
        <v>0</v>
      </c>
      <c r="O1016" s="23">
        <v>1</v>
      </c>
      <c r="P1016" s="23">
        <v>0</v>
      </c>
      <c r="Q1016" s="25">
        <v>0</v>
      </c>
      <c r="R1016" s="25">
        <v>0</v>
      </c>
      <c r="S1016" s="25">
        <v>1</v>
      </c>
      <c r="T1016" s="25">
        <v>0</v>
      </c>
      <c r="U1016" s="25">
        <v>0</v>
      </c>
      <c r="V1016" s="25">
        <v>0</v>
      </c>
      <c r="W1016" s="25">
        <v>0</v>
      </c>
      <c r="X1016" s="23">
        <v>1</v>
      </c>
      <c r="Y1016" s="23">
        <v>0</v>
      </c>
      <c r="Z1016" s="23">
        <v>0</v>
      </c>
      <c r="AA1016" s="23">
        <v>0</v>
      </c>
      <c r="AB1016" s="23">
        <v>0</v>
      </c>
      <c r="AC1016" s="23">
        <v>0</v>
      </c>
      <c r="AD1016" s="23">
        <v>0</v>
      </c>
    </row>
    <row r="1017" spans="1:30" x14ac:dyDescent="0.3">
      <c r="A1017" s="23">
        <v>85</v>
      </c>
      <c r="B1017" s="23">
        <v>7</v>
      </c>
      <c r="C1017" s="25">
        <v>0</v>
      </c>
      <c r="D1017" s="25">
        <v>1</v>
      </c>
      <c r="E1017" s="25">
        <v>0</v>
      </c>
      <c r="F1017" s="25">
        <v>1</v>
      </c>
      <c r="G1017" s="25">
        <v>0</v>
      </c>
      <c r="H1017" s="25">
        <v>0</v>
      </c>
      <c r="I1017" s="25">
        <v>1</v>
      </c>
      <c r="J1017" s="23">
        <v>0</v>
      </c>
      <c r="K1017" s="23">
        <v>0</v>
      </c>
      <c r="L1017" s="23">
        <v>0</v>
      </c>
      <c r="M1017" s="23">
        <v>0</v>
      </c>
      <c r="N1017" s="23">
        <v>0</v>
      </c>
      <c r="O1017" s="23">
        <v>0</v>
      </c>
      <c r="P1017" s="23">
        <v>1</v>
      </c>
      <c r="Q1017" s="25">
        <v>0</v>
      </c>
      <c r="R1017" s="25">
        <v>1</v>
      </c>
      <c r="S1017" s="25">
        <v>0</v>
      </c>
      <c r="T1017" s="25">
        <v>0</v>
      </c>
      <c r="U1017" s="25">
        <v>0</v>
      </c>
      <c r="V1017" s="25">
        <v>1</v>
      </c>
      <c r="W1017" s="25">
        <v>0</v>
      </c>
      <c r="X1017" s="23">
        <v>1</v>
      </c>
      <c r="Y1017" s="23">
        <v>0</v>
      </c>
      <c r="Z1017" s="23">
        <v>0</v>
      </c>
      <c r="AA1017" s="23">
        <v>0</v>
      </c>
      <c r="AB1017" s="23">
        <v>0</v>
      </c>
      <c r="AC1017" s="23">
        <v>0</v>
      </c>
      <c r="AD1017" s="23">
        <v>0</v>
      </c>
    </row>
    <row r="1018" spans="1:30" x14ac:dyDescent="0.3">
      <c r="A1018" s="23">
        <v>85</v>
      </c>
      <c r="B1018" s="23">
        <v>8</v>
      </c>
      <c r="C1018" s="25">
        <v>0</v>
      </c>
      <c r="D1018" s="25">
        <v>0</v>
      </c>
      <c r="E1018" s="25">
        <v>1</v>
      </c>
      <c r="F1018" s="25">
        <v>1</v>
      </c>
      <c r="G1018" s="25">
        <v>0</v>
      </c>
      <c r="H1018" s="25">
        <v>1</v>
      </c>
      <c r="I1018" s="25">
        <v>0</v>
      </c>
      <c r="J1018" s="23">
        <v>0</v>
      </c>
      <c r="K1018" s="23">
        <v>0</v>
      </c>
      <c r="L1018" s="23">
        <v>0</v>
      </c>
      <c r="M1018" s="23">
        <v>0</v>
      </c>
      <c r="N1018" s="23">
        <v>1</v>
      </c>
      <c r="O1018" s="23">
        <v>1</v>
      </c>
      <c r="P1018" s="23">
        <v>0</v>
      </c>
      <c r="Q1018" s="25">
        <v>0</v>
      </c>
      <c r="R1018" s="25">
        <v>0</v>
      </c>
      <c r="S1018" s="25">
        <v>0</v>
      </c>
      <c r="T1018" s="25">
        <v>1</v>
      </c>
      <c r="U1018" s="25">
        <v>0</v>
      </c>
      <c r="V1018" s="25">
        <v>0</v>
      </c>
      <c r="W1018" s="25">
        <v>0</v>
      </c>
      <c r="X1018" s="23">
        <v>1</v>
      </c>
      <c r="Y1018" s="23">
        <v>0</v>
      </c>
      <c r="Z1018" s="23">
        <v>0</v>
      </c>
      <c r="AA1018" s="23">
        <v>0</v>
      </c>
      <c r="AB1018" s="23">
        <v>0</v>
      </c>
      <c r="AC1018" s="23">
        <v>0</v>
      </c>
      <c r="AD1018" s="23">
        <v>0</v>
      </c>
    </row>
    <row r="1019" spans="1:30" x14ac:dyDescent="0.3">
      <c r="A1019" s="23">
        <v>85</v>
      </c>
      <c r="B1019" s="23">
        <v>9</v>
      </c>
      <c r="C1019" s="25">
        <v>0</v>
      </c>
      <c r="D1019" s="25">
        <v>0</v>
      </c>
      <c r="E1019" s="25">
        <v>1</v>
      </c>
      <c r="F1019" s="25">
        <v>0</v>
      </c>
      <c r="G1019" s="25">
        <v>1</v>
      </c>
      <c r="H1019" s="25">
        <v>0</v>
      </c>
      <c r="I1019" s="25">
        <v>1</v>
      </c>
      <c r="J1019" s="23">
        <v>0</v>
      </c>
      <c r="K1019" s="23">
        <v>0</v>
      </c>
      <c r="L1019" s="23">
        <v>1</v>
      </c>
      <c r="M1019" s="23">
        <v>0</v>
      </c>
      <c r="N1019" s="23">
        <v>0</v>
      </c>
      <c r="O1019" s="23">
        <v>0</v>
      </c>
      <c r="P1019" s="23">
        <v>0</v>
      </c>
      <c r="Q1019" s="25">
        <v>0</v>
      </c>
      <c r="R1019" s="25">
        <v>1</v>
      </c>
      <c r="S1019" s="25">
        <v>0</v>
      </c>
      <c r="T1019" s="25">
        <v>0</v>
      </c>
      <c r="U1019" s="25">
        <v>1</v>
      </c>
      <c r="V1019" s="25">
        <v>0</v>
      </c>
      <c r="W1019" s="25">
        <v>0</v>
      </c>
      <c r="X1019" s="23">
        <v>1</v>
      </c>
      <c r="Y1019" s="23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</row>
    <row r="1020" spans="1:30" x14ac:dyDescent="0.3">
      <c r="A1020" s="23">
        <v>85</v>
      </c>
      <c r="B1020" s="23">
        <v>10</v>
      </c>
      <c r="C1020" s="25">
        <v>0</v>
      </c>
      <c r="D1020" s="25">
        <v>1</v>
      </c>
      <c r="E1020" s="25">
        <v>0</v>
      </c>
      <c r="F1020" s="25">
        <v>0</v>
      </c>
      <c r="G1020" s="25">
        <v>0</v>
      </c>
      <c r="H1020" s="25">
        <v>1</v>
      </c>
      <c r="I1020" s="25">
        <v>0</v>
      </c>
      <c r="J1020" s="23">
        <v>0</v>
      </c>
      <c r="K1020" s="23">
        <v>1</v>
      </c>
      <c r="L1020" s="23">
        <v>0</v>
      </c>
      <c r="M1020" s="23">
        <v>0</v>
      </c>
      <c r="N1020" s="23">
        <v>1</v>
      </c>
      <c r="O1020" s="23">
        <v>0</v>
      </c>
      <c r="P1020" s="23">
        <v>0</v>
      </c>
      <c r="Q1020" s="25">
        <v>0</v>
      </c>
      <c r="R1020" s="25">
        <v>0</v>
      </c>
      <c r="S1020" s="25">
        <v>1</v>
      </c>
      <c r="T1020" s="25">
        <v>1</v>
      </c>
      <c r="U1020" s="25">
        <v>0</v>
      </c>
      <c r="V1020" s="25">
        <v>1</v>
      </c>
      <c r="W1020" s="25">
        <v>0</v>
      </c>
      <c r="X1020" s="23">
        <v>1</v>
      </c>
      <c r="Y1020" s="23">
        <v>0</v>
      </c>
      <c r="Z1020" s="23">
        <v>0</v>
      </c>
      <c r="AA1020" s="23">
        <v>0</v>
      </c>
      <c r="AB1020" s="23">
        <v>0</v>
      </c>
      <c r="AC1020" s="23">
        <v>0</v>
      </c>
      <c r="AD1020" s="23">
        <v>0</v>
      </c>
    </row>
    <row r="1021" spans="1:30" x14ac:dyDescent="0.3">
      <c r="A1021" s="23">
        <v>85</v>
      </c>
      <c r="B1021" s="23">
        <v>11</v>
      </c>
      <c r="C1021" s="25">
        <v>0</v>
      </c>
      <c r="D1021" s="25">
        <v>0</v>
      </c>
      <c r="E1021" s="25">
        <v>1</v>
      </c>
      <c r="F1021" s="25">
        <v>0</v>
      </c>
      <c r="G1021" s="25">
        <v>1</v>
      </c>
      <c r="H1021" s="25">
        <v>0</v>
      </c>
      <c r="I1021" s="25">
        <v>1</v>
      </c>
      <c r="J1021" s="23">
        <v>0</v>
      </c>
      <c r="K1021" s="23">
        <v>1</v>
      </c>
      <c r="L1021" s="23">
        <v>0</v>
      </c>
      <c r="M1021" s="23">
        <v>1</v>
      </c>
      <c r="N1021" s="23">
        <v>0</v>
      </c>
      <c r="O1021" s="23">
        <v>0</v>
      </c>
      <c r="P1021" s="23">
        <v>1</v>
      </c>
      <c r="Q1021" s="25">
        <v>0</v>
      </c>
      <c r="R1021" s="25">
        <v>0</v>
      </c>
      <c r="S1021" s="25">
        <v>0</v>
      </c>
      <c r="T1021" s="25">
        <v>0</v>
      </c>
      <c r="U1021" s="25">
        <v>1</v>
      </c>
      <c r="V1021" s="25">
        <v>1</v>
      </c>
      <c r="W1021" s="25">
        <v>0</v>
      </c>
      <c r="X1021" s="23">
        <v>1</v>
      </c>
      <c r="Y1021" s="23">
        <v>0</v>
      </c>
      <c r="Z1021" s="23">
        <v>0</v>
      </c>
      <c r="AA1021" s="23">
        <v>0</v>
      </c>
      <c r="AB1021" s="23">
        <v>0</v>
      </c>
      <c r="AC1021" s="23">
        <v>0</v>
      </c>
      <c r="AD1021" s="23">
        <v>0</v>
      </c>
    </row>
    <row r="1022" spans="1:30" x14ac:dyDescent="0.3">
      <c r="A1022" s="23">
        <v>85</v>
      </c>
      <c r="B1022" s="23">
        <v>12</v>
      </c>
      <c r="C1022" s="25">
        <v>0</v>
      </c>
      <c r="D1022" s="25">
        <v>0</v>
      </c>
      <c r="E1022" s="25">
        <v>0</v>
      </c>
      <c r="F1022" s="25">
        <v>1</v>
      </c>
      <c r="G1022" s="25">
        <v>0</v>
      </c>
      <c r="H1022" s="25">
        <v>0</v>
      </c>
      <c r="I1022" s="25">
        <v>0</v>
      </c>
      <c r="J1022" s="23">
        <v>0</v>
      </c>
      <c r="K1022" s="23">
        <v>0</v>
      </c>
      <c r="L1022" s="23">
        <v>0</v>
      </c>
      <c r="M1022" s="23">
        <v>0</v>
      </c>
      <c r="N1022" s="23">
        <v>0</v>
      </c>
      <c r="O1022" s="23">
        <v>0</v>
      </c>
      <c r="P1022" s="23">
        <v>1</v>
      </c>
      <c r="Q1022" s="25">
        <v>0</v>
      </c>
      <c r="R1022" s="25">
        <v>0</v>
      </c>
      <c r="S1022" s="25">
        <v>1</v>
      </c>
      <c r="T1022" s="25">
        <v>0</v>
      </c>
      <c r="U1022" s="25">
        <v>0</v>
      </c>
      <c r="V1022" s="25">
        <v>0</v>
      </c>
      <c r="W1022" s="25">
        <v>0</v>
      </c>
      <c r="X1022" s="23">
        <v>1</v>
      </c>
      <c r="Y1022" s="23">
        <v>0</v>
      </c>
      <c r="Z1022" s="23">
        <v>0</v>
      </c>
      <c r="AA1022" s="23">
        <v>0</v>
      </c>
      <c r="AB1022" s="23">
        <v>0</v>
      </c>
      <c r="AC1022" s="23">
        <v>0</v>
      </c>
      <c r="AD1022" s="23">
        <v>0</v>
      </c>
    </row>
    <row r="1023" spans="1:30" x14ac:dyDescent="0.3">
      <c r="A1023" s="23">
        <v>86</v>
      </c>
      <c r="B1023" s="23">
        <v>1</v>
      </c>
      <c r="C1023" s="25">
        <v>0</v>
      </c>
      <c r="D1023" s="25">
        <v>0</v>
      </c>
      <c r="E1023" s="25">
        <v>1</v>
      </c>
      <c r="F1023" s="25">
        <v>0</v>
      </c>
      <c r="G1023" s="25">
        <v>0</v>
      </c>
      <c r="H1023" s="25">
        <v>0</v>
      </c>
      <c r="I1023" s="25">
        <v>0</v>
      </c>
      <c r="J1023" s="23">
        <v>0</v>
      </c>
      <c r="K1023" s="23">
        <v>0</v>
      </c>
      <c r="L1023" s="23">
        <v>1</v>
      </c>
      <c r="M1023" s="23">
        <v>1</v>
      </c>
      <c r="N1023" s="23">
        <v>0</v>
      </c>
      <c r="O1023" s="23">
        <v>1</v>
      </c>
      <c r="P1023" s="23">
        <v>0</v>
      </c>
      <c r="Q1023" s="25">
        <v>0</v>
      </c>
      <c r="R1023" s="25">
        <v>1</v>
      </c>
      <c r="S1023" s="25">
        <v>0</v>
      </c>
      <c r="T1023" s="25">
        <v>1</v>
      </c>
      <c r="U1023" s="25">
        <v>0</v>
      </c>
      <c r="V1023" s="25">
        <v>0</v>
      </c>
      <c r="W1023" s="25">
        <v>1</v>
      </c>
      <c r="X1023" s="23">
        <v>1</v>
      </c>
      <c r="Y1023" s="23">
        <v>0</v>
      </c>
      <c r="Z1023" s="23">
        <v>0</v>
      </c>
      <c r="AA1023" s="23">
        <v>0</v>
      </c>
      <c r="AB1023" s="23">
        <v>0</v>
      </c>
      <c r="AC1023" s="23">
        <v>0</v>
      </c>
      <c r="AD1023" s="23">
        <v>0</v>
      </c>
    </row>
    <row r="1024" spans="1:30" x14ac:dyDescent="0.3">
      <c r="A1024" s="23">
        <v>86</v>
      </c>
      <c r="B1024" s="23">
        <v>2</v>
      </c>
      <c r="C1024" s="25">
        <v>0</v>
      </c>
      <c r="D1024" s="25">
        <v>1</v>
      </c>
      <c r="E1024" s="25">
        <v>0</v>
      </c>
      <c r="F1024" s="25">
        <v>0</v>
      </c>
      <c r="G1024" s="25">
        <v>0</v>
      </c>
      <c r="H1024" s="25">
        <v>1</v>
      </c>
      <c r="I1024" s="25">
        <v>0</v>
      </c>
      <c r="J1024" s="23">
        <v>0</v>
      </c>
      <c r="K1024" s="23">
        <v>0</v>
      </c>
      <c r="L1024" s="23">
        <v>0</v>
      </c>
      <c r="M1024" s="23">
        <v>1</v>
      </c>
      <c r="N1024" s="23">
        <v>0</v>
      </c>
      <c r="O1024" s="23">
        <v>0</v>
      </c>
      <c r="P1024" s="23">
        <v>0</v>
      </c>
      <c r="Q1024" s="25">
        <v>0</v>
      </c>
      <c r="R1024" s="25">
        <v>0</v>
      </c>
      <c r="S1024" s="25">
        <v>1</v>
      </c>
      <c r="T1024" s="25">
        <v>0</v>
      </c>
      <c r="U1024" s="25">
        <v>1</v>
      </c>
      <c r="V1024" s="25">
        <v>0</v>
      </c>
      <c r="W1024" s="25">
        <v>1</v>
      </c>
      <c r="X1024" s="23">
        <v>1</v>
      </c>
      <c r="Y1024" s="23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</row>
    <row r="1025" spans="1:30" x14ac:dyDescent="0.3">
      <c r="A1025" s="23">
        <v>86</v>
      </c>
      <c r="B1025" s="23">
        <v>3</v>
      </c>
      <c r="C1025" s="25">
        <v>0</v>
      </c>
      <c r="D1025" s="25">
        <v>1</v>
      </c>
      <c r="E1025" s="25">
        <v>0</v>
      </c>
      <c r="F1025" s="25">
        <v>0</v>
      </c>
      <c r="G1025" s="25">
        <v>1</v>
      </c>
      <c r="H1025" s="25">
        <v>0</v>
      </c>
      <c r="I1025" s="25">
        <v>0</v>
      </c>
      <c r="J1025" s="23">
        <v>0</v>
      </c>
      <c r="K1025" s="23">
        <v>0</v>
      </c>
      <c r="L1025" s="23">
        <v>0</v>
      </c>
      <c r="M1025" s="23">
        <v>0</v>
      </c>
      <c r="N1025" s="23">
        <v>1</v>
      </c>
      <c r="O1025" s="23">
        <v>1</v>
      </c>
      <c r="P1025" s="23">
        <v>0</v>
      </c>
      <c r="Q1025" s="25">
        <v>0</v>
      </c>
      <c r="R1025" s="25">
        <v>0</v>
      </c>
      <c r="S1025" s="25">
        <v>0</v>
      </c>
      <c r="T1025" s="25">
        <v>0</v>
      </c>
      <c r="U1025" s="25">
        <v>0</v>
      </c>
      <c r="V1025" s="25">
        <v>0</v>
      </c>
      <c r="W1025" s="25">
        <v>1</v>
      </c>
      <c r="X1025" s="23">
        <v>1</v>
      </c>
      <c r="Y1025" s="23">
        <v>0</v>
      </c>
      <c r="Z1025" s="23">
        <v>0</v>
      </c>
      <c r="AA1025" s="23">
        <v>0</v>
      </c>
      <c r="AB1025" s="23">
        <v>0</v>
      </c>
      <c r="AC1025" s="23">
        <v>0</v>
      </c>
      <c r="AD1025" s="23">
        <v>0</v>
      </c>
    </row>
    <row r="1026" spans="1:30" x14ac:dyDescent="0.3">
      <c r="A1026" s="23">
        <v>86</v>
      </c>
      <c r="B1026" s="23">
        <v>4</v>
      </c>
      <c r="C1026" s="25">
        <v>0</v>
      </c>
      <c r="D1026" s="25">
        <v>0</v>
      </c>
      <c r="E1026" s="25">
        <v>0</v>
      </c>
      <c r="F1026" s="25">
        <v>0</v>
      </c>
      <c r="G1026" s="25">
        <v>0</v>
      </c>
      <c r="H1026" s="25">
        <v>0</v>
      </c>
      <c r="I1026" s="25">
        <v>1</v>
      </c>
      <c r="J1026" s="23">
        <v>0</v>
      </c>
      <c r="K1026" s="23">
        <v>0</v>
      </c>
      <c r="L1026" s="23">
        <v>1</v>
      </c>
      <c r="M1026" s="23">
        <v>0</v>
      </c>
      <c r="N1026" s="23">
        <v>1</v>
      </c>
      <c r="O1026" s="23">
        <v>0</v>
      </c>
      <c r="P1026" s="23">
        <v>1</v>
      </c>
      <c r="Q1026" s="25">
        <v>0</v>
      </c>
      <c r="R1026" s="25">
        <v>0</v>
      </c>
      <c r="S1026" s="25">
        <v>1</v>
      </c>
      <c r="T1026" s="25">
        <v>1</v>
      </c>
      <c r="U1026" s="25">
        <v>0</v>
      </c>
      <c r="V1026" s="25">
        <v>1</v>
      </c>
      <c r="W1026" s="25">
        <v>0</v>
      </c>
      <c r="X1026" s="23">
        <v>1</v>
      </c>
      <c r="Y1026" s="23">
        <v>0</v>
      </c>
      <c r="Z1026" s="23">
        <v>0</v>
      </c>
      <c r="AA1026" s="23">
        <v>0</v>
      </c>
      <c r="AB1026" s="23">
        <v>0</v>
      </c>
      <c r="AC1026" s="23">
        <v>0</v>
      </c>
      <c r="AD1026" s="23">
        <v>0</v>
      </c>
    </row>
    <row r="1027" spans="1:30" x14ac:dyDescent="0.3">
      <c r="A1027" s="23">
        <v>86</v>
      </c>
      <c r="B1027" s="23">
        <v>5</v>
      </c>
      <c r="C1027" s="25">
        <v>0</v>
      </c>
      <c r="D1027" s="25">
        <v>1</v>
      </c>
      <c r="E1027" s="25">
        <v>0</v>
      </c>
      <c r="F1027" s="25">
        <v>0</v>
      </c>
      <c r="G1027" s="25">
        <v>1</v>
      </c>
      <c r="H1027" s="25">
        <v>0</v>
      </c>
      <c r="I1027" s="25">
        <v>0</v>
      </c>
      <c r="J1027" s="23">
        <v>0</v>
      </c>
      <c r="K1027" s="23">
        <v>0</v>
      </c>
      <c r="L1027" s="23">
        <v>0</v>
      </c>
      <c r="M1027" s="23">
        <v>1</v>
      </c>
      <c r="N1027" s="23">
        <v>0</v>
      </c>
      <c r="O1027" s="23">
        <v>0</v>
      </c>
      <c r="P1027" s="23">
        <v>0</v>
      </c>
      <c r="Q1027" s="25">
        <v>0</v>
      </c>
      <c r="R1027" s="25">
        <v>1</v>
      </c>
      <c r="S1027" s="25">
        <v>0</v>
      </c>
      <c r="T1027" s="25">
        <v>1</v>
      </c>
      <c r="U1027" s="25">
        <v>0</v>
      </c>
      <c r="V1027" s="25">
        <v>0</v>
      </c>
      <c r="W1027" s="25">
        <v>1</v>
      </c>
      <c r="X1027" s="23">
        <v>1</v>
      </c>
      <c r="Y1027" s="23">
        <v>0</v>
      </c>
      <c r="Z1027" s="23">
        <v>0</v>
      </c>
      <c r="AA1027" s="23">
        <v>0</v>
      </c>
      <c r="AB1027" s="23">
        <v>0</v>
      </c>
      <c r="AC1027" s="23">
        <v>0</v>
      </c>
      <c r="AD1027" s="23">
        <v>0</v>
      </c>
    </row>
    <row r="1028" spans="1:30" x14ac:dyDescent="0.3">
      <c r="A1028" s="23">
        <v>86</v>
      </c>
      <c r="B1028" s="23">
        <v>6</v>
      </c>
      <c r="C1028" s="25">
        <v>0</v>
      </c>
      <c r="D1028" s="25">
        <v>0</v>
      </c>
      <c r="E1028" s="25">
        <v>0</v>
      </c>
      <c r="F1028" s="25">
        <v>0</v>
      </c>
      <c r="G1028" s="25">
        <v>1</v>
      </c>
      <c r="H1028" s="25">
        <v>1</v>
      </c>
      <c r="I1028" s="25">
        <v>0</v>
      </c>
      <c r="J1028" s="23">
        <v>0</v>
      </c>
      <c r="K1028" s="23">
        <v>1</v>
      </c>
      <c r="L1028" s="23">
        <v>0</v>
      </c>
      <c r="M1028" s="23">
        <v>0</v>
      </c>
      <c r="N1028" s="23">
        <v>0</v>
      </c>
      <c r="O1028" s="23">
        <v>1</v>
      </c>
      <c r="P1028" s="23">
        <v>0</v>
      </c>
      <c r="Q1028" s="25">
        <v>0</v>
      </c>
      <c r="R1028" s="25">
        <v>0</v>
      </c>
      <c r="S1028" s="25">
        <v>1</v>
      </c>
      <c r="T1028" s="25">
        <v>0</v>
      </c>
      <c r="U1028" s="25">
        <v>0</v>
      </c>
      <c r="V1028" s="25">
        <v>0</v>
      </c>
      <c r="W1028" s="25">
        <v>0</v>
      </c>
      <c r="X1028" s="23">
        <v>1</v>
      </c>
      <c r="Y1028" s="23">
        <v>0</v>
      </c>
      <c r="Z1028" s="23">
        <v>0</v>
      </c>
      <c r="AA1028" s="23">
        <v>0</v>
      </c>
      <c r="AB1028" s="23">
        <v>0</v>
      </c>
      <c r="AC1028" s="23">
        <v>0</v>
      </c>
      <c r="AD1028" s="23">
        <v>0</v>
      </c>
    </row>
    <row r="1029" spans="1:30" x14ac:dyDescent="0.3">
      <c r="A1029" s="23">
        <v>86</v>
      </c>
      <c r="B1029" s="23">
        <v>7</v>
      </c>
      <c r="C1029" s="25">
        <v>0</v>
      </c>
      <c r="D1029" s="25">
        <v>1</v>
      </c>
      <c r="E1029" s="25">
        <v>0</v>
      </c>
      <c r="F1029" s="25">
        <v>1</v>
      </c>
      <c r="G1029" s="25">
        <v>0</v>
      </c>
      <c r="H1029" s="25">
        <v>0</v>
      </c>
      <c r="I1029" s="25">
        <v>1</v>
      </c>
      <c r="J1029" s="23">
        <v>0</v>
      </c>
      <c r="K1029" s="23">
        <v>0</v>
      </c>
      <c r="L1029" s="23">
        <v>0</v>
      </c>
      <c r="M1029" s="23">
        <v>0</v>
      </c>
      <c r="N1029" s="23">
        <v>0</v>
      </c>
      <c r="O1029" s="23">
        <v>0</v>
      </c>
      <c r="P1029" s="23">
        <v>1</v>
      </c>
      <c r="Q1029" s="25">
        <v>0</v>
      </c>
      <c r="R1029" s="25">
        <v>1</v>
      </c>
      <c r="S1029" s="25">
        <v>0</v>
      </c>
      <c r="T1029" s="25">
        <v>0</v>
      </c>
      <c r="U1029" s="25">
        <v>0</v>
      </c>
      <c r="V1029" s="25">
        <v>1</v>
      </c>
      <c r="W1029" s="25">
        <v>0</v>
      </c>
      <c r="X1029" s="23">
        <v>1</v>
      </c>
      <c r="Y1029" s="23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</row>
    <row r="1030" spans="1:30" x14ac:dyDescent="0.3">
      <c r="A1030" s="23">
        <v>86</v>
      </c>
      <c r="B1030" s="23">
        <v>8</v>
      </c>
      <c r="C1030" s="25">
        <v>0</v>
      </c>
      <c r="D1030" s="25">
        <v>0</v>
      </c>
      <c r="E1030" s="25">
        <v>1</v>
      </c>
      <c r="F1030" s="25">
        <v>1</v>
      </c>
      <c r="G1030" s="25">
        <v>0</v>
      </c>
      <c r="H1030" s="25">
        <v>1</v>
      </c>
      <c r="I1030" s="25">
        <v>0</v>
      </c>
      <c r="J1030" s="23">
        <v>0</v>
      </c>
      <c r="K1030" s="23">
        <v>0</v>
      </c>
      <c r="L1030" s="23">
        <v>0</v>
      </c>
      <c r="M1030" s="23">
        <v>0</v>
      </c>
      <c r="N1030" s="23">
        <v>1</v>
      </c>
      <c r="O1030" s="23">
        <v>1</v>
      </c>
      <c r="P1030" s="23">
        <v>0</v>
      </c>
      <c r="Q1030" s="25">
        <v>0</v>
      </c>
      <c r="R1030" s="25">
        <v>0</v>
      </c>
      <c r="S1030" s="25">
        <v>0</v>
      </c>
      <c r="T1030" s="25">
        <v>1</v>
      </c>
      <c r="U1030" s="25">
        <v>0</v>
      </c>
      <c r="V1030" s="25">
        <v>0</v>
      </c>
      <c r="W1030" s="25">
        <v>0</v>
      </c>
      <c r="X1030" s="23">
        <v>1</v>
      </c>
      <c r="Y1030" s="23">
        <v>0</v>
      </c>
      <c r="Z1030" s="23">
        <v>0</v>
      </c>
      <c r="AA1030" s="23">
        <v>0</v>
      </c>
      <c r="AB1030" s="23">
        <v>0</v>
      </c>
      <c r="AC1030" s="23">
        <v>0</v>
      </c>
      <c r="AD1030" s="23">
        <v>0</v>
      </c>
    </row>
    <row r="1031" spans="1:30" x14ac:dyDescent="0.3">
      <c r="A1031" s="23">
        <v>86</v>
      </c>
      <c r="B1031" s="23">
        <v>9</v>
      </c>
      <c r="C1031" s="25">
        <v>0</v>
      </c>
      <c r="D1031" s="25">
        <v>0</v>
      </c>
      <c r="E1031" s="25">
        <v>1</v>
      </c>
      <c r="F1031" s="25">
        <v>0</v>
      </c>
      <c r="G1031" s="25">
        <v>1</v>
      </c>
      <c r="H1031" s="25">
        <v>0</v>
      </c>
      <c r="I1031" s="25">
        <v>1</v>
      </c>
      <c r="J1031" s="23">
        <v>0</v>
      </c>
      <c r="K1031" s="23">
        <v>0</v>
      </c>
      <c r="L1031" s="23">
        <v>1</v>
      </c>
      <c r="M1031" s="23">
        <v>0</v>
      </c>
      <c r="N1031" s="23">
        <v>0</v>
      </c>
      <c r="O1031" s="23">
        <v>0</v>
      </c>
      <c r="P1031" s="23">
        <v>0</v>
      </c>
      <c r="Q1031" s="25">
        <v>0</v>
      </c>
      <c r="R1031" s="25">
        <v>1</v>
      </c>
      <c r="S1031" s="25">
        <v>0</v>
      </c>
      <c r="T1031" s="25">
        <v>0</v>
      </c>
      <c r="U1031" s="25">
        <v>1</v>
      </c>
      <c r="V1031" s="25">
        <v>0</v>
      </c>
      <c r="W1031" s="25">
        <v>0</v>
      </c>
      <c r="X1031" s="23">
        <v>1</v>
      </c>
      <c r="Y1031" s="23">
        <v>0</v>
      </c>
      <c r="Z1031" s="23">
        <v>0</v>
      </c>
      <c r="AA1031" s="23">
        <v>0</v>
      </c>
      <c r="AB1031" s="23">
        <v>0</v>
      </c>
      <c r="AC1031" s="23">
        <v>0</v>
      </c>
      <c r="AD1031" s="23">
        <v>0</v>
      </c>
    </row>
    <row r="1032" spans="1:30" x14ac:dyDescent="0.3">
      <c r="A1032" s="23">
        <v>86</v>
      </c>
      <c r="B1032" s="23">
        <v>10</v>
      </c>
      <c r="C1032" s="25">
        <v>0</v>
      </c>
      <c r="D1032" s="25">
        <v>1</v>
      </c>
      <c r="E1032" s="25">
        <v>0</v>
      </c>
      <c r="F1032" s="25">
        <v>0</v>
      </c>
      <c r="G1032" s="25">
        <v>0</v>
      </c>
      <c r="H1032" s="25">
        <v>1</v>
      </c>
      <c r="I1032" s="25">
        <v>0</v>
      </c>
      <c r="J1032" s="23">
        <v>0</v>
      </c>
      <c r="K1032" s="23">
        <v>1</v>
      </c>
      <c r="L1032" s="23">
        <v>0</v>
      </c>
      <c r="M1032" s="23">
        <v>0</v>
      </c>
      <c r="N1032" s="23">
        <v>1</v>
      </c>
      <c r="O1032" s="23">
        <v>0</v>
      </c>
      <c r="P1032" s="23">
        <v>0</v>
      </c>
      <c r="Q1032" s="25">
        <v>0</v>
      </c>
      <c r="R1032" s="25">
        <v>0</v>
      </c>
      <c r="S1032" s="25">
        <v>1</v>
      </c>
      <c r="T1032" s="25">
        <v>1</v>
      </c>
      <c r="U1032" s="25">
        <v>0</v>
      </c>
      <c r="V1032" s="25">
        <v>1</v>
      </c>
      <c r="W1032" s="25">
        <v>0</v>
      </c>
      <c r="X1032" s="23">
        <v>1</v>
      </c>
      <c r="Y1032" s="23">
        <v>0</v>
      </c>
      <c r="Z1032" s="23">
        <v>0</v>
      </c>
      <c r="AA1032" s="23">
        <v>0</v>
      </c>
      <c r="AB1032" s="23">
        <v>0</v>
      </c>
      <c r="AC1032" s="23">
        <v>0</v>
      </c>
      <c r="AD1032" s="23">
        <v>0</v>
      </c>
    </row>
    <row r="1033" spans="1:30" x14ac:dyDescent="0.3">
      <c r="A1033" s="23">
        <v>86</v>
      </c>
      <c r="B1033" s="23">
        <v>11</v>
      </c>
      <c r="C1033" s="25">
        <v>0</v>
      </c>
      <c r="D1033" s="25">
        <v>0</v>
      </c>
      <c r="E1033" s="25">
        <v>1</v>
      </c>
      <c r="F1033" s="25">
        <v>0</v>
      </c>
      <c r="G1033" s="25">
        <v>1</v>
      </c>
      <c r="H1033" s="25">
        <v>0</v>
      </c>
      <c r="I1033" s="25">
        <v>1</v>
      </c>
      <c r="J1033" s="23">
        <v>0</v>
      </c>
      <c r="K1033" s="23">
        <v>1</v>
      </c>
      <c r="L1033" s="23">
        <v>0</v>
      </c>
      <c r="M1033" s="23">
        <v>1</v>
      </c>
      <c r="N1033" s="23">
        <v>0</v>
      </c>
      <c r="O1033" s="23">
        <v>0</v>
      </c>
      <c r="P1033" s="23">
        <v>1</v>
      </c>
      <c r="Q1033" s="25">
        <v>0</v>
      </c>
      <c r="R1033" s="25">
        <v>0</v>
      </c>
      <c r="S1033" s="25">
        <v>0</v>
      </c>
      <c r="T1033" s="25">
        <v>0</v>
      </c>
      <c r="U1033" s="25">
        <v>1</v>
      </c>
      <c r="V1033" s="25">
        <v>1</v>
      </c>
      <c r="W1033" s="25">
        <v>0</v>
      </c>
      <c r="X1033" s="23">
        <v>1</v>
      </c>
      <c r="Y1033" s="23">
        <v>0</v>
      </c>
      <c r="Z1033" s="23">
        <v>0</v>
      </c>
      <c r="AA1033" s="23">
        <v>0</v>
      </c>
      <c r="AB1033" s="23">
        <v>0</v>
      </c>
      <c r="AC1033" s="23">
        <v>0</v>
      </c>
      <c r="AD1033" s="23">
        <v>0</v>
      </c>
    </row>
    <row r="1034" spans="1:30" x14ac:dyDescent="0.3">
      <c r="A1034" s="23">
        <v>86</v>
      </c>
      <c r="B1034" s="23">
        <v>12</v>
      </c>
      <c r="C1034" s="25">
        <v>0</v>
      </c>
      <c r="D1034" s="25">
        <v>0</v>
      </c>
      <c r="E1034" s="25">
        <v>0</v>
      </c>
      <c r="F1034" s="25">
        <v>1</v>
      </c>
      <c r="G1034" s="25">
        <v>0</v>
      </c>
      <c r="H1034" s="25">
        <v>0</v>
      </c>
      <c r="I1034" s="25">
        <v>0</v>
      </c>
      <c r="J1034" s="23">
        <v>0</v>
      </c>
      <c r="K1034" s="23">
        <v>0</v>
      </c>
      <c r="L1034" s="23">
        <v>0</v>
      </c>
      <c r="M1034" s="23">
        <v>0</v>
      </c>
      <c r="N1034" s="23">
        <v>0</v>
      </c>
      <c r="O1034" s="23">
        <v>0</v>
      </c>
      <c r="P1034" s="23">
        <v>1</v>
      </c>
      <c r="Q1034" s="25">
        <v>0</v>
      </c>
      <c r="R1034" s="25">
        <v>0</v>
      </c>
      <c r="S1034" s="25">
        <v>1</v>
      </c>
      <c r="T1034" s="25">
        <v>0</v>
      </c>
      <c r="U1034" s="25">
        <v>0</v>
      </c>
      <c r="V1034" s="25">
        <v>0</v>
      </c>
      <c r="W1034" s="25">
        <v>0</v>
      </c>
      <c r="X1034" s="23">
        <v>1</v>
      </c>
      <c r="Y1034" s="23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</row>
    <row r="1035" spans="1:30" x14ac:dyDescent="0.3">
      <c r="A1035" s="23">
        <v>87</v>
      </c>
      <c r="B1035" s="23">
        <v>1</v>
      </c>
      <c r="C1035" s="25">
        <v>0</v>
      </c>
      <c r="D1035" s="25">
        <v>0</v>
      </c>
      <c r="E1035" s="25">
        <v>1</v>
      </c>
      <c r="F1035" s="25">
        <v>0</v>
      </c>
      <c r="G1035" s="25">
        <v>0</v>
      </c>
      <c r="H1035" s="25">
        <v>0</v>
      </c>
      <c r="I1035" s="25">
        <v>0</v>
      </c>
      <c r="J1035" s="23">
        <v>0</v>
      </c>
      <c r="K1035" s="23">
        <v>0</v>
      </c>
      <c r="L1035" s="23">
        <v>1</v>
      </c>
      <c r="M1035" s="23">
        <v>1</v>
      </c>
      <c r="N1035" s="23">
        <v>0</v>
      </c>
      <c r="O1035" s="23">
        <v>1</v>
      </c>
      <c r="P1035" s="23">
        <v>0</v>
      </c>
      <c r="Q1035" s="25">
        <v>0</v>
      </c>
      <c r="R1035" s="25">
        <v>1</v>
      </c>
      <c r="S1035" s="25">
        <v>0</v>
      </c>
      <c r="T1035" s="25">
        <v>1</v>
      </c>
      <c r="U1035" s="25">
        <v>0</v>
      </c>
      <c r="V1035" s="25">
        <v>0</v>
      </c>
      <c r="W1035" s="25">
        <v>1</v>
      </c>
      <c r="X1035" s="23">
        <v>1</v>
      </c>
      <c r="Y1035" s="23">
        <v>0</v>
      </c>
      <c r="Z1035" s="23">
        <v>0</v>
      </c>
      <c r="AA1035" s="23">
        <v>0</v>
      </c>
      <c r="AB1035" s="23">
        <v>0</v>
      </c>
      <c r="AC1035" s="23">
        <v>0</v>
      </c>
      <c r="AD1035" s="23">
        <v>0</v>
      </c>
    </row>
    <row r="1036" spans="1:30" x14ac:dyDescent="0.3">
      <c r="A1036" s="23">
        <v>87</v>
      </c>
      <c r="B1036" s="23">
        <v>2</v>
      </c>
      <c r="C1036" s="25">
        <v>0</v>
      </c>
      <c r="D1036" s="25">
        <v>1</v>
      </c>
      <c r="E1036" s="25">
        <v>0</v>
      </c>
      <c r="F1036" s="25">
        <v>0</v>
      </c>
      <c r="G1036" s="25">
        <v>0</v>
      </c>
      <c r="H1036" s="25">
        <v>1</v>
      </c>
      <c r="I1036" s="25">
        <v>0</v>
      </c>
      <c r="J1036" s="23">
        <v>0</v>
      </c>
      <c r="K1036" s="23">
        <v>0</v>
      </c>
      <c r="L1036" s="23">
        <v>0</v>
      </c>
      <c r="M1036" s="23">
        <v>1</v>
      </c>
      <c r="N1036" s="23">
        <v>0</v>
      </c>
      <c r="O1036" s="23">
        <v>0</v>
      </c>
      <c r="P1036" s="23">
        <v>0</v>
      </c>
      <c r="Q1036" s="25">
        <v>0</v>
      </c>
      <c r="R1036" s="25">
        <v>0</v>
      </c>
      <c r="S1036" s="25">
        <v>1</v>
      </c>
      <c r="T1036" s="25">
        <v>0</v>
      </c>
      <c r="U1036" s="25">
        <v>1</v>
      </c>
      <c r="V1036" s="25">
        <v>0</v>
      </c>
      <c r="W1036" s="25">
        <v>1</v>
      </c>
      <c r="X1036" s="23">
        <v>1</v>
      </c>
      <c r="Y1036" s="23">
        <v>0</v>
      </c>
      <c r="Z1036" s="23">
        <v>0</v>
      </c>
      <c r="AA1036" s="23">
        <v>0</v>
      </c>
      <c r="AB1036" s="23">
        <v>0</v>
      </c>
      <c r="AC1036" s="23">
        <v>0</v>
      </c>
      <c r="AD1036" s="23">
        <v>0</v>
      </c>
    </row>
    <row r="1037" spans="1:30" x14ac:dyDescent="0.3">
      <c r="A1037" s="23">
        <v>87</v>
      </c>
      <c r="B1037" s="23">
        <v>3</v>
      </c>
      <c r="C1037" s="25">
        <v>0</v>
      </c>
      <c r="D1037" s="25">
        <v>1</v>
      </c>
      <c r="E1037" s="25">
        <v>0</v>
      </c>
      <c r="F1037" s="25">
        <v>0</v>
      </c>
      <c r="G1037" s="25">
        <v>1</v>
      </c>
      <c r="H1037" s="25">
        <v>0</v>
      </c>
      <c r="I1037" s="25">
        <v>0</v>
      </c>
      <c r="J1037" s="23">
        <v>0</v>
      </c>
      <c r="K1037" s="23">
        <v>0</v>
      </c>
      <c r="L1037" s="23">
        <v>0</v>
      </c>
      <c r="M1037" s="23">
        <v>0</v>
      </c>
      <c r="N1037" s="23">
        <v>1</v>
      </c>
      <c r="O1037" s="23">
        <v>1</v>
      </c>
      <c r="P1037" s="23">
        <v>0</v>
      </c>
      <c r="Q1037" s="25">
        <v>0</v>
      </c>
      <c r="R1037" s="25">
        <v>0</v>
      </c>
      <c r="S1037" s="25">
        <v>0</v>
      </c>
      <c r="T1037" s="25">
        <v>0</v>
      </c>
      <c r="U1037" s="25">
        <v>0</v>
      </c>
      <c r="V1037" s="25">
        <v>0</v>
      </c>
      <c r="W1037" s="25">
        <v>1</v>
      </c>
      <c r="X1037" s="23">
        <v>1</v>
      </c>
      <c r="Y1037" s="23">
        <v>0</v>
      </c>
      <c r="Z1037" s="23">
        <v>0</v>
      </c>
      <c r="AA1037" s="23">
        <v>0</v>
      </c>
      <c r="AB1037" s="23">
        <v>0</v>
      </c>
      <c r="AC1037" s="23">
        <v>0</v>
      </c>
      <c r="AD1037" s="23">
        <v>0</v>
      </c>
    </row>
    <row r="1038" spans="1:30" x14ac:dyDescent="0.3">
      <c r="A1038" s="23">
        <v>87</v>
      </c>
      <c r="B1038" s="23">
        <v>4</v>
      </c>
      <c r="C1038" s="25">
        <v>0</v>
      </c>
      <c r="D1038" s="25">
        <v>0</v>
      </c>
      <c r="E1038" s="25">
        <v>0</v>
      </c>
      <c r="F1038" s="25">
        <v>0</v>
      </c>
      <c r="G1038" s="25">
        <v>0</v>
      </c>
      <c r="H1038" s="25">
        <v>0</v>
      </c>
      <c r="I1038" s="25">
        <v>1</v>
      </c>
      <c r="J1038" s="23">
        <v>0</v>
      </c>
      <c r="K1038" s="23">
        <v>0</v>
      </c>
      <c r="L1038" s="23">
        <v>1</v>
      </c>
      <c r="M1038" s="23">
        <v>0</v>
      </c>
      <c r="N1038" s="23">
        <v>1</v>
      </c>
      <c r="O1038" s="23">
        <v>0</v>
      </c>
      <c r="P1038" s="23">
        <v>1</v>
      </c>
      <c r="Q1038" s="25">
        <v>0</v>
      </c>
      <c r="R1038" s="25">
        <v>0</v>
      </c>
      <c r="S1038" s="25">
        <v>1</v>
      </c>
      <c r="T1038" s="25">
        <v>1</v>
      </c>
      <c r="U1038" s="25">
        <v>0</v>
      </c>
      <c r="V1038" s="25">
        <v>1</v>
      </c>
      <c r="W1038" s="25">
        <v>0</v>
      </c>
      <c r="X1038" s="23">
        <v>1</v>
      </c>
      <c r="Y1038" s="23">
        <v>0</v>
      </c>
      <c r="Z1038" s="23">
        <v>0</v>
      </c>
      <c r="AA1038" s="23">
        <v>0</v>
      </c>
      <c r="AB1038" s="23">
        <v>0</v>
      </c>
      <c r="AC1038" s="23">
        <v>0</v>
      </c>
      <c r="AD1038" s="23">
        <v>0</v>
      </c>
    </row>
    <row r="1039" spans="1:30" x14ac:dyDescent="0.3">
      <c r="A1039" s="23">
        <v>87</v>
      </c>
      <c r="B1039" s="23">
        <v>5</v>
      </c>
      <c r="C1039" s="25">
        <v>0</v>
      </c>
      <c r="D1039" s="25">
        <v>1</v>
      </c>
      <c r="E1039" s="25">
        <v>0</v>
      </c>
      <c r="F1039" s="25">
        <v>0</v>
      </c>
      <c r="G1039" s="25">
        <v>1</v>
      </c>
      <c r="H1039" s="25">
        <v>0</v>
      </c>
      <c r="I1039" s="25">
        <v>0</v>
      </c>
      <c r="J1039" s="23">
        <v>0</v>
      </c>
      <c r="K1039" s="23">
        <v>0</v>
      </c>
      <c r="L1039" s="23">
        <v>0</v>
      </c>
      <c r="M1039" s="23">
        <v>1</v>
      </c>
      <c r="N1039" s="23">
        <v>0</v>
      </c>
      <c r="O1039" s="23">
        <v>0</v>
      </c>
      <c r="P1039" s="23">
        <v>0</v>
      </c>
      <c r="Q1039" s="25">
        <v>0</v>
      </c>
      <c r="R1039" s="25">
        <v>1</v>
      </c>
      <c r="S1039" s="25">
        <v>0</v>
      </c>
      <c r="T1039" s="25">
        <v>1</v>
      </c>
      <c r="U1039" s="25">
        <v>0</v>
      </c>
      <c r="V1039" s="25">
        <v>0</v>
      </c>
      <c r="W1039" s="25">
        <v>1</v>
      </c>
      <c r="X1039" s="23">
        <v>1</v>
      </c>
      <c r="Y1039" s="23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</row>
    <row r="1040" spans="1:30" x14ac:dyDescent="0.3">
      <c r="A1040" s="23">
        <v>87</v>
      </c>
      <c r="B1040" s="23">
        <v>6</v>
      </c>
      <c r="C1040" s="25">
        <v>0</v>
      </c>
      <c r="D1040" s="25">
        <v>0</v>
      </c>
      <c r="E1040" s="25">
        <v>0</v>
      </c>
      <c r="F1040" s="25">
        <v>0</v>
      </c>
      <c r="G1040" s="25">
        <v>1</v>
      </c>
      <c r="H1040" s="25">
        <v>1</v>
      </c>
      <c r="I1040" s="25">
        <v>0</v>
      </c>
      <c r="J1040" s="23">
        <v>0</v>
      </c>
      <c r="K1040" s="23">
        <v>1</v>
      </c>
      <c r="L1040" s="23">
        <v>0</v>
      </c>
      <c r="M1040" s="23">
        <v>0</v>
      </c>
      <c r="N1040" s="23">
        <v>0</v>
      </c>
      <c r="O1040" s="23">
        <v>1</v>
      </c>
      <c r="P1040" s="23">
        <v>0</v>
      </c>
      <c r="Q1040" s="25">
        <v>0</v>
      </c>
      <c r="R1040" s="25">
        <v>0</v>
      </c>
      <c r="S1040" s="25">
        <v>1</v>
      </c>
      <c r="T1040" s="25">
        <v>0</v>
      </c>
      <c r="U1040" s="25">
        <v>0</v>
      </c>
      <c r="V1040" s="25">
        <v>0</v>
      </c>
      <c r="W1040" s="25">
        <v>0</v>
      </c>
      <c r="X1040" s="23">
        <v>1</v>
      </c>
      <c r="Y1040" s="23">
        <v>0</v>
      </c>
      <c r="Z1040" s="23">
        <v>0</v>
      </c>
      <c r="AA1040" s="23">
        <v>0</v>
      </c>
      <c r="AB1040" s="23">
        <v>0</v>
      </c>
      <c r="AC1040" s="23">
        <v>0</v>
      </c>
      <c r="AD1040" s="23">
        <v>0</v>
      </c>
    </row>
    <row r="1041" spans="1:30" x14ac:dyDescent="0.3">
      <c r="A1041" s="23">
        <v>87</v>
      </c>
      <c r="B1041" s="23">
        <v>7</v>
      </c>
      <c r="C1041" s="25">
        <v>0</v>
      </c>
      <c r="D1041" s="25">
        <v>1</v>
      </c>
      <c r="E1041" s="25">
        <v>0</v>
      </c>
      <c r="F1041" s="25">
        <v>1</v>
      </c>
      <c r="G1041" s="25">
        <v>0</v>
      </c>
      <c r="H1041" s="25">
        <v>0</v>
      </c>
      <c r="I1041" s="25">
        <v>1</v>
      </c>
      <c r="J1041" s="23">
        <v>0</v>
      </c>
      <c r="K1041" s="23">
        <v>0</v>
      </c>
      <c r="L1041" s="23">
        <v>0</v>
      </c>
      <c r="M1041" s="23">
        <v>0</v>
      </c>
      <c r="N1041" s="23">
        <v>0</v>
      </c>
      <c r="O1041" s="23">
        <v>0</v>
      </c>
      <c r="P1041" s="23">
        <v>1</v>
      </c>
      <c r="Q1041" s="25">
        <v>0</v>
      </c>
      <c r="R1041" s="25">
        <v>1</v>
      </c>
      <c r="S1041" s="25">
        <v>0</v>
      </c>
      <c r="T1041" s="25">
        <v>0</v>
      </c>
      <c r="U1041" s="25">
        <v>0</v>
      </c>
      <c r="V1041" s="25">
        <v>1</v>
      </c>
      <c r="W1041" s="25">
        <v>0</v>
      </c>
      <c r="X1041" s="23">
        <v>1</v>
      </c>
      <c r="Y1041" s="23">
        <v>0</v>
      </c>
      <c r="Z1041" s="23">
        <v>0</v>
      </c>
      <c r="AA1041" s="23">
        <v>0</v>
      </c>
      <c r="AB1041" s="23">
        <v>0</v>
      </c>
      <c r="AC1041" s="23">
        <v>0</v>
      </c>
      <c r="AD1041" s="23">
        <v>0</v>
      </c>
    </row>
    <row r="1042" spans="1:30" x14ac:dyDescent="0.3">
      <c r="A1042" s="23">
        <v>87</v>
      </c>
      <c r="B1042" s="23">
        <v>8</v>
      </c>
      <c r="C1042" s="25">
        <v>0</v>
      </c>
      <c r="D1042" s="25">
        <v>0</v>
      </c>
      <c r="E1042" s="25">
        <v>1</v>
      </c>
      <c r="F1042" s="25">
        <v>1</v>
      </c>
      <c r="G1042" s="25">
        <v>0</v>
      </c>
      <c r="H1042" s="25">
        <v>1</v>
      </c>
      <c r="I1042" s="25">
        <v>0</v>
      </c>
      <c r="J1042" s="23">
        <v>0</v>
      </c>
      <c r="K1042" s="23">
        <v>0</v>
      </c>
      <c r="L1042" s="23">
        <v>0</v>
      </c>
      <c r="M1042" s="23">
        <v>0</v>
      </c>
      <c r="N1042" s="23">
        <v>1</v>
      </c>
      <c r="O1042" s="23">
        <v>1</v>
      </c>
      <c r="P1042" s="23">
        <v>0</v>
      </c>
      <c r="Q1042" s="25">
        <v>0</v>
      </c>
      <c r="R1042" s="25">
        <v>0</v>
      </c>
      <c r="S1042" s="25">
        <v>0</v>
      </c>
      <c r="T1042" s="25">
        <v>1</v>
      </c>
      <c r="U1042" s="25">
        <v>0</v>
      </c>
      <c r="V1042" s="25">
        <v>0</v>
      </c>
      <c r="W1042" s="25">
        <v>0</v>
      </c>
      <c r="X1042" s="23">
        <v>1</v>
      </c>
      <c r="Y1042" s="23">
        <v>0</v>
      </c>
      <c r="Z1042" s="23">
        <v>0</v>
      </c>
      <c r="AA1042" s="23">
        <v>0</v>
      </c>
      <c r="AB1042" s="23">
        <v>0</v>
      </c>
      <c r="AC1042" s="23">
        <v>0</v>
      </c>
      <c r="AD1042" s="23">
        <v>0</v>
      </c>
    </row>
    <row r="1043" spans="1:30" x14ac:dyDescent="0.3">
      <c r="A1043" s="23">
        <v>87</v>
      </c>
      <c r="B1043" s="23">
        <v>9</v>
      </c>
      <c r="C1043" s="25">
        <v>0</v>
      </c>
      <c r="D1043" s="25">
        <v>0</v>
      </c>
      <c r="E1043" s="25">
        <v>1</v>
      </c>
      <c r="F1043" s="25">
        <v>0</v>
      </c>
      <c r="G1043" s="25">
        <v>1</v>
      </c>
      <c r="H1043" s="25">
        <v>0</v>
      </c>
      <c r="I1043" s="25">
        <v>1</v>
      </c>
      <c r="J1043" s="23">
        <v>0</v>
      </c>
      <c r="K1043" s="23">
        <v>0</v>
      </c>
      <c r="L1043" s="23">
        <v>1</v>
      </c>
      <c r="M1043" s="23">
        <v>0</v>
      </c>
      <c r="N1043" s="23">
        <v>0</v>
      </c>
      <c r="O1043" s="23">
        <v>0</v>
      </c>
      <c r="P1043" s="23">
        <v>0</v>
      </c>
      <c r="Q1043" s="25">
        <v>0</v>
      </c>
      <c r="R1043" s="25">
        <v>1</v>
      </c>
      <c r="S1043" s="25">
        <v>0</v>
      </c>
      <c r="T1043" s="25">
        <v>0</v>
      </c>
      <c r="U1043" s="25">
        <v>1</v>
      </c>
      <c r="V1043" s="25">
        <v>0</v>
      </c>
      <c r="W1043" s="25">
        <v>0</v>
      </c>
      <c r="X1043" s="23">
        <v>1</v>
      </c>
      <c r="Y1043" s="23">
        <v>0</v>
      </c>
      <c r="Z1043" s="23">
        <v>0</v>
      </c>
      <c r="AA1043" s="23">
        <v>0</v>
      </c>
      <c r="AB1043" s="23">
        <v>0</v>
      </c>
      <c r="AC1043" s="23">
        <v>0</v>
      </c>
      <c r="AD1043" s="23">
        <v>0</v>
      </c>
    </row>
    <row r="1044" spans="1:30" x14ac:dyDescent="0.3">
      <c r="A1044" s="23">
        <v>87</v>
      </c>
      <c r="B1044" s="23">
        <v>10</v>
      </c>
      <c r="C1044" s="25">
        <v>0</v>
      </c>
      <c r="D1044" s="25">
        <v>1</v>
      </c>
      <c r="E1044" s="25">
        <v>0</v>
      </c>
      <c r="F1044" s="25">
        <v>0</v>
      </c>
      <c r="G1044" s="25">
        <v>0</v>
      </c>
      <c r="H1044" s="25">
        <v>1</v>
      </c>
      <c r="I1044" s="25">
        <v>0</v>
      </c>
      <c r="J1044" s="23">
        <v>0</v>
      </c>
      <c r="K1044" s="23">
        <v>1</v>
      </c>
      <c r="L1044" s="23">
        <v>0</v>
      </c>
      <c r="M1044" s="23">
        <v>0</v>
      </c>
      <c r="N1044" s="23">
        <v>1</v>
      </c>
      <c r="O1044" s="23">
        <v>0</v>
      </c>
      <c r="P1044" s="23">
        <v>0</v>
      </c>
      <c r="Q1044" s="25">
        <v>0</v>
      </c>
      <c r="R1044" s="25">
        <v>0</v>
      </c>
      <c r="S1044" s="25">
        <v>1</v>
      </c>
      <c r="T1044" s="25">
        <v>1</v>
      </c>
      <c r="U1044" s="25">
        <v>0</v>
      </c>
      <c r="V1044" s="25">
        <v>1</v>
      </c>
      <c r="W1044" s="25">
        <v>0</v>
      </c>
      <c r="X1044" s="23">
        <v>1</v>
      </c>
      <c r="Y1044" s="23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</row>
    <row r="1045" spans="1:30" x14ac:dyDescent="0.3">
      <c r="A1045" s="23">
        <v>87</v>
      </c>
      <c r="B1045" s="23">
        <v>11</v>
      </c>
      <c r="C1045" s="25">
        <v>0</v>
      </c>
      <c r="D1045" s="25">
        <v>0</v>
      </c>
      <c r="E1045" s="25">
        <v>1</v>
      </c>
      <c r="F1045" s="25">
        <v>0</v>
      </c>
      <c r="G1045" s="25">
        <v>1</v>
      </c>
      <c r="H1045" s="25">
        <v>0</v>
      </c>
      <c r="I1045" s="25">
        <v>1</v>
      </c>
      <c r="J1045" s="23">
        <v>0</v>
      </c>
      <c r="K1045" s="23">
        <v>1</v>
      </c>
      <c r="L1045" s="23">
        <v>0</v>
      </c>
      <c r="M1045" s="23">
        <v>1</v>
      </c>
      <c r="N1045" s="23">
        <v>0</v>
      </c>
      <c r="O1045" s="23">
        <v>0</v>
      </c>
      <c r="P1045" s="23">
        <v>1</v>
      </c>
      <c r="Q1045" s="25">
        <v>0</v>
      </c>
      <c r="R1045" s="25">
        <v>0</v>
      </c>
      <c r="S1045" s="25">
        <v>0</v>
      </c>
      <c r="T1045" s="25">
        <v>0</v>
      </c>
      <c r="U1045" s="25">
        <v>1</v>
      </c>
      <c r="V1045" s="25">
        <v>1</v>
      </c>
      <c r="W1045" s="25">
        <v>0</v>
      </c>
      <c r="X1045" s="23">
        <v>1</v>
      </c>
      <c r="Y1045" s="23">
        <v>0</v>
      </c>
      <c r="Z1045" s="23">
        <v>0</v>
      </c>
      <c r="AA1045" s="23">
        <v>0</v>
      </c>
      <c r="AB1045" s="23">
        <v>0</v>
      </c>
      <c r="AC1045" s="23">
        <v>0</v>
      </c>
      <c r="AD1045" s="23">
        <v>0</v>
      </c>
    </row>
    <row r="1046" spans="1:30" x14ac:dyDescent="0.3">
      <c r="A1046" s="23">
        <v>87</v>
      </c>
      <c r="B1046" s="23">
        <v>12</v>
      </c>
      <c r="C1046" s="25">
        <v>0</v>
      </c>
      <c r="D1046" s="25">
        <v>0</v>
      </c>
      <c r="E1046" s="25">
        <v>0</v>
      </c>
      <c r="F1046" s="25">
        <v>1</v>
      </c>
      <c r="G1046" s="25">
        <v>0</v>
      </c>
      <c r="H1046" s="25">
        <v>0</v>
      </c>
      <c r="I1046" s="25">
        <v>0</v>
      </c>
      <c r="J1046" s="23">
        <v>0</v>
      </c>
      <c r="K1046" s="23">
        <v>0</v>
      </c>
      <c r="L1046" s="23">
        <v>0</v>
      </c>
      <c r="M1046" s="23">
        <v>0</v>
      </c>
      <c r="N1046" s="23">
        <v>0</v>
      </c>
      <c r="O1046" s="23">
        <v>0</v>
      </c>
      <c r="P1046" s="23">
        <v>1</v>
      </c>
      <c r="Q1046" s="25">
        <v>0</v>
      </c>
      <c r="R1046" s="25">
        <v>0</v>
      </c>
      <c r="S1046" s="25">
        <v>1</v>
      </c>
      <c r="T1046" s="25">
        <v>0</v>
      </c>
      <c r="U1046" s="25">
        <v>0</v>
      </c>
      <c r="V1046" s="25">
        <v>0</v>
      </c>
      <c r="W1046" s="25">
        <v>0</v>
      </c>
      <c r="X1046" s="23">
        <v>1</v>
      </c>
      <c r="Y1046" s="23">
        <v>0</v>
      </c>
      <c r="Z1046" s="23">
        <v>0</v>
      </c>
      <c r="AA1046" s="23">
        <v>0</v>
      </c>
      <c r="AB1046" s="23">
        <v>0</v>
      </c>
      <c r="AC1046" s="23">
        <v>0</v>
      </c>
      <c r="AD1046" s="23">
        <v>0</v>
      </c>
    </row>
    <row r="1047" spans="1:30" x14ac:dyDescent="0.3">
      <c r="A1047" s="23">
        <v>88</v>
      </c>
      <c r="B1047" s="23">
        <v>1</v>
      </c>
      <c r="C1047" s="25">
        <v>0</v>
      </c>
      <c r="D1047" s="25">
        <v>0</v>
      </c>
      <c r="E1047" s="25">
        <v>1</v>
      </c>
      <c r="F1047" s="25">
        <v>0</v>
      </c>
      <c r="G1047" s="25">
        <v>0</v>
      </c>
      <c r="H1047" s="25">
        <v>0</v>
      </c>
      <c r="I1047" s="25">
        <v>0</v>
      </c>
      <c r="J1047" s="23">
        <v>0</v>
      </c>
      <c r="K1047" s="23">
        <v>0</v>
      </c>
      <c r="L1047" s="23">
        <v>1</v>
      </c>
      <c r="M1047" s="23">
        <v>1</v>
      </c>
      <c r="N1047" s="23">
        <v>0</v>
      </c>
      <c r="O1047" s="23">
        <v>1</v>
      </c>
      <c r="P1047" s="23">
        <v>0</v>
      </c>
      <c r="Q1047" s="25">
        <v>0</v>
      </c>
      <c r="R1047" s="25">
        <v>1</v>
      </c>
      <c r="S1047" s="25">
        <v>0</v>
      </c>
      <c r="T1047" s="25">
        <v>1</v>
      </c>
      <c r="U1047" s="25">
        <v>0</v>
      </c>
      <c r="V1047" s="25">
        <v>0</v>
      </c>
      <c r="W1047" s="25">
        <v>1</v>
      </c>
      <c r="X1047" s="23">
        <v>1</v>
      </c>
      <c r="Y1047" s="23">
        <v>0</v>
      </c>
      <c r="Z1047" s="23">
        <v>0</v>
      </c>
      <c r="AA1047" s="23">
        <v>0</v>
      </c>
      <c r="AB1047" s="23">
        <v>0</v>
      </c>
      <c r="AC1047" s="23">
        <v>0</v>
      </c>
      <c r="AD1047" s="23">
        <v>0</v>
      </c>
    </row>
    <row r="1048" spans="1:30" x14ac:dyDescent="0.3">
      <c r="A1048" s="23">
        <v>88</v>
      </c>
      <c r="B1048" s="23">
        <v>2</v>
      </c>
      <c r="C1048" s="25">
        <v>0</v>
      </c>
      <c r="D1048" s="25">
        <v>1</v>
      </c>
      <c r="E1048" s="25">
        <v>0</v>
      </c>
      <c r="F1048" s="25">
        <v>0</v>
      </c>
      <c r="G1048" s="25">
        <v>0</v>
      </c>
      <c r="H1048" s="25">
        <v>1</v>
      </c>
      <c r="I1048" s="25">
        <v>0</v>
      </c>
      <c r="J1048" s="23">
        <v>0</v>
      </c>
      <c r="K1048" s="23">
        <v>0</v>
      </c>
      <c r="L1048" s="23">
        <v>0</v>
      </c>
      <c r="M1048" s="23">
        <v>1</v>
      </c>
      <c r="N1048" s="23">
        <v>0</v>
      </c>
      <c r="O1048" s="23">
        <v>0</v>
      </c>
      <c r="P1048" s="23">
        <v>0</v>
      </c>
      <c r="Q1048" s="25">
        <v>0</v>
      </c>
      <c r="R1048" s="25">
        <v>0</v>
      </c>
      <c r="S1048" s="25">
        <v>1</v>
      </c>
      <c r="T1048" s="25">
        <v>0</v>
      </c>
      <c r="U1048" s="25">
        <v>1</v>
      </c>
      <c r="V1048" s="25">
        <v>0</v>
      </c>
      <c r="W1048" s="25">
        <v>1</v>
      </c>
      <c r="X1048" s="23">
        <v>1</v>
      </c>
      <c r="Y1048" s="23">
        <v>0</v>
      </c>
      <c r="Z1048" s="23">
        <v>0</v>
      </c>
      <c r="AA1048" s="23">
        <v>0</v>
      </c>
      <c r="AB1048" s="23">
        <v>0</v>
      </c>
      <c r="AC1048" s="23">
        <v>0</v>
      </c>
      <c r="AD1048" s="23">
        <v>0</v>
      </c>
    </row>
    <row r="1049" spans="1:30" x14ac:dyDescent="0.3">
      <c r="A1049" s="23">
        <v>88</v>
      </c>
      <c r="B1049" s="23">
        <v>3</v>
      </c>
      <c r="C1049" s="25">
        <v>0</v>
      </c>
      <c r="D1049" s="25">
        <v>1</v>
      </c>
      <c r="E1049" s="25">
        <v>0</v>
      </c>
      <c r="F1049" s="25">
        <v>0</v>
      </c>
      <c r="G1049" s="25">
        <v>1</v>
      </c>
      <c r="H1049" s="25">
        <v>0</v>
      </c>
      <c r="I1049" s="25">
        <v>0</v>
      </c>
      <c r="J1049" s="23">
        <v>0</v>
      </c>
      <c r="K1049" s="23">
        <v>0</v>
      </c>
      <c r="L1049" s="23">
        <v>0</v>
      </c>
      <c r="M1049" s="23">
        <v>0</v>
      </c>
      <c r="N1049" s="23">
        <v>1</v>
      </c>
      <c r="O1049" s="23">
        <v>1</v>
      </c>
      <c r="P1049" s="23">
        <v>0</v>
      </c>
      <c r="Q1049" s="25">
        <v>0</v>
      </c>
      <c r="R1049" s="25">
        <v>0</v>
      </c>
      <c r="S1049" s="25">
        <v>0</v>
      </c>
      <c r="T1049" s="25">
        <v>0</v>
      </c>
      <c r="U1049" s="25">
        <v>0</v>
      </c>
      <c r="V1049" s="25">
        <v>0</v>
      </c>
      <c r="W1049" s="25">
        <v>1</v>
      </c>
      <c r="X1049" s="23">
        <v>1</v>
      </c>
      <c r="Y1049" s="23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</row>
    <row r="1050" spans="1:30" x14ac:dyDescent="0.3">
      <c r="A1050" s="23">
        <v>88</v>
      </c>
      <c r="B1050" s="23">
        <v>4</v>
      </c>
      <c r="C1050" s="25">
        <v>0</v>
      </c>
      <c r="D1050" s="25">
        <v>0</v>
      </c>
      <c r="E1050" s="25">
        <v>0</v>
      </c>
      <c r="F1050" s="25">
        <v>0</v>
      </c>
      <c r="G1050" s="25">
        <v>0</v>
      </c>
      <c r="H1050" s="25">
        <v>0</v>
      </c>
      <c r="I1050" s="25">
        <v>1</v>
      </c>
      <c r="J1050" s="23">
        <v>0</v>
      </c>
      <c r="K1050" s="23">
        <v>0</v>
      </c>
      <c r="L1050" s="23">
        <v>1</v>
      </c>
      <c r="M1050" s="23">
        <v>0</v>
      </c>
      <c r="N1050" s="23">
        <v>1</v>
      </c>
      <c r="O1050" s="23">
        <v>0</v>
      </c>
      <c r="P1050" s="23">
        <v>1</v>
      </c>
      <c r="Q1050" s="25">
        <v>0</v>
      </c>
      <c r="R1050" s="25">
        <v>0</v>
      </c>
      <c r="S1050" s="25">
        <v>1</v>
      </c>
      <c r="T1050" s="25">
        <v>1</v>
      </c>
      <c r="U1050" s="25">
        <v>0</v>
      </c>
      <c r="V1050" s="25">
        <v>1</v>
      </c>
      <c r="W1050" s="25">
        <v>0</v>
      </c>
      <c r="X1050" s="23">
        <v>1</v>
      </c>
      <c r="Y1050" s="23">
        <v>0</v>
      </c>
      <c r="Z1050" s="23">
        <v>0</v>
      </c>
      <c r="AA1050" s="23">
        <v>0</v>
      </c>
      <c r="AB1050" s="23">
        <v>0</v>
      </c>
      <c r="AC1050" s="23">
        <v>0</v>
      </c>
      <c r="AD1050" s="23">
        <v>0</v>
      </c>
    </row>
    <row r="1051" spans="1:30" x14ac:dyDescent="0.3">
      <c r="A1051" s="23">
        <v>88</v>
      </c>
      <c r="B1051" s="23">
        <v>5</v>
      </c>
      <c r="C1051" s="25">
        <v>0</v>
      </c>
      <c r="D1051" s="25">
        <v>1</v>
      </c>
      <c r="E1051" s="25">
        <v>0</v>
      </c>
      <c r="F1051" s="25">
        <v>0</v>
      </c>
      <c r="G1051" s="25">
        <v>1</v>
      </c>
      <c r="H1051" s="25">
        <v>0</v>
      </c>
      <c r="I1051" s="25">
        <v>0</v>
      </c>
      <c r="J1051" s="23">
        <v>0</v>
      </c>
      <c r="K1051" s="23">
        <v>0</v>
      </c>
      <c r="L1051" s="23">
        <v>0</v>
      </c>
      <c r="M1051" s="23">
        <v>1</v>
      </c>
      <c r="N1051" s="23">
        <v>0</v>
      </c>
      <c r="O1051" s="23">
        <v>0</v>
      </c>
      <c r="P1051" s="23">
        <v>0</v>
      </c>
      <c r="Q1051" s="25">
        <v>0</v>
      </c>
      <c r="R1051" s="25">
        <v>1</v>
      </c>
      <c r="S1051" s="25">
        <v>0</v>
      </c>
      <c r="T1051" s="25">
        <v>1</v>
      </c>
      <c r="U1051" s="25">
        <v>0</v>
      </c>
      <c r="V1051" s="25">
        <v>0</v>
      </c>
      <c r="W1051" s="25">
        <v>1</v>
      </c>
      <c r="X1051" s="23">
        <v>1</v>
      </c>
      <c r="Y1051" s="23">
        <v>0</v>
      </c>
      <c r="Z1051" s="23">
        <v>0</v>
      </c>
      <c r="AA1051" s="23">
        <v>0</v>
      </c>
      <c r="AB1051" s="23">
        <v>0</v>
      </c>
      <c r="AC1051" s="23">
        <v>0</v>
      </c>
      <c r="AD1051" s="23">
        <v>0</v>
      </c>
    </row>
    <row r="1052" spans="1:30" x14ac:dyDescent="0.3">
      <c r="A1052" s="23">
        <v>88</v>
      </c>
      <c r="B1052" s="23">
        <v>6</v>
      </c>
      <c r="C1052" s="25">
        <v>0</v>
      </c>
      <c r="D1052" s="25">
        <v>0</v>
      </c>
      <c r="E1052" s="25">
        <v>0</v>
      </c>
      <c r="F1052" s="25">
        <v>0</v>
      </c>
      <c r="G1052" s="25">
        <v>1</v>
      </c>
      <c r="H1052" s="25">
        <v>1</v>
      </c>
      <c r="I1052" s="25">
        <v>0</v>
      </c>
      <c r="J1052" s="23">
        <v>0</v>
      </c>
      <c r="K1052" s="23">
        <v>1</v>
      </c>
      <c r="L1052" s="23">
        <v>0</v>
      </c>
      <c r="M1052" s="23">
        <v>0</v>
      </c>
      <c r="N1052" s="23">
        <v>0</v>
      </c>
      <c r="O1052" s="23">
        <v>1</v>
      </c>
      <c r="P1052" s="23">
        <v>0</v>
      </c>
      <c r="Q1052" s="25">
        <v>0</v>
      </c>
      <c r="R1052" s="25">
        <v>0</v>
      </c>
      <c r="S1052" s="25">
        <v>1</v>
      </c>
      <c r="T1052" s="25">
        <v>0</v>
      </c>
      <c r="U1052" s="25">
        <v>0</v>
      </c>
      <c r="V1052" s="25">
        <v>0</v>
      </c>
      <c r="W1052" s="25">
        <v>0</v>
      </c>
      <c r="X1052" s="23">
        <v>1</v>
      </c>
      <c r="Y1052" s="23">
        <v>0</v>
      </c>
      <c r="Z1052" s="23">
        <v>0</v>
      </c>
      <c r="AA1052" s="23">
        <v>0</v>
      </c>
      <c r="AB1052" s="23">
        <v>0</v>
      </c>
      <c r="AC1052" s="23">
        <v>0</v>
      </c>
      <c r="AD1052" s="23">
        <v>0</v>
      </c>
    </row>
    <row r="1053" spans="1:30" x14ac:dyDescent="0.3">
      <c r="A1053" s="23">
        <v>88</v>
      </c>
      <c r="B1053" s="23">
        <v>7</v>
      </c>
      <c r="C1053" s="25">
        <v>0</v>
      </c>
      <c r="D1053" s="25">
        <v>1</v>
      </c>
      <c r="E1053" s="25">
        <v>0</v>
      </c>
      <c r="F1053" s="25">
        <v>1</v>
      </c>
      <c r="G1053" s="25">
        <v>0</v>
      </c>
      <c r="H1053" s="25">
        <v>0</v>
      </c>
      <c r="I1053" s="25">
        <v>1</v>
      </c>
      <c r="J1053" s="23">
        <v>0</v>
      </c>
      <c r="K1053" s="23">
        <v>0</v>
      </c>
      <c r="L1053" s="23">
        <v>0</v>
      </c>
      <c r="M1053" s="23">
        <v>0</v>
      </c>
      <c r="N1053" s="23">
        <v>0</v>
      </c>
      <c r="O1053" s="23">
        <v>0</v>
      </c>
      <c r="P1053" s="23">
        <v>1</v>
      </c>
      <c r="Q1053" s="25">
        <v>0</v>
      </c>
      <c r="R1053" s="25">
        <v>1</v>
      </c>
      <c r="S1053" s="25">
        <v>0</v>
      </c>
      <c r="T1053" s="25">
        <v>0</v>
      </c>
      <c r="U1053" s="25">
        <v>0</v>
      </c>
      <c r="V1053" s="25">
        <v>1</v>
      </c>
      <c r="W1053" s="25">
        <v>0</v>
      </c>
      <c r="X1053" s="23">
        <v>1</v>
      </c>
      <c r="Y1053" s="23">
        <v>0</v>
      </c>
      <c r="Z1053" s="23">
        <v>0</v>
      </c>
      <c r="AA1053" s="23">
        <v>0</v>
      </c>
      <c r="AB1053" s="23">
        <v>0</v>
      </c>
      <c r="AC1053" s="23">
        <v>0</v>
      </c>
      <c r="AD1053" s="23">
        <v>0</v>
      </c>
    </row>
    <row r="1054" spans="1:30" x14ac:dyDescent="0.3">
      <c r="A1054" s="23">
        <v>88</v>
      </c>
      <c r="B1054" s="23">
        <v>8</v>
      </c>
      <c r="C1054" s="25">
        <v>0</v>
      </c>
      <c r="D1054" s="25">
        <v>0</v>
      </c>
      <c r="E1054" s="25">
        <v>1</v>
      </c>
      <c r="F1054" s="25">
        <v>1</v>
      </c>
      <c r="G1054" s="25">
        <v>0</v>
      </c>
      <c r="H1054" s="25">
        <v>1</v>
      </c>
      <c r="I1054" s="25">
        <v>0</v>
      </c>
      <c r="J1054" s="23">
        <v>0</v>
      </c>
      <c r="K1054" s="23">
        <v>0</v>
      </c>
      <c r="L1054" s="23">
        <v>0</v>
      </c>
      <c r="M1054" s="23">
        <v>0</v>
      </c>
      <c r="N1054" s="23">
        <v>1</v>
      </c>
      <c r="O1054" s="23">
        <v>1</v>
      </c>
      <c r="P1054" s="23">
        <v>0</v>
      </c>
      <c r="Q1054" s="25">
        <v>0</v>
      </c>
      <c r="R1054" s="25">
        <v>0</v>
      </c>
      <c r="S1054" s="25">
        <v>0</v>
      </c>
      <c r="T1054" s="25">
        <v>1</v>
      </c>
      <c r="U1054" s="25">
        <v>0</v>
      </c>
      <c r="V1054" s="25">
        <v>0</v>
      </c>
      <c r="W1054" s="25">
        <v>0</v>
      </c>
      <c r="X1054" s="23">
        <v>1</v>
      </c>
      <c r="Y1054" s="23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</row>
    <row r="1055" spans="1:30" x14ac:dyDescent="0.3">
      <c r="A1055" s="23">
        <v>88</v>
      </c>
      <c r="B1055" s="23">
        <v>9</v>
      </c>
      <c r="C1055" s="25">
        <v>0</v>
      </c>
      <c r="D1055" s="25">
        <v>0</v>
      </c>
      <c r="E1055" s="25">
        <v>1</v>
      </c>
      <c r="F1055" s="25">
        <v>0</v>
      </c>
      <c r="G1055" s="25">
        <v>1</v>
      </c>
      <c r="H1055" s="25">
        <v>0</v>
      </c>
      <c r="I1055" s="25">
        <v>1</v>
      </c>
      <c r="J1055" s="23">
        <v>0</v>
      </c>
      <c r="K1055" s="23">
        <v>0</v>
      </c>
      <c r="L1055" s="23">
        <v>1</v>
      </c>
      <c r="M1055" s="23">
        <v>0</v>
      </c>
      <c r="N1055" s="23">
        <v>0</v>
      </c>
      <c r="O1055" s="23">
        <v>0</v>
      </c>
      <c r="P1055" s="23">
        <v>0</v>
      </c>
      <c r="Q1055" s="25">
        <v>0</v>
      </c>
      <c r="R1055" s="25">
        <v>1</v>
      </c>
      <c r="S1055" s="25">
        <v>0</v>
      </c>
      <c r="T1055" s="25">
        <v>0</v>
      </c>
      <c r="U1055" s="25">
        <v>1</v>
      </c>
      <c r="V1055" s="25">
        <v>0</v>
      </c>
      <c r="W1055" s="25">
        <v>0</v>
      </c>
      <c r="X1055" s="23">
        <v>1</v>
      </c>
      <c r="Y1055" s="23">
        <v>0</v>
      </c>
      <c r="Z1055" s="23">
        <v>0</v>
      </c>
      <c r="AA1055" s="23">
        <v>0</v>
      </c>
      <c r="AB1055" s="23">
        <v>0</v>
      </c>
      <c r="AC1055" s="23">
        <v>0</v>
      </c>
      <c r="AD1055" s="23">
        <v>0</v>
      </c>
    </row>
    <row r="1056" spans="1:30" x14ac:dyDescent="0.3">
      <c r="A1056" s="23">
        <v>88</v>
      </c>
      <c r="B1056" s="23">
        <v>10</v>
      </c>
      <c r="C1056" s="25">
        <v>0</v>
      </c>
      <c r="D1056" s="25">
        <v>1</v>
      </c>
      <c r="E1056" s="25">
        <v>0</v>
      </c>
      <c r="F1056" s="25">
        <v>0</v>
      </c>
      <c r="G1056" s="25">
        <v>0</v>
      </c>
      <c r="H1056" s="25">
        <v>1</v>
      </c>
      <c r="I1056" s="25">
        <v>0</v>
      </c>
      <c r="J1056" s="23">
        <v>0</v>
      </c>
      <c r="K1056" s="23">
        <v>1</v>
      </c>
      <c r="L1056" s="23">
        <v>0</v>
      </c>
      <c r="M1056" s="23">
        <v>0</v>
      </c>
      <c r="N1056" s="23">
        <v>1</v>
      </c>
      <c r="O1056" s="23">
        <v>0</v>
      </c>
      <c r="P1056" s="23">
        <v>0</v>
      </c>
      <c r="Q1056" s="25">
        <v>0</v>
      </c>
      <c r="R1056" s="25">
        <v>0</v>
      </c>
      <c r="S1056" s="25">
        <v>1</v>
      </c>
      <c r="T1056" s="25">
        <v>1</v>
      </c>
      <c r="U1056" s="25">
        <v>0</v>
      </c>
      <c r="V1056" s="25">
        <v>1</v>
      </c>
      <c r="W1056" s="25">
        <v>0</v>
      </c>
      <c r="X1056" s="23">
        <v>1</v>
      </c>
      <c r="Y1056" s="23">
        <v>0</v>
      </c>
      <c r="Z1056" s="23">
        <v>0</v>
      </c>
      <c r="AA1056" s="23">
        <v>0</v>
      </c>
      <c r="AB1056" s="23">
        <v>0</v>
      </c>
      <c r="AC1056" s="23">
        <v>0</v>
      </c>
      <c r="AD1056" s="23">
        <v>0</v>
      </c>
    </row>
    <row r="1057" spans="1:30" x14ac:dyDescent="0.3">
      <c r="A1057" s="23">
        <v>88</v>
      </c>
      <c r="B1057" s="23">
        <v>11</v>
      </c>
      <c r="C1057" s="25">
        <v>0</v>
      </c>
      <c r="D1057" s="25">
        <v>0</v>
      </c>
      <c r="E1057" s="25">
        <v>1</v>
      </c>
      <c r="F1057" s="25">
        <v>0</v>
      </c>
      <c r="G1057" s="25">
        <v>1</v>
      </c>
      <c r="H1057" s="25">
        <v>0</v>
      </c>
      <c r="I1057" s="25">
        <v>1</v>
      </c>
      <c r="J1057" s="23">
        <v>0</v>
      </c>
      <c r="K1057" s="23">
        <v>1</v>
      </c>
      <c r="L1057" s="23">
        <v>0</v>
      </c>
      <c r="M1057" s="23">
        <v>1</v>
      </c>
      <c r="N1057" s="23">
        <v>0</v>
      </c>
      <c r="O1057" s="23">
        <v>0</v>
      </c>
      <c r="P1057" s="23">
        <v>1</v>
      </c>
      <c r="Q1057" s="25">
        <v>0</v>
      </c>
      <c r="R1057" s="25">
        <v>0</v>
      </c>
      <c r="S1057" s="25">
        <v>0</v>
      </c>
      <c r="T1057" s="25">
        <v>0</v>
      </c>
      <c r="U1057" s="25">
        <v>1</v>
      </c>
      <c r="V1057" s="25">
        <v>1</v>
      </c>
      <c r="W1057" s="25">
        <v>0</v>
      </c>
      <c r="X1057" s="23">
        <v>1</v>
      </c>
      <c r="Y1057" s="23">
        <v>0</v>
      </c>
      <c r="Z1057" s="23">
        <v>0</v>
      </c>
      <c r="AA1057" s="23">
        <v>0</v>
      </c>
      <c r="AB1057" s="23">
        <v>0</v>
      </c>
      <c r="AC1057" s="23">
        <v>0</v>
      </c>
      <c r="AD1057" s="23">
        <v>0</v>
      </c>
    </row>
    <row r="1058" spans="1:30" x14ac:dyDescent="0.3">
      <c r="A1058" s="23">
        <v>88</v>
      </c>
      <c r="B1058" s="23">
        <v>12</v>
      </c>
      <c r="C1058" s="25">
        <v>0</v>
      </c>
      <c r="D1058" s="25">
        <v>0</v>
      </c>
      <c r="E1058" s="25">
        <v>0</v>
      </c>
      <c r="F1058" s="25">
        <v>1</v>
      </c>
      <c r="G1058" s="25">
        <v>0</v>
      </c>
      <c r="H1058" s="25">
        <v>0</v>
      </c>
      <c r="I1058" s="25">
        <v>0</v>
      </c>
      <c r="J1058" s="23">
        <v>0</v>
      </c>
      <c r="K1058" s="23">
        <v>0</v>
      </c>
      <c r="L1058" s="23">
        <v>0</v>
      </c>
      <c r="M1058" s="23">
        <v>0</v>
      </c>
      <c r="N1058" s="23">
        <v>0</v>
      </c>
      <c r="O1058" s="23">
        <v>0</v>
      </c>
      <c r="P1058" s="23">
        <v>1</v>
      </c>
      <c r="Q1058" s="25">
        <v>0</v>
      </c>
      <c r="R1058" s="25">
        <v>0</v>
      </c>
      <c r="S1058" s="25">
        <v>1</v>
      </c>
      <c r="T1058" s="25">
        <v>0</v>
      </c>
      <c r="U1058" s="25">
        <v>0</v>
      </c>
      <c r="V1058" s="25">
        <v>0</v>
      </c>
      <c r="W1058" s="25">
        <v>0</v>
      </c>
      <c r="X1058" s="23">
        <v>1</v>
      </c>
      <c r="Y1058" s="23">
        <v>0</v>
      </c>
      <c r="Z1058" s="23">
        <v>0</v>
      </c>
      <c r="AA1058" s="23">
        <v>0</v>
      </c>
      <c r="AB1058" s="23">
        <v>0</v>
      </c>
      <c r="AC1058" s="23">
        <v>0</v>
      </c>
      <c r="AD1058" s="23">
        <v>0</v>
      </c>
    </row>
    <row r="1059" spans="1:30" x14ac:dyDescent="0.3">
      <c r="A1059" s="23">
        <v>89</v>
      </c>
      <c r="B1059" s="23">
        <v>1</v>
      </c>
      <c r="C1059" s="25">
        <v>0</v>
      </c>
      <c r="D1059" s="25">
        <v>0</v>
      </c>
      <c r="E1059" s="25">
        <v>1</v>
      </c>
      <c r="F1059" s="25">
        <v>0</v>
      </c>
      <c r="G1059" s="25">
        <v>0</v>
      </c>
      <c r="H1059" s="25">
        <v>0</v>
      </c>
      <c r="I1059" s="25">
        <v>0</v>
      </c>
      <c r="J1059" s="23">
        <v>0</v>
      </c>
      <c r="K1059" s="23">
        <v>0</v>
      </c>
      <c r="L1059" s="23">
        <v>1</v>
      </c>
      <c r="M1059" s="23">
        <v>1</v>
      </c>
      <c r="N1059" s="23">
        <v>0</v>
      </c>
      <c r="O1059" s="23">
        <v>1</v>
      </c>
      <c r="P1059" s="23">
        <v>0</v>
      </c>
      <c r="Q1059" s="25">
        <v>0</v>
      </c>
      <c r="R1059" s="25">
        <v>1</v>
      </c>
      <c r="S1059" s="25">
        <v>0</v>
      </c>
      <c r="T1059" s="25">
        <v>1</v>
      </c>
      <c r="U1059" s="25">
        <v>0</v>
      </c>
      <c r="V1059" s="25">
        <v>0</v>
      </c>
      <c r="W1059" s="25">
        <v>1</v>
      </c>
      <c r="X1059" s="23">
        <v>1</v>
      </c>
      <c r="Y1059" s="23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</row>
    <row r="1060" spans="1:30" x14ac:dyDescent="0.3">
      <c r="A1060" s="23">
        <v>89</v>
      </c>
      <c r="B1060" s="23">
        <v>2</v>
      </c>
      <c r="C1060" s="25">
        <v>0</v>
      </c>
      <c r="D1060" s="25">
        <v>1</v>
      </c>
      <c r="E1060" s="25">
        <v>0</v>
      </c>
      <c r="F1060" s="25">
        <v>0</v>
      </c>
      <c r="G1060" s="25">
        <v>0</v>
      </c>
      <c r="H1060" s="25">
        <v>1</v>
      </c>
      <c r="I1060" s="25">
        <v>0</v>
      </c>
      <c r="J1060" s="23">
        <v>0</v>
      </c>
      <c r="K1060" s="23">
        <v>0</v>
      </c>
      <c r="L1060" s="23">
        <v>0</v>
      </c>
      <c r="M1060" s="23">
        <v>1</v>
      </c>
      <c r="N1060" s="23">
        <v>0</v>
      </c>
      <c r="O1060" s="23">
        <v>0</v>
      </c>
      <c r="P1060" s="23">
        <v>0</v>
      </c>
      <c r="Q1060" s="25">
        <v>0</v>
      </c>
      <c r="R1060" s="25">
        <v>0</v>
      </c>
      <c r="S1060" s="25">
        <v>1</v>
      </c>
      <c r="T1060" s="25">
        <v>0</v>
      </c>
      <c r="U1060" s="25">
        <v>1</v>
      </c>
      <c r="V1060" s="25">
        <v>0</v>
      </c>
      <c r="W1060" s="25">
        <v>1</v>
      </c>
      <c r="X1060" s="23">
        <v>1</v>
      </c>
      <c r="Y1060" s="23">
        <v>0</v>
      </c>
      <c r="Z1060" s="23">
        <v>0</v>
      </c>
      <c r="AA1060" s="23">
        <v>0</v>
      </c>
      <c r="AB1060" s="23">
        <v>0</v>
      </c>
      <c r="AC1060" s="23">
        <v>0</v>
      </c>
      <c r="AD1060" s="23">
        <v>0</v>
      </c>
    </row>
    <row r="1061" spans="1:30" x14ac:dyDescent="0.3">
      <c r="A1061" s="23">
        <v>89</v>
      </c>
      <c r="B1061" s="23">
        <v>3</v>
      </c>
      <c r="C1061" s="25">
        <v>0</v>
      </c>
      <c r="D1061" s="25">
        <v>1</v>
      </c>
      <c r="E1061" s="25">
        <v>0</v>
      </c>
      <c r="F1061" s="25">
        <v>0</v>
      </c>
      <c r="G1061" s="25">
        <v>1</v>
      </c>
      <c r="H1061" s="25">
        <v>0</v>
      </c>
      <c r="I1061" s="25">
        <v>0</v>
      </c>
      <c r="J1061" s="23">
        <v>0</v>
      </c>
      <c r="K1061" s="23">
        <v>0</v>
      </c>
      <c r="L1061" s="23">
        <v>0</v>
      </c>
      <c r="M1061" s="23">
        <v>0</v>
      </c>
      <c r="N1061" s="23">
        <v>1</v>
      </c>
      <c r="O1061" s="23">
        <v>1</v>
      </c>
      <c r="P1061" s="23">
        <v>0</v>
      </c>
      <c r="Q1061" s="25">
        <v>0</v>
      </c>
      <c r="R1061" s="25">
        <v>0</v>
      </c>
      <c r="S1061" s="25">
        <v>0</v>
      </c>
      <c r="T1061" s="25">
        <v>0</v>
      </c>
      <c r="U1061" s="25">
        <v>0</v>
      </c>
      <c r="V1061" s="25">
        <v>0</v>
      </c>
      <c r="W1061" s="25">
        <v>1</v>
      </c>
      <c r="X1061" s="23">
        <v>1</v>
      </c>
      <c r="Y1061" s="23">
        <v>0</v>
      </c>
      <c r="Z1061" s="23">
        <v>0</v>
      </c>
      <c r="AA1061" s="23">
        <v>0</v>
      </c>
      <c r="AB1061" s="23">
        <v>0</v>
      </c>
      <c r="AC1061" s="23">
        <v>0</v>
      </c>
      <c r="AD1061" s="23">
        <v>0</v>
      </c>
    </row>
    <row r="1062" spans="1:30" x14ac:dyDescent="0.3">
      <c r="A1062" s="23">
        <v>89</v>
      </c>
      <c r="B1062" s="23">
        <v>4</v>
      </c>
      <c r="C1062" s="25">
        <v>0</v>
      </c>
      <c r="D1062" s="25">
        <v>0</v>
      </c>
      <c r="E1062" s="25">
        <v>0</v>
      </c>
      <c r="F1062" s="25">
        <v>0</v>
      </c>
      <c r="G1062" s="25">
        <v>0</v>
      </c>
      <c r="H1062" s="25">
        <v>0</v>
      </c>
      <c r="I1062" s="25">
        <v>1</v>
      </c>
      <c r="J1062" s="23">
        <v>0</v>
      </c>
      <c r="K1062" s="23">
        <v>0</v>
      </c>
      <c r="L1062" s="23">
        <v>1</v>
      </c>
      <c r="M1062" s="23">
        <v>0</v>
      </c>
      <c r="N1062" s="23">
        <v>1</v>
      </c>
      <c r="O1062" s="23">
        <v>0</v>
      </c>
      <c r="P1062" s="23">
        <v>1</v>
      </c>
      <c r="Q1062" s="25">
        <v>0</v>
      </c>
      <c r="R1062" s="25">
        <v>0</v>
      </c>
      <c r="S1062" s="25">
        <v>1</v>
      </c>
      <c r="T1062" s="25">
        <v>1</v>
      </c>
      <c r="U1062" s="25">
        <v>0</v>
      </c>
      <c r="V1062" s="25">
        <v>1</v>
      </c>
      <c r="W1062" s="25">
        <v>0</v>
      </c>
      <c r="X1062" s="23">
        <v>1</v>
      </c>
      <c r="Y1062" s="23">
        <v>0</v>
      </c>
      <c r="Z1062" s="23">
        <v>0</v>
      </c>
      <c r="AA1062" s="23">
        <v>0</v>
      </c>
      <c r="AB1062" s="23">
        <v>0</v>
      </c>
      <c r="AC1062" s="23">
        <v>0</v>
      </c>
      <c r="AD1062" s="23">
        <v>0</v>
      </c>
    </row>
    <row r="1063" spans="1:30" x14ac:dyDescent="0.3">
      <c r="A1063" s="23">
        <v>89</v>
      </c>
      <c r="B1063" s="23">
        <v>5</v>
      </c>
      <c r="C1063" s="25">
        <v>0</v>
      </c>
      <c r="D1063" s="25">
        <v>1</v>
      </c>
      <c r="E1063" s="25">
        <v>0</v>
      </c>
      <c r="F1063" s="25">
        <v>0</v>
      </c>
      <c r="G1063" s="25">
        <v>1</v>
      </c>
      <c r="H1063" s="25">
        <v>0</v>
      </c>
      <c r="I1063" s="25">
        <v>0</v>
      </c>
      <c r="J1063" s="23">
        <v>0</v>
      </c>
      <c r="K1063" s="23">
        <v>0</v>
      </c>
      <c r="L1063" s="23">
        <v>0</v>
      </c>
      <c r="M1063" s="23">
        <v>1</v>
      </c>
      <c r="N1063" s="23">
        <v>0</v>
      </c>
      <c r="O1063" s="23">
        <v>0</v>
      </c>
      <c r="P1063" s="23">
        <v>0</v>
      </c>
      <c r="Q1063" s="25">
        <v>0</v>
      </c>
      <c r="R1063" s="25">
        <v>1</v>
      </c>
      <c r="S1063" s="25">
        <v>0</v>
      </c>
      <c r="T1063" s="25">
        <v>1</v>
      </c>
      <c r="U1063" s="25">
        <v>0</v>
      </c>
      <c r="V1063" s="25">
        <v>0</v>
      </c>
      <c r="W1063" s="25">
        <v>1</v>
      </c>
      <c r="X1063" s="23">
        <v>1</v>
      </c>
      <c r="Y1063" s="23">
        <v>0</v>
      </c>
      <c r="Z1063" s="23">
        <v>0</v>
      </c>
      <c r="AA1063" s="23">
        <v>0</v>
      </c>
      <c r="AB1063" s="23">
        <v>0</v>
      </c>
      <c r="AC1063" s="23">
        <v>0</v>
      </c>
      <c r="AD1063" s="23">
        <v>0</v>
      </c>
    </row>
    <row r="1064" spans="1:30" x14ac:dyDescent="0.3">
      <c r="A1064" s="23">
        <v>89</v>
      </c>
      <c r="B1064" s="23">
        <v>6</v>
      </c>
      <c r="C1064" s="25">
        <v>0</v>
      </c>
      <c r="D1064" s="25">
        <v>0</v>
      </c>
      <c r="E1064" s="25">
        <v>0</v>
      </c>
      <c r="F1064" s="25">
        <v>0</v>
      </c>
      <c r="G1064" s="25">
        <v>1</v>
      </c>
      <c r="H1064" s="25">
        <v>1</v>
      </c>
      <c r="I1064" s="25">
        <v>0</v>
      </c>
      <c r="J1064" s="23">
        <v>0</v>
      </c>
      <c r="K1064" s="23">
        <v>1</v>
      </c>
      <c r="L1064" s="23">
        <v>0</v>
      </c>
      <c r="M1064" s="23">
        <v>0</v>
      </c>
      <c r="N1064" s="23">
        <v>0</v>
      </c>
      <c r="O1064" s="23">
        <v>1</v>
      </c>
      <c r="P1064" s="23">
        <v>0</v>
      </c>
      <c r="Q1064" s="25">
        <v>0</v>
      </c>
      <c r="R1064" s="25">
        <v>0</v>
      </c>
      <c r="S1064" s="25">
        <v>1</v>
      </c>
      <c r="T1064" s="25">
        <v>0</v>
      </c>
      <c r="U1064" s="25">
        <v>0</v>
      </c>
      <c r="V1064" s="25">
        <v>0</v>
      </c>
      <c r="W1064" s="25">
        <v>0</v>
      </c>
      <c r="X1064" s="23">
        <v>1</v>
      </c>
      <c r="Y1064" s="23">
        <v>0</v>
      </c>
      <c r="Z1064" s="23">
        <v>0</v>
      </c>
      <c r="AA1064" s="23">
        <v>0</v>
      </c>
      <c r="AB1064" s="23">
        <v>0</v>
      </c>
      <c r="AC1064" s="23">
        <v>0</v>
      </c>
      <c r="AD1064" s="23">
        <v>0</v>
      </c>
    </row>
    <row r="1065" spans="1:30" x14ac:dyDescent="0.3">
      <c r="A1065" s="23">
        <v>89</v>
      </c>
      <c r="B1065" s="23">
        <v>7</v>
      </c>
      <c r="C1065" s="25">
        <v>0</v>
      </c>
      <c r="D1065" s="25">
        <v>1</v>
      </c>
      <c r="E1065" s="25">
        <v>0</v>
      </c>
      <c r="F1065" s="25">
        <v>1</v>
      </c>
      <c r="G1065" s="25">
        <v>0</v>
      </c>
      <c r="H1065" s="25">
        <v>0</v>
      </c>
      <c r="I1065" s="25">
        <v>1</v>
      </c>
      <c r="J1065" s="23">
        <v>0</v>
      </c>
      <c r="K1065" s="23">
        <v>0</v>
      </c>
      <c r="L1065" s="23">
        <v>0</v>
      </c>
      <c r="M1065" s="23">
        <v>0</v>
      </c>
      <c r="N1065" s="23">
        <v>0</v>
      </c>
      <c r="O1065" s="23">
        <v>0</v>
      </c>
      <c r="P1065" s="23">
        <v>1</v>
      </c>
      <c r="Q1065" s="25">
        <v>0</v>
      </c>
      <c r="R1065" s="25">
        <v>1</v>
      </c>
      <c r="S1065" s="25">
        <v>0</v>
      </c>
      <c r="T1065" s="25">
        <v>0</v>
      </c>
      <c r="U1065" s="25">
        <v>0</v>
      </c>
      <c r="V1065" s="25">
        <v>1</v>
      </c>
      <c r="W1065" s="25">
        <v>0</v>
      </c>
      <c r="X1065" s="23">
        <v>1</v>
      </c>
      <c r="Y1065" s="23">
        <v>0</v>
      </c>
      <c r="Z1065" s="23">
        <v>0</v>
      </c>
      <c r="AA1065" s="23">
        <v>0</v>
      </c>
      <c r="AB1065" s="23">
        <v>0</v>
      </c>
      <c r="AC1065" s="23">
        <v>0</v>
      </c>
      <c r="AD1065" s="23">
        <v>0</v>
      </c>
    </row>
    <row r="1066" spans="1:30" x14ac:dyDescent="0.3">
      <c r="A1066" s="23">
        <v>89</v>
      </c>
      <c r="B1066" s="23">
        <v>8</v>
      </c>
      <c r="C1066" s="25">
        <v>0</v>
      </c>
      <c r="D1066" s="25">
        <v>0</v>
      </c>
      <c r="E1066" s="25">
        <v>1</v>
      </c>
      <c r="F1066" s="25">
        <v>1</v>
      </c>
      <c r="G1066" s="25">
        <v>0</v>
      </c>
      <c r="H1066" s="25">
        <v>1</v>
      </c>
      <c r="I1066" s="25">
        <v>0</v>
      </c>
      <c r="J1066" s="23">
        <v>0</v>
      </c>
      <c r="K1066" s="23">
        <v>0</v>
      </c>
      <c r="L1066" s="23">
        <v>0</v>
      </c>
      <c r="M1066" s="23">
        <v>0</v>
      </c>
      <c r="N1066" s="23">
        <v>1</v>
      </c>
      <c r="O1066" s="23">
        <v>1</v>
      </c>
      <c r="P1066" s="23">
        <v>0</v>
      </c>
      <c r="Q1066" s="25">
        <v>0</v>
      </c>
      <c r="R1066" s="25">
        <v>0</v>
      </c>
      <c r="S1066" s="25">
        <v>0</v>
      </c>
      <c r="T1066" s="25">
        <v>1</v>
      </c>
      <c r="U1066" s="25">
        <v>0</v>
      </c>
      <c r="V1066" s="25">
        <v>0</v>
      </c>
      <c r="W1066" s="25">
        <v>0</v>
      </c>
      <c r="X1066" s="23">
        <v>1</v>
      </c>
      <c r="Y1066" s="23">
        <v>0</v>
      </c>
      <c r="Z1066" s="23">
        <v>0</v>
      </c>
      <c r="AA1066" s="23">
        <v>0</v>
      </c>
      <c r="AB1066" s="23">
        <v>0</v>
      </c>
      <c r="AC1066" s="23">
        <v>0</v>
      </c>
      <c r="AD1066" s="23">
        <v>0</v>
      </c>
    </row>
    <row r="1067" spans="1:30" x14ac:dyDescent="0.3">
      <c r="A1067" s="23">
        <v>89</v>
      </c>
      <c r="B1067" s="23">
        <v>9</v>
      </c>
      <c r="C1067" s="25">
        <v>0</v>
      </c>
      <c r="D1067" s="25">
        <v>0</v>
      </c>
      <c r="E1067" s="25">
        <v>1</v>
      </c>
      <c r="F1067" s="25">
        <v>0</v>
      </c>
      <c r="G1067" s="25">
        <v>1</v>
      </c>
      <c r="H1067" s="25">
        <v>0</v>
      </c>
      <c r="I1067" s="25">
        <v>1</v>
      </c>
      <c r="J1067" s="23">
        <v>0</v>
      </c>
      <c r="K1067" s="23">
        <v>0</v>
      </c>
      <c r="L1067" s="23">
        <v>1</v>
      </c>
      <c r="M1067" s="23">
        <v>0</v>
      </c>
      <c r="N1067" s="23">
        <v>0</v>
      </c>
      <c r="O1067" s="23">
        <v>0</v>
      </c>
      <c r="P1067" s="23">
        <v>0</v>
      </c>
      <c r="Q1067" s="25">
        <v>0</v>
      </c>
      <c r="R1067" s="25">
        <v>1</v>
      </c>
      <c r="S1067" s="25">
        <v>0</v>
      </c>
      <c r="T1067" s="25">
        <v>0</v>
      </c>
      <c r="U1067" s="25">
        <v>1</v>
      </c>
      <c r="V1067" s="25">
        <v>0</v>
      </c>
      <c r="W1067" s="25">
        <v>0</v>
      </c>
      <c r="X1067" s="23">
        <v>1</v>
      </c>
      <c r="Y1067" s="23">
        <v>0</v>
      </c>
      <c r="Z1067" s="23">
        <v>0</v>
      </c>
      <c r="AA1067" s="23">
        <v>0</v>
      </c>
      <c r="AB1067" s="23">
        <v>0</v>
      </c>
      <c r="AC1067" s="23">
        <v>0</v>
      </c>
      <c r="AD1067" s="23">
        <v>0</v>
      </c>
    </row>
    <row r="1068" spans="1:30" x14ac:dyDescent="0.3">
      <c r="A1068" s="23">
        <v>89</v>
      </c>
      <c r="B1068" s="23">
        <v>10</v>
      </c>
      <c r="C1068" s="25">
        <v>0</v>
      </c>
      <c r="D1068" s="25">
        <v>1</v>
      </c>
      <c r="E1068" s="25">
        <v>0</v>
      </c>
      <c r="F1068" s="25">
        <v>0</v>
      </c>
      <c r="G1068" s="25">
        <v>0</v>
      </c>
      <c r="H1068" s="25">
        <v>1</v>
      </c>
      <c r="I1068" s="25">
        <v>0</v>
      </c>
      <c r="J1068" s="23">
        <v>0</v>
      </c>
      <c r="K1068" s="23">
        <v>1</v>
      </c>
      <c r="L1068" s="23">
        <v>0</v>
      </c>
      <c r="M1068" s="23">
        <v>0</v>
      </c>
      <c r="N1068" s="23">
        <v>1</v>
      </c>
      <c r="O1068" s="23">
        <v>0</v>
      </c>
      <c r="P1068" s="23">
        <v>0</v>
      </c>
      <c r="Q1068" s="25">
        <v>0</v>
      </c>
      <c r="R1068" s="25">
        <v>0</v>
      </c>
      <c r="S1068" s="25">
        <v>1</v>
      </c>
      <c r="T1068" s="25">
        <v>1</v>
      </c>
      <c r="U1068" s="25">
        <v>0</v>
      </c>
      <c r="V1068" s="25">
        <v>1</v>
      </c>
      <c r="W1068" s="25">
        <v>0</v>
      </c>
      <c r="X1068" s="23">
        <v>1</v>
      </c>
      <c r="Y1068" s="23">
        <v>0</v>
      </c>
      <c r="Z1068" s="23">
        <v>0</v>
      </c>
      <c r="AA1068" s="23">
        <v>0</v>
      </c>
      <c r="AB1068" s="23">
        <v>0</v>
      </c>
      <c r="AC1068" s="23">
        <v>0</v>
      </c>
      <c r="AD1068" s="23">
        <v>0</v>
      </c>
    </row>
    <row r="1069" spans="1:30" x14ac:dyDescent="0.3">
      <c r="A1069" s="23">
        <v>89</v>
      </c>
      <c r="B1069" s="23">
        <v>11</v>
      </c>
      <c r="C1069" s="25">
        <v>0</v>
      </c>
      <c r="D1069" s="25">
        <v>0</v>
      </c>
      <c r="E1069" s="25">
        <v>1</v>
      </c>
      <c r="F1069" s="25">
        <v>0</v>
      </c>
      <c r="G1069" s="25">
        <v>1</v>
      </c>
      <c r="H1069" s="25">
        <v>0</v>
      </c>
      <c r="I1069" s="25">
        <v>1</v>
      </c>
      <c r="J1069" s="23">
        <v>0</v>
      </c>
      <c r="K1069" s="23">
        <v>1</v>
      </c>
      <c r="L1069" s="23">
        <v>0</v>
      </c>
      <c r="M1069" s="23">
        <v>1</v>
      </c>
      <c r="N1069" s="23">
        <v>0</v>
      </c>
      <c r="O1069" s="23">
        <v>0</v>
      </c>
      <c r="P1069" s="23">
        <v>1</v>
      </c>
      <c r="Q1069" s="25">
        <v>0</v>
      </c>
      <c r="R1069" s="25">
        <v>0</v>
      </c>
      <c r="S1069" s="25">
        <v>0</v>
      </c>
      <c r="T1069" s="25">
        <v>0</v>
      </c>
      <c r="U1069" s="25">
        <v>1</v>
      </c>
      <c r="V1069" s="25">
        <v>1</v>
      </c>
      <c r="W1069" s="25">
        <v>0</v>
      </c>
      <c r="X1069" s="23">
        <v>1</v>
      </c>
      <c r="Y1069" s="23">
        <v>0</v>
      </c>
      <c r="Z1069" s="23">
        <v>0</v>
      </c>
      <c r="AA1069" s="23">
        <v>0</v>
      </c>
      <c r="AB1069" s="23">
        <v>0</v>
      </c>
      <c r="AC1069" s="23">
        <v>0</v>
      </c>
      <c r="AD1069" s="23">
        <v>0</v>
      </c>
    </row>
    <row r="1070" spans="1:30" x14ac:dyDescent="0.3">
      <c r="A1070" s="23">
        <v>89</v>
      </c>
      <c r="B1070" s="23">
        <v>12</v>
      </c>
      <c r="C1070" s="25">
        <v>0</v>
      </c>
      <c r="D1070" s="25">
        <v>0</v>
      </c>
      <c r="E1070" s="25">
        <v>0</v>
      </c>
      <c r="F1070" s="25">
        <v>1</v>
      </c>
      <c r="G1070" s="25">
        <v>0</v>
      </c>
      <c r="H1070" s="25">
        <v>0</v>
      </c>
      <c r="I1070" s="25">
        <v>0</v>
      </c>
      <c r="J1070" s="23">
        <v>0</v>
      </c>
      <c r="K1070" s="23">
        <v>0</v>
      </c>
      <c r="L1070" s="23">
        <v>0</v>
      </c>
      <c r="M1070" s="23">
        <v>0</v>
      </c>
      <c r="N1070" s="23">
        <v>0</v>
      </c>
      <c r="O1070" s="23">
        <v>0</v>
      </c>
      <c r="P1070" s="23">
        <v>1</v>
      </c>
      <c r="Q1070" s="25">
        <v>0</v>
      </c>
      <c r="R1070" s="25">
        <v>0</v>
      </c>
      <c r="S1070" s="25">
        <v>1</v>
      </c>
      <c r="T1070" s="25">
        <v>0</v>
      </c>
      <c r="U1070" s="25">
        <v>0</v>
      </c>
      <c r="V1070" s="25">
        <v>0</v>
      </c>
      <c r="W1070" s="25">
        <v>0</v>
      </c>
      <c r="X1070" s="23">
        <v>1</v>
      </c>
      <c r="Y1070" s="23">
        <v>0</v>
      </c>
      <c r="Z1070" s="23">
        <v>0</v>
      </c>
      <c r="AA1070" s="23">
        <v>0</v>
      </c>
      <c r="AB1070" s="23">
        <v>0</v>
      </c>
      <c r="AC1070" s="23">
        <v>0</v>
      </c>
      <c r="AD1070" s="23">
        <v>0</v>
      </c>
    </row>
    <row r="1071" spans="1:30" x14ac:dyDescent="0.3">
      <c r="A1071" s="23">
        <v>90</v>
      </c>
      <c r="B1071" s="23">
        <v>1</v>
      </c>
      <c r="C1071" s="25">
        <v>0</v>
      </c>
      <c r="D1071" s="25">
        <v>0</v>
      </c>
      <c r="E1071" s="25">
        <v>1</v>
      </c>
      <c r="F1071" s="25">
        <v>0</v>
      </c>
      <c r="G1071" s="25">
        <v>0</v>
      </c>
      <c r="H1071" s="25">
        <v>0</v>
      </c>
      <c r="I1071" s="25">
        <v>0</v>
      </c>
      <c r="J1071" s="23">
        <v>0</v>
      </c>
      <c r="K1071" s="23">
        <v>0</v>
      </c>
      <c r="L1071" s="23">
        <v>1</v>
      </c>
      <c r="M1071" s="23">
        <v>1</v>
      </c>
      <c r="N1071" s="23">
        <v>0</v>
      </c>
      <c r="O1071" s="23">
        <v>1</v>
      </c>
      <c r="P1071" s="23">
        <v>0</v>
      </c>
      <c r="Q1071" s="25">
        <v>0</v>
      </c>
      <c r="R1071" s="25">
        <v>1</v>
      </c>
      <c r="S1071" s="25">
        <v>0</v>
      </c>
      <c r="T1071" s="25">
        <v>1</v>
      </c>
      <c r="U1071" s="25">
        <v>0</v>
      </c>
      <c r="V1071" s="25">
        <v>0</v>
      </c>
      <c r="W1071" s="25">
        <v>1</v>
      </c>
      <c r="X1071" s="23">
        <v>1</v>
      </c>
      <c r="Y1071" s="23">
        <v>0</v>
      </c>
      <c r="Z1071" s="23">
        <v>0</v>
      </c>
      <c r="AA1071" s="23">
        <v>0</v>
      </c>
      <c r="AB1071" s="23">
        <v>0</v>
      </c>
      <c r="AC1071" s="23">
        <v>0</v>
      </c>
      <c r="AD1071" s="23">
        <v>0</v>
      </c>
    </row>
    <row r="1072" spans="1:30" x14ac:dyDescent="0.3">
      <c r="A1072" s="23">
        <v>90</v>
      </c>
      <c r="B1072" s="23">
        <v>2</v>
      </c>
      <c r="C1072" s="25">
        <v>0</v>
      </c>
      <c r="D1072" s="25">
        <v>1</v>
      </c>
      <c r="E1072" s="25">
        <v>0</v>
      </c>
      <c r="F1072" s="25">
        <v>0</v>
      </c>
      <c r="G1072" s="25">
        <v>0</v>
      </c>
      <c r="H1072" s="25">
        <v>1</v>
      </c>
      <c r="I1072" s="25">
        <v>0</v>
      </c>
      <c r="J1072" s="23">
        <v>0</v>
      </c>
      <c r="K1072" s="23">
        <v>0</v>
      </c>
      <c r="L1072" s="23">
        <v>0</v>
      </c>
      <c r="M1072" s="23">
        <v>1</v>
      </c>
      <c r="N1072" s="23">
        <v>0</v>
      </c>
      <c r="O1072" s="23">
        <v>0</v>
      </c>
      <c r="P1072" s="23">
        <v>0</v>
      </c>
      <c r="Q1072" s="25">
        <v>0</v>
      </c>
      <c r="R1072" s="25">
        <v>0</v>
      </c>
      <c r="S1072" s="25">
        <v>1</v>
      </c>
      <c r="T1072" s="25">
        <v>0</v>
      </c>
      <c r="U1072" s="25">
        <v>1</v>
      </c>
      <c r="V1072" s="25">
        <v>0</v>
      </c>
      <c r="W1072" s="25">
        <v>1</v>
      </c>
      <c r="X1072" s="23">
        <v>1</v>
      </c>
      <c r="Y1072" s="23">
        <v>0</v>
      </c>
      <c r="Z1072" s="23">
        <v>0</v>
      </c>
      <c r="AA1072" s="23">
        <v>0</v>
      </c>
      <c r="AB1072" s="23">
        <v>0</v>
      </c>
      <c r="AC1072" s="23">
        <v>0</v>
      </c>
      <c r="AD1072" s="23">
        <v>0</v>
      </c>
    </row>
    <row r="1073" spans="1:30" x14ac:dyDescent="0.3">
      <c r="A1073" s="23">
        <v>90</v>
      </c>
      <c r="B1073" s="23">
        <v>3</v>
      </c>
      <c r="C1073" s="25">
        <v>0</v>
      </c>
      <c r="D1073" s="25">
        <v>1</v>
      </c>
      <c r="E1073" s="25">
        <v>0</v>
      </c>
      <c r="F1073" s="25">
        <v>0</v>
      </c>
      <c r="G1073" s="25">
        <v>1</v>
      </c>
      <c r="H1073" s="25">
        <v>0</v>
      </c>
      <c r="I1073" s="25">
        <v>0</v>
      </c>
      <c r="J1073" s="23">
        <v>0</v>
      </c>
      <c r="K1073" s="23">
        <v>0</v>
      </c>
      <c r="L1073" s="23">
        <v>0</v>
      </c>
      <c r="M1073" s="23">
        <v>0</v>
      </c>
      <c r="N1073" s="23">
        <v>1</v>
      </c>
      <c r="O1073" s="23">
        <v>1</v>
      </c>
      <c r="P1073" s="23">
        <v>0</v>
      </c>
      <c r="Q1073" s="25">
        <v>0</v>
      </c>
      <c r="R1073" s="25">
        <v>0</v>
      </c>
      <c r="S1073" s="25">
        <v>0</v>
      </c>
      <c r="T1073" s="25">
        <v>0</v>
      </c>
      <c r="U1073" s="25">
        <v>0</v>
      </c>
      <c r="V1073" s="25">
        <v>0</v>
      </c>
      <c r="W1073" s="25">
        <v>1</v>
      </c>
      <c r="X1073" s="23">
        <v>1</v>
      </c>
      <c r="Y1073" s="23">
        <v>0</v>
      </c>
      <c r="Z1073" s="23">
        <v>0</v>
      </c>
      <c r="AA1073" s="23">
        <v>0</v>
      </c>
      <c r="AB1073" s="23">
        <v>0</v>
      </c>
      <c r="AC1073" s="23">
        <v>0</v>
      </c>
      <c r="AD1073" s="23">
        <v>0</v>
      </c>
    </row>
    <row r="1074" spans="1:30" x14ac:dyDescent="0.3">
      <c r="A1074" s="23">
        <v>90</v>
      </c>
      <c r="B1074" s="23">
        <v>4</v>
      </c>
      <c r="C1074" s="25">
        <v>0</v>
      </c>
      <c r="D1074" s="25">
        <v>0</v>
      </c>
      <c r="E1074" s="25">
        <v>0</v>
      </c>
      <c r="F1074" s="25">
        <v>0</v>
      </c>
      <c r="G1074" s="25">
        <v>0</v>
      </c>
      <c r="H1074" s="25">
        <v>0</v>
      </c>
      <c r="I1074" s="25">
        <v>1</v>
      </c>
      <c r="J1074" s="23">
        <v>0</v>
      </c>
      <c r="K1074" s="23">
        <v>0</v>
      </c>
      <c r="L1074" s="23">
        <v>1</v>
      </c>
      <c r="M1074" s="23">
        <v>0</v>
      </c>
      <c r="N1074" s="23">
        <v>1</v>
      </c>
      <c r="O1074" s="23">
        <v>0</v>
      </c>
      <c r="P1074" s="23">
        <v>1</v>
      </c>
      <c r="Q1074" s="25">
        <v>0</v>
      </c>
      <c r="R1074" s="25">
        <v>0</v>
      </c>
      <c r="S1074" s="25">
        <v>1</v>
      </c>
      <c r="T1074" s="25">
        <v>1</v>
      </c>
      <c r="U1074" s="25">
        <v>0</v>
      </c>
      <c r="V1074" s="25">
        <v>1</v>
      </c>
      <c r="W1074" s="25">
        <v>0</v>
      </c>
      <c r="X1074" s="23">
        <v>1</v>
      </c>
      <c r="Y1074" s="23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</row>
    <row r="1075" spans="1:30" x14ac:dyDescent="0.3">
      <c r="A1075" s="23">
        <v>90</v>
      </c>
      <c r="B1075" s="23">
        <v>5</v>
      </c>
      <c r="C1075" s="25">
        <v>0</v>
      </c>
      <c r="D1075" s="25">
        <v>1</v>
      </c>
      <c r="E1075" s="25">
        <v>0</v>
      </c>
      <c r="F1075" s="25">
        <v>0</v>
      </c>
      <c r="G1075" s="25">
        <v>1</v>
      </c>
      <c r="H1075" s="25">
        <v>0</v>
      </c>
      <c r="I1075" s="25">
        <v>0</v>
      </c>
      <c r="J1075" s="23">
        <v>0</v>
      </c>
      <c r="K1075" s="23">
        <v>0</v>
      </c>
      <c r="L1075" s="23">
        <v>0</v>
      </c>
      <c r="M1075" s="23">
        <v>1</v>
      </c>
      <c r="N1075" s="23">
        <v>0</v>
      </c>
      <c r="O1075" s="23">
        <v>0</v>
      </c>
      <c r="P1075" s="23">
        <v>0</v>
      </c>
      <c r="Q1075" s="25">
        <v>0</v>
      </c>
      <c r="R1075" s="25">
        <v>1</v>
      </c>
      <c r="S1075" s="25">
        <v>0</v>
      </c>
      <c r="T1075" s="25">
        <v>1</v>
      </c>
      <c r="U1075" s="25">
        <v>0</v>
      </c>
      <c r="V1075" s="25">
        <v>0</v>
      </c>
      <c r="W1075" s="25">
        <v>1</v>
      </c>
      <c r="X1075" s="23">
        <v>1</v>
      </c>
      <c r="Y1075" s="23">
        <v>0</v>
      </c>
      <c r="Z1075" s="23">
        <v>0</v>
      </c>
      <c r="AA1075" s="23">
        <v>0</v>
      </c>
      <c r="AB1075" s="23">
        <v>0</v>
      </c>
      <c r="AC1075" s="23">
        <v>0</v>
      </c>
      <c r="AD1075" s="23">
        <v>0</v>
      </c>
    </row>
    <row r="1076" spans="1:30" x14ac:dyDescent="0.3">
      <c r="A1076" s="23">
        <v>90</v>
      </c>
      <c r="B1076" s="23">
        <v>6</v>
      </c>
      <c r="C1076" s="25">
        <v>0</v>
      </c>
      <c r="D1076" s="25">
        <v>0</v>
      </c>
      <c r="E1076" s="25">
        <v>0</v>
      </c>
      <c r="F1076" s="25">
        <v>0</v>
      </c>
      <c r="G1076" s="25">
        <v>1</v>
      </c>
      <c r="H1076" s="25">
        <v>1</v>
      </c>
      <c r="I1076" s="25">
        <v>0</v>
      </c>
      <c r="J1076" s="23">
        <v>0</v>
      </c>
      <c r="K1076" s="23">
        <v>1</v>
      </c>
      <c r="L1076" s="23">
        <v>0</v>
      </c>
      <c r="M1076" s="23">
        <v>0</v>
      </c>
      <c r="N1076" s="23">
        <v>0</v>
      </c>
      <c r="O1076" s="23">
        <v>1</v>
      </c>
      <c r="P1076" s="23">
        <v>0</v>
      </c>
      <c r="Q1076" s="25">
        <v>0</v>
      </c>
      <c r="R1076" s="25">
        <v>0</v>
      </c>
      <c r="S1076" s="25">
        <v>1</v>
      </c>
      <c r="T1076" s="25">
        <v>0</v>
      </c>
      <c r="U1076" s="25">
        <v>0</v>
      </c>
      <c r="V1076" s="25">
        <v>0</v>
      </c>
      <c r="W1076" s="25">
        <v>0</v>
      </c>
      <c r="X1076" s="23">
        <v>1</v>
      </c>
      <c r="Y1076" s="23">
        <v>0</v>
      </c>
      <c r="Z1076" s="23">
        <v>0</v>
      </c>
      <c r="AA1076" s="23">
        <v>0</v>
      </c>
      <c r="AB1076" s="23">
        <v>0</v>
      </c>
      <c r="AC1076" s="23">
        <v>0</v>
      </c>
      <c r="AD1076" s="23">
        <v>0</v>
      </c>
    </row>
    <row r="1077" spans="1:30" x14ac:dyDescent="0.3">
      <c r="A1077" s="23">
        <v>90</v>
      </c>
      <c r="B1077" s="23">
        <v>7</v>
      </c>
      <c r="C1077" s="25">
        <v>0</v>
      </c>
      <c r="D1077" s="25">
        <v>1</v>
      </c>
      <c r="E1077" s="25">
        <v>0</v>
      </c>
      <c r="F1077" s="25">
        <v>1</v>
      </c>
      <c r="G1077" s="25">
        <v>0</v>
      </c>
      <c r="H1077" s="25">
        <v>0</v>
      </c>
      <c r="I1077" s="25">
        <v>1</v>
      </c>
      <c r="J1077" s="23">
        <v>0</v>
      </c>
      <c r="K1077" s="23">
        <v>0</v>
      </c>
      <c r="L1077" s="23">
        <v>0</v>
      </c>
      <c r="M1077" s="23">
        <v>0</v>
      </c>
      <c r="N1077" s="23">
        <v>0</v>
      </c>
      <c r="O1077" s="23">
        <v>0</v>
      </c>
      <c r="P1077" s="23">
        <v>1</v>
      </c>
      <c r="Q1077" s="25">
        <v>0</v>
      </c>
      <c r="R1077" s="25">
        <v>1</v>
      </c>
      <c r="S1077" s="25">
        <v>0</v>
      </c>
      <c r="T1077" s="25">
        <v>0</v>
      </c>
      <c r="U1077" s="25">
        <v>0</v>
      </c>
      <c r="V1077" s="25">
        <v>1</v>
      </c>
      <c r="W1077" s="25">
        <v>0</v>
      </c>
      <c r="X1077" s="23">
        <v>1</v>
      </c>
      <c r="Y1077" s="23">
        <v>0</v>
      </c>
      <c r="Z1077" s="23">
        <v>0</v>
      </c>
      <c r="AA1077" s="23">
        <v>0</v>
      </c>
      <c r="AB1077" s="23">
        <v>0</v>
      </c>
      <c r="AC1077" s="23">
        <v>0</v>
      </c>
      <c r="AD1077" s="23">
        <v>0</v>
      </c>
    </row>
    <row r="1078" spans="1:30" x14ac:dyDescent="0.3">
      <c r="A1078" s="23">
        <v>90</v>
      </c>
      <c r="B1078" s="23">
        <v>8</v>
      </c>
      <c r="C1078" s="25">
        <v>0</v>
      </c>
      <c r="D1078" s="25">
        <v>0</v>
      </c>
      <c r="E1078" s="25">
        <v>1</v>
      </c>
      <c r="F1078" s="25">
        <v>1</v>
      </c>
      <c r="G1078" s="25">
        <v>0</v>
      </c>
      <c r="H1078" s="25">
        <v>1</v>
      </c>
      <c r="I1078" s="25">
        <v>0</v>
      </c>
      <c r="J1078" s="23">
        <v>0</v>
      </c>
      <c r="K1078" s="23">
        <v>0</v>
      </c>
      <c r="L1078" s="23">
        <v>0</v>
      </c>
      <c r="M1078" s="23">
        <v>0</v>
      </c>
      <c r="N1078" s="23">
        <v>1</v>
      </c>
      <c r="O1078" s="23">
        <v>1</v>
      </c>
      <c r="P1078" s="23">
        <v>0</v>
      </c>
      <c r="Q1078" s="25">
        <v>0</v>
      </c>
      <c r="R1078" s="25">
        <v>0</v>
      </c>
      <c r="S1078" s="25">
        <v>0</v>
      </c>
      <c r="T1078" s="25">
        <v>1</v>
      </c>
      <c r="U1078" s="25">
        <v>0</v>
      </c>
      <c r="V1078" s="25">
        <v>0</v>
      </c>
      <c r="W1078" s="25">
        <v>0</v>
      </c>
      <c r="X1078" s="23">
        <v>1</v>
      </c>
      <c r="Y1078" s="23">
        <v>0</v>
      </c>
      <c r="Z1078" s="23">
        <v>0</v>
      </c>
      <c r="AA1078" s="23">
        <v>0</v>
      </c>
      <c r="AB1078" s="23">
        <v>0</v>
      </c>
      <c r="AC1078" s="23">
        <v>0</v>
      </c>
      <c r="AD1078" s="23">
        <v>0</v>
      </c>
    </row>
    <row r="1079" spans="1:30" x14ac:dyDescent="0.3">
      <c r="A1079" s="23">
        <v>90</v>
      </c>
      <c r="B1079" s="23">
        <v>9</v>
      </c>
      <c r="C1079" s="25">
        <v>0</v>
      </c>
      <c r="D1079" s="25">
        <v>0</v>
      </c>
      <c r="E1079" s="25">
        <v>1</v>
      </c>
      <c r="F1079" s="25">
        <v>0</v>
      </c>
      <c r="G1079" s="25">
        <v>1</v>
      </c>
      <c r="H1079" s="25">
        <v>0</v>
      </c>
      <c r="I1079" s="25">
        <v>1</v>
      </c>
      <c r="J1079" s="23">
        <v>0</v>
      </c>
      <c r="K1079" s="23">
        <v>0</v>
      </c>
      <c r="L1079" s="23">
        <v>1</v>
      </c>
      <c r="M1079" s="23">
        <v>0</v>
      </c>
      <c r="N1079" s="23">
        <v>0</v>
      </c>
      <c r="O1079" s="23">
        <v>0</v>
      </c>
      <c r="P1079" s="23">
        <v>0</v>
      </c>
      <c r="Q1079" s="25">
        <v>0</v>
      </c>
      <c r="R1079" s="25">
        <v>1</v>
      </c>
      <c r="S1079" s="25">
        <v>0</v>
      </c>
      <c r="T1079" s="25">
        <v>0</v>
      </c>
      <c r="U1079" s="25">
        <v>1</v>
      </c>
      <c r="V1079" s="25">
        <v>0</v>
      </c>
      <c r="W1079" s="25">
        <v>0</v>
      </c>
      <c r="X1079" s="23">
        <v>1</v>
      </c>
      <c r="Y1079" s="23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</row>
    <row r="1080" spans="1:30" x14ac:dyDescent="0.3">
      <c r="A1080" s="23">
        <v>90</v>
      </c>
      <c r="B1080" s="23">
        <v>10</v>
      </c>
      <c r="C1080" s="25">
        <v>0</v>
      </c>
      <c r="D1080" s="25">
        <v>1</v>
      </c>
      <c r="E1080" s="25">
        <v>0</v>
      </c>
      <c r="F1080" s="25">
        <v>0</v>
      </c>
      <c r="G1080" s="25">
        <v>0</v>
      </c>
      <c r="H1080" s="25">
        <v>1</v>
      </c>
      <c r="I1080" s="25">
        <v>0</v>
      </c>
      <c r="J1080" s="23">
        <v>0</v>
      </c>
      <c r="K1080" s="23">
        <v>1</v>
      </c>
      <c r="L1080" s="23">
        <v>0</v>
      </c>
      <c r="M1080" s="23">
        <v>0</v>
      </c>
      <c r="N1080" s="23">
        <v>1</v>
      </c>
      <c r="O1080" s="23">
        <v>0</v>
      </c>
      <c r="P1080" s="23">
        <v>0</v>
      </c>
      <c r="Q1080" s="25">
        <v>0</v>
      </c>
      <c r="R1080" s="25">
        <v>0</v>
      </c>
      <c r="S1080" s="25">
        <v>1</v>
      </c>
      <c r="T1080" s="25">
        <v>1</v>
      </c>
      <c r="U1080" s="25">
        <v>0</v>
      </c>
      <c r="V1080" s="25">
        <v>1</v>
      </c>
      <c r="W1080" s="25">
        <v>0</v>
      </c>
      <c r="X1080" s="23">
        <v>1</v>
      </c>
      <c r="Y1080" s="23">
        <v>0</v>
      </c>
      <c r="Z1080" s="23">
        <v>0</v>
      </c>
      <c r="AA1080" s="23">
        <v>0</v>
      </c>
      <c r="AB1080" s="23">
        <v>0</v>
      </c>
      <c r="AC1080" s="23">
        <v>0</v>
      </c>
      <c r="AD1080" s="23">
        <v>0</v>
      </c>
    </row>
    <row r="1081" spans="1:30" x14ac:dyDescent="0.3">
      <c r="A1081" s="23">
        <v>90</v>
      </c>
      <c r="B1081" s="23">
        <v>11</v>
      </c>
      <c r="C1081" s="25">
        <v>0</v>
      </c>
      <c r="D1081" s="25">
        <v>0</v>
      </c>
      <c r="E1081" s="25">
        <v>1</v>
      </c>
      <c r="F1081" s="25">
        <v>0</v>
      </c>
      <c r="G1081" s="25">
        <v>1</v>
      </c>
      <c r="H1081" s="25">
        <v>0</v>
      </c>
      <c r="I1081" s="25">
        <v>1</v>
      </c>
      <c r="J1081" s="23">
        <v>0</v>
      </c>
      <c r="K1081" s="23">
        <v>1</v>
      </c>
      <c r="L1081" s="23">
        <v>0</v>
      </c>
      <c r="M1081" s="23">
        <v>1</v>
      </c>
      <c r="N1081" s="23">
        <v>0</v>
      </c>
      <c r="O1081" s="23">
        <v>0</v>
      </c>
      <c r="P1081" s="23">
        <v>1</v>
      </c>
      <c r="Q1081" s="25">
        <v>0</v>
      </c>
      <c r="R1081" s="25">
        <v>0</v>
      </c>
      <c r="S1081" s="25">
        <v>0</v>
      </c>
      <c r="T1081" s="25">
        <v>0</v>
      </c>
      <c r="U1081" s="25">
        <v>1</v>
      </c>
      <c r="V1081" s="25">
        <v>1</v>
      </c>
      <c r="W1081" s="25">
        <v>0</v>
      </c>
      <c r="X1081" s="23">
        <v>1</v>
      </c>
      <c r="Y1081" s="23">
        <v>0</v>
      </c>
      <c r="Z1081" s="23">
        <v>0</v>
      </c>
      <c r="AA1081" s="23">
        <v>0</v>
      </c>
      <c r="AB1081" s="23">
        <v>0</v>
      </c>
      <c r="AC1081" s="23">
        <v>0</v>
      </c>
      <c r="AD1081" s="23">
        <v>0</v>
      </c>
    </row>
    <row r="1082" spans="1:30" x14ac:dyDescent="0.3">
      <c r="A1082" s="23">
        <v>90</v>
      </c>
      <c r="B1082" s="23">
        <v>12</v>
      </c>
      <c r="C1082" s="25">
        <v>0</v>
      </c>
      <c r="D1082" s="25">
        <v>0</v>
      </c>
      <c r="E1082" s="25">
        <v>0</v>
      </c>
      <c r="F1082" s="25">
        <v>1</v>
      </c>
      <c r="G1082" s="25">
        <v>0</v>
      </c>
      <c r="H1082" s="25">
        <v>0</v>
      </c>
      <c r="I1082" s="25">
        <v>0</v>
      </c>
      <c r="J1082" s="23">
        <v>0</v>
      </c>
      <c r="K1082" s="23">
        <v>0</v>
      </c>
      <c r="L1082" s="23">
        <v>0</v>
      </c>
      <c r="M1082" s="23">
        <v>0</v>
      </c>
      <c r="N1082" s="23">
        <v>0</v>
      </c>
      <c r="O1082" s="23">
        <v>0</v>
      </c>
      <c r="P1082" s="23">
        <v>1</v>
      </c>
      <c r="Q1082" s="25">
        <v>0</v>
      </c>
      <c r="R1082" s="25">
        <v>0</v>
      </c>
      <c r="S1082" s="25">
        <v>1</v>
      </c>
      <c r="T1082" s="25">
        <v>0</v>
      </c>
      <c r="U1082" s="25">
        <v>0</v>
      </c>
      <c r="V1082" s="25">
        <v>0</v>
      </c>
      <c r="W1082" s="25">
        <v>0</v>
      </c>
      <c r="X1082" s="23">
        <v>1</v>
      </c>
      <c r="Y1082" s="23">
        <v>0</v>
      </c>
      <c r="Z1082" s="23">
        <v>0</v>
      </c>
      <c r="AA1082" s="23">
        <v>0</v>
      </c>
      <c r="AB1082" s="23">
        <v>0</v>
      </c>
      <c r="AC1082" s="23">
        <v>0</v>
      </c>
      <c r="AD1082" s="23">
        <v>0</v>
      </c>
    </row>
    <row r="1083" spans="1:30" x14ac:dyDescent="0.3">
      <c r="A1083" s="23">
        <v>91</v>
      </c>
      <c r="B1083" s="23">
        <v>1</v>
      </c>
      <c r="C1083" s="25">
        <v>0</v>
      </c>
      <c r="D1083" s="25">
        <v>0</v>
      </c>
      <c r="E1083" s="25">
        <v>1</v>
      </c>
      <c r="F1083" s="25">
        <v>0</v>
      </c>
      <c r="G1083" s="25">
        <v>0</v>
      </c>
      <c r="H1083" s="25">
        <v>0</v>
      </c>
      <c r="I1083" s="25">
        <v>0</v>
      </c>
      <c r="J1083" s="23">
        <v>0</v>
      </c>
      <c r="K1083" s="23">
        <v>0</v>
      </c>
      <c r="L1083" s="23">
        <v>1</v>
      </c>
      <c r="M1083" s="23">
        <v>1</v>
      </c>
      <c r="N1083" s="23">
        <v>0</v>
      </c>
      <c r="O1083" s="23">
        <v>1</v>
      </c>
      <c r="P1083" s="23">
        <v>0</v>
      </c>
      <c r="Q1083" s="25">
        <v>0</v>
      </c>
      <c r="R1083" s="25">
        <v>1</v>
      </c>
      <c r="S1083" s="25">
        <v>0</v>
      </c>
      <c r="T1083" s="25">
        <v>1</v>
      </c>
      <c r="U1083" s="25">
        <v>0</v>
      </c>
      <c r="V1083" s="25">
        <v>0</v>
      </c>
      <c r="W1083" s="25">
        <v>1</v>
      </c>
      <c r="X1083" s="23">
        <v>1</v>
      </c>
      <c r="Y1083" s="23">
        <v>0</v>
      </c>
      <c r="Z1083" s="23">
        <v>0</v>
      </c>
      <c r="AA1083" s="23">
        <v>0</v>
      </c>
      <c r="AB1083" s="23">
        <v>0</v>
      </c>
      <c r="AC1083" s="23">
        <v>0</v>
      </c>
      <c r="AD1083" s="23">
        <v>0</v>
      </c>
    </row>
    <row r="1084" spans="1:30" x14ac:dyDescent="0.3">
      <c r="A1084" s="23">
        <v>91</v>
      </c>
      <c r="B1084" s="23">
        <v>2</v>
      </c>
      <c r="C1084" s="25">
        <v>0</v>
      </c>
      <c r="D1084" s="25">
        <v>1</v>
      </c>
      <c r="E1084" s="25">
        <v>0</v>
      </c>
      <c r="F1084" s="25">
        <v>0</v>
      </c>
      <c r="G1084" s="25">
        <v>0</v>
      </c>
      <c r="H1084" s="25">
        <v>1</v>
      </c>
      <c r="I1084" s="25">
        <v>0</v>
      </c>
      <c r="J1084" s="23">
        <v>0</v>
      </c>
      <c r="K1084" s="23">
        <v>0</v>
      </c>
      <c r="L1084" s="23">
        <v>0</v>
      </c>
      <c r="M1084" s="23">
        <v>1</v>
      </c>
      <c r="N1084" s="23">
        <v>0</v>
      </c>
      <c r="O1084" s="23">
        <v>0</v>
      </c>
      <c r="P1084" s="23">
        <v>0</v>
      </c>
      <c r="Q1084" s="25">
        <v>0</v>
      </c>
      <c r="R1084" s="25">
        <v>0</v>
      </c>
      <c r="S1084" s="25">
        <v>1</v>
      </c>
      <c r="T1084" s="25">
        <v>0</v>
      </c>
      <c r="U1084" s="25">
        <v>1</v>
      </c>
      <c r="V1084" s="25">
        <v>0</v>
      </c>
      <c r="W1084" s="25">
        <v>1</v>
      </c>
      <c r="X1084" s="23">
        <v>1</v>
      </c>
      <c r="Y1084" s="23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</row>
    <row r="1085" spans="1:30" x14ac:dyDescent="0.3">
      <c r="A1085" s="23">
        <v>91</v>
      </c>
      <c r="B1085" s="23">
        <v>3</v>
      </c>
      <c r="C1085" s="25">
        <v>0</v>
      </c>
      <c r="D1085" s="25">
        <v>1</v>
      </c>
      <c r="E1085" s="25">
        <v>0</v>
      </c>
      <c r="F1085" s="25">
        <v>0</v>
      </c>
      <c r="G1085" s="25">
        <v>1</v>
      </c>
      <c r="H1085" s="25">
        <v>0</v>
      </c>
      <c r="I1085" s="25">
        <v>0</v>
      </c>
      <c r="J1085" s="23">
        <v>0</v>
      </c>
      <c r="K1085" s="23">
        <v>0</v>
      </c>
      <c r="L1085" s="23">
        <v>0</v>
      </c>
      <c r="M1085" s="23">
        <v>0</v>
      </c>
      <c r="N1085" s="23">
        <v>1</v>
      </c>
      <c r="O1085" s="23">
        <v>1</v>
      </c>
      <c r="P1085" s="23">
        <v>0</v>
      </c>
      <c r="Q1085" s="25">
        <v>0</v>
      </c>
      <c r="R1085" s="25">
        <v>0</v>
      </c>
      <c r="S1085" s="25">
        <v>0</v>
      </c>
      <c r="T1085" s="25">
        <v>0</v>
      </c>
      <c r="U1085" s="25">
        <v>0</v>
      </c>
      <c r="V1085" s="25">
        <v>0</v>
      </c>
      <c r="W1085" s="25">
        <v>1</v>
      </c>
      <c r="X1085" s="23">
        <v>1</v>
      </c>
      <c r="Y1085" s="23">
        <v>0</v>
      </c>
      <c r="Z1085" s="23">
        <v>0</v>
      </c>
      <c r="AA1085" s="23">
        <v>0</v>
      </c>
      <c r="AB1085" s="23">
        <v>0</v>
      </c>
      <c r="AC1085" s="23">
        <v>0</v>
      </c>
      <c r="AD1085" s="23">
        <v>0</v>
      </c>
    </row>
    <row r="1086" spans="1:30" x14ac:dyDescent="0.3">
      <c r="A1086" s="23">
        <v>91</v>
      </c>
      <c r="B1086" s="23">
        <v>4</v>
      </c>
      <c r="C1086" s="25">
        <v>0</v>
      </c>
      <c r="D1086" s="25">
        <v>0</v>
      </c>
      <c r="E1086" s="25">
        <v>0</v>
      </c>
      <c r="F1086" s="25">
        <v>0</v>
      </c>
      <c r="G1086" s="25">
        <v>0</v>
      </c>
      <c r="H1086" s="25">
        <v>0</v>
      </c>
      <c r="I1086" s="25">
        <v>1</v>
      </c>
      <c r="J1086" s="23">
        <v>0</v>
      </c>
      <c r="K1086" s="23">
        <v>0</v>
      </c>
      <c r="L1086" s="23">
        <v>1</v>
      </c>
      <c r="M1086" s="23">
        <v>0</v>
      </c>
      <c r="N1086" s="23">
        <v>1</v>
      </c>
      <c r="O1086" s="23">
        <v>0</v>
      </c>
      <c r="P1086" s="23">
        <v>1</v>
      </c>
      <c r="Q1086" s="25">
        <v>0</v>
      </c>
      <c r="R1086" s="25">
        <v>0</v>
      </c>
      <c r="S1086" s="25">
        <v>1</v>
      </c>
      <c r="T1086" s="25">
        <v>1</v>
      </c>
      <c r="U1086" s="25">
        <v>0</v>
      </c>
      <c r="V1086" s="25">
        <v>1</v>
      </c>
      <c r="W1086" s="25">
        <v>0</v>
      </c>
      <c r="X1086" s="23">
        <v>1</v>
      </c>
      <c r="Y1086" s="23">
        <v>0</v>
      </c>
      <c r="Z1086" s="23">
        <v>0</v>
      </c>
      <c r="AA1086" s="23">
        <v>0</v>
      </c>
      <c r="AB1086" s="23">
        <v>0</v>
      </c>
      <c r="AC1086" s="23">
        <v>0</v>
      </c>
      <c r="AD1086" s="23">
        <v>0</v>
      </c>
    </row>
    <row r="1087" spans="1:30" x14ac:dyDescent="0.3">
      <c r="A1087" s="23">
        <v>91</v>
      </c>
      <c r="B1087" s="23">
        <v>5</v>
      </c>
      <c r="C1087" s="25">
        <v>0</v>
      </c>
      <c r="D1087" s="25">
        <v>1</v>
      </c>
      <c r="E1087" s="25">
        <v>0</v>
      </c>
      <c r="F1087" s="25">
        <v>0</v>
      </c>
      <c r="G1087" s="25">
        <v>1</v>
      </c>
      <c r="H1087" s="25">
        <v>0</v>
      </c>
      <c r="I1087" s="25">
        <v>0</v>
      </c>
      <c r="J1087" s="23">
        <v>0</v>
      </c>
      <c r="K1087" s="23">
        <v>0</v>
      </c>
      <c r="L1087" s="23">
        <v>0</v>
      </c>
      <c r="M1087" s="23">
        <v>1</v>
      </c>
      <c r="N1087" s="23">
        <v>0</v>
      </c>
      <c r="O1087" s="23">
        <v>0</v>
      </c>
      <c r="P1087" s="23">
        <v>0</v>
      </c>
      <c r="Q1087" s="25">
        <v>0</v>
      </c>
      <c r="R1087" s="25">
        <v>1</v>
      </c>
      <c r="S1087" s="25">
        <v>0</v>
      </c>
      <c r="T1087" s="25">
        <v>1</v>
      </c>
      <c r="U1087" s="25">
        <v>0</v>
      </c>
      <c r="V1087" s="25">
        <v>0</v>
      </c>
      <c r="W1087" s="25">
        <v>1</v>
      </c>
      <c r="X1087" s="23">
        <v>1</v>
      </c>
      <c r="Y1087" s="23">
        <v>0</v>
      </c>
      <c r="Z1087" s="23">
        <v>0</v>
      </c>
      <c r="AA1087" s="23">
        <v>0</v>
      </c>
      <c r="AB1087" s="23">
        <v>0</v>
      </c>
      <c r="AC1087" s="23">
        <v>0</v>
      </c>
      <c r="AD1087" s="23">
        <v>0</v>
      </c>
    </row>
    <row r="1088" spans="1:30" x14ac:dyDescent="0.3">
      <c r="A1088" s="23">
        <v>91</v>
      </c>
      <c r="B1088" s="23">
        <v>6</v>
      </c>
      <c r="C1088" s="25">
        <v>0</v>
      </c>
      <c r="D1088" s="25">
        <v>0</v>
      </c>
      <c r="E1088" s="25">
        <v>0</v>
      </c>
      <c r="F1088" s="25">
        <v>0</v>
      </c>
      <c r="G1088" s="25">
        <v>1</v>
      </c>
      <c r="H1088" s="25">
        <v>1</v>
      </c>
      <c r="I1088" s="25">
        <v>0</v>
      </c>
      <c r="J1088" s="23">
        <v>0</v>
      </c>
      <c r="K1088" s="23">
        <v>1</v>
      </c>
      <c r="L1088" s="23">
        <v>0</v>
      </c>
      <c r="M1088" s="23">
        <v>0</v>
      </c>
      <c r="N1088" s="23">
        <v>0</v>
      </c>
      <c r="O1088" s="23">
        <v>1</v>
      </c>
      <c r="P1088" s="23">
        <v>0</v>
      </c>
      <c r="Q1088" s="25">
        <v>0</v>
      </c>
      <c r="R1088" s="25">
        <v>0</v>
      </c>
      <c r="S1088" s="25">
        <v>1</v>
      </c>
      <c r="T1088" s="25">
        <v>0</v>
      </c>
      <c r="U1088" s="25">
        <v>0</v>
      </c>
      <c r="V1088" s="25">
        <v>0</v>
      </c>
      <c r="W1088" s="25">
        <v>0</v>
      </c>
      <c r="X1088" s="23">
        <v>1</v>
      </c>
      <c r="Y1088" s="23">
        <v>0</v>
      </c>
      <c r="Z1088" s="23">
        <v>0</v>
      </c>
      <c r="AA1088" s="23">
        <v>0</v>
      </c>
      <c r="AB1088" s="23">
        <v>0</v>
      </c>
      <c r="AC1088" s="23">
        <v>0</v>
      </c>
      <c r="AD1088" s="23">
        <v>0</v>
      </c>
    </row>
    <row r="1089" spans="1:30" x14ac:dyDescent="0.3">
      <c r="A1089" s="23">
        <v>91</v>
      </c>
      <c r="B1089" s="23">
        <v>7</v>
      </c>
      <c r="C1089" s="25">
        <v>0</v>
      </c>
      <c r="D1089" s="25">
        <v>1</v>
      </c>
      <c r="E1089" s="25">
        <v>0</v>
      </c>
      <c r="F1089" s="25">
        <v>1</v>
      </c>
      <c r="G1089" s="25">
        <v>0</v>
      </c>
      <c r="H1089" s="25">
        <v>0</v>
      </c>
      <c r="I1089" s="25">
        <v>1</v>
      </c>
      <c r="J1089" s="23">
        <v>0</v>
      </c>
      <c r="K1089" s="23">
        <v>0</v>
      </c>
      <c r="L1089" s="23">
        <v>0</v>
      </c>
      <c r="M1089" s="23">
        <v>0</v>
      </c>
      <c r="N1089" s="23">
        <v>0</v>
      </c>
      <c r="O1089" s="23">
        <v>0</v>
      </c>
      <c r="P1089" s="23">
        <v>1</v>
      </c>
      <c r="Q1089" s="25">
        <v>0</v>
      </c>
      <c r="R1089" s="25">
        <v>1</v>
      </c>
      <c r="S1089" s="25">
        <v>0</v>
      </c>
      <c r="T1089" s="25">
        <v>0</v>
      </c>
      <c r="U1089" s="25">
        <v>0</v>
      </c>
      <c r="V1089" s="25">
        <v>1</v>
      </c>
      <c r="W1089" s="25">
        <v>0</v>
      </c>
      <c r="X1089" s="23">
        <v>1</v>
      </c>
      <c r="Y1089" s="23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</row>
    <row r="1090" spans="1:30" x14ac:dyDescent="0.3">
      <c r="A1090" s="23">
        <v>91</v>
      </c>
      <c r="B1090" s="23">
        <v>8</v>
      </c>
      <c r="C1090" s="25">
        <v>0</v>
      </c>
      <c r="D1090" s="25">
        <v>0</v>
      </c>
      <c r="E1090" s="25">
        <v>1</v>
      </c>
      <c r="F1090" s="25">
        <v>1</v>
      </c>
      <c r="G1090" s="25">
        <v>0</v>
      </c>
      <c r="H1090" s="25">
        <v>1</v>
      </c>
      <c r="I1090" s="25">
        <v>0</v>
      </c>
      <c r="J1090" s="23">
        <v>0</v>
      </c>
      <c r="K1090" s="23">
        <v>0</v>
      </c>
      <c r="L1090" s="23">
        <v>0</v>
      </c>
      <c r="M1090" s="23">
        <v>0</v>
      </c>
      <c r="N1090" s="23">
        <v>1</v>
      </c>
      <c r="O1090" s="23">
        <v>1</v>
      </c>
      <c r="P1090" s="23">
        <v>0</v>
      </c>
      <c r="Q1090" s="25">
        <v>0</v>
      </c>
      <c r="R1090" s="25">
        <v>0</v>
      </c>
      <c r="S1090" s="25">
        <v>0</v>
      </c>
      <c r="T1090" s="25">
        <v>1</v>
      </c>
      <c r="U1090" s="25">
        <v>0</v>
      </c>
      <c r="V1090" s="25">
        <v>0</v>
      </c>
      <c r="W1090" s="25">
        <v>0</v>
      </c>
      <c r="X1090" s="23">
        <v>1</v>
      </c>
      <c r="Y1090" s="23">
        <v>0</v>
      </c>
      <c r="Z1090" s="23">
        <v>0</v>
      </c>
      <c r="AA1090" s="23">
        <v>0</v>
      </c>
      <c r="AB1090" s="23">
        <v>0</v>
      </c>
      <c r="AC1090" s="23">
        <v>0</v>
      </c>
      <c r="AD1090" s="23">
        <v>0</v>
      </c>
    </row>
    <row r="1091" spans="1:30" x14ac:dyDescent="0.3">
      <c r="A1091" s="23">
        <v>91</v>
      </c>
      <c r="B1091" s="23">
        <v>9</v>
      </c>
      <c r="C1091" s="25">
        <v>0</v>
      </c>
      <c r="D1091" s="25">
        <v>0</v>
      </c>
      <c r="E1091" s="25">
        <v>1</v>
      </c>
      <c r="F1091" s="25">
        <v>0</v>
      </c>
      <c r="G1091" s="25">
        <v>1</v>
      </c>
      <c r="H1091" s="25">
        <v>0</v>
      </c>
      <c r="I1091" s="25">
        <v>1</v>
      </c>
      <c r="J1091" s="23">
        <v>0</v>
      </c>
      <c r="K1091" s="23">
        <v>0</v>
      </c>
      <c r="L1091" s="23">
        <v>1</v>
      </c>
      <c r="M1091" s="23">
        <v>0</v>
      </c>
      <c r="N1091" s="23">
        <v>0</v>
      </c>
      <c r="O1091" s="23">
        <v>0</v>
      </c>
      <c r="P1091" s="23">
        <v>0</v>
      </c>
      <c r="Q1091" s="25">
        <v>0</v>
      </c>
      <c r="R1091" s="25">
        <v>1</v>
      </c>
      <c r="S1091" s="25">
        <v>0</v>
      </c>
      <c r="T1091" s="25">
        <v>0</v>
      </c>
      <c r="U1091" s="25">
        <v>1</v>
      </c>
      <c r="V1091" s="25">
        <v>0</v>
      </c>
      <c r="W1091" s="25">
        <v>0</v>
      </c>
      <c r="X1091" s="23">
        <v>1</v>
      </c>
      <c r="Y1091" s="23">
        <v>0</v>
      </c>
      <c r="Z1091" s="23">
        <v>0</v>
      </c>
      <c r="AA1091" s="23">
        <v>0</v>
      </c>
      <c r="AB1091" s="23">
        <v>0</v>
      </c>
      <c r="AC1091" s="23">
        <v>0</v>
      </c>
      <c r="AD1091" s="23">
        <v>0</v>
      </c>
    </row>
    <row r="1092" spans="1:30" x14ac:dyDescent="0.3">
      <c r="A1092" s="23">
        <v>91</v>
      </c>
      <c r="B1092" s="23">
        <v>10</v>
      </c>
      <c r="C1092" s="25">
        <v>0</v>
      </c>
      <c r="D1092" s="25">
        <v>1</v>
      </c>
      <c r="E1092" s="25">
        <v>0</v>
      </c>
      <c r="F1092" s="25">
        <v>0</v>
      </c>
      <c r="G1092" s="25">
        <v>0</v>
      </c>
      <c r="H1092" s="25">
        <v>1</v>
      </c>
      <c r="I1092" s="25">
        <v>0</v>
      </c>
      <c r="J1092" s="23">
        <v>0</v>
      </c>
      <c r="K1092" s="23">
        <v>1</v>
      </c>
      <c r="L1092" s="23">
        <v>0</v>
      </c>
      <c r="M1092" s="23">
        <v>0</v>
      </c>
      <c r="N1092" s="23">
        <v>1</v>
      </c>
      <c r="O1092" s="23">
        <v>0</v>
      </c>
      <c r="P1092" s="23">
        <v>0</v>
      </c>
      <c r="Q1092" s="25">
        <v>0</v>
      </c>
      <c r="R1092" s="25">
        <v>0</v>
      </c>
      <c r="S1092" s="25">
        <v>1</v>
      </c>
      <c r="T1092" s="25">
        <v>1</v>
      </c>
      <c r="U1092" s="25">
        <v>0</v>
      </c>
      <c r="V1092" s="25">
        <v>1</v>
      </c>
      <c r="W1092" s="25">
        <v>0</v>
      </c>
      <c r="X1092" s="23">
        <v>1</v>
      </c>
      <c r="Y1092" s="23">
        <v>0</v>
      </c>
      <c r="Z1092" s="23">
        <v>0</v>
      </c>
      <c r="AA1092" s="23">
        <v>0</v>
      </c>
      <c r="AB1092" s="23">
        <v>0</v>
      </c>
      <c r="AC1092" s="23">
        <v>0</v>
      </c>
      <c r="AD1092" s="23">
        <v>0</v>
      </c>
    </row>
    <row r="1093" spans="1:30" x14ac:dyDescent="0.3">
      <c r="A1093" s="23">
        <v>91</v>
      </c>
      <c r="B1093" s="23">
        <v>11</v>
      </c>
      <c r="C1093" s="25">
        <v>0</v>
      </c>
      <c r="D1093" s="25">
        <v>0</v>
      </c>
      <c r="E1093" s="25">
        <v>1</v>
      </c>
      <c r="F1093" s="25">
        <v>0</v>
      </c>
      <c r="G1093" s="25">
        <v>1</v>
      </c>
      <c r="H1093" s="25">
        <v>0</v>
      </c>
      <c r="I1093" s="25">
        <v>1</v>
      </c>
      <c r="J1093" s="23">
        <v>0</v>
      </c>
      <c r="K1093" s="23">
        <v>1</v>
      </c>
      <c r="L1093" s="23">
        <v>0</v>
      </c>
      <c r="M1093" s="23">
        <v>1</v>
      </c>
      <c r="N1093" s="23">
        <v>0</v>
      </c>
      <c r="O1093" s="23">
        <v>0</v>
      </c>
      <c r="P1093" s="23">
        <v>1</v>
      </c>
      <c r="Q1093" s="25">
        <v>0</v>
      </c>
      <c r="R1093" s="25">
        <v>0</v>
      </c>
      <c r="S1093" s="25">
        <v>0</v>
      </c>
      <c r="T1093" s="25">
        <v>0</v>
      </c>
      <c r="U1093" s="25">
        <v>1</v>
      </c>
      <c r="V1093" s="25">
        <v>1</v>
      </c>
      <c r="W1093" s="25">
        <v>0</v>
      </c>
      <c r="X1093" s="23">
        <v>1</v>
      </c>
      <c r="Y1093" s="23">
        <v>0</v>
      </c>
      <c r="Z1093" s="23">
        <v>0</v>
      </c>
      <c r="AA1093" s="23">
        <v>0</v>
      </c>
      <c r="AB1093" s="23">
        <v>0</v>
      </c>
      <c r="AC1093" s="23">
        <v>0</v>
      </c>
      <c r="AD1093" s="23">
        <v>0</v>
      </c>
    </row>
    <row r="1094" spans="1:30" x14ac:dyDescent="0.3">
      <c r="A1094" s="23">
        <v>91</v>
      </c>
      <c r="B1094" s="23">
        <v>12</v>
      </c>
      <c r="C1094" s="25">
        <v>0</v>
      </c>
      <c r="D1094" s="25">
        <v>0</v>
      </c>
      <c r="E1094" s="25">
        <v>0</v>
      </c>
      <c r="F1094" s="25">
        <v>1</v>
      </c>
      <c r="G1094" s="25">
        <v>0</v>
      </c>
      <c r="H1094" s="25">
        <v>0</v>
      </c>
      <c r="I1094" s="25">
        <v>0</v>
      </c>
      <c r="J1094" s="23">
        <v>0</v>
      </c>
      <c r="K1094" s="23">
        <v>0</v>
      </c>
      <c r="L1094" s="23">
        <v>0</v>
      </c>
      <c r="M1094" s="23">
        <v>0</v>
      </c>
      <c r="N1094" s="23">
        <v>0</v>
      </c>
      <c r="O1094" s="23">
        <v>0</v>
      </c>
      <c r="P1094" s="23">
        <v>1</v>
      </c>
      <c r="Q1094" s="25">
        <v>0</v>
      </c>
      <c r="R1094" s="25">
        <v>0</v>
      </c>
      <c r="S1094" s="25">
        <v>1</v>
      </c>
      <c r="T1094" s="25">
        <v>0</v>
      </c>
      <c r="U1094" s="25">
        <v>0</v>
      </c>
      <c r="V1094" s="25">
        <v>0</v>
      </c>
      <c r="W1094" s="25">
        <v>0</v>
      </c>
      <c r="X1094" s="23">
        <v>1</v>
      </c>
      <c r="Y1094" s="23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</row>
    <row r="1095" spans="1:30" x14ac:dyDescent="0.3">
      <c r="A1095" s="23">
        <v>92</v>
      </c>
      <c r="B1095" s="23">
        <v>1</v>
      </c>
      <c r="C1095" s="25">
        <v>0</v>
      </c>
      <c r="D1095" s="25">
        <v>0</v>
      </c>
      <c r="E1095" s="25">
        <v>1</v>
      </c>
      <c r="F1095" s="25">
        <v>0</v>
      </c>
      <c r="G1095" s="25">
        <v>0</v>
      </c>
      <c r="H1095" s="25">
        <v>0</v>
      </c>
      <c r="I1095" s="25">
        <v>0</v>
      </c>
      <c r="J1095" s="23">
        <v>0</v>
      </c>
      <c r="K1095" s="23">
        <v>0</v>
      </c>
      <c r="L1095" s="23">
        <v>1</v>
      </c>
      <c r="M1095" s="23">
        <v>1</v>
      </c>
      <c r="N1095" s="23">
        <v>0</v>
      </c>
      <c r="O1095" s="23">
        <v>1</v>
      </c>
      <c r="P1095" s="23">
        <v>0</v>
      </c>
      <c r="Q1095" s="25">
        <v>0</v>
      </c>
      <c r="R1095" s="25">
        <v>1</v>
      </c>
      <c r="S1095" s="25">
        <v>0</v>
      </c>
      <c r="T1095" s="25">
        <v>1</v>
      </c>
      <c r="U1095" s="25">
        <v>0</v>
      </c>
      <c r="V1095" s="25">
        <v>0</v>
      </c>
      <c r="W1095" s="25">
        <v>1</v>
      </c>
      <c r="X1095" s="23">
        <v>1</v>
      </c>
      <c r="Y1095" s="23">
        <v>0</v>
      </c>
      <c r="Z1095" s="23">
        <v>0</v>
      </c>
      <c r="AA1095" s="23">
        <v>0</v>
      </c>
      <c r="AB1095" s="23">
        <v>0</v>
      </c>
      <c r="AC1095" s="23">
        <v>0</v>
      </c>
      <c r="AD1095" s="23">
        <v>0</v>
      </c>
    </row>
    <row r="1096" spans="1:30" x14ac:dyDescent="0.3">
      <c r="A1096" s="23">
        <v>92</v>
      </c>
      <c r="B1096" s="23">
        <v>2</v>
      </c>
      <c r="C1096" s="25">
        <v>0</v>
      </c>
      <c r="D1096" s="25">
        <v>1</v>
      </c>
      <c r="E1096" s="25">
        <v>0</v>
      </c>
      <c r="F1096" s="25">
        <v>0</v>
      </c>
      <c r="G1096" s="25">
        <v>0</v>
      </c>
      <c r="H1096" s="25">
        <v>1</v>
      </c>
      <c r="I1096" s="25">
        <v>0</v>
      </c>
      <c r="J1096" s="23">
        <v>0</v>
      </c>
      <c r="K1096" s="23">
        <v>0</v>
      </c>
      <c r="L1096" s="23">
        <v>0</v>
      </c>
      <c r="M1096" s="23">
        <v>1</v>
      </c>
      <c r="N1096" s="23">
        <v>0</v>
      </c>
      <c r="O1096" s="23">
        <v>0</v>
      </c>
      <c r="P1096" s="23">
        <v>0</v>
      </c>
      <c r="Q1096" s="25">
        <v>0</v>
      </c>
      <c r="R1096" s="25">
        <v>0</v>
      </c>
      <c r="S1096" s="25">
        <v>1</v>
      </c>
      <c r="T1096" s="25">
        <v>0</v>
      </c>
      <c r="U1096" s="25">
        <v>1</v>
      </c>
      <c r="V1096" s="25">
        <v>0</v>
      </c>
      <c r="W1096" s="25">
        <v>1</v>
      </c>
      <c r="X1096" s="23">
        <v>1</v>
      </c>
      <c r="Y1096" s="23">
        <v>0</v>
      </c>
      <c r="Z1096" s="23">
        <v>0</v>
      </c>
      <c r="AA1096" s="23">
        <v>0</v>
      </c>
      <c r="AB1096" s="23">
        <v>0</v>
      </c>
      <c r="AC1096" s="23">
        <v>0</v>
      </c>
      <c r="AD1096" s="23">
        <v>0</v>
      </c>
    </row>
    <row r="1097" spans="1:30" x14ac:dyDescent="0.3">
      <c r="A1097" s="23">
        <v>92</v>
      </c>
      <c r="B1097" s="23">
        <v>3</v>
      </c>
      <c r="C1097" s="25">
        <v>0</v>
      </c>
      <c r="D1097" s="25">
        <v>1</v>
      </c>
      <c r="E1097" s="25">
        <v>0</v>
      </c>
      <c r="F1097" s="25">
        <v>0</v>
      </c>
      <c r="G1097" s="25">
        <v>1</v>
      </c>
      <c r="H1097" s="25">
        <v>0</v>
      </c>
      <c r="I1097" s="25">
        <v>0</v>
      </c>
      <c r="J1097" s="23">
        <v>0</v>
      </c>
      <c r="K1097" s="23">
        <v>0</v>
      </c>
      <c r="L1097" s="23">
        <v>0</v>
      </c>
      <c r="M1097" s="23">
        <v>0</v>
      </c>
      <c r="N1097" s="23">
        <v>1</v>
      </c>
      <c r="O1097" s="23">
        <v>1</v>
      </c>
      <c r="P1097" s="23">
        <v>0</v>
      </c>
      <c r="Q1097" s="25">
        <v>0</v>
      </c>
      <c r="R1097" s="25">
        <v>0</v>
      </c>
      <c r="S1097" s="25">
        <v>0</v>
      </c>
      <c r="T1097" s="25">
        <v>0</v>
      </c>
      <c r="U1097" s="25">
        <v>0</v>
      </c>
      <c r="V1097" s="25">
        <v>0</v>
      </c>
      <c r="W1097" s="25">
        <v>1</v>
      </c>
      <c r="X1097" s="23">
        <v>1</v>
      </c>
      <c r="Y1097" s="23">
        <v>0</v>
      </c>
      <c r="Z1097" s="23">
        <v>0</v>
      </c>
      <c r="AA1097" s="23">
        <v>0</v>
      </c>
      <c r="AB1097" s="23">
        <v>0</v>
      </c>
      <c r="AC1097" s="23">
        <v>0</v>
      </c>
      <c r="AD1097" s="23">
        <v>0</v>
      </c>
    </row>
    <row r="1098" spans="1:30" x14ac:dyDescent="0.3">
      <c r="A1098" s="23">
        <v>92</v>
      </c>
      <c r="B1098" s="23">
        <v>4</v>
      </c>
      <c r="C1098" s="25">
        <v>0</v>
      </c>
      <c r="D1098" s="25">
        <v>0</v>
      </c>
      <c r="E1098" s="25">
        <v>0</v>
      </c>
      <c r="F1098" s="25">
        <v>0</v>
      </c>
      <c r="G1098" s="25">
        <v>0</v>
      </c>
      <c r="H1098" s="25">
        <v>0</v>
      </c>
      <c r="I1098" s="25">
        <v>1</v>
      </c>
      <c r="J1098" s="23">
        <v>0</v>
      </c>
      <c r="K1098" s="23">
        <v>0</v>
      </c>
      <c r="L1098" s="23">
        <v>1</v>
      </c>
      <c r="M1098" s="23">
        <v>0</v>
      </c>
      <c r="N1098" s="23">
        <v>1</v>
      </c>
      <c r="O1098" s="23">
        <v>0</v>
      </c>
      <c r="P1098" s="23">
        <v>1</v>
      </c>
      <c r="Q1098" s="25">
        <v>0</v>
      </c>
      <c r="R1098" s="25">
        <v>0</v>
      </c>
      <c r="S1098" s="25">
        <v>1</v>
      </c>
      <c r="T1098" s="25">
        <v>1</v>
      </c>
      <c r="U1098" s="25">
        <v>0</v>
      </c>
      <c r="V1098" s="25">
        <v>1</v>
      </c>
      <c r="W1098" s="25">
        <v>0</v>
      </c>
      <c r="X1098" s="23">
        <v>1</v>
      </c>
      <c r="Y1098" s="23">
        <v>0</v>
      </c>
      <c r="Z1098" s="23">
        <v>0</v>
      </c>
      <c r="AA1098" s="23">
        <v>0</v>
      </c>
      <c r="AB1098" s="23">
        <v>0</v>
      </c>
      <c r="AC1098" s="23">
        <v>0</v>
      </c>
      <c r="AD1098" s="23">
        <v>0</v>
      </c>
    </row>
    <row r="1099" spans="1:30" x14ac:dyDescent="0.3">
      <c r="A1099" s="23">
        <v>92</v>
      </c>
      <c r="B1099" s="23">
        <v>5</v>
      </c>
      <c r="C1099" s="25">
        <v>0</v>
      </c>
      <c r="D1099" s="25">
        <v>1</v>
      </c>
      <c r="E1099" s="25">
        <v>0</v>
      </c>
      <c r="F1099" s="25">
        <v>0</v>
      </c>
      <c r="G1099" s="25">
        <v>1</v>
      </c>
      <c r="H1099" s="25">
        <v>0</v>
      </c>
      <c r="I1099" s="25">
        <v>0</v>
      </c>
      <c r="J1099" s="23">
        <v>0</v>
      </c>
      <c r="K1099" s="23">
        <v>0</v>
      </c>
      <c r="L1099" s="23">
        <v>0</v>
      </c>
      <c r="M1099" s="23">
        <v>1</v>
      </c>
      <c r="N1099" s="23">
        <v>0</v>
      </c>
      <c r="O1099" s="23">
        <v>0</v>
      </c>
      <c r="P1099" s="23">
        <v>0</v>
      </c>
      <c r="Q1099" s="25">
        <v>0</v>
      </c>
      <c r="R1099" s="25">
        <v>1</v>
      </c>
      <c r="S1099" s="25">
        <v>0</v>
      </c>
      <c r="T1099" s="25">
        <v>1</v>
      </c>
      <c r="U1099" s="25">
        <v>0</v>
      </c>
      <c r="V1099" s="25">
        <v>0</v>
      </c>
      <c r="W1099" s="25">
        <v>1</v>
      </c>
      <c r="X1099" s="23">
        <v>1</v>
      </c>
      <c r="Y1099" s="23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</row>
    <row r="1100" spans="1:30" x14ac:dyDescent="0.3">
      <c r="A1100" s="23">
        <v>92</v>
      </c>
      <c r="B1100" s="23">
        <v>6</v>
      </c>
      <c r="C1100" s="25">
        <v>0</v>
      </c>
      <c r="D1100" s="25">
        <v>0</v>
      </c>
      <c r="E1100" s="25">
        <v>0</v>
      </c>
      <c r="F1100" s="25">
        <v>0</v>
      </c>
      <c r="G1100" s="25">
        <v>1</v>
      </c>
      <c r="H1100" s="25">
        <v>1</v>
      </c>
      <c r="I1100" s="25">
        <v>0</v>
      </c>
      <c r="J1100" s="23">
        <v>0</v>
      </c>
      <c r="K1100" s="23">
        <v>1</v>
      </c>
      <c r="L1100" s="23">
        <v>0</v>
      </c>
      <c r="M1100" s="23">
        <v>0</v>
      </c>
      <c r="N1100" s="23">
        <v>0</v>
      </c>
      <c r="O1100" s="23">
        <v>1</v>
      </c>
      <c r="P1100" s="23">
        <v>0</v>
      </c>
      <c r="Q1100" s="25">
        <v>0</v>
      </c>
      <c r="R1100" s="25">
        <v>0</v>
      </c>
      <c r="S1100" s="25">
        <v>1</v>
      </c>
      <c r="T1100" s="25">
        <v>0</v>
      </c>
      <c r="U1100" s="25">
        <v>0</v>
      </c>
      <c r="V1100" s="25">
        <v>0</v>
      </c>
      <c r="W1100" s="25">
        <v>0</v>
      </c>
      <c r="X1100" s="23">
        <v>1</v>
      </c>
      <c r="Y1100" s="23">
        <v>0</v>
      </c>
      <c r="Z1100" s="23">
        <v>0</v>
      </c>
      <c r="AA1100" s="23">
        <v>0</v>
      </c>
      <c r="AB1100" s="23">
        <v>0</v>
      </c>
      <c r="AC1100" s="23">
        <v>0</v>
      </c>
      <c r="AD1100" s="23">
        <v>0</v>
      </c>
    </row>
    <row r="1101" spans="1:30" x14ac:dyDescent="0.3">
      <c r="A1101" s="23">
        <v>92</v>
      </c>
      <c r="B1101" s="23">
        <v>7</v>
      </c>
      <c r="C1101" s="25">
        <v>0</v>
      </c>
      <c r="D1101" s="25">
        <v>1</v>
      </c>
      <c r="E1101" s="25">
        <v>0</v>
      </c>
      <c r="F1101" s="25">
        <v>1</v>
      </c>
      <c r="G1101" s="25">
        <v>0</v>
      </c>
      <c r="H1101" s="25">
        <v>0</v>
      </c>
      <c r="I1101" s="25">
        <v>1</v>
      </c>
      <c r="J1101" s="23">
        <v>0</v>
      </c>
      <c r="K1101" s="23">
        <v>0</v>
      </c>
      <c r="L1101" s="23">
        <v>0</v>
      </c>
      <c r="M1101" s="23">
        <v>0</v>
      </c>
      <c r="N1101" s="23">
        <v>0</v>
      </c>
      <c r="O1101" s="23">
        <v>0</v>
      </c>
      <c r="P1101" s="23">
        <v>1</v>
      </c>
      <c r="Q1101" s="25">
        <v>0</v>
      </c>
      <c r="R1101" s="25">
        <v>1</v>
      </c>
      <c r="S1101" s="25">
        <v>0</v>
      </c>
      <c r="T1101" s="25">
        <v>0</v>
      </c>
      <c r="U1101" s="25">
        <v>0</v>
      </c>
      <c r="V1101" s="25">
        <v>1</v>
      </c>
      <c r="W1101" s="25">
        <v>0</v>
      </c>
      <c r="X1101" s="23">
        <v>1</v>
      </c>
      <c r="Y1101" s="23">
        <v>0</v>
      </c>
      <c r="Z1101" s="23">
        <v>0</v>
      </c>
      <c r="AA1101" s="23">
        <v>0</v>
      </c>
      <c r="AB1101" s="23">
        <v>0</v>
      </c>
      <c r="AC1101" s="23">
        <v>0</v>
      </c>
      <c r="AD1101" s="23">
        <v>0</v>
      </c>
    </row>
    <row r="1102" spans="1:30" x14ac:dyDescent="0.3">
      <c r="A1102" s="23">
        <v>92</v>
      </c>
      <c r="B1102" s="23">
        <v>8</v>
      </c>
      <c r="C1102" s="25">
        <v>0</v>
      </c>
      <c r="D1102" s="25">
        <v>0</v>
      </c>
      <c r="E1102" s="25">
        <v>1</v>
      </c>
      <c r="F1102" s="25">
        <v>1</v>
      </c>
      <c r="G1102" s="25">
        <v>0</v>
      </c>
      <c r="H1102" s="25">
        <v>1</v>
      </c>
      <c r="I1102" s="25">
        <v>0</v>
      </c>
      <c r="J1102" s="23">
        <v>0</v>
      </c>
      <c r="K1102" s="23">
        <v>0</v>
      </c>
      <c r="L1102" s="23">
        <v>0</v>
      </c>
      <c r="M1102" s="23">
        <v>0</v>
      </c>
      <c r="N1102" s="23">
        <v>1</v>
      </c>
      <c r="O1102" s="23">
        <v>1</v>
      </c>
      <c r="P1102" s="23">
        <v>0</v>
      </c>
      <c r="Q1102" s="25">
        <v>0</v>
      </c>
      <c r="R1102" s="25">
        <v>0</v>
      </c>
      <c r="S1102" s="25">
        <v>0</v>
      </c>
      <c r="T1102" s="25">
        <v>1</v>
      </c>
      <c r="U1102" s="25">
        <v>0</v>
      </c>
      <c r="V1102" s="25">
        <v>0</v>
      </c>
      <c r="W1102" s="25">
        <v>0</v>
      </c>
      <c r="X1102" s="23">
        <v>1</v>
      </c>
      <c r="Y1102" s="23">
        <v>0</v>
      </c>
      <c r="Z1102" s="23">
        <v>0</v>
      </c>
      <c r="AA1102" s="23">
        <v>0</v>
      </c>
      <c r="AB1102" s="23">
        <v>0</v>
      </c>
      <c r="AC1102" s="23">
        <v>0</v>
      </c>
      <c r="AD1102" s="23">
        <v>0</v>
      </c>
    </row>
    <row r="1103" spans="1:30" x14ac:dyDescent="0.3">
      <c r="A1103" s="23">
        <v>92</v>
      </c>
      <c r="B1103" s="23">
        <v>9</v>
      </c>
      <c r="C1103" s="25">
        <v>0</v>
      </c>
      <c r="D1103" s="25">
        <v>0</v>
      </c>
      <c r="E1103" s="25">
        <v>1</v>
      </c>
      <c r="F1103" s="25">
        <v>0</v>
      </c>
      <c r="G1103" s="25">
        <v>1</v>
      </c>
      <c r="H1103" s="25">
        <v>0</v>
      </c>
      <c r="I1103" s="25">
        <v>1</v>
      </c>
      <c r="J1103" s="23">
        <v>0</v>
      </c>
      <c r="K1103" s="23">
        <v>0</v>
      </c>
      <c r="L1103" s="23">
        <v>1</v>
      </c>
      <c r="M1103" s="23">
        <v>0</v>
      </c>
      <c r="N1103" s="23">
        <v>0</v>
      </c>
      <c r="O1103" s="23">
        <v>0</v>
      </c>
      <c r="P1103" s="23">
        <v>0</v>
      </c>
      <c r="Q1103" s="25">
        <v>0</v>
      </c>
      <c r="R1103" s="25">
        <v>1</v>
      </c>
      <c r="S1103" s="25">
        <v>0</v>
      </c>
      <c r="T1103" s="25">
        <v>0</v>
      </c>
      <c r="U1103" s="25">
        <v>1</v>
      </c>
      <c r="V1103" s="25">
        <v>0</v>
      </c>
      <c r="W1103" s="25">
        <v>0</v>
      </c>
      <c r="X1103" s="23">
        <v>1</v>
      </c>
      <c r="Y1103" s="23">
        <v>0</v>
      </c>
      <c r="Z1103" s="23">
        <v>0</v>
      </c>
      <c r="AA1103" s="23">
        <v>0</v>
      </c>
      <c r="AB1103" s="23">
        <v>0</v>
      </c>
      <c r="AC1103" s="23">
        <v>0</v>
      </c>
      <c r="AD1103" s="23">
        <v>0</v>
      </c>
    </row>
    <row r="1104" spans="1:30" x14ac:dyDescent="0.3">
      <c r="A1104" s="23">
        <v>92</v>
      </c>
      <c r="B1104" s="23">
        <v>10</v>
      </c>
      <c r="C1104" s="25">
        <v>0</v>
      </c>
      <c r="D1104" s="25">
        <v>1</v>
      </c>
      <c r="E1104" s="25">
        <v>0</v>
      </c>
      <c r="F1104" s="25">
        <v>0</v>
      </c>
      <c r="G1104" s="25">
        <v>0</v>
      </c>
      <c r="H1104" s="25">
        <v>1</v>
      </c>
      <c r="I1104" s="25">
        <v>0</v>
      </c>
      <c r="J1104" s="23">
        <v>0</v>
      </c>
      <c r="K1104" s="23">
        <v>1</v>
      </c>
      <c r="L1104" s="23">
        <v>0</v>
      </c>
      <c r="M1104" s="23">
        <v>0</v>
      </c>
      <c r="N1104" s="23">
        <v>1</v>
      </c>
      <c r="O1104" s="23">
        <v>0</v>
      </c>
      <c r="P1104" s="23">
        <v>0</v>
      </c>
      <c r="Q1104" s="25">
        <v>0</v>
      </c>
      <c r="R1104" s="25">
        <v>0</v>
      </c>
      <c r="S1104" s="25">
        <v>1</v>
      </c>
      <c r="T1104" s="25">
        <v>1</v>
      </c>
      <c r="U1104" s="25">
        <v>0</v>
      </c>
      <c r="V1104" s="25">
        <v>1</v>
      </c>
      <c r="W1104" s="25">
        <v>0</v>
      </c>
      <c r="X1104" s="23">
        <v>1</v>
      </c>
      <c r="Y1104" s="23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</row>
    <row r="1105" spans="1:30" x14ac:dyDescent="0.3">
      <c r="A1105" s="23">
        <v>92</v>
      </c>
      <c r="B1105" s="23">
        <v>11</v>
      </c>
      <c r="C1105" s="25">
        <v>0</v>
      </c>
      <c r="D1105" s="25">
        <v>0</v>
      </c>
      <c r="E1105" s="25">
        <v>1</v>
      </c>
      <c r="F1105" s="25">
        <v>0</v>
      </c>
      <c r="G1105" s="25">
        <v>1</v>
      </c>
      <c r="H1105" s="25">
        <v>0</v>
      </c>
      <c r="I1105" s="25">
        <v>1</v>
      </c>
      <c r="J1105" s="23">
        <v>0</v>
      </c>
      <c r="K1105" s="23">
        <v>1</v>
      </c>
      <c r="L1105" s="23">
        <v>0</v>
      </c>
      <c r="M1105" s="23">
        <v>1</v>
      </c>
      <c r="N1105" s="23">
        <v>0</v>
      </c>
      <c r="O1105" s="23">
        <v>0</v>
      </c>
      <c r="P1105" s="23">
        <v>1</v>
      </c>
      <c r="Q1105" s="25">
        <v>0</v>
      </c>
      <c r="R1105" s="25">
        <v>0</v>
      </c>
      <c r="S1105" s="25">
        <v>0</v>
      </c>
      <c r="T1105" s="25">
        <v>0</v>
      </c>
      <c r="U1105" s="25">
        <v>1</v>
      </c>
      <c r="V1105" s="25">
        <v>1</v>
      </c>
      <c r="W1105" s="25">
        <v>0</v>
      </c>
      <c r="X1105" s="23">
        <v>1</v>
      </c>
      <c r="Y1105" s="23">
        <v>0</v>
      </c>
      <c r="Z1105" s="23">
        <v>0</v>
      </c>
      <c r="AA1105" s="23">
        <v>0</v>
      </c>
      <c r="AB1105" s="23">
        <v>0</v>
      </c>
      <c r="AC1105" s="23">
        <v>0</v>
      </c>
      <c r="AD1105" s="23">
        <v>0</v>
      </c>
    </row>
    <row r="1106" spans="1:30" x14ac:dyDescent="0.3">
      <c r="A1106" s="23">
        <v>92</v>
      </c>
      <c r="B1106" s="23">
        <v>12</v>
      </c>
      <c r="C1106" s="25">
        <v>0</v>
      </c>
      <c r="D1106" s="25">
        <v>0</v>
      </c>
      <c r="E1106" s="25">
        <v>0</v>
      </c>
      <c r="F1106" s="25">
        <v>1</v>
      </c>
      <c r="G1106" s="25">
        <v>0</v>
      </c>
      <c r="H1106" s="25">
        <v>0</v>
      </c>
      <c r="I1106" s="25">
        <v>0</v>
      </c>
      <c r="J1106" s="23">
        <v>0</v>
      </c>
      <c r="K1106" s="23">
        <v>0</v>
      </c>
      <c r="L1106" s="23">
        <v>0</v>
      </c>
      <c r="M1106" s="23">
        <v>0</v>
      </c>
      <c r="N1106" s="23">
        <v>0</v>
      </c>
      <c r="O1106" s="23">
        <v>0</v>
      </c>
      <c r="P1106" s="23">
        <v>1</v>
      </c>
      <c r="Q1106" s="25">
        <v>0</v>
      </c>
      <c r="R1106" s="25">
        <v>0</v>
      </c>
      <c r="S1106" s="25">
        <v>1</v>
      </c>
      <c r="T1106" s="25">
        <v>0</v>
      </c>
      <c r="U1106" s="25">
        <v>0</v>
      </c>
      <c r="V1106" s="25">
        <v>0</v>
      </c>
      <c r="W1106" s="25">
        <v>0</v>
      </c>
      <c r="X1106" s="23">
        <v>1</v>
      </c>
      <c r="Y1106" s="23">
        <v>0</v>
      </c>
      <c r="Z1106" s="23">
        <v>0</v>
      </c>
      <c r="AA1106" s="23">
        <v>0</v>
      </c>
      <c r="AB1106" s="23">
        <v>0</v>
      </c>
      <c r="AC1106" s="23">
        <v>0</v>
      </c>
      <c r="AD1106" s="23">
        <v>0</v>
      </c>
    </row>
    <row r="1107" spans="1:30" x14ac:dyDescent="0.3">
      <c r="A1107" s="23">
        <v>93</v>
      </c>
      <c r="B1107" s="23">
        <v>1</v>
      </c>
      <c r="C1107" s="25">
        <v>0</v>
      </c>
      <c r="D1107" s="25">
        <v>0</v>
      </c>
      <c r="E1107" s="25">
        <v>1</v>
      </c>
      <c r="F1107" s="25">
        <v>0</v>
      </c>
      <c r="G1107" s="25">
        <v>0</v>
      </c>
      <c r="H1107" s="25">
        <v>0</v>
      </c>
      <c r="I1107" s="25">
        <v>0</v>
      </c>
      <c r="J1107" s="23">
        <v>0</v>
      </c>
      <c r="K1107" s="23">
        <v>0</v>
      </c>
      <c r="L1107" s="23">
        <v>1</v>
      </c>
      <c r="M1107" s="23">
        <v>1</v>
      </c>
      <c r="N1107" s="23">
        <v>0</v>
      </c>
      <c r="O1107" s="23">
        <v>1</v>
      </c>
      <c r="P1107" s="23">
        <v>0</v>
      </c>
      <c r="Q1107" s="25">
        <v>0</v>
      </c>
      <c r="R1107" s="25">
        <v>1</v>
      </c>
      <c r="S1107" s="25">
        <v>0</v>
      </c>
      <c r="T1107" s="25">
        <v>1</v>
      </c>
      <c r="U1107" s="25">
        <v>0</v>
      </c>
      <c r="V1107" s="25">
        <v>0</v>
      </c>
      <c r="W1107" s="25">
        <v>1</v>
      </c>
      <c r="X1107" s="23">
        <v>1</v>
      </c>
      <c r="Y1107" s="23">
        <v>0</v>
      </c>
      <c r="Z1107" s="23">
        <v>0</v>
      </c>
      <c r="AA1107" s="23">
        <v>0</v>
      </c>
      <c r="AB1107" s="23">
        <v>0</v>
      </c>
      <c r="AC1107" s="23">
        <v>0</v>
      </c>
      <c r="AD1107" s="23">
        <v>0</v>
      </c>
    </row>
    <row r="1108" spans="1:30" x14ac:dyDescent="0.3">
      <c r="A1108" s="23">
        <v>93</v>
      </c>
      <c r="B1108" s="23">
        <v>2</v>
      </c>
      <c r="C1108" s="25">
        <v>0</v>
      </c>
      <c r="D1108" s="25">
        <v>1</v>
      </c>
      <c r="E1108" s="25">
        <v>0</v>
      </c>
      <c r="F1108" s="25">
        <v>0</v>
      </c>
      <c r="G1108" s="25">
        <v>0</v>
      </c>
      <c r="H1108" s="25">
        <v>1</v>
      </c>
      <c r="I1108" s="25">
        <v>0</v>
      </c>
      <c r="J1108" s="23">
        <v>0</v>
      </c>
      <c r="K1108" s="23">
        <v>0</v>
      </c>
      <c r="L1108" s="23">
        <v>0</v>
      </c>
      <c r="M1108" s="23">
        <v>1</v>
      </c>
      <c r="N1108" s="23">
        <v>0</v>
      </c>
      <c r="O1108" s="23">
        <v>0</v>
      </c>
      <c r="P1108" s="23">
        <v>0</v>
      </c>
      <c r="Q1108" s="25">
        <v>0</v>
      </c>
      <c r="R1108" s="25">
        <v>0</v>
      </c>
      <c r="S1108" s="25">
        <v>1</v>
      </c>
      <c r="T1108" s="25">
        <v>0</v>
      </c>
      <c r="U1108" s="25">
        <v>1</v>
      </c>
      <c r="V1108" s="25">
        <v>0</v>
      </c>
      <c r="W1108" s="25">
        <v>1</v>
      </c>
      <c r="X1108" s="23">
        <v>1</v>
      </c>
      <c r="Y1108" s="23">
        <v>0</v>
      </c>
      <c r="Z1108" s="23">
        <v>0</v>
      </c>
      <c r="AA1108" s="23">
        <v>0</v>
      </c>
      <c r="AB1108" s="23">
        <v>0</v>
      </c>
      <c r="AC1108" s="23">
        <v>0</v>
      </c>
      <c r="AD1108" s="23">
        <v>0</v>
      </c>
    </row>
    <row r="1109" spans="1:30" x14ac:dyDescent="0.3">
      <c r="A1109" s="23">
        <v>93</v>
      </c>
      <c r="B1109" s="23">
        <v>3</v>
      </c>
      <c r="C1109" s="25">
        <v>0</v>
      </c>
      <c r="D1109" s="25">
        <v>1</v>
      </c>
      <c r="E1109" s="25">
        <v>0</v>
      </c>
      <c r="F1109" s="25">
        <v>0</v>
      </c>
      <c r="G1109" s="25">
        <v>1</v>
      </c>
      <c r="H1109" s="25">
        <v>0</v>
      </c>
      <c r="I1109" s="25">
        <v>0</v>
      </c>
      <c r="J1109" s="23">
        <v>0</v>
      </c>
      <c r="K1109" s="23">
        <v>0</v>
      </c>
      <c r="L1109" s="23">
        <v>0</v>
      </c>
      <c r="M1109" s="23">
        <v>0</v>
      </c>
      <c r="N1109" s="23">
        <v>1</v>
      </c>
      <c r="O1109" s="23">
        <v>1</v>
      </c>
      <c r="P1109" s="23">
        <v>0</v>
      </c>
      <c r="Q1109" s="25">
        <v>0</v>
      </c>
      <c r="R1109" s="25">
        <v>0</v>
      </c>
      <c r="S1109" s="25">
        <v>0</v>
      </c>
      <c r="T1109" s="25">
        <v>0</v>
      </c>
      <c r="U1109" s="25">
        <v>0</v>
      </c>
      <c r="V1109" s="25">
        <v>0</v>
      </c>
      <c r="W1109" s="25">
        <v>1</v>
      </c>
      <c r="X1109" s="23">
        <v>1</v>
      </c>
      <c r="Y1109" s="23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</row>
    <row r="1110" spans="1:30" x14ac:dyDescent="0.3">
      <c r="A1110" s="23">
        <v>93</v>
      </c>
      <c r="B1110" s="23">
        <v>4</v>
      </c>
      <c r="C1110" s="25">
        <v>0</v>
      </c>
      <c r="D1110" s="25">
        <v>0</v>
      </c>
      <c r="E1110" s="25">
        <v>0</v>
      </c>
      <c r="F1110" s="25">
        <v>0</v>
      </c>
      <c r="G1110" s="25">
        <v>0</v>
      </c>
      <c r="H1110" s="25">
        <v>0</v>
      </c>
      <c r="I1110" s="25">
        <v>1</v>
      </c>
      <c r="J1110" s="23">
        <v>0</v>
      </c>
      <c r="K1110" s="23">
        <v>0</v>
      </c>
      <c r="L1110" s="23">
        <v>1</v>
      </c>
      <c r="M1110" s="23">
        <v>0</v>
      </c>
      <c r="N1110" s="23">
        <v>1</v>
      </c>
      <c r="O1110" s="23">
        <v>0</v>
      </c>
      <c r="P1110" s="23">
        <v>1</v>
      </c>
      <c r="Q1110" s="25">
        <v>0</v>
      </c>
      <c r="R1110" s="25">
        <v>0</v>
      </c>
      <c r="S1110" s="25">
        <v>1</v>
      </c>
      <c r="T1110" s="25">
        <v>1</v>
      </c>
      <c r="U1110" s="25">
        <v>0</v>
      </c>
      <c r="V1110" s="25">
        <v>1</v>
      </c>
      <c r="W1110" s="25">
        <v>0</v>
      </c>
      <c r="X1110" s="23">
        <v>1</v>
      </c>
      <c r="Y1110" s="23">
        <v>0</v>
      </c>
      <c r="Z1110" s="23">
        <v>0</v>
      </c>
      <c r="AA1110" s="23">
        <v>0</v>
      </c>
      <c r="AB1110" s="23">
        <v>0</v>
      </c>
      <c r="AC1110" s="23">
        <v>0</v>
      </c>
      <c r="AD1110" s="23">
        <v>0</v>
      </c>
    </row>
    <row r="1111" spans="1:30" x14ac:dyDescent="0.3">
      <c r="A1111" s="23">
        <v>93</v>
      </c>
      <c r="B1111" s="23">
        <v>5</v>
      </c>
      <c r="C1111" s="25">
        <v>0</v>
      </c>
      <c r="D1111" s="25">
        <v>1</v>
      </c>
      <c r="E1111" s="25">
        <v>0</v>
      </c>
      <c r="F1111" s="25">
        <v>0</v>
      </c>
      <c r="G1111" s="25">
        <v>1</v>
      </c>
      <c r="H1111" s="25">
        <v>0</v>
      </c>
      <c r="I1111" s="25">
        <v>0</v>
      </c>
      <c r="J1111" s="23">
        <v>0</v>
      </c>
      <c r="K1111" s="23">
        <v>0</v>
      </c>
      <c r="L1111" s="23">
        <v>0</v>
      </c>
      <c r="M1111" s="23">
        <v>1</v>
      </c>
      <c r="N1111" s="23">
        <v>0</v>
      </c>
      <c r="O1111" s="23">
        <v>0</v>
      </c>
      <c r="P1111" s="23">
        <v>0</v>
      </c>
      <c r="Q1111" s="25">
        <v>0</v>
      </c>
      <c r="R1111" s="25">
        <v>1</v>
      </c>
      <c r="S1111" s="25">
        <v>0</v>
      </c>
      <c r="T1111" s="25">
        <v>1</v>
      </c>
      <c r="U1111" s="25">
        <v>0</v>
      </c>
      <c r="V1111" s="25">
        <v>0</v>
      </c>
      <c r="W1111" s="25">
        <v>1</v>
      </c>
      <c r="X1111" s="23">
        <v>1</v>
      </c>
      <c r="Y1111" s="23">
        <v>0</v>
      </c>
      <c r="Z1111" s="23">
        <v>0</v>
      </c>
      <c r="AA1111" s="23">
        <v>0</v>
      </c>
      <c r="AB1111" s="23">
        <v>0</v>
      </c>
      <c r="AC1111" s="23">
        <v>0</v>
      </c>
      <c r="AD1111" s="23">
        <v>0</v>
      </c>
    </row>
    <row r="1112" spans="1:30" x14ac:dyDescent="0.3">
      <c r="A1112" s="23">
        <v>93</v>
      </c>
      <c r="B1112" s="23">
        <v>6</v>
      </c>
      <c r="C1112" s="25">
        <v>0</v>
      </c>
      <c r="D1112" s="25">
        <v>0</v>
      </c>
      <c r="E1112" s="25">
        <v>0</v>
      </c>
      <c r="F1112" s="25">
        <v>0</v>
      </c>
      <c r="G1112" s="25">
        <v>1</v>
      </c>
      <c r="H1112" s="25">
        <v>1</v>
      </c>
      <c r="I1112" s="25">
        <v>0</v>
      </c>
      <c r="J1112" s="23">
        <v>0</v>
      </c>
      <c r="K1112" s="23">
        <v>1</v>
      </c>
      <c r="L1112" s="23">
        <v>0</v>
      </c>
      <c r="M1112" s="23">
        <v>0</v>
      </c>
      <c r="N1112" s="23">
        <v>0</v>
      </c>
      <c r="O1112" s="23">
        <v>1</v>
      </c>
      <c r="P1112" s="23">
        <v>0</v>
      </c>
      <c r="Q1112" s="25">
        <v>0</v>
      </c>
      <c r="R1112" s="25">
        <v>0</v>
      </c>
      <c r="S1112" s="25">
        <v>1</v>
      </c>
      <c r="T1112" s="25">
        <v>0</v>
      </c>
      <c r="U1112" s="25">
        <v>0</v>
      </c>
      <c r="V1112" s="25">
        <v>0</v>
      </c>
      <c r="W1112" s="25">
        <v>0</v>
      </c>
      <c r="X1112" s="23">
        <v>1</v>
      </c>
      <c r="Y1112" s="23">
        <v>0</v>
      </c>
      <c r="Z1112" s="23">
        <v>0</v>
      </c>
      <c r="AA1112" s="23">
        <v>0</v>
      </c>
      <c r="AB1112" s="23">
        <v>0</v>
      </c>
      <c r="AC1112" s="23">
        <v>0</v>
      </c>
      <c r="AD1112" s="23">
        <v>0</v>
      </c>
    </row>
    <row r="1113" spans="1:30" x14ac:dyDescent="0.3">
      <c r="A1113" s="23">
        <v>93</v>
      </c>
      <c r="B1113" s="23">
        <v>7</v>
      </c>
      <c r="C1113" s="25">
        <v>0</v>
      </c>
      <c r="D1113" s="25">
        <v>1</v>
      </c>
      <c r="E1113" s="25">
        <v>0</v>
      </c>
      <c r="F1113" s="25">
        <v>1</v>
      </c>
      <c r="G1113" s="25">
        <v>0</v>
      </c>
      <c r="H1113" s="25">
        <v>0</v>
      </c>
      <c r="I1113" s="25">
        <v>1</v>
      </c>
      <c r="J1113" s="23">
        <v>0</v>
      </c>
      <c r="K1113" s="23">
        <v>0</v>
      </c>
      <c r="L1113" s="23">
        <v>0</v>
      </c>
      <c r="M1113" s="23">
        <v>0</v>
      </c>
      <c r="N1113" s="23">
        <v>0</v>
      </c>
      <c r="O1113" s="23">
        <v>0</v>
      </c>
      <c r="P1113" s="23">
        <v>1</v>
      </c>
      <c r="Q1113" s="25">
        <v>0</v>
      </c>
      <c r="R1113" s="25">
        <v>1</v>
      </c>
      <c r="S1113" s="25">
        <v>0</v>
      </c>
      <c r="T1113" s="25">
        <v>0</v>
      </c>
      <c r="U1113" s="25">
        <v>0</v>
      </c>
      <c r="V1113" s="25">
        <v>1</v>
      </c>
      <c r="W1113" s="25">
        <v>0</v>
      </c>
      <c r="X1113" s="23">
        <v>1</v>
      </c>
      <c r="Y1113" s="23">
        <v>0</v>
      </c>
      <c r="Z1113" s="23">
        <v>0</v>
      </c>
      <c r="AA1113" s="23">
        <v>0</v>
      </c>
      <c r="AB1113" s="23">
        <v>0</v>
      </c>
      <c r="AC1113" s="23">
        <v>0</v>
      </c>
      <c r="AD1113" s="23">
        <v>0</v>
      </c>
    </row>
    <row r="1114" spans="1:30" x14ac:dyDescent="0.3">
      <c r="A1114" s="23">
        <v>93</v>
      </c>
      <c r="B1114" s="23">
        <v>8</v>
      </c>
      <c r="C1114" s="25">
        <v>0</v>
      </c>
      <c r="D1114" s="25">
        <v>0</v>
      </c>
      <c r="E1114" s="25">
        <v>1</v>
      </c>
      <c r="F1114" s="25">
        <v>1</v>
      </c>
      <c r="G1114" s="25">
        <v>0</v>
      </c>
      <c r="H1114" s="25">
        <v>1</v>
      </c>
      <c r="I1114" s="25">
        <v>0</v>
      </c>
      <c r="J1114" s="23">
        <v>0</v>
      </c>
      <c r="K1114" s="23">
        <v>0</v>
      </c>
      <c r="L1114" s="23">
        <v>0</v>
      </c>
      <c r="M1114" s="23">
        <v>0</v>
      </c>
      <c r="N1114" s="23">
        <v>1</v>
      </c>
      <c r="O1114" s="23">
        <v>1</v>
      </c>
      <c r="P1114" s="23">
        <v>0</v>
      </c>
      <c r="Q1114" s="25">
        <v>0</v>
      </c>
      <c r="R1114" s="25">
        <v>0</v>
      </c>
      <c r="S1114" s="25">
        <v>0</v>
      </c>
      <c r="T1114" s="25">
        <v>1</v>
      </c>
      <c r="U1114" s="25">
        <v>0</v>
      </c>
      <c r="V1114" s="25">
        <v>0</v>
      </c>
      <c r="W1114" s="25">
        <v>0</v>
      </c>
      <c r="X1114" s="23">
        <v>1</v>
      </c>
      <c r="Y1114" s="23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</row>
    <row r="1115" spans="1:30" x14ac:dyDescent="0.3">
      <c r="A1115" s="23">
        <v>93</v>
      </c>
      <c r="B1115" s="23">
        <v>9</v>
      </c>
      <c r="C1115" s="25">
        <v>0</v>
      </c>
      <c r="D1115" s="25">
        <v>0</v>
      </c>
      <c r="E1115" s="25">
        <v>1</v>
      </c>
      <c r="F1115" s="25">
        <v>0</v>
      </c>
      <c r="G1115" s="25">
        <v>1</v>
      </c>
      <c r="H1115" s="25">
        <v>0</v>
      </c>
      <c r="I1115" s="25">
        <v>1</v>
      </c>
      <c r="J1115" s="23">
        <v>0</v>
      </c>
      <c r="K1115" s="23">
        <v>0</v>
      </c>
      <c r="L1115" s="23">
        <v>1</v>
      </c>
      <c r="M1115" s="23">
        <v>0</v>
      </c>
      <c r="N1115" s="23">
        <v>0</v>
      </c>
      <c r="O1115" s="23">
        <v>0</v>
      </c>
      <c r="P1115" s="23">
        <v>0</v>
      </c>
      <c r="Q1115" s="25">
        <v>0</v>
      </c>
      <c r="R1115" s="25">
        <v>1</v>
      </c>
      <c r="S1115" s="25">
        <v>0</v>
      </c>
      <c r="T1115" s="25">
        <v>0</v>
      </c>
      <c r="U1115" s="25">
        <v>1</v>
      </c>
      <c r="V1115" s="25">
        <v>0</v>
      </c>
      <c r="W1115" s="25">
        <v>0</v>
      </c>
      <c r="X1115" s="23">
        <v>1</v>
      </c>
      <c r="Y1115" s="23">
        <v>0</v>
      </c>
      <c r="Z1115" s="23">
        <v>0</v>
      </c>
      <c r="AA1115" s="23">
        <v>0</v>
      </c>
      <c r="AB1115" s="23">
        <v>0</v>
      </c>
      <c r="AC1115" s="23">
        <v>0</v>
      </c>
      <c r="AD1115" s="23">
        <v>0</v>
      </c>
    </row>
    <row r="1116" spans="1:30" x14ac:dyDescent="0.3">
      <c r="A1116" s="23">
        <v>93</v>
      </c>
      <c r="B1116" s="23">
        <v>10</v>
      </c>
      <c r="C1116" s="25">
        <v>0</v>
      </c>
      <c r="D1116" s="25">
        <v>1</v>
      </c>
      <c r="E1116" s="25">
        <v>0</v>
      </c>
      <c r="F1116" s="25">
        <v>0</v>
      </c>
      <c r="G1116" s="25">
        <v>0</v>
      </c>
      <c r="H1116" s="25">
        <v>1</v>
      </c>
      <c r="I1116" s="25">
        <v>0</v>
      </c>
      <c r="J1116" s="23">
        <v>0</v>
      </c>
      <c r="K1116" s="23">
        <v>1</v>
      </c>
      <c r="L1116" s="23">
        <v>0</v>
      </c>
      <c r="M1116" s="23">
        <v>0</v>
      </c>
      <c r="N1116" s="23">
        <v>1</v>
      </c>
      <c r="O1116" s="23">
        <v>0</v>
      </c>
      <c r="P1116" s="23">
        <v>0</v>
      </c>
      <c r="Q1116" s="25">
        <v>0</v>
      </c>
      <c r="R1116" s="25">
        <v>0</v>
      </c>
      <c r="S1116" s="25">
        <v>1</v>
      </c>
      <c r="T1116" s="25">
        <v>1</v>
      </c>
      <c r="U1116" s="25">
        <v>0</v>
      </c>
      <c r="V1116" s="25">
        <v>1</v>
      </c>
      <c r="W1116" s="25">
        <v>0</v>
      </c>
      <c r="X1116" s="23">
        <v>1</v>
      </c>
      <c r="Y1116" s="23">
        <v>0</v>
      </c>
      <c r="Z1116" s="23">
        <v>0</v>
      </c>
      <c r="AA1116" s="23">
        <v>0</v>
      </c>
      <c r="AB1116" s="23">
        <v>0</v>
      </c>
      <c r="AC1116" s="23">
        <v>0</v>
      </c>
      <c r="AD1116" s="23">
        <v>0</v>
      </c>
    </row>
    <row r="1117" spans="1:30" x14ac:dyDescent="0.3">
      <c r="A1117" s="23">
        <v>93</v>
      </c>
      <c r="B1117" s="23">
        <v>11</v>
      </c>
      <c r="C1117" s="25">
        <v>0</v>
      </c>
      <c r="D1117" s="25">
        <v>0</v>
      </c>
      <c r="E1117" s="25">
        <v>1</v>
      </c>
      <c r="F1117" s="25">
        <v>0</v>
      </c>
      <c r="G1117" s="25">
        <v>1</v>
      </c>
      <c r="H1117" s="25">
        <v>0</v>
      </c>
      <c r="I1117" s="25">
        <v>1</v>
      </c>
      <c r="J1117" s="23">
        <v>0</v>
      </c>
      <c r="K1117" s="23">
        <v>1</v>
      </c>
      <c r="L1117" s="23">
        <v>0</v>
      </c>
      <c r="M1117" s="23">
        <v>1</v>
      </c>
      <c r="N1117" s="23">
        <v>0</v>
      </c>
      <c r="O1117" s="23">
        <v>0</v>
      </c>
      <c r="P1117" s="23">
        <v>1</v>
      </c>
      <c r="Q1117" s="25">
        <v>0</v>
      </c>
      <c r="R1117" s="25">
        <v>0</v>
      </c>
      <c r="S1117" s="25">
        <v>0</v>
      </c>
      <c r="T1117" s="25">
        <v>0</v>
      </c>
      <c r="U1117" s="25">
        <v>1</v>
      </c>
      <c r="V1117" s="25">
        <v>1</v>
      </c>
      <c r="W1117" s="25">
        <v>0</v>
      </c>
      <c r="X1117" s="23">
        <v>1</v>
      </c>
      <c r="Y1117" s="23">
        <v>0</v>
      </c>
      <c r="Z1117" s="23">
        <v>0</v>
      </c>
      <c r="AA1117" s="23">
        <v>0</v>
      </c>
      <c r="AB1117" s="23">
        <v>0</v>
      </c>
      <c r="AC1117" s="23">
        <v>0</v>
      </c>
      <c r="AD1117" s="23">
        <v>0</v>
      </c>
    </row>
    <row r="1118" spans="1:30" x14ac:dyDescent="0.3">
      <c r="A1118" s="23">
        <v>93</v>
      </c>
      <c r="B1118" s="23">
        <v>12</v>
      </c>
      <c r="C1118" s="25">
        <v>0</v>
      </c>
      <c r="D1118" s="25">
        <v>0</v>
      </c>
      <c r="E1118" s="25">
        <v>0</v>
      </c>
      <c r="F1118" s="25">
        <v>1</v>
      </c>
      <c r="G1118" s="25">
        <v>0</v>
      </c>
      <c r="H1118" s="25">
        <v>0</v>
      </c>
      <c r="I1118" s="25">
        <v>0</v>
      </c>
      <c r="J1118" s="23">
        <v>0</v>
      </c>
      <c r="K1118" s="23">
        <v>0</v>
      </c>
      <c r="L1118" s="23">
        <v>0</v>
      </c>
      <c r="M1118" s="23">
        <v>0</v>
      </c>
      <c r="N1118" s="23">
        <v>0</v>
      </c>
      <c r="O1118" s="23">
        <v>0</v>
      </c>
      <c r="P1118" s="23">
        <v>1</v>
      </c>
      <c r="Q1118" s="25">
        <v>0</v>
      </c>
      <c r="R1118" s="25">
        <v>0</v>
      </c>
      <c r="S1118" s="25">
        <v>1</v>
      </c>
      <c r="T1118" s="25">
        <v>0</v>
      </c>
      <c r="U1118" s="25">
        <v>0</v>
      </c>
      <c r="V1118" s="25">
        <v>0</v>
      </c>
      <c r="W1118" s="25">
        <v>0</v>
      </c>
      <c r="X1118" s="23">
        <v>1</v>
      </c>
      <c r="Y1118" s="23">
        <v>0</v>
      </c>
      <c r="Z1118" s="23">
        <v>0</v>
      </c>
      <c r="AA1118" s="23">
        <v>0</v>
      </c>
      <c r="AB1118" s="23">
        <v>0</v>
      </c>
      <c r="AC1118" s="23">
        <v>0</v>
      </c>
      <c r="AD1118" s="23">
        <v>0</v>
      </c>
    </row>
    <row r="1119" spans="1:30" x14ac:dyDescent="0.3">
      <c r="A1119" s="23">
        <v>94</v>
      </c>
      <c r="B1119" s="23">
        <v>1</v>
      </c>
      <c r="C1119" s="25">
        <v>0</v>
      </c>
      <c r="D1119" s="25">
        <v>0</v>
      </c>
      <c r="E1119" s="25">
        <v>1</v>
      </c>
      <c r="F1119" s="25">
        <v>0</v>
      </c>
      <c r="G1119" s="25">
        <v>0</v>
      </c>
      <c r="H1119" s="25">
        <v>0</v>
      </c>
      <c r="I1119" s="25">
        <v>0</v>
      </c>
      <c r="J1119" s="23">
        <v>0</v>
      </c>
      <c r="K1119" s="23">
        <v>0</v>
      </c>
      <c r="L1119" s="23">
        <v>1</v>
      </c>
      <c r="M1119" s="23">
        <v>1</v>
      </c>
      <c r="N1119" s="23">
        <v>0</v>
      </c>
      <c r="O1119" s="23">
        <v>1</v>
      </c>
      <c r="P1119" s="23">
        <v>0</v>
      </c>
      <c r="Q1119" s="25">
        <v>0</v>
      </c>
      <c r="R1119" s="25">
        <v>1</v>
      </c>
      <c r="S1119" s="25">
        <v>0</v>
      </c>
      <c r="T1119" s="25">
        <v>1</v>
      </c>
      <c r="U1119" s="25">
        <v>0</v>
      </c>
      <c r="V1119" s="25">
        <v>0</v>
      </c>
      <c r="W1119" s="25">
        <v>1</v>
      </c>
      <c r="X1119" s="23">
        <v>1</v>
      </c>
      <c r="Y1119" s="23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</row>
    <row r="1120" spans="1:30" x14ac:dyDescent="0.3">
      <c r="A1120" s="23">
        <v>94</v>
      </c>
      <c r="B1120" s="23">
        <v>2</v>
      </c>
      <c r="C1120" s="25">
        <v>0</v>
      </c>
      <c r="D1120" s="25">
        <v>1</v>
      </c>
      <c r="E1120" s="25">
        <v>0</v>
      </c>
      <c r="F1120" s="25">
        <v>0</v>
      </c>
      <c r="G1120" s="25">
        <v>0</v>
      </c>
      <c r="H1120" s="25">
        <v>1</v>
      </c>
      <c r="I1120" s="25">
        <v>0</v>
      </c>
      <c r="J1120" s="23">
        <v>0</v>
      </c>
      <c r="K1120" s="23">
        <v>0</v>
      </c>
      <c r="L1120" s="23">
        <v>0</v>
      </c>
      <c r="M1120" s="23">
        <v>1</v>
      </c>
      <c r="N1120" s="23">
        <v>0</v>
      </c>
      <c r="O1120" s="23">
        <v>0</v>
      </c>
      <c r="P1120" s="23">
        <v>0</v>
      </c>
      <c r="Q1120" s="25">
        <v>0</v>
      </c>
      <c r="R1120" s="25">
        <v>0</v>
      </c>
      <c r="S1120" s="25">
        <v>1</v>
      </c>
      <c r="T1120" s="25">
        <v>0</v>
      </c>
      <c r="U1120" s="25">
        <v>1</v>
      </c>
      <c r="V1120" s="25">
        <v>0</v>
      </c>
      <c r="W1120" s="25">
        <v>1</v>
      </c>
      <c r="X1120" s="23">
        <v>1</v>
      </c>
      <c r="Y1120" s="23">
        <v>0</v>
      </c>
      <c r="Z1120" s="23">
        <v>0</v>
      </c>
      <c r="AA1120" s="23">
        <v>0</v>
      </c>
      <c r="AB1120" s="23">
        <v>0</v>
      </c>
      <c r="AC1120" s="23">
        <v>0</v>
      </c>
      <c r="AD1120" s="23">
        <v>0</v>
      </c>
    </row>
    <row r="1121" spans="1:30" x14ac:dyDescent="0.3">
      <c r="A1121" s="23">
        <v>94</v>
      </c>
      <c r="B1121" s="23">
        <v>3</v>
      </c>
      <c r="C1121" s="25">
        <v>0</v>
      </c>
      <c r="D1121" s="25">
        <v>1</v>
      </c>
      <c r="E1121" s="25">
        <v>0</v>
      </c>
      <c r="F1121" s="25">
        <v>0</v>
      </c>
      <c r="G1121" s="25">
        <v>1</v>
      </c>
      <c r="H1121" s="25">
        <v>0</v>
      </c>
      <c r="I1121" s="25">
        <v>0</v>
      </c>
      <c r="J1121" s="23">
        <v>0</v>
      </c>
      <c r="K1121" s="23">
        <v>0</v>
      </c>
      <c r="L1121" s="23">
        <v>0</v>
      </c>
      <c r="M1121" s="23">
        <v>0</v>
      </c>
      <c r="N1121" s="23">
        <v>1</v>
      </c>
      <c r="O1121" s="23">
        <v>1</v>
      </c>
      <c r="P1121" s="23">
        <v>0</v>
      </c>
      <c r="Q1121" s="25">
        <v>0</v>
      </c>
      <c r="R1121" s="25">
        <v>0</v>
      </c>
      <c r="S1121" s="25">
        <v>0</v>
      </c>
      <c r="T1121" s="25">
        <v>0</v>
      </c>
      <c r="U1121" s="25">
        <v>0</v>
      </c>
      <c r="V1121" s="25">
        <v>0</v>
      </c>
      <c r="W1121" s="25">
        <v>1</v>
      </c>
      <c r="X1121" s="23">
        <v>1</v>
      </c>
      <c r="Y1121" s="23">
        <v>0</v>
      </c>
      <c r="Z1121" s="23">
        <v>0</v>
      </c>
      <c r="AA1121" s="23">
        <v>0</v>
      </c>
      <c r="AB1121" s="23">
        <v>0</v>
      </c>
      <c r="AC1121" s="23">
        <v>0</v>
      </c>
      <c r="AD1121" s="23">
        <v>0</v>
      </c>
    </row>
    <row r="1122" spans="1:30" x14ac:dyDescent="0.3">
      <c r="A1122" s="23">
        <v>94</v>
      </c>
      <c r="B1122" s="23">
        <v>4</v>
      </c>
      <c r="C1122" s="25">
        <v>0</v>
      </c>
      <c r="D1122" s="25">
        <v>0</v>
      </c>
      <c r="E1122" s="25">
        <v>0</v>
      </c>
      <c r="F1122" s="25">
        <v>0</v>
      </c>
      <c r="G1122" s="25">
        <v>0</v>
      </c>
      <c r="H1122" s="25">
        <v>0</v>
      </c>
      <c r="I1122" s="25">
        <v>1</v>
      </c>
      <c r="J1122" s="23">
        <v>0</v>
      </c>
      <c r="K1122" s="23">
        <v>0</v>
      </c>
      <c r="L1122" s="23">
        <v>1</v>
      </c>
      <c r="M1122" s="23">
        <v>0</v>
      </c>
      <c r="N1122" s="23">
        <v>1</v>
      </c>
      <c r="O1122" s="23">
        <v>0</v>
      </c>
      <c r="P1122" s="23">
        <v>1</v>
      </c>
      <c r="Q1122" s="25">
        <v>0</v>
      </c>
      <c r="R1122" s="25">
        <v>0</v>
      </c>
      <c r="S1122" s="25">
        <v>1</v>
      </c>
      <c r="T1122" s="25">
        <v>1</v>
      </c>
      <c r="U1122" s="25">
        <v>0</v>
      </c>
      <c r="V1122" s="25">
        <v>1</v>
      </c>
      <c r="W1122" s="25">
        <v>0</v>
      </c>
      <c r="X1122" s="23">
        <v>1</v>
      </c>
      <c r="Y1122" s="23">
        <v>0</v>
      </c>
      <c r="Z1122" s="23">
        <v>0</v>
      </c>
      <c r="AA1122" s="23">
        <v>0</v>
      </c>
      <c r="AB1122" s="23">
        <v>0</v>
      </c>
      <c r="AC1122" s="23">
        <v>0</v>
      </c>
      <c r="AD1122" s="23">
        <v>0</v>
      </c>
    </row>
    <row r="1123" spans="1:30" x14ac:dyDescent="0.3">
      <c r="A1123" s="23">
        <v>94</v>
      </c>
      <c r="B1123" s="23">
        <v>5</v>
      </c>
      <c r="C1123" s="25">
        <v>0</v>
      </c>
      <c r="D1123" s="25">
        <v>1</v>
      </c>
      <c r="E1123" s="25">
        <v>0</v>
      </c>
      <c r="F1123" s="25">
        <v>0</v>
      </c>
      <c r="G1123" s="25">
        <v>1</v>
      </c>
      <c r="H1123" s="25">
        <v>0</v>
      </c>
      <c r="I1123" s="25">
        <v>0</v>
      </c>
      <c r="J1123" s="23">
        <v>0</v>
      </c>
      <c r="K1123" s="23">
        <v>0</v>
      </c>
      <c r="L1123" s="23">
        <v>0</v>
      </c>
      <c r="M1123" s="23">
        <v>1</v>
      </c>
      <c r="N1123" s="23">
        <v>0</v>
      </c>
      <c r="O1123" s="23">
        <v>0</v>
      </c>
      <c r="P1123" s="23">
        <v>0</v>
      </c>
      <c r="Q1123" s="25">
        <v>0</v>
      </c>
      <c r="R1123" s="25">
        <v>1</v>
      </c>
      <c r="S1123" s="25">
        <v>0</v>
      </c>
      <c r="T1123" s="25">
        <v>1</v>
      </c>
      <c r="U1123" s="25">
        <v>0</v>
      </c>
      <c r="V1123" s="25">
        <v>0</v>
      </c>
      <c r="W1123" s="25">
        <v>1</v>
      </c>
      <c r="X1123" s="23">
        <v>1</v>
      </c>
      <c r="Y1123" s="23">
        <v>0</v>
      </c>
      <c r="Z1123" s="23">
        <v>0</v>
      </c>
      <c r="AA1123" s="23">
        <v>0</v>
      </c>
      <c r="AB1123" s="23">
        <v>0</v>
      </c>
      <c r="AC1123" s="23">
        <v>0</v>
      </c>
      <c r="AD1123" s="23">
        <v>0</v>
      </c>
    </row>
    <row r="1124" spans="1:30" x14ac:dyDescent="0.3">
      <c r="A1124" s="23">
        <v>94</v>
      </c>
      <c r="B1124" s="23">
        <v>6</v>
      </c>
      <c r="C1124" s="25">
        <v>0</v>
      </c>
      <c r="D1124" s="25">
        <v>0</v>
      </c>
      <c r="E1124" s="25">
        <v>0</v>
      </c>
      <c r="F1124" s="25">
        <v>0</v>
      </c>
      <c r="G1124" s="25">
        <v>1</v>
      </c>
      <c r="H1124" s="25">
        <v>1</v>
      </c>
      <c r="I1124" s="25">
        <v>0</v>
      </c>
      <c r="J1124" s="23">
        <v>0</v>
      </c>
      <c r="K1124" s="23">
        <v>1</v>
      </c>
      <c r="L1124" s="23">
        <v>0</v>
      </c>
      <c r="M1124" s="23">
        <v>0</v>
      </c>
      <c r="N1124" s="23">
        <v>0</v>
      </c>
      <c r="O1124" s="23">
        <v>1</v>
      </c>
      <c r="P1124" s="23">
        <v>0</v>
      </c>
      <c r="Q1124" s="25">
        <v>0</v>
      </c>
      <c r="R1124" s="25">
        <v>0</v>
      </c>
      <c r="S1124" s="25">
        <v>1</v>
      </c>
      <c r="T1124" s="25">
        <v>0</v>
      </c>
      <c r="U1124" s="25">
        <v>0</v>
      </c>
      <c r="V1124" s="25">
        <v>0</v>
      </c>
      <c r="W1124" s="25">
        <v>0</v>
      </c>
      <c r="X1124" s="23">
        <v>1</v>
      </c>
      <c r="Y1124" s="23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</row>
    <row r="1125" spans="1:30" x14ac:dyDescent="0.3">
      <c r="A1125" s="23">
        <v>94</v>
      </c>
      <c r="B1125" s="23">
        <v>7</v>
      </c>
      <c r="C1125" s="25">
        <v>0</v>
      </c>
      <c r="D1125" s="25">
        <v>1</v>
      </c>
      <c r="E1125" s="25">
        <v>0</v>
      </c>
      <c r="F1125" s="25">
        <v>1</v>
      </c>
      <c r="G1125" s="25">
        <v>0</v>
      </c>
      <c r="H1125" s="25">
        <v>0</v>
      </c>
      <c r="I1125" s="25">
        <v>1</v>
      </c>
      <c r="J1125" s="23">
        <v>0</v>
      </c>
      <c r="K1125" s="23">
        <v>0</v>
      </c>
      <c r="L1125" s="23">
        <v>0</v>
      </c>
      <c r="M1125" s="23">
        <v>0</v>
      </c>
      <c r="N1125" s="23">
        <v>0</v>
      </c>
      <c r="O1125" s="23">
        <v>0</v>
      </c>
      <c r="P1125" s="23">
        <v>1</v>
      </c>
      <c r="Q1125" s="25">
        <v>0</v>
      </c>
      <c r="R1125" s="25">
        <v>1</v>
      </c>
      <c r="S1125" s="25">
        <v>0</v>
      </c>
      <c r="T1125" s="25">
        <v>0</v>
      </c>
      <c r="U1125" s="25">
        <v>0</v>
      </c>
      <c r="V1125" s="25">
        <v>1</v>
      </c>
      <c r="W1125" s="25">
        <v>0</v>
      </c>
      <c r="X1125" s="23">
        <v>1</v>
      </c>
      <c r="Y1125" s="23">
        <v>0</v>
      </c>
      <c r="Z1125" s="23">
        <v>0</v>
      </c>
      <c r="AA1125" s="23">
        <v>0</v>
      </c>
      <c r="AB1125" s="23">
        <v>0</v>
      </c>
      <c r="AC1125" s="23">
        <v>0</v>
      </c>
      <c r="AD1125" s="23">
        <v>0</v>
      </c>
    </row>
    <row r="1126" spans="1:30" x14ac:dyDescent="0.3">
      <c r="A1126" s="23">
        <v>94</v>
      </c>
      <c r="B1126" s="23">
        <v>8</v>
      </c>
      <c r="C1126" s="25">
        <v>0</v>
      </c>
      <c r="D1126" s="25">
        <v>0</v>
      </c>
      <c r="E1126" s="25">
        <v>1</v>
      </c>
      <c r="F1126" s="25">
        <v>1</v>
      </c>
      <c r="G1126" s="25">
        <v>0</v>
      </c>
      <c r="H1126" s="25">
        <v>1</v>
      </c>
      <c r="I1126" s="25">
        <v>0</v>
      </c>
      <c r="J1126" s="23">
        <v>0</v>
      </c>
      <c r="K1126" s="23">
        <v>0</v>
      </c>
      <c r="L1126" s="23">
        <v>0</v>
      </c>
      <c r="M1126" s="23">
        <v>0</v>
      </c>
      <c r="N1126" s="23">
        <v>1</v>
      </c>
      <c r="O1126" s="23">
        <v>1</v>
      </c>
      <c r="P1126" s="23">
        <v>0</v>
      </c>
      <c r="Q1126" s="25">
        <v>0</v>
      </c>
      <c r="R1126" s="25">
        <v>0</v>
      </c>
      <c r="S1126" s="25">
        <v>0</v>
      </c>
      <c r="T1126" s="25">
        <v>1</v>
      </c>
      <c r="U1126" s="25">
        <v>0</v>
      </c>
      <c r="V1126" s="25">
        <v>0</v>
      </c>
      <c r="W1126" s="25">
        <v>0</v>
      </c>
      <c r="X1126" s="23">
        <v>1</v>
      </c>
      <c r="Y1126" s="23">
        <v>0</v>
      </c>
      <c r="Z1126" s="23">
        <v>0</v>
      </c>
      <c r="AA1126" s="23">
        <v>0</v>
      </c>
      <c r="AB1126" s="23">
        <v>0</v>
      </c>
      <c r="AC1126" s="23">
        <v>0</v>
      </c>
      <c r="AD1126" s="23">
        <v>0</v>
      </c>
    </row>
    <row r="1127" spans="1:30" x14ac:dyDescent="0.3">
      <c r="A1127" s="23">
        <v>94</v>
      </c>
      <c r="B1127" s="23">
        <v>9</v>
      </c>
      <c r="C1127" s="25">
        <v>0</v>
      </c>
      <c r="D1127" s="25">
        <v>0</v>
      </c>
      <c r="E1127" s="25">
        <v>1</v>
      </c>
      <c r="F1127" s="25">
        <v>0</v>
      </c>
      <c r="G1127" s="25">
        <v>1</v>
      </c>
      <c r="H1127" s="25">
        <v>0</v>
      </c>
      <c r="I1127" s="25">
        <v>1</v>
      </c>
      <c r="J1127" s="23">
        <v>0</v>
      </c>
      <c r="K1127" s="23">
        <v>0</v>
      </c>
      <c r="L1127" s="23">
        <v>1</v>
      </c>
      <c r="M1127" s="23">
        <v>0</v>
      </c>
      <c r="N1127" s="23">
        <v>0</v>
      </c>
      <c r="O1127" s="23">
        <v>0</v>
      </c>
      <c r="P1127" s="23">
        <v>0</v>
      </c>
      <c r="Q1127" s="25">
        <v>0</v>
      </c>
      <c r="R1127" s="25">
        <v>1</v>
      </c>
      <c r="S1127" s="25">
        <v>0</v>
      </c>
      <c r="T1127" s="25">
        <v>0</v>
      </c>
      <c r="U1127" s="25">
        <v>1</v>
      </c>
      <c r="V1127" s="25">
        <v>0</v>
      </c>
      <c r="W1127" s="25">
        <v>0</v>
      </c>
      <c r="X1127" s="23">
        <v>1</v>
      </c>
      <c r="Y1127" s="23">
        <v>0</v>
      </c>
      <c r="Z1127" s="23">
        <v>0</v>
      </c>
      <c r="AA1127" s="23">
        <v>0</v>
      </c>
      <c r="AB1127" s="23">
        <v>0</v>
      </c>
      <c r="AC1127" s="23">
        <v>0</v>
      </c>
      <c r="AD1127" s="23">
        <v>0</v>
      </c>
    </row>
    <row r="1128" spans="1:30" x14ac:dyDescent="0.3">
      <c r="A1128" s="23">
        <v>94</v>
      </c>
      <c r="B1128" s="23">
        <v>10</v>
      </c>
      <c r="C1128" s="25">
        <v>0</v>
      </c>
      <c r="D1128" s="25">
        <v>1</v>
      </c>
      <c r="E1128" s="25">
        <v>0</v>
      </c>
      <c r="F1128" s="25">
        <v>0</v>
      </c>
      <c r="G1128" s="25">
        <v>0</v>
      </c>
      <c r="H1128" s="25">
        <v>1</v>
      </c>
      <c r="I1128" s="25">
        <v>0</v>
      </c>
      <c r="J1128" s="23">
        <v>0</v>
      </c>
      <c r="K1128" s="23">
        <v>1</v>
      </c>
      <c r="L1128" s="23">
        <v>0</v>
      </c>
      <c r="M1128" s="23">
        <v>0</v>
      </c>
      <c r="N1128" s="23">
        <v>1</v>
      </c>
      <c r="O1128" s="23">
        <v>0</v>
      </c>
      <c r="P1128" s="23">
        <v>0</v>
      </c>
      <c r="Q1128" s="25">
        <v>0</v>
      </c>
      <c r="R1128" s="25">
        <v>0</v>
      </c>
      <c r="S1128" s="25">
        <v>1</v>
      </c>
      <c r="T1128" s="25">
        <v>1</v>
      </c>
      <c r="U1128" s="25">
        <v>0</v>
      </c>
      <c r="V1128" s="25">
        <v>1</v>
      </c>
      <c r="W1128" s="25">
        <v>0</v>
      </c>
      <c r="X1128" s="23">
        <v>1</v>
      </c>
      <c r="Y1128" s="23">
        <v>0</v>
      </c>
      <c r="Z1128" s="23">
        <v>0</v>
      </c>
      <c r="AA1128" s="23">
        <v>0</v>
      </c>
      <c r="AB1128" s="23">
        <v>0</v>
      </c>
      <c r="AC1128" s="23">
        <v>0</v>
      </c>
      <c r="AD1128" s="23">
        <v>0</v>
      </c>
    </row>
    <row r="1129" spans="1:30" x14ac:dyDescent="0.3">
      <c r="A1129" s="23">
        <v>94</v>
      </c>
      <c r="B1129" s="23">
        <v>11</v>
      </c>
      <c r="C1129" s="25">
        <v>0</v>
      </c>
      <c r="D1129" s="25">
        <v>0</v>
      </c>
      <c r="E1129" s="25">
        <v>1</v>
      </c>
      <c r="F1129" s="25">
        <v>0</v>
      </c>
      <c r="G1129" s="25">
        <v>1</v>
      </c>
      <c r="H1129" s="25">
        <v>0</v>
      </c>
      <c r="I1129" s="25">
        <v>1</v>
      </c>
      <c r="J1129" s="23">
        <v>0</v>
      </c>
      <c r="K1129" s="23">
        <v>1</v>
      </c>
      <c r="L1129" s="23">
        <v>0</v>
      </c>
      <c r="M1129" s="23">
        <v>1</v>
      </c>
      <c r="N1129" s="23">
        <v>0</v>
      </c>
      <c r="O1129" s="23">
        <v>0</v>
      </c>
      <c r="P1129" s="23">
        <v>1</v>
      </c>
      <c r="Q1129" s="25">
        <v>0</v>
      </c>
      <c r="R1129" s="25">
        <v>0</v>
      </c>
      <c r="S1129" s="25">
        <v>0</v>
      </c>
      <c r="T1129" s="25">
        <v>0</v>
      </c>
      <c r="U1129" s="25">
        <v>1</v>
      </c>
      <c r="V1129" s="25">
        <v>1</v>
      </c>
      <c r="W1129" s="25">
        <v>0</v>
      </c>
      <c r="X1129" s="23">
        <v>1</v>
      </c>
      <c r="Y1129" s="23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</row>
    <row r="1130" spans="1:30" x14ac:dyDescent="0.3">
      <c r="A1130" s="23">
        <v>94</v>
      </c>
      <c r="B1130" s="23">
        <v>12</v>
      </c>
      <c r="C1130" s="25">
        <v>0</v>
      </c>
      <c r="D1130" s="25">
        <v>0</v>
      </c>
      <c r="E1130" s="25">
        <v>0</v>
      </c>
      <c r="F1130" s="25">
        <v>1</v>
      </c>
      <c r="G1130" s="25">
        <v>0</v>
      </c>
      <c r="H1130" s="25">
        <v>0</v>
      </c>
      <c r="I1130" s="25">
        <v>0</v>
      </c>
      <c r="J1130" s="23">
        <v>0</v>
      </c>
      <c r="K1130" s="23">
        <v>0</v>
      </c>
      <c r="L1130" s="23">
        <v>0</v>
      </c>
      <c r="M1130" s="23">
        <v>0</v>
      </c>
      <c r="N1130" s="23">
        <v>0</v>
      </c>
      <c r="O1130" s="23">
        <v>0</v>
      </c>
      <c r="P1130" s="23">
        <v>1</v>
      </c>
      <c r="Q1130" s="25">
        <v>0</v>
      </c>
      <c r="R1130" s="25">
        <v>0</v>
      </c>
      <c r="S1130" s="25">
        <v>1</v>
      </c>
      <c r="T1130" s="25">
        <v>0</v>
      </c>
      <c r="U1130" s="25">
        <v>0</v>
      </c>
      <c r="V1130" s="25">
        <v>0</v>
      </c>
      <c r="W1130" s="25">
        <v>0</v>
      </c>
      <c r="X1130" s="23">
        <v>1</v>
      </c>
      <c r="Y1130" s="23">
        <v>0</v>
      </c>
      <c r="Z1130" s="23">
        <v>0</v>
      </c>
      <c r="AA1130" s="23">
        <v>0</v>
      </c>
      <c r="AB1130" s="23">
        <v>0</v>
      </c>
      <c r="AC1130" s="23">
        <v>0</v>
      </c>
      <c r="AD1130" s="23">
        <v>0</v>
      </c>
    </row>
    <row r="1131" spans="1:30" x14ac:dyDescent="0.3">
      <c r="A1131" s="23">
        <v>95</v>
      </c>
      <c r="B1131" s="23">
        <v>1</v>
      </c>
      <c r="C1131" s="25">
        <v>0</v>
      </c>
      <c r="D1131" s="25">
        <v>0</v>
      </c>
      <c r="E1131" s="25">
        <v>1</v>
      </c>
      <c r="F1131" s="25">
        <v>0</v>
      </c>
      <c r="G1131" s="25">
        <v>0</v>
      </c>
      <c r="H1131" s="25">
        <v>0</v>
      </c>
      <c r="I1131" s="25">
        <v>0</v>
      </c>
      <c r="J1131" s="23">
        <v>0</v>
      </c>
      <c r="K1131" s="23">
        <v>0</v>
      </c>
      <c r="L1131" s="23">
        <v>1</v>
      </c>
      <c r="M1131" s="23">
        <v>1</v>
      </c>
      <c r="N1131" s="23">
        <v>0</v>
      </c>
      <c r="O1131" s="23">
        <v>1</v>
      </c>
      <c r="P1131" s="23">
        <v>0</v>
      </c>
      <c r="Q1131" s="25">
        <v>0</v>
      </c>
      <c r="R1131" s="25">
        <v>1</v>
      </c>
      <c r="S1131" s="25">
        <v>0</v>
      </c>
      <c r="T1131" s="25">
        <v>1</v>
      </c>
      <c r="U1131" s="25">
        <v>0</v>
      </c>
      <c r="V1131" s="25">
        <v>0</v>
      </c>
      <c r="W1131" s="25">
        <v>1</v>
      </c>
      <c r="X1131" s="23">
        <v>1</v>
      </c>
      <c r="Y1131" s="23">
        <v>0</v>
      </c>
      <c r="Z1131" s="23">
        <v>0</v>
      </c>
      <c r="AA1131" s="23">
        <v>0</v>
      </c>
      <c r="AB1131" s="23">
        <v>0</v>
      </c>
      <c r="AC1131" s="23">
        <v>0</v>
      </c>
      <c r="AD1131" s="23">
        <v>0</v>
      </c>
    </row>
    <row r="1132" spans="1:30" x14ac:dyDescent="0.3">
      <c r="A1132" s="23">
        <v>95</v>
      </c>
      <c r="B1132" s="23">
        <v>2</v>
      </c>
      <c r="C1132" s="25">
        <v>0</v>
      </c>
      <c r="D1132" s="25">
        <v>1</v>
      </c>
      <c r="E1132" s="25">
        <v>0</v>
      </c>
      <c r="F1132" s="25">
        <v>0</v>
      </c>
      <c r="G1132" s="25">
        <v>0</v>
      </c>
      <c r="H1132" s="25">
        <v>1</v>
      </c>
      <c r="I1132" s="25">
        <v>0</v>
      </c>
      <c r="J1132" s="23">
        <v>0</v>
      </c>
      <c r="K1132" s="23">
        <v>0</v>
      </c>
      <c r="L1132" s="23">
        <v>0</v>
      </c>
      <c r="M1132" s="23">
        <v>1</v>
      </c>
      <c r="N1132" s="23">
        <v>0</v>
      </c>
      <c r="O1132" s="23">
        <v>0</v>
      </c>
      <c r="P1132" s="23">
        <v>0</v>
      </c>
      <c r="Q1132" s="25">
        <v>0</v>
      </c>
      <c r="R1132" s="25">
        <v>0</v>
      </c>
      <c r="S1132" s="25">
        <v>1</v>
      </c>
      <c r="T1132" s="25">
        <v>0</v>
      </c>
      <c r="U1132" s="25">
        <v>1</v>
      </c>
      <c r="V1132" s="25">
        <v>0</v>
      </c>
      <c r="W1132" s="25">
        <v>1</v>
      </c>
      <c r="X1132" s="23">
        <v>1</v>
      </c>
      <c r="Y1132" s="23">
        <v>0</v>
      </c>
      <c r="Z1132" s="23">
        <v>0</v>
      </c>
      <c r="AA1132" s="23">
        <v>0</v>
      </c>
      <c r="AB1132" s="23">
        <v>0</v>
      </c>
      <c r="AC1132" s="23">
        <v>0</v>
      </c>
      <c r="AD1132" s="23">
        <v>0</v>
      </c>
    </row>
    <row r="1133" spans="1:30" x14ac:dyDescent="0.3">
      <c r="A1133" s="23">
        <v>95</v>
      </c>
      <c r="B1133" s="23">
        <v>3</v>
      </c>
      <c r="C1133" s="25">
        <v>0</v>
      </c>
      <c r="D1133" s="25">
        <v>1</v>
      </c>
      <c r="E1133" s="25">
        <v>0</v>
      </c>
      <c r="F1133" s="25">
        <v>0</v>
      </c>
      <c r="G1133" s="25">
        <v>1</v>
      </c>
      <c r="H1133" s="25">
        <v>0</v>
      </c>
      <c r="I1133" s="25">
        <v>0</v>
      </c>
      <c r="J1133" s="23">
        <v>0</v>
      </c>
      <c r="K1133" s="23">
        <v>0</v>
      </c>
      <c r="L1133" s="23">
        <v>0</v>
      </c>
      <c r="M1133" s="23">
        <v>0</v>
      </c>
      <c r="N1133" s="23">
        <v>1</v>
      </c>
      <c r="O1133" s="23">
        <v>1</v>
      </c>
      <c r="P1133" s="23">
        <v>0</v>
      </c>
      <c r="Q1133" s="25">
        <v>0</v>
      </c>
      <c r="R1133" s="25">
        <v>0</v>
      </c>
      <c r="S1133" s="25">
        <v>0</v>
      </c>
      <c r="T1133" s="25">
        <v>0</v>
      </c>
      <c r="U1133" s="25">
        <v>0</v>
      </c>
      <c r="V1133" s="25">
        <v>0</v>
      </c>
      <c r="W1133" s="25">
        <v>1</v>
      </c>
      <c r="X1133" s="23">
        <v>1</v>
      </c>
      <c r="Y1133" s="23">
        <v>0</v>
      </c>
      <c r="Z1133" s="23">
        <v>0</v>
      </c>
      <c r="AA1133" s="23">
        <v>0</v>
      </c>
      <c r="AB1133" s="23">
        <v>0</v>
      </c>
      <c r="AC1133" s="23">
        <v>0</v>
      </c>
      <c r="AD1133" s="23">
        <v>0</v>
      </c>
    </row>
    <row r="1134" spans="1:30" x14ac:dyDescent="0.3">
      <c r="A1134" s="23">
        <v>95</v>
      </c>
      <c r="B1134" s="23">
        <v>4</v>
      </c>
      <c r="C1134" s="25">
        <v>0</v>
      </c>
      <c r="D1134" s="25">
        <v>0</v>
      </c>
      <c r="E1134" s="25">
        <v>0</v>
      </c>
      <c r="F1134" s="25">
        <v>0</v>
      </c>
      <c r="G1134" s="25">
        <v>0</v>
      </c>
      <c r="H1134" s="25">
        <v>0</v>
      </c>
      <c r="I1134" s="25">
        <v>1</v>
      </c>
      <c r="J1134" s="23">
        <v>0</v>
      </c>
      <c r="K1134" s="23">
        <v>0</v>
      </c>
      <c r="L1134" s="23">
        <v>1</v>
      </c>
      <c r="M1134" s="23">
        <v>0</v>
      </c>
      <c r="N1134" s="23">
        <v>1</v>
      </c>
      <c r="O1134" s="23">
        <v>0</v>
      </c>
      <c r="P1134" s="23">
        <v>1</v>
      </c>
      <c r="Q1134" s="25">
        <v>0</v>
      </c>
      <c r="R1134" s="25">
        <v>0</v>
      </c>
      <c r="S1134" s="25">
        <v>1</v>
      </c>
      <c r="T1134" s="25">
        <v>1</v>
      </c>
      <c r="U1134" s="25">
        <v>0</v>
      </c>
      <c r="V1134" s="25">
        <v>1</v>
      </c>
      <c r="W1134" s="25">
        <v>0</v>
      </c>
      <c r="X1134" s="23">
        <v>1</v>
      </c>
      <c r="Y1134" s="23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</row>
    <row r="1135" spans="1:30" x14ac:dyDescent="0.3">
      <c r="A1135" s="23">
        <v>95</v>
      </c>
      <c r="B1135" s="23">
        <v>5</v>
      </c>
      <c r="C1135" s="25">
        <v>0</v>
      </c>
      <c r="D1135" s="25">
        <v>1</v>
      </c>
      <c r="E1135" s="25">
        <v>0</v>
      </c>
      <c r="F1135" s="25">
        <v>0</v>
      </c>
      <c r="G1135" s="25">
        <v>1</v>
      </c>
      <c r="H1135" s="25">
        <v>0</v>
      </c>
      <c r="I1135" s="25">
        <v>0</v>
      </c>
      <c r="J1135" s="23">
        <v>0</v>
      </c>
      <c r="K1135" s="23">
        <v>0</v>
      </c>
      <c r="L1135" s="23">
        <v>0</v>
      </c>
      <c r="M1135" s="23">
        <v>1</v>
      </c>
      <c r="N1135" s="23">
        <v>0</v>
      </c>
      <c r="O1135" s="23">
        <v>0</v>
      </c>
      <c r="P1135" s="23">
        <v>0</v>
      </c>
      <c r="Q1135" s="25">
        <v>0</v>
      </c>
      <c r="R1135" s="25">
        <v>1</v>
      </c>
      <c r="S1135" s="25">
        <v>0</v>
      </c>
      <c r="T1135" s="25">
        <v>1</v>
      </c>
      <c r="U1135" s="25">
        <v>0</v>
      </c>
      <c r="V1135" s="25">
        <v>0</v>
      </c>
      <c r="W1135" s="25">
        <v>1</v>
      </c>
      <c r="X1135" s="23">
        <v>1</v>
      </c>
      <c r="Y1135" s="23">
        <v>0</v>
      </c>
      <c r="Z1135" s="23">
        <v>0</v>
      </c>
      <c r="AA1135" s="23">
        <v>0</v>
      </c>
      <c r="AB1135" s="23">
        <v>0</v>
      </c>
      <c r="AC1135" s="23">
        <v>0</v>
      </c>
      <c r="AD1135" s="23">
        <v>0</v>
      </c>
    </row>
    <row r="1136" spans="1:30" x14ac:dyDescent="0.3">
      <c r="A1136" s="23">
        <v>95</v>
      </c>
      <c r="B1136" s="23">
        <v>6</v>
      </c>
      <c r="C1136" s="25">
        <v>0</v>
      </c>
      <c r="D1136" s="25">
        <v>0</v>
      </c>
      <c r="E1136" s="25">
        <v>0</v>
      </c>
      <c r="F1136" s="25">
        <v>0</v>
      </c>
      <c r="G1136" s="25">
        <v>1</v>
      </c>
      <c r="H1136" s="25">
        <v>1</v>
      </c>
      <c r="I1136" s="25">
        <v>0</v>
      </c>
      <c r="J1136" s="23">
        <v>0</v>
      </c>
      <c r="K1136" s="23">
        <v>1</v>
      </c>
      <c r="L1136" s="23">
        <v>0</v>
      </c>
      <c r="M1136" s="23">
        <v>0</v>
      </c>
      <c r="N1136" s="23">
        <v>0</v>
      </c>
      <c r="O1136" s="23">
        <v>1</v>
      </c>
      <c r="P1136" s="23">
        <v>0</v>
      </c>
      <c r="Q1136" s="25">
        <v>0</v>
      </c>
      <c r="R1136" s="25">
        <v>0</v>
      </c>
      <c r="S1136" s="25">
        <v>1</v>
      </c>
      <c r="T1136" s="25">
        <v>0</v>
      </c>
      <c r="U1136" s="25">
        <v>0</v>
      </c>
      <c r="V1136" s="25">
        <v>0</v>
      </c>
      <c r="W1136" s="25">
        <v>0</v>
      </c>
      <c r="X1136" s="23">
        <v>1</v>
      </c>
      <c r="Y1136" s="23">
        <v>0</v>
      </c>
      <c r="Z1136" s="23">
        <v>0</v>
      </c>
      <c r="AA1136" s="23">
        <v>0</v>
      </c>
      <c r="AB1136" s="23">
        <v>0</v>
      </c>
      <c r="AC1136" s="23">
        <v>0</v>
      </c>
      <c r="AD1136" s="23">
        <v>0</v>
      </c>
    </row>
    <row r="1137" spans="1:30" x14ac:dyDescent="0.3">
      <c r="A1137" s="23">
        <v>95</v>
      </c>
      <c r="B1137" s="23">
        <v>7</v>
      </c>
      <c r="C1137" s="25">
        <v>0</v>
      </c>
      <c r="D1137" s="25">
        <v>1</v>
      </c>
      <c r="E1137" s="25">
        <v>0</v>
      </c>
      <c r="F1137" s="25">
        <v>1</v>
      </c>
      <c r="G1137" s="25">
        <v>0</v>
      </c>
      <c r="H1137" s="25">
        <v>0</v>
      </c>
      <c r="I1137" s="25">
        <v>1</v>
      </c>
      <c r="J1137" s="23">
        <v>0</v>
      </c>
      <c r="K1137" s="23">
        <v>0</v>
      </c>
      <c r="L1137" s="23">
        <v>0</v>
      </c>
      <c r="M1137" s="23">
        <v>0</v>
      </c>
      <c r="N1137" s="23">
        <v>0</v>
      </c>
      <c r="O1137" s="23">
        <v>0</v>
      </c>
      <c r="P1137" s="23">
        <v>1</v>
      </c>
      <c r="Q1137" s="25">
        <v>0</v>
      </c>
      <c r="R1137" s="25">
        <v>1</v>
      </c>
      <c r="S1137" s="25">
        <v>0</v>
      </c>
      <c r="T1137" s="25">
        <v>0</v>
      </c>
      <c r="U1137" s="25">
        <v>0</v>
      </c>
      <c r="V1137" s="25">
        <v>1</v>
      </c>
      <c r="W1137" s="25">
        <v>0</v>
      </c>
      <c r="X1137" s="23">
        <v>1</v>
      </c>
      <c r="Y1137" s="23">
        <v>0</v>
      </c>
      <c r="Z1137" s="23">
        <v>0</v>
      </c>
      <c r="AA1137" s="23">
        <v>0</v>
      </c>
      <c r="AB1137" s="23">
        <v>0</v>
      </c>
      <c r="AC1137" s="23">
        <v>0</v>
      </c>
      <c r="AD1137" s="23">
        <v>0</v>
      </c>
    </row>
    <row r="1138" spans="1:30" x14ac:dyDescent="0.3">
      <c r="A1138" s="23">
        <v>95</v>
      </c>
      <c r="B1138" s="23">
        <v>8</v>
      </c>
      <c r="C1138" s="25">
        <v>0</v>
      </c>
      <c r="D1138" s="25">
        <v>0</v>
      </c>
      <c r="E1138" s="25">
        <v>1</v>
      </c>
      <c r="F1138" s="25">
        <v>1</v>
      </c>
      <c r="G1138" s="25">
        <v>0</v>
      </c>
      <c r="H1138" s="25">
        <v>1</v>
      </c>
      <c r="I1138" s="25">
        <v>0</v>
      </c>
      <c r="J1138" s="23">
        <v>0</v>
      </c>
      <c r="K1138" s="23">
        <v>0</v>
      </c>
      <c r="L1138" s="23">
        <v>0</v>
      </c>
      <c r="M1138" s="23">
        <v>0</v>
      </c>
      <c r="N1138" s="23">
        <v>1</v>
      </c>
      <c r="O1138" s="23">
        <v>1</v>
      </c>
      <c r="P1138" s="23">
        <v>0</v>
      </c>
      <c r="Q1138" s="25">
        <v>0</v>
      </c>
      <c r="R1138" s="25">
        <v>0</v>
      </c>
      <c r="S1138" s="25">
        <v>0</v>
      </c>
      <c r="T1138" s="25">
        <v>1</v>
      </c>
      <c r="U1138" s="25">
        <v>0</v>
      </c>
      <c r="V1138" s="25">
        <v>0</v>
      </c>
      <c r="W1138" s="25">
        <v>0</v>
      </c>
      <c r="X1138" s="23">
        <v>1</v>
      </c>
      <c r="Y1138" s="23">
        <v>0</v>
      </c>
      <c r="Z1138" s="23">
        <v>0</v>
      </c>
      <c r="AA1138" s="23">
        <v>0</v>
      </c>
      <c r="AB1138" s="23">
        <v>0</v>
      </c>
      <c r="AC1138" s="23">
        <v>0</v>
      </c>
      <c r="AD1138" s="23">
        <v>0</v>
      </c>
    </row>
    <row r="1139" spans="1:30" x14ac:dyDescent="0.3">
      <c r="A1139" s="23">
        <v>95</v>
      </c>
      <c r="B1139" s="23">
        <v>9</v>
      </c>
      <c r="C1139" s="25">
        <v>0</v>
      </c>
      <c r="D1139" s="25">
        <v>0</v>
      </c>
      <c r="E1139" s="25">
        <v>1</v>
      </c>
      <c r="F1139" s="25">
        <v>0</v>
      </c>
      <c r="G1139" s="25">
        <v>1</v>
      </c>
      <c r="H1139" s="25">
        <v>0</v>
      </c>
      <c r="I1139" s="25">
        <v>1</v>
      </c>
      <c r="J1139" s="23">
        <v>0</v>
      </c>
      <c r="K1139" s="23">
        <v>0</v>
      </c>
      <c r="L1139" s="23">
        <v>1</v>
      </c>
      <c r="M1139" s="23">
        <v>0</v>
      </c>
      <c r="N1139" s="23">
        <v>0</v>
      </c>
      <c r="O1139" s="23">
        <v>0</v>
      </c>
      <c r="P1139" s="23">
        <v>0</v>
      </c>
      <c r="Q1139" s="25">
        <v>0</v>
      </c>
      <c r="R1139" s="25">
        <v>1</v>
      </c>
      <c r="S1139" s="25">
        <v>0</v>
      </c>
      <c r="T1139" s="25">
        <v>0</v>
      </c>
      <c r="U1139" s="25">
        <v>1</v>
      </c>
      <c r="V1139" s="25">
        <v>0</v>
      </c>
      <c r="W1139" s="25">
        <v>0</v>
      </c>
      <c r="X1139" s="23">
        <v>1</v>
      </c>
      <c r="Y1139" s="23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</row>
    <row r="1140" spans="1:30" x14ac:dyDescent="0.3">
      <c r="A1140" s="23">
        <v>95</v>
      </c>
      <c r="B1140" s="23">
        <v>10</v>
      </c>
      <c r="C1140" s="25">
        <v>0</v>
      </c>
      <c r="D1140" s="25">
        <v>1</v>
      </c>
      <c r="E1140" s="25">
        <v>0</v>
      </c>
      <c r="F1140" s="25">
        <v>0</v>
      </c>
      <c r="G1140" s="25">
        <v>0</v>
      </c>
      <c r="H1140" s="25">
        <v>1</v>
      </c>
      <c r="I1140" s="25">
        <v>0</v>
      </c>
      <c r="J1140" s="23">
        <v>0</v>
      </c>
      <c r="K1140" s="23">
        <v>1</v>
      </c>
      <c r="L1140" s="23">
        <v>0</v>
      </c>
      <c r="M1140" s="23">
        <v>0</v>
      </c>
      <c r="N1140" s="23">
        <v>1</v>
      </c>
      <c r="O1140" s="23">
        <v>0</v>
      </c>
      <c r="P1140" s="23">
        <v>0</v>
      </c>
      <c r="Q1140" s="25">
        <v>0</v>
      </c>
      <c r="R1140" s="25">
        <v>0</v>
      </c>
      <c r="S1140" s="25">
        <v>1</v>
      </c>
      <c r="T1140" s="25">
        <v>1</v>
      </c>
      <c r="U1140" s="25">
        <v>0</v>
      </c>
      <c r="V1140" s="25">
        <v>1</v>
      </c>
      <c r="W1140" s="25">
        <v>0</v>
      </c>
      <c r="X1140" s="23">
        <v>1</v>
      </c>
      <c r="Y1140" s="23">
        <v>0</v>
      </c>
      <c r="Z1140" s="23">
        <v>0</v>
      </c>
      <c r="AA1140" s="23">
        <v>0</v>
      </c>
      <c r="AB1140" s="23">
        <v>0</v>
      </c>
      <c r="AC1140" s="23">
        <v>0</v>
      </c>
      <c r="AD1140" s="23">
        <v>0</v>
      </c>
    </row>
    <row r="1141" spans="1:30" x14ac:dyDescent="0.3">
      <c r="A1141" s="23">
        <v>95</v>
      </c>
      <c r="B1141" s="23">
        <v>11</v>
      </c>
      <c r="C1141" s="25">
        <v>0</v>
      </c>
      <c r="D1141" s="25">
        <v>0</v>
      </c>
      <c r="E1141" s="25">
        <v>1</v>
      </c>
      <c r="F1141" s="25">
        <v>0</v>
      </c>
      <c r="G1141" s="25">
        <v>1</v>
      </c>
      <c r="H1141" s="25">
        <v>0</v>
      </c>
      <c r="I1141" s="25">
        <v>1</v>
      </c>
      <c r="J1141" s="23">
        <v>0</v>
      </c>
      <c r="K1141" s="23">
        <v>1</v>
      </c>
      <c r="L1141" s="23">
        <v>0</v>
      </c>
      <c r="M1141" s="23">
        <v>1</v>
      </c>
      <c r="N1141" s="23">
        <v>0</v>
      </c>
      <c r="O1141" s="23">
        <v>0</v>
      </c>
      <c r="P1141" s="23">
        <v>1</v>
      </c>
      <c r="Q1141" s="25">
        <v>0</v>
      </c>
      <c r="R1141" s="25">
        <v>0</v>
      </c>
      <c r="S1141" s="25">
        <v>0</v>
      </c>
      <c r="T1141" s="25">
        <v>0</v>
      </c>
      <c r="U1141" s="25">
        <v>1</v>
      </c>
      <c r="V1141" s="25">
        <v>1</v>
      </c>
      <c r="W1141" s="25">
        <v>0</v>
      </c>
      <c r="X1141" s="23">
        <v>1</v>
      </c>
      <c r="Y1141" s="23">
        <v>0</v>
      </c>
      <c r="Z1141" s="23">
        <v>0</v>
      </c>
      <c r="AA1141" s="23">
        <v>0</v>
      </c>
      <c r="AB1141" s="23">
        <v>0</v>
      </c>
      <c r="AC1141" s="23">
        <v>0</v>
      </c>
      <c r="AD1141" s="23">
        <v>0</v>
      </c>
    </row>
    <row r="1142" spans="1:30" x14ac:dyDescent="0.3">
      <c r="A1142" s="23">
        <v>95</v>
      </c>
      <c r="B1142" s="23">
        <v>12</v>
      </c>
      <c r="C1142" s="25">
        <v>0</v>
      </c>
      <c r="D1142" s="25">
        <v>0</v>
      </c>
      <c r="E1142" s="25">
        <v>0</v>
      </c>
      <c r="F1142" s="25">
        <v>1</v>
      </c>
      <c r="G1142" s="25">
        <v>0</v>
      </c>
      <c r="H1142" s="25">
        <v>0</v>
      </c>
      <c r="I1142" s="25">
        <v>0</v>
      </c>
      <c r="J1142" s="23">
        <v>0</v>
      </c>
      <c r="K1142" s="23">
        <v>0</v>
      </c>
      <c r="L1142" s="23">
        <v>0</v>
      </c>
      <c r="M1142" s="23">
        <v>0</v>
      </c>
      <c r="N1142" s="23">
        <v>0</v>
      </c>
      <c r="O1142" s="23">
        <v>0</v>
      </c>
      <c r="P1142" s="23">
        <v>1</v>
      </c>
      <c r="Q1142" s="25">
        <v>0</v>
      </c>
      <c r="R1142" s="25">
        <v>0</v>
      </c>
      <c r="S1142" s="25">
        <v>1</v>
      </c>
      <c r="T1142" s="25">
        <v>0</v>
      </c>
      <c r="U1142" s="25">
        <v>0</v>
      </c>
      <c r="V1142" s="25">
        <v>0</v>
      </c>
      <c r="W1142" s="25">
        <v>0</v>
      </c>
      <c r="X1142" s="23">
        <v>1</v>
      </c>
      <c r="Y1142" s="23">
        <v>0</v>
      </c>
      <c r="Z1142" s="23">
        <v>0</v>
      </c>
      <c r="AA1142" s="23">
        <v>0</v>
      </c>
      <c r="AB1142" s="23">
        <v>0</v>
      </c>
      <c r="AC1142" s="23">
        <v>0</v>
      </c>
      <c r="AD1142" s="23">
        <v>0</v>
      </c>
    </row>
    <row r="1143" spans="1:30" x14ac:dyDescent="0.3">
      <c r="A1143" s="23">
        <v>96</v>
      </c>
      <c r="B1143" s="23">
        <v>1</v>
      </c>
      <c r="C1143" s="25">
        <v>0</v>
      </c>
      <c r="D1143" s="25">
        <v>0</v>
      </c>
      <c r="E1143" s="25">
        <v>1</v>
      </c>
      <c r="F1143" s="25">
        <v>0</v>
      </c>
      <c r="G1143" s="25">
        <v>0</v>
      </c>
      <c r="H1143" s="25">
        <v>0</v>
      </c>
      <c r="I1143" s="25">
        <v>0</v>
      </c>
      <c r="J1143" s="23">
        <v>0</v>
      </c>
      <c r="K1143" s="23">
        <v>0</v>
      </c>
      <c r="L1143" s="23">
        <v>1</v>
      </c>
      <c r="M1143" s="23">
        <v>1</v>
      </c>
      <c r="N1143" s="23">
        <v>0</v>
      </c>
      <c r="O1143" s="23">
        <v>1</v>
      </c>
      <c r="P1143" s="23">
        <v>0</v>
      </c>
      <c r="Q1143" s="25">
        <v>0</v>
      </c>
      <c r="R1143" s="25">
        <v>1</v>
      </c>
      <c r="S1143" s="25">
        <v>0</v>
      </c>
      <c r="T1143" s="25">
        <v>1</v>
      </c>
      <c r="U1143" s="25">
        <v>0</v>
      </c>
      <c r="V1143" s="25">
        <v>0</v>
      </c>
      <c r="W1143" s="25">
        <v>1</v>
      </c>
      <c r="X1143" s="23">
        <v>1</v>
      </c>
      <c r="Y1143" s="23">
        <v>0</v>
      </c>
      <c r="Z1143" s="23">
        <v>0</v>
      </c>
      <c r="AA1143" s="23">
        <v>0</v>
      </c>
      <c r="AB1143" s="23">
        <v>0</v>
      </c>
      <c r="AC1143" s="23">
        <v>0</v>
      </c>
      <c r="AD1143" s="23">
        <v>0</v>
      </c>
    </row>
    <row r="1144" spans="1:30" x14ac:dyDescent="0.3">
      <c r="A1144" s="23">
        <v>96</v>
      </c>
      <c r="B1144" s="23">
        <v>2</v>
      </c>
      <c r="C1144" s="25">
        <v>0</v>
      </c>
      <c r="D1144" s="25">
        <v>1</v>
      </c>
      <c r="E1144" s="25">
        <v>0</v>
      </c>
      <c r="F1144" s="25">
        <v>0</v>
      </c>
      <c r="G1144" s="25">
        <v>0</v>
      </c>
      <c r="H1144" s="25">
        <v>1</v>
      </c>
      <c r="I1144" s="25">
        <v>0</v>
      </c>
      <c r="J1144" s="23">
        <v>0</v>
      </c>
      <c r="K1144" s="23">
        <v>0</v>
      </c>
      <c r="L1144" s="23">
        <v>0</v>
      </c>
      <c r="M1144" s="23">
        <v>1</v>
      </c>
      <c r="N1144" s="23">
        <v>0</v>
      </c>
      <c r="O1144" s="23">
        <v>0</v>
      </c>
      <c r="P1144" s="23">
        <v>0</v>
      </c>
      <c r="Q1144" s="25">
        <v>0</v>
      </c>
      <c r="R1144" s="25">
        <v>0</v>
      </c>
      <c r="S1144" s="25">
        <v>1</v>
      </c>
      <c r="T1144" s="25">
        <v>0</v>
      </c>
      <c r="U1144" s="25">
        <v>1</v>
      </c>
      <c r="V1144" s="25">
        <v>0</v>
      </c>
      <c r="W1144" s="25">
        <v>1</v>
      </c>
      <c r="X1144" s="23">
        <v>1</v>
      </c>
      <c r="Y1144" s="23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</row>
    <row r="1145" spans="1:30" x14ac:dyDescent="0.3">
      <c r="A1145" s="23">
        <v>96</v>
      </c>
      <c r="B1145" s="23">
        <v>3</v>
      </c>
      <c r="C1145" s="25">
        <v>0</v>
      </c>
      <c r="D1145" s="25">
        <v>1</v>
      </c>
      <c r="E1145" s="25">
        <v>0</v>
      </c>
      <c r="F1145" s="25">
        <v>0</v>
      </c>
      <c r="G1145" s="25">
        <v>1</v>
      </c>
      <c r="H1145" s="25">
        <v>0</v>
      </c>
      <c r="I1145" s="25">
        <v>0</v>
      </c>
      <c r="J1145" s="23">
        <v>0</v>
      </c>
      <c r="K1145" s="23">
        <v>0</v>
      </c>
      <c r="L1145" s="23">
        <v>0</v>
      </c>
      <c r="M1145" s="23">
        <v>0</v>
      </c>
      <c r="N1145" s="23">
        <v>1</v>
      </c>
      <c r="O1145" s="23">
        <v>1</v>
      </c>
      <c r="P1145" s="23">
        <v>0</v>
      </c>
      <c r="Q1145" s="25">
        <v>0</v>
      </c>
      <c r="R1145" s="25">
        <v>0</v>
      </c>
      <c r="S1145" s="25">
        <v>0</v>
      </c>
      <c r="T1145" s="25">
        <v>0</v>
      </c>
      <c r="U1145" s="25">
        <v>0</v>
      </c>
      <c r="V1145" s="25">
        <v>0</v>
      </c>
      <c r="W1145" s="25">
        <v>1</v>
      </c>
      <c r="X1145" s="23">
        <v>1</v>
      </c>
      <c r="Y1145" s="23">
        <v>0</v>
      </c>
      <c r="Z1145" s="23">
        <v>0</v>
      </c>
      <c r="AA1145" s="23">
        <v>0</v>
      </c>
      <c r="AB1145" s="23">
        <v>0</v>
      </c>
      <c r="AC1145" s="23">
        <v>0</v>
      </c>
      <c r="AD1145" s="23">
        <v>0</v>
      </c>
    </row>
    <row r="1146" spans="1:30" x14ac:dyDescent="0.3">
      <c r="A1146" s="23">
        <v>96</v>
      </c>
      <c r="B1146" s="23">
        <v>4</v>
      </c>
      <c r="C1146" s="25">
        <v>0</v>
      </c>
      <c r="D1146" s="25">
        <v>0</v>
      </c>
      <c r="E1146" s="25">
        <v>0</v>
      </c>
      <c r="F1146" s="25">
        <v>0</v>
      </c>
      <c r="G1146" s="25">
        <v>0</v>
      </c>
      <c r="H1146" s="25">
        <v>0</v>
      </c>
      <c r="I1146" s="25">
        <v>1</v>
      </c>
      <c r="J1146" s="23">
        <v>0</v>
      </c>
      <c r="K1146" s="23">
        <v>0</v>
      </c>
      <c r="L1146" s="23">
        <v>1</v>
      </c>
      <c r="M1146" s="23">
        <v>0</v>
      </c>
      <c r="N1146" s="23">
        <v>1</v>
      </c>
      <c r="O1146" s="23">
        <v>0</v>
      </c>
      <c r="P1146" s="23">
        <v>1</v>
      </c>
      <c r="Q1146" s="25">
        <v>0</v>
      </c>
      <c r="R1146" s="25">
        <v>0</v>
      </c>
      <c r="S1146" s="25">
        <v>1</v>
      </c>
      <c r="T1146" s="25">
        <v>1</v>
      </c>
      <c r="U1146" s="25">
        <v>0</v>
      </c>
      <c r="V1146" s="25">
        <v>1</v>
      </c>
      <c r="W1146" s="25">
        <v>0</v>
      </c>
      <c r="X1146" s="23">
        <v>1</v>
      </c>
      <c r="Y1146" s="23">
        <v>0</v>
      </c>
      <c r="Z1146" s="23">
        <v>0</v>
      </c>
      <c r="AA1146" s="23">
        <v>0</v>
      </c>
      <c r="AB1146" s="23">
        <v>0</v>
      </c>
      <c r="AC1146" s="23">
        <v>0</v>
      </c>
      <c r="AD1146" s="23">
        <v>0</v>
      </c>
    </row>
    <row r="1147" spans="1:30" x14ac:dyDescent="0.3">
      <c r="A1147" s="23">
        <v>96</v>
      </c>
      <c r="B1147" s="23">
        <v>5</v>
      </c>
      <c r="C1147" s="25">
        <v>0</v>
      </c>
      <c r="D1147" s="25">
        <v>1</v>
      </c>
      <c r="E1147" s="25">
        <v>0</v>
      </c>
      <c r="F1147" s="25">
        <v>0</v>
      </c>
      <c r="G1147" s="25">
        <v>1</v>
      </c>
      <c r="H1147" s="25">
        <v>0</v>
      </c>
      <c r="I1147" s="25">
        <v>0</v>
      </c>
      <c r="J1147" s="23">
        <v>0</v>
      </c>
      <c r="K1147" s="23">
        <v>0</v>
      </c>
      <c r="L1147" s="23">
        <v>0</v>
      </c>
      <c r="M1147" s="23">
        <v>1</v>
      </c>
      <c r="N1147" s="23">
        <v>0</v>
      </c>
      <c r="O1147" s="23">
        <v>0</v>
      </c>
      <c r="P1147" s="23">
        <v>0</v>
      </c>
      <c r="Q1147" s="25">
        <v>0</v>
      </c>
      <c r="R1147" s="25">
        <v>1</v>
      </c>
      <c r="S1147" s="25">
        <v>0</v>
      </c>
      <c r="T1147" s="25">
        <v>1</v>
      </c>
      <c r="U1147" s="25">
        <v>0</v>
      </c>
      <c r="V1147" s="25">
        <v>0</v>
      </c>
      <c r="W1147" s="25">
        <v>1</v>
      </c>
      <c r="X1147" s="23">
        <v>1</v>
      </c>
      <c r="Y1147" s="23">
        <v>0</v>
      </c>
      <c r="Z1147" s="23">
        <v>0</v>
      </c>
      <c r="AA1147" s="23">
        <v>0</v>
      </c>
      <c r="AB1147" s="23">
        <v>0</v>
      </c>
      <c r="AC1147" s="23">
        <v>0</v>
      </c>
      <c r="AD1147" s="23">
        <v>0</v>
      </c>
    </row>
    <row r="1148" spans="1:30" x14ac:dyDescent="0.3">
      <c r="A1148" s="23">
        <v>96</v>
      </c>
      <c r="B1148" s="23">
        <v>6</v>
      </c>
      <c r="C1148" s="25">
        <v>0</v>
      </c>
      <c r="D1148" s="25">
        <v>0</v>
      </c>
      <c r="E1148" s="25">
        <v>0</v>
      </c>
      <c r="F1148" s="25">
        <v>0</v>
      </c>
      <c r="G1148" s="25">
        <v>1</v>
      </c>
      <c r="H1148" s="25">
        <v>1</v>
      </c>
      <c r="I1148" s="25">
        <v>0</v>
      </c>
      <c r="J1148" s="23">
        <v>0</v>
      </c>
      <c r="K1148" s="23">
        <v>1</v>
      </c>
      <c r="L1148" s="23">
        <v>0</v>
      </c>
      <c r="M1148" s="23">
        <v>0</v>
      </c>
      <c r="N1148" s="23">
        <v>0</v>
      </c>
      <c r="O1148" s="23">
        <v>1</v>
      </c>
      <c r="P1148" s="23">
        <v>0</v>
      </c>
      <c r="Q1148" s="25">
        <v>0</v>
      </c>
      <c r="R1148" s="25">
        <v>0</v>
      </c>
      <c r="S1148" s="25">
        <v>1</v>
      </c>
      <c r="T1148" s="25">
        <v>0</v>
      </c>
      <c r="U1148" s="25">
        <v>0</v>
      </c>
      <c r="V1148" s="25">
        <v>0</v>
      </c>
      <c r="W1148" s="25">
        <v>0</v>
      </c>
      <c r="X1148" s="23">
        <v>1</v>
      </c>
      <c r="Y1148" s="23">
        <v>0</v>
      </c>
      <c r="Z1148" s="23">
        <v>0</v>
      </c>
      <c r="AA1148" s="23">
        <v>0</v>
      </c>
      <c r="AB1148" s="23">
        <v>0</v>
      </c>
      <c r="AC1148" s="23">
        <v>0</v>
      </c>
      <c r="AD1148" s="23">
        <v>0</v>
      </c>
    </row>
    <row r="1149" spans="1:30" x14ac:dyDescent="0.3">
      <c r="A1149" s="23">
        <v>96</v>
      </c>
      <c r="B1149" s="23">
        <v>7</v>
      </c>
      <c r="C1149" s="25">
        <v>0</v>
      </c>
      <c r="D1149" s="25">
        <v>1</v>
      </c>
      <c r="E1149" s="25">
        <v>0</v>
      </c>
      <c r="F1149" s="25">
        <v>1</v>
      </c>
      <c r="G1149" s="25">
        <v>0</v>
      </c>
      <c r="H1149" s="25">
        <v>0</v>
      </c>
      <c r="I1149" s="25">
        <v>1</v>
      </c>
      <c r="J1149" s="23">
        <v>0</v>
      </c>
      <c r="K1149" s="23">
        <v>0</v>
      </c>
      <c r="L1149" s="23">
        <v>0</v>
      </c>
      <c r="M1149" s="23">
        <v>0</v>
      </c>
      <c r="N1149" s="23">
        <v>0</v>
      </c>
      <c r="O1149" s="23">
        <v>0</v>
      </c>
      <c r="P1149" s="23">
        <v>1</v>
      </c>
      <c r="Q1149" s="25">
        <v>0</v>
      </c>
      <c r="R1149" s="25">
        <v>1</v>
      </c>
      <c r="S1149" s="25">
        <v>0</v>
      </c>
      <c r="T1149" s="25">
        <v>0</v>
      </c>
      <c r="U1149" s="25">
        <v>0</v>
      </c>
      <c r="V1149" s="25">
        <v>1</v>
      </c>
      <c r="W1149" s="25">
        <v>0</v>
      </c>
      <c r="X1149" s="23">
        <v>1</v>
      </c>
      <c r="Y1149" s="23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</row>
    <row r="1150" spans="1:30" x14ac:dyDescent="0.3">
      <c r="A1150" s="23">
        <v>96</v>
      </c>
      <c r="B1150" s="23">
        <v>8</v>
      </c>
      <c r="C1150" s="25">
        <v>0</v>
      </c>
      <c r="D1150" s="25">
        <v>0</v>
      </c>
      <c r="E1150" s="25">
        <v>1</v>
      </c>
      <c r="F1150" s="25">
        <v>1</v>
      </c>
      <c r="G1150" s="25">
        <v>0</v>
      </c>
      <c r="H1150" s="25">
        <v>1</v>
      </c>
      <c r="I1150" s="25">
        <v>0</v>
      </c>
      <c r="J1150" s="23">
        <v>0</v>
      </c>
      <c r="K1150" s="23">
        <v>0</v>
      </c>
      <c r="L1150" s="23">
        <v>0</v>
      </c>
      <c r="M1150" s="23">
        <v>0</v>
      </c>
      <c r="N1150" s="23">
        <v>1</v>
      </c>
      <c r="O1150" s="23">
        <v>1</v>
      </c>
      <c r="P1150" s="23">
        <v>0</v>
      </c>
      <c r="Q1150" s="25">
        <v>0</v>
      </c>
      <c r="R1150" s="25">
        <v>0</v>
      </c>
      <c r="S1150" s="25">
        <v>0</v>
      </c>
      <c r="T1150" s="25">
        <v>1</v>
      </c>
      <c r="U1150" s="25">
        <v>0</v>
      </c>
      <c r="V1150" s="25">
        <v>0</v>
      </c>
      <c r="W1150" s="25">
        <v>0</v>
      </c>
      <c r="X1150" s="23">
        <v>1</v>
      </c>
      <c r="Y1150" s="23">
        <v>0</v>
      </c>
      <c r="Z1150" s="23">
        <v>0</v>
      </c>
      <c r="AA1150" s="23">
        <v>0</v>
      </c>
      <c r="AB1150" s="23">
        <v>0</v>
      </c>
      <c r="AC1150" s="23">
        <v>0</v>
      </c>
      <c r="AD1150" s="23">
        <v>0</v>
      </c>
    </row>
    <row r="1151" spans="1:30" x14ac:dyDescent="0.3">
      <c r="A1151" s="23">
        <v>96</v>
      </c>
      <c r="B1151" s="23">
        <v>9</v>
      </c>
      <c r="C1151" s="25">
        <v>0</v>
      </c>
      <c r="D1151" s="25">
        <v>0</v>
      </c>
      <c r="E1151" s="25">
        <v>1</v>
      </c>
      <c r="F1151" s="25">
        <v>0</v>
      </c>
      <c r="G1151" s="25">
        <v>1</v>
      </c>
      <c r="H1151" s="25">
        <v>0</v>
      </c>
      <c r="I1151" s="25">
        <v>1</v>
      </c>
      <c r="J1151" s="23">
        <v>0</v>
      </c>
      <c r="K1151" s="23">
        <v>0</v>
      </c>
      <c r="L1151" s="23">
        <v>1</v>
      </c>
      <c r="M1151" s="23">
        <v>0</v>
      </c>
      <c r="N1151" s="23">
        <v>0</v>
      </c>
      <c r="O1151" s="23">
        <v>0</v>
      </c>
      <c r="P1151" s="23">
        <v>0</v>
      </c>
      <c r="Q1151" s="25">
        <v>0</v>
      </c>
      <c r="R1151" s="25">
        <v>1</v>
      </c>
      <c r="S1151" s="25">
        <v>0</v>
      </c>
      <c r="T1151" s="25">
        <v>0</v>
      </c>
      <c r="U1151" s="25">
        <v>1</v>
      </c>
      <c r="V1151" s="25">
        <v>0</v>
      </c>
      <c r="W1151" s="25">
        <v>0</v>
      </c>
      <c r="X1151" s="23">
        <v>1</v>
      </c>
      <c r="Y1151" s="23">
        <v>0</v>
      </c>
      <c r="Z1151" s="23">
        <v>0</v>
      </c>
      <c r="AA1151" s="23">
        <v>0</v>
      </c>
      <c r="AB1151" s="23">
        <v>0</v>
      </c>
      <c r="AC1151" s="23">
        <v>0</v>
      </c>
      <c r="AD1151" s="23">
        <v>0</v>
      </c>
    </row>
    <row r="1152" spans="1:30" x14ac:dyDescent="0.3">
      <c r="A1152" s="23">
        <v>96</v>
      </c>
      <c r="B1152" s="23">
        <v>10</v>
      </c>
      <c r="C1152" s="25">
        <v>0</v>
      </c>
      <c r="D1152" s="25">
        <v>1</v>
      </c>
      <c r="E1152" s="25">
        <v>0</v>
      </c>
      <c r="F1152" s="25">
        <v>0</v>
      </c>
      <c r="G1152" s="25">
        <v>0</v>
      </c>
      <c r="H1152" s="25">
        <v>1</v>
      </c>
      <c r="I1152" s="25">
        <v>0</v>
      </c>
      <c r="J1152" s="23">
        <v>0</v>
      </c>
      <c r="K1152" s="23">
        <v>1</v>
      </c>
      <c r="L1152" s="23">
        <v>0</v>
      </c>
      <c r="M1152" s="23">
        <v>0</v>
      </c>
      <c r="N1152" s="23">
        <v>1</v>
      </c>
      <c r="O1152" s="23">
        <v>0</v>
      </c>
      <c r="P1152" s="23">
        <v>0</v>
      </c>
      <c r="Q1152" s="25">
        <v>0</v>
      </c>
      <c r="R1152" s="25">
        <v>0</v>
      </c>
      <c r="S1152" s="25">
        <v>1</v>
      </c>
      <c r="T1152" s="25">
        <v>1</v>
      </c>
      <c r="U1152" s="25">
        <v>0</v>
      </c>
      <c r="V1152" s="25">
        <v>1</v>
      </c>
      <c r="W1152" s="25">
        <v>0</v>
      </c>
      <c r="X1152" s="23">
        <v>1</v>
      </c>
      <c r="Y1152" s="23">
        <v>0</v>
      </c>
      <c r="Z1152" s="23">
        <v>0</v>
      </c>
      <c r="AA1152" s="23">
        <v>0</v>
      </c>
      <c r="AB1152" s="23">
        <v>0</v>
      </c>
      <c r="AC1152" s="23">
        <v>0</v>
      </c>
      <c r="AD1152" s="23">
        <v>0</v>
      </c>
    </row>
    <row r="1153" spans="1:30" x14ac:dyDescent="0.3">
      <c r="A1153" s="23">
        <v>96</v>
      </c>
      <c r="B1153" s="23">
        <v>11</v>
      </c>
      <c r="C1153" s="25">
        <v>0</v>
      </c>
      <c r="D1153" s="25">
        <v>0</v>
      </c>
      <c r="E1153" s="25">
        <v>1</v>
      </c>
      <c r="F1153" s="25">
        <v>0</v>
      </c>
      <c r="G1153" s="25">
        <v>1</v>
      </c>
      <c r="H1153" s="25">
        <v>0</v>
      </c>
      <c r="I1153" s="25">
        <v>1</v>
      </c>
      <c r="J1153" s="23">
        <v>0</v>
      </c>
      <c r="K1153" s="23">
        <v>1</v>
      </c>
      <c r="L1153" s="23">
        <v>0</v>
      </c>
      <c r="M1153" s="23">
        <v>1</v>
      </c>
      <c r="N1153" s="23">
        <v>0</v>
      </c>
      <c r="O1153" s="23">
        <v>0</v>
      </c>
      <c r="P1153" s="23">
        <v>1</v>
      </c>
      <c r="Q1153" s="25">
        <v>0</v>
      </c>
      <c r="R1153" s="25">
        <v>0</v>
      </c>
      <c r="S1153" s="25">
        <v>0</v>
      </c>
      <c r="T1153" s="25">
        <v>0</v>
      </c>
      <c r="U1153" s="25">
        <v>1</v>
      </c>
      <c r="V1153" s="25">
        <v>1</v>
      </c>
      <c r="W1153" s="25">
        <v>0</v>
      </c>
      <c r="X1153" s="23">
        <v>1</v>
      </c>
      <c r="Y1153" s="23">
        <v>0</v>
      </c>
      <c r="Z1153" s="23">
        <v>0</v>
      </c>
      <c r="AA1153" s="23">
        <v>0</v>
      </c>
      <c r="AB1153" s="23">
        <v>0</v>
      </c>
      <c r="AC1153" s="23">
        <v>0</v>
      </c>
      <c r="AD1153" s="23">
        <v>0</v>
      </c>
    </row>
    <row r="1154" spans="1:30" x14ac:dyDescent="0.3">
      <c r="A1154" s="23">
        <v>96</v>
      </c>
      <c r="B1154" s="23">
        <v>12</v>
      </c>
      <c r="C1154" s="25">
        <v>0</v>
      </c>
      <c r="D1154" s="25">
        <v>0</v>
      </c>
      <c r="E1154" s="25">
        <v>0</v>
      </c>
      <c r="F1154" s="25">
        <v>1</v>
      </c>
      <c r="G1154" s="25">
        <v>0</v>
      </c>
      <c r="H1154" s="25">
        <v>0</v>
      </c>
      <c r="I1154" s="25">
        <v>0</v>
      </c>
      <c r="J1154" s="23">
        <v>0</v>
      </c>
      <c r="K1154" s="23">
        <v>0</v>
      </c>
      <c r="L1154" s="23">
        <v>0</v>
      </c>
      <c r="M1154" s="23">
        <v>0</v>
      </c>
      <c r="N1154" s="23">
        <v>0</v>
      </c>
      <c r="O1154" s="23">
        <v>0</v>
      </c>
      <c r="P1154" s="23">
        <v>1</v>
      </c>
      <c r="Q1154" s="25">
        <v>0</v>
      </c>
      <c r="R1154" s="25">
        <v>0</v>
      </c>
      <c r="S1154" s="25">
        <v>1</v>
      </c>
      <c r="T1154" s="25">
        <v>0</v>
      </c>
      <c r="U1154" s="25">
        <v>0</v>
      </c>
      <c r="V1154" s="25">
        <v>0</v>
      </c>
      <c r="W1154" s="25">
        <v>0</v>
      </c>
      <c r="X1154" s="23">
        <v>1</v>
      </c>
      <c r="Y1154" s="23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</row>
    <row r="1155" spans="1:30" x14ac:dyDescent="0.3">
      <c r="A1155" s="23">
        <v>97</v>
      </c>
      <c r="B1155" s="23">
        <v>1</v>
      </c>
      <c r="C1155" s="25">
        <v>0</v>
      </c>
      <c r="D1155" s="25">
        <v>0</v>
      </c>
      <c r="E1155" s="25">
        <v>1</v>
      </c>
      <c r="F1155" s="25">
        <v>0</v>
      </c>
      <c r="G1155" s="25">
        <v>0</v>
      </c>
      <c r="H1155" s="25">
        <v>0</v>
      </c>
      <c r="I1155" s="25">
        <v>0</v>
      </c>
      <c r="J1155" s="23">
        <v>0</v>
      </c>
      <c r="K1155" s="23">
        <v>0</v>
      </c>
      <c r="L1155" s="23">
        <v>1</v>
      </c>
      <c r="M1155" s="23">
        <v>1</v>
      </c>
      <c r="N1155" s="23">
        <v>0</v>
      </c>
      <c r="O1155" s="23">
        <v>1</v>
      </c>
      <c r="P1155" s="23">
        <v>0</v>
      </c>
      <c r="Q1155" s="25">
        <v>0</v>
      </c>
      <c r="R1155" s="25">
        <v>1</v>
      </c>
      <c r="S1155" s="25">
        <v>0</v>
      </c>
      <c r="T1155" s="25">
        <v>1</v>
      </c>
      <c r="U1155" s="25">
        <v>0</v>
      </c>
      <c r="V1155" s="25">
        <v>0</v>
      </c>
      <c r="W1155" s="25">
        <v>1</v>
      </c>
      <c r="X1155" s="23">
        <v>1</v>
      </c>
      <c r="Y1155" s="23">
        <v>0</v>
      </c>
      <c r="Z1155" s="23">
        <v>0</v>
      </c>
      <c r="AA1155" s="23">
        <v>0</v>
      </c>
      <c r="AB1155" s="23">
        <v>0</v>
      </c>
      <c r="AC1155" s="23">
        <v>0</v>
      </c>
      <c r="AD1155" s="23">
        <v>0</v>
      </c>
    </row>
    <row r="1156" spans="1:30" x14ac:dyDescent="0.3">
      <c r="A1156" s="23">
        <v>97</v>
      </c>
      <c r="B1156" s="23">
        <v>2</v>
      </c>
      <c r="C1156" s="25">
        <v>0</v>
      </c>
      <c r="D1156" s="25">
        <v>1</v>
      </c>
      <c r="E1156" s="25">
        <v>0</v>
      </c>
      <c r="F1156" s="25">
        <v>0</v>
      </c>
      <c r="G1156" s="25">
        <v>0</v>
      </c>
      <c r="H1156" s="25">
        <v>1</v>
      </c>
      <c r="I1156" s="25">
        <v>0</v>
      </c>
      <c r="J1156" s="23">
        <v>0</v>
      </c>
      <c r="K1156" s="23">
        <v>0</v>
      </c>
      <c r="L1156" s="23">
        <v>0</v>
      </c>
      <c r="M1156" s="23">
        <v>1</v>
      </c>
      <c r="N1156" s="23">
        <v>0</v>
      </c>
      <c r="O1156" s="23">
        <v>0</v>
      </c>
      <c r="P1156" s="23">
        <v>0</v>
      </c>
      <c r="Q1156" s="25">
        <v>0</v>
      </c>
      <c r="R1156" s="25">
        <v>0</v>
      </c>
      <c r="S1156" s="25">
        <v>1</v>
      </c>
      <c r="T1156" s="25">
        <v>0</v>
      </c>
      <c r="U1156" s="25">
        <v>1</v>
      </c>
      <c r="V1156" s="25">
        <v>0</v>
      </c>
      <c r="W1156" s="25">
        <v>1</v>
      </c>
      <c r="X1156" s="23">
        <v>1</v>
      </c>
      <c r="Y1156" s="23">
        <v>0</v>
      </c>
      <c r="Z1156" s="23">
        <v>0</v>
      </c>
      <c r="AA1156" s="23">
        <v>0</v>
      </c>
      <c r="AB1156" s="23">
        <v>0</v>
      </c>
      <c r="AC1156" s="23">
        <v>0</v>
      </c>
      <c r="AD1156" s="23">
        <v>0</v>
      </c>
    </row>
    <row r="1157" spans="1:30" x14ac:dyDescent="0.3">
      <c r="A1157" s="23">
        <v>97</v>
      </c>
      <c r="B1157" s="23">
        <v>3</v>
      </c>
      <c r="C1157" s="25">
        <v>0</v>
      </c>
      <c r="D1157" s="25">
        <v>1</v>
      </c>
      <c r="E1157" s="25">
        <v>0</v>
      </c>
      <c r="F1157" s="25">
        <v>0</v>
      </c>
      <c r="G1157" s="25">
        <v>1</v>
      </c>
      <c r="H1157" s="25">
        <v>0</v>
      </c>
      <c r="I1157" s="25">
        <v>0</v>
      </c>
      <c r="J1157" s="23">
        <v>0</v>
      </c>
      <c r="K1157" s="23">
        <v>0</v>
      </c>
      <c r="L1157" s="23">
        <v>0</v>
      </c>
      <c r="M1157" s="23">
        <v>0</v>
      </c>
      <c r="N1157" s="23">
        <v>1</v>
      </c>
      <c r="O1157" s="23">
        <v>1</v>
      </c>
      <c r="P1157" s="23">
        <v>0</v>
      </c>
      <c r="Q1157" s="25">
        <v>0</v>
      </c>
      <c r="R1157" s="25">
        <v>0</v>
      </c>
      <c r="S1157" s="25">
        <v>0</v>
      </c>
      <c r="T1157" s="25">
        <v>0</v>
      </c>
      <c r="U1157" s="25">
        <v>0</v>
      </c>
      <c r="V1157" s="25">
        <v>0</v>
      </c>
      <c r="W1157" s="25">
        <v>1</v>
      </c>
      <c r="X1157" s="23">
        <v>1</v>
      </c>
      <c r="Y1157" s="23">
        <v>0</v>
      </c>
      <c r="Z1157" s="23">
        <v>0</v>
      </c>
      <c r="AA1157" s="23">
        <v>0</v>
      </c>
      <c r="AB1157" s="23">
        <v>0</v>
      </c>
      <c r="AC1157" s="23">
        <v>0</v>
      </c>
      <c r="AD1157" s="23">
        <v>0</v>
      </c>
    </row>
    <row r="1158" spans="1:30" x14ac:dyDescent="0.3">
      <c r="A1158" s="23">
        <v>97</v>
      </c>
      <c r="B1158" s="23">
        <v>4</v>
      </c>
      <c r="C1158" s="25">
        <v>0</v>
      </c>
      <c r="D1158" s="25">
        <v>0</v>
      </c>
      <c r="E1158" s="25">
        <v>0</v>
      </c>
      <c r="F1158" s="25">
        <v>0</v>
      </c>
      <c r="G1158" s="25">
        <v>0</v>
      </c>
      <c r="H1158" s="25">
        <v>0</v>
      </c>
      <c r="I1158" s="25">
        <v>1</v>
      </c>
      <c r="J1158" s="23">
        <v>0</v>
      </c>
      <c r="K1158" s="23">
        <v>0</v>
      </c>
      <c r="L1158" s="23">
        <v>1</v>
      </c>
      <c r="M1158" s="23">
        <v>0</v>
      </c>
      <c r="N1158" s="23">
        <v>1</v>
      </c>
      <c r="O1158" s="23">
        <v>0</v>
      </c>
      <c r="P1158" s="23">
        <v>1</v>
      </c>
      <c r="Q1158" s="25">
        <v>0</v>
      </c>
      <c r="R1158" s="25">
        <v>0</v>
      </c>
      <c r="S1158" s="25">
        <v>1</v>
      </c>
      <c r="T1158" s="25">
        <v>1</v>
      </c>
      <c r="U1158" s="25">
        <v>0</v>
      </c>
      <c r="V1158" s="25">
        <v>1</v>
      </c>
      <c r="W1158" s="25">
        <v>0</v>
      </c>
      <c r="X1158" s="23">
        <v>1</v>
      </c>
      <c r="Y1158" s="23">
        <v>0</v>
      </c>
      <c r="Z1158" s="23">
        <v>0</v>
      </c>
      <c r="AA1158" s="23">
        <v>0</v>
      </c>
      <c r="AB1158" s="23">
        <v>0</v>
      </c>
      <c r="AC1158" s="23">
        <v>0</v>
      </c>
      <c r="AD1158" s="23">
        <v>0</v>
      </c>
    </row>
    <row r="1159" spans="1:30" x14ac:dyDescent="0.3">
      <c r="A1159" s="23">
        <v>97</v>
      </c>
      <c r="B1159" s="23">
        <v>5</v>
      </c>
      <c r="C1159" s="25">
        <v>0</v>
      </c>
      <c r="D1159" s="25">
        <v>1</v>
      </c>
      <c r="E1159" s="25">
        <v>0</v>
      </c>
      <c r="F1159" s="25">
        <v>0</v>
      </c>
      <c r="G1159" s="25">
        <v>1</v>
      </c>
      <c r="H1159" s="25">
        <v>0</v>
      </c>
      <c r="I1159" s="25">
        <v>0</v>
      </c>
      <c r="J1159" s="23">
        <v>0</v>
      </c>
      <c r="K1159" s="23">
        <v>0</v>
      </c>
      <c r="L1159" s="23">
        <v>0</v>
      </c>
      <c r="M1159" s="23">
        <v>1</v>
      </c>
      <c r="N1159" s="23">
        <v>0</v>
      </c>
      <c r="O1159" s="23">
        <v>0</v>
      </c>
      <c r="P1159" s="23">
        <v>0</v>
      </c>
      <c r="Q1159" s="25">
        <v>0</v>
      </c>
      <c r="R1159" s="25">
        <v>1</v>
      </c>
      <c r="S1159" s="25">
        <v>0</v>
      </c>
      <c r="T1159" s="25">
        <v>1</v>
      </c>
      <c r="U1159" s="25">
        <v>0</v>
      </c>
      <c r="V1159" s="25">
        <v>0</v>
      </c>
      <c r="W1159" s="25">
        <v>1</v>
      </c>
      <c r="X1159" s="23">
        <v>1</v>
      </c>
      <c r="Y1159" s="23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</row>
    <row r="1160" spans="1:30" x14ac:dyDescent="0.3">
      <c r="A1160" s="23">
        <v>97</v>
      </c>
      <c r="B1160" s="23">
        <v>6</v>
      </c>
      <c r="C1160" s="25">
        <v>0</v>
      </c>
      <c r="D1160" s="25">
        <v>0</v>
      </c>
      <c r="E1160" s="25">
        <v>0</v>
      </c>
      <c r="F1160" s="25">
        <v>0</v>
      </c>
      <c r="G1160" s="25">
        <v>1</v>
      </c>
      <c r="H1160" s="25">
        <v>1</v>
      </c>
      <c r="I1160" s="25">
        <v>0</v>
      </c>
      <c r="J1160" s="23">
        <v>0</v>
      </c>
      <c r="K1160" s="23">
        <v>1</v>
      </c>
      <c r="L1160" s="23">
        <v>0</v>
      </c>
      <c r="M1160" s="23">
        <v>0</v>
      </c>
      <c r="N1160" s="23">
        <v>0</v>
      </c>
      <c r="O1160" s="23">
        <v>1</v>
      </c>
      <c r="P1160" s="23">
        <v>0</v>
      </c>
      <c r="Q1160" s="25">
        <v>0</v>
      </c>
      <c r="R1160" s="25">
        <v>0</v>
      </c>
      <c r="S1160" s="25">
        <v>1</v>
      </c>
      <c r="T1160" s="25">
        <v>0</v>
      </c>
      <c r="U1160" s="25">
        <v>0</v>
      </c>
      <c r="V1160" s="25">
        <v>0</v>
      </c>
      <c r="W1160" s="25">
        <v>0</v>
      </c>
      <c r="X1160" s="23">
        <v>1</v>
      </c>
      <c r="Y1160" s="23">
        <v>0</v>
      </c>
      <c r="Z1160" s="23">
        <v>0</v>
      </c>
      <c r="AA1160" s="23">
        <v>0</v>
      </c>
      <c r="AB1160" s="23">
        <v>0</v>
      </c>
      <c r="AC1160" s="23">
        <v>0</v>
      </c>
      <c r="AD1160" s="23">
        <v>0</v>
      </c>
    </row>
    <row r="1161" spans="1:30" x14ac:dyDescent="0.3">
      <c r="A1161" s="23">
        <v>97</v>
      </c>
      <c r="B1161" s="23">
        <v>7</v>
      </c>
      <c r="C1161" s="25">
        <v>0</v>
      </c>
      <c r="D1161" s="25">
        <v>1</v>
      </c>
      <c r="E1161" s="25">
        <v>0</v>
      </c>
      <c r="F1161" s="25">
        <v>1</v>
      </c>
      <c r="G1161" s="25">
        <v>0</v>
      </c>
      <c r="H1161" s="25">
        <v>0</v>
      </c>
      <c r="I1161" s="25">
        <v>1</v>
      </c>
      <c r="J1161" s="23">
        <v>0</v>
      </c>
      <c r="K1161" s="23">
        <v>0</v>
      </c>
      <c r="L1161" s="23">
        <v>0</v>
      </c>
      <c r="M1161" s="23">
        <v>0</v>
      </c>
      <c r="N1161" s="23">
        <v>0</v>
      </c>
      <c r="O1161" s="23">
        <v>0</v>
      </c>
      <c r="P1161" s="23">
        <v>1</v>
      </c>
      <c r="Q1161" s="25">
        <v>0</v>
      </c>
      <c r="R1161" s="25">
        <v>1</v>
      </c>
      <c r="S1161" s="25">
        <v>0</v>
      </c>
      <c r="T1161" s="25">
        <v>0</v>
      </c>
      <c r="U1161" s="25">
        <v>0</v>
      </c>
      <c r="V1161" s="25">
        <v>1</v>
      </c>
      <c r="W1161" s="25">
        <v>0</v>
      </c>
      <c r="X1161" s="23">
        <v>1</v>
      </c>
      <c r="Y1161" s="23">
        <v>0</v>
      </c>
      <c r="Z1161" s="23">
        <v>0</v>
      </c>
      <c r="AA1161" s="23">
        <v>0</v>
      </c>
      <c r="AB1161" s="23">
        <v>0</v>
      </c>
      <c r="AC1161" s="23">
        <v>0</v>
      </c>
      <c r="AD1161" s="23">
        <v>0</v>
      </c>
    </row>
    <row r="1162" spans="1:30" x14ac:dyDescent="0.3">
      <c r="A1162" s="23">
        <v>97</v>
      </c>
      <c r="B1162" s="23">
        <v>8</v>
      </c>
      <c r="C1162" s="25">
        <v>0</v>
      </c>
      <c r="D1162" s="25">
        <v>0</v>
      </c>
      <c r="E1162" s="25">
        <v>1</v>
      </c>
      <c r="F1162" s="25">
        <v>1</v>
      </c>
      <c r="G1162" s="25">
        <v>0</v>
      </c>
      <c r="H1162" s="25">
        <v>1</v>
      </c>
      <c r="I1162" s="25">
        <v>0</v>
      </c>
      <c r="J1162" s="23">
        <v>0</v>
      </c>
      <c r="K1162" s="23">
        <v>0</v>
      </c>
      <c r="L1162" s="23">
        <v>0</v>
      </c>
      <c r="M1162" s="23">
        <v>0</v>
      </c>
      <c r="N1162" s="23">
        <v>1</v>
      </c>
      <c r="O1162" s="23">
        <v>1</v>
      </c>
      <c r="P1162" s="23">
        <v>0</v>
      </c>
      <c r="Q1162" s="25">
        <v>0</v>
      </c>
      <c r="R1162" s="25">
        <v>0</v>
      </c>
      <c r="S1162" s="25">
        <v>0</v>
      </c>
      <c r="T1162" s="25">
        <v>1</v>
      </c>
      <c r="U1162" s="25">
        <v>0</v>
      </c>
      <c r="V1162" s="25">
        <v>0</v>
      </c>
      <c r="W1162" s="25">
        <v>0</v>
      </c>
      <c r="X1162" s="23">
        <v>1</v>
      </c>
      <c r="Y1162" s="23">
        <v>0</v>
      </c>
      <c r="Z1162" s="23">
        <v>0</v>
      </c>
      <c r="AA1162" s="23">
        <v>0</v>
      </c>
      <c r="AB1162" s="23">
        <v>0</v>
      </c>
      <c r="AC1162" s="23">
        <v>0</v>
      </c>
      <c r="AD1162" s="23">
        <v>0</v>
      </c>
    </row>
    <row r="1163" spans="1:30" x14ac:dyDescent="0.3">
      <c r="A1163" s="23">
        <v>97</v>
      </c>
      <c r="B1163" s="23">
        <v>9</v>
      </c>
      <c r="C1163" s="25">
        <v>0</v>
      </c>
      <c r="D1163" s="25">
        <v>0</v>
      </c>
      <c r="E1163" s="25">
        <v>1</v>
      </c>
      <c r="F1163" s="25">
        <v>0</v>
      </c>
      <c r="G1163" s="25">
        <v>1</v>
      </c>
      <c r="H1163" s="25">
        <v>0</v>
      </c>
      <c r="I1163" s="25">
        <v>1</v>
      </c>
      <c r="J1163" s="23">
        <v>0</v>
      </c>
      <c r="K1163" s="23">
        <v>0</v>
      </c>
      <c r="L1163" s="23">
        <v>1</v>
      </c>
      <c r="M1163" s="23">
        <v>0</v>
      </c>
      <c r="N1163" s="23">
        <v>0</v>
      </c>
      <c r="O1163" s="23">
        <v>0</v>
      </c>
      <c r="P1163" s="23">
        <v>0</v>
      </c>
      <c r="Q1163" s="25">
        <v>0</v>
      </c>
      <c r="R1163" s="25">
        <v>1</v>
      </c>
      <c r="S1163" s="25">
        <v>0</v>
      </c>
      <c r="T1163" s="25">
        <v>0</v>
      </c>
      <c r="U1163" s="25">
        <v>1</v>
      </c>
      <c r="V1163" s="25">
        <v>0</v>
      </c>
      <c r="W1163" s="25">
        <v>0</v>
      </c>
      <c r="X1163" s="23">
        <v>1</v>
      </c>
      <c r="Y1163" s="23">
        <v>0</v>
      </c>
      <c r="Z1163" s="23">
        <v>0</v>
      </c>
      <c r="AA1163" s="23">
        <v>0</v>
      </c>
      <c r="AB1163" s="23">
        <v>0</v>
      </c>
      <c r="AC1163" s="23">
        <v>0</v>
      </c>
      <c r="AD1163" s="23">
        <v>0</v>
      </c>
    </row>
    <row r="1164" spans="1:30" x14ac:dyDescent="0.3">
      <c r="A1164" s="23">
        <v>97</v>
      </c>
      <c r="B1164" s="23">
        <v>10</v>
      </c>
      <c r="C1164" s="25">
        <v>0</v>
      </c>
      <c r="D1164" s="25">
        <v>1</v>
      </c>
      <c r="E1164" s="25">
        <v>0</v>
      </c>
      <c r="F1164" s="25">
        <v>0</v>
      </c>
      <c r="G1164" s="25">
        <v>0</v>
      </c>
      <c r="H1164" s="25">
        <v>1</v>
      </c>
      <c r="I1164" s="25">
        <v>0</v>
      </c>
      <c r="J1164" s="23">
        <v>0</v>
      </c>
      <c r="K1164" s="23">
        <v>1</v>
      </c>
      <c r="L1164" s="23">
        <v>0</v>
      </c>
      <c r="M1164" s="23">
        <v>0</v>
      </c>
      <c r="N1164" s="23">
        <v>1</v>
      </c>
      <c r="O1164" s="23">
        <v>0</v>
      </c>
      <c r="P1164" s="23">
        <v>0</v>
      </c>
      <c r="Q1164" s="25">
        <v>0</v>
      </c>
      <c r="R1164" s="25">
        <v>0</v>
      </c>
      <c r="S1164" s="25">
        <v>1</v>
      </c>
      <c r="T1164" s="25">
        <v>1</v>
      </c>
      <c r="U1164" s="25">
        <v>0</v>
      </c>
      <c r="V1164" s="25">
        <v>1</v>
      </c>
      <c r="W1164" s="25">
        <v>0</v>
      </c>
      <c r="X1164" s="23">
        <v>1</v>
      </c>
      <c r="Y1164" s="23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</row>
    <row r="1165" spans="1:30" x14ac:dyDescent="0.3">
      <c r="A1165" s="23">
        <v>97</v>
      </c>
      <c r="B1165" s="23">
        <v>11</v>
      </c>
      <c r="C1165" s="25">
        <v>0</v>
      </c>
      <c r="D1165" s="25">
        <v>0</v>
      </c>
      <c r="E1165" s="25">
        <v>1</v>
      </c>
      <c r="F1165" s="25">
        <v>0</v>
      </c>
      <c r="G1165" s="25">
        <v>1</v>
      </c>
      <c r="H1165" s="25">
        <v>0</v>
      </c>
      <c r="I1165" s="25">
        <v>1</v>
      </c>
      <c r="J1165" s="23">
        <v>0</v>
      </c>
      <c r="K1165" s="23">
        <v>1</v>
      </c>
      <c r="L1165" s="23">
        <v>0</v>
      </c>
      <c r="M1165" s="23">
        <v>1</v>
      </c>
      <c r="N1165" s="23">
        <v>0</v>
      </c>
      <c r="O1165" s="23">
        <v>0</v>
      </c>
      <c r="P1165" s="23">
        <v>1</v>
      </c>
      <c r="Q1165" s="25">
        <v>0</v>
      </c>
      <c r="R1165" s="25">
        <v>0</v>
      </c>
      <c r="S1165" s="25">
        <v>0</v>
      </c>
      <c r="T1165" s="25">
        <v>0</v>
      </c>
      <c r="U1165" s="25">
        <v>1</v>
      </c>
      <c r="V1165" s="25">
        <v>1</v>
      </c>
      <c r="W1165" s="25">
        <v>0</v>
      </c>
      <c r="X1165" s="23">
        <v>1</v>
      </c>
      <c r="Y1165" s="23">
        <v>0</v>
      </c>
      <c r="Z1165" s="23">
        <v>0</v>
      </c>
      <c r="AA1165" s="23">
        <v>0</v>
      </c>
      <c r="AB1165" s="23">
        <v>0</v>
      </c>
      <c r="AC1165" s="23">
        <v>0</v>
      </c>
      <c r="AD1165" s="23">
        <v>0</v>
      </c>
    </row>
    <row r="1166" spans="1:30" x14ac:dyDescent="0.3">
      <c r="A1166" s="23">
        <v>97</v>
      </c>
      <c r="B1166" s="23">
        <v>12</v>
      </c>
      <c r="C1166" s="25">
        <v>0</v>
      </c>
      <c r="D1166" s="25">
        <v>0</v>
      </c>
      <c r="E1166" s="25">
        <v>0</v>
      </c>
      <c r="F1166" s="25">
        <v>1</v>
      </c>
      <c r="G1166" s="25">
        <v>0</v>
      </c>
      <c r="H1166" s="25">
        <v>0</v>
      </c>
      <c r="I1166" s="25">
        <v>0</v>
      </c>
      <c r="J1166" s="23">
        <v>0</v>
      </c>
      <c r="K1166" s="23">
        <v>0</v>
      </c>
      <c r="L1166" s="23">
        <v>0</v>
      </c>
      <c r="M1166" s="23">
        <v>0</v>
      </c>
      <c r="N1166" s="23">
        <v>0</v>
      </c>
      <c r="O1166" s="23">
        <v>0</v>
      </c>
      <c r="P1166" s="23">
        <v>1</v>
      </c>
      <c r="Q1166" s="25">
        <v>0</v>
      </c>
      <c r="R1166" s="25">
        <v>0</v>
      </c>
      <c r="S1166" s="25">
        <v>1</v>
      </c>
      <c r="T1166" s="25">
        <v>0</v>
      </c>
      <c r="U1166" s="25">
        <v>0</v>
      </c>
      <c r="V1166" s="25">
        <v>0</v>
      </c>
      <c r="W1166" s="25">
        <v>0</v>
      </c>
      <c r="X1166" s="23">
        <v>1</v>
      </c>
      <c r="Y1166" s="23">
        <v>0</v>
      </c>
      <c r="Z1166" s="23">
        <v>0</v>
      </c>
      <c r="AA1166" s="23">
        <v>0</v>
      </c>
      <c r="AB1166" s="23">
        <v>0</v>
      </c>
      <c r="AC1166" s="23">
        <v>0</v>
      </c>
      <c r="AD1166" s="23">
        <v>0</v>
      </c>
    </row>
    <row r="1167" spans="1:30" x14ac:dyDescent="0.3">
      <c r="A1167" s="23">
        <v>98</v>
      </c>
      <c r="B1167" s="23">
        <v>1</v>
      </c>
      <c r="C1167" s="25">
        <v>0</v>
      </c>
      <c r="D1167" s="25">
        <v>0</v>
      </c>
      <c r="E1167" s="25">
        <v>1</v>
      </c>
      <c r="F1167" s="25">
        <v>0</v>
      </c>
      <c r="G1167" s="25">
        <v>0</v>
      </c>
      <c r="H1167" s="25">
        <v>0</v>
      </c>
      <c r="I1167" s="25">
        <v>0</v>
      </c>
      <c r="J1167" s="23">
        <v>0</v>
      </c>
      <c r="K1167" s="23">
        <v>0</v>
      </c>
      <c r="L1167" s="23">
        <v>1</v>
      </c>
      <c r="M1167" s="23">
        <v>1</v>
      </c>
      <c r="N1167" s="23">
        <v>0</v>
      </c>
      <c r="O1167" s="23">
        <v>1</v>
      </c>
      <c r="P1167" s="23">
        <v>0</v>
      </c>
      <c r="Q1167" s="25">
        <v>0</v>
      </c>
      <c r="R1167" s="25">
        <v>1</v>
      </c>
      <c r="S1167" s="25">
        <v>0</v>
      </c>
      <c r="T1167" s="25">
        <v>1</v>
      </c>
      <c r="U1167" s="25">
        <v>0</v>
      </c>
      <c r="V1167" s="25">
        <v>0</v>
      </c>
      <c r="W1167" s="25">
        <v>1</v>
      </c>
      <c r="X1167" s="23">
        <v>1</v>
      </c>
      <c r="Y1167" s="23">
        <v>0</v>
      </c>
      <c r="Z1167" s="23">
        <v>0</v>
      </c>
      <c r="AA1167" s="23">
        <v>0</v>
      </c>
      <c r="AB1167" s="23">
        <v>0</v>
      </c>
      <c r="AC1167" s="23">
        <v>0</v>
      </c>
      <c r="AD1167" s="23">
        <v>0</v>
      </c>
    </row>
    <row r="1168" spans="1:30" x14ac:dyDescent="0.3">
      <c r="A1168" s="23">
        <v>98</v>
      </c>
      <c r="B1168" s="23">
        <v>2</v>
      </c>
      <c r="C1168" s="25">
        <v>0</v>
      </c>
      <c r="D1168" s="25">
        <v>1</v>
      </c>
      <c r="E1168" s="25">
        <v>0</v>
      </c>
      <c r="F1168" s="25">
        <v>0</v>
      </c>
      <c r="G1168" s="25">
        <v>0</v>
      </c>
      <c r="H1168" s="25">
        <v>1</v>
      </c>
      <c r="I1168" s="25">
        <v>0</v>
      </c>
      <c r="J1168" s="23">
        <v>0</v>
      </c>
      <c r="K1168" s="23">
        <v>0</v>
      </c>
      <c r="L1168" s="23">
        <v>0</v>
      </c>
      <c r="M1168" s="23">
        <v>1</v>
      </c>
      <c r="N1168" s="23">
        <v>0</v>
      </c>
      <c r="O1168" s="23">
        <v>0</v>
      </c>
      <c r="P1168" s="23">
        <v>0</v>
      </c>
      <c r="Q1168" s="25">
        <v>0</v>
      </c>
      <c r="R1168" s="25">
        <v>0</v>
      </c>
      <c r="S1168" s="25">
        <v>1</v>
      </c>
      <c r="T1168" s="25">
        <v>0</v>
      </c>
      <c r="U1168" s="25">
        <v>1</v>
      </c>
      <c r="V1168" s="25">
        <v>0</v>
      </c>
      <c r="W1168" s="25">
        <v>1</v>
      </c>
      <c r="X1168" s="23">
        <v>1</v>
      </c>
      <c r="Y1168" s="23">
        <v>0</v>
      </c>
      <c r="Z1168" s="23">
        <v>0</v>
      </c>
      <c r="AA1168" s="23">
        <v>0</v>
      </c>
      <c r="AB1168" s="23">
        <v>0</v>
      </c>
      <c r="AC1168" s="23">
        <v>0</v>
      </c>
      <c r="AD1168" s="23">
        <v>0</v>
      </c>
    </row>
    <row r="1169" spans="1:30" x14ac:dyDescent="0.3">
      <c r="A1169" s="23">
        <v>98</v>
      </c>
      <c r="B1169" s="23">
        <v>3</v>
      </c>
      <c r="C1169" s="25">
        <v>0</v>
      </c>
      <c r="D1169" s="25">
        <v>1</v>
      </c>
      <c r="E1169" s="25">
        <v>0</v>
      </c>
      <c r="F1169" s="25">
        <v>0</v>
      </c>
      <c r="G1169" s="25">
        <v>1</v>
      </c>
      <c r="H1169" s="25">
        <v>0</v>
      </c>
      <c r="I1169" s="25">
        <v>0</v>
      </c>
      <c r="J1169" s="23">
        <v>0</v>
      </c>
      <c r="K1169" s="23">
        <v>0</v>
      </c>
      <c r="L1169" s="23">
        <v>0</v>
      </c>
      <c r="M1169" s="23">
        <v>0</v>
      </c>
      <c r="N1169" s="23">
        <v>1</v>
      </c>
      <c r="O1169" s="23">
        <v>1</v>
      </c>
      <c r="P1169" s="23">
        <v>0</v>
      </c>
      <c r="Q1169" s="25">
        <v>0</v>
      </c>
      <c r="R1169" s="25">
        <v>0</v>
      </c>
      <c r="S1169" s="25">
        <v>0</v>
      </c>
      <c r="T1169" s="25">
        <v>0</v>
      </c>
      <c r="U1169" s="25">
        <v>0</v>
      </c>
      <c r="V1169" s="25">
        <v>0</v>
      </c>
      <c r="W1169" s="25">
        <v>1</v>
      </c>
      <c r="X1169" s="23">
        <v>1</v>
      </c>
      <c r="Y1169" s="23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</row>
    <row r="1170" spans="1:30" x14ac:dyDescent="0.3">
      <c r="A1170" s="23">
        <v>98</v>
      </c>
      <c r="B1170" s="23">
        <v>4</v>
      </c>
      <c r="C1170" s="25">
        <v>0</v>
      </c>
      <c r="D1170" s="25">
        <v>0</v>
      </c>
      <c r="E1170" s="25">
        <v>0</v>
      </c>
      <c r="F1170" s="25">
        <v>0</v>
      </c>
      <c r="G1170" s="25">
        <v>0</v>
      </c>
      <c r="H1170" s="25">
        <v>0</v>
      </c>
      <c r="I1170" s="25">
        <v>1</v>
      </c>
      <c r="J1170" s="23">
        <v>0</v>
      </c>
      <c r="K1170" s="23">
        <v>0</v>
      </c>
      <c r="L1170" s="23">
        <v>1</v>
      </c>
      <c r="M1170" s="23">
        <v>0</v>
      </c>
      <c r="N1170" s="23">
        <v>1</v>
      </c>
      <c r="O1170" s="23">
        <v>0</v>
      </c>
      <c r="P1170" s="23">
        <v>1</v>
      </c>
      <c r="Q1170" s="25">
        <v>0</v>
      </c>
      <c r="R1170" s="25">
        <v>0</v>
      </c>
      <c r="S1170" s="25">
        <v>1</v>
      </c>
      <c r="T1170" s="25">
        <v>1</v>
      </c>
      <c r="U1170" s="25">
        <v>0</v>
      </c>
      <c r="V1170" s="25">
        <v>1</v>
      </c>
      <c r="W1170" s="25">
        <v>0</v>
      </c>
      <c r="X1170" s="23">
        <v>1</v>
      </c>
      <c r="Y1170" s="23">
        <v>0</v>
      </c>
      <c r="Z1170" s="23">
        <v>0</v>
      </c>
      <c r="AA1170" s="23">
        <v>0</v>
      </c>
      <c r="AB1170" s="23">
        <v>0</v>
      </c>
      <c r="AC1170" s="23">
        <v>0</v>
      </c>
      <c r="AD1170" s="23">
        <v>0</v>
      </c>
    </row>
    <row r="1171" spans="1:30" x14ac:dyDescent="0.3">
      <c r="A1171" s="23">
        <v>98</v>
      </c>
      <c r="B1171" s="23">
        <v>5</v>
      </c>
      <c r="C1171" s="25">
        <v>0</v>
      </c>
      <c r="D1171" s="25">
        <v>1</v>
      </c>
      <c r="E1171" s="25">
        <v>0</v>
      </c>
      <c r="F1171" s="25">
        <v>0</v>
      </c>
      <c r="G1171" s="25">
        <v>1</v>
      </c>
      <c r="H1171" s="25">
        <v>0</v>
      </c>
      <c r="I1171" s="25">
        <v>0</v>
      </c>
      <c r="J1171" s="23">
        <v>0</v>
      </c>
      <c r="K1171" s="23">
        <v>0</v>
      </c>
      <c r="L1171" s="23">
        <v>0</v>
      </c>
      <c r="M1171" s="23">
        <v>1</v>
      </c>
      <c r="N1171" s="23">
        <v>0</v>
      </c>
      <c r="O1171" s="23">
        <v>0</v>
      </c>
      <c r="P1171" s="23">
        <v>0</v>
      </c>
      <c r="Q1171" s="25">
        <v>0</v>
      </c>
      <c r="R1171" s="25">
        <v>1</v>
      </c>
      <c r="S1171" s="25">
        <v>0</v>
      </c>
      <c r="T1171" s="25">
        <v>1</v>
      </c>
      <c r="U1171" s="25">
        <v>0</v>
      </c>
      <c r="V1171" s="25">
        <v>0</v>
      </c>
      <c r="W1171" s="25">
        <v>1</v>
      </c>
      <c r="X1171" s="23">
        <v>1</v>
      </c>
      <c r="Y1171" s="23">
        <v>0</v>
      </c>
      <c r="Z1171" s="23">
        <v>0</v>
      </c>
      <c r="AA1171" s="23">
        <v>0</v>
      </c>
      <c r="AB1171" s="23">
        <v>0</v>
      </c>
      <c r="AC1171" s="23">
        <v>0</v>
      </c>
      <c r="AD1171" s="23">
        <v>0</v>
      </c>
    </row>
    <row r="1172" spans="1:30" x14ac:dyDescent="0.3">
      <c r="A1172" s="23">
        <v>98</v>
      </c>
      <c r="B1172" s="23">
        <v>6</v>
      </c>
      <c r="C1172" s="25">
        <v>0</v>
      </c>
      <c r="D1172" s="25">
        <v>0</v>
      </c>
      <c r="E1172" s="25">
        <v>0</v>
      </c>
      <c r="F1172" s="25">
        <v>0</v>
      </c>
      <c r="G1172" s="25">
        <v>1</v>
      </c>
      <c r="H1172" s="25">
        <v>1</v>
      </c>
      <c r="I1172" s="25">
        <v>0</v>
      </c>
      <c r="J1172" s="23">
        <v>0</v>
      </c>
      <c r="K1172" s="23">
        <v>1</v>
      </c>
      <c r="L1172" s="23">
        <v>0</v>
      </c>
      <c r="M1172" s="23">
        <v>0</v>
      </c>
      <c r="N1172" s="23">
        <v>0</v>
      </c>
      <c r="O1172" s="23">
        <v>1</v>
      </c>
      <c r="P1172" s="23">
        <v>0</v>
      </c>
      <c r="Q1172" s="25">
        <v>0</v>
      </c>
      <c r="R1172" s="25">
        <v>0</v>
      </c>
      <c r="S1172" s="25">
        <v>1</v>
      </c>
      <c r="T1172" s="25">
        <v>0</v>
      </c>
      <c r="U1172" s="25">
        <v>0</v>
      </c>
      <c r="V1172" s="25">
        <v>0</v>
      </c>
      <c r="W1172" s="25">
        <v>0</v>
      </c>
      <c r="X1172" s="23">
        <v>1</v>
      </c>
      <c r="Y1172" s="23">
        <v>0</v>
      </c>
      <c r="Z1172" s="23">
        <v>0</v>
      </c>
      <c r="AA1172" s="23">
        <v>0</v>
      </c>
      <c r="AB1172" s="23">
        <v>0</v>
      </c>
      <c r="AC1172" s="23">
        <v>0</v>
      </c>
      <c r="AD1172" s="23">
        <v>0</v>
      </c>
    </row>
    <row r="1173" spans="1:30" x14ac:dyDescent="0.3">
      <c r="A1173" s="23">
        <v>98</v>
      </c>
      <c r="B1173" s="23">
        <v>7</v>
      </c>
      <c r="C1173" s="25">
        <v>0</v>
      </c>
      <c r="D1173" s="25">
        <v>1</v>
      </c>
      <c r="E1173" s="25">
        <v>0</v>
      </c>
      <c r="F1173" s="25">
        <v>1</v>
      </c>
      <c r="G1173" s="25">
        <v>0</v>
      </c>
      <c r="H1173" s="25">
        <v>0</v>
      </c>
      <c r="I1173" s="25">
        <v>1</v>
      </c>
      <c r="J1173" s="23">
        <v>0</v>
      </c>
      <c r="K1173" s="23">
        <v>0</v>
      </c>
      <c r="L1173" s="23">
        <v>0</v>
      </c>
      <c r="M1173" s="23">
        <v>0</v>
      </c>
      <c r="N1173" s="23">
        <v>0</v>
      </c>
      <c r="O1173" s="23">
        <v>0</v>
      </c>
      <c r="P1173" s="23">
        <v>1</v>
      </c>
      <c r="Q1173" s="25">
        <v>0</v>
      </c>
      <c r="R1173" s="25">
        <v>1</v>
      </c>
      <c r="S1173" s="25">
        <v>0</v>
      </c>
      <c r="T1173" s="25">
        <v>0</v>
      </c>
      <c r="U1173" s="25">
        <v>0</v>
      </c>
      <c r="V1173" s="25">
        <v>1</v>
      </c>
      <c r="W1173" s="25">
        <v>0</v>
      </c>
      <c r="X1173" s="23">
        <v>1</v>
      </c>
      <c r="Y1173" s="23">
        <v>0</v>
      </c>
      <c r="Z1173" s="23">
        <v>0</v>
      </c>
      <c r="AA1173" s="23">
        <v>0</v>
      </c>
      <c r="AB1173" s="23">
        <v>0</v>
      </c>
      <c r="AC1173" s="23">
        <v>0</v>
      </c>
      <c r="AD1173" s="23">
        <v>0</v>
      </c>
    </row>
    <row r="1174" spans="1:30" x14ac:dyDescent="0.3">
      <c r="A1174" s="23">
        <v>98</v>
      </c>
      <c r="B1174" s="23">
        <v>8</v>
      </c>
      <c r="C1174" s="25">
        <v>0</v>
      </c>
      <c r="D1174" s="25">
        <v>0</v>
      </c>
      <c r="E1174" s="25">
        <v>1</v>
      </c>
      <c r="F1174" s="25">
        <v>1</v>
      </c>
      <c r="G1174" s="25">
        <v>0</v>
      </c>
      <c r="H1174" s="25">
        <v>1</v>
      </c>
      <c r="I1174" s="25">
        <v>0</v>
      </c>
      <c r="J1174" s="23">
        <v>0</v>
      </c>
      <c r="K1174" s="23">
        <v>0</v>
      </c>
      <c r="L1174" s="23">
        <v>0</v>
      </c>
      <c r="M1174" s="23">
        <v>0</v>
      </c>
      <c r="N1174" s="23">
        <v>1</v>
      </c>
      <c r="O1174" s="23">
        <v>1</v>
      </c>
      <c r="P1174" s="23">
        <v>0</v>
      </c>
      <c r="Q1174" s="25">
        <v>0</v>
      </c>
      <c r="R1174" s="25">
        <v>0</v>
      </c>
      <c r="S1174" s="25">
        <v>0</v>
      </c>
      <c r="T1174" s="25">
        <v>1</v>
      </c>
      <c r="U1174" s="25">
        <v>0</v>
      </c>
      <c r="V1174" s="25">
        <v>0</v>
      </c>
      <c r="W1174" s="25">
        <v>0</v>
      </c>
      <c r="X1174" s="23">
        <v>1</v>
      </c>
      <c r="Y1174" s="23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</row>
    <row r="1175" spans="1:30" x14ac:dyDescent="0.3">
      <c r="A1175" s="23">
        <v>98</v>
      </c>
      <c r="B1175" s="23">
        <v>9</v>
      </c>
      <c r="C1175" s="25">
        <v>0</v>
      </c>
      <c r="D1175" s="25">
        <v>0</v>
      </c>
      <c r="E1175" s="25">
        <v>1</v>
      </c>
      <c r="F1175" s="25">
        <v>0</v>
      </c>
      <c r="G1175" s="25">
        <v>1</v>
      </c>
      <c r="H1175" s="25">
        <v>0</v>
      </c>
      <c r="I1175" s="25">
        <v>1</v>
      </c>
      <c r="J1175" s="23">
        <v>0</v>
      </c>
      <c r="K1175" s="23">
        <v>0</v>
      </c>
      <c r="L1175" s="23">
        <v>1</v>
      </c>
      <c r="M1175" s="23">
        <v>0</v>
      </c>
      <c r="N1175" s="23">
        <v>0</v>
      </c>
      <c r="O1175" s="23">
        <v>0</v>
      </c>
      <c r="P1175" s="23">
        <v>0</v>
      </c>
      <c r="Q1175" s="25">
        <v>0</v>
      </c>
      <c r="R1175" s="25">
        <v>1</v>
      </c>
      <c r="S1175" s="25">
        <v>0</v>
      </c>
      <c r="T1175" s="25">
        <v>0</v>
      </c>
      <c r="U1175" s="25">
        <v>1</v>
      </c>
      <c r="V1175" s="25">
        <v>0</v>
      </c>
      <c r="W1175" s="25">
        <v>0</v>
      </c>
      <c r="X1175" s="23">
        <v>1</v>
      </c>
      <c r="Y1175" s="23">
        <v>0</v>
      </c>
      <c r="Z1175" s="23">
        <v>0</v>
      </c>
      <c r="AA1175" s="23">
        <v>0</v>
      </c>
      <c r="AB1175" s="23">
        <v>0</v>
      </c>
      <c r="AC1175" s="23">
        <v>0</v>
      </c>
      <c r="AD1175" s="23">
        <v>0</v>
      </c>
    </row>
    <row r="1176" spans="1:30" x14ac:dyDescent="0.3">
      <c r="A1176" s="23">
        <v>98</v>
      </c>
      <c r="B1176" s="23">
        <v>10</v>
      </c>
      <c r="C1176" s="25">
        <v>0</v>
      </c>
      <c r="D1176" s="25">
        <v>1</v>
      </c>
      <c r="E1176" s="25">
        <v>0</v>
      </c>
      <c r="F1176" s="25">
        <v>0</v>
      </c>
      <c r="G1176" s="25">
        <v>0</v>
      </c>
      <c r="H1176" s="25">
        <v>1</v>
      </c>
      <c r="I1176" s="25">
        <v>0</v>
      </c>
      <c r="J1176" s="23">
        <v>0</v>
      </c>
      <c r="K1176" s="23">
        <v>1</v>
      </c>
      <c r="L1176" s="23">
        <v>0</v>
      </c>
      <c r="M1176" s="23">
        <v>0</v>
      </c>
      <c r="N1176" s="23">
        <v>1</v>
      </c>
      <c r="O1176" s="23">
        <v>0</v>
      </c>
      <c r="P1176" s="23">
        <v>0</v>
      </c>
      <c r="Q1176" s="25">
        <v>0</v>
      </c>
      <c r="R1176" s="25">
        <v>0</v>
      </c>
      <c r="S1176" s="25">
        <v>1</v>
      </c>
      <c r="T1176" s="25">
        <v>1</v>
      </c>
      <c r="U1176" s="25">
        <v>0</v>
      </c>
      <c r="V1176" s="25">
        <v>1</v>
      </c>
      <c r="W1176" s="25">
        <v>0</v>
      </c>
      <c r="X1176" s="23">
        <v>1</v>
      </c>
      <c r="Y1176" s="23">
        <v>0</v>
      </c>
      <c r="Z1176" s="23">
        <v>0</v>
      </c>
      <c r="AA1176" s="23">
        <v>0</v>
      </c>
      <c r="AB1176" s="23">
        <v>0</v>
      </c>
      <c r="AC1176" s="23">
        <v>0</v>
      </c>
      <c r="AD1176" s="23">
        <v>0</v>
      </c>
    </row>
    <row r="1177" spans="1:30" x14ac:dyDescent="0.3">
      <c r="A1177" s="23">
        <v>98</v>
      </c>
      <c r="B1177" s="23">
        <v>11</v>
      </c>
      <c r="C1177" s="25">
        <v>0</v>
      </c>
      <c r="D1177" s="25">
        <v>0</v>
      </c>
      <c r="E1177" s="25">
        <v>1</v>
      </c>
      <c r="F1177" s="25">
        <v>0</v>
      </c>
      <c r="G1177" s="25">
        <v>1</v>
      </c>
      <c r="H1177" s="25">
        <v>0</v>
      </c>
      <c r="I1177" s="25">
        <v>1</v>
      </c>
      <c r="J1177" s="23">
        <v>0</v>
      </c>
      <c r="K1177" s="23">
        <v>1</v>
      </c>
      <c r="L1177" s="23">
        <v>0</v>
      </c>
      <c r="M1177" s="23">
        <v>1</v>
      </c>
      <c r="N1177" s="23">
        <v>0</v>
      </c>
      <c r="O1177" s="23">
        <v>0</v>
      </c>
      <c r="P1177" s="23">
        <v>1</v>
      </c>
      <c r="Q1177" s="25">
        <v>0</v>
      </c>
      <c r="R1177" s="25">
        <v>0</v>
      </c>
      <c r="S1177" s="25">
        <v>0</v>
      </c>
      <c r="T1177" s="25">
        <v>0</v>
      </c>
      <c r="U1177" s="25">
        <v>1</v>
      </c>
      <c r="V1177" s="25">
        <v>1</v>
      </c>
      <c r="W1177" s="25">
        <v>0</v>
      </c>
      <c r="X1177" s="23">
        <v>1</v>
      </c>
      <c r="Y1177" s="23">
        <v>0</v>
      </c>
      <c r="Z1177" s="23">
        <v>0</v>
      </c>
      <c r="AA1177" s="23">
        <v>0</v>
      </c>
      <c r="AB1177" s="23">
        <v>0</v>
      </c>
      <c r="AC1177" s="23">
        <v>0</v>
      </c>
      <c r="AD1177" s="23">
        <v>0</v>
      </c>
    </row>
    <row r="1178" spans="1:30" x14ac:dyDescent="0.3">
      <c r="A1178" s="23">
        <v>98</v>
      </c>
      <c r="B1178" s="23">
        <v>12</v>
      </c>
      <c r="C1178" s="25">
        <v>0</v>
      </c>
      <c r="D1178" s="25">
        <v>0</v>
      </c>
      <c r="E1178" s="25">
        <v>0</v>
      </c>
      <c r="F1178" s="25">
        <v>1</v>
      </c>
      <c r="G1178" s="25">
        <v>0</v>
      </c>
      <c r="H1178" s="25">
        <v>0</v>
      </c>
      <c r="I1178" s="25">
        <v>0</v>
      </c>
      <c r="J1178" s="23">
        <v>0</v>
      </c>
      <c r="K1178" s="23">
        <v>0</v>
      </c>
      <c r="L1178" s="23">
        <v>0</v>
      </c>
      <c r="M1178" s="23">
        <v>0</v>
      </c>
      <c r="N1178" s="23">
        <v>0</v>
      </c>
      <c r="O1178" s="23">
        <v>0</v>
      </c>
      <c r="P1178" s="23">
        <v>1</v>
      </c>
      <c r="Q1178" s="25">
        <v>0</v>
      </c>
      <c r="R1178" s="25">
        <v>0</v>
      </c>
      <c r="S1178" s="25">
        <v>1</v>
      </c>
      <c r="T1178" s="25">
        <v>0</v>
      </c>
      <c r="U1178" s="25">
        <v>0</v>
      </c>
      <c r="V1178" s="25">
        <v>0</v>
      </c>
      <c r="W1178" s="25">
        <v>0</v>
      </c>
      <c r="X1178" s="23">
        <v>1</v>
      </c>
      <c r="Y1178" s="23">
        <v>0</v>
      </c>
      <c r="Z1178" s="23">
        <v>0</v>
      </c>
      <c r="AA1178" s="23">
        <v>0</v>
      </c>
      <c r="AB1178" s="23">
        <v>0</v>
      </c>
      <c r="AC1178" s="23">
        <v>0</v>
      </c>
      <c r="AD1178" s="23">
        <v>0</v>
      </c>
    </row>
    <row r="1179" spans="1:30" x14ac:dyDescent="0.3">
      <c r="A1179" s="23">
        <v>99</v>
      </c>
      <c r="B1179" s="23">
        <v>1</v>
      </c>
      <c r="C1179" s="25">
        <v>0</v>
      </c>
      <c r="D1179" s="25">
        <v>0</v>
      </c>
      <c r="E1179" s="25">
        <v>1</v>
      </c>
      <c r="F1179" s="25">
        <v>0</v>
      </c>
      <c r="G1179" s="25">
        <v>0</v>
      </c>
      <c r="H1179" s="25">
        <v>0</v>
      </c>
      <c r="I1179" s="25">
        <v>0</v>
      </c>
      <c r="J1179" s="23">
        <v>0</v>
      </c>
      <c r="K1179" s="23">
        <v>0</v>
      </c>
      <c r="L1179" s="23">
        <v>1</v>
      </c>
      <c r="M1179" s="23">
        <v>1</v>
      </c>
      <c r="N1179" s="23">
        <v>0</v>
      </c>
      <c r="O1179" s="23">
        <v>1</v>
      </c>
      <c r="P1179" s="23">
        <v>0</v>
      </c>
      <c r="Q1179" s="25">
        <v>0</v>
      </c>
      <c r="R1179" s="25">
        <v>1</v>
      </c>
      <c r="S1179" s="25">
        <v>0</v>
      </c>
      <c r="T1179" s="25">
        <v>1</v>
      </c>
      <c r="U1179" s="25">
        <v>0</v>
      </c>
      <c r="V1179" s="25">
        <v>0</v>
      </c>
      <c r="W1179" s="25">
        <v>1</v>
      </c>
      <c r="X1179" s="23">
        <v>1</v>
      </c>
      <c r="Y1179" s="23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</row>
    <row r="1180" spans="1:30" x14ac:dyDescent="0.3">
      <c r="A1180" s="23">
        <v>99</v>
      </c>
      <c r="B1180" s="23">
        <v>2</v>
      </c>
      <c r="C1180" s="25">
        <v>0</v>
      </c>
      <c r="D1180" s="25">
        <v>1</v>
      </c>
      <c r="E1180" s="25">
        <v>0</v>
      </c>
      <c r="F1180" s="25">
        <v>0</v>
      </c>
      <c r="G1180" s="25">
        <v>0</v>
      </c>
      <c r="H1180" s="25">
        <v>1</v>
      </c>
      <c r="I1180" s="25">
        <v>0</v>
      </c>
      <c r="J1180" s="23">
        <v>0</v>
      </c>
      <c r="K1180" s="23">
        <v>0</v>
      </c>
      <c r="L1180" s="23">
        <v>0</v>
      </c>
      <c r="M1180" s="23">
        <v>1</v>
      </c>
      <c r="N1180" s="23">
        <v>0</v>
      </c>
      <c r="O1180" s="23">
        <v>0</v>
      </c>
      <c r="P1180" s="23">
        <v>0</v>
      </c>
      <c r="Q1180" s="25">
        <v>0</v>
      </c>
      <c r="R1180" s="25">
        <v>0</v>
      </c>
      <c r="S1180" s="25">
        <v>1</v>
      </c>
      <c r="T1180" s="25">
        <v>0</v>
      </c>
      <c r="U1180" s="25">
        <v>1</v>
      </c>
      <c r="V1180" s="25">
        <v>0</v>
      </c>
      <c r="W1180" s="25">
        <v>1</v>
      </c>
      <c r="X1180" s="23">
        <v>1</v>
      </c>
      <c r="Y1180" s="23">
        <v>0</v>
      </c>
      <c r="Z1180" s="23">
        <v>0</v>
      </c>
      <c r="AA1180" s="23">
        <v>0</v>
      </c>
      <c r="AB1180" s="23">
        <v>0</v>
      </c>
      <c r="AC1180" s="23">
        <v>0</v>
      </c>
      <c r="AD1180" s="23">
        <v>0</v>
      </c>
    </row>
    <row r="1181" spans="1:30" x14ac:dyDescent="0.3">
      <c r="A1181" s="23">
        <v>99</v>
      </c>
      <c r="B1181" s="23">
        <v>3</v>
      </c>
      <c r="C1181" s="25">
        <v>0</v>
      </c>
      <c r="D1181" s="25">
        <v>1</v>
      </c>
      <c r="E1181" s="25">
        <v>0</v>
      </c>
      <c r="F1181" s="25">
        <v>0</v>
      </c>
      <c r="G1181" s="25">
        <v>1</v>
      </c>
      <c r="H1181" s="25">
        <v>0</v>
      </c>
      <c r="I1181" s="25">
        <v>0</v>
      </c>
      <c r="J1181" s="23">
        <v>0</v>
      </c>
      <c r="K1181" s="23">
        <v>0</v>
      </c>
      <c r="L1181" s="23">
        <v>0</v>
      </c>
      <c r="M1181" s="23">
        <v>0</v>
      </c>
      <c r="N1181" s="23">
        <v>1</v>
      </c>
      <c r="O1181" s="23">
        <v>1</v>
      </c>
      <c r="P1181" s="23">
        <v>0</v>
      </c>
      <c r="Q1181" s="25">
        <v>0</v>
      </c>
      <c r="R1181" s="25">
        <v>0</v>
      </c>
      <c r="S1181" s="25">
        <v>0</v>
      </c>
      <c r="T1181" s="25">
        <v>0</v>
      </c>
      <c r="U1181" s="25">
        <v>0</v>
      </c>
      <c r="V1181" s="25">
        <v>0</v>
      </c>
      <c r="W1181" s="25">
        <v>1</v>
      </c>
      <c r="X1181" s="23">
        <v>1</v>
      </c>
      <c r="Y1181" s="23">
        <v>0</v>
      </c>
      <c r="Z1181" s="23">
        <v>0</v>
      </c>
      <c r="AA1181" s="23">
        <v>0</v>
      </c>
      <c r="AB1181" s="23">
        <v>0</v>
      </c>
      <c r="AC1181" s="23">
        <v>0</v>
      </c>
      <c r="AD1181" s="23">
        <v>0</v>
      </c>
    </row>
    <row r="1182" spans="1:30" x14ac:dyDescent="0.3">
      <c r="A1182" s="23">
        <v>99</v>
      </c>
      <c r="B1182" s="23">
        <v>4</v>
      </c>
      <c r="C1182" s="25">
        <v>0</v>
      </c>
      <c r="D1182" s="25">
        <v>0</v>
      </c>
      <c r="E1182" s="25">
        <v>0</v>
      </c>
      <c r="F1182" s="25">
        <v>0</v>
      </c>
      <c r="G1182" s="25">
        <v>0</v>
      </c>
      <c r="H1182" s="25">
        <v>0</v>
      </c>
      <c r="I1182" s="25">
        <v>1</v>
      </c>
      <c r="J1182" s="23">
        <v>0</v>
      </c>
      <c r="K1182" s="23">
        <v>0</v>
      </c>
      <c r="L1182" s="23">
        <v>1</v>
      </c>
      <c r="M1182" s="23">
        <v>0</v>
      </c>
      <c r="N1182" s="23">
        <v>1</v>
      </c>
      <c r="O1182" s="23">
        <v>0</v>
      </c>
      <c r="P1182" s="23">
        <v>1</v>
      </c>
      <c r="Q1182" s="25">
        <v>0</v>
      </c>
      <c r="R1182" s="25">
        <v>0</v>
      </c>
      <c r="S1182" s="25">
        <v>1</v>
      </c>
      <c r="T1182" s="25">
        <v>1</v>
      </c>
      <c r="U1182" s="25">
        <v>0</v>
      </c>
      <c r="V1182" s="25">
        <v>1</v>
      </c>
      <c r="W1182" s="25">
        <v>0</v>
      </c>
      <c r="X1182" s="23">
        <v>1</v>
      </c>
      <c r="Y1182" s="23">
        <v>0</v>
      </c>
      <c r="Z1182" s="23">
        <v>0</v>
      </c>
      <c r="AA1182" s="23">
        <v>0</v>
      </c>
      <c r="AB1182" s="23">
        <v>0</v>
      </c>
      <c r="AC1182" s="23">
        <v>0</v>
      </c>
      <c r="AD1182" s="23">
        <v>0</v>
      </c>
    </row>
    <row r="1183" spans="1:30" x14ac:dyDescent="0.3">
      <c r="A1183" s="23">
        <v>99</v>
      </c>
      <c r="B1183" s="23">
        <v>5</v>
      </c>
      <c r="C1183" s="25">
        <v>0</v>
      </c>
      <c r="D1183" s="25">
        <v>1</v>
      </c>
      <c r="E1183" s="25">
        <v>0</v>
      </c>
      <c r="F1183" s="25">
        <v>0</v>
      </c>
      <c r="G1183" s="25">
        <v>1</v>
      </c>
      <c r="H1183" s="25">
        <v>0</v>
      </c>
      <c r="I1183" s="25">
        <v>0</v>
      </c>
      <c r="J1183" s="23">
        <v>0</v>
      </c>
      <c r="K1183" s="23">
        <v>0</v>
      </c>
      <c r="L1183" s="23">
        <v>0</v>
      </c>
      <c r="M1183" s="23">
        <v>1</v>
      </c>
      <c r="N1183" s="23">
        <v>0</v>
      </c>
      <c r="O1183" s="23">
        <v>0</v>
      </c>
      <c r="P1183" s="23">
        <v>0</v>
      </c>
      <c r="Q1183" s="25">
        <v>0</v>
      </c>
      <c r="R1183" s="25">
        <v>1</v>
      </c>
      <c r="S1183" s="25">
        <v>0</v>
      </c>
      <c r="T1183" s="25">
        <v>1</v>
      </c>
      <c r="U1183" s="25">
        <v>0</v>
      </c>
      <c r="V1183" s="25">
        <v>0</v>
      </c>
      <c r="W1183" s="25">
        <v>1</v>
      </c>
      <c r="X1183" s="23">
        <v>1</v>
      </c>
      <c r="Y1183" s="23">
        <v>0</v>
      </c>
      <c r="Z1183" s="23">
        <v>0</v>
      </c>
      <c r="AA1183" s="23">
        <v>0</v>
      </c>
      <c r="AB1183" s="23">
        <v>0</v>
      </c>
      <c r="AC1183" s="23">
        <v>0</v>
      </c>
      <c r="AD1183" s="23">
        <v>0</v>
      </c>
    </row>
    <row r="1184" spans="1:30" x14ac:dyDescent="0.3">
      <c r="A1184" s="23">
        <v>99</v>
      </c>
      <c r="B1184" s="23">
        <v>6</v>
      </c>
      <c r="C1184" s="25">
        <v>0</v>
      </c>
      <c r="D1184" s="25">
        <v>0</v>
      </c>
      <c r="E1184" s="25">
        <v>0</v>
      </c>
      <c r="F1184" s="25">
        <v>0</v>
      </c>
      <c r="G1184" s="25">
        <v>1</v>
      </c>
      <c r="H1184" s="25">
        <v>1</v>
      </c>
      <c r="I1184" s="25">
        <v>0</v>
      </c>
      <c r="J1184" s="23">
        <v>0</v>
      </c>
      <c r="K1184" s="23">
        <v>1</v>
      </c>
      <c r="L1184" s="23">
        <v>0</v>
      </c>
      <c r="M1184" s="23">
        <v>0</v>
      </c>
      <c r="N1184" s="23">
        <v>0</v>
      </c>
      <c r="O1184" s="23">
        <v>1</v>
      </c>
      <c r="P1184" s="23">
        <v>0</v>
      </c>
      <c r="Q1184" s="25">
        <v>0</v>
      </c>
      <c r="R1184" s="25">
        <v>0</v>
      </c>
      <c r="S1184" s="25">
        <v>1</v>
      </c>
      <c r="T1184" s="25">
        <v>0</v>
      </c>
      <c r="U1184" s="25">
        <v>0</v>
      </c>
      <c r="V1184" s="25">
        <v>0</v>
      </c>
      <c r="W1184" s="25">
        <v>0</v>
      </c>
      <c r="X1184" s="23">
        <v>1</v>
      </c>
      <c r="Y1184" s="23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</row>
    <row r="1185" spans="1:30" x14ac:dyDescent="0.3">
      <c r="A1185" s="23">
        <v>99</v>
      </c>
      <c r="B1185" s="23">
        <v>7</v>
      </c>
      <c r="C1185" s="25">
        <v>0</v>
      </c>
      <c r="D1185" s="25">
        <v>1</v>
      </c>
      <c r="E1185" s="25">
        <v>0</v>
      </c>
      <c r="F1185" s="25">
        <v>1</v>
      </c>
      <c r="G1185" s="25">
        <v>0</v>
      </c>
      <c r="H1185" s="25">
        <v>0</v>
      </c>
      <c r="I1185" s="25">
        <v>1</v>
      </c>
      <c r="J1185" s="23">
        <v>0</v>
      </c>
      <c r="K1185" s="23">
        <v>0</v>
      </c>
      <c r="L1185" s="23">
        <v>0</v>
      </c>
      <c r="M1185" s="23">
        <v>0</v>
      </c>
      <c r="N1185" s="23">
        <v>0</v>
      </c>
      <c r="O1185" s="23">
        <v>0</v>
      </c>
      <c r="P1185" s="23">
        <v>1</v>
      </c>
      <c r="Q1185" s="25">
        <v>0</v>
      </c>
      <c r="R1185" s="25">
        <v>1</v>
      </c>
      <c r="S1185" s="25">
        <v>0</v>
      </c>
      <c r="T1185" s="25">
        <v>0</v>
      </c>
      <c r="U1185" s="25">
        <v>0</v>
      </c>
      <c r="V1185" s="25">
        <v>1</v>
      </c>
      <c r="W1185" s="25">
        <v>0</v>
      </c>
      <c r="X1185" s="23">
        <v>1</v>
      </c>
      <c r="Y1185" s="23">
        <v>0</v>
      </c>
      <c r="Z1185" s="23">
        <v>0</v>
      </c>
      <c r="AA1185" s="23">
        <v>0</v>
      </c>
      <c r="AB1185" s="23">
        <v>0</v>
      </c>
      <c r="AC1185" s="23">
        <v>0</v>
      </c>
      <c r="AD1185" s="23">
        <v>0</v>
      </c>
    </row>
    <row r="1186" spans="1:30" x14ac:dyDescent="0.3">
      <c r="A1186" s="23">
        <v>99</v>
      </c>
      <c r="B1186" s="23">
        <v>8</v>
      </c>
      <c r="C1186" s="25">
        <v>0</v>
      </c>
      <c r="D1186" s="25">
        <v>0</v>
      </c>
      <c r="E1186" s="25">
        <v>1</v>
      </c>
      <c r="F1186" s="25">
        <v>1</v>
      </c>
      <c r="G1186" s="25">
        <v>0</v>
      </c>
      <c r="H1186" s="25">
        <v>1</v>
      </c>
      <c r="I1186" s="25">
        <v>0</v>
      </c>
      <c r="J1186" s="23">
        <v>0</v>
      </c>
      <c r="K1186" s="23">
        <v>0</v>
      </c>
      <c r="L1186" s="23">
        <v>0</v>
      </c>
      <c r="M1186" s="23">
        <v>0</v>
      </c>
      <c r="N1186" s="23">
        <v>1</v>
      </c>
      <c r="O1186" s="23">
        <v>1</v>
      </c>
      <c r="P1186" s="23">
        <v>0</v>
      </c>
      <c r="Q1186" s="25">
        <v>0</v>
      </c>
      <c r="R1186" s="25">
        <v>0</v>
      </c>
      <c r="S1186" s="25">
        <v>0</v>
      </c>
      <c r="T1186" s="25">
        <v>1</v>
      </c>
      <c r="U1186" s="25">
        <v>0</v>
      </c>
      <c r="V1186" s="25">
        <v>0</v>
      </c>
      <c r="W1186" s="25">
        <v>0</v>
      </c>
      <c r="X1186" s="23">
        <v>1</v>
      </c>
      <c r="Y1186" s="23">
        <v>0</v>
      </c>
      <c r="Z1186" s="23">
        <v>0</v>
      </c>
      <c r="AA1186" s="23">
        <v>0</v>
      </c>
      <c r="AB1186" s="23">
        <v>0</v>
      </c>
      <c r="AC1186" s="23">
        <v>0</v>
      </c>
      <c r="AD1186" s="23">
        <v>0</v>
      </c>
    </row>
    <row r="1187" spans="1:30" x14ac:dyDescent="0.3">
      <c r="A1187" s="23">
        <v>99</v>
      </c>
      <c r="B1187" s="23">
        <v>9</v>
      </c>
      <c r="C1187" s="25">
        <v>0</v>
      </c>
      <c r="D1187" s="25">
        <v>0</v>
      </c>
      <c r="E1187" s="25">
        <v>1</v>
      </c>
      <c r="F1187" s="25">
        <v>0</v>
      </c>
      <c r="G1187" s="25">
        <v>1</v>
      </c>
      <c r="H1187" s="25">
        <v>0</v>
      </c>
      <c r="I1187" s="25">
        <v>1</v>
      </c>
      <c r="J1187" s="23">
        <v>0</v>
      </c>
      <c r="K1187" s="23">
        <v>0</v>
      </c>
      <c r="L1187" s="23">
        <v>1</v>
      </c>
      <c r="M1187" s="23">
        <v>0</v>
      </c>
      <c r="N1187" s="23">
        <v>0</v>
      </c>
      <c r="O1187" s="23">
        <v>0</v>
      </c>
      <c r="P1187" s="23">
        <v>0</v>
      </c>
      <c r="Q1187" s="25">
        <v>0</v>
      </c>
      <c r="R1187" s="25">
        <v>1</v>
      </c>
      <c r="S1187" s="25">
        <v>0</v>
      </c>
      <c r="T1187" s="25">
        <v>0</v>
      </c>
      <c r="U1187" s="25">
        <v>1</v>
      </c>
      <c r="V1187" s="25">
        <v>0</v>
      </c>
      <c r="W1187" s="25">
        <v>0</v>
      </c>
      <c r="X1187" s="23">
        <v>1</v>
      </c>
      <c r="Y1187" s="23">
        <v>0</v>
      </c>
      <c r="Z1187" s="23">
        <v>0</v>
      </c>
      <c r="AA1187" s="23">
        <v>0</v>
      </c>
      <c r="AB1187" s="23">
        <v>0</v>
      </c>
      <c r="AC1187" s="23">
        <v>0</v>
      </c>
      <c r="AD1187" s="23">
        <v>0</v>
      </c>
    </row>
    <row r="1188" spans="1:30" x14ac:dyDescent="0.3">
      <c r="A1188" s="23">
        <v>99</v>
      </c>
      <c r="B1188" s="23">
        <v>10</v>
      </c>
      <c r="C1188" s="25">
        <v>0</v>
      </c>
      <c r="D1188" s="25">
        <v>1</v>
      </c>
      <c r="E1188" s="25">
        <v>0</v>
      </c>
      <c r="F1188" s="25">
        <v>0</v>
      </c>
      <c r="G1188" s="25">
        <v>0</v>
      </c>
      <c r="H1188" s="25">
        <v>1</v>
      </c>
      <c r="I1188" s="25">
        <v>0</v>
      </c>
      <c r="J1188" s="23">
        <v>0</v>
      </c>
      <c r="K1188" s="23">
        <v>1</v>
      </c>
      <c r="L1188" s="23">
        <v>0</v>
      </c>
      <c r="M1188" s="23">
        <v>0</v>
      </c>
      <c r="N1188" s="23">
        <v>1</v>
      </c>
      <c r="O1188" s="23">
        <v>0</v>
      </c>
      <c r="P1188" s="23">
        <v>0</v>
      </c>
      <c r="Q1188" s="25">
        <v>0</v>
      </c>
      <c r="R1188" s="25">
        <v>0</v>
      </c>
      <c r="S1188" s="25">
        <v>1</v>
      </c>
      <c r="T1188" s="25">
        <v>1</v>
      </c>
      <c r="U1188" s="25">
        <v>0</v>
      </c>
      <c r="V1188" s="25">
        <v>1</v>
      </c>
      <c r="W1188" s="25">
        <v>0</v>
      </c>
      <c r="X1188" s="23">
        <v>1</v>
      </c>
      <c r="Y1188" s="23">
        <v>0</v>
      </c>
      <c r="Z1188" s="23">
        <v>0</v>
      </c>
      <c r="AA1188" s="23">
        <v>0</v>
      </c>
      <c r="AB1188" s="23">
        <v>0</v>
      </c>
      <c r="AC1188" s="23">
        <v>0</v>
      </c>
      <c r="AD1188" s="23">
        <v>0</v>
      </c>
    </row>
    <row r="1189" spans="1:30" x14ac:dyDescent="0.3">
      <c r="A1189" s="23">
        <v>99</v>
      </c>
      <c r="B1189" s="23">
        <v>11</v>
      </c>
      <c r="C1189" s="25">
        <v>0</v>
      </c>
      <c r="D1189" s="25">
        <v>0</v>
      </c>
      <c r="E1189" s="25">
        <v>1</v>
      </c>
      <c r="F1189" s="25">
        <v>0</v>
      </c>
      <c r="G1189" s="25">
        <v>1</v>
      </c>
      <c r="H1189" s="25">
        <v>0</v>
      </c>
      <c r="I1189" s="25">
        <v>1</v>
      </c>
      <c r="J1189" s="23">
        <v>0</v>
      </c>
      <c r="K1189" s="23">
        <v>1</v>
      </c>
      <c r="L1189" s="23">
        <v>0</v>
      </c>
      <c r="M1189" s="23">
        <v>1</v>
      </c>
      <c r="N1189" s="23">
        <v>0</v>
      </c>
      <c r="O1189" s="23">
        <v>0</v>
      </c>
      <c r="P1189" s="23">
        <v>1</v>
      </c>
      <c r="Q1189" s="25">
        <v>0</v>
      </c>
      <c r="R1189" s="25">
        <v>0</v>
      </c>
      <c r="S1189" s="25">
        <v>0</v>
      </c>
      <c r="T1189" s="25">
        <v>0</v>
      </c>
      <c r="U1189" s="25">
        <v>1</v>
      </c>
      <c r="V1189" s="25">
        <v>1</v>
      </c>
      <c r="W1189" s="25">
        <v>0</v>
      </c>
      <c r="X1189" s="23">
        <v>1</v>
      </c>
      <c r="Y1189" s="23">
        <v>0</v>
      </c>
      <c r="Z1189" s="23">
        <v>0</v>
      </c>
      <c r="AA1189" s="23">
        <v>0</v>
      </c>
      <c r="AB1189" s="23">
        <v>0</v>
      </c>
      <c r="AC1189" s="23">
        <v>0</v>
      </c>
      <c r="AD1189" s="23">
        <v>0</v>
      </c>
    </row>
    <row r="1190" spans="1:30" x14ac:dyDescent="0.3">
      <c r="A1190" s="23">
        <v>99</v>
      </c>
      <c r="B1190" s="23">
        <v>12</v>
      </c>
      <c r="C1190" s="25">
        <v>0</v>
      </c>
      <c r="D1190" s="25">
        <v>0</v>
      </c>
      <c r="E1190" s="25">
        <v>0</v>
      </c>
      <c r="F1190" s="25">
        <v>1</v>
      </c>
      <c r="G1190" s="25">
        <v>0</v>
      </c>
      <c r="H1190" s="25">
        <v>0</v>
      </c>
      <c r="I1190" s="25">
        <v>0</v>
      </c>
      <c r="J1190" s="23">
        <v>0</v>
      </c>
      <c r="K1190" s="23">
        <v>0</v>
      </c>
      <c r="L1190" s="23">
        <v>0</v>
      </c>
      <c r="M1190" s="23">
        <v>0</v>
      </c>
      <c r="N1190" s="23">
        <v>0</v>
      </c>
      <c r="O1190" s="23">
        <v>0</v>
      </c>
      <c r="P1190" s="23">
        <v>1</v>
      </c>
      <c r="Q1190" s="25">
        <v>0</v>
      </c>
      <c r="R1190" s="25">
        <v>0</v>
      </c>
      <c r="S1190" s="25">
        <v>1</v>
      </c>
      <c r="T1190" s="25">
        <v>0</v>
      </c>
      <c r="U1190" s="25">
        <v>0</v>
      </c>
      <c r="V1190" s="25">
        <v>0</v>
      </c>
      <c r="W1190" s="25">
        <v>0</v>
      </c>
      <c r="X1190" s="23">
        <v>1</v>
      </c>
      <c r="Y1190" s="23">
        <v>0</v>
      </c>
      <c r="Z1190" s="23">
        <v>0</v>
      </c>
      <c r="AA1190" s="23">
        <v>0</v>
      </c>
      <c r="AB1190" s="23">
        <v>0</v>
      </c>
      <c r="AC1190" s="23">
        <v>0</v>
      </c>
      <c r="AD1190" s="23">
        <v>0</v>
      </c>
    </row>
    <row r="1191" spans="1:30" x14ac:dyDescent="0.3">
      <c r="A1191" s="23">
        <v>100</v>
      </c>
      <c r="B1191" s="23">
        <v>1</v>
      </c>
      <c r="C1191" s="25">
        <v>0</v>
      </c>
      <c r="D1191" s="25">
        <v>0</v>
      </c>
      <c r="E1191" s="25">
        <v>1</v>
      </c>
      <c r="F1191" s="25">
        <v>0</v>
      </c>
      <c r="G1191" s="25">
        <v>0</v>
      </c>
      <c r="H1191" s="25">
        <v>0</v>
      </c>
      <c r="I1191" s="25">
        <v>0</v>
      </c>
      <c r="J1191" s="23">
        <v>0</v>
      </c>
      <c r="K1191" s="23">
        <v>0</v>
      </c>
      <c r="L1191" s="23">
        <v>1</v>
      </c>
      <c r="M1191" s="23">
        <v>1</v>
      </c>
      <c r="N1191" s="23">
        <v>0</v>
      </c>
      <c r="O1191" s="23">
        <v>1</v>
      </c>
      <c r="P1191" s="23">
        <v>0</v>
      </c>
      <c r="Q1191" s="25">
        <v>0</v>
      </c>
      <c r="R1191" s="25">
        <v>1</v>
      </c>
      <c r="S1191" s="25">
        <v>0</v>
      </c>
      <c r="T1191" s="25">
        <v>1</v>
      </c>
      <c r="U1191" s="25">
        <v>0</v>
      </c>
      <c r="V1191" s="25">
        <v>0</v>
      </c>
      <c r="W1191" s="25">
        <v>1</v>
      </c>
      <c r="X1191" s="23">
        <v>1</v>
      </c>
      <c r="Y1191" s="23">
        <v>0</v>
      </c>
      <c r="Z1191" s="23">
        <v>0</v>
      </c>
      <c r="AA1191" s="23">
        <v>0</v>
      </c>
      <c r="AB1191" s="23">
        <v>0</v>
      </c>
      <c r="AC1191" s="23">
        <v>0</v>
      </c>
      <c r="AD1191" s="23">
        <v>0</v>
      </c>
    </row>
    <row r="1192" spans="1:30" x14ac:dyDescent="0.3">
      <c r="A1192" s="23">
        <v>100</v>
      </c>
      <c r="B1192" s="23">
        <v>2</v>
      </c>
      <c r="C1192" s="25">
        <v>0</v>
      </c>
      <c r="D1192" s="25">
        <v>1</v>
      </c>
      <c r="E1192" s="25">
        <v>0</v>
      </c>
      <c r="F1192" s="25">
        <v>0</v>
      </c>
      <c r="G1192" s="25">
        <v>0</v>
      </c>
      <c r="H1192" s="25">
        <v>1</v>
      </c>
      <c r="I1192" s="25">
        <v>0</v>
      </c>
      <c r="J1192" s="23">
        <v>0</v>
      </c>
      <c r="K1192" s="23">
        <v>0</v>
      </c>
      <c r="L1192" s="23">
        <v>0</v>
      </c>
      <c r="M1192" s="23">
        <v>1</v>
      </c>
      <c r="N1192" s="23">
        <v>0</v>
      </c>
      <c r="O1192" s="23">
        <v>0</v>
      </c>
      <c r="P1192" s="23">
        <v>0</v>
      </c>
      <c r="Q1192" s="25">
        <v>0</v>
      </c>
      <c r="R1192" s="25">
        <v>0</v>
      </c>
      <c r="S1192" s="25">
        <v>1</v>
      </c>
      <c r="T1192" s="25">
        <v>0</v>
      </c>
      <c r="U1192" s="25">
        <v>1</v>
      </c>
      <c r="V1192" s="25">
        <v>0</v>
      </c>
      <c r="W1192" s="25">
        <v>1</v>
      </c>
      <c r="X1192" s="23">
        <v>1</v>
      </c>
      <c r="Y1192" s="23">
        <v>0</v>
      </c>
      <c r="Z1192" s="23">
        <v>0</v>
      </c>
      <c r="AA1192" s="23">
        <v>0</v>
      </c>
      <c r="AB1192" s="23">
        <v>0</v>
      </c>
      <c r="AC1192" s="23">
        <v>0</v>
      </c>
      <c r="AD1192" s="23">
        <v>0</v>
      </c>
    </row>
    <row r="1193" spans="1:30" x14ac:dyDescent="0.3">
      <c r="A1193" s="23">
        <v>100</v>
      </c>
      <c r="B1193" s="23">
        <v>3</v>
      </c>
      <c r="C1193" s="25">
        <v>0</v>
      </c>
      <c r="D1193" s="25">
        <v>1</v>
      </c>
      <c r="E1193" s="25">
        <v>0</v>
      </c>
      <c r="F1193" s="25">
        <v>0</v>
      </c>
      <c r="G1193" s="25">
        <v>1</v>
      </c>
      <c r="H1193" s="25">
        <v>0</v>
      </c>
      <c r="I1193" s="25">
        <v>0</v>
      </c>
      <c r="J1193" s="23">
        <v>0</v>
      </c>
      <c r="K1193" s="23">
        <v>0</v>
      </c>
      <c r="L1193" s="23">
        <v>0</v>
      </c>
      <c r="M1193" s="23">
        <v>0</v>
      </c>
      <c r="N1193" s="23">
        <v>1</v>
      </c>
      <c r="O1193" s="23">
        <v>1</v>
      </c>
      <c r="P1193" s="23">
        <v>0</v>
      </c>
      <c r="Q1193" s="25">
        <v>0</v>
      </c>
      <c r="R1193" s="25">
        <v>0</v>
      </c>
      <c r="S1193" s="25">
        <v>0</v>
      </c>
      <c r="T1193" s="25">
        <v>0</v>
      </c>
      <c r="U1193" s="25">
        <v>0</v>
      </c>
      <c r="V1193" s="25">
        <v>0</v>
      </c>
      <c r="W1193" s="25">
        <v>1</v>
      </c>
      <c r="X1193" s="23">
        <v>1</v>
      </c>
      <c r="Y1193" s="23">
        <v>0</v>
      </c>
      <c r="Z1193" s="23">
        <v>0</v>
      </c>
      <c r="AA1193" s="23">
        <v>0</v>
      </c>
      <c r="AB1193" s="23">
        <v>0</v>
      </c>
      <c r="AC1193" s="23">
        <v>0</v>
      </c>
      <c r="AD1193" s="23">
        <v>0</v>
      </c>
    </row>
    <row r="1194" spans="1:30" x14ac:dyDescent="0.3">
      <c r="A1194" s="23">
        <v>100</v>
      </c>
      <c r="B1194" s="23">
        <v>4</v>
      </c>
      <c r="C1194" s="25">
        <v>0</v>
      </c>
      <c r="D1194" s="25">
        <v>0</v>
      </c>
      <c r="E1194" s="25">
        <v>0</v>
      </c>
      <c r="F1194" s="25">
        <v>0</v>
      </c>
      <c r="G1194" s="25">
        <v>0</v>
      </c>
      <c r="H1194" s="25">
        <v>0</v>
      </c>
      <c r="I1194" s="25">
        <v>1</v>
      </c>
      <c r="J1194" s="23">
        <v>0</v>
      </c>
      <c r="K1194" s="23">
        <v>0</v>
      </c>
      <c r="L1194" s="23">
        <v>1</v>
      </c>
      <c r="M1194" s="23">
        <v>0</v>
      </c>
      <c r="N1194" s="23">
        <v>1</v>
      </c>
      <c r="O1194" s="23">
        <v>0</v>
      </c>
      <c r="P1194" s="23">
        <v>1</v>
      </c>
      <c r="Q1194" s="25">
        <v>0</v>
      </c>
      <c r="R1194" s="25">
        <v>0</v>
      </c>
      <c r="S1194" s="25">
        <v>1</v>
      </c>
      <c r="T1194" s="25">
        <v>1</v>
      </c>
      <c r="U1194" s="25">
        <v>0</v>
      </c>
      <c r="V1194" s="25">
        <v>1</v>
      </c>
      <c r="W1194" s="25">
        <v>0</v>
      </c>
      <c r="X1194" s="23">
        <v>1</v>
      </c>
      <c r="Y1194" s="23">
        <v>0</v>
      </c>
      <c r="Z1194" s="23">
        <v>0</v>
      </c>
      <c r="AA1194" s="23">
        <v>0</v>
      </c>
      <c r="AB1194" s="23">
        <v>0</v>
      </c>
      <c r="AC1194" s="23">
        <v>0</v>
      </c>
      <c r="AD1194" s="23">
        <v>0</v>
      </c>
    </row>
    <row r="1195" spans="1:30" x14ac:dyDescent="0.3">
      <c r="A1195" s="23">
        <v>100</v>
      </c>
      <c r="B1195" s="23">
        <v>5</v>
      </c>
      <c r="C1195" s="25">
        <v>0</v>
      </c>
      <c r="D1195" s="25">
        <v>1</v>
      </c>
      <c r="E1195" s="25">
        <v>0</v>
      </c>
      <c r="F1195" s="25">
        <v>0</v>
      </c>
      <c r="G1195" s="25">
        <v>1</v>
      </c>
      <c r="H1195" s="25">
        <v>0</v>
      </c>
      <c r="I1195" s="25">
        <v>0</v>
      </c>
      <c r="J1195" s="23">
        <v>0</v>
      </c>
      <c r="K1195" s="23">
        <v>0</v>
      </c>
      <c r="L1195" s="23">
        <v>0</v>
      </c>
      <c r="M1195" s="23">
        <v>1</v>
      </c>
      <c r="N1195" s="23">
        <v>0</v>
      </c>
      <c r="O1195" s="23">
        <v>0</v>
      </c>
      <c r="P1195" s="23">
        <v>0</v>
      </c>
      <c r="Q1195" s="25">
        <v>0</v>
      </c>
      <c r="R1195" s="25">
        <v>1</v>
      </c>
      <c r="S1195" s="25">
        <v>0</v>
      </c>
      <c r="T1195" s="25">
        <v>1</v>
      </c>
      <c r="U1195" s="25">
        <v>0</v>
      </c>
      <c r="V1195" s="25">
        <v>0</v>
      </c>
      <c r="W1195" s="25">
        <v>1</v>
      </c>
      <c r="X1195" s="23">
        <v>1</v>
      </c>
      <c r="Y1195" s="23">
        <v>0</v>
      </c>
      <c r="Z1195" s="23">
        <v>0</v>
      </c>
      <c r="AA1195" s="23">
        <v>0</v>
      </c>
      <c r="AB1195" s="23">
        <v>0</v>
      </c>
      <c r="AC1195" s="23">
        <v>0</v>
      </c>
      <c r="AD1195" s="23">
        <v>0</v>
      </c>
    </row>
    <row r="1196" spans="1:30" x14ac:dyDescent="0.3">
      <c r="A1196" s="23">
        <v>100</v>
      </c>
      <c r="B1196" s="23">
        <v>6</v>
      </c>
      <c r="C1196" s="25">
        <v>0</v>
      </c>
      <c r="D1196" s="25">
        <v>0</v>
      </c>
      <c r="E1196" s="25">
        <v>0</v>
      </c>
      <c r="F1196" s="25">
        <v>0</v>
      </c>
      <c r="G1196" s="25">
        <v>1</v>
      </c>
      <c r="H1196" s="25">
        <v>1</v>
      </c>
      <c r="I1196" s="25">
        <v>0</v>
      </c>
      <c r="J1196" s="23">
        <v>0</v>
      </c>
      <c r="K1196" s="23">
        <v>1</v>
      </c>
      <c r="L1196" s="23">
        <v>0</v>
      </c>
      <c r="M1196" s="23">
        <v>0</v>
      </c>
      <c r="N1196" s="23">
        <v>0</v>
      </c>
      <c r="O1196" s="23">
        <v>1</v>
      </c>
      <c r="P1196" s="23">
        <v>0</v>
      </c>
      <c r="Q1196" s="25">
        <v>0</v>
      </c>
      <c r="R1196" s="25">
        <v>0</v>
      </c>
      <c r="S1196" s="25">
        <v>1</v>
      </c>
      <c r="T1196" s="25">
        <v>0</v>
      </c>
      <c r="U1196" s="25">
        <v>0</v>
      </c>
      <c r="V1196" s="25">
        <v>0</v>
      </c>
      <c r="W1196" s="25">
        <v>0</v>
      </c>
      <c r="X1196" s="23">
        <v>1</v>
      </c>
      <c r="Y1196" s="23">
        <v>0</v>
      </c>
      <c r="Z1196" s="23">
        <v>0</v>
      </c>
      <c r="AA1196" s="23">
        <v>0</v>
      </c>
      <c r="AB1196" s="23">
        <v>0</v>
      </c>
      <c r="AC1196" s="23">
        <v>0</v>
      </c>
      <c r="AD1196" s="23">
        <v>0</v>
      </c>
    </row>
    <row r="1197" spans="1:30" x14ac:dyDescent="0.3">
      <c r="A1197" s="23">
        <v>100</v>
      </c>
      <c r="B1197" s="23">
        <v>7</v>
      </c>
      <c r="C1197" s="25">
        <v>0</v>
      </c>
      <c r="D1197" s="25">
        <v>1</v>
      </c>
      <c r="E1197" s="25">
        <v>0</v>
      </c>
      <c r="F1197" s="25">
        <v>1</v>
      </c>
      <c r="G1197" s="25">
        <v>0</v>
      </c>
      <c r="H1197" s="25">
        <v>0</v>
      </c>
      <c r="I1197" s="25">
        <v>1</v>
      </c>
      <c r="J1197" s="23">
        <v>0</v>
      </c>
      <c r="K1197" s="23">
        <v>0</v>
      </c>
      <c r="L1197" s="23">
        <v>0</v>
      </c>
      <c r="M1197" s="23">
        <v>0</v>
      </c>
      <c r="N1197" s="23">
        <v>0</v>
      </c>
      <c r="O1197" s="23">
        <v>0</v>
      </c>
      <c r="P1197" s="23">
        <v>1</v>
      </c>
      <c r="Q1197" s="25">
        <v>0</v>
      </c>
      <c r="R1197" s="25">
        <v>1</v>
      </c>
      <c r="S1197" s="25">
        <v>0</v>
      </c>
      <c r="T1197" s="25">
        <v>0</v>
      </c>
      <c r="U1197" s="25">
        <v>0</v>
      </c>
      <c r="V1197" s="25">
        <v>1</v>
      </c>
      <c r="W1197" s="25">
        <v>0</v>
      </c>
      <c r="X1197" s="23">
        <v>1</v>
      </c>
      <c r="Y1197" s="23">
        <v>0</v>
      </c>
      <c r="Z1197" s="23">
        <v>0</v>
      </c>
      <c r="AA1197" s="23">
        <v>0</v>
      </c>
      <c r="AB1197" s="23">
        <v>0</v>
      </c>
      <c r="AC1197" s="23">
        <v>0</v>
      </c>
      <c r="AD1197" s="23">
        <v>0</v>
      </c>
    </row>
    <row r="1198" spans="1:30" x14ac:dyDescent="0.3">
      <c r="A1198" s="23">
        <v>100</v>
      </c>
      <c r="B1198" s="23">
        <v>8</v>
      </c>
      <c r="C1198" s="25">
        <v>0</v>
      </c>
      <c r="D1198" s="25">
        <v>0</v>
      </c>
      <c r="E1198" s="25">
        <v>1</v>
      </c>
      <c r="F1198" s="25">
        <v>1</v>
      </c>
      <c r="G1198" s="25">
        <v>0</v>
      </c>
      <c r="H1198" s="25">
        <v>1</v>
      </c>
      <c r="I1198" s="25">
        <v>0</v>
      </c>
      <c r="J1198" s="23">
        <v>0</v>
      </c>
      <c r="K1198" s="23">
        <v>0</v>
      </c>
      <c r="L1198" s="23">
        <v>0</v>
      </c>
      <c r="M1198" s="23">
        <v>0</v>
      </c>
      <c r="N1198" s="23">
        <v>1</v>
      </c>
      <c r="O1198" s="23">
        <v>1</v>
      </c>
      <c r="P1198" s="23">
        <v>0</v>
      </c>
      <c r="Q1198" s="25">
        <v>0</v>
      </c>
      <c r="R1198" s="25">
        <v>0</v>
      </c>
      <c r="S1198" s="25">
        <v>0</v>
      </c>
      <c r="T1198" s="25">
        <v>1</v>
      </c>
      <c r="U1198" s="25">
        <v>0</v>
      </c>
      <c r="V1198" s="25">
        <v>0</v>
      </c>
      <c r="W1198" s="25">
        <v>0</v>
      </c>
      <c r="X1198" s="23">
        <v>1</v>
      </c>
      <c r="Y1198" s="23">
        <v>0</v>
      </c>
      <c r="Z1198" s="23">
        <v>0</v>
      </c>
      <c r="AA1198" s="23">
        <v>0</v>
      </c>
      <c r="AB1198" s="23">
        <v>0</v>
      </c>
      <c r="AC1198" s="23">
        <v>0</v>
      </c>
      <c r="AD1198" s="23">
        <v>0</v>
      </c>
    </row>
    <row r="1199" spans="1:30" x14ac:dyDescent="0.3">
      <c r="A1199" s="23">
        <v>100</v>
      </c>
      <c r="B1199" s="23">
        <v>9</v>
      </c>
      <c r="C1199" s="25">
        <v>0</v>
      </c>
      <c r="D1199" s="25">
        <v>0</v>
      </c>
      <c r="E1199" s="25">
        <v>1</v>
      </c>
      <c r="F1199" s="25">
        <v>0</v>
      </c>
      <c r="G1199" s="25">
        <v>1</v>
      </c>
      <c r="H1199" s="25">
        <v>0</v>
      </c>
      <c r="I1199" s="25">
        <v>1</v>
      </c>
      <c r="J1199" s="23">
        <v>0</v>
      </c>
      <c r="K1199" s="23">
        <v>0</v>
      </c>
      <c r="L1199" s="23">
        <v>1</v>
      </c>
      <c r="M1199" s="23">
        <v>0</v>
      </c>
      <c r="N1199" s="23">
        <v>0</v>
      </c>
      <c r="O1199" s="23">
        <v>0</v>
      </c>
      <c r="P1199" s="23">
        <v>0</v>
      </c>
      <c r="Q1199" s="25">
        <v>0</v>
      </c>
      <c r="R1199" s="25">
        <v>1</v>
      </c>
      <c r="S1199" s="25">
        <v>0</v>
      </c>
      <c r="T1199" s="25">
        <v>0</v>
      </c>
      <c r="U1199" s="25">
        <v>1</v>
      </c>
      <c r="V1199" s="25">
        <v>0</v>
      </c>
      <c r="W1199" s="25">
        <v>0</v>
      </c>
      <c r="X1199" s="23">
        <v>1</v>
      </c>
      <c r="Y1199" s="23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</row>
    <row r="1200" spans="1:30" x14ac:dyDescent="0.3">
      <c r="A1200" s="23">
        <v>100</v>
      </c>
      <c r="B1200" s="23">
        <v>10</v>
      </c>
      <c r="C1200" s="25">
        <v>0</v>
      </c>
      <c r="D1200" s="25">
        <v>1</v>
      </c>
      <c r="E1200" s="25">
        <v>0</v>
      </c>
      <c r="F1200" s="25">
        <v>0</v>
      </c>
      <c r="G1200" s="25">
        <v>0</v>
      </c>
      <c r="H1200" s="25">
        <v>1</v>
      </c>
      <c r="I1200" s="25">
        <v>0</v>
      </c>
      <c r="J1200" s="23">
        <v>0</v>
      </c>
      <c r="K1200" s="23">
        <v>1</v>
      </c>
      <c r="L1200" s="23">
        <v>0</v>
      </c>
      <c r="M1200" s="23">
        <v>0</v>
      </c>
      <c r="N1200" s="23">
        <v>1</v>
      </c>
      <c r="O1200" s="23">
        <v>0</v>
      </c>
      <c r="P1200" s="23">
        <v>0</v>
      </c>
      <c r="Q1200" s="25">
        <v>0</v>
      </c>
      <c r="R1200" s="25">
        <v>0</v>
      </c>
      <c r="S1200" s="25">
        <v>1</v>
      </c>
      <c r="T1200" s="25">
        <v>1</v>
      </c>
      <c r="U1200" s="25">
        <v>0</v>
      </c>
      <c r="V1200" s="25">
        <v>1</v>
      </c>
      <c r="W1200" s="25">
        <v>0</v>
      </c>
      <c r="X1200" s="23">
        <v>1</v>
      </c>
      <c r="Y1200" s="23">
        <v>0</v>
      </c>
      <c r="Z1200" s="23">
        <v>0</v>
      </c>
      <c r="AA1200" s="23">
        <v>0</v>
      </c>
      <c r="AB1200" s="23">
        <v>0</v>
      </c>
      <c r="AC1200" s="23">
        <v>0</v>
      </c>
      <c r="AD1200" s="23">
        <v>0</v>
      </c>
    </row>
    <row r="1201" spans="1:30" x14ac:dyDescent="0.3">
      <c r="A1201" s="23">
        <v>100</v>
      </c>
      <c r="B1201" s="23">
        <v>11</v>
      </c>
      <c r="C1201" s="25">
        <v>0</v>
      </c>
      <c r="D1201" s="25">
        <v>0</v>
      </c>
      <c r="E1201" s="25">
        <v>1</v>
      </c>
      <c r="F1201" s="25">
        <v>0</v>
      </c>
      <c r="G1201" s="25">
        <v>1</v>
      </c>
      <c r="H1201" s="25">
        <v>0</v>
      </c>
      <c r="I1201" s="25">
        <v>1</v>
      </c>
      <c r="J1201" s="23">
        <v>0</v>
      </c>
      <c r="K1201" s="23">
        <v>1</v>
      </c>
      <c r="L1201" s="23">
        <v>0</v>
      </c>
      <c r="M1201" s="23">
        <v>1</v>
      </c>
      <c r="N1201" s="23">
        <v>0</v>
      </c>
      <c r="O1201" s="23">
        <v>0</v>
      </c>
      <c r="P1201" s="23">
        <v>1</v>
      </c>
      <c r="Q1201" s="25">
        <v>0</v>
      </c>
      <c r="R1201" s="25">
        <v>0</v>
      </c>
      <c r="S1201" s="25">
        <v>0</v>
      </c>
      <c r="T1201" s="25">
        <v>0</v>
      </c>
      <c r="U1201" s="25">
        <v>1</v>
      </c>
      <c r="V1201" s="25">
        <v>1</v>
      </c>
      <c r="W1201" s="25">
        <v>0</v>
      </c>
      <c r="X1201" s="23">
        <v>1</v>
      </c>
      <c r="Y1201" s="23">
        <v>0</v>
      </c>
      <c r="Z1201" s="23">
        <v>0</v>
      </c>
      <c r="AA1201" s="23">
        <v>0</v>
      </c>
      <c r="AB1201" s="23">
        <v>0</v>
      </c>
      <c r="AC1201" s="23">
        <v>0</v>
      </c>
      <c r="AD1201" s="23">
        <v>0</v>
      </c>
    </row>
    <row r="1202" spans="1:30" x14ac:dyDescent="0.3">
      <c r="A1202" s="23">
        <v>100</v>
      </c>
      <c r="B1202" s="23">
        <v>12</v>
      </c>
      <c r="C1202" s="25">
        <v>0</v>
      </c>
      <c r="D1202" s="25">
        <v>0</v>
      </c>
      <c r="E1202" s="25">
        <v>0</v>
      </c>
      <c r="F1202" s="25">
        <v>1</v>
      </c>
      <c r="G1202" s="25">
        <v>0</v>
      </c>
      <c r="H1202" s="25">
        <v>0</v>
      </c>
      <c r="I1202" s="25">
        <v>0</v>
      </c>
      <c r="J1202" s="23">
        <v>0</v>
      </c>
      <c r="K1202" s="23">
        <v>0</v>
      </c>
      <c r="L1202" s="23">
        <v>0</v>
      </c>
      <c r="M1202" s="23">
        <v>0</v>
      </c>
      <c r="N1202" s="23">
        <v>0</v>
      </c>
      <c r="O1202" s="23">
        <v>0</v>
      </c>
      <c r="P1202" s="23">
        <v>1</v>
      </c>
      <c r="Q1202" s="25">
        <v>0</v>
      </c>
      <c r="R1202" s="25">
        <v>0</v>
      </c>
      <c r="S1202" s="25">
        <v>1</v>
      </c>
      <c r="T1202" s="25">
        <v>0</v>
      </c>
      <c r="U1202" s="25">
        <v>0</v>
      </c>
      <c r="V1202" s="25">
        <v>0</v>
      </c>
      <c r="W1202" s="25">
        <v>0</v>
      </c>
      <c r="X1202" s="23">
        <v>1</v>
      </c>
      <c r="Y1202" s="23">
        <v>0</v>
      </c>
      <c r="Z1202" s="23">
        <v>0</v>
      </c>
      <c r="AA1202" s="23">
        <v>0</v>
      </c>
      <c r="AB1202" s="23">
        <v>0</v>
      </c>
      <c r="AC1202" s="23">
        <v>0</v>
      </c>
      <c r="AD1202" s="23">
        <v>0</v>
      </c>
    </row>
    <row r="1203" spans="1:30" x14ac:dyDescent="0.3">
      <c r="A1203" s="23">
        <v>101</v>
      </c>
      <c r="B1203" s="23">
        <v>1</v>
      </c>
      <c r="C1203" s="25">
        <v>0</v>
      </c>
      <c r="D1203" s="25">
        <v>0</v>
      </c>
      <c r="E1203" s="25">
        <v>1</v>
      </c>
      <c r="F1203" s="25">
        <v>0</v>
      </c>
      <c r="G1203" s="25">
        <v>0</v>
      </c>
      <c r="H1203" s="25">
        <v>0</v>
      </c>
      <c r="I1203" s="25">
        <v>0</v>
      </c>
      <c r="J1203" s="23">
        <v>0</v>
      </c>
      <c r="K1203" s="23">
        <v>0</v>
      </c>
      <c r="L1203" s="23">
        <v>1</v>
      </c>
      <c r="M1203" s="23">
        <v>1</v>
      </c>
      <c r="N1203" s="23">
        <v>0</v>
      </c>
      <c r="O1203" s="23">
        <v>1</v>
      </c>
      <c r="P1203" s="23">
        <v>0</v>
      </c>
      <c r="Q1203" s="25">
        <v>0</v>
      </c>
      <c r="R1203" s="25">
        <v>1</v>
      </c>
      <c r="S1203" s="25">
        <v>0</v>
      </c>
      <c r="T1203" s="25">
        <v>1</v>
      </c>
      <c r="U1203" s="25">
        <v>0</v>
      </c>
      <c r="V1203" s="25">
        <v>0</v>
      </c>
      <c r="W1203" s="25">
        <v>1</v>
      </c>
      <c r="X1203" s="23">
        <v>1</v>
      </c>
      <c r="Y1203" s="23">
        <v>0</v>
      </c>
      <c r="Z1203" s="23">
        <v>0</v>
      </c>
      <c r="AA1203" s="23">
        <v>0</v>
      </c>
      <c r="AB1203" s="23">
        <v>0</v>
      </c>
      <c r="AC1203" s="23">
        <v>0</v>
      </c>
      <c r="AD1203" s="23">
        <v>0</v>
      </c>
    </row>
    <row r="1204" spans="1:30" x14ac:dyDescent="0.3">
      <c r="A1204" s="23">
        <v>101</v>
      </c>
      <c r="B1204" s="23">
        <v>2</v>
      </c>
      <c r="C1204" s="25">
        <v>0</v>
      </c>
      <c r="D1204" s="25">
        <v>1</v>
      </c>
      <c r="E1204" s="25">
        <v>0</v>
      </c>
      <c r="F1204" s="25">
        <v>0</v>
      </c>
      <c r="G1204" s="25">
        <v>0</v>
      </c>
      <c r="H1204" s="25">
        <v>1</v>
      </c>
      <c r="I1204" s="25">
        <v>0</v>
      </c>
      <c r="J1204" s="23">
        <v>0</v>
      </c>
      <c r="K1204" s="23">
        <v>0</v>
      </c>
      <c r="L1204" s="23">
        <v>0</v>
      </c>
      <c r="M1204" s="23">
        <v>1</v>
      </c>
      <c r="N1204" s="23">
        <v>0</v>
      </c>
      <c r="O1204" s="23">
        <v>0</v>
      </c>
      <c r="P1204" s="23">
        <v>0</v>
      </c>
      <c r="Q1204" s="25">
        <v>0</v>
      </c>
      <c r="R1204" s="25">
        <v>0</v>
      </c>
      <c r="S1204" s="25">
        <v>1</v>
      </c>
      <c r="T1204" s="25">
        <v>0</v>
      </c>
      <c r="U1204" s="25">
        <v>1</v>
      </c>
      <c r="V1204" s="25">
        <v>0</v>
      </c>
      <c r="W1204" s="25">
        <v>1</v>
      </c>
      <c r="X1204" s="23">
        <v>1</v>
      </c>
      <c r="Y1204" s="23">
        <v>0</v>
      </c>
      <c r="Z1204" s="23">
        <v>0</v>
      </c>
      <c r="AA1204" s="23">
        <v>0</v>
      </c>
      <c r="AB1204" s="23">
        <v>0</v>
      </c>
      <c r="AC1204" s="23">
        <v>0</v>
      </c>
      <c r="AD1204" s="23">
        <v>0</v>
      </c>
    </row>
    <row r="1205" spans="1:30" x14ac:dyDescent="0.3">
      <c r="A1205" s="23">
        <v>101</v>
      </c>
      <c r="B1205" s="23">
        <v>3</v>
      </c>
      <c r="C1205" s="25">
        <v>0</v>
      </c>
      <c r="D1205" s="25">
        <v>1</v>
      </c>
      <c r="E1205" s="25">
        <v>0</v>
      </c>
      <c r="F1205" s="25">
        <v>0</v>
      </c>
      <c r="G1205" s="25">
        <v>1</v>
      </c>
      <c r="H1205" s="25">
        <v>0</v>
      </c>
      <c r="I1205" s="25">
        <v>0</v>
      </c>
      <c r="J1205" s="23">
        <v>0</v>
      </c>
      <c r="K1205" s="23">
        <v>0</v>
      </c>
      <c r="L1205" s="23">
        <v>0</v>
      </c>
      <c r="M1205" s="23">
        <v>0</v>
      </c>
      <c r="N1205" s="23">
        <v>1</v>
      </c>
      <c r="O1205" s="23">
        <v>1</v>
      </c>
      <c r="P1205" s="23">
        <v>0</v>
      </c>
      <c r="Q1205" s="25">
        <v>0</v>
      </c>
      <c r="R1205" s="25">
        <v>0</v>
      </c>
      <c r="S1205" s="25">
        <v>0</v>
      </c>
      <c r="T1205" s="25">
        <v>0</v>
      </c>
      <c r="U1205" s="25">
        <v>0</v>
      </c>
      <c r="V1205" s="25">
        <v>0</v>
      </c>
      <c r="W1205" s="25">
        <v>1</v>
      </c>
      <c r="X1205" s="23">
        <v>1</v>
      </c>
      <c r="Y1205" s="23">
        <v>0</v>
      </c>
      <c r="Z1205" s="23">
        <v>0</v>
      </c>
      <c r="AA1205" s="23">
        <v>0</v>
      </c>
      <c r="AB1205" s="23">
        <v>0</v>
      </c>
      <c r="AC1205" s="23">
        <v>0</v>
      </c>
      <c r="AD1205" s="23">
        <v>0</v>
      </c>
    </row>
    <row r="1206" spans="1:30" x14ac:dyDescent="0.3">
      <c r="A1206" s="23">
        <v>101</v>
      </c>
      <c r="B1206" s="23">
        <v>4</v>
      </c>
      <c r="C1206" s="25">
        <v>0</v>
      </c>
      <c r="D1206" s="25">
        <v>0</v>
      </c>
      <c r="E1206" s="25">
        <v>0</v>
      </c>
      <c r="F1206" s="25">
        <v>0</v>
      </c>
      <c r="G1206" s="25">
        <v>0</v>
      </c>
      <c r="H1206" s="25">
        <v>0</v>
      </c>
      <c r="I1206" s="25">
        <v>1</v>
      </c>
      <c r="J1206" s="23">
        <v>0</v>
      </c>
      <c r="K1206" s="23">
        <v>0</v>
      </c>
      <c r="L1206" s="23">
        <v>1</v>
      </c>
      <c r="M1206" s="23">
        <v>0</v>
      </c>
      <c r="N1206" s="23">
        <v>1</v>
      </c>
      <c r="O1206" s="23">
        <v>0</v>
      </c>
      <c r="P1206" s="23">
        <v>1</v>
      </c>
      <c r="Q1206" s="25">
        <v>0</v>
      </c>
      <c r="R1206" s="25">
        <v>0</v>
      </c>
      <c r="S1206" s="25">
        <v>1</v>
      </c>
      <c r="T1206" s="25">
        <v>1</v>
      </c>
      <c r="U1206" s="25">
        <v>0</v>
      </c>
      <c r="V1206" s="25">
        <v>1</v>
      </c>
      <c r="W1206" s="25">
        <v>0</v>
      </c>
      <c r="X1206" s="23">
        <v>1</v>
      </c>
      <c r="Y1206" s="23">
        <v>0</v>
      </c>
      <c r="Z1206" s="23">
        <v>0</v>
      </c>
      <c r="AA1206" s="23">
        <v>0</v>
      </c>
      <c r="AB1206" s="23">
        <v>0</v>
      </c>
      <c r="AC1206" s="23">
        <v>0</v>
      </c>
      <c r="AD1206" s="23">
        <v>0</v>
      </c>
    </row>
    <row r="1207" spans="1:30" x14ac:dyDescent="0.3">
      <c r="A1207" s="23">
        <v>101</v>
      </c>
      <c r="B1207" s="23">
        <v>5</v>
      </c>
      <c r="C1207" s="25">
        <v>0</v>
      </c>
      <c r="D1207" s="25">
        <v>1</v>
      </c>
      <c r="E1207" s="25">
        <v>0</v>
      </c>
      <c r="F1207" s="25">
        <v>0</v>
      </c>
      <c r="G1207" s="25">
        <v>1</v>
      </c>
      <c r="H1207" s="25">
        <v>0</v>
      </c>
      <c r="I1207" s="25">
        <v>0</v>
      </c>
      <c r="J1207" s="23">
        <v>0</v>
      </c>
      <c r="K1207" s="23">
        <v>0</v>
      </c>
      <c r="L1207" s="23">
        <v>0</v>
      </c>
      <c r="M1207" s="23">
        <v>1</v>
      </c>
      <c r="N1207" s="23">
        <v>0</v>
      </c>
      <c r="O1207" s="23">
        <v>0</v>
      </c>
      <c r="P1207" s="23">
        <v>0</v>
      </c>
      <c r="Q1207" s="25">
        <v>0</v>
      </c>
      <c r="R1207" s="25">
        <v>1</v>
      </c>
      <c r="S1207" s="25">
        <v>0</v>
      </c>
      <c r="T1207" s="25">
        <v>1</v>
      </c>
      <c r="U1207" s="25">
        <v>0</v>
      </c>
      <c r="V1207" s="25">
        <v>0</v>
      </c>
      <c r="W1207" s="25">
        <v>1</v>
      </c>
      <c r="X1207" s="23">
        <v>1</v>
      </c>
      <c r="Y1207" s="23">
        <v>0</v>
      </c>
      <c r="Z1207" s="23">
        <v>0</v>
      </c>
      <c r="AA1207" s="23">
        <v>0</v>
      </c>
      <c r="AB1207" s="23">
        <v>0</v>
      </c>
      <c r="AC1207" s="23">
        <v>0</v>
      </c>
      <c r="AD1207" s="23">
        <v>0</v>
      </c>
    </row>
    <row r="1208" spans="1:30" x14ac:dyDescent="0.3">
      <c r="A1208" s="23">
        <v>101</v>
      </c>
      <c r="B1208" s="23">
        <v>6</v>
      </c>
      <c r="C1208" s="25">
        <v>0</v>
      </c>
      <c r="D1208" s="25">
        <v>0</v>
      </c>
      <c r="E1208" s="25">
        <v>0</v>
      </c>
      <c r="F1208" s="25">
        <v>0</v>
      </c>
      <c r="G1208" s="25">
        <v>1</v>
      </c>
      <c r="H1208" s="25">
        <v>1</v>
      </c>
      <c r="I1208" s="25">
        <v>0</v>
      </c>
      <c r="J1208" s="23">
        <v>0</v>
      </c>
      <c r="K1208" s="23">
        <v>1</v>
      </c>
      <c r="L1208" s="23">
        <v>0</v>
      </c>
      <c r="M1208" s="23">
        <v>0</v>
      </c>
      <c r="N1208" s="23">
        <v>0</v>
      </c>
      <c r="O1208" s="23">
        <v>1</v>
      </c>
      <c r="P1208" s="23">
        <v>0</v>
      </c>
      <c r="Q1208" s="25">
        <v>0</v>
      </c>
      <c r="R1208" s="25">
        <v>0</v>
      </c>
      <c r="S1208" s="25">
        <v>1</v>
      </c>
      <c r="T1208" s="25">
        <v>0</v>
      </c>
      <c r="U1208" s="25">
        <v>0</v>
      </c>
      <c r="V1208" s="25">
        <v>0</v>
      </c>
      <c r="W1208" s="25">
        <v>0</v>
      </c>
      <c r="X1208" s="23">
        <v>1</v>
      </c>
      <c r="Y1208" s="23">
        <v>0</v>
      </c>
      <c r="Z1208" s="23">
        <v>0</v>
      </c>
      <c r="AA1208" s="23">
        <v>0</v>
      </c>
      <c r="AB1208" s="23">
        <v>0</v>
      </c>
      <c r="AC1208" s="23">
        <v>0</v>
      </c>
      <c r="AD1208" s="23">
        <v>0</v>
      </c>
    </row>
    <row r="1209" spans="1:30" x14ac:dyDescent="0.3">
      <c r="A1209" s="23">
        <v>101</v>
      </c>
      <c r="B1209" s="23">
        <v>7</v>
      </c>
      <c r="C1209" s="25">
        <v>0</v>
      </c>
      <c r="D1209" s="25">
        <v>1</v>
      </c>
      <c r="E1209" s="25">
        <v>0</v>
      </c>
      <c r="F1209" s="25">
        <v>1</v>
      </c>
      <c r="G1209" s="25">
        <v>0</v>
      </c>
      <c r="H1209" s="25">
        <v>0</v>
      </c>
      <c r="I1209" s="25">
        <v>1</v>
      </c>
      <c r="J1209" s="23">
        <v>0</v>
      </c>
      <c r="K1209" s="23">
        <v>0</v>
      </c>
      <c r="L1209" s="23">
        <v>0</v>
      </c>
      <c r="M1209" s="23">
        <v>0</v>
      </c>
      <c r="N1209" s="23">
        <v>0</v>
      </c>
      <c r="O1209" s="23">
        <v>0</v>
      </c>
      <c r="P1209" s="23">
        <v>1</v>
      </c>
      <c r="Q1209" s="25">
        <v>0</v>
      </c>
      <c r="R1209" s="25">
        <v>1</v>
      </c>
      <c r="S1209" s="25">
        <v>0</v>
      </c>
      <c r="T1209" s="25">
        <v>0</v>
      </c>
      <c r="U1209" s="25">
        <v>0</v>
      </c>
      <c r="V1209" s="25">
        <v>1</v>
      </c>
      <c r="W1209" s="25">
        <v>0</v>
      </c>
      <c r="X1209" s="23">
        <v>1</v>
      </c>
      <c r="Y1209" s="23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</row>
    <row r="1210" spans="1:30" x14ac:dyDescent="0.3">
      <c r="A1210" s="23">
        <v>101</v>
      </c>
      <c r="B1210" s="23">
        <v>8</v>
      </c>
      <c r="C1210" s="25">
        <v>0</v>
      </c>
      <c r="D1210" s="25">
        <v>0</v>
      </c>
      <c r="E1210" s="25">
        <v>1</v>
      </c>
      <c r="F1210" s="25">
        <v>1</v>
      </c>
      <c r="G1210" s="25">
        <v>0</v>
      </c>
      <c r="H1210" s="25">
        <v>1</v>
      </c>
      <c r="I1210" s="25">
        <v>0</v>
      </c>
      <c r="J1210" s="23">
        <v>0</v>
      </c>
      <c r="K1210" s="23">
        <v>0</v>
      </c>
      <c r="L1210" s="23">
        <v>0</v>
      </c>
      <c r="M1210" s="23">
        <v>0</v>
      </c>
      <c r="N1210" s="23">
        <v>1</v>
      </c>
      <c r="O1210" s="23">
        <v>1</v>
      </c>
      <c r="P1210" s="23">
        <v>0</v>
      </c>
      <c r="Q1210" s="25">
        <v>0</v>
      </c>
      <c r="R1210" s="25">
        <v>0</v>
      </c>
      <c r="S1210" s="25">
        <v>0</v>
      </c>
      <c r="T1210" s="25">
        <v>1</v>
      </c>
      <c r="U1210" s="25">
        <v>0</v>
      </c>
      <c r="V1210" s="25">
        <v>0</v>
      </c>
      <c r="W1210" s="25">
        <v>0</v>
      </c>
      <c r="X1210" s="23">
        <v>1</v>
      </c>
      <c r="Y1210" s="23">
        <v>0</v>
      </c>
      <c r="Z1210" s="23">
        <v>0</v>
      </c>
      <c r="AA1210" s="23">
        <v>0</v>
      </c>
      <c r="AB1210" s="23">
        <v>0</v>
      </c>
      <c r="AC1210" s="23">
        <v>0</v>
      </c>
      <c r="AD1210" s="23">
        <v>0</v>
      </c>
    </row>
    <row r="1211" spans="1:30" x14ac:dyDescent="0.3">
      <c r="A1211" s="23">
        <v>101</v>
      </c>
      <c r="B1211" s="23">
        <v>9</v>
      </c>
      <c r="C1211" s="25">
        <v>0</v>
      </c>
      <c r="D1211" s="25">
        <v>0</v>
      </c>
      <c r="E1211" s="25">
        <v>1</v>
      </c>
      <c r="F1211" s="25">
        <v>0</v>
      </c>
      <c r="G1211" s="25">
        <v>1</v>
      </c>
      <c r="H1211" s="25">
        <v>0</v>
      </c>
      <c r="I1211" s="25">
        <v>1</v>
      </c>
      <c r="J1211" s="23">
        <v>0</v>
      </c>
      <c r="K1211" s="23">
        <v>0</v>
      </c>
      <c r="L1211" s="23">
        <v>1</v>
      </c>
      <c r="M1211" s="23">
        <v>0</v>
      </c>
      <c r="N1211" s="23">
        <v>0</v>
      </c>
      <c r="O1211" s="23">
        <v>0</v>
      </c>
      <c r="P1211" s="23">
        <v>0</v>
      </c>
      <c r="Q1211" s="25">
        <v>0</v>
      </c>
      <c r="R1211" s="25">
        <v>1</v>
      </c>
      <c r="S1211" s="25">
        <v>0</v>
      </c>
      <c r="T1211" s="25">
        <v>0</v>
      </c>
      <c r="U1211" s="25">
        <v>1</v>
      </c>
      <c r="V1211" s="25">
        <v>0</v>
      </c>
      <c r="W1211" s="25">
        <v>0</v>
      </c>
      <c r="X1211" s="23">
        <v>1</v>
      </c>
      <c r="Y1211" s="23">
        <v>0</v>
      </c>
      <c r="Z1211" s="23">
        <v>0</v>
      </c>
      <c r="AA1211" s="23">
        <v>0</v>
      </c>
      <c r="AB1211" s="23">
        <v>0</v>
      </c>
      <c r="AC1211" s="23">
        <v>0</v>
      </c>
      <c r="AD1211" s="23">
        <v>0</v>
      </c>
    </row>
    <row r="1212" spans="1:30" x14ac:dyDescent="0.3">
      <c r="A1212" s="23">
        <v>101</v>
      </c>
      <c r="B1212" s="23">
        <v>10</v>
      </c>
      <c r="C1212" s="25">
        <v>0</v>
      </c>
      <c r="D1212" s="25">
        <v>1</v>
      </c>
      <c r="E1212" s="25">
        <v>0</v>
      </c>
      <c r="F1212" s="25">
        <v>0</v>
      </c>
      <c r="G1212" s="25">
        <v>0</v>
      </c>
      <c r="H1212" s="25">
        <v>1</v>
      </c>
      <c r="I1212" s="25">
        <v>0</v>
      </c>
      <c r="J1212" s="23">
        <v>0</v>
      </c>
      <c r="K1212" s="23">
        <v>1</v>
      </c>
      <c r="L1212" s="23">
        <v>0</v>
      </c>
      <c r="M1212" s="23">
        <v>0</v>
      </c>
      <c r="N1212" s="23">
        <v>1</v>
      </c>
      <c r="O1212" s="23">
        <v>0</v>
      </c>
      <c r="P1212" s="23">
        <v>0</v>
      </c>
      <c r="Q1212" s="25">
        <v>0</v>
      </c>
      <c r="R1212" s="25">
        <v>0</v>
      </c>
      <c r="S1212" s="25">
        <v>1</v>
      </c>
      <c r="T1212" s="25">
        <v>1</v>
      </c>
      <c r="U1212" s="25">
        <v>0</v>
      </c>
      <c r="V1212" s="25">
        <v>1</v>
      </c>
      <c r="W1212" s="25">
        <v>0</v>
      </c>
      <c r="X1212" s="23">
        <v>1</v>
      </c>
      <c r="Y1212" s="23">
        <v>0</v>
      </c>
      <c r="Z1212" s="23">
        <v>0</v>
      </c>
      <c r="AA1212" s="23">
        <v>0</v>
      </c>
      <c r="AB1212" s="23">
        <v>0</v>
      </c>
      <c r="AC1212" s="23">
        <v>0</v>
      </c>
      <c r="AD1212" s="23">
        <v>0</v>
      </c>
    </row>
    <row r="1213" spans="1:30" x14ac:dyDescent="0.3">
      <c r="A1213" s="23">
        <v>101</v>
      </c>
      <c r="B1213" s="23">
        <v>11</v>
      </c>
      <c r="C1213" s="25">
        <v>0</v>
      </c>
      <c r="D1213" s="25">
        <v>0</v>
      </c>
      <c r="E1213" s="25">
        <v>1</v>
      </c>
      <c r="F1213" s="25">
        <v>0</v>
      </c>
      <c r="G1213" s="25">
        <v>1</v>
      </c>
      <c r="H1213" s="25">
        <v>0</v>
      </c>
      <c r="I1213" s="25">
        <v>1</v>
      </c>
      <c r="J1213" s="23">
        <v>0</v>
      </c>
      <c r="K1213" s="23">
        <v>1</v>
      </c>
      <c r="L1213" s="23">
        <v>0</v>
      </c>
      <c r="M1213" s="23">
        <v>1</v>
      </c>
      <c r="N1213" s="23">
        <v>0</v>
      </c>
      <c r="O1213" s="23">
        <v>0</v>
      </c>
      <c r="P1213" s="23">
        <v>1</v>
      </c>
      <c r="Q1213" s="25">
        <v>0</v>
      </c>
      <c r="R1213" s="25">
        <v>0</v>
      </c>
      <c r="S1213" s="25">
        <v>0</v>
      </c>
      <c r="T1213" s="25">
        <v>0</v>
      </c>
      <c r="U1213" s="25">
        <v>1</v>
      </c>
      <c r="V1213" s="25">
        <v>1</v>
      </c>
      <c r="W1213" s="25">
        <v>0</v>
      </c>
      <c r="X1213" s="23">
        <v>1</v>
      </c>
      <c r="Y1213" s="23">
        <v>0</v>
      </c>
      <c r="Z1213" s="23">
        <v>0</v>
      </c>
      <c r="AA1213" s="23">
        <v>0</v>
      </c>
      <c r="AB1213" s="23">
        <v>0</v>
      </c>
      <c r="AC1213" s="23">
        <v>0</v>
      </c>
      <c r="AD1213" s="23">
        <v>0</v>
      </c>
    </row>
    <row r="1214" spans="1:30" x14ac:dyDescent="0.3">
      <c r="A1214" s="23">
        <v>101</v>
      </c>
      <c r="B1214" s="23">
        <v>12</v>
      </c>
      <c r="C1214" s="25">
        <v>0</v>
      </c>
      <c r="D1214" s="25">
        <v>0</v>
      </c>
      <c r="E1214" s="25">
        <v>0</v>
      </c>
      <c r="F1214" s="25">
        <v>1</v>
      </c>
      <c r="G1214" s="25">
        <v>0</v>
      </c>
      <c r="H1214" s="25">
        <v>0</v>
      </c>
      <c r="I1214" s="25">
        <v>0</v>
      </c>
      <c r="J1214" s="23">
        <v>0</v>
      </c>
      <c r="K1214" s="23">
        <v>0</v>
      </c>
      <c r="L1214" s="23">
        <v>0</v>
      </c>
      <c r="M1214" s="23">
        <v>0</v>
      </c>
      <c r="N1214" s="23">
        <v>0</v>
      </c>
      <c r="O1214" s="23">
        <v>0</v>
      </c>
      <c r="P1214" s="23">
        <v>1</v>
      </c>
      <c r="Q1214" s="25">
        <v>0</v>
      </c>
      <c r="R1214" s="25">
        <v>0</v>
      </c>
      <c r="S1214" s="25">
        <v>1</v>
      </c>
      <c r="T1214" s="25">
        <v>0</v>
      </c>
      <c r="U1214" s="25">
        <v>0</v>
      </c>
      <c r="V1214" s="25">
        <v>0</v>
      </c>
      <c r="W1214" s="25">
        <v>0</v>
      </c>
      <c r="X1214" s="23">
        <v>1</v>
      </c>
      <c r="Y1214" s="23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</row>
    <row r="1215" spans="1:30" x14ac:dyDescent="0.3">
      <c r="A1215" s="23">
        <v>102</v>
      </c>
      <c r="B1215" s="23">
        <v>1</v>
      </c>
      <c r="C1215" s="25">
        <v>0</v>
      </c>
      <c r="D1215" s="25">
        <v>0</v>
      </c>
      <c r="E1215" s="25">
        <v>1</v>
      </c>
      <c r="F1215" s="25">
        <v>0</v>
      </c>
      <c r="G1215" s="25">
        <v>0</v>
      </c>
      <c r="H1215" s="25">
        <v>0</v>
      </c>
      <c r="I1215" s="25">
        <v>0</v>
      </c>
      <c r="J1215" s="23">
        <v>0</v>
      </c>
      <c r="K1215" s="23">
        <v>0</v>
      </c>
      <c r="L1215" s="23">
        <v>1</v>
      </c>
      <c r="M1215" s="23">
        <v>1</v>
      </c>
      <c r="N1215" s="23">
        <v>0</v>
      </c>
      <c r="O1215" s="23">
        <v>1</v>
      </c>
      <c r="P1215" s="23">
        <v>0</v>
      </c>
      <c r="Q1215" s="25">
        <v>0</v>
      </c>
      <c r="R1215" s="25">
        <v>1</v>
      </c>
      <c r="S1215" s="25">
        <v>0</v>
      </c>
      <c r="T1215" s="25">
        <v>1</v>
      </c>
      <c r="U1215" s="25">
        <v>0</v>
      </c>
      <c r="V1215" s="25">
        <v>0</v>
      </c>
      <c r="W1215" s="25">
        <v>1</v>
      </c>
      <c r="X1215" s="23">
        <v>1</v>
      </c>
      <c r="Y1215" s="23">
        <v>0</v>
      </c>
      <c r="Z1215" s="23">
        <v>0</v>
      </c>
      <c r="AA1215" s="23">
        <v>0</v>
      </c>
      <c r="AB1215" s="23">
        <v>0</v>
      </c>
      <c r="AC1215" s="23">
        <v>0</v>
      </c>
      <c r="AD1215" s="23">
        <v>0</v>
      </c>
    </row>
    <row r="1216" spans="1:30" x14ac:dyDescent="0.3">
      <c r="A1216" s="23">
        <v>102</v>
      </c>
      <c r="B1216" s="23">
        <v>2</v>
      </c>
      <c r="C1216" s="25">
        <v>0</v>
      </c>
      <c r="D1216" s="25">
        <v>1</v>
      </c>
      <c r="E1216" s="25">
        <v>0</v>
      </c>
      <c r="F1216" s="25">
        <v>0</v>
      </c>
      <c r="G1216" s="25">
        <v>0</v>
      </c>
      <c r="H1216" s="25">
        <v>1</v>
      </c>
      <c r="I1216" s="25">
        <v>0</v>
      </c>
      <c r="J1216" s="23">
        <v>0</v>
      </c>
      <c r="K1216" s="23">
        <v>0</v>
      </c>
      <c r="L1216" s="23">
        <v>0</v>
      </c>
      <c r="M1216" s="23">
        <v>1</v>
      </c>
      <c r="N1216" s="23">
        <v>0</v>
      </c>
      <c r="O1216" s="23">
        <v>0</v>
      </c>
      <c r="P1216" s="23">
        <v>0</v>
      </c>
      <c r="Q1216" s="25">
        <v>0</v>
      </c>
      <c r="R1216" s="25">
        <v>0</v>
      </c>
      <c r="S1216" s="25">
        <v>1</v>
      </c>
      <c r="T1216" s="25">
        <v>0</v>
      </c>
      <c r="U1216" s="25">
        <v>1</v>
      </c>
      <c r="V1216" s="25">
        <v>0</v>
      </c>
      <c r="W1216" s="25">
        <v>1</v>
      </c>
      <c r="X1216" s="23">
        <v>1</v>
      </c>
      <c r="Y1216" s="23">
        <v>0</v>
      </c>
      <c r="Z1216" s="23">
        <v>0</v>
      </c>
      <c r="AA1216" s="23">
        <v>0</v>
      </c>
      <c r="AB1216" s="23">
        <v>0</v>
      </c>
      <c r="AC1216" s="23">
        <v>0</v>
      </c>
      <c r="AD1216" s="23">
        <v>0</v>
      </c>
    </row>
    <row r="1217" spans="1:30" x14ac:dyDescent="0.3">
      <c r="A1217" s="23">
        <v>102</v>
      </c>
      <c r="B1217" s="23">
        <v>3</v>
      </c>
      <c r="C1217" s="25">
        <v>0</v>
      </c>
      <c r="D1217" s="25">
        <v>1</v>
      </c>
      <c r="E1217" s="25">
        <v>0</v>
      </c>
      <c r="F1217" s="25">
        <v>0</v>
      </c>
      <c r="G1217" s="25">
        <v>1</v>
      </c>
      <c r="H1217" s="25">
        <v>0</v>
      </c>
      <c r="I1217" s="25">
        <v>0</v>
      </c>
      <c r="J1217" s="23">
        <v>0</v>
      </c>
      <c r="K1217" s="23">
        <v>0</v>
      </c>
      <c r="L1217" s="23">
        <v>0</v>
      </c>
      <c r="M1217" s="23">
        <v>0</v>
      </c>
      <c r="N1217" s="23">
        <v>1</v>
      </c>
      <c r="O1217" s="23">
        <v>1</v>
      </c>
      <c r="P1217" s="23">
        <v>0</v>
      </c>
      <c r="Q1217" s="25">
        <v>0</v>
      </c>
      <c r="R1217" s="25">
        <v>0</v>
      </c>
      <c r="S1217" s="25">
        <v>0</v>
      </c>
      <c r="T1217" s="25">
        <v>0</v>
      </c>
      <c r="U1217" s="25">
        <v>0</v>
      </c>
      <c r="V1217" s="25">
        <v>0</v>
      </c>
      <c r="W1217" s="25">
        <v>1</v>
      </c>
      <c r="X1217" s="23">
        <v>1</v>
      </c>
      <c r="Y1217" s="23">
        <v>0</v>
      </c>
      <c r="Z1217" s="23">
        <v>0</v>
      </c>
      <c r="AA1217" s="23">
        <v>0</v>
      </c>
      <c r="AB1217" s="23">
        <v>0</v>
      </c>
      <c r="AC1217" s="23">
        <v>0</v>
      </c>
      <c r="AD1217" s="23">
        <v>0</v>
      </c>
    </row>
    <row r="1218" spans="1:30" x14ac:dyDescent="0.3">
      <c r="A1218" s="23">
        <v>102</v>
      </c>
      <c r="B1218" s="23">
        <v>4</v>
      </c>
      <c r="C1218" s="25">
        <v>0</v>
      </c>
      <c r="D1218" s="25">
        <v>0</v>
      </c>
      <c r="E1218" s="25">
        <v>0</v>
      </c>
      <c r="F1218" s="25">
        <v>0</v>
      </c>
      <c r="G1218" s="25">
        <v>0</v>
      </c>
      <c r="H1218" s="25">
        <v>0</v>
      </c>
      <c r="I1218" s="25">
        <v>1</v>
      </c>
      <c r="J1218" s="23">
        <v>0</v>
      </c>
      <c r="K1218" s="23">
        <v>0</v>
      </c>
      <c r="L1218" s="23">
        <v>1</v>
      </c>
      <c r="M1218" s="23">
        <v>0</v>
      </c>
      <c r="N1218" s="23">
        <v>1</v>
      </c>
      <c r="O1218" s="23">
        <v>0</v>
      </c>
      <c r="P1218" s="23">
        <v>1</v>
      </c>
      <c r="Q1218" s="25">
        <v>0</v>
      </c>
      <c r="R1218" s="25">
        <v>0</v>
      </c>
      <c r="S1218" s="25">
        <v>1</v>
      </c>
      <c r="T1218" s="25">
        <v>1</v>
      </c>
      <c r="U1218" s="25">
        <v>0</v>
      </c>
      <c r="V1218" s="25">
        <v>1</v>
      </c>
      <c r="W1218" s="25">
        <v>0</v>
      </c>
      <c r="X1218" s="23">
        <v>1</v>
      </c>
      <c r="Y1218" s="23">
        <v>0</v>
      </c>
      <c r="Z1218" s="23">
        <v>0</v>
      </c>
      <c r="AA1218" s="23">
        <v>0</v>
      </c>
      <c r="AB1218" s="23">
        <v>0</v>
      </c>
      <c r="AC1218" s="23">
        <v>0</v>
      </c>
      <c r="AD1218" s="23">
        <v>0</v>
      </c>
    </row>
    <row r="1219" spans="1:30" x14ac:dyDescent="0.3">
      <c r="A1219" s="23">
        <v>102</v>
      </c>
      <c r="B1219" s="23">
        <v>5</v>
      </c>
      <c r="C1219" s="25">
        <v>0</v>
      </c>
      <c r="D1219" s="25">
        <v>1</v>
      </c>
      <c r="E1219" s="25">
        <v>0</v>
      </c>
      <c r="F1219" s="25">
        <v>0</v>
      </c>
      <c r="G1219" s="25">
        <v>1</v>
      </c>
      <c r="H1219" s="25">
        <v>0</v>
      </c>
      <c r="I1219" s="25">
        <v>0</v>
      </c>
      <c r="J1219" s="23">
        <v>0</v>
      </c>
      <c r="K1219" s="23">
        <v>0</v>
      </c>
      <c r="L1219" s="23">
        <v>0</v>
      </c>
      <c r="M1219" s="23">
        <v>1</v>
      </c>
      <c r="N1219" s="23">
        <v>0</v>
      </c>
      <c r="O1219" s="23">
        <v>0</v>
      </c>
      <c r="P1219" s="23">
        <v>0</v>
      </c>
      <c r="Q1219" s="25">
        <v>0</v>
      </c>
      <c r="R1219" s="25">
        <v>1</v>
      </c>
      <c r="S1219" s="25">
        <v>0</v>
      </c>
      <c r="T1219" s="25">
        <v>1</v>
      </c>
      <c r="U1219" s="25">
        <v>0</v>
      </c>
      <c r="V1219" s="25">
        <v>0</v>
      </c>
      <c r="W1219" s="25">
        <v>1</v>
      </c>
      <c r="X1219" s="23">
        <v>1</v>
      </c>
      <c r="Y1219" s="23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</row>
    <row r="1220" spans="1:30" x14ac:dyDescent="0.3">
      <c r="A1220" s="23">
        <v>102</v>
      </c>
      <c r="B1220" s="23">
        <v>6</v>
      </c>
      <c r="C1220" s="25">
        <v>0</v>
      </c>
      <c r="D1220" s="25">
        <v>0</v>
      </c>
      <c r="E1220" s="25">
        <v>0</v>
      </c>
      <c r="F1220" s="25">
        <v>0</v>
      </c>
      <c r="G1220" s="25">
        <v>1</v>
      </c>
      <c r="H1220" s="25">
        <v>1</v>
      </c>
      <c r="I1220" s="25">
        <v>0</v>
      </c>
      <c r="J1220" s="23">
        <v>0</v>
      </c>
      <c r="K1220" s="23">
        <v>1</v>
      </c>
      <c r="L1220" s="23">
        <v>0</v>
      </c>
      <c r="M1220" s="23">
        <v>0</v>
      </c>
      <c r="N1220" s="23">
        <v>0</v>
      </c>
      <c r="O1220" s="23">
        <v>1</v>
      </c>
      <c r="P1220" s="23">
        <v>0</v>
      </c>
      <c r="Q1220" s="25">
        <v>0</v>
      </c>
      <c r="R1220" s="25">
        <v>0</v>
      </c>
      <c r="S1220" s="25">
        <v>1</v>
      </c>
      <c r="T1220" s="25">
        <v>0</v>
      </c>
      <c r="U1220" s="25">
        <v>0</v>
      </c>
      <c r="V1220" s="25">
        <v>0</v>
      </c>
      <c r="W1220" s="25">
        <v>0</v>
      </c>
      <c r="X1220" s="23">
        <v>1</v>
      </c>
      <c r="Y1220" s="23">
        <v>0</v>
      </c>
      <c r="Z1220" s="23">
        <v>0</v>
      </c>
      <c r="AA1220" s="23">
        <v>0</v>
      </c>
      <c r="AB1220" s="23">
        <v>0</v>
      </c>
      <c r="AC1220" s="23">
        <v>0</v>
      </c>
      <c r="AD1220" s="23">
        <v>0</v>
      </c>
    </row>
    <row r="1221" spans="1:30" x14ac:dyDescent="0.3">
      <c r="A1221" s="23">
        <v>102</v>
      </c>
      <c r="B1221" s="23">
        <v>7</v>
      </c>
      <c r="C1221" s="25">
        <v>0</v>
      </c>
      <c r="D1221" s="25">
        <v>1</v>
      </c>
      <c r="E1221" s="25">
        <v>0</v>
      </c>
      <c r="F1221" s="25">
        <v>1</v>
      </c>
      <c r="G1221" s="25">
        <v>0</v>
      </c>
      <c r="H1221" s="25">
        <v>0</v>
      </c>
      <c r="I1221" s="25">
        <v>1</v>
      </c>
      <c r="J1221" s="23">
        <v>0</v>
      </c>
      <c r="K1221" s="23">
        <v>0</v>
      </c>
      <c r="L1221" s="23">
        <v>0</v>
      </c>
      <c r="M1221" s="23">
        <v>0</v>
      </c>
      <c r="N1221" s="23">
        <v>0</v>
      </c>
      <c r="O1221" s="23">
        <v>0</v>
      </c>
      <c r="P1221" s="23">
        <v>1</v>
      </c>
      <c r="Q1221" s="25">
        <v>0</v>
      </c>
      <c r="R1221" s="25">
        <v>1</v>
      </c>
      <c r="S1221" s="25">
        <v>0</v>
      </c>
      <c r="T1221" s="25">
        <v>0</v>
      </c>
      <c r="U1221" s="25">
        <v>0</v>
      </c>
      <c r="V1221" s="25">
        <v>1</v>
      </c>
      <c r="W1221" s="25">
        <v>0</v>
      </c>
      <c r="X1221" s="23">
        <v>1</v>
      </c>
      <c r="Y1221" s="23">
        <v>0</v>
      </c>
      <c r="Z1221" s="23">
        <v>0</v>
      </c>
      <c r="AA1221" s="23">
        <v>0</v>
      </c>
      <c r="AB1221" s="23">
        <v>0</v>
      </c>
      <c r="AC1221" s="23">
        <v>0</v>
      </c>
      <c r="AD1221" s="23">
        <v>0</v>
      </c>
    </row>
    <row r="1222" spans="1:30" x14ac:dyDescent="0.3">
      <c r="A1222" s="23">
        <v>102</v>
      </c>
      <c r="B1222" s="23">
        <v>8</v>
      </c>
      <c r="C1222" s="25">
        <v>0</v>
      </c>
      <c r="D1222" s="25">
        <v>0</v>
      </c>
      <c r="E1222" s="25">
        <v>1</v>
      </c>
      <c r="F1222" s="25">
        <v>1</v>
      </c>
      <c r="G1222" s="25">
        <v>0</v>
      </c>
      <c r="H1222" s="25">
        <v>1</v>
      </c>
      <c r="I1222" s="25">
        <v>0</v>
      </c>
      <c r="J1222" s="23">
        <v>0</v>
      </c>
      <c r="K1222" s="23">
        <v>0</v>
      </c>
      <c r="L1222" s="23">
        <v>0</v>
      </c>
      <c r="M1222" s="23">
        <v>0</v>
      </c>
      <c r="N1222" s="23">
        <v>1</v>
      </c>
      <c r="O1222" s="23">
        <v>1</v>
      </c>
      <c r="P1222" s="23">
        <v>0</v>
      </c>
      <c r="Q1222" s="25">
        <v>0</v>
      </c>
      <c r="R1222" s="25">
        <v>0</v>
      </c>
      <c r="S1222" s="25">
        <v>0</v>
      </c>
      <c r="T1222" s="25">
        <v>1</v>
      </c>
      <c r="U1222" s="25">
        <v>0</v>
      </c>
      <c r="V1222" s="25">
        <v>0</v>
      </c>
      <c r="W1222" s="25">
        <v>0</v>
      </c>
      <c r="X1222" s="23">
        <v>1</v>
      </c>
      <c r="Y1222" s="23">
        <v>0</v>
      </c>
      <c r="Z1222" s="23">
        <v>0</v>
      </c>
      <c r="AA1222" s="23">
        <v>0</v>
      </c>
      <c r="AB1222" s="23">
        <v>0</v>
      </c>
      <c r="AC1222" s="23">
        <v>0</v>
      </c>
      <c r="AD1222" s="23">
        <v>0</v>
      </c>
    </row>
    <row r="1223" spans="1:30" x14ac:dyDescent="0.3">
      <c r="A1223" s="23">
        <v>102</v>
      </c>
      <c r="B1223" s="23">
        <v>9</v>
      </c>
      <c r="C1223" s="25">
        <v>0</v>
      </c>
      <c r="D1223" s="25">
        <v>0</v>
      </c>
      <c r="E1223" s="25">
        <v>1</v>
      </c>
      <c r="F1223" s="25">
        <v>0</v>
      </c>
      <c r="G1223" s="25">
        <v>1</v>
      </c>
      <c r="H1223" s="25">
        <v>0</v>
      </c>
      <c r="I1223" s="25">
        <v>1</v>
      </c>
      <c r="J1223" s="23">
        <v>0</v>
      </c>
      <c r="K1223" s="23">
        <v>0</v>
      </c>
      <c r="L1223" s="23">
        <v>1</v>
      </c>
      <c r="M1223" s="23">
        <v>0</v>
      </c>
      <c r="N1223" s="23">
        <v>0</v>
      </c>
      <c r="O1223" s="23">
        <v>0</v>
      </c>
      <c r="P1223" s="23">
        <v>0</v>
      </c>
      <c r="Q1223" s="25">
        <v>0</v>
      </c>
      <c r="R1223" s="25">
        <v>1</v>
      </c>
      <c r="S1223" s="25">
        <v>0</v>
      </c>
      <c r="T1223" s="25">
        <v>0</v>
      </c>
      <c r="U1223" s="25">
        <v>1</v>
      </c>
      <c r="V1223" s="25">
        <v>0</v>
      </c>
      <c r="W1223" s="25">
        <v>0</v>
      </c>
      <c r="X1223" s="23">
        <v>1</v>
      </c>
      <c r="Y1223" s="23">
        <v>0</v>
      </c>
      <c r="Z1223" s="23">
        <v>0</v>
      </c>
      <c r="AA1223" s="23">
        <v>0</v>
      </c>
      <c r="AB1223" s="23">
        <v>0</v>
      </c>
      <c r="AC1223" s="23">
        <v>0</v>
      </c>
      <c r="AD1223" s="23">
        <v>0</v>
      </c>
    </row>
    <row r="1224" spans="1:30" x14ac:dyDescent="0.3">
      <c r="A1224" s="23">
        <v>102</v>
      </c>
      <c r="B1224" s="23">
        <v>10</v>
      </c>
      <c r="C1224" s="25">
        <v>0</v>
      </c>
      <c r="D1224" s="25">
        <v>1</v>
      </c>
      <c r="E1224" s="25">
        <v>0</v>
      </c>
      <c r="F1224" s="25">
        <v>0</v>
      </c>
      <c r="G1224" s="25">
        <v>0</v>
      </c>
      <c r="H1224" s="25">
        <v>1</v>
      </c>
      <c r="I1224" s="25">
        <v>0</v>
      </c>
      <c r="J1224" s="23">
        <v>0</v>
      </c>
      <c r="K1224" s="23">
        <v>1</v>
      </c>
      <c r="L1224" s="23">
        <v>0</v>
      </c>
      <c r="M1224" s="23">
        <v>0</v>
      </c>
      <c r="N1224" s="23">
        <v>1</v>
      </c>
      <c r="O1224" s="23">
        <v>0</v>
      </c>
      <c r="P1224" s="23">
        <v>0</v>
      </c>
      <c r="Q1224" s="25">
        <v>0</v>
      </c>
      <c r="R1224" s="25">
        <v>0</v>
      </c>
      <c r="S1224" s="25">
        <v>1</v>
      </c>
      <c r="T1224" s="25">
        <v>1</v>
      </c>
      <c r="U1224" s="25">
        <v>0</v>
      </c>
      <c r="V1224" s="25">
        <v>1</v>
      </c>
      <c r="W1224" s="25">
        <v>0</v>
      </c>
      <c r="X1224" s="23">
        <v>1</v>
      </c>
      <c r="Y1224" s="23">
        <v>0</v>
      </c>
      <c r="Z1224" s="23">
        <v>0</v>
      </c>
      <c r="AA1224" s="23">
        <v>0</v>
      </c>
      <c r="AB1224" s="23">
        <v>0</v>
      </c>
      <c r="AC1224" s="23">
        <v>0</v>
      </c>
      <c r="AD1224" s="23">
        <v>0</v>
      </c>
    </row>
    <row r="1225" spans="1:30" x14ac:dyDescent="0.3">
      <c r="A1225" s="23">
        <v>102</v>
      </c>
      <c r="B1225" s="23">
        <v>11</v>
      </c>
      <c r="C1225" s="25">
        <v>0</v>
      </c>
      <c r="D1225" s="25">
        <v>0</v>
      </c>
      <c r="E1225" s="25">
        <v>1</v>
      </c>
      <c r="F1225" s="25">
        <v>0</v>
      </c>
      <c r="G1225" s="25">
        <v>1</v>
      </c>
      <c r="H1225" s="25">
        <v>0</v>
      </c>
      <c r="I1225" s="25">
        <v>1</v>
      </c>
      <c r="J1225" s="23">
        <v>0</v>
      </c>
      <c r="K1225" s="23">
        <v>1</v>
      </c>
      <c r="L1225" s="23">
        <v>0</v>
      </c>
      <c r="M1225" s="23">
        <v>1</v>
      </c>
      <c r="N1225" s="23">
        <v>0</v>
      </c>
      <c r="O1225" s="23">
        <v>0</v>
      </c>
      <c r="P1225" s="23">
        <v>1</v>
      </c>
      <c r="Q1225" s="25">
        <v>0</v>
      </c>
      <c r="R1225" s="25">
        <v>0</v>
      </c>
      <c r="S1225" s="25">
        <v>0</v>
      </c>
      <c r="T1225" s="25">
        <v>0</v>
      </c>
      <c r="U1225" s="25">
        <v>1</v>
      </c>
      <c r="V1225" s="25">
        <v>1</v>
      </c>
      <c r="W1225" s="25">
        <v>0</v>
      </c>
      <c r="X1225" s="23">
        <v>1</v>
      </c>
      <c r="Y1225" s="23">
        <v>0</v>
      </c>
      <c r="Z1225" s="23">
        <v>0</v>
      </c>
      <c r="AA1225" s="23">
        <v>0</v>
      </c>
      <c r="AB1225" s="23">
        <v>0</v>
      </c>
      <c r="AC1225" s="23">
        <v>0</v>
      </c>
      <c r="AD1225" s="23">
        <v>0</v>
      </c>
    </row>
    <row r="1226" spans="1:30" x14ac:dyDescent="0.3">
      <c r="A1226" s="23">
        <v>102</v>
      </c>
      <c r="B1226" s="23">
        <v>12</v>
      </c>
      <c r="C1226" s="25">
        <v>0</v>
      </c>
      <c r="D1226" s="25">
        <v>0</v>
      </c>
      <c r="E1226" s="25">
        <v>0</v>
      </c>
      <c r="F1226" s="25">
        <v>1</v>
      </c>
      <c r="G1226" s="25">
        <v>0</v>
      </c>
      <c r="H1226" s="25">
        <v>0</v>
      </c>
      <c r="I1226" s="25">
        <v>0</v>
      </c>
      <c r="J1226" s="23">
        <v>0</v>
      </c>
      <c r="K1226" s="23">
        <v>0</v>
      </c>
      <c r="L1226" s="23">
        <v>0</v>
      </c>
      <c r="M1226" s="23">
        <v>0</v>
      </c>
      <c r="N1226" s="23">
        <v>0</v>
      </c>
      <c r="O1226" s="23">
        <v>0</v>
      </c>
      <c r="P1226" s="23">
        <v>1</v>
      </c>
      <c r="Q1226" s="25">
        <v>0</v>
      </c>
      <c r="R1226" s="25">
        <v>0</v>
      </c>
      <c r="S1226" s="25">
        <v>1</v>
      </c>
      <c r="T1226" s="25">
        <v>0</v>
      </c>
      <c r="U1226" s="25">
        <v>0</v>
      </c>
      <c r="V1226" s="25">
        <v>0</v>
      </c>
      <c r="W1226" s="25">
        <v>0</v>
      </c>
      <c r="X1226" s="23">
        <v>1</v>
      </c>
      <c r="Y1226" s="23">
        <v>0</v>
      </c>
      <c r="Z1226" s="23">
        <v>0</v>
      </c>
      <c r="AA1226" s="23">
        <v>0</v>
      </c>
      <c r="AB1226" s="23">
        <v>0</v>
      </c>
      <c r="AC1226" s="23">
        <v>0</v>
      </c>
      <c r="AD1226" s="23">
        <v>0</v>
      </c>
    </row>
    <row r="1227" spans="1:30" x14ac:dyDescent="0.3">
      <c r="A1227" s="23">
        <v>103</v>
      </c>
      <c r="B1227" s="23">
        <v>1</v>
      </c>
      <c r="C1227" s="25">
        <v>0</v>
      </c>
      <c r="D1227" s="25">
        <v>0</v>
      </c>
      <c r="E1227" s="25">
        <v>1</v>
      </c>
      <c r="F1227" s="25">
        <v>0</v>
      </c>
      <c r="G1227" s="25">
        <v>0</v>
      </c>
      <c r="H1227" s="25">
        <v>0</v>
      </c>
      <c r="I1227" s="25">
        <v>0</v>
      </c>
      <c r="J1227" s="23">
        <v>0</v>
      </c>
      <c r="K1227" s="23">
        <v>0</v>
      </c>
      <c r="L1227" s="23">
        <v>1</v>
      </c>
      <c r="M1227" s="23">
        <v>1</v>
      </c>
      <c r="N1227" s="23">
        <v>0</v>
      </c>
      <c r="O1227" s="23">
        <v>1</v>
      </c>
      <c r="P1227" s="23">
        <v>0</v>
      </c>
      <c r="Q1227" s="25">
        <v>0</v>
      </c>
      <c r="R1227" s="25">
        <v>1</v>
      </c>
      <c r="S1227" s="25">
        <v>0</v>
      </c>
      <c r="T1227" s="25">
        <v>1</v>
      </c>
      <c r="U1227" s="25">
        <v>0</v>
      </c>
      <c r="V1227" s="25">
        <v>0</v>
      </c>
      <c r="W1227" s="25">
        <v>1</v>
      </c>
      <c r="X1227" s="23">
        <v>1</v>
      </c>
      <c r="Y1227" s="23">
        <v>0</v>
      </c>
      <c r="Z1227" s="23">
        <v>0</v>
      </c>
      <c r="AA1227" s="23">
        <v>0</v>
      </c>
      <c r="AB1227" s="23">
        <v>0</v>
      </c>
      <c r="AC1227" s="23">
        <v>0</v>
      </c>
      <c r="AD1227" s="23">
        <v>0</v>
      </c>
    </row>
    <row r="1228" spans="1:30" x14ac:dyDescent="0.3">
      <c r="A1228" s="23">
        <v>103</v>
      </c>
      <c r="B1228" s="23">
        <v>2</v>
      </c>
      <c r="C1228" s="25">
        <v>0</v>
      </c>
      <c r="D1228" s="25">
        <v>1</v>
      </c>
      <c r="E1228" s="25">
        <v>0</v>
      </c>
      <c r="F1228" s="25">
        <v>0</v>
      </c>
      <c r="G1228" s="25">
        <v>0</v>
      </c>
      <c r="H1228" s="25">
        <v>1</v>
      </c>
      <c r="I1228" s="25">
        <v>0</v>
      </c>
      <c r="J1228" s="23">
        <v>0</v>
      </c>
      <c r="K1228" s="23">
        <v>0</v>
      </c>
      <c r="L1228" s="23">
        <v>0</v>
      </c>
      <c r="M1228" s="23">
        <v>1</v>
      </c>
      <c r="N1228" s="23">
        <v>0</v>
      </c>
      <c r="O1228" s="23">
        <v>0</v>
      </c>
      <c r="P1228" s="23">
        <v>0</v>
      </c>
      <c r="Q1228" s="25">
        <v>0</v>
      </c>
      <c r="R1228" s="25">
        <v>0</v>
      </c>
      <c r="S1228" s="25">
        <v>1</v>
      </c>
      <c r="T1228" s="25">
        <v>0</v>
      </c>
      <c r="U1228" s="25">
        <v>1</v>
      </c>
      <c r="V1228" s="25">
        <v>0</v>
      </c>
      <c r="W1228" s="25">
        <v>1</v>
      </c>
      <c r="X1228" s="23">
        <v>1</v>
      </c>
      <c r="Y1228" s="23">
        <v>0</v>
      </c>
      <c r="Z1228" s="23">
        <v>0</v>
      </c>
      <c r="AA1228" s="23">
        <v>0</v>
      </c>
      <c r="AB1228" s="23">
        <v>0</v>
      </c>
      <c r="AC1228" s="23">
        <v>0</v>
      </c>
      <c r="AD1228" s="23">
        <v>0</v>
      </c>
    </row>
    <row r="1229" spans="1:30" x14ac:dyDescent="0.3">
      <c r="A1229" s="23">
        <v>103</v>
      </c>
      <c r="B1229" s="23">
        <v>3</v>
      </c>
      <c r="C1229" s="25">
        <v>0</v>
      </c>
      <c r="D1229" s="25">
        <v>1</v>
      </c>
      <c r="E1229" s="25">
        <v>0</v>
      </c>
      <c r="F1229" s="25">
        <v>0</v>
      </c>
      <c r="G1229" s="25">
        <v>1</v>
      </c>
      <c r="H1229" s="25">
        <v>0</v>
      </c>
      <c r="I1229" s="25">
        <v>0</v>
      </c>
      <c r="J1229" s="23">
        <v>0</v>
      </c>
      <c r="K1229" s="23">
        <v>0</v>
      </c>
      <c r="L1229" s="23">
        <v>0</v>
      </c>
      <c r="M1229" s="23">
        <v>0</v>
      </c>
      <c r="N1229" s="23">
        <v>1</v>
      </c>
      <c r="O1229" s="23">
        <v>1</v>
      </c>
      <c r="P1229" s="23">
        <v>0</v>
      </c>
      <c r="Q1229" s="25">
        <v>0</v>
      </c>
      <c r="R1229" s="25">
        <v>0</v>
      </c>
      <c r="S1229" s="25">
        <v>0</v>
      </c>
      <c r="T1229" s="25">
        <v>0</v>
      </c>
      <c r="U1229" s="25">
        <v>0</v>
      </c>
      <c r="V1229" s="25">
        <v>0</v>
      </c>
      <c r="W1229" s="25">
        <v>1</v>
      </c>
      <c r="X1229" s="23">
        <v>1</v>
      </c>
      <c r="Y1229" s="23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</row>
    <row r="1230" spans="1:30" x14ac:dyDescent="0.3">
      <c r="A1230" s="23">
        <v>103</v>
      </c>
      <c r="B1230" s="23">
        <v>4</v>
      </c>
      <c r="C1230" s="25">
        <v>0</v>
      </c>
      <c r="D1230" s="25">
        <v>0</v>
      </c>
      <c r="E1230" s="25">
        <v>0</v>
      </c>
      <c r="F1230" s="25">
        <v>0</v>
      </c>
      <c r="G1230" s="25">
        <v>0</v>
      </c>
      <c r="H1230" s="25">
        <v>0</v>
      </c>
      <c r="I1230" s="25">
        <v>1</v>
      </c>
      <c r="J1230" s="23">
        <v>0</v>
      </c>
      <c r="K1230" s="23">
        <v>0</v>
      </c>
      <c r="L1230" s="23">
        <v>1</v>
      </c>
      <c r="M1230" s="23">
        <v>0</v>
      </c>
      <c r="N1230" s="23">
        <v>1</v>
      </c>
      <c r="O1230" s="23">
        <v>0</v>
      </c>
      <c r="P1230" s="23">
        <v>1</v>
      </c>
      <c r="Q1230" s="25">
        <v>0</v>
      </c>
      <c r="R1230" s="25">
        <v>0</v>
      </c>
      <c r="S1230" s="25">
        <v>1</v>
      </c>
      <c r="T1230" s="25">
        <v>1</v>
      </c>
      <c r="U1230" s="25">
        <v>0</v>
      </c>
      <c r="V1230" s="25">
        <v>1</v>
      </c>
      <c r="W1230" s="25">
        <v>0</v>
      </c>
      <c r="X1230" s="23">
        <v>1</v>
      </c>
      <c r="Y1230" s="23">
        <v>0</v>
      </c>
      <c r="Z1230" s="23">
        <v>0</v>
      </c>
      <c r="AA1230" s="23">
        <v>0</v>
      </c>
      <c r="AB1230" s="23">
        <v>0</v>
      </c>
      <c r="AC1230" s="23">
        <v>0</v>
      </c>
      <c r="AD1230" s="23">
        <v>0</v>
      </c>
    </row>
    <row r="1231" spans="1:30" x14ac:dyDescent="0.3">
      <c r="A1231" s="23">
        <v>103</v>
      </c>
      <c r="B1231" s="23">
        <v>5</v>
      </c>
      <c r="C1231" s="25">
        <v>0</v>
      </c>
      <c r="D1231" s="25">
        <v>1</v>
      </c>
      <c r="E1231" s="25">
        <v>0</v>
      </c>
      <c r="F1231" s="25">
        <v>0</v>
      </c>
      <c r="G1231" s="25">
        <v>1</v>
      </c>
      <c r="H1231" s="25">
        <v>0</v>
      </c>
      <c r="I1231" s="25">
        <v>0</v>
      </c>
      <c r="J1231" s="23">
        <v>0</v>
      </c>
      <c r="K1231" s="23">
        <v>0</v>
      </c>
      <c r="L1231" s="23">
        <v>0</v>
      </c>
      <c r="M1231" s="23">
        <v>1</v>
      </c>
      <c r="N1231" s="23">
        <v>0</v>
      </c>
      <c r="O1231" s="23">
        <v>0</v>
      </c>
      <c r="P1231" s="23">
        <v>0</v>
      </c>
      <c r="Q1231" s="25">
        <v>0</v>
      </c>
      <c r="R1231" s="25">
        <v>1</v>
      </c>
      <c r="S1231" s="25">
        <v>0</v>
      </c>
      <c r="T1231" s="25">
        <v>1</v>
      </c>
      <c r="U1231" s="25">
        <v>0</v>
      </c>
      <c r="V1231" s="25">
        <v>0</v>
      </c>
      <c r="W1231" s="25">
        <v>1</v>
      </c>
      <c r="X1231" s="23">
        <v>1</v>
      </c>
      <c r="Y1231" s="23">
        <v>0</v>
      </c>
      <c r="Z1231" s="23">
        <v>0</v>
      </c>
      <c r="AA1231" s="23">
        <v>0</v>
      </c>
      <c r="AB1231" s="23">
        <v>0</v>
      </c>
      <c r="AC1231" s="23">
        <v>0</v>
      </c>
      <c r="AD1231" s="23">
        <v>0</v>
      </c>
    </row>
    <row r="1232" spans="1:30" x14ac:dyDescent="0.3">
      <c r="A1232" s="23">
        <v>103</v>
      </c>
      <c r="B1232" s="23">
        <v>6</v>
      </c>
      <c r="C1232" s="25">
        <v>0</v>
      </c>
      <c r="D1232" s="25">
        <v>0</v>
      </c>
      <c r="E1232" s="25">
        <v>0</v>
      </c>
      <c r="F1232" s="25">
        <v>0</v>
      </c>
      <c r="G1232" s="25">
        <v>1</v>
      </c>
      <c r="H1232" s="25">
        <v>1</v>
      </c>
      <c r="I1232" s="25">
        <v>0</v>
      </c>
      <c r="J1232" s="23">
        <v>0</v>
      </c>
      <c r="K1232" s="23">
        <v>1</v>
      </c>
      <c r="L1232" s="23">
        <v>0</v>
      </c>
      <c r="M1232" s="23">
        <v>0</v>
      </c>
      <c r="N1232" s="23">
        <v>0</v>
      </c>
      <c r="O1232" s="23">
        <v>1</v>
      </c>
      <c r="P1232" s="23">
        <v>0</v>
      </c>
      <c r="Q1232" s="25">
        <v>0</v>
      </c>
      <c r="R1232" s="25">
        <v>0</v>
      </c>
      <c r="S1232" s="25">
        <v>1</v>
      </c>
      <c r="T1232" s="25">
        <v>0</v>
      </c>
      <c r="U1232" s="25">
        <v>0</v>
      </c>
      <c r="V1232" s="25">
        <v>0</v>
      </c>
      <c r="W1232" s="25">
        <v>0</v>
      </c>
      <c r="X1232" s="23">
        <v>1</v>
      </c>
      <c r="Y1232" s="23">
        <v>0</v>
      </c>
      <c r="Z1232" s="23">
        <v>0</v>
      </c>
      <c r="AA1232" s="23">
        <v>0</v>
      </c>
      <c r="AB1232" s="23">
        <v>0</v>
      </c>
      <c r="AC1232" s="23">
        <v>0</v>
      </c>
      <c r="AD1232" s="23">
        <v>0</v>
      </c>
    </row>
    <row r="1233" spans="1:30" x14ac:dyDescent="0.3">
      <c r="A1233" s="23">
        <v>103</v>
      </c>
      <c r="B1233" s="23">
        <v>7</v>
      </c>
      <c r="C1233" s="25">
        <v>0</v>
      </c>
      <c r="D1233" s="25">
        <v>1</v>
      </c>
      <c r="E1233" s="25">
        <v>0</v>
      </c>
      <c r="F1233" s="25">
        <v>1</v>
      </c>
      <c r="G1233" s="25">
        <v>0</v>
      </c>
      <c r="H1233" s="25">
        <v>0</v>
      </c>
      <c r="I1233" s="25">
        <v>1</v>
      </c>
      <c r="J1233" s="23">
        <v>0</v>
      </c>
      <c r="K1233" s="23">
        <v>0</v>
      </c>
      <c r="L1233" s="23">
        <v>0</v>
      </c>
      <c r="M1233" s="23">
        <v>0</v>
      </c>
      <c r="N1233" s="23">
        <v>0</v>
      </c>
      <c r="O1233" s="23">
        <v>0</v>
      </c>
      <c r="P1233" s="23">
        <v>1</v>
      </c>
      <c r="Q1233" s="25">
        <v>0</v>
      </c>
      <c r="R1233" s="25">
        <v>1</v>
      </c>
      <c r="S1233" s="25">
        <v>0</v>
      </c>
      <c r="T1233" s="25">
        <v>0</v>
      </c>
      <c r="U1233" s="25">
        <v>0</v>
      </c>
      <c r="V1233" s="25">
        <v>1</v>
      </c>
      <c r="W1233" s="25">
        <v>0</v>
      </c>
      <c r="X1233" s="23">
        <v>1</v>
      </c>
      <c r="Y1233" s="23">
        <v>0</v>
      </c>
      <c r="Z1233" s="23">
        <v>0</v>
      </c>
      <c r="AA1233" s="23">
        <v>0</v>
      </c>
      <c r="AB1233" s="23">
        <v>0</v>
      </c>
      <c r="AC1233" s="23">
        <v>0</v>
      </c>
      <c r="AD1233" s="23">
        <v>0</v>
      </c>
    </row>
    <row r="1234" spans="1:30" x14ac:dyDescent="0.3">
      <c r="A1234" s="23">
        <v>103</v>
      </c>
      <c r="B1234" s="23">
        <v>8</v>
      </c>
      <c r="C1234" s="25">
        <v>0</v>
      </c>
      <c r="D1234" s="25">
        <v>0</v>
      </c>
      <c r="E1234" s="25">
        <v>1</v>
      </c>
      <c r="F1234" s="25">
        <v>1</v>
      </c>
      <c r="G1234" s="25">
        <v>0</v>
      </c>
      <c r="H1234" s="25">
        <v>1</v>
      </c>
      <c r="I1234" s="25">
        <v>0</v>
      </c>
      <c r="J1234" s="23">
        <v>0</v>
      </c>
      <c r="K1234" s="23">
        <v>0</v>
      </c>
      <c r="L1234" s="23">
        <v>0</v>
      </c>
      <c r="M1234" s="23">
        <v>0</v>
      </c>
      <c r="N1234" s="23">
        <v>1</v>
      </c>
      <c r="O1234" s="23">
        <v>1</v>
      </c>
      <c r="P1234" s="23">
        <v>0</v>
      </c>
      <c r="Q1234" s="25">
        <v>0</v>
      </c>
      <c r="R1234" s="25">
        <v>0</v>
      </c>
      <c r="S1234" s="25">
        <v>0</v>
      </c>
      <c r="T1234" s="25">
        <v>1</v>
      </c>
      <c r="U1234" s="25">
        <v>0</v>
      </c>
      <c r="V1234" s="25">
        <v>0</v>
      </c>
      <c r="W1234" s="25">
        <v>0</v>
      </c>
      <c r="X1234" s="23">
        <v>1</v>
      </c>
      <c r="Y1234" s="23">
        <v>0</v>
      </c>
      <c r="Z1234" s="23">
        <v>0</v>
      </c>
      <c r="AA1234" s="23">
        <v>0</v>
      </c>
      <c r="AB1234" s="23">
        <v>0</v>
      </c>
      <c r="AC1234" s="23">
        <v>0</v>
      </c>
      <c r="AD1234" s="23">
        <v>0</v>
      </c>
    </row>
    <row r="1235" spans="1:30" x14ac:dyDescent="0.3">
      <c r="A1235" s="23">
        <v>103</v>
      </c>
      <c r="B1235" s="23">
        <v>9</v>
      </c>
      <c r="C1235" s="25">
        <v>0</v>
      </c>
      <c r="D1235" s="25">
        <v>0</v>
      </c>
      <c r="E1235" s="25">
        <v>1</v>
      </c>
      <c r="F1235" s="25">
        <v>0</v>
      </c>
      <c r="G1235" s="25">
        <v>1</v>
      </c>
      <c r="H1235" s="25">
        <v>0</v>
      </c>
      <c r="I1235" s="25">
        <v>1</v>
      </c>
      <c r="J1235" s="23">
        <v>0</v>
      </c>
      <c r="K1235" s="23">
        <v>0</v>
      </c>
      <c r="L1235" s="23">
        <v>1</v>
      </c>
      <c r="M1235" s="23">
        <v>0</v>
      </c>
      <c r="N1235" s="23">
        <v>0</v>
      </c>
      <c r="O1235" s="23">
        <v>0</v>
      </c>
      <c r="P1235" s="23">
        <v>0</v>
      </c>
      <c r="Q1235" s="25">
        <v>0</v>
      </c>
      <c r="R1235" s="25">
        <v>1</v>
      </c>
      <c r="S1235" s="25">
        <v>0</v>
      </c>
      <c r="T1235" s="25">
        <v>0</v>
      </c>
      <c r="U1235" s="25">
        <v>1</v>
      </c>
      <c r="V1235" s="25">
        <v>0</v>
      </c>
      <c r="W1235" s="25">
        <v>0</v>
      </c>
      <c r="X1235" s="23">
        <v>1</v>
      </c>
      <c r="Y1235" s="23">
        <v>0</v>
      </c>
      <c r="Z1235" s="23">
        <v>0</v>
      </c>
      <c r="AA1235" s="23">
        <v>0</v>
      </c>
      <c r="AB1235" s="23">
        <v>0</v>
      </c>
      <c r="AC1235" s="23">
        <v>0</v>
      </c>
      <c r="AD1235" s="23">
        <v>0</v>
      </c>
    </row>
    <row r="1236" spans="1:30" x14ac:dyDescent="0.3">
      <c r="A1236" s="23">
        <v>103</v>
      </c>
      <c r="B1236" s="23">
        <v>10</v>
      </c>
      <c r="C1236" s="25">
        <v>0</v>
      </c>
      <c r="D1236" s="25">
        <v>1</v>
      </c>
      <c r="E1236" s="25">
        <v>0</v>
      </c>
      <c r="F1236" s="25">
        <v>0</v>
      </c>
      <c r="G1236" s="25">
        <v>0</v>
      </c>
      <c r="H1236" s="25">
        <v>1</v>
      </c>
      <c r="I1236" s="25">
        <v>0</v>
      </c>
      <c r="J1236" s="23">
        <v>0</v>
      </c>
      <c r="K1236" s="23">
        <v>1</v>
      </c>
      <c r="L1236" s="23">
        <v>0</v>
      </c>
      <c r="M1236" s="23">
        <v>0</v>
      </c>
      <c r="N1236" s="23">
        <v>1</v>
      </c>
      <c r="O1236" s="23">
        <v>0</v>
      </c>
      <c r="P1236" s="23">
        <v>0</v>
      </c>
      <c r="Q1236" s="25">
        <v>0</v>
      </c>
      <c r="R1236" s="25">
        <v>0</v>
      </c>
      <c r="S1236" s="25">
        <v>1</v>
      </c>
      <c r="T1236" s="25">
        <v>1</v>
      </c>
      <c r="U1236" s="25">
        <v>0</v>
      </c>
      <c r="V1236" s="25">
        <v>1</v>
      </c>
      <c r="W1236" s="25">
        <v>0</v>
      </c>
      <c r="X1236" s="23">
        <v>1</v>
      </c>
      <c r="Y1236" s="23">
        <v>0</v>
      </c>
      <c r="Z1236" s="23">
        <v>0</v>
      </c>
      <c r="AA1236" s="23">
        <v>0</v>
      </c>
      <c r="AB1236" s="23">
        <v>0</v>
      </c>
      <c r="AC1236" s="23">
        <v>0</v>
      </c>
      <c r="AD1236" s="23">
        <v>0</v>
      </c>
    </row>
    <row r="1237" spans="1:30" x14ac:dyDescent="0.3">
      <c r="A1237" s="23">
        <v>103</v>
      </c>
      <c r="B1237" s="23">
        <v>11</v>
      </c>
      <c r="C1237" s="25">
        <v>0</v>
      </c>
      <c r="D1237" s="25">
        <v>0</v>
      </c>
      <c r="E1237" s="25">
        <v>1</v>
      </c>
      <c r="F1237" s="25">
        <v>0</v>
      </c>
      <c r="G1237" s="25">
        <v>1</v>
      </c>
      <c r="H1237" s="25">
        <v>0</v>
      </c>
      <c r="I1237" s="25">
        <v>1</v>
      </c>
      <c r="J1237" s="23">
        <v>0</v>
      </c>
      <c r="K1237" s="23">
        <v>1</v>
      </c>
      <c r="L1237" s="23">
        <v>0</v>
      </c>
      <c r="M1237" s="23">
        <v>1</v>
      </c>
      <c r="N1237" s="23">
        <v>0</v>
      </c>
      <c r="O1237" s="23">
        <v>0</v>
      </c>
      <c r="P1237" s="23">
        <v>1</v>
      </c>
      <c r="Q1237" s="25">
        <v>0</v>
      </c>
      <c r="R1237" s="25">
        <v>0</v>
      </c>
      <c r="S1237" s="25">
        <v>0</v>
      </c>
      <c r="T1237" s="25">
        <v>0</v>
      </c>
      <c r="U1237" s="25">
        <v>1</v>
      </c>
      <c r="V1237" s="25">
        <v>1</v>
      </c>
      <c r="W1237" s="25">
        <v>0</v>
      </c>
      <c r="X1237" s="23">
        <v>1</v>
      </c>
      <c r="Y1237" s="23">
        <v>0</v>
      </c>
      <c r="Z1237" s="23">
        <v>0</v>
      </c>
      <c r="AA1237" s="23">
        <v>0</v>
      </c>
      <c r="AB1237" s="23">
        <v>0</v>
      </c>
      <c r="AC1237" s="23">
        <v>0</v>
      </c>
      <c r="AD1237" s="23">
        <v>0</v>
      </c>
    </row>
    <row r="1238" spans="1:30" x14ac:dyDescent="0.3">
      <c r="A1238" s="23">
        <v>103</v>
      </c>
      <c r="B1238" s="23">
        <v>12</v>
      </c>
      <c r="C1238" s="25">
        <v>0</v>
      </c>
      <c r="D1238" s="25">
        <v>0</v>
      </c>
      <c r="E1238" s="25">
        <v>0</v>
      </c>
      <c r="F1238" s="25">
        <v>1</v>
      </c>
      <c r="G1238" s="25">
        <v>0</v>
      </c>
      <c r="H1238" s="25">
        <v>0</v>
      </c>
      <c r="I1238" s="25">
        <v>0</v>
      </c>
      <c r="J1238" s="23">
        <v>0</v>
      </c>
      <c r="K1238" s="23">
        <v>0</v>
      </c>
      <c r="L1238" s="23">
        <v>0</v>
      </c>
      <c r="M1238" s="23">
        <v>0</v>
      </c>
      <c r="N1238" s="23">
        <v>0</v>
      </c>
      <c r="O1238" s="23">
        <v>0</v>
      </c>
      <c r="P1238" s="23">
        <v>1</v>
      </c>
      <c r="Q1238" s="25">
        <v>0</v>
      </c>
      <c r="R1238" s="25">
        <v>0</v>
      </c>
      <c r="S1238" s="25">
        <v>1</v>
      </c>
      <c r="T1238" s="25">
        <v>0</v>
      </c>
      <c r="U1238" s="25">
        <v>0</v>
      </c>
      <c r="V1238" s="25">
        <v>0</v>
      </c>
      <c r="W1238" s="25">
        <v>0</v>
      </c>
      <c r="X1238" s="23">
        <v>1</v>
      </c>
      <c r="Y1238" s="23">
        <v>0</v>
      </c>
      <c r="Z1238" s="23">
        <v>0</v>
      </c>
      <c r="AA1238" s="23">
        <v>0</v>
      </c>
      <c r="AB1238" s="23">
        <v>0</v>
      </c>
      <c r="AC1238" s="23">
        <v>0</v>
      </c>
      <c r="AD1238" s="23">
        <v>0</v>
      </c>
    </row>
    <row r="1239" spans="1:30" x14ac:dyDescent="0.3">
      <c r="A1239" s="23">
        <v>104</v>
      </c>
      <c r="B1239" s="23">
        <v>1</v>
      </c>
      <c r="C1239" s="25">
        <v>0</v>
      </c>
      <c r="D1239" s="25">
        <v>0</v>
      </c>
      <c r="E1239" s="25">
        <v>1</v>
      </c>
      <c r="F1239" s="25">
        <v>0</v>
      </c>
      <c r="G1239" s="25">
        <v>0</v>
      </c>
      <c r="H1239" s="25">
        <v>0</v>
      </c>
      <c r="I1239" s="25">
        <v>0</v>
      </c>
      <c r="J1239" s="23">
        <v>0</v>
      </c>
      <c r="K1239" s="23">
        <v>0</v>
      </c>
      <c r="L1239" s="23">
        <v>1</v>
      </c>
      <c r="M1239" s="23">
        <v>1</v>
      </c>
      <c r="N1239" s="23">
        <v>0</v>
      </c>
      <c r="O1239" s="23">
        <v>1</v>
      </c>
      <c r="P1239" s="23">
        <v>0</v>
      </c>
      <c r="Q1239" s="25">
        <v>0</v>
      </c>
      <c r="R1239" s="25">
        <v>1</v>
      </c>
      <c r="S1239" s="25">
        <v>0</v>
      </c>
      <c r="T1239" s="25">
        <v>1</v>
      </c>
      <c r="U1239" s="25">
        <v>0</v>
      </c>
      <c r="V1239" s="25">
        <v>0</v>
      </c>
      <c r="W1239" s="25">
        <v>1</v>
      </c>
      <c r="X1239" s="23">
        <v>1</v>
      </c>
      <c r="Y1239" s="23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</row>
    <row r="1240" spans="1:30" x14ac:dyDescent="0.3">
      <c r="A1240" s="23">
        <v>104</v>
      </c>
      <c r="B1240" s="23">
        <v>2</v>
      </c>
      <c r="C1240" s="25">
        <v>0</v>
      </c>
      <c r="D1240" s="25">
        <v>1</v>
      </c>
      <c r="E1240" s="25">
        <v>0</v>
      </c>
      <c r="F1240" s="25">
        <v>0</v>
      </c>
      <c r="G1240" s="25">
        <v>0</v>
      </c>
      <c r="H1240" s="25">
        <v>1</v>
      </c>
      <c r="I1240" s="25">
        <v>0</v>
      </c>
      <c r="J1240" s="23">
        <v>0</v>
      </c>
      <c r="K1240" s="23">
        <v>0</v>
      </c>
      <c r="L1240" s="23">
        <v>0</v>
      </c>
      <c r="M1240" s="23">
        <v>1</v>
      </c>
      <c r="N1240" s="23">
        <v>0</v>
      </c>
      <c r="O1240" s="23">
        <v>0</v>
      </c>
      <c r="P1240" s="23">
        <v>0</v>
      </c>
      <c r="Q1240" s="25">
        <v>0</v>
      </c>
      <c r="R1240" s="25">
        <v>0</v>
      </c>
      <c r="S1240" s="25">
        <v>1</v>
      </c>
      <c r="T1240" s="25">
        <v>0</v>
      </c>
      <c r="U1240" s="25">
        <v>1</v>
      </c>
      <c r="V1240" s="25">
        <v>0</v>
      </c>
      <c r="W1240" s="25">
        <v>1</v>
      </c>
      <c r="X1240" s="23">
        <v>1</v>
      </c>
      <c r="Y1240" s="23">
        <v>0</v>
      </c>
      <c r="Z1240" s="23">
        <v>0</v>
      </c>
      <c r="AA1240" s="23">
        <v>0</v>
      </c>
      <c r="AB1240" s="23">
        <v>0</v>
      </c>
      <c r="AC1240" s="23">
        <v>0</v>
      </c>
      <c r="AD1240" s="23">
        <v>0</v>
      </c>
    </row>
    <row r="1241" spans="1:30" x14ac:dyDescent="0.3">
      <c r="A1241" s="23">
        <v>104</v>
      </c>
      <c r="B1241" s="23">
        <v>3</v>
      </c>
      <c r="C1241" s="25">
        <v>0</v>
      </c>
      <c r="D1241" s="25">
        <v>1</v>
      </c>
      <c r="E1241" s="25">
        <v>0</v>
      </c>
      <c r="F1241" s="25">
        <v>0</v>
      </c>
      <c r="G1241" s="25">
        <v>1</v>
      </c>
      <c r="H1241" s="25">
        <v>0</v>
      </c>
      <c r="I1241" s="25">
        <v>0</v>
      </c>
      <c r="J1241" s="23">
        <v>0</v>
      </c>
      <c r="K1241" s="23">
        <v>0</v>
      </c>
      <c r="L1241" s="23">
        <v>0</v>
      </c>
      <c r="M1241" s="23">
        <v>0</v>
      </c>
      <c r="N1241" s="23">
        <v>1</v>
      </c>
      <c r="O1241" s="23">
        <v>1</v>
      </c>
      <c r="P1241" s="23">
        <v>0</v>
      </c>
      <c r="Q1241" s="25">
        <v>0</v>
      </c>
      <c r="R1241" s="25">
        <v>0</v>
      </c>
      <c r="S1241" s="25">
        <v>0</v>
      </c>
      <c r="T1241" s="25">
        <v>0</v>
      </c>
      <c r="U1241" s="25">
        <v>0</v>
      </c>
      <c r="V1241" s="25">
        <v>0</v>
      </c>
      <c r="W1241" s="25">
        <v>1</v>
      </c>
      <c r="X1241" s="23">
        <v>1</v>
      </c>
      <c r="Y1241" s="23">
        <v>0</v>
      </c>
      <c r="Z1241" s="23">
        <v>0</v>
      </c>
      <c r="AA1241" s="23">
        <v>0</v>
      </c>
      <c r="AB1241" s="23">
        <v>0</v>
      </c>
      <c r="AC1241" s="23">
        <v>0</v>
      </c>
      <c r="AD1241" s="23">
        <v>0</v>
      </c>
    </row>
    <row r="1242" spans="1:30" x14ac:dyDescent="0.3">
      <c r="A1242" s="23">
        <v>104</v>
      </c>
      <c r="B1242" s="23">
        <v>4</v>
      </c>
      <c r="C1242" s="25">
        <v>0</v>
      </c>
      <c r="D1242" s="25">
        <v>0</v>
      </c>
      <c r="E1242" s="25">
        <v>0</v>
      </c>
      <c r="F1242" s="25">
        <v>0</v>
      </c>
      <c r="G1242" s="25">
        <v>0</v>
      </c>
      <c r="H1242" s="25">
        <v>0</v>
      </c>
      <c r="I1242" s="25">
        <v>1</v>
      </c>
      <c r="J1242" s="23">
        <v>0</v>
      </c>
      <c r="K1242" s="23">
        <v>0</v>
      </c>
      <c r="L1242" s="23">
        <v>1</v>
      </c>
      <c r="M1242" s="23">
        <v>0</v>
      </c>
      <c r="N1242" s="23">
        <v>1</v>
      </c>
      <c r="O1242" s="23">
        <v>0</v>
      </c>
      <c r="P1242" s="23">
        <v>1</v>
      </c>
      <c r="Q1242" s="25">
        <v>0</v>
      </c>
      <c r="R1242" s="25">
        <v>0</v>
      </c>
      <c r="S1242" s="25">
        <v>1</v>
      </c>
      <c r="T1242" s="25">
        <v>1</v>
      </c>
      <c r="U1242" s="25">
        <v>0</v>
      </c>
      <c r="V1242" s="25">
        <v>1</v>
      </c>
      <c r="W1242" s="25">
        <v>0</v>
      </c>
      <c r="X1242" s="23">
        <v>1</v>
      </c>
      <c r="Y1242" s="23">
        <v>0</v>
      </c>
      <c r="Z1242" s="23">
        <v>0</v>
      </c>
      <c r="AA1242" s="23">
        <v>0</v>
      </c>
      <c r="AB1242" s="23">
        <v>0</v>
      </c>
      <c r="AC1242" s="23">
        <v>0</v>
      </c>
      <c r="AD1242" s="23">
        <v>0</v>
      </c>
    </row>
    <row r="1243" spans="1:30" x14ac:dyDescent="0.3">
      <c r="A1243" s="23">
        <v>104</v>
      </c>
      <c r="B1243" s="23">
        <v>5</v>
      </c>
      <c r="C1243" s="25">
        <v>0</v>
      </c>
      <c r="D1243" s="25">
        <v>1</v>
      </c>
      <c r="E1243" s="25">
        <v>0</v>
      </c>
      <c r="F1243" s="25">
        <v>0</v>
      </c>
      <c r="G1243" s="25">
        <v>1</v>
      </c>
      <c r="H1243" s="25">
        <v>0</v>
      </c>
      <c r="I1243" s="25">
        <v>0</v>
      </c>
      <c r="J1243" s="23">
        <v>0</v>
      </c>
      <c r="K1243" s="23">
        <v>0</v>
      </c>
      <c r="L1243" s="23">
        <v>0</v>
      </c>
      <c r="M1243" s="23">
        <v>1</v>
      </c>
      <c r="N1243" s="23">
        <v>0</v>
      </c>
      <c r="O1243" s="23">
        <v>0</v>
      </c>
      <c r="P1243" s="23">
        <v>0</v>
      </c>
      <c r="Q1243" s="25">
        <v>0</v>
      </c>
      <c r="R1243" s="25">
        <v>1</v>
      </c>
      <c r="S1243" s="25">
        <v>0</v>
      </c>
      <c r="T1243" s="25">
        <v>1</v>
      </c>
      <c r="U1243" s="25">
        <v>0</v>
      </c>
      <c r="V1243" s="25">
        <v>0</v>
      </c>
      <c r="W1243" s="25">
        <v>1</v>
      </c>
      <c r="X1243" s="23">
        <v>1</v>
      </c>
      <c r="Y1243" s="23">
        <v>0</v>
      </c>
      <c r="Z1243" s="23">
        <v>0</v>
      </c>
      <c r="AA1243" s="23">
        <v>0</v>
      </c>
      <c r="AB1243" s="23">
        <v>0</v>
      </c>
      <c r="AC1243" s="23">
        <v>0</v>
      </c>
      <c r="AD1243" s="23">
        <v>0</v>
      </c>
    </row>
    <row r="1244" spans="1:30" x14ac:dyDescent="0.3">
      <c r="A1244" s="23">
        <v>104</v>
      </c>
      <c r="B1244" s="23">
        <v>6</v>
      </c>
      <c r="C1244" s="25">
        <v>0</v>
      </c>
      <c r="D1244" s="25">
        <v>0</v>
      </c>
      <c r="E1244" s="25">
        <v>0</v>
      </c>
      <c r="F1244" s="25">
        <v>0</v>
      </c>
      <c r="G1244" s="25">
        <v>1</v>
      </c>
      <c r="H1244" s="25">
        <v>1</v>
      </c>
      <c r="I1244" s="25">
        <v>0</v>
      </c>
      <c r="J1244" s="23">
        <v>0</v>
      </c>
      <c r="K1244" s="23">
        <v>1</v>
      </c>
      <c r="L1244" s="23">
        <v>0</v>
      </c>
      <c r="M1244" s="23">
        <v>0</v>
      </c>
      <c r="N1244" s="23">
        <v>0</v>
      </c>
      <c r="O1244" s="23">
        <v>1</v>
      </c>
      <c r="P1244" s="23">
        <v>0</v>
      </c>
      <c r="Q1244" s="25">
        <v>0</v>
      </c>
      <c r="R1244" s="25">
        <v>0</v>
      </c>
      <c r="S1244" s="25">
        <v>1</v>
      </c>
      <c r="T1244" s="25">
        <v>0</v>
      </c>
      <c r="U1244" s="25">
        <v>0</v>
      </c>
      <c r="V1244" s="25">
        <v>0</v>
      </c>
      <c r="W1244" s="25">
        <v>0</v>
      </c>
      <c r="X1244" s="23">
        <v>1</v>
      </c>
      <c r="Y1244" s="23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</row>
    <row r="1245" spans="1:30" x14ac:dyDescent="0.3">
      <c r="A1245" s="23">
        <v>104</v>
      </c>
      <c r="B1245" s="23">
        <v>7</v>
      </c>
      <c r="C1245" s="25">
        <v>0</v>
      </c>
      <c r="D1245" s="25">
        <v>1</v>
      </c>
      <c r="E1245" s="25">
        <v>0</v>
      </c>
      <c r="F1245" s="25">
        <v>1</v>
      </c>
      <c r="G1245" s="25">
        <v>0</v>
      </c>
      <c r="H1245" s="25">
        <v>0</v>
      </c>
      <c r="I1245" s="25">
        <v>1</v>
      </c>
      <c r="J1245" s="23">
        <v>0</v>
      </c>
      <c r="K1245" s="23">
        <v>0</v>
      </c>
      <c r="L1245" s="23">
        <v>0</v>
      </c>
      <c r="M1245" s="23">
        <v>0</v>
      </c>
      <c r="N1245" s="23">
        <v>0</v>
      </c>
      <c r="O1245" s="23">
        <v>0</v>
      </c>
      <c r="P1245" s="23">
        <v>1</v>
      </c>
      <c r="Q1245" s="25">
        <v>0</v>
      </c>
      <c r="R1245" s="25">
        <v>1</v>
      </c>
      <c r="S1245" s="25">
        <v>0</v>
      </c>
      <c r="T1245" s="25">
        <v>0</v>
      </c>
      <c r="U1245" s="25">
        <v>0</v>
      </c>
      <c r="V1245" s="25">
        <v>1</v>
      </c>
      <c r="W1245" s="25">
        <v>0</v>
      </c>
      <c r="X1245" s="23">
        <v>1</v>
      </c>
      <c r="Y1245" s="23">
        <v>0</v>
      </c>
      <c r="Z1245" s="23">
        <v>0</v>
      </c>
      <c r="AA1245" s="23">
        <v>0</v>
      </c>
      <c r="AB1245" s="23">
        <v>0</v>
      </c>
      <c r="AC1245" s="23">
        <v>0</v>
      </c>
      <c r="AD1245" s="23">
        <v>0</v>
      </c>
    </row>
    <row r="1246" spans="1:30" x14ac:dyDescent="0.3">
      <c r="A1246" s="23">
        <v>104</v>
      </c>
      <c r="B1246" s="23">
        <v>8</v>
      </c>
      <c r="C1246" s="25">
        <v>0</v>
      </c>
      <c r="D1246" s="25">
        <v>0</v>
      </c>
      <c r="E1246" s="25">
        <v>1</v>
      </c>
      <c r="F1246" s="25">
        <v>1</v>
      </c>
      <c r="G1246" s="25">
        <v>0</v>
      </c>
      <c r="H1246" s="25">
        <v>1</v>
      </c>
      <c r="I1246" s="25">
        <v>0</v>
      </c>
      <c r="J1246" s="23">
        <v>0</v>
      </c>
      <c r="K1246" s="23">
        <v>0</v>
      </c>
      <c r="L1246" s="23">
        <v>0</v>
      </c>
      <c r="M1246" s="23">
        <v>0</v>
      </c>
      <c r="N1246" s="23">
        <v>1</v>
      </c>
      <c r="O1246" s="23">
        <v>1</v>
      </c>
      <c r="P1246" s="23">
        <v>0</v>
      </c>
      <c r="Q1246" s="25">
        <v>0</v>
      </c>
      <c r="R1246" s="25">
        <v>0</v>
      </c>
      <c r="S1246" s="25">
        <v>0</v>
      </c>
      <c r="T1246" s="25">
        <v>1</v>
      </c>
      <c r="U1246" s="25">
        <v>0</v>
      </c>
      <c r="V1246" s="25">
        <v>0</v>
      </c>
      <c r="W1246" s="25">
        <v>0</v>
      </c>
      <c r="X1246" s="23">
        <v>1</v>
      </c>
      <c r="Y1246" s="23">
        <v>0</v>
      </c>
      <c r="Z1246" s="23">
        <v>0</v>
      </c>
      <c r="AA1246" s="23">
        <v>0</v>
      </c>
      <c r="AB1246" s="23">
        <v>0</v>
      </c>
      <c r="AC1246" s="23">
        <v>0</v>
      </c>
      <c r="AD1246" s="23">
        <v>0</v>
      </c>
    </row>
    <row r="1247" spans="1:30" x14ac:dyDescent="0.3">
      <c r="A1247" s="23">
        <v>104</v>
      </c>
      <c r="B1247" s="23">
        <v>9</v>
      </c>
      <c r="C1247" s="25">
        <v>0</v>
      </c>
      <c r="D1247" s="25">
        <v>0</v>
      </c>
      <c r="E1247" s="25">
        <v>1</v>
      </c>
      <c r="F1247" s="25">
        <v>0</v>
      </c>
      <c r="G1247" s="25">
        <v>1</v>
      </c>
      <c r="H1247" s="25">
        <v>0</v>
      </c>
      <c r="I1247" s="25">
        <v>1</v>
      </c>
      <c r="J1247" s="23">
        <v>0</v>
      </c>
      <c r="K1247" s="23">
        <v>0</v>
      </c>
      <c r="L1247" s="23">
        <v>1</v>
      </c>
      <c r="M1247" s="23">
        <v>0</v>
      </c>
      <c r="N1247" s="23">
        <v>0</v>
      </c>
      <c r="O1247" s="23">
        <v>0</v>
      </c>
      <c r="P1247" s="23">
        <v>0</v>
      </c>
      <c r="Q1247" s="25">
        <v>0</v>
      </c>
      <c r="R1247" s="25">
        <v>1</v>
      </c>
      <c r="S1247" s="25">
        <v>0</v>
      </c>
      <c r="T1247" s="25">
        <v>0</v>
      </c>
      <c r="U1247" s="25">
        <v>1</v>
      </c>
      <c r="V1247" s="25">
        <v>0</v>
      </c>
      <c r="W1247" s="25">
        <v>0</v>
      </c>
      <c r="X1247" s="23">
        <v>1</v>
      </c>
      <c r="Y1247" s="23">
        <v>0</v>
      </c>
      <c r="Z1247" s="23">
        <v>0</v>
      </c>
      <c r="AA1247" s="23">
        <v>0</v>
      </c>
      <c r="AB1247" s="23">
        <v>0</v>
      </c>
      <c r="AC1247" s="23">
        <v>0</v>
      </c>
      <c r="AD1247" s="23">
        <v>0</v>
      </c>
    </row>
    <row r="1248" spans="1:30" x14ac:dyDescent="0.3">
      <c r="A1248" s="23">
        <v>104</v>
      </c>
      <c r="B1248" s="23">
        <v>10</v>
      </c>
      <c r="C1248" s="25">
        <v>0</v>
      </c>
      <c r="D1248" s="25">
        <v>1</v>
      </c>
      <c r="E1248" s="25">
        <v>0</v>
      </c>
      <c r="F1248" s="25">
        <v>0</v>
      </c>
      <c r="G1248" s="25">
        <v>0</v>
      </c>
      <c r="H1248" s="25">
        <v>1</v>
      </c>
      <c r="I1248" s="25">
        <v>0</v>
      </c>
      <c r="J1248" s="23">
        <v>0</v>
      </c>
      <c r="K1248" s="23">
        <v>1</v>
      </c>
      <c r="L1248" s="23">
        <v>0</v>
      </c>
      <c r="M1248" s="23">
        <v>0</v>
      </c>
      <c r="N1248" s="23">
        <v>1</v>
      </c>
      <c r="O1248" s="23">
        <v>0</v>
      </c>
      <c r="P1248" s="23">
        <v>0</v>
      </c>
      <c r="Q1248" s="25">
        <v>0</v>
      </c>
      <c r="R1248" s="25">
        <v>0</v>
      </c>
      <c r="S1248" s="25">
        <v>1</v>
      </c>
      <c r="T1248" s="25">
        <v>1</v>
      </c>
      <c r="U1248" s="25">
        <v>0</v>
      </c>
      <c r="V1248" s="25">
        <v>1</v>
      </c>
      <c r="W1248" s="25">
        <v>0</v>
      </c>
      <c r="X1248" s="23">
        <v>1</v>
      </c>
      <c r="Y1248" s="23">
        <v>0</v>
      </c>
      <c r="Z1248" s="23">
        <v>0</v>
      </c>
      <c r="AA1248" s="23">
        <v>0</v>
      </c>
      <c r="AB1248" s="23">
        <v>0</v>
      </c>
      <c r="AC1248" s="23">
        <v>0</v>
      </c>
      <c r="AD1248" s="23">
        <v>0</v>
      </c>
    </row>
    <row r="1249" spans="1:30" x14ac:dyDescent="0.3">
      <c r="A1249" s="23">
        <v>104</v>
      </c>
      <c r="B1249" s="23">
        <v>11</v>
      </c>
      <c r="C1249" s="25">
        <v>0</v>
      </c>
      <c r="D1249" s="25">
        <v>0</v>
      </c>
      <c r="E1249" s="25">
        <v>1</v>
      </c>
      <c r="F1249" s="25">
        <v>0</v>
      </c>
      <c r="G1249" s="25">
        <v>1</v>
      </c>
      <c r="H1249" s="25">
        <v>0</v>
      </c>
      <c r="I1249" s="25">
        <v>1</v>
      </c>
      <c r="J1249" s="23">
        <v>0</v>
      </c>
      <c r="K1249" s="23">
        <v>1</v>
      </c>
      <c r="L1249" s="23">
        <v>0</v>
      </c>
      <c r="M1249" s="23">
        <v>1</v>
      </c>
      <c r="N1249" s="23">
        <v>0</v>
      </c>
      <c r="O1249" s="23">
        <v>0</v>
      </c>
      <c r="P1249" s="23">
        <v>1</v>
      </c>
      <c r="Q1249" s="25">
        <v>0</v>
      </c>
      <c r="R1249" s="25">
        <v>0</v>
      </c>
      <c r="S1249" s="25">
        <v>0</v>
      </c>
      <c r="T1249" s="25">
        <v>0</v>
      </c>
      <c r="U1249" s="25">
        <v>1</v>
      </c>
      <c r="V1249" s="25">
        <v>1</v>
      </c>
      <c r="W1249" s="25">
        <v>0</v>
      </c>
      <c r="X1249" s="23">
        <v>1</v>
      </c>
      <c r="Y1249" s="23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</row>
    <row r="1250" spans="1:30" x14ac:dyDescent="0.3">
      <c r="A1250" s="23">
        <v>104</v>
      </c>
      <c r="B1250" s="23">
        <v>12</v>
      </c>
      <c r="C1250" s="25">
        <v>0</v>
      </c>
      <c r="D1250" s="25">
        <v>0</v>
      </c>
      <c r="E1250" s="25">
        <v>0</v>
      </c>
      <c r="F1250" s="25">
        <v>1</v>
      </c>
      <c r="G1250" s="25">
        <v>0</v>
      </c>
      <c r="H1250" s="25">
        <v>0</v>
      </c>
      <c r="I1250" s="25">
        <v>0</v>
      </c>
      <c r="J1250" s="23">
        <v>0</v>
      </c>
      <c r="K1250" s="23">
        <v>0</v>
      </c>
      <c r="L1250" s="23">
        <v>0</v>
      </c>
      <c r="M1250" s="23">
        <v>0</v>
      </c>
      <c r="N1250" s="23">
        <v>0</v>
      </c>
      <c r="O1250" s="23">
        <v>0</v>
      </c>
      <c r="P1250" s="23">
        <v>1</v>
      </c>
      <c r="Q1250" s="25">
        <v>0</v>
      </c>
      <c r="R1250" s="25">
        <v>0</v>
      </c>
      <c r="S1250" s="25">
        <v>1</v>
      </c>
      <c r="T1250" s="25">
        <v>0</v>
      </c>
      <c r="U1250" s="25">
        <v>0</v>
      </c>
      <c r="V1250" s="25">
        <v>0</v>
      </c>
      <c r="W1250" s="25">
        <v>0</v>
      </c>
      <c r="X1250" s="23">
        <v>1</v>
      </c>
      <c r="Y1250" s="23">
        <v>0</v>
      </c>
      <c r="Z1250" s="23">
        <v>0</v>
      </c>
      <c r="AA1250" s="23">
        <v>0</v>
      </c>
      <c r="AB1250" s="23">
        <v>0</v>
      </c>
      <c r="AC1250" s="23">
        <v>0</v>
      </c>
      <c r="AD1250" s="23">
        <v>0</v>
      </c>
    </row>
    <row r="1251" spans="1:30" x14ac:dyDescent="0.3">
      <c r="A1251" s="23">
        <v>105</v>
      </c>
      <c r="B1251" s="23">
        <v>1</v>
      </c>
      <c r="C1251" s="25">
        <v>0</v>
      </c>
      <c r="D1251" s="25">
        <v>0</v>
      </c>
      <c r="E1251" s="25">
        <v>1</v>
      </c>
      <c r="F1251" s="25">
        <v>0</v>
      </c>
      <c r="G1251" s="25">
        <v>0</v>
      </c>
      <c r="H1251" s="25">
        <v>0</v>
      </c>
      <c r="I1251" s="25">
        <v>0</v>
      </c>
      <c r="J1251" s="23">
        <v>0</v>
      </c>
      <c r="K1251" s="23">
        <v>0</v>
      </c>
      <c r="L1251" s="23">
        <v>1</v>
      </c>
      <c r="M1251" s="23">
        <v>1</v>
      </c>
      <c r="N1251" s="23">
        <v>0</v>
      </c>
      <c r="O1251" s="23">
        <v>1</v>
      </c>
      <c r="P1251" s="23">
        <v>0</v>
      </c>
      <c r="Q1251" s="25">
        <v>0</v>
      </c>
      <c r="R1251" s="25">
        <v>1</v>
      </c>
      <c r="S1251" s="25">
        <v>0</v>
      </c>
      <c r="T1251" s="25">
        <v>1</v>
      </c>
      <c r="U1251" s="25">
        <v>0</v>
      </c>
      <c r="V1251" s="25">
        <v>0</v>
      </c>
      <c r="W1251" s="25">
        <v>1</v>
      </c>
      <c r="X1251" s="23">
        <v>1</v>
      </c>
      <c r="Y1251" s="23">
        <v>0</v>
      </c>
      <c r="Z1251" s="23">
        <v>0</v>
      </c>
      <c r="AA1251" s="23">
        <v>0</v>
      </c>
      <c r="AB1251" s="23">
        <v>0</v>
      </c>
      <c r="AC1251" s="23">
        <v>0</v>
      </c>
      <c r="AD1251" s="23">
        <v>0</v>
      </c>
    </row>
    <row r="1252" spans="1:30" x14ac:dyDescent="0.3">
      <c r="A1252" s="23">
        <v>105</v>
      </c>
      <c r="B1252" s="23">
        <v>2</v>
      </c>
      <c r="C1252" s="25">
        <v>0</v>
      </c>
      <c r="D1252" s="25">
        <v>1</v>
      </c>
      <c r="E1252" s="25">
        <v>0</v>
      </c>
      <c r="F1252" s="25">
        <v>0</v>
      </c>
      <c r="G1252" s="25">
        <v>0</v>
      </c>
      <c r="H1252" s="25">
        <v>1</v>
      </c>
      <c r="I1252" s="25">
        <v>0</v>
      </c>
      <c r="J1252" s="23">
        <v>0</v>
      </c>
      <c r="K1252" s="23">
        <v>0</v>
      </c>
      <c r="L1252" s="23">
        <v>0</v>
      </c>
      <c r="M1252" s="23">
        <v>1</v>
      </c>
      <c r="N1252" s="23">
        <v>0</v>
      </c>
      <c r="O1252" s="23">
        <v>0</v>
      </c>
      <c r="P1252" s="23">
        <v>0</v>
      </c>
      <c r="Q1252" s="25">
        <v>0</v>
      </c>
      <c r="R1252" s="25">
        <v>0</v>
      </c>
      <c r="S1252" s="25">
        <v>1</v>
      </c>
      <c r="T1252" s="25">
        <v>0</v>
      </c>
      <c r="U1252" s="25">
        <v>1</v>
      </c>
      <c r="V1252" s="25">
        <v>0</v>
      </c>
      <c r="W1252" s="25">
        <v>1</v>
      </c>
      <c r="X1252" s="23">
        <v>1</v>
      </c>
      <c r="Y1252" s="23">
        <v>0</v>
      </c>
      <c r="Z1252" s="23">
        <v>0</v>
      </c>
      <c r="AA1252" s="23">
        <v>0</v>
      </c>
      <c r="AB1252" s="23">
        <v>0</v>
      </c>
      <c r="AC1252" s="23">
        <v>0</v>
      </c>
      <c r="AD1252" s="23">
        <v>0</v>
      </c>
    </row>
    <row r="1253" spans="1:30" x14ac:dyDescent="0.3">
      <c r="A1253" s="23">
        <v>105</v>
      </c>
      <c r="B1253" s="23">
        <v>3</v>
      </c>
      <c r="C1253" s="25">
        <v>0</v>
      </c>
      <c r="D1253" s="25">
        <v>1</v>
      </c>
      <c r="E1253" s="25">
        <v>0</v>
      </c>
      <c r="F1253" s="25">
        <v>0</v>
      </c>
      <c r="G1253" s="25">
        <v>1</v>
      </c>
      <c r="H1253" s="25">
        <v>0</v>
      </c>
      <c r="I1253" s="25">
        <v>0</v>
      </c>
      <c r="J1253" s="23">
        <v>0</v>
      </c>
      <c r="K1253" s="23">
        <v>0</v>
      </c>
      <c r="L1253" s="23">
        <v>0</v>
      </c>
      <c r="M1253" s="23">
        <v>0</v>
      </c>
      <c r="N1253" s="23">
        <v>1</v>
      </c>
      <c r="O1253" s="23">
        <v>1</v>
      </c>
      <c r="P1253" s="23">
        <v>0</v>
      </c>
      <c r="Q1253" s="25">
        <v>0</v>
      </c>
      <c r="R1253" s="25">
        <v>0</v>
      </c>
      <c r="S1253" s="25">
        <v>0</v>
      </c>
      <c r="T1253" s="25">
        <v>0</v>
      </c>
      <c r="U1253" s="25">
        <v>0</v>
      </c>
      <c r="V1253" s="25">
        <v>0</v>
      </c>
      <c r="W1253" s="25">
        <v>1</v>
      </c>
      <c r="X1253" s="23">
        <v>1</v>
      </c>
      <c r="Y1253" s="23">
        <v>0</v>
      </c>
      <c r="Z1253" s="23">
        <v>0</v>
      </c>
      <c r="AA1253" s="23">
        <v>0</v>
      </c>
      <c r="AB1253" s="23">
        <v>0</v>
      </c>
      <c r="AC1253" s="23">
        <v>0</v>
      </c>
      <c r="AD1253" s="23">
        <v>0</v>
      </c>
    </row>
    <row r="1254" spans="1:30" x14ac:dyDescent="0.3">
      <c r="A1254" s="23">
        <v>105</v>
      </c>
      <c r="B1254" s="23">
        <v>4</v>
      </c>
      <c r="C1254" s="25">
        <v>0</v>
      </c>
      <c r="D1254" s="25">
        <v>0</v>
      </c>
      <c r="E1254" s="25">
        <v>0</v>
      </c>
      <c r="F1254" s="25">
        <v>0</v>
      </c>
      <c r="G1254" s="25">
        <v>0</v>
      </c>
      <c r="H1254" s="25">
        <v>0</v>
      </c>
      <c r="I1254" s="25">
        <v>1</v>
      </c>
      <c r="J1254" s="23">
        <v>0</v>
      </c>
      <c r="K1254" s="23">
        <v>0</v>
      </c>
      <c r="L1254" s="23">
        <v>1</v>
      </c>
      <c r="M1254" s="23">
        <v>0</v>
      </c>
      <c r="N1254" s="23">
        <v>1</v>
      </c>
      <c r="O1254" s="23">
        <v>0</v>
      </c>
      <c r="P1254" s="23">
        <v>1</v>
      </c>
      <c r="Q1254" s="25">
        <v>0</v>
      </c>
      <c r="R1254" s="25">
        <v>0</v>
      </c>
      <c r="S1254" s="25">
        <v>1</v>
      </c>
      <c r="T1254" s="25">
        <v>1</v>
      </c>
      <c r="U1254" s="25">
        <v>0</v>
      </c>
      <c r="V1254" s="25">
        <v>1</v>
      </c>
      <c r="W1254" s="25">
        <v>0</v>
      </c>
      <c r="X1254" s="23">
        <v>1</v>
      </c>
      <c r="Y1254" s="23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</row>
    <row r="1255" spans="1:30" x14ac:dyDescent="0.3">
      <c r="A1255" s="23">
        <v>105</v>
      </c>
      <c r="B1255" s="23">
        <v>5</v>
      </c>
      <c r="C1255" s="25">
        <v>0</v>
      </c>
      <c r="D1255" s="25">
        <v>1</v>
      </c>
      <c r="E1255" s="25">
        <v>0</v>
      </c>
      <c r="F1255" s="25">
        <v>0</v>
      </c>
      <c r="G1255" s="25">
        <v>1</v>
      </c>
      <c r="H1255" s="25">
        <v>0</v>
      </c>
      <c r="I1255" s="25">
        <v>0</v>
      </c>
      <c r="J1255" s="23">
        <v>0</v>
      </c>
      <c r="K1255" s="23">
        <v>0</v>
      </c>
      <c r="L1255" s="23">
        <v>0</v>
      </c>
      <c r="M1255" s="23">
        <v>1</v>
      </c>
      <c r="N1255" s="23">
        <v>0</v>
      </c>
      <c r="O1255" s="23">
        <v>0</v>
      </c>
      <c r="P1255" s="23">
        <v>0</v>
      </c>
      <c r="Q1255" s="25">
        <v>0</v>
      </c>
      <c r="R1255" s="25">
        <v>1</v>
      </c>
      <c r="S1255" s="25">
        <v>0</v>
      </c>
      <c r="T1255" s="25">
        <v>1</v>
      </c>
      <c r="U1255" s="25">
        <v>0</v>
      </c>
      <c r="V1255" s="25">
        <v>0</v>
      </c>
      <c r="W1255" s="25">
        <v>1</v>
      </c>
      <c r="X1255" s="23">
        <v>1</v>
      </c>
      <c r="Y1255" s="23">
        <v>0</v>
      </c>
      <c r="Z1255" s="23">
        <v>0</v>
      </c>
      <c r="AA1255" s="23">
        <v>0</v>
      </c>
      <c r="AB1255" s="23">
        <v>0</v>
      </c>
      <c r="AC1255" s="23">
        <v>0</v>
      </c>
      <c r="AD1255" s="23">
        <v>0</v>
      </c>
    </row>
    <row r="1256" spans="1:30" x14ac:dyDescent="0.3">
      <c r="A1256" s="23">
        <v>105</v>
      </c>
      <c r="B1256" s="23">
        <v>6</v>
      </c>
      <c r="C1256" s="25">
        <v>0</v>
      </c>
      <c r="D1256" s="25">
        <v>0</v>
      </c>
      <c r="E1256" s="25">
        <v>0</v>
      </c>
      <c r="F1256" s="25">
        <v>0</v>
      </c>
      <c r="G1256" s="25">
        <v>1</v>
      </c>
      <c r="H1256" s="25">
        <v>1</v>
      </c>
      <c r="I1256" s="25">
        <v>0</v>
      </c>
      <c r="J1256" s="23">
        <v>0</v>
      </c>
      <c r="K1256" s="23">
        <v>1</v>
      </c>
      <c r="L1256" s="23">
        <v>0</v>
      </c>
      <c r="M1256" s="23">
        <v>0</v>
      </c>
      <c r="N1256" s="23">
        <v>0</v>
      </c>
      <c r="O1256" s="23">
        <v>1</v>
      </c>
      <c r="P1256" s="23">
        <v>0</v>
      </c>
      <c r="Q1256" s="25">
        <v>0</v>
      </c>
      <c r="R1256" s="25">
        <v>0</v>
      </c>
      <c r="S1256" s="25">
        <v>1</v>
      </c>
      <c r="T1256" s="25">
        <v>0</v>
      </c>
      <c r="U1256" s="25">
        <v>0</v>
      </c>
      <c r="V1256" s="25">
        <v>0</v>
      </c>
      <c r="W1256" s="25">
        <v>0</v>
      </c>
      <c r="X1256" s="23">
        <v>1</v>
      </c>
      <c r="Y1256" s="23">
        <v>0</v>
      </c>
      <c r="Z1256" s="23">
        <v>0</v>
      </c>
      <c r="AA1256" s="23">
        <v>0</v>
      </c>
      <c r="AB1256" s="23">
        <v>0</v>
      </c>
      <c r="AC1256" s="23">
        <v>0</v>
      </c>
      <c r="AD1256" s="23">
        <v>0</v>
      </c>
    </row>
    <row r="1257" spans="1:30" x14ac:dyDescent="0.3">
      <c r="A1257" s="23">
        <v>105</v>
      </c>
      <c r="B1257" s="23">
        <v>7</v>
      </c>
      <c r="C1257" s="25">
        <v>0</v>
      </c>
      <c r="D1257" s="25">
        <v>1</v>
      </c>
      <c r="E1257" s="25">
        <v>0</v>
      </c>
      <c r="F1257" s="25">
        <v>1</v>
      </c>
      <c r="G1257" s="25">
        <v>0</v>
      </c>
      <c r="H1257" s="25">
        <v>0</v>
      </c>
      <c r="I1257" s="25">
        <v>1</v>
      </c>
      <c r="J1257" s="23">
        <v>0</v>
      </c>
      <c r="K1257" s="23">
        <v>0</v>
      </c>
      <c r="L1257" s="23">
        <v>0</v>
      </c>
      <c r="M1257" s="23">
        <v>0</v>
      </c>
      <c r="N1257" s="23">
        <v>0</v>
      </c>
      <c r="O1257" s="23">
        <v>0</v>
      </c>
      <c r="P1257" s="23">
        <v>1</v>
      </c>
      <c r="Q1257" s="25">
        <v>0</v>
      </c>
      <c r="R1257" s="25">
        <v>1</v>
      </c>
      <c r="S1257" s="25">
        <v>0</v>
      </c>
      <c r="T1257" s="25">
        <v>0</v>
      </c>
      <c r="U1257" s="25">
        <v>0</v>
      </c>
      <c r="V1257" s="25">
        <v>1</v>
      </c>
      <c r="W1257" s="25">
        <v>0</v>
      </c>
      <c r="X1257" s="23">
        <v>1</v>
      </c>
      <c r="Y1257" s="23">
        <v>0</v>
      </c>
      <c r="Z1257" s="23">
        <v>0</v>
      </c>
      <c r="AA1257" s="23">
        <v>0</v>
      </c>
      <c r="AB1257" s="23">
        <v>0</v>
      </c>
      <c r="AC1257" s="23">
        <v>0</v>
      </c>
      <c r="AD1257" s="23">
        <v>0</v>
      </c>
    </row>
    <row r="1258" spans="1:30" x14ac:dyDescent="0.3">
      <c r="A1258" s="23">
        <v>105</v>
      </c>
      <c r="B1258" s="23">
        <v>8</v>
      </c>
      <c r="C1258" s="25">
        <v>0</v>
      </c>
      <c r="D1258" s="25">
        <v>0</v>
      </c>
      <c r="E1258" s="25">
        <v>1</v>
      </c>
      <c r="F1258" s="25">
        <v>1</v>
      </c>
      <c r="G1258" s="25">
        <v>0</v>
      </c>
      <c r="H1258" s="25">
        <v>1</v>
      </c>
      <c r="I1258" s="25">
        <v>0</v>
      </c>
      <c r="J1258" s="23">
        <v>0</v>
      </c>
      <c r="K1258" s="23">
        <v>0</v>
      </c>
      <c r="L1258" s="23">
        <v>0</v>
      </c>
      <c r="M1258" s="23">
        <v>0</v>
      </c>
      <c r="N1258" s="23">
        <v>1</v>
      </c>
      <c r="O1258" s="23">
        <v>1</v>
      </c>
      <c r="P1258" s="23">
        <v>0</v>
      </c>
      <c r="Q1258" s="25">
        <v>0</v>
      </c>
      <c r="R1258" s="25">
        <v>0</v>
      </c>
      <c r="S1258" s="25">
        <v>0</v>
      </c>
      <c r="T1258" s="25">
        <v>1</v>
      </c>
      <c r="U1258" s="25">
        <v>0</v>
      </c>
      <c r="V1258" s="25">
        <v>0</v>
      </c>
      <c r="W1258" s="25">
        <v>0</v>
      </c>
      <c r="X1258" s="23">
        <v>1</v>
      </c>
      <c r="Y1258" s="23">
        <v>0</v>
      </c>
      <c r="Z1258" s="23">
        <v>0</v>
      </c>
      <c r="AA1258" s="23">
        <v>0</v>
      </c>
      <c r="AB1258" s="23">
        <v>0</v>
      </c>
      <c r="AC1258" s="23">
        <v>0</v>
      </c>
      <c r="AD1258" s="23">
        <v>0</v>
      </c>
    </row>
    <row r="1259" spans="1:30" x14ac:dyDescent="0.3">
      <c r="A1259" s="23">
        <v>105</v>
      </c>
      <c r="B1259" s="23">
        <v>9</v>
      </c>
      <c r="C1259" s="25">
        <v>0</v>
      </c>
      <c r="D1259" s="25">
        <v>0</v>
      </c>
      <c r="E1259" s="25">
        <v>1</v>
      </c>
      <c r="F1259" s="25">
        <v>0</v>
      </c>
      <c r="G1259" s="25">
        <v>1</v>
      </c>
      <c r="H1259" s="25">
        <v>0</v>
      </c>
      <c r="I1259" s="25">
        <v>1</v>
      </c>
      <c r="J1259" s="23">
        <v>0</v>
      </c>
      <c r="K1259" s="23">
        <v>0</v>
      </c>
      <c r="L1259" s="23">
        <v>1</v>
      </c>
      <c r="M1259" s="23">
        <v>0</v>
      </c>
      <c r="N1259" s="23">
        <v>0</v>
      </c>
      <c r="O1259" s="23">
        <v>0</v>
      </c>
      <c r="P1259" s="23">
        <v>0</v>
      </c>
      <c r="Q1259" s="25">
        <v>0</v>
      </c>
      <c r="R1259" s="25">
        <v>1</v>
      </c>
      <c r="S1259" s="25">
        <v>0</v>
      </c>
      <c r="T1259" s="25">
        <v>0</v>
      </c>
      <c r="U1259" s="25">
        <v>1</v>
      </c>
      <c r="V1259" s="25">
        <v>0</v>
      </c>
      <c r="W1259" s="25">
        <v>0</v>
      </c>
      <c r="X1259" s="23">
        <v>1</v>
      </c>
      <c r="Y1259" s="23">
        <v>0</v>
      </c>
      <c r="Z1259" s="23">
        <v>0</v>
      </c>
      <c r="AA1259" s="23">
        <v>0</v>
      </c>
      <c r="AB1259" s="23">
        <v>0</v>
      </c>
      <c r="AC1259" s="23">
        <v>0</v>
      </c>
      <c r="AD1259" s="23">
        <v>0</v>
      </c>
    </row>
    <row r="1260" spans="1:30" x14ac:dyDescent="0.3">
      <c r="A1260" s="23">
        <v>105</v>
      </c>
      <c r="B1260" s="23">
        <v>10</v>
      </c>
      <c r="C1260" s="25">
        <v>0</v>
      </c>
      <c r="D1260" s="25">
        <v>1</v>
      </c>
      <c r="E1260" s="25">
        <v>0</v>
      </c>
      <c r="F1260" s="25">
        <v>0</v>
      </c>
      <c r="G1260" s="25">
        <v>0</v>
      </c>
      <c r="H1260" s="25">
        <v>1</v>
      </c>
      <c r="I1260" s="25">
        <v>0</v>
      </c>
      <c r="J1260" s="23">
        <v>0</v>
      </c>
      <c r="K1260" s="23">
        <v>1</v>
      </c>
      <c r="L1260" s="23">
        <v>0</v>
      </c>
      <c r="M1260" s="23">
        <v>0</v>
      </c>
      <c r="N1260" s="23">
        <v>1</v>
      </c>
      <c r="O1260" s="23">
        <v>0</v>
      </c>
      <c r="P1260" s="23">
        <v>0</v>
      </c>
      <c r="Q1260" s="25">
        <v>0</v>
      </c>
      <c r="R1260" s="25">
        <v>0</v>
      </c>
      <c r="S1260" s="25">
        <v>1</v>
      </c>
      <c r="T1260" s="25">
        <v>1</v>
      </c>
      <c r="U1260" s="25">
        <v>0</v>
      </c>
      <c r="V1260" s="25">
        <v>1</v>
      </c>
      <c r="W1260" s="25">
        <v>0</v>
      </c>
      <c r="X1260" s="23">
        <v>1</v>
      </c>
      <c r="Y1260" s="23">
        <v>0</v>
      </c>
      <c r="Z1260" s="23">
        <v>0</v>
      </c>
      <c r="AA1260" s="23">
        <v>0</v>
      </c>
      <c r="AB1260" s="23">
        <v>0</v>
      </c>
      <c r="AC1260" s="23">
        <v>0</v>
      </c>
      <c r="AD1260" s="23">
        <v>0</v>
      </c>
    </row>
    <row r="1261" spans="1:30" x14ac:dyDescent="0.3">
      <c r="A1261" s="23">
        <v>105</v>
      </c>
      <c r="B1261" s="23">
        <v>11</v>
      </c>
      <c r="C1261" s="25">
        <v>0</v>
      </c>
      <c r="D1261" s="25">
        <v>0</v>
      </c>
      <c r="E1261" s="25">
        <v>1</v>
      </c>
      <c r="F1261" s="25">
        <v>0</v>
      </c>
      <c r="G1261" s="25">
        <v>1</v>
      </c>
      <c r="H1261" s="25">
        <v>0</v>
      </c>
      <c r="I1261" s="25">
        <v>1</v>
      </c>
      <c r="J1261" s="23">
        <v>0</v>
      </c>
      <c r="K1261" s="23">
        <v>1</v>
      </c>
      <c r="L1261" s="23">
        <v>0</v>
      </c>
      <c r="M1261" s="23">
        <v>1</v>
      </c>
      <c r="N1261" s="23">
        <v>0</v>
      </c>
      <c r="O1261" s="23">
        <v>0</v>
      </c>
      <c r="P1261" s="23">
        <v>1</v>
      </c>
      <c r="Q1261" s="25">
        <v>0</v>
      </c>
      <c r="R1261" s="25">
        <v>0</v>
      </c>
      <c r="S1261" s="25">
        <v>0</v>
      </c>
      <c r="T1261" s="25">
        <v>0</v>
      </c>
      <c r="U1261" s="25">
        <v>1</v>
      </c>
      <c r="V1261" s="25">
        <v>1</v>
      </c>
      <c r="W1261" s="25">
        <v>0</v>
      </c>
      <c r="X1261" s="23">
        <v>1</v>
      </c>
      <c r="Y1261" s="23">
        <v>0</v>
      </c>
      <c r="Z1261" s="23">
        <v>0</v>
      </c>
      <c r="AA1261" s="23">
        <v>0</v>
      </c>
      <c r="AB1261" s="23">
        <v>0</v>
      </c>
      <c r="AC1261" s="23">
        <v>0</v>
      </c>
      <c r="AD1261" s="23">
        <v>0</v>
      </c>
    </row>
    <row r="1262" spans="1:30" x14ac:dyDescent="0.3">
      <c r="A1262" s="23">
        <v>105</v>
      </c>
      <c r="B1262" s="23">
        <v>12</v>
      </c>
      <c r="C1262" s="25">
        <v>0</v>
      </c>
      <c r="D1262" s="25">
        <v>0</v>
      </c>
      <c r="E1262" s="25">
        <v>0</v>
      </c>
      <c r="F1262" s="25">
        <v>1</v>
      </c>
      <c r="G1262" s="25">
        <v>0</v>
      </c>
      <c r="H1262" s="25">
        <v>0</v>
      </c>
      <c r="I1262" s="25">
        <v>0</v>
      </c>
      <c r="J1262" s="23">
        <v>0</v>
      </c>
      <c r="K1262" s="23">
        <v>0</v>
      </c>
      <c r="L1262" s="23">
        <v>0</v>
      </c>
      <c r="M1262" s="23">
        <v>0</v>
      </c>
      <c r="N1262" s="23">
        <v>0</v>
      </c>
      <c r="O1262" s="23">
        <v>0</v>
      </c>
      <c r="P1262" s="23">
        <v>1</v>
      </c>
      <c r="Q1262" s="25">
        <v>0</v>
      </c>
      <c r="R1262" s="25">
        <v>0</v>
      </c>
      <c r="S1262" s="25">
        <v>1</v>
      </c>
      <c r="T1262" s="25">
        <v>0</v>
      </c>
      <c r="U1262" s="25">
        <v>0</v>
      </c>
      <c r="V1262" s="25">
        <v>0</v>
      </c>
      <c r="W1262" s="25">
        <v>0</v>
      </c>
      <c r="X1262" s="23">
        <v>1</v>
      </c>
      <c r="Y1262" s="23">
        <v>0</v>
      </c>
      <c r="Z1262" s="23">
        <v>0</v>
      </c>
      <c r="AA1262" s="23">
        <v>0</v>
      </c>
      <c r="AB1262" s="23">
        <v>0</v>
      </c>
      <c r="AC1262" s="23">
        <v>0</v>
      </c>
      <c r="AD1262" s="23">
        <v>0</v>
      </c>
    </row>
    <row r="1263" spans="1:30" x14ac:dyDescent="0.3">
      <c r="A1263" s="23">
        <v>106</v>
      </c>
      <c r="B1263" s="23">
        <v>1</v>
      </c>
      <c r="C1263" s="25">
        <v>0</v>
      </c>
      <c r="D1263" s="25">
        <v>0</v>
      </c>
      <c r="E1263" s="25">
        <v>1</v>
      </c>
      <c r="F1263" s="25">
        <v>0</v>
      </c>
      <c r="G1263" s="25">
        <v>0</v>
      </c>
      <c r="H1263" s="25">
        <v>0</v>
      </c>
      <c r="I1263" s="25">
        <v>0</v>
      </c>
      <c r="J1263" s="23">
        <v>0</v>
      </c>
      <c r="K1263" s="23">
        <v>0</v>
      </c>
      <c r="L1263" s="23">
        <v>1</v>
      </c>
      <c r="M1263" s="23">
        <v>1</v>
      </c>
      <c r="N1263" s="23">
        <v>0</v>
      </c>
      <c r="O1263" s="23">
        <v>1</v>
      </c>
      <c r="P1263" s="23">
        <v>0</v>
      </c>
      <c r="Q1263" s="25">
        <v>0</v>
      </c>
      <c r="R1263" s="25">
        <v>1</v>
      </c>
      <c r="S1263" s="25">
        <v>0</v>
      </c>
      <c r="T1263" s="25">
        <v>1</v>
      </c>
      <c r="U1263" s="25">
        <v>0</v>
      </c>
      <c r="V1263" s="25">
        <v>0</v>
      </c>
      <c r="W1263" s="25">
        <v>1</v>
      </c>
      <c r="X1263" s="23">
        <v>1</v>
      </c>
      <c r="Y1263" s="23">
        <v>0</v>
      </c>
      <c r="Z1263" s="23">
        <v>0</v>
      </c>
      <c r="AA1263" s="23">
        <v>0</v>
      </c>
      <c r="AB1263" s="23">
        <v>0</v>
      </c>
      <c r="AC1263" s="23">
        <v>0</v>
      </c>
      <c r="AD1263" s="23">
        <v>0</v>
      </c>
    </row>
    <row r="1264" spans="1:30" x14ac:dyDescent="0.3">
      <c r="A1264" s="23">
        <v>106</v>
      </c>
      <c r="B1264" s="23">
        <v>2</v>
      </c>
      <c r="C1264" s="25">
        <v>0</v>
      </c>
      <c r="D1264" s="25">
        <v>1</v>
      </c>
      <c r="E1264" s="25">
        <v>0</v>
      </c>
      <c r="F1264" s="25">
        <v>0</v>
      </c>
      <c r="G1264" s="25">
        <v>0</v>
      </c>
      <c r="H1264" s="25">
        <v>1</v>
      </c>
      <c r="I1264" s="25">
        <v>0</v>
      </c>
      <c r="J1264" s="23">
        <v>0</v>
      </c>
      <c r="K1264" s="23">
        <v>0</v>
      </c>
      <c r="L1264" s="23">
        <v>0</v>
      </c>
      <c r="M1264" s="23">
        <v>1</v>
      </c>
      <c r="N1264" s="23">
        <v>0</v>
      </c>
      <c r="O1264" s="23">
        <v>0</v>
      </c>
      <c r="P1264" s="23">
        <v>0</v>
      </c>
      <c r="Q1264" s="25">
        <v>0</v>
      </c>
      <c r="R1264" s="25">
        <v>0</v>
      </c>
      <c r="S1264" s="25">
        <v>1</v>
      </c>
      <c r="T1264" s="25">
        <v>0</v>
      </c>
      <c r="U1264" s="25">
        <v>1</v>
      </c>
      <c r="V1264" s="25">
        <v>0</v>
      </c>
      <c r="W1264" s="25">
        <v>1</v>
      </c>
      <c r="X1264" s="23">
        <v>1</v>
      </c>
      <c r="Y1264" s="23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</row>
    <row r="1265" spans="1:30" x14ac:dyDescent="0.3">
      <c r="A1265" s="23">
        <v>106</v>
      </c>
      <c r="B1265" s="23">
        <v>3</v>
      </c>
      <c r="C1265" s="25">
        <v>0</v>
      </c>
      <c r="D1265" s="25">
        <v>1</v>
      </c>
      <c r="E1265" s="25">
        <v>0</v>
      </c>
      <c r="F1265" s="25">
        <v>0</v>
      </c>
      <c r="G1265" s="25">
        <v>1</v>
      </c>
      <c r="H1265" s="25">
        <v>0</v>
      </c>
      <c r="I1265" s="25">
        <v>0</v>
      </c>
      <c r="J1265" s="23">
        <v>0</v>
      </c>
      <c r="K1265" s="23">
        <v>0</v>
      </c>
      <c r="L1265" s="23">
        <v>0</v>
      </c>
      <c r="M1265" s="23">
        <v>0</v>
      </c>
      <c r="N1265" s="23">
        <v>1</v>
      </c>
      <c r="O1265" s="23">
        <v>1</v>
      </c>
      <c r="P1265" s="23">
        <v>0</v>
      </c>
      <c r="Q1265" s="25">
        <v>0</v>
      </c>
      <c r="R1265" s="25">
        <v>0</v>
      </c>
      <c r="S1265" s="25">
        <v>0</v>
      </c>
      <c r="T1265" s="25">
        <v>0</v>
      </c>
      <c r="U1265" s="25">
        <v>0</v>
      </c>
      <c r="V1265" s="25">
        <v>0</v>
      </c>
      <c r="W1265" s="25">
        <v>1</v>
      </c>
      <c r="X1265" s="23">
        <v>1</v>
      </c>
      <c r="Y1265" s="23">
        <v>0</v>
      </c>
      <c r="Z1265" s="23">
        <v>0</v>
      </c>
      <c r="AA1265" s="23">
        <v>0</v>
      </c>
      <c r="AB1265" s="23">
        <v>0</v>
      </c>
      <c r="AC1265" s="23">
        <v>0</v>
      </c>
      <c r="AD1265" s="23">
        <v>0</v>
      </c>
    </row>
    <row r="1266" spans="1:30" x14ac:dyDescent="0.3">
      <c r="A1266" s="23">
        <v>106</v>
      </c>
      <c r="B1266" s="23">
        <v>4</v>
      </c>
      <c r="C1266" s="25">
        <v>0</v>
      </c>
      <c r="D1266" s="25">
        <v>0</v>
      </c>
      <c r="E1266" s="25">
        <v>0</v>
      </c>
      <c r="F1266" s="25">
        <v>0</v>
      </c>
      <c r="G1266" s="25">
        <v>0</v>
      </c>
      <c r="H1266" s="25">
        <v>0</v>
      </c>
      <c r="I1266" s="25">
        <v>1</v>
      </c>
      <c r="J1266" s="23">
        <v>0</v>
      </c>
      <c r="K1266" s="23">
        <v>0</v>
      </c>
      <c r="L1266" s="23">
        <v>1</v>
      </c>
      <c r="M1266" s="23">
        <v>0</v>
      </c>
      <c r="N1266" s="23">
        <v>1</v>
      </c>
      <c r="O1266" s="23">
        <v>0</v>
      </c>
      <c r="P1266" s="23">
        <v>1</v>
      </c>
      <c r="Q1266" s="25">
        <v>0</v>
      </c>
      <c r="R1266" s="25">
        <v>0</v>
      </c>
      <c r="S1266" s="25">
        <v>1</v>
      </c>
      <c r="T1266" s="25">
        <v>1</v>
      </c>
      <c r="U1266" s="25">
        <v>0</v>
      </c>
      <c r="V1266" s="25">
        <v>1</v>
      </c>
      <c r="W1266" s="25">
        <v>0</v>
      </c>
      <c r="X1266" s="23">
        <v>1</v>
      </c>
      <c r="Y1266" s="23">
        <v>0</v>
      </c>
      <c r="Z1266" s="23">
        <v>0</v>
      </c>
      <c r="AA1266" s="23">
        <v>0</v>
      </c>
      <c r="AB1266" s="23">
        <v>0</v>
      </c>
      <c r="AC1266" s="23">
        <v>0</v>
      </c>
      <c r="AD1266" s="23">
        <v>0</v>
      </c>
    </row>
    <row r="1267" spans="1:30" x14ac:dyDescent="0.3">
      <c r="A1267" s="23">
        <v>106</v>
      </c>
      <c r="B1267" s="23">
        <v>5</v>
      </c>
      <c r="C1267" s="25">
        <v>0</v>
      </c>
      <c r="D1267" s="25">
        <v>1</v>
      </c>
      <c r="E1267" s="25">
        <v>0</v>
      </c>
      <c r="F1267" s="25">
        <v>0</v>
      </c>
      <c r="G1267" s="25">
        <v>1</v>
      </c>
      <c r="H1267" s="25">
        <v>0</v>
      </c>
      <c r="I1267" s="25">
        <v>0</v>
      </c>
      <c r="J1267" s="23">
        <v>0</v>
      </c>
      <c r="K1267" s="23">
        <v>0</v>
      </c>
      <c r="L1267" s="23">
        <v>0</v>
      </c>
      <c r="M1267" s="23">
        <v>1</v>
      </c>
      <c r="N1267" s="23">
        <v>0</v>
      </c>
      <c r="O1267" s="23">
        <v>0</v>
      </c>
      <c r="P1267" s="23">
        <v>0</v>
      </c>
      <c r="Q1267" s="25">
        <v>0</v>
      </c>
      <c r="R1267" s="25">
        <v>1</v>
      </c>
      <c r="S1267" s="25">
        <v>0</v>
      </c>
      <c r="T1267" s="25">
        <v>1</v>
      </c>
      <c r="U1267" s="25">
        <v>0</v>
      </c>
      <c r="V1267" s="25">
        <v>0</v>
      </c>
      <c r="W1267" s="25">
        <v>1</v>
      </c>
      <c r="X1267" s="23">
        <v>1</v>
      </c>
      <c r="Y1267" s="23">
        <v>0</v>
      </c>
      <c r="Z1267" s="23">
        <v>0</v>
      </c>
      <c r="AA1267" s="23">
        <v>0</v>
      </c>
      <c r="AB1267" s="23">
        <v>0</v>
      </c>
      <c r="AC1267" s="23">
        <v>0</v>
      </c>
      <c r="AD1267" s="23">
        <v>0</v>
      </c>
    </row>
    <row r="1268" spans="1:30" x14ac:dyDescent="0.3">
      <c r="A1268" s="23">
        <v>106</v>
      </c>
      <c r="B1268" s="23">
        <v>6</v>
      </c>
      <c r="C1268" s="25">
        <v>0</v>
      </c>
      <c r="D1268" s="25">
        <v>0</v>
      </c>
      <c r="E1268" s="25">
        <v>0</v>
      </c>
      <c r="F1268" s="25">
        <v>0</v>
      </c>
      <c r="G1268" s="25">
        <v>1</v>
      </c>
      <c r="H1268" s="25">
        <v>1</v>
      </c>
      <c r="I1268" s="25">
        <v>0</v>
      </c>
      <c r="J1268" s="23">
        <v>0</v>
      </c>
      <c r="K1268" s="23">
        <v>1</v>
      </c>
      <c r="L1268" s="23">
        <v>0</v>
      </c>
      <c r="M1268" s="23">
        <v>0</v>
      </c>
      <c r="N1268" s="23">
        <v>0</v>
      </c>
      <c r="O1268" s="23">
        <v>1</v>
      </c>
      <c r="P1268" s="23">
        <v>0</v>
      </c>
      <c r="Q1268" s="25">
        <v>0</v>
      </c>
      <c r="R1268" s="25">
        <v>0</v>
      </c>
      <c r="S1268" s="25">
        <v>1</v>
      </c>
      <c r="T1268" s="25">
        <v>0</v>
      </c>
      <c r="U1268" s="25">
        <v>0</v>
      </c>
      <c r="V1268" s="25">
        <v>0</v>
      </c>
      <c r="W1268" s="25">
        <v>0</v>
      </c>
      <c r="X1268" s="23">
        <v>1</v>
      </c>
      <c r="Y1268" s="23">
        <v>0</v>
      </c>
      <c r="Z1268" s="23">
        <v>0</v>
      </c>
      <c r="AA1268" s="23">
        <v>0</v>
      </c>
      <c r="AB1268" s="23">
        <v>0</v>
      </c>
      <c r="AC1268" s="23">
        <v>0</v>
      </c>
      <c r="AD1268" s="23">
        <v>0</v>
      </c>
    </row>
    <row r="1269" spans="1:30" x14ac:dyDescent="0.3">
      <c r="A1269" s="23">
        <v>106</v>
      </c>
      <c r="B1269" s="23">
        <v>7</v>
      </c>
      <c r="C1269" s="25">
        <v>0</v>
      </c>
      <c r="D1269" s="25">
        <v>1</v>
      </c>
      <c r="E1269" s="25">
        <v>0</v>
      </c>
      <c r="F1269" s="25">
        <v>1</v>
      </c>
      <c r="G1269" s="25">
        <v>0</v>
      </c>
      <c r="H1269" s="25">
        <v>0</v>
      </c>
      <c r="I1269" s="25">
        <v>1</v>
      </c>
      <c r="J1269" s="23">
        <v>0</v>
      </c>
      <c r="K1269" s="23">
        <v>0</v>
      </c>
      <c r="L1269" s="23">
        <v>0</v>
      </c>
      <c r="M1269" s="23">
        <v>0</v>
      </c>
      <c r="N1269" s="23">
        <v>0</v>
      </c>
      <c r="O1269" s="23">
        <v>0</v>
      </c>
      <c r="P1269" s="23">
        <v>1</v>
      </c>
      <c r="Q1269" s="25">
        <v>0</v>
      </c>
      <c r="R1269" s="25">
        <v>1</v>
      </c>
      <c r="S1269" s="25">
        <v>0</v>
      </c>
      <c r="T1269" s="25">
        <v>0</v>
      </c>
      <c r="U1269" s="25">
        <v>0</v>
      </c>
      <c r="V1269" s="25">
        <v>1</v>
      </c>
      <c r="W1269" s="25">
        <v>0</v>
      </c>
      <c r="X1269" s="23">
        <v>1</v>
      </c>
      <c r="Y1269" s="23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</row>
    <row r="1270" spans="1:30" x14ac:dyDescent="0.3">
      <c r="A1270" s="23">
        <v>106</v>
      </c>
      <c r="B1270" s="23">
        <v>8</v>
      </c>
      <c r="C1270" s="25">
        <v>0</v>
      </c>
      <c r="D1270" s="25">
        <v>0</v>
      </c>
      <c r="E1270" s="25">
        <v>1</v>
      </c>
      <c r="F1270" s="25">
        <v>1</v>
      </c>
      <c r="G1270" s="25">
        <v>0</v>
      </c>
      <c r="H1270" s="25">
        <v>1</v>
      </c>
      <c r="I1270" s="25">
        <v>0</v>
      </c>
      <c r="J1270" s="23">
        <v>0</v>
      </c>
      <c r="K1270" s="23">
        <v>0</v>
      </c>
      <c r="L1270" s="23">
        <v>0</v>
      </c>
      <c r="M1270" s="23">
        <v>0</v>
      </c>
      <c r="N1270" s="23">
        <v>1</v>
      </c>
      <c r="O1270" s="23">
        <v>1</v>
      </c>
      <c r="P1270" s="23">
        <v>0</v>
      </c>
      <c r="Q1270" s="25">
        <v>0</v>
      </c>
      <c r="R1270" s="25">
        <v>0</v>
      </c>
      <c r="S1270" s="25">
        <v>0</v>
      </c>
      <c r="T1270" s="25">
        <v>1</v>
      </c>
      <c r="U1270" s="25">
        <v>0</v>
      </c>
      <c r="V1270" s="25">
        <v>0</v>
      </c>
      <c r="W1270" s="25">
        <v>0</v>
      </c>
      <c r="X1270" s="23">
        <v>1</v>
      </c>
      <c r="Y1270" s="23">
        <v>0</v>
      </c>
      <c r="Z1270" s="23">
        <v>0</v>
      </c>
      <c r="AA1270" s="23">
        <v>0</v>
      </c>
      <c r="AB1270" s="23">
        <v>0</v>
      </c>
      <c r="AC1270" s="23">
        <v>0</v>
      </c>
      <c r="AD1270" s="23">
        <v>0</v>
      </c>
    </row>
    <row r="1271" spans="1:30" x14ac:dyDescent="0.3">
      <c r="A1271" s="23">
        <v>106</v>
      </c>
      <c r="B1271" s="23">
        <v>9</v>
      </c>
      <c r="C1271" s="25">
        <v>0</v>
      </c>
      <c r="D1271" s="25">
        <v>0</v>
      </c>
      <c r="E1271" s="25">
        <v>1</v>
      </c>
      <c r="F1271" s="25">
        <v>0</v>
      </c>
      <c r="G1271" s="25">
        <v>1</v>
      </c>
      <c r="H1271" s="25">
        <v>0</v>
      </c>
      <c r="I1271" s="25">
        <v>1</v>
      </c>
      <c r="J1271" s="23">
        <v>0</v>
      </c>
      <c r="K1271" s="23">
        <v>0</v>
      </c>
      <c r="L1271" s="23">
        <v>1</v>
      </c>
      <c r="M1271" s="23">
        <v>0</v>
      </c>
      <c r="N1271" s="23">
        <v>0</v>
      </c>
      <c r="O1271" s="23">
        <v>0</v>
      </c>
      <c r="P1271" s="23">
        <v>0</v>
      </c>
      <c r="Q1271" s="25">
        <v>0</v>
      </c>
      <c r="R1271" s="25">
        <v>1</v>
      </c>
      <c r="S1271" s="25">
        <v>0</v>
      </c>
      <c r="T1271" s="25">
        <v>0</v>
      </c>
      <c r="U1271" s="25">
        <v>1</v>
      </c>
      <c r="V1271" s="25">
        <v>0</v>
      </c>
      <c r="W1271" s="25">
        <v>0</v>
      </c>
      <c r="X1271" s="23">
        <v>1</v>
      </c>
      <c r="Y1271" s="23">
        <v>0</v>
      </c>
      <c r="Z1271" s="23">
        <v>0</v>
      </c>
      <c r="AA1271" s="23">
        <v>0</v>
      </c>
      <c r="AB1271" s="23">
        <v>0</v>
      </c>
      <c r="AC1271" s="23">
        <v>0</v>
      </c>
      <c r="AD1271" s="23">
        <v>0</v>
      </c>
    </row>
    <row r="1272" spans="1:30" x14ac:dyDescent="0.3">
      <c r="A1272" s="23">
        <v>106</v>
      </c>
      <c r="B1272" s="23">
        <v>10</v>
      </c>
      <c r="C1272" s="25">
        <v>0</v>
      </c>
      <c r="D1272" s="25">
        <v>1</v>
      </c>
      <c r="E1272" s="25">
        <v>0</v>
      </c>
      <c r="F1272" s="25">
        <v>0</v>
      </c>
      <c r="G1272" s="25">
        <v>0</v>
      </c>
      <c r="H1272" s="25">
        <v>1</v>
      </c>
      <c r="I1272" s="25">
        <v>0</v>
      </c>
      <c r="J1272" s="23">
        <v>0</v>
      </c>
      <c r="K1272" s="23">
        <v>1</v>
      </c>
      <c r="L1272" s="23">
        <v>0</v>
      </c>
      <c r="M1272" s="23">
        <v>0</v>
      </c>
      <c r="N1272" s="23">
        <v>1</v>
      </c>
      <c r="O1272" s="23">
        <v>0</v>
      </c>
      <c r="P1272" s="23">
        <v>0</v>
      </c>
      <c r="Q1272" s="25">
        <v>0</v>
      </c>
      <c r="R1272" s="25">
        <v>0</v>
      </c>
      <c r="S1272" s="25">
        <v>1</v>
      </c>
      <c r="T1272" s="25">
        <v>1</v>
      </c>
      <c r="U1272" s="25">
        <v>0</v>
      </c>
      <c r="V1272" s="25">
        <v>1</v>
      </c>
      <c r="W1272" s="25">
        <v>0</v>
      </c>
      <c r="X1272" s="23">
        <v>1</v>
      </c>
      <c r="Y1272" s="23">
        <v>0</v>
      </c>
      <c r="Z1272" s="23">
        <v>0</v>
      </c>
      <c r="AA1272" s="23">
        <v>0</v>
      </c>
      <c r="AB1272" s="23">
        <v>0</v>
      </c>
      <c r="AC1272" s="23">
        <v>0</v>
      </c>
      <c r="AD1272" s="23">
        <v>0</v>
      </c>
    </row>
    <row r="1273" spans="1:30" x14ac:dyDescent="0.3">
      <c r="A1273" s="23">
        <v>106</v>
      </c>
      <c r="B1273" s="23">
        <v>11</v>
      </c>
      <c r="C1273" s="25">
        <v>0</v>
      </c>
      <c r="D1273" s="25">
        <v>0</v>
      </c>
      <c r="E1273" s="25">
        <v>1</v>
      </c>
      <c r="F1273" s="25">
        <v>0</v>
      </c>
      <c r="G1273" s="25">
        <v>1</v>
      </c>
      <c r="H1273" s="25">
        <v>0</v>
      </c>
      <c r="I1273" s="25">
        <v>1</v>
      </c>
      <c r="J1273" s="23">
        <v>0</v>
      </c>
      <c r="K1273" s="23">
        <v>1</v>
      </c>
      <c r="L1273" s="23">
        <v>0</v>
      </c>
      <c r="M1273" s="23">
        <v>1</v>
      </c>
      <c r="N1273" s="23">
        <v>0</v>
      </c>
      <c r="O1273" s="23">
        <v>0</v>
      </c>
      <c r="P1273" s="23">
        <v>1</v>
      </c>
      <c r="Q1273" s="25">
        <v>0</v>
      </c>
      <c r="R1273" s="25">
        <v>0</v>
      </c>
      <c r="S1273" s="25">
        <v>0</v>
      </c>
      <c r="T1273" s="25">
        <v>0</v>
      </c>
      <c r="U1273" s="25">
        <v>1</v>
      </c>
      <c r="V1273" s="25">
        <v>1</v>
      </c>
      <c r="W1273" s="25">
        <v>0</v>
      </c>
      <c r="X1273" s="23">
        <v>1</v>
      </c>
      <c r="Y1273" s="23">
        <v>0</v>
      </c>
      <c r="Z1273" s="23">
        <v>0</v>
      </c>
      <c r="AA1273" s="23">
        <v>0</v>
      </c>
      <c r="AB1273" s="23">
        <v>0</v>
      </c>
      <c r="AC1273" s="23">
        <v>0</v>
      </c>
      <c r="AD1273" s="23">
        <v>0</v>
      </c>
    </row>
    <row r="1274" spans="1:30" x14ac:dyDescent="0.3">
      <c r="A1274" s="23">
        <v>106</v>
      </c>
      <c r="B1274" s="23">
        <v>12</v>
      </c>
      <c r="C1274" s="25">
        <v>0</v>
      </c>
      <c r="D1274" s="25">
        <v>0</v>
      </c>
      <c r="E1274" s="25">
        <v>0</v>
      </c>
      <c r="F1274" s="25">
        <v>1</v>
      </c>
      <c r="G1274" s="25">
        <v>0</v>
      </c>
      <c r="H1274" s="25">
        <v>0</v>
      </c>
      <c r="I1274" s="25">
        <v>0</v>
      </c>
      <c r="J1274" s="23">
        <v>0</v>
      </c>
      <c r="K1274" s="23">
        <v>0</v>
      </c>
      <c r="L1274" s="23">
        <v>0</v>
      </c>
      <c r="M1274" s="23">
        <v>0</v>
      </c>
      <c r="N1274" s="23">
        <v>0</v>
      </c>
      <c r="O1274" s="23">
        <v>0</v>
      </c>
      <c r="P1274" s="23">
        <v>1</v>
      </c>
      <c r="Q1274" s="25">
        <v>0</v>
      </c>
      <c r="R1274" s="25">
        <v>0</v>
      </c>
      <c r="S1274" s="25">
        <v>1</v>
      </c>
      <c r="T1274" s="25">
        <v>0</v>
      </c>
      <c r="U1274" s="25">
        <v>0</v>
      </c>
      <c r="V1274" s="25">
        <v>0</v>
      </c>
      <c r="W1274" s="25">
        <v>0</v>
      </c>
      <c r="X1274" s="23">
        <v>1</v>
      </c>
      <c r="Y1274" s="23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</row>
    <row r="1275" spans="1:30" x14ac:dyDescent="0.3">
      <c r="A1275" s="23">
        <v>107</v>
      </c>
      <c r="B1275" s="23">
        <v>1</v>
      </c>
      <c r="C1275" s="25">
        <v>0</v>
      </c>
      <c r="D1275" s="25">
        <v>0</v>
      </c>
      <c r="E1275" s="25">
        <v>1</v>
      </c>
      <c r="F1275" s="25">
        <v>0</v>
      </c>
      <c r="G1275" s="25">
        <v>0</v>
      </c>
      <c r="H1275" s="25">
        <v>0</v>
      </c>
      <c r="I1275" s="25">
        <v>0</v>
      </c>
      <c r="J1275" s="23">
        <v>0</v>
      </c>
      <c r="K1275" s="23">
        <v>0</v>
      </c>
      <c r="L1275" s="23">
        <v>1</v>
      </c>
      <c r="M1275" s="23">
        <v>1</v>
      </c>
      <c r="N1275" s="23">
        <v>0</v>
      </c>
      <c r="O1275" s="23">
        <v>1</v>
      </c>
      <c r="P1275" s="23">
        <v>0</v>
      </c>
      <c r="Q1275" s="25">
        <v>0</v>
      </c>
      <c r="R1275" s="25">
        <v>1</v>
      </c>
      <c r="S1275" s="25">
        <v>0</v>
      </c>
      <c r="T1275" s="25">
        <v>1</v>
      </c>
      <c r="U1275" s="25">
        <v>0</v>
      </c>
      <c r="V1275" s="25">
        <v>0</v>
      </c>
      <c r="W1275" s="25">
        <v>1</v>
      </c>
      <c r="X1275" s="23">
        <v>1</v>
      </c>
      <c r="Y1275" s="23">
        <v>0</v>
      </c>
      <c r="Z1275" s="23">
        <v>0</v>
      </c>
      <c r="AA1275" s="23">
        <v>0</v>
      </c>
      <c r="AB1275" s="23">
        <v>0</v>
      </c>
      <c r="AC1275" s="23">
        <v>0</v>
      </c>
      <c r="AD1275" s="23">
        <v>0</v>
      </c>
    </row>
    <row r="1276" spans="1:30" x14ac:dyDescent="0.3">
      <c r="A1276" s="23">
        <v>107</v>
      </c>
      <c r="B1276" s="23">
        <v>2</v>
      </c>
      <c r="C1276" s="25">
        <v>0</v>
      </c>
      <c r="D1276" s="25">
        <v>1</v>
      </c>
      <c r="E1276" s="25">
        <v>0</v>
      </c>
      <c r="F1276" s="25">
        <v>0</v>
      </c>
      <c r="G1276" s="25">
        <v>0</v>
      </c>
      <c r="H1276" s="25">
        <v>1</v>
      </c>
      <c r="I1276" s="25">
        <v>0</v>
      </c>
      <c r="J1276" s="23">
        <v>0</v>
      </c>
      <c r="K1276" s="23">
        <v>0</v>
      </c>
      <c r="L1276" s="23">
        <v>0</v>
      </c>
      <c r="M1276" s="23">
        <v>1</v>
      </c>
      <c r="N1276" s="23">
        <v>0</v>
      </c>
      <c r="O1276" s="23">
        <v>0</v>
      </c>
      <c r="P1276" s="23">
        <v>0</v>
      </c>
      <c r="Q1276" s="25">
        <v>0</v>
      </c>
      <c r="R1276" s="25">
        <v>0</v>
      </c>
      <c r="S1276" s="25">
        <v>1</v>
      </c>
      <c r="T1276" s="25">
        <v>0</v>
      </c>
      <c r="U1276" s="25">
        <v>1</v>
      </c>
      <c r="V1276" s="25">
        <v>0</v>
      </c>
      <c r="W1276" s="25">
        <v>1</v>
      </c>
      <c r="X1276" s="23">
        <v>1</v>
      </c>
      <c r="Y1276" s="23">
        <v>0</v>
      </c>
      <c r="Z1276" s="23">
        <v>0</v>
      </c>
      <c r="AA1276" s="23">
        <v>0</v>
      </c>
      <c r="AB1276" s="23">
        <v>0</v>
      </c>
      <c r="AC1276" s="23">
        <v>0</v>
      </c>
      <c r="AD1276" s="23">
        <v>0</v>
      </c>
    </row>
    <row r="1277" spans="1:30" x14ac:dyDescent="0.3">
      <c r="A1277" s="23">
        <v>107</v>
      </c>
      <c r="B1277" s="23">
        <v>3</v>
      </c>
      <c r="C1277" s="25">
        <v>0</v>
      </c>
      <c r="D1277" s="25">
        <v>1</v>
      </c>
      <c r="E1277" s="25">
        <v>0</v>
      </c>
      <c r="F1277" s="25">
        <v>0</v>
      </c>
      <c r="G1277" s="25">
        <v>1</v>
      </c>
      <c r="H1277" s="25">
        <v>0</v>
      </c>
      <c r="I1277" s="25">
        <v>0</v>
      </c>
      <c r="J1277" s="23">
        <v>0</v>
      </c>
      <c r="K1277" s="23">
        <v>0</v>
      </c>
      <c r="L1277" s="23">
        <v>0</v>
      </c>
      <c r="M1277" s="23">
        <v>0</v>
      </c>
      <c r="N1277" s="23">
        <v>1</v>
      </c>
      <c r="O1277" s="23">
        <v>1</v>
      </c>
      <c r="P1277" s="23">
        <v>0</v>
      </c>
      <c r="Q1277" s="25">
        <v>0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1</v>
      </c>
      <c r="X1277" s="23">
        <v>1</v>
      </c>
      <c r="Y1277" s="23">
        <v>0</v>
      </c>
      <c r="Z1277" s="23">
        <v>0</v>
      </c>
      <c r="AA1277" s="23">
        <v>0</v>
      </c>
      <c r="AB1277" s="23">
        <v>0</v>
      </c>
      <c r="AC1277" s="23">
        <v>0</v>
      </c>
      <c r="AD1277" s="23">
        <v>0</v>
      </c>
    </row>
    <row r="1278" spans="1:30" x14ac:dyDescent="0.3">
      <c r="A1278" s="23">
        <v>107</v>
      </c>
      <c r="B1278" s="23">
        <v>4</v>
      </c>
      <c r="C1278" s="25">
        <v>0</v>
      </c>
      <c r="D1278" s="25">
        <v>0</v>
      </c>
      <c r="E1278" s="25">
        <v>0</v>
      </c>
      <c r="F1278" s="25">
        <v>0</v>
      </c>
      <c r="G1278" s="25">
        <v>0</v>
      </c>
      <c r="H1278" s="25">
        <v>0</v>
      </c>
      <c r="I1278" s="25">
        <v>1</v>
      </c>
      <c r="J1278" s="23">
        <v>0</v>
      </c>
      <c r="K1278" s="23">
        <v>0</v>
      </c>
      <c r="L1278" s="23">
        <v>1</v>
      </c>
      <c r="M1278" s="23">
        <v>0</v>
      </c>
      <c r="N1278" s="23">
        <v>1</v>
      </c>
      <c r="O1278" s="23">
        <v>0</v>
      </c>
      <c r="P1278" s="23">
        <v>1</v>
      </c>
      <c r="Q1278" s="25">
        <v>0</v>
      </c>
      <c r="R1278" s="25">
        <v>0</v>
      </c>
      <c r="S1278" s="25">
        <v>1</v>
      </c>
      <c r="T1278" s="25">
        <v>1</v>
      </c>
      <c r="U1278" s="25">
        <v>0</v>
      </c>
      <c r="V1278" s="25">
        <v>1</v>
      </c>
      <c r="W1278" s="25">
        <v>0</v>
      </c>
      <c r="X1278" s="23">
        <v>1</v>
      </c>
      <c r="Y1278" s="23">
        <v>0</v>
      </c>
      <c r="Z1278" s="23">
        <v>0</v>
      </c>
      <c r="AA1278" s="23">
        <v>0</v>
      </c>
      <c r="AB1278" s="23">
        <v>0</v>
      </c>
      <c r="AC1278" s="23">
        <v>0</v>
      </c>
      <c r="AD1278" s="23">
        <v>0</v>
      </c>
    </row>
    <row r="1279" spans="1:30" x14ac:dyDescent="0.3">
      <c r="A1279" s="23">
        <v>107</v>
      </c>
      <c r="B1279" s="23">
        <v>5</v>
      </c>
      <c r="C1279" s="25">
        <v>0</v>
      </c>
      <c r="D1279" s="25">
        <v>1</v>
      </c>
      <c r="E1279" s="25">
        <v>0</v>
      </c>
      <c r="F1279" s="25">
        <v>0</v>
      </c>
      <c r="G1279" s="25">
        <v>1</v>
      </c>
      <c r="H1279" s="25">
        <v>0</v>
      </c>
      <c r="I1279" s="25">
        <v>0</v>
      </c>
      <c r="J1279" s="23">
        <v>0</v>
      </c>
      <c r="K1279" s="23">
        <v>0</v>
      </c>
      <c r="L1279" s="23">
        <v>0</v>
      </c>
      <c r="M1279" s="23">
        <v>1</v>
      </c>
      <c r="N1279" s="23">
        <v>0</v>
      </c>
      <c r="O1279" s="23">
        <v>0</v>
      </c>
      <c r="P1279" s="23">
        <v>0</v>
      </c>
      <c r="Q1279" s="25">
        <v>0</v>
      </c>
      <c r="R1279" s="25">
        <v>1</v>
      </c>
      <c r="S1279" s="25">
        <v>0</v>
      </c>
      <c r="T1279" s="25">
        <v>1</v>
      </c>
      <c r="U1279" s="25">
        <v>0</v>
      </c>
      <c r="V1279" s="25">
        <v>0</v>
      </c>
      <c r="W1279" s="25">
        <v>1</v>
      </c>
      <c r="X1279" s="23">
        <v>1</v>
      </c>
      <c r="Y1279" s="23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</row>
    <row r="1280" spans="1:30" x14ac:dyDescent="0.3">
      <c r="A1280" s="23">
        <v>107</v>
      </c>
      <c r="B1280" s="23">
        <v>6</v>
      </c>
      <c r="C1280" s="25">
        <v>0</v>
      </c>
      <c r="D1280" s="25">
        <v>0</v>
      </c>
      <c r="E1280" s="25">
        <v>0</v>
      </c>
      <c r="F1280" s="25">
        <v>0</v>
      </c>
      <c r="G1280" s="25">
        <v>1</v>
      </c>
      <c r="H1280" s="25">
        <v>1</v>
      </c>
      <c r="I1280" s="25">
        <v>0</v>
      </c>
      <c r="J1280" s="23">
        <v>0</v>
      </c>
      <c r="K1280" s="23">
        <v>1</v>
      </c>
      <c r="L1280" s="23">
        <v>0</v>
      </c>
      <c r="M1280" s="23">
        <v>0</v>
      </c>
      <c r="N1280" s="23">
        <v>0</v>
      </c>
      <c r="O1280" s="23">
        <v>1</v>
      </c>
      <c r="P1280" s="23">
        <v>0</v>
      </c>
      <c r="Q1280" s="25">
        <v>0</v>
      </c>
      <c r="R1280" s="25">
        <v>0</v>
      </c>
      <c r="S1280" s="25">
        <v>1</v>
      </c>
      <c r="T1280" s="25">
        <v>0</v>
      </c>
      <c r="U1280" s="25">
        <v>0</v>
      </c>
      <c r="V1280" s="25">
        <v>0</v>
      </c>
      <c r="W1280" s="25">
        <v>0</v>
      </c>
      <c r="X1280" s="23">
        <v>1</v>
      </c>
      <c r="Y1280" s="23">
        <v>0</v>
      </c>
      <c r="Z1280" s="23">
        <v>0</v>
      </c>
      <c r="AA1280" s="23">
        <v>0</v>
      </c>
      <c r="AB1280" s="23">
        <v>0</v>
      </c>
      <c r="AC1280" s="23">
        <v>0</v>
      </c>
      <c r="AD1280" s="23">
        <v>0</v>
      </c>
    </row>
    <row r="1281" spans="1:30" x14ac:dyDescent="0.3">
      <c r="A1281" s="23">
        <v>107</v>
      </c>
      <c r="B1281" s="23">
        <v>7</v>
      </c>
      <c r="C1281" s="25">
        <v>0</v>
      </c>
      <c r="D1281" s="25">
        <v>1</v>
      </c>
      <c r="E1281" s="25">
        <v>0</v>
      </c>
      <c r="F1281" s="25">
        <v>1</v>
      </c>
      <c r="G1281" s="25">
        <v>0</v>
      </c>
      <c r="H1281" s="25">
        <v>0</v>
      </c>
      <c r="I1281" s="25">
        <v>1</v>
      </c>
      <c r="J1281" s="23">
        <v>0</v>
      </c>
      <c r="K1281" s="23">
        <v>0</v>
      </c>
      <c r="L1281" s="23">
        <v>0</v>
      </c>
      <c r="M1281" s="23">
        <v>0</v>
      </c>
      <c r="N1281" s="23">
        <v>0</v>
      </c>
      <c r="O1281" s="23">
        <v>0</v>
      </c>
      <c r="P1281" s="23">
        <v>1</v>
      </c>
      <c r="Q1281" s="25">
        <v>0</v>
      </c>
      <c r="R1281" s="25">
        <v>1</v>
      </c>
      <c r="S1281" s="25">
        <v>0</v>
      </c>
      <c r="T1281" s="25">
        <v>0</v>
      </c>
      <c r="U1281" s="25">
        <v>0</v>
      </c>
      <c r="V1281" s="25">
        <v>1</v>
      </c>
      <c r="W1281" s="25">
        <v>0</v>
      </c>
      <c r="X1281" s="23">
        <v>1</v>
      </c>
      <c r="Y1281" s="23">
        <v>0</v>
      </c>
      <c r="Z1281" s="23">
        <v>0</v>
      </c>
      <c r="AA1281" s="23">
        <v>0</v>
      </c>
      <c r="AB1281" s="23">
        <v>0</v>
      </c>
      <c r="AC1281" s="23">
        <v>0</v>
      </c>
      <c r="AD1281" s="23">
        <v>0</v>
      </c>
    </row>
    <row r="1282" spans="1:30" x14ac:dyDescent="0.3">
      <c r="A1282" s="23">
        <v>107</v>
      </c>
      <c r="B1282" s="23">
        <v>8</v>
      </c>
      <c r="C1282" s="25">
        <v>0</v>
      </c>
      <c r="D1282" s="25">
        <v>0</v>
      </c>
      <c r="E1282" s="25">
        <v>1</v>
      </c>
      <c r="F1282" s="25">
        <v>1</v>
      </c>
      <c r="G1282" s="25">
        <v>0</v>
      </c>
      <c r="H1282" s="25">
        <v>1</v>
      </c>
      <c r="I1282" s="25">
        <v>0</v>
      </c>
      <c r="J1282" s="23">
        <v>0</v>
      </c>
      <c r="K1282" s="23">
        <v>0</v>
      </c>
      <c r="L1282" s="23">
        <v>0</v>
      </c>
      <c r="M1282" s="23">
        <v>0</v>
      </c>
      <c r="N1282" s="23">
        <v>1</v>
      </c>
      <c r="O1282" s="23">
        <v>1</v>
      </c>
      <c r="P1282" s="23">
        <v>0</v>
      </c>
      <c r="Q1282" s="25">
        <v>0</v>
      </c>
      <c r="R1282" s="25">
        <v>0</v>
      </c>
      <c r="S1282" s="25">
        <v>0</v>
      </c>
      <c r="T1282" s="25">
        <v>1</v>
      </c>
      <c r="U1282" s="25">
        <v>0</v>
      </c>
      <c r="V1282" s="25">
        <v>0</v>
      </c>
      <c r="W1282" s="25">
        <v>0</v>
      </c>
      <c r="X1282" s="23">
        <v>1</v>
      </c>
      <c r="Y1282" s="23">
        <v>0</v>
      </c>
      <c r="Z1282" s="23">
        <v>0</v>
      </c>
      <c r="AA1282" s="23">
        <v>0</v>
      </c>
      <c r="AB1282" s="23">
        <v>0</v>
      </c>
      <c r="AC1282" s="23">
        <v>0</v>
      </c>
      <c r="AD1282" s="23">
        <v>0</v>
      </c>
    </row>
    <row r="1283" spans="1:30" x14ac:dyDescent="0.3">
      <c r="A1283" s="23">
        <v>107</v>
      </c>
      <c r="B1283" s="23">
        <v>9</v>
      </c>
      <c r="C1283" s="25">
        <v>0</v>
      </c>
      <c r="D1283" s="25">
        <v>0</v>
      </c>
      <c r="E1283" s="25">
        <v>1</v>
      </c>
      <c r="F1283" s="25">
        <v>0</v>
      </c>
      <c r="G1283" s="25">
        <v>1</v>
      </c>
      <c r="H1283" s="25">
        <v>0</v>
      </c>
      <c r="I1283" s="25">
        <v>1</v>
      </c>
      <c r="J1283" s="23">
        <v>0</v>
      </c>
      <c r="K1283" s="23">
        <v>0</v>
      </c>
      <c r="L1283" s="23">
        <v>1</v>
      </c>
      <c r="M1283" s="23">
        <v>0</v>
      </c>
      <c r="N1283" s="23">
        <v>0</v>
      </c>
      <c r="O1283" s="23">
        <v>0</v>
      </c>
      <c r="P1283" s="23">
        <v>0</v>
      </c>
      <c r="Q1283" s="25">
        <v>0</v>
      </c>
      <c r="R1283" s="25">
        <v>1</v>
      </c>
      <c r="S1283" s="25">
        <v>0</v>
      </c>
      <c r="T1283" s="25">
        <v>0</v>
      </c>
      <c r="U1283" s="25">
        <v>1</v>
      </c>
      <c r="V1283" s="25">
        <v>0</v>
      </c>
      <c r="W1283" s="25">
        <v>0</v>
      </c>
      <c r="X1283" s="23">
        <v>1</v>
      </c>
      <c r="Y1283" s="23">
        <v>0</v>
      </c>
      <c r="Z1283" s="23">
        <v>0</v>
      </c>
      <c r="AA1283" s="23">
        <v>0</v>
      </c>
      <c r="AB1283" s="23">
        <v>0</v>
      </c>
      <c r="AC1283" s="23">
        <v>0</v>
      </c>
      <c r="AD1283" s="23">
        <v>0</v>
      </c>
    </row>
    <row r="1284" spans="1:30" x14ac:dyDescent="0.3">
      <c r="A1284" s="23">
        <v>107</v>
      </c>
      <c r="B1284" s="23">
        <v>10</v>
      </c>
      <c r="C1284" s="25">
        <v>0</v>
      </c>
      <c r="D1284" s="25">
        <v>1</v>
      </c>
      <c r="E1284" s="25">
        <v>0</v>
      </c>
      <c r="F1284" s="25">
        <v>0</v>
      </c>
      <c r="G1284" s="25">
        <v>0</v>
      </c>
      <c r="H1284" s="25">
        <v>1</v>
      </c>
      <c r="I1284" s="25">
        <v>0</v>
      </c>
      <c r="J1284" s="23">
        <v>0</v>
      </c>
      <c r="K1284" s="23">
        <v>1</v>
      </c>
      <c r="L1284" s="23">
        <v>0</v>
      </c>
      <c r="M1284" s="23">
        <v>0</v>
      </c>
      <c r="N1284" s="23">
        <v>1</v>
      </c>
      <c r="O1284" s="23">
        <v>0</v>
      </c>
      <c r="P1284" s="23">
        <v>0</v>
      </c>
      <c r="Q1284" s="25">
        <v>0</v>
      </c>
      <c r="R1284" s="25">
        <v>0</v>
      </c>
      <c r="S1284" s="25">
        <v>1</v>
      </c>
      <c r="T1284" s="25">
        <v>1</v>
      </c>
      <c r="U1284" s="25">
        <v>0</v>
      </c>
      <c r="V1284" s="25">
        <v>1</v>
      </c>
      <c r="W1284" s="25">
        <v>0</v>
      </c>
      <c r="X1284" s="23">
        <v>1</v>
      </c>
      <c r="Y1284" s="23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</row>
    <row r="1285" spans="1:30" x14ac:dyDescent="0.3">
      <c r="A1285" s="23">
        <v>107</v>
      </c>
      <c r="B1285" s="23">
        <v>11</v>
      </c>
      <c r="C1285" s="25">
        <v>0</v>
      </c>
      <c r="D1285" s="25">
        <v>0</v>
      </c>
      <c r="E1285" s="25">
        <v>1</v>
      </c>
      <c r="F1285" s="25">
        <v>0</v>
      </c>
      <c r="G1285" s="25">
        <v>1</v>
      </c>
      <c r="H1285" s="25">
        <v>0</v>
      </c>
      <c r="I1285" s="25">
        <v>1</v>
      </c>
      <c r="J1285" s="23">
        <v>0</v>
      </c>
      <c r="K1285" s="23">
        <v>1</v>
      </c>
      <c r="L1285" s="23">
        <v>0</v>
      </c>
      <c r="M1285" s="23">
        <v>1</v>
      </c>
      <c r="N1285" s="23">
        <v>0</v>
      </c>
      <c r="O1285" s="23">
        <v>0</v>
      </c>
      <c r="P1285" s="23">
        <v>1</v>
      </c>
      <c r="Q1285" s="25">
        <v>0</v>
      </c>
      <c r="R1285" s="25">
        <v>0</v>
      </c>
      <c r="S1285" s="25">
        <v>0</v>
      </c>
      <c r="T1285" s="25">
        <v>0</v>
      </c>
      <c r="U1285" s="25">
        <v>1</v>
      </c>
      <c r="V1285" s="25">
        <v>1</v>
      </c>
      <c r="W1285" s="25">
        <v>0</v>
      </c>
      <c r="X1285" s="23">
        <v>1</v>
      </c>
      <c r="Y1285" s="23">
        <v>0</v>
      </c>
      <c r="Z1285" s="23">
        <v>0</v>
      </c>
      <c r="AA1285" s="23">
        <v>0</v>
      </c>
      <c r="AB1285" s="23">
        <v>0</v>
      </c>
      <c r="AC1285" s="23">
        <v>0</v>
      </c>
      <c r="AD1285" s="23">
        <v>0</v>
      </c>
    </row>
    <row r="1286" spans="1:30" x14ac:dyDescent="0.3">
      <c r="A1286" s="23">
        <v>107</v>
      </c>
      <c r="B1286" s="23">
        <v>12</v>
      </c>
      <c r="C1286" s="25">
        <v>0</v>
      </c>
      <c r="D1286" s="25">
        <v>0</v>
      </c>
      <c r="E1286" s="25">
        <v>0</v>
      </c>
      <c r="F1286" s="25">
        <v>1</v>
      </c>
      <c r="G1286" s="25">
        <v>0</v>
      </c>
      <c r="H1286" s="25">
        <v>0</v>
      </c>
      <c r="I1286" s="25">
        <v>0</v>
      </c>
      <c r="J1286" s="23">
        <v>0</v>
      </c>
      <c r="K1286" s="23">
        <v>0</v>
      </c>
      <c r="L1286" s="23">
        <v>0</v>
      </c>
      <c r="M1286" s="23">
        <v>0</v>
      </c>
      <c r="N1286" s="23">
        <v>0</v>
      </c>
      <c r="O1286" s="23">
        <v>0</v>
      </c>
      <c r="P1286" s="23">
        <v>1</v>
      </c>
      <c r="Q1286" s="25">
        <v>0</v>
      </c>
      <c r="R1286" s="25">
        <v>0</v>
      </c>
      <c r="S1286" s="25">
        <v>1</v>
      </c>
      <c r="T1286" s="25">
        <v>0</v>
      </c>
      <c r="U1286" s="25">
        <v>0</v>
      </c>
      <c r="V1286" s="25">
        <v>0</v>
      </c>
      <c r="W1286" s="25">
        <v>0</v>
      </c>
      <c r="X1286" s="23">
        <v>1</v>
      </c>
      <c r="Y1286" s="23">
        <v>0</v>
      </c>
      <c r="Z1286" s="23">
        <v>0</v>
      </c>
      <c r="AA1286" s="23">
        <v>0</v>
      </c>
      <c r="AB1286" s="23">
        <v>0</v>
      </c>
      <c r="AC1286" s="23">
        <v>0</v>
      </c>
      <c r="AD1286" s="23">
        <v>0</v>
      </c>
    </row>
    <row r="1287" spans="1:30" x14ac:dyDescent="0.3">
      <c r="A1287" s="23">
        <v>108</v>
      </c>
      <c r="B1287" s="23">
        <v>1</v>
      </c>
      <c r="C1287" s="25">
        <v>0</v>
      </c>
      <c r="D1287" s="25">
        <v>0</v>
      </c>
      <c r="E1287" s="25">
        <v>1</v>
      </c>
      <c r="F1287" s="25">
        <v>0</v>
      </c>
      <c r="G1287" s="25">
        <v>0</v>
      </c>
      <c r="H1287" s="25">
        <v>0</v>
      </c>
      <c r="I1287" s="25">
        <v>0</v>
      </c>
      <c r="J1287" s="23">
        <v>0</v>
      </c>
      <c r="K1287" s="23">
        <v>0</v>
      </c>
      <c r="L1287" s="23">
        <v>1</v>
      </c>
      <c r="M1287" s="23">
        <v>1</v>
      </c>
      <c r="N1287" s="23">
        <v>0</v>
      </c>
      <c r="O1287" s="23">
        <v>1</v>
      </c>
      <c r="P1287" s="23">
        <v>0</v>
      </c>
      <c r="Q1287" s="25">
        <v>0</v>
      </c>
      <c r="R1287" s="25">
        <v>1</v>
      </c>
      <c r="S1287" s="25">
        <v>0</v>
      </c>
      <c r="T1287" s="25">
        <v>1</v>
      </c>
      <c r="U1287" s="25">
        <v>0</v>
      </c>
      <c r="V1287" s="25">
        <v>0</v>
      </c>
      <c r="W1287" s="25">
        <v>1</v>
      </c>
      <c r="X1287" s="23">
        <v>1</v>
      </c>
      <c r="Y1287" s="23">
        <v>0</v>
      </c>
      <c r="Z1287" s="23">
        <v>0</v>
      </c>
      <c r="AA1287" s="23">
        <v>0</v>
      </c>
      <c r="AB1287" s="23">
        <v>0</v>
      </c>
      <c r="AC1287" s="23">
        <v>0</v>
      </c>
      <c r="AD1287" s="23">
        <v>0</v>
      </c>
    </row>
    <row r="1288" spans="1:30" x14ac:dyDescent="0.3">
      <c r="A1288" s="23">
        <v>108</v>
      </c>
      <c r="B1288" s="23">
        <v>2</v>
      </c>
      <c r="C1288" s="25">
        <v>0</v>
      </c>
      <c r="D1288" s="25">
        <v>1</v>
      </c>
      <c r="E1288" s="25">
        <v>0</v>
      </c>
      <c r="F1288" s="25">
        <v>0</v>
      </c>
      <c r="G1288" s="25">
        <v>0</v>
      </c>
      <c r="H1288" s="25">
        <v>1</v>
      </c>
      <c r="I1288" s="25">
        <v>0</v>
      </c>
      <c r="J1288" s="23">
        <v>0</v>
      </c>
      <c r="K1288" s="23">
        <v>0</v>
      </c>
      <c r="L1288" s="23">
        <v>0</v>
      </c>
      <c r="M1288" s="23">
        <v>1</v>
      </c>
      <c r="N1288" s="23">
        <v>0</v>
      </c>
      <c r="O1288" s="23">
        <v>0</v>
      </c>
      <c r="P1288" s="23">
        <v>0</v>
      </c>
      <c r="Q1288" s="25">
        <v>0</v>
      </c>
      <c r="R1288" s="25">
        <v>0</v>
      </c>
      <c r="S1288" s="25">
        <v>1</v>
      </c>
      <c r="T1288" s="25">
        <v>0</v>
      </c>
      <c r="U1288" s="25">
        <v>1</v>
      </c>
      <c r="V1288" s="25">
        <v>0</v>
      </c>
      <c r="W1288" s="25">
        <v>1</v>
      </c>
      <c r="X1288" s="23">
        <v>1</v>
      </c>
      <c r="Y1288" s="23">
        <v>0</v>
      </c>
      <c r="Z1288" s="23">
        <v>0</v>
      </c>
      <c r="AA1288" s="23">
        <v>0</v>
      </c>
      <c r="AB1288" s="23">
        <v>0</v>
      </c>
      <c r="AC1288" s="23">
        <v>0</v>
      </c>
      <c r="AD1288" s="23">
        <v>0</v>
      </c>
    </row>
    <row r="1289" spans="1:30" x14ac:dyDescent="0.3">
      <c r="A1289" s="23">
        <v>108</v>
      </c>
      <c r="B1289" s="23">
        <v>3</v>
      </c>
      <c r="C1289" s="25">
        <v>0</v>
      </c>
      <c r="D1289" s="25">
        <v>1</v>
      </c>
      <c r="E1289" s="25">
        <v>0</v>
      </c>
      <c r="F1289" s="25">
        <v>0</v>
      </c>
      <c r="G1289" s="25">
        <v>1</v>
      </c>
      <c r="H1289" s="25">
        <v>0</v>
      </c>
      <c r="I1289" s="25">
        <v>0</v>
      </c>
      <c r="J1289" s="23">
        <v>0</v>
      </c>
      <c r="K1289" s="23">
        <v>0</v>
      </c>
      <c r="L1289" s="23">
        <v>0</v>
      </c>
      <c r="M1289" s="23">
        <v>0</v>
      </c>
      <c r="N1289" s="23">
        <v>1</v>
      </c>
      <c r="O1289" s="23">
        <v>1</v>
      </c>
      <c r="P1289" s="23">
        <v>0</v>
      </c>
      <c r="Q1289" s="25">
        <v>0</v>
      </c>
      <c r="R1289" s="25">
        <v>0</v>
      </c>
      <c r="S1289" s="25">
        <v>0</v>
      </c>
      <c r="T1289" s="25">
        <v>0</v>
      </c>
      <c r="U1289" s="25">
        <v>0</v>
      </c>
      <c r="V1289" s="25">
        <v>0</v>
      </c>
      <c r="W1289" s="25">
        <v>1</v>
      </c>
      <c r="X1289" s="23">
        <v>1</v>
      </c>
      <c r="Y1289" s="23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</row>
    <row r="1290" spans="1:30" x14ac:dyDescent="0.3">
      <c r="A1290" s="23">
        <v>108</v>
      </c>
      <c r="B1290" s="23">
        <v>4</v>
      </c>
      <c r="C1290" s="25">
        <v>0</v>
      </c>
      <c r="D1290" s="25">
        <v>0</v>
      </c>
      <c r="E1290" s="25">
        <v>0</v>
      </c>
      <c r="F1290" s="25">
        <v>0</v>
      </c>
      <c r="G1290" s="25">
        <v>0</v>
      </c>
      <c r="H1290" s="25">
        <v>0</v>
      </c>
      <c r="I1290" s="25">
        <v>1</v>
      </c>
      <c r="J1290" s="23">
        <v>0</v>
      </c>
      <c r="K1290" s="23">
        <v>0</v>
      </c>
      <c r="L1290" s="23">
        <v>1</v>
      </c>
      <c r="M1290" s="23">
        <v>0</v>
      </c>
      <c r="N1290" s="23">
        <v>1</v>
      </c>
      <c r="O1290" s="23">
        <v>0</v>
      </c>
      <c r="P1290" s="23">
        <v>1</v>
      </c>
      <c r="Q1290" s="25">
        <v>0</v>
      </c>
      <c r="R1290" s="25">
        <v>0</v>
      </c>
      <c r="S1290" s="25">
        <v>1</v>
      </c>
      <c r="T1290" s="25">
        <v>1</v>
      </c>
      <c r="U1290" s="25">
        <v>0</v>
      </c>
      <c r="V1290" s="25">
        <v>1</v>
      </c>
      <c r="W1290" s="25">
        <v>0</v>
      </c>
      <c r="X1290" s="23">
        <v>1</v>
      </c>
      <c r="Y1290" s="23">
        <v>0</v>
      </c>
      <c r="Z1290" s="23">
        <v>0</v>
      </c>
      <c r="AA1290" s="23">
        <v>0</v>
      </c>
      <c r="AB1290" s="23">
        <v>0</v>
      </c>
      <c r="AC1290" s="23">
        <v>0</v>
      </c>
      <c r="AD1290" s="23">
        <v>0</v>
      </c>
    </row>
    <row r="1291" spans="1:30" x14ac:dyDescent="0.3">
      <c r="A1291" s="23">
        <v>108</v>
      </c>
      <c r="B1291" s="23">
        <v>5</v>
      </c>
      <c r="C1291" s="25">
        <v>0</v>
      </c>
      <c r="D1291" s="25">
        <v>1</v>
      </c>
      <c r="E1291" s="25">
        <v>0</v>
      </c>
      <c r="F1291" s="25">
        <v>0</v>
      </c>
      <c r="G1291" s="25">
        <v>1</v>
      </c>
      <c r="H1291" s="25">
        <v>0</v>
      </c>
      <c r="I1291" s="25">
        <v>0</v>
      </c>
      <c r="J1291" s="23">
        <v>0</v>
      </c>
      <c r="K1291" s="23">
        <v>0</v>
      </c>
      <c r="L1291" s="23">
        <v>0</v>
      </c>
      <c r="M1291" s="23">
        <v>1</v>
      </c>
      <c r="N1291" s="23">
        <v>0</v>
      </c>
      <c r="O1291" s="23">
        <v>0</v>
      </c>
      <c r="P1291" s="23">
        <v>0</v>
      </c>
      <c r="Q1291" s="25">
        <v>0</v>
      </c>
      <c r="R1291" s="25">
        <v>1</v>
      </c>
      <c r="S1291" s="25">
        <v>0</v>
      </c>
      <c r="T1291" s="25">
        <v>1</v>
      </c>
      <c r="U1291" s="25">
        <v>0</v>
      </c>
      <c r="V1291" s="25">
        <v>0</v>
      </c>
      <c r="W1291" s="25">
        <v>1</v>
      </c>
      <c r="X1291" s="23">
        <v>1</v>
      </c>
      <c r="Y1291" s="23">
        <v>0</v>
      </c>
      <c r="Z1291" s="23">
        <v>0</v>
      </c>
      <c r="AA1291" s="23">
        <v>0</v>
      </c>
      <c r="AB1291" s="23">
        <v>0</v>
      </c>
      <c r="AC1291" s="23">
        <v>0</v>
      </c>
      <c r="AD1291" s="23">
        <v>0</v>
      </c>
    </row>
    <row r="1292" spans="1:30" x14ac:dyDescent="0.3">
      <c r="A1292" s="23">
        <v>108</v>
      </c>
      <c r="B1292" s="23">
        <v>6</v>
      </c>
      <c r="C1292" s="25">
        <v>0</v>
      </c>
      <c r="D1292" s="25">
        <v>0</v>
      </c>
      <c r="E1292" s="25">
        <v>0</v>
      </c>
      <c r="F1292" s="25">
        <v>0</v>
      </c>
      <c r="G1292" s="25">
        <v>1</v>
      </c>
      <c r="H1292" s="25">
        <v>1</v>
      </c>
      <c r="I1292" s="25">
        <v>0</v>
      </c>
      <c r="J1292" s="23">
        <v>0</v>
      </c>
      <c r="K1292" s="23">
        <v>1</v>
      </c>
      <c r="L1292" s="23">
        <v>0</v>
      </c>
      <c r="M1292" s="23">
        <v>0</v>
      </c>
      <c r="N1292" s="23">
        <v>0</v>
      </c>
      <c r="O1292" s="23">
        <v>1</v>
      </c>
      <c r="P1292" s="23">
        <v>0</v>
      </c>
      <c r="Q1292" s="25">
        <v>0</v>
      </c>
      <c r="R1292" s="25">
        <v>0</v>
      </c>
      <c r="S1292" s="25">
        <v>1</v>
      </c>
      <c r="T1292" s="25">
        <v>0</v>
      </c>
      <c r="U1292" s="25">
        <v>0</v>
      </c>
      <c r="V1292" s="25">
        <v>0</v>
      </c>
      <c r="W1292" s="25">
        <v>0</v>
      </c>
      <c r="X1292" s="23">
        <v>1</v>
      </c>
      <c r="Y1292" s="23">
        <v>0</v>
      </c>
      <c r="Z1292" s="23">
        <v>0</v>
      </c>
      <c r="AA1292" s="23">
        <v>0</v>
      </c>
      <c r="AB1292" s="23">
        <v>0</v>
      </c>
      <c r="AC1292" s="23">
        <v>0</v>
      </c>
      <c r="AD1292" s="23">
        <v>0</v>
      </c>
    </row>
    <row r="1293" spans="1:30" x14ac:dyDescent="0.3">
      <c r="A1293" s="23">
        <v>108</v>
      </c>
      <c r="B1293" s="23">
        <v>7</v>
      </c>
      <c r="C1293" s="25">
        <v>0</v>
      </c>
      <c r="D1293" s="25">
        <v>1</v>
      </c>
      <c r="E1293" s="25">
        <v>0</v>
      </c>
      <c r="F1293" s="25">
        <v>1</v>
      </c>
      <c r="G1293" s="25">
        <v>0</v>
      </c>
      <c r="H1293" s="25">
        <v>0</v>
      </c>
      <c r="I1293" s="25">
        <v>1</v>
      </c>
      <c r="J1293" s="23">
        <v>0</v>
      </c>
      <c r="K1293" s="23">
        <v>0</v>
      </c>
      <c r="L1293" s="23">
        <v>0</v>
      </c>
      <c r="M1293" s="23">
        <v>0</v>
      </c>
      <c r="N1293" s="23">
        <v>0</v>
      </c>
      <c r="O1293" s="23">
        <v>0</v>
      </c>
      <c r="P1293" s="23">
        <v>1</v>
      </c>
      <c r="Q1293" s="25">
        <v>0</v>
      </c>
      <c r="R1293" s="25">
        <v>1</v>
      </c>
      <c r="S1293" s="25">
        <v>0</v>
      </c>
      <c r="T1293" s="25">
        <v>0</v>
      </c>
      <c r="U1293" s="25">
        <v>0</v>
      </c>
      <c r="V1293" s="25">
        <v>1</v>
      </c>
      <c r="W1293" s="25">
        <v>0</v>
      </c>
      <c r="X1293" s="23">
        <v>1</v>
      </c>
      <c r="Y1293" s="23">
        <v>0</v>
      </c>
      <c r="Z1293" s="23">
        <v>0</v>
      </c>
      <c r="AA1293" s="23">
        <v>0</v>
      </c>
      <c r="AB1293" s="23">
        <v>0</v>
      </c>
      <c r="AC1293" s="23">
        <v>0</v>
      </c>
      <c r="AD1293" s="23">
        <v>0</v>
      </c>
    </row>
    <row r="1294" spans="1:30" x14ac:dyDescent="0.3">
      <c r="A1294" s="23">
        <v>108</v>
      </c>
      <c r="B1294" s="23">
        <v>8</v>
      </c>
      <c r="C1294" s="25">
        <v>0</v>
      </c>
      <c r="D1294" s="25">
        <v>0</v>
      </c>
      <c r="E1294" s="25">
        <v>1</v>
      </c>
      <c r="F1294" s="25">
        <v>1</v>
      </c>
      <c r="G1294" s="25">
        <v>0</v>
      </c>
      <c r="H1294" s="25">
        <v>1</v>
      </c>
      <c r="I1294" s="25">
        <v>0</v>
      </c>
      <c r="J1294" s="23">
        <v>0</v>
      </c>
      <c r="K1294" s="23">
        <v>0</v>
      </c>
      <c r="L1294" s="23">
        <v>0</v>
      </c>
      <c r="M1294" s="23">
        <v>0</v>
      </c>
      <c r="N1294" s="23">
        <v>1</v>
      </c>
      <c r="O1294" s="23">
        <v>1</v>
      </c>
      <c r="P1294" s="23">
        <v>0</v>
      </c>
      <c r="Q1294" s="25">
        <v>0</v>
      </c>
      <c r="R1294" s="25">
        <v>0</v>
      </c>
      <c r="S1294" s="25">
        <v>0</v>
      </c>
      <c r="T1294" s="25">
        <v>1</v>
      </c>
      <c r="U1294" s="25">
        <v>0</v>
      </c>
      <c r="V1294" s="25">
        <v>0</v>
      </c>
      <c r="W1294" s="25">
        <v>0</v>
      </c>
      <c r="X1294" s="23">
        <v>1</v>
      </c>
      <c r="Y1294" s="23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</row>
    <row r="1295" spans="1:30" x14ac:dyDescent="0.3">
      <c r="A1295" s="23">
        <v>108</v>
      </c>
      <c r="B1295" s="23">
        <v>9</v>
      </c>
      <c r="C1295" s="25">
        <v>0</v>
      </c>
      <c r="D1295" s="25">
        <v>0</v>
      </c>
      <c r="E1295" s="25">
        <v>1</v>
      </c>
      <c r="F1295" s="25">
        <v>0</v>
      </c>
      <c r="G1295" s="25">
        <v>1</v>
      </c>
      <c r="H1295" s="25">
        <v>0</v>
      </c>
      <c r="I1295" s="25">
        <v>1</v>
      </c>
      <c r="J1295" s="23">
        <v>0</v>
      </c>
      <c r="K1295" s="23">
        <v>0</v>
      </c>
      <c r="L1295" s="23">
        <v>1</v>
      </c>
      <c r="M1295" s="23">
        <v>0</v>
      </c>
      <c r="N1295" s="23">
        <v>0</v>
      </c>
      <c r="O1295" s="23">
        <v>0</v>
      </c>
      <c r="P1295" s="23">
        <v>0</v>
      </c>
      <c r="Q1295" s="25">
        <v>0</v>
      </c>
      <c r="R1295" s="25">
        <v>1</v>
      </c>
      <c r="S1295" s="25">
        <v>0</v>
      </c>
      <c r="T1295" s="25">
        <v>0</v>
      </c>
      <c r="U1295" s="25">
        <v>1</v>
      </c>
      <c r="V1295" s="25">
        <v>0</v>
      </c>
      <c r="W1295" s="25">
        <v>0</v>
      </c>
      <c r="X1295" s="23">
        <v>1</v>
      </c>
      <c r="Y1295" s="23">
        <v>0</v>
      </c>
      <c r="Z1295" s="23">
        <v>0</v>
      </c>
      <c r="AA1295" s="23">
        <v>0</v>
      </c>
      <c r="AB1295" s="23">
        <v>0</v>
      </c>
      <c r="AC1295" s="23">
        <v>0</v>
      </c>
      <c r="AD1295" s="23">
        <v>0</v>
      </c>
    </row>
    <row r="1296" spans="1:30" x14ac:dyDescent="0.3">
      <c r="A1296" s="23">
        <v>108</v>
      </c>
      <c r="B1296" s="23">
        <v>10</v>
      </c>
      <c r="C1296" s="25">
        <v>0</v>
      </c>
      <c r="D1296" s="25">
        <v>1</v>
      </c>
      <c r="E1296" s="25">
        <v>0</v>
      </c>
      <c r="F1296" s="25">
        <v>0</v>
      </c>
      <c r="G1296" s="25">
        <v>0</v>
      </c>
      <c r="H1296" s="25">
        <v>1</v>
      </c>
      <c r="I1296" s="25">
        <v>0</v>
      </c>
      <c r="J1296" s="23">
        <v>0</v>
      </c>
      <c r="K1296" s="23">
        <v>1</v>
      </c>
      <c r="L1296" s="23">
        <v>0</v>
      </c>
      <c r="M1296" s="23">
        <v>0</v>
      </c>
      <c r="N1296" s="23">
        <v>1</v>
      </c>
      <c r="O1296" s="23">
        <v>0</v>
      </c>
      <c r="P1296" s="23">
        <v>0</v>
      </c>
      <c r="Q1296" s="25">
        <v>0</v>
      </c>
      <c r="R1296" s="25">
        <v>0</v>
      </c>
      <c r="S1296" s="25">
        <v>1</v>
      </c>
      <c r="T1296" s="25">
        <v>1</v>
      </c>
      <c r="U1296" s="25">
        <v>0</v>
      </c>
      <c r="V1296" s="25">
        <v>1</v>
      </c>
      <c r="W1296" s="25">
        <v>0</v>
      </c>
      <c r="X1296" s="23">
        <v>1</v>
      </c>
      <c r="Y1296" s="23">
        <v>0</v>
      </c>
      <c r="Z1296" s="23">
        <v>0</v>
      </c>
      <c r="AA1296" s="23">
        <v>0</v>
      </c>
      <c r="AB1296" s="23">
        <v>0</v>
      </c>
      <c r="AC1296" s="23">
        <v>0</v>
      </c>
      <c r="AD1296" s="23">
        <v>0</v>
      </c>
    </row>
    <row r="1297" spans="1:30" x14ac:dyDescent="0.3">
      <c r="A1297" s="23">
        <v>108</v>
      </c>
      <c r="B1297" s="23">
        <v>11</v>
      </c>
      <c r="C1297" s="25">
        <v>0</v>
      </c>
      <c r="D1297" s="25">
        <v>0</v>
      </c>
      <c r="E1297" s="25">
        <v>1</v>
      </c>
      <c r="F1297" s="25">
        <v>0</v>
      </c>
      <c r="G1297" s="25">
        <v>1</v>
      </c>
      <c r="H1297" s="25">
        <v>0</v>
      </c>
      <c r="I1297" s="25">
        <v>1</v>
      </c>
      <c r="J1297" s="23">
        <v>0</v>
      </c>
      <c r="K1297" s="23">
        <v>1</v>
      </c>
      <c r="L1297" s="23">
        <v>0</v>
      </c>
      <c r="M1297" s="23">
        <v>1</v>
      </c>
      <c r="N1297" s="23">
        <v>0</v>
      </c>
      <c r="O1297" s="23">
        <v>0</v>
      </c>
      <c r="P1297" s="23">
        <v>1</v>
      </c>
      <c r="Q1297" s="25">
        <v>0</v>
      </c>
      <c r="R1297" s="25">
        <v>0</v>
      </c>
      <c r="S1297" s="25">
        <v>0</v>
      </c>
      <c r="T1297" s="25">
        <v>0</v>
      </c>
      <c r="U1297" s="25">
        <v>1</v>
      </c>
      <c r="V1297" s="25">
        <v>1</v>
      </c>
      <c r="W1297" s="25">
        <v>0</v>
      </c>
      <c r="X1297" s="23">
        <v>1</v>
      </c>
      <c r="Y1297" s="23">
        <v>0</v>
      </c>
      <c r="Z1297" s="23">
        <v>0</v>
      </c>
      <c r="AA1297" s="23">
        <v>0</v>
      </c>
      <c r="AB1297" s="23">
        <v>0</v>
      </c>
      <c r="AC1297" s="23">
        <v>0</v>
      </c>
      <c r="AD1297" s="23">
        <v>0</v>
      </c>
    </row>
    <row r="1298" spans="1:30" x14ac:dyDescent="0.3">
      <c r="A1298" s="23">
        <v>108</v>
      </c>
      <c r="B1298" s="23">
        <v>12</v>
      </c>
      <c r="C1298" s="25">
        <v>0</v>
      </c>
      <c r="D1298" s="25">
        <v>0</v>
      </c>
      <c r="E1298" s="25">
        <v>0</v>
      </c>
      <c r="F1298" s="25">
        <v>1</v>
      </c>
      <c r="G1298" s="25">
        <v>0</v>
      </c>
      <c r="H1298" s="25">
        <v>0</v>
      </c>
      <c r="I1298" s="25">
        <v>0</v>
      </c>
      <c r="J1298" s="23">
        <v>0</v>
      </c>
      <c r="K1298" s="23">
        <v>0</v>
      </c>
      <c r="L1298" s="23">
        <v>0</v>
      </c>
      <c r="M1298" s="23">
        <v>0</v>
      </c>
      <c r="N1298" s="23">
        <v>0</v>
      </c>
      <c r="O1298" s="23">
        <v>0</v>
      </c>
      <c r="P1298" s="23">
        <v>1</v>
      </c>
      <c r="Q1298" s="25">
        <v>0</v>
      </c>
      <c r="R1298" s="25">
        <v>0</v>
      </c>
      <c r="S1298" s="25">
        <v>1</v>
      </c>
      <c r="T1298" s="25">
        <v>0</v>
      </c>
      <c r="U1298" s="25">
        <v>0</v>
      </c>
      <c r="V1298" s="25">
        <v>0</v>
      </c>
      <c r="W1298" s="25">
        <v>0</v>
      </c>
      <c r="X1298" s="23">
        <v>1</v>
      </c>
      <c r="Y1298" s="23">
        <v>0</v>
      </c>
      <c r="Z1298" s="23">
        <v>0</v>
      </c>
      <c r="AA1298" s="23">
        <v>0</v>
      </c>
      <c r="AB1298" s="23">
        <v>0</v>
      </c>
      <c r="AC1298" s="23">
        <v>0</v>
      </c>
      <c r="AD1298" s="23">
        <v>0</v>
      </c>
    </row>
    <row r="1299" spans="1:30" x14ac:dyDescent="0.3">
      <c r="A1299" s="23">
        <v>109</v>
      </c>
      <c r="B1299" s="23">
        <v>1</v>
      </c>
      <c r="C1299" s="25">
        <v>0</v>
      </c>
      <c r="D1299" s="25">
        <v>0</v>
      </c>
      <c r="E1299" s="25">
        <v>1</v>
      </c>
      <c r="F1299" s="25">
        <v>0</v>
      </c>
      <c r="G1299" s="25">
        <v>0</v>
      </c>
      <c r="H1299" s="25">
        <v>0</v>
      </c>
      <c r="I1299" s="25">
        <v>0</v>
      </c>
      <c r="J1299" s="23">
        <v>0</v>
      </c>
      <c r="K1299" s="23">
        <v>0</v>
      </c>
      <c r="L1299" s="23">
        <v>1</v>
      </c>
      <c r="M1299" s="23">
        <v>1</v>
      </c>
      <c r="N1299" s="23">
        <v>0</v>
      </c>
      <c r="O1299" s="23">
        <v>1</v>
      </c>
      <c r="P1299" s="23">
        <v>0</v>
      </c>
      <c r="Q1299" s="25">
        <v>0</v>
      </c>
      <c r="R1299" s="25">
        <v>1</v>
      </c>
      <c r="S1299" s="25">
        <v>0</v>
      </c>
      <c r="T1299" s="25">
        <v>1</v>
      </c>
      <c r="U1299" s="25">
        <v>0</v>
      </c>
      <c r="V1299" s="25">
        <v>0</v>
      </c>
      <c r="W1299" s="25">
        <v>1</v>
      </c>
      <c r="X1299" s="23">
        <v>1</v>
      </c>
      <c r="Y1299" s="23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</row>
    <row r="1300" spans="1:30" x14ac:dyDescent="0.3">
      <c r="A1300" s="23">
        <v>109</v>
      </c>
      <c r="B1300" s="23">
        <v>2</v>
      </c>
      <c r="C1300" s="25">
        <v>0</v>
      </c>
      <c r="D1300" s="25">
        <v>1</v>
      </c>
      <c r="E1300" s="25">
        <v>0</v>
      </c>
      <c r="F1300" s="25">
        <v>0</v>
      </c>
      <c r="G1300" s="25">
        <v>0</v>
      </c>
      <c r="H1300" s="25">
        <v>1</v>
      </c>
      <c r="I1300" s="25">
        <v>0</v>
      </c>
      <c r="J1300" s="23">
        <v>0</v>
      </c>
      <c r="K1300" s="23">
        <v>0</v>
      </c>
      <c r="L1300" s="23">
        <v>0</v>
      </c>
      <c r="M1300" s="23">
        <v>1</v>
      </c>
      <c r="N1300" s="23">
        <v>0</v>
      </c>
      <c r="O1300" s="23">
        <v>0</v>
      </c>
      <c r="P1300" s="23">
        <v>0</v>
      </c>
      <c r="Q1300" s="25">
        <v>0</v>
      </c>
      <c r="R1300" s="25">
        <v>0</v>
      </c>
      <c r="S1300" s="25">
        <v>1</v>
      </c>
      <c r="T1300" s="25">
        <v>0</v>
      </c>
      <c r="U1300" s="25">
        <v>1</v>
      </c>
      <c r="V1300" s="25">
        <v>0</v>
      </c>
      <c r="W1300" s="25">
        <v>1</v>
      </c>
      <c r="X1300" s="23">
        <v>1</v>
      </c>
      <c r="Y1300" s="23">
        <v>0</v>
      </c>
      <c r="Z1300" s="23">
        <v>0</v>
      </c>
      <c r="AA1300" s="23">
        <v>0</v>
      </c>
      <c r="AB1300" s="23">
        <v>0</v>
      </c>
      <c r="AC1300" s="23">
        <v>0</v>
      </c>
      <c r="AD1300" s="23">
        <v>0</v>
      </c>
    </row>
    <row r="1301" spans="1:30" x14ac:dyDescent="0.3">
      <c r="A1301" s="23">
        <v>109</v>
      </c>
      <c r="B1301" s="23">
        <v>3</v>
      </c>
      <c r="C1301" s="25">
        <v>0</v>
      </c>
      <c r="D1301" s="25">
        <v>1</v>
      </c>
      <c r="E1301" s="25">
        <v>0</v>
      </c>
      <c r="F1301" s="25">
        <v>0</v>
      </c>
      <c r="G1301" s="25">
        <v>1</v>
      </c>
      <c r="H1301" s="25">
        <v>0</v>
      </c>
      <c r="I1301" s="25">
        <v>0</v>
      </c>
      <c r="J1301" s="23">
        <v>0</v>
      </c>
      <c r="K1301" s="23">
        <v>0</v>
      </c>
      <c r="L1301" s="23">
        <v>0</v>
      </c>
      <c r="M1301" s="23">
        <v>0</v>
      </c>
      <c r="N1301" s="23">
        <v>1</v>
      </c>
      <c r="O1301" s="23">
        <v>1</v>
      </c>
      <c r="P1301" s="23">
        <v>0</v>
      </c>
      <c r="Q1301" s="25">
        <v>0</v>
      </c>
      <c r="R1301" s="25">
        <v>0</v>
      </c>
      <c r="S1301" s="25">
        <v>0</v>
      </c>
      <c r="T1301" s="25">
        <v>0</v>
      </c>
      <c r="U1301" s="25">
        <v>0</v>
      </c>
      <c r="V1301" s="25">
        <v>0</v>
      </c>
      <c r="W1301" s="25">
        <v>1</v>
      </c>
      <c r="X1301" s="23">
        <v>1</v>
      </c>
      <c r="Y1301" s="23">
        <v>0</v>
      </c>
      <c r="Z1301" s="23">
        <v>0</v>
      </c>
      <c r="AA1301" s="23">
        <v>0</v>
      </c>
      <c r="AB1301" s="23">
        <v>0</v>
      </c>
      <c r="AC1301" s="23">
        <v>0</v>
      </c>
      <c r="AD1301" s="23">
        <v>0</v>
      </c>
    </row>
    <row r="1302" spans="1:30" x14ac:dyDescent="0.3">
      <c r="A1302" s="23">
        <v>109</v>
      </c>
      <c r="B1302" s="23">
        <v>4</v>
      </c>
      <c r="C1302" s="25">
        <v>0</v>
      </c>
      <c r="D1302" s="25">
        <v>0</v>
      </c>
      <c r="E1302" s="25">
        <v>0</v>
      </c>
      <c r="F1302" s="25">
        <v>0</v>
      </c>
      <c r="G1302" s="25">
        <v>0</v>
      </c>
      <c r="H1302" s="25">
        <v>0</v>
      </c>
      <c r="I1302" s="25">
        <v>1</v>
      </c>
      <c r="J1302" s="23">
        <v>0</v>
      </c>
      <c r="K1302" s="23">
        <v>0</v>
      </c>
      <c r="L1302" s="23">
        <v>1</v>
      </c>
      <c r="M1302" s="23">
        <v>0</v>
      </c>
      <c r="N1302" s="23">
        <v>1</v>
      </c>
      <c r="O1302" s="23">
        <v>0</v>
      </c>
      <c r="P1302" s="23">
        <v>1</v>
      </c>
      <c r="Q1302" s="25">
        <v>0</v>
      </c>
      <c r="R1302" s="25">
        <v>0</v>
      </c>
      <c r="S1302" s="25">
        <v>1</v>
      </c>
      <c r="T1302" s="25">
        <v>1</v>
      </c>
      <c r="U1302" s="25">
        <v>0</v>
      </c>
      <c r="V1302" s="25">
        <v>1</v>
      </c>
      <c r="W1302" s="25">
        <v>0</v>
      </c>
      <c r="X1302" s="23">
        <v>1</v>
      </c>
      <c r="Y1302" s="23">
        <v>0</v>
      </c>
      <c r="Z1302" s="23">
        <v>0</v>
      </c>
      <c r="AA1302" s="23">
        <v>0</v>
      </c>
      <c r="AB1302" s="23">
        <v>0</v>
      </c>
      <c r="AC1302" s="23">
        <v>0</v>
      </c>
      <c r="AD1302" s="23">
        <v>0</v>
      </c>
    </row>
    <row r="1303" spans="1:30" x14ac:dyDescent="0.3">
      <c r="A1303" s="23">
        <v>109</v>
      </c>
      <c r="B1303" s="23">
        <v>5</v>
      </c>
      <c r="C1303" s="25">
        <v>0</v>
      </c>
      <c r="D1303" s="25">
        <v>1</v>
      </c>
      <c r="E1303" s="25">
        <v>0</v>
      </c>
      <c r="F1303" s="25">
        <v>0</v>
      </c>
      <c r="G1303" s="25">
        <v>1</v>
      </c>
      <c r="H1303" s="25">
        <v>0</v>
      </c>
      <c r="I1303" s="25">
        <v>0</v>
      </c>
      <c r="J1303" s="23">
        <v>0</v>
      </c>
      <c r="K1303" s="23">
        <v>0</v>
      </c>
      <c r="L1303" s="23">
        <v>0</v>
      </c>
      <c r="M1303" s="23">
        <v>1</v>
      </c>
      <c r="N1303" s="23">
        <v>0</v>
      </c>
      <c r="O1303" s="23">
        <v>0</v>
      </c>
      <c r="P1303" s="23">
        <v>0</v>
      </c>
      <c r="Q1303" s="25">
        <v>0</v>
      </c>
      <c r="R1303" s="25">
        <v>1</v>
      </c>
      <c r="S1303" s="25">
        <v>0</v>
      </c>
      <c r="T1303" s="25">
        <v>1</v>
      </c>
      <c r="U1303" s="25">
        <v>0</v>
      </c>
      <c r="V1303" s="25">
        <v>0</v>
      </c>
      <c r="W1303" s="25">
        <v>1</v>
      </c>
      <c r="X1303" s="23">
        <v>1</v>
      </c>
      <c r="Y1303" s="23">
        <v>0</v>
      </c>
      <c r="Z1303" s="23">
        <v>0</v>
      </c>
      <c r="AA1303" s="23">
        <v>0</v>
      </c>
      <c r="AB1303" s="23">
        <v>0</v>
      </c>
      <c r="AC1303" s="23">
        <v>0</v>
      </c>
      <c r="AD1303" s="23">
        <v>0</v>
      </c>
    </row>
    <row r="1304" spans="1:30" x14ac:dyDescent="0.3">
      <c r="A1304" s="23">
        <v>109</v>
      </c>
      <c r="B1304" s="23">
        <v>6</v>
      </c>
      <c r="C1304" s="25">
        <v>0</v>
      </c>
      <c r="D1304" s="25">
        <v>0</v>
      </c>
      <c r="E1304" s="25">
        <v>0</v>
      </c>
      <c r="F1304" s="25">
        <v>0</v>
      </c>
      <c r="G1304" s="25">
        <v>1</v>
      </c>
      <c r="H1304" s="25">
        <v>1</v>
      </c>
      <c r="I1304" s="25">
        <v>0</v>
      </c>
      <c r="J1304" s="23">
        <v>0</v>
      </c>
      <c r="K1304" s="23">
        <v>1</v>
      </c>
      <c r="L1304" s="23">
        <v>0</v>
      </c>
      <c r="M1304" s="23">
        <v>0</v>
      </c>
      <c r="N1304" s="23">
        <v>0</v>
      </c>
      <c r="O1304" s="23">
        <v>1</v>
      </c>
      <c r="P1304" s="23">
        <v>0</v>
      </c>
      <c r="Q1304" s="25">
        <v>0</v>
      </c>
      <c r="R1304" s="25">
        <v>0</v>
      </c>
      <c r="S1304" s="25">
        <v>1</v>
      </c>
      <c r="T1304" s="25">
        <v>0</v>
      </c>
      <c r="U1304" s="25">
        <v>0</v>
      </c>
      <c r="V1304" s="25">
        <v>0</v>
      </c>
      <c r="W1304" s="25">
        <v>0</v>
      </c>
      <c r="X1304" s="23">
        <v>1</v>
      </c>
      <c r="Y1304" s="23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</row>
    <row r="1305" spans="1:30" x14ac:dyDescent="0.3">
      <c r="A1305" s="23">
        <v>109</v>
      </c>
      <c r="B1305" s="23">
        <v>7</v>
      </c>
      <c r="C1305" s="25">
        <v>0</v>
      </c>
      <c r="D1305" s="25">
        <v>1</v>
      </c>
      <c r="E1305" s="25">
        <v>0</v>
      </c>
      <c r="F1305" s="25">
        <v>1</v>
      </c>
      <c r="G1305" s="25">
        <v>0</v>
      </c>
      <c r="H1305" s="25">
        <v>0</v>
      </c>
      <c r="I1305" s="25">
        <v>1</v>
      </c>
      <c r="J1305" s="23">
        <v>0</v>
      </c>
      <c r="K1305" s="23">
        <v>0</v>
      </c>
      <c r="L1305" s="23">
        <v>0</v>
      </c>
      <c r="M1305" s="23">
        <v>0</v>
      </c>
      <c r="N1305" s="23">
        <v>0</v>
      </c>
      <c r="O1305" s="23">
        <v>0</v>
      </c>
      <c r="P1305" s="23">
        <v>1</v>
      </c>
      <c r="Q1305" s="25">
        <v>0</v>
      </c>
      <c r="R1305" s="25">
        <v>1</v>
      </c>
      <c r="S1305" s="25">
        <v>0</v>
      </c>
      <c r="T1305" s="25">
        <v>0</v>
      </c>
      <c r="U1305" s="25">
        <v>0</v>
      </c>
      <c r="V1305" s="25">
        <v>1</v>
      </c>
      <c r="W1305" s="25">
        <v>0</v>
      </c>
      <c r="X1305" s="23">
        <v>1</v>
      </c>
      <c r="Y1305" s="23">
        <v>0</v>
      </c>
      <c r="Z1305" s="23">
        <v>0</v>
      </c>
      <c r="AA1305" s="23">
        <v>0</v>
      </c>
      <c r="AB1305" s="23">
        <v>0</v>
      </c>
      <c r="AC1305" s="23">
        <v>0</v>
      </c>
      <c r="AD1305" s="23">
        <v>0</v>
      </c>
    </row>
    <row r="1306" spans="1:30" x14ac:dyDescent="0.3">
      <c r="A1306" s="23">
        <v>109</v>
      </c>
      <c r="B1306" s="23">
        <v>8</v>
      </c>
      <c r="C1306" s="25">
        <v>0</v>
      </c>
      <c r="D1306" s="25">
        <v>0</v>
      </c>
      <c r="E1306" s="25">
        <v>1</v>
      </c>
      <c r="F1306" s="25">
        <v>1</v>
      </c>
      <c r="G1306" s="25">
        <v>0</v>
      </c>
      <c r="H1306" s="25">
        <v>1</v>
      </c>
      <c r="I1306" s="25">
        <v>0</v>
      </c>
      <c r="J1306" s="23">
        <v>0</v>
      </c>
      <c r="K1306" s="23">
        <v>0</v>
      </c>
      <c r="L1306" s="23">
        <v>0</v>
      </c>
      <c r="M1306" s="23">
        <v>0</v>
      </c>
      <c r="N1306" s="23">
        <v>1</v>
      </c>
      <c r="O1306" s="23">
        <v>1</v>
      </c>
      <c r="P1306" s="23">
        <v>0</v>
      </c>
      <c r="Q1306" s="25">
        <v>0</v>
      </c>
      <c r="R1306" s="25">
        <v>0</v>
      </c>
      <c r="S1306" s="25">
        <v>0</v>
      </c>
      <c r="T1306" s="25">
        <v>1</v>
      </c>
      <c r="U1306" s="25">
        <v>0</v>
      </c>
      <c r="V1306" s="25">
        <v>0</v>
      </c>
      <c r="W1306" s="25">
        <v>0</v>
      </c>
      <c r="X1306" s="23">
        <v>1</v>
      </c>
      <c r="Y1306" s="23">
        <v>0</v>
      </c>
      <c r="Z1306" s="23">
        <v>0</v>
      </c>
      <c r="AA1306" s="23">
        <v>0</v>
      </c>
      <c r="AB1306" s="23">
        <v>0</v>
      </c>
      <c r="AC1306" s="23">
        <v>0</v>
      </c>
      <c r="AD1306" s="23">
        <v>0</v>
      </c>
    </row>
    <row r="1307" spans="1:30" x14ac:dyDescent="0.3">
      <c r="A1307" s="23">
        <v>109</v>
      </c>
      <c r="B1307" s="23">
        <v>9</v>
      </c>
      <c r="C1307" s="25">
        <v>0</v>
      </c>
      <c r="D1307" s="25">
        <v>0</v>
      </c>
      <c r="E1307" s="25">
        <v>1</v>
      </c>
      <c r="F1307" s="25">
        <v>0</v>
      </c>
      <c r="G1307" s="25">
        <v>1</v>
      </c>
      <c r="H1307" s="25">
        <v>0</v>
      </c>
      <c r="I1307" s="25">
        <v>1</v>
      </c>
      <c r="J1307" s="23">
        <v>0</v>
      </c>
      <c r="K1307" s="23">
        <v>0</v>
      </c>
      <c r="L1307" s="23">
        <v>1</v>
      </c>
      <c r="M1307" s="23">
        <v>0</v>
      </c>
      <c r="N1307" s="23">
        <v>0</v>
      </c>
      <c r="O1307" s="23">
        <v>0</v>
      </c>
      <c r="P1307" s="23">
        <v>0</v>
      </c>
      <c r="Q1307" s="25">
        <v>0</v>
      </c>
      <c r="R1307" s="25">
        <v>1</v>
      </c>
      <c r="S1307" s="25">
        <v>0</v>
      </c>
      <c r="T1307" s="25">
        <v>0</v>
      </c>
      <c r="U1307" s="25">
        <v>1</v>
      </c>
      <c r="V1307" s="25">
        <v>0</v>
      </c>
      <c r="W1307" s="25">
        <v>0</v>
      </c>
      <c r="X1307" s="23">
        <v>1</v>
      </c>
      <c r="Y1307" s="23">
        <v>0</v>
      </c>
      <c r="Z1307" s="23">
        <v>0</v>
      </c>
      <c r="AA1307" s="23">
        <v>0</v>
      </c>
      <c r="AB1307" s="23">
        <v>0</v>
      </c>
      <c r="AC1307" s="23">
        <v>0</v>
      </c>
      <c r="AD1307" s="23">
        <v>0</v>
      </c>
    </row>
    <row r="1308" spans="1:30" x14ac:dyDescent="0.3">
      <c r="A1308" s="23">
        <v>109</v>
      </c>
      <c r="B1308" s="23">
        <v>10</v>
      </c>
      <c r="C1308" s="25">
        <v>0</v>
      </c>
      <c r="D1308" s="25">
        <v>1</v>
      </c>
      <c r="E1308" s="25">
        <v>0</v>
      </c>
      <c r="F1308" s="25">
        <v>0</v>
      </c>
      <c r="G1308" s="25">
        <v>0</v>
      </c>
      <c r="H1308" s="25">
        <v>1</v>
      </c>
      <c r="I1308" s="25">
        <v>0</v>
      </c>
      <c r="J1308" s="23">
        <v>0</v>
      </c>
      <c r="K1308" s="23">
        <v>1</v>
      </c>
      <c r="L1308" s="23">
        <v>0</v>
      </c>
      <c r="M1308" s="23">
        <v>0</v>
      </c>
      <c r="N1308" s="23">
        <v>1</v>
      </c>
      <c r="O1308" s="23">
        <v>0</v>
      </c>
      <c r="P1308" s="23">
        <v>0</v>
      </c>
      <c r="Q1308" s="25">
        <v>0</v>
      </c>
      <c r="R1308" s="25">
        <v>0</v>
      </c>
      <c r="S1308" s="25">
        <v>1</v>
      </c>
      <c r="T1308" s="25">
        <v>1</v>
      </c>
      <c r="U1308" s="25">
        <v>0</v>
      </c>
      <c r="V1308" s="25">
        <v>1</v>
      </c>
      <c r="W1308" s="25">
        <v>0</v>
      </c>
      <c r="X1308" s="23">
        <v>1</v>
      </c>
      <c r="Y1308" s="23">
        <v>0</v>
      </c>
      <c r="Z1308" s="23">
        <v>0</v>
      </c>
      <c r="AA1308" s="23">
        <v>0</v>
      </c>
      <c r="AB1308" s="23">
        <v>0</v>
      </c>
      <c r="AC1308" s="23">
        <v>0</v>
      </c>
      <c r="AD1308" s="23">
        <v>0</v>
      </c>
    </row>
    <row r="1309" spans="1:30" x14ac:dyDescent="0.3">
      <c r="A1309" s="23">
        <v>109</v>
      </c>
      <c r="B1309" s="23">
        <v>11</v>
      </c>
      <c r="C1309" s="25">
        <v>0</v>
      </c>
      <c r="D1309" s="25">
        <v>0</v>
      </c>
      <c r="E1309" s="25">
        <v>1</v>
      </c>
      <c r="F1309" s="25">
        <v>0</v>
      </c>
      <c r="G1309" s="25">
        <v>1</v>
      </c>
      <c r="H1309" s="25">
        <v>0</v>
      </c>
      <c r="I1309" s="25">
        <v>1</v>
      </c>
      <c r="J1309" s="23">
        <v>0</v>
      </c>
      <c r="K1309" s="23">
        <v>1</v>
      </c>
      <c r="L1309" s="23">
        <v>0</v>
      </c>
      <c r="M1309" s="23">
        <v>1</v>
      </c>
      <c r="N1309" s="23">
        <v>0</v>
      </c>
      <c r="O1309" s="23">
        <v>0</v>
      </c>
      <c r="P1309" s="23">
        <v>1</v>
      </c>
      <c r="Q1309" s="25">
        <v>0</v>
      </c>
      <c r="R1309" s="25">
        <v>0</v>
      </c>
      <c r="S1309" s="25">
        <v>0</v>
      </c>
      <c r="T1309" s="25">
        <v>0</v>
      </c>
      <c r="U1309" s="25">
        <v>1</v>
      </c>
      <c r="V1309" s="25">
        <v>1</v>
      </c>
      <c r="W1309" s="25">
        <v>0</v>
      </c>
      <c r="X1309" s="23">
        <v>1</v>
      </c>
      <c r="Y1309" s="23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</row>
    <row r="1310" spans="1:30" x14ac:dyDescent="0.3">
      <c r="A1310" s="23">
        <v>109</v>
      </c>
      <c r="B1310" s="23">
        <v>12</v>
      </c>
      <c r="C1310" s="25">
        <v>0</v>
      </c>
      <c r="D1310" s="25">
        <v>0</v>
      </c>
      <c r="E1310" s="25">
        <v>0</v>
      </c>
      <c r="F1310" s="25">
        <v>1</v>
      </c>
      <c r="G1310" s="25">
        <v>0</v>
      </c>
      <c r="H1310" s="25">
        <v>0</v>
      </c>
      <c r="I1310" s="25">
        <v>0</v>
      </c>
      <c r="J1310" s="23">
        <v>0</v>
      </c>
      <c r="K1310" s="23">
        <v>0</v>
      </c>
      <c r="L1310" s="23">
        <v>0</v>
      </c>
      <c r="M1310" s="23">
        <v>0</v>
      </c>
      <c r="N1310" s="23">
        <v>0</v>
      </c>
      <c r="O1310" s="23">
        <v>0</v>
      </c>
      <c r="P1310" s="23">
        <v>1</v>
      </c>
      <c r="Q1310" s="25">
        <v>0</v>
      </c>
      <c r="R1310" s="25">
        <v>0</v>
      </c>
      <c r="S1310" s="25">
        <v>1</v>
      </c>
      <c r="T1310" s="25">
        <v>0</v>
      </c>
      <c r="U1310" s="25">
        <v>0</v>
      </c>
      <c r="V1310" s="25">
        <v>0</v>
      </c>
      <c r="W1310" s="25">
        <v>0</v>
      </c>
      <c r="X1310" s="23">
        <v>1</v>
      </c>
      <c r="Y1310" s="23">
        <v>0</v>
      </c>
      <c r="Z1310" s="23">
        <v>0</v>
      </c>
      <c r="AA1310" s="23">
        <v>0</v>
      </c>
      <c r="AB1310" s="23">
        <v>0</v>
      </c>
      <c r="AC1310" s="23">
        <v>0</v>
      </c>
      <c r="AD1310" s="23">
        <v>0</v>
      </c>
    </row>
    <row r="1311" spans="1:30" x14ac:dyDescent="0.3">
      <c r="A1311" s="23">
        <v>110</v>
      </c>
      <c r="B1311" s="23">
        <v>1</v>
      </c>
      <c r="C1311" s="25">
        <v>0</v>
      </c>
      <c r="D1311" s="25">
        <v>0</v>
      </c>
      <c r="E1311" s="25">
        <v>1</v>
      </c>
      <c r="F1311" s="25">
        <v>0</v>
      </c>
      <c r="G1311" s="25">
        <v>0</v>
      </c>
      <c r="H1311" s="25">
        <v>0</v>
      </c>
      <c r="I1311" s="25">
        <v>0</v>
      </c>
      <c r="J1311" s="23">
        <v>0</v>
      </c>
      <c r="K1311" s="23">
        <v>0</v>
      </c>
      <c r="L1311" s="23">
        <v>1</v>
      </c>
      <c r="M1311" s="23">
        <v>1</v>
      </c>
      <c r="N1311" s="23">
        <v>0</v>
      </c>
      <c r="O1311" s="23">
        <v>1</v>
      </c>
      <c r="P1311" s="23">
        <v>0</v>
      </c>
      <c r="Q1311" s="25">
        <v>0</v>
      </c>
      <c r="R1311" s="25">
        <v>1</v>
      </c>
      <c r="S1311" s="25">
        <v>0</v>
      </c>
      <c r="T1311" s="25">
        <v>1</v>
      </c>
      <c r="U1311" s="25">
        <v>0</v>
      </c>
      <c r="V1311" s="25">
        <v>0</v>
      </c>
      <c r="W1311" s="25">
        <v>1</v>
      </c>
      <c r="X1311" s="23">
        <v>1</v>
      </c>
      <c r="Y1311" s="23">
        <v>0</v>
      </c>
      <c r="Z1311" s="23">
        <v>0</v>
      </c>
      <c r="AA1311" s="23">
        <v>0</v>
      </c>
      <c r="AB1311" s="23">
        <v>0</v>
      </c>
      <c r="AC1311" s="23">
        <v>0</v>
      </c>
      <c r="AD1311" s="23">
        <v>0</v>
      </c>
    </row>
    <row r="1312" spans="1:30" x14ac:dyDescent="0.3">
      <c r="A1312" s="23">
        <v>110</v>
      </c>
      <c r="B1312" s="23">
        <v>2</v>
      </c>
      <c r="C1312" s="25">
        <v>0</v>
      </c>
      <c r="D1312" s="25">
        <v>1</v>
      </c>
      <c r="E1312" s="25">
        <v>0</v>
      </c>
      <c r="F1312" s="25">
        <v>0</v>
      </c>
      <c r="G1312" s="25">
        <v>0</v>
      </c>
      <c r="H1312" s="25">
        <v>1</v>
      </c>
      <c r="I1312" s="25">
        <v>0</v>
      </c>
      <c r="J1312" s="23">
        <v>0</v>
      </c>
      <c r="K1312" s="23">
        <v>0</v>
      </c>
      <c r="L1312" s="23">
        <v>0</v>
      </c>
      <c r="M1312" s="23">
        <v>1</v>
      </c>
      <c r="N1312" s="23">
        <v>0</v>
      </c>
      <c r="O1312" s="23">
        <v>0</v>
      </c>
      <c r="P1312" s="23">
        <v>0</v>
      </c>
      <c r="Q1312" s="25">
        <v>0</v>
      </c>
      <c r="R1312" s="25">
        <v>0</v>
      </c>
      <c r="S1312" s="25">
        <v>1</v>
      </c>
      <c r="T1312" s="25">
        <v>0</v>
      </c>
      <c r="U1312" s="25">
        <v>1</v>
      </c>
      <c r="V1312" s="25">
        <v>0</v>
      </c>
      <c r="W1312" s="25">
        <v>1</v>
      </c>
      <c r="X1312" s="23">
        <v>1</v>
      </c>
      <c r="Y1312" s="23">
        <v>0</v>
      </c>
      <c r="Z1312" s="23">
        <v>0</v>
      </c>
      <c r="AA1312" s="23">
        <v>0</v>
      </c>
      <c r="AB1312" s="23">
        <v>0</v>
      </c>
      <c r="AC1312" s="23">
        <v>0</v>
      </c>
      <c r="AD1312" s="23">
        <v>0</v>
      </c>
    </row>
    <row r="1313" spans="1:30" x14ac:dyDescent="0.3">
      <c r="A1313" s="23">
        <v>110</v>
      </c>
      <c r="B1313" s="23">
        <v>3</v>
      </c>
      <c r="C1313" s="25">
        <v>0</v>
      </c>
      <c r="D1313" s="25">
        <v>1</v>
      </c>
      <c r="E1313" s="25">
        <v>0</v>
      </c>
      <c r="F1313" s="25">
        <v>0</v>
      </c>
      <c r="G1313" s="25">
        <v>1</v>
      </c>
      <c r="H1313" s="25">
        <v>0</v>
      </c>
      <c r="I1313" s="25">
        <v>0</v>
      </c>
      <c r="J1313" s="23">
        <v>0</v>
      </c>
      <c r="K1313" s="23">
        <v>0</v>
      </c>
      <c r="L1313" s="23">
        <v>0</v>
      </c>
      <c r="M1313" s="23">
        <v>0</v>
      </c>
      <c r="N1313" s="23">
        <v>1</v>
      </c>
      <c r="O1313" s="23">
        <v>1</v>
      </c>
      <c r="P1313" s="23">
        <v>0</v>
      </c>
      <c r="Q1313" s="25">
        <v>0</v>
      </c>
      <c r="R1313" s="25">
        <v>0</v>
      </c>
      <c r="S1313" s="25">
        <v>0</v>
      </c>
      <c r="T1313" s="25">
        <v>0</v>
      </c>
      <c r="U1313" s="25">
        <v>0</v>
      </c>
      <c r="V1313" s="25">
        <v>0</v>
      </c>
      <c r="W1313" s="25">
        <v>1</v>
      </c>
      <c r="X1313" s="23">
        <v>1</v>
      </c>
      <c r="Y1313" s="23">
        <v>0</v>
      </c>
      <c r="Z1313" s="23">
        <v>0</v>
      </c>
      <c r="AA1313" s="23">
        <v>0</v>
      </c>
      <c r="AB1313" s="23">
        <v>0</v>
      </c>
      <c r="AC1313" s="23">
        <v>0</v>
      </c>
      <c r="AD1313" s="23">
        <v>0</v>
      </c>
    </row>
    <row r="1314" spans="1:30" x14ac:dyDescent="0.3">
      <c r="A1314" s="23">
        <v>110</v>
      </c>
      <c r="B1314" s="23">
        <v>4</v>
      </c>
      <c r="C1314" s="25">
        <v>0</v>
      </c>
      <c r="D1314" s="25">
        <v>0</v>
      </c>
      <c r="E1314" s="25">
        <v>0</v>
      </c>
      <c r="F1314" s="25">
        <v>0</v>
      </c>
      <c r="G1314" s="25">
        <v>0</v>
      </c>
      <c r="H1314" s="25">
        <v>0</v>
      </c>
      <c r="I1314" s="25">
        <v>1</v>
      </c>
      <c r="J1314" s="23">
        <v>0</v>
      </c>
      <c r="K1314" s="23">
        <v>0</v>
      </c>
      <c r="L1314" s="23">
        <v>1</v>
      </c>
      <c r="M1314" s="23">
        <v>0</v>
      </c>
      <c r="N1314" s="23">
        <v>1</v>
      </c>
      <c r="O1314" s="23">
        <v>0</v>
      </c>
      <c r="P1314" s="23">
        <v>1</v>
      </c>
      <c r="Q1314" s="25">
        <v>0</v>
      </c>
      <c r="R1314" s="25">
        <v>0</v>
      </c>
      <c r="S1314" s="25">
        <v>1</v>
      </c>
      <c r="T1314" s="25">
        <v>1</v>
      </c>
      <c r="U1314" s="25">
        <v>0</v>
      </c>
      <c r="V1314" s="25">
        <v>1</v>
      </c>
      <c r="W1314" s="25">
        <v>0</v>
      </c>
      <c r="X1314" s="23">
        <v>1</v>
      </c>
      <c r="Y1314" s="23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</row>
    <row r="1315" spans="1:30" x14ac:dyDescent="0.3">
      <c r="A1315" s="23">
        <v>110</v>
      </c>
      <c r="B1315" s="23">
        <v>5</v>
      </c>
      <c r="C1315" s="25">
        <v>0</v>
      </c>
      <c r="D1315" s="25">
        <v>1</v>
      </c>
      <c r="E1315" s="25">
        <v>0</v>
      </c>
      <c r="F1315" s="25">
        <v>0</v>
      </c>
      <c r="G1315" s="25">
        <v>1</v>
      </c>
      <c r="H1315" s="25">
        <v>0</v>
      </c>
      <c r="I1315" s="25">
        <v>0</v>
      </c>
      <c r="J1315" s="23">
        <v>0</v>
      </c>
      <c r="K1315" s="23">
        <v>0</v>
      </c>
      <c r="L1315" s="23">
        <v>0</v>
      </c>
      <c r="M1315" s="23">
        <v>1</v>
      </c>
      <c r="N1315" s="23">
        <v>0</v>
      </c>
      <c r="O1315" s="23">
        <v>0</v>
      </c>
      <c r="P1315" s="23">
        <v>0</v>
      </c>
      <c r="Q1315" s="25">
        <v>0</v>
      </c>
      <c r="R1315" s="25">
        <v>1</v>
      </c>
      <c r="S1315" s="25">
        <v>0</v>
      </c>
      <c r="T1315" s="25">
        <v>1</v>
      </c>
      <c r="U1315" s="25">
        <v>0</v>
      </c>
      <c r="V1315" s="25">
        <v>0</v>
      </c>
      <c r="W1315" s="25">
        <v>1</v>
      </c>
      <c r="X1315" s="23">
        <v>1</v>
      </c>
      <c r="Y1315" s="23">
        <v>0</v>
      </c>
      <c r="Z1315" s="23">
        <v>0</v>
      </c>
      <c r="AA1315" s="23">
        <v>0</v>
      </c>
      <c r="AB1315" s="23">
        <v>0</v>
      </c>
      <c r="AC1315" s="23">
        <v>0</v>
      </c>
      <c r="AD1315" s="23">
        <v>0</v>
      </c>
    </row>
    <row r="1316" spans="1:30" x14ac:dyDescent="0.3">
      <c r="A1316" s="23">
        <v>110</v>
      </c>
      <c r="B1316" s="23">
        <v>6</v>
      </c>
      <c r="C1316" s="25">
        <v>0</v>
      </c>
      <c r="D1316" s="25">
        <v>0</v>
      </c>
      <c r="E1316" s="25">
        <v>0</v>
      </c>
      <c r="F1316" s="25">
        <v>0</v>
      </c>
      <c r="G1316" s="25">
        <v>1</v>
      </c>
      <c r="H1316" s="25">
        <v>1</v>
      </c>
      <c r="I1316" s="25">
        <v>0</v>
      </c>
      <c r="J1316" s="23">
        <v>0</v>
      </c>
      <c r="K1316" s="23">
        <v>1</v>
      </c>
      <c r="L1316" s="23">
        <v>0</v>
      </c>
      <c r="M1316" s="23">
        <v>0</v>
      </c>
      <c r="N1316" s="23">
        <v>0</v>
      </c>
      <c r="O1316" s="23">
        <v>1</v>
      </c>
      <c r="P1316" s="23">
        <v>0</v>
      </c>
      <c r="Q1316" s="25">
        <v>0</v>
      </c>
      <c r="R1316" s="25">
        <v>0</v>
      </c>
      <c r="S1316" s="25">
        <v>1</v>
      </c>
      <c r="T1316" s="25">
        <v>0</v>
      </c>
      <c r="U1316" s="25">
        <v>0</v>
      </c>
      <c r="V1316" s="25">
        <v>0</v>
      </c>
      <c r="W1316" s="25">
        <v>0</v>
      </c>
      <c r="X1316" s="23">
        <v>1</v>
      </c>
      <c r="Y1316" s="23">
        <v>0</v>
      </c>
      <c r="Z1316" s="23">
        <v>0</v>
      </c>
      <c r="AA1316" s="23">
        <v>0</v>
      </c>
      <c r="AB1316" s="23">
        <v>0</v>
      </c>
      <c r="AC1316" s="23">
        <v>0</v>
      </c>
      <c r="AD1316" s="23">
        <v>0</v>
      </c>
    </row>
    <row r="1317" spans="1:30" x14ac:dyDescent="0.3">
      <c r="A1317" s="23">
        <v>110</v>
      </c>
      <c r="B1317" s="23">
        <v>7</v>
      </c>
      <c r="C1317" s="25">
        <v>0</v>
      </c>
      <c r="D1317" s="25">
        <v>1</v>
      </c>
      <c r="E1317" s="25">
        <v>0</v>
      </c>
      <c r="F1317" s="25">
        <v>1</v>
      </c>
      <c r="G1317" s="25">
        <v>0</v>
      </c>
      <c r="H1317" s="25">
        <v>0</v>
      </c>
      <c r="I1317" s="25">
        <v>1</v>
      </c>
      <c r="J1317" s="23">
        <v>0</v>
      </c>
      <c r="K1317" s="23">
        <v>0</v>
      </c>
      <c r="L1317" s="23">
        <v>0</v>
      </c>
      <c r="M1317" s="23">
        <v>0</v>
      </c>
      <c r="N1317" s="23">
        <v>0</v>
      </c>
      <c r="O1317" s="23">
        <v>0</v>
      </c>
      <c r="P1317" s="23">
        <v>1</v>
      </c>
      <c r="Q1317" s="25">
        <v>0</v>
      </c>
      <c r="R1317" s="25">
        <v>1</v>
      </c>
      <c r="S1317" s="25">
        <v>0</v>
      </c>
      <c r="T1317" s="25">
        <v>0</v>
      </c>
      <c r="U1317" s="25">
        <v>0</v>
      </c>
      <c r="V1317" s="25">
        <v>1</v>
      </c>
      <c r="W1317" s="25">
        <v>0</v>
      </c>
      <c r="X1317" s="23">
        <v>1</v>
      </c>
      <c r="Y1317" s="23">
        <v>0</v>
      </c>
      <c r="Z1317" s="23">
        <v>0</v>
      </c>
      <c r="AA1317" s="23">
        <v>0</v>
      </c>
      <c r="AB1317" s="23">
        <v>0</v>
      </c>
      <c r="AC1317" s="23">
        <v>0</v>
      </c>
      <c r="AD1317" s="23">
        <v>0</v>
      </c>
    </row>
    <row r="1318" spans="1:30" x14ac:dyDescent="0.3">
      <c r="A1318" s="23">
        <v>110</v>
      </c>
      <c r="B1318" s="23">
        <v>8</v>
      </c>
      <c r="C1318" s="25">
        <v>0</v>
      </c>
      <c r="D1318" s="25">
        <v>0</v>
      </c>
      <c r="E1318" s="25">
        <v>1</v>
      </c>
      <c r="F1318" s="25">
        <v>1</v>
      </c>
      <c r="G1318" s="25">
        <v>0</v>
      </c>
      <c r="H1318" s="25">
        <v>1</v>
      </c>
      <c r="I1318" s="25">
        <v>0</v>
      </c>
      <c r="J1318" s="23">
        <v>0</v>
      </c>
      <c r="K1318" s="23">
        <v>0</v>
      </c>
      <c r="L1318" s="23">
        <v>0</v>
      </c>
      <c r="M1318" s="23">
        <v>0</v>
      </c>
      <c r="N1318" s="23">
        <v>1</v>
      </c>
      <c r="O1318" s="23">
        <v>1</v>
      </c>
      <c r="P1318" s="23">
        <v>0</v>
      </c>
      <c r="Q1318" s="25">
        <v>0</v>
      </c>
      <c r="R1318" s="25">
        <v>0</v>
      </c>
      <c r="S1318" s="25">
        <v>0</v>
      </c>
      <c r="T1318" s="25">
        <v>1</v>
      </c>
      <c r="U1318" s="25">
        <v>0</v>
      </c>
      <c r="V1318" s="25">
        <v>0</v>
      </c>
      <c r="W1318" s="25">
        <v>0</v>
      </c>
      <c r="X1318" s="23">
        <v>1</v>
      </c>
      <c r="Y1318" s="23">
        <v>0</v>
      </c>
      <c r="Z1318" s="23">
        <v>0</v>
      </c>
      <c r="AA1318" s="23">
        <v>0</v>
      </c>
      <c r="AB1318" s="23">
        <v>0</v>
      </c>
      <c r="AC1318" s="23">
        <v>0</v>
      </c>
      <c r="AD1318" s="23">
        <v>0</v>
      </c>
    </row>
    <row r="1319" spans="1:30" x14ac:dyDescent="0.3">
      <c r="A1319" s="23">
        <v>110</v>
      </c>
      <c r="B1319" s="23">
        <v>9</v>
      </c>
      <c r="C1319" s="25">
        <v>0</v>
      </c>
      <c r="D1319" s="25">
        <v>0</v>
      </c>
      <c r="E1319" s="25">
        <v>1</v>
      </c>
      <c r="F1319" s="25">
        <v>0</v>
      </c>
      <c r="G1319" s="25">
        <v>1</v>
      </c>
      <c r="H1319" s="25">
        <v>0</v>
      </c>
      <c r="I1319" s="25">
        <v>1</v>
      </c>
      <c r="J1319" s="23">
        <v>0</v>
      </c>
      <c r="K1319" s="23">
        <v>0</v>
      </c>
      <c r="L1319" s="23">
        <v>1</v>
      </c>
      <c r="M1319" s="23">
        <v>0</v>
      </c>
      <c r="N1319" s="23">
        <v>0</v>
      </c>
      <c r="O1319" s="23">
        <v>0</v>
      </c>
      <c r="P1319" s="23">
        <v>0</v>
      </c>
      <c r="Q1319" s="25">
        <v>0</v>
      </c>
      <c r="R1319" s="25">
        <v>1</v>
      </c>
      <c r="S1319" s="25">
        <v>0</v>
      </c>
      <c r="T1319" s="25">
        <v>0</v>
      </c>
      <c r="U1319" s="25">
        <v>1</v>
      </c>
      <c r="V1319" s="25">
        <v>0</v>
      </c>
      <c r="W1319" s="25">
        <v>0</v>
      </c>
      <c r="X1319" s="23">
        <v>1</v>
      </c>
      <c r="Y1319" s="23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</row>
    <row r="1320" spans="1:30" x14ac:dyDescent="0.3">
      <c r="A1320" s="23">
        <v>110</v>
      </c>
      <c r="B1320" s="23">
        <v>10</v>
      </c>
      <c r="C1320" s="25">
        <v>0</v>
      </c>
      <c r="D1320" s="25">
        <v>1</v>
      </c>
      <c r="E1320" s="25">
        <v>0</v>
      </c>
      <c r="F1320" s="25">
        <v>0</v>
      </c>
      <c r="G1320" s="25">
        <v>0</v>
      </c>
      <c r="H1320" s="25">
        <v>1</v>
      </c>
      <c r="I1320" s="25">
        <v>0</v>
      </c>
      <c r="J1320" s="23">
        <v>0</v>
      </c>
      <c r="K1320" s="23">
        <v>1</v>
      </c>
      <c r="L1320" s="23">
        <v>0</v>
      </c>
      <c r="M1320" s="23">
        <v>0</v>
      </c>
      <c r="N1320" s="23">
        <v>1</v>
      </c>
      <c r="O1320" s="23">
        <v>0</v>
      </c>
      <c r="P1320" s="23">
        <v>0</v>
      </c>
      <c r="Q1320" s="25">
        <v>0</v>
      </c>
      <c r="R1320" s="25">
        <v>0</v>
      </c>
      <c r="S1320" s="25">
        <v>1</v>
      </c>
      <c r="T1320" s="25">
        <v>1</v>
      </c>
      <c r="U1320" s="25">
        <v>0</v>
      </c>
      <c r="V1320" s="25">
        <v>1</v>
      </c>
      <c r="W1320" s="25">
        <v>0</v>
      </c>
      <c r="X1320" s="23">
        <v>1</v>
      </c>
      <c r="Y1320" s="23">
        <v>0</v>
      </c>
      <c r="Z1320" s="23">
        <v>0</v>
      </c>
      <c r="AA1320" s="23">
        <v>0</v>
      </c>
      <c r="AB1320" s="23">
        <v>0</v>
      </c>
      <c r="AC1320" s="23">
        <v>0</v>
      </c>
      <c r="AD1320" s="23">
        <v>0</v>
      </c>
    </row>
    <row r="1321" spans="1:30" x14ac:dyDescent="0.3">
      <c r="A1321" s="23">
        <v>110</v>
      </c>
      <c r="B1321" s="23">
        <v>11</v>
      </c>
      <c r="C1321" s="25">
        <v>0</v>
      </c>
      <c r="D1321" s="25">
        <v>0</v>
      </c>
      <c r="E1321" s="25">
        <v>1</v>
      </c>
      <c r="F1321" s="25">
        <v>0</v>
      </c>
      <c r="G1321" s="25">
        <v>1</v>
      </c>
      <c r="H1321" s="25">
        <v>0</v>
      </c>
      <c r="I1321" s="25">
        <v>1</v>
      </c>
      <c r="J1321" s="23">
        <v>0</v>
      </c>
      <c r="K1321" s="23">
        <v>1</v>
      </c>
      <c r="L1321" s="23">
        <v>0</v>
      </c>
      <c r="M1321" s="23">
        <v>1</v>
      </c>
      <c r="N1321" s="23">
        <v>0</v>
      </c>
      <c r="O1321" s="23">
        <v>0</v>
      </c>
      <c r="P1321" s="23">
        <v>1</v>
      </c>
      <c r="Q1321" s="25">
        <v>0</v>
      </c>
      <c r="R1321" s="25">
        <v>0</v>
      </c>
      <c r="S1321" s="25">
        <v>0</v>
      </c>
      <c r="T1321" s="25">
        <v>0</v>
      </c>
      <c r="U1321" s="25">
        <v>1</v>
      </c>
      <c r="V1321" s="25">
        <v>1</v>
      </c>
      <c r="W1321" s="25">
        <v>0</v>
      </c>
      <c r="X1321" s="23">
        <v>1</v>
      </c>
      <c r="Y1321" s="23">
        <v>0</v>
      </c>
      <c r="Z1321" s="23">
        <v>0</v>
      </c>
      <c r="AA1321" s="23">
        <v>0</v>
      </c>
      <c r="AB1321" s="23">
        <v>0</v>
      </c>
      <c r="AC1321" s="23">
        <v>0</v>
      </c>
      <c r="AD1321" s="23">
        <v>0</v>
      </c>
    </row>
    <row r="1322" spans="1:30" x14ac:dyDescent="0.3">
      <c r="A1322" s="23">
        <v>110</v>
      </c>
      <c r="B1322" s="23">
        <v>12</v>
      </c>
      <c r="C1322" s="25">
        <v>0</v>
      </c>
      <c r="D1322" s="25">
        <v>0</v>
      </c>
      <c r="E1322" s="25">
        <v>0</v>
      </c>
      <c r="F1322" s="25">
        <v>1</v>
      </c>
      <c r="G1322" s="25">
        <v>0</v>
      </c>
      <c r="H1322" s="25">
        <v>0</v>
      </c>
      <c r="I1322" s="25">
        <v>0</v>
      </c>
      <c r="J1322" s="23">
        <v>0</v>
      </c>
      <c r="K1322" s="23">
        <v>0</v>
      </c>
      <c r="L1322" s="23">
        <v>0</v>
      </c>
      <c r="M1322" s="23">
        <v>0</v>
      </c>
      <c r="N1322" s="23">
        <v>0</v>
      </c>
      <c r="O1322" s="23">
        <v>0</v>
      </c>
      <c r="P1322" s="23">
        <v>1</v>
      </c>
      <c r="Q1322" s="25">
        <v>0</v>
      </c>
      <c r="R1322" s="25">
        <v>0</v>
      </c>
      <c r="S1322" s="25">
        <v>1</v>
      </c>
      <c r="T1322" s="25">
        <v>0</v>
      </c>
      <c r="U1322" s="25">
        <v>0</v>
      </c>
      <c r="V1322" s="25">
        <v>0</v>
      </c>
      <c r="W1322" s="25">
        <v>0</v>
      </c>
      <c r="X1322" s="23">
        <v>1</v>
      </c>
      <c r="Y1322" s="23">
        <v>0</v>
      </c>
      <c r="Z1322" s="23">
        <v>0</v>
      </c>
      <c r="AA1322" s="23">
        <v>0</v>
      </c>
      <c r="AB1322" s="23">
        <v>0</v>
      </c>
      <c r="AC1322" s="23">
        <v>0</v>
      </c>
      <c r="AD1322" s="23">
        <v>0</v>
      </c>
    </row>
    <row r="1323" spans="1:30" x14ac:dyDescent="0.3">
      <c r="A1323" s="23">
        <v>111</v>
      </c>
      <c r="B1323" s="23">
        <v>1</v>
      </c>
      <c r="C1323" s="25">
        <v>0</v>
      </c>
      <c r="D1323" s="25">
        <v>0</v>
      </c>
      <c r="E1323" s="25">
        <v>1</v>
      </c>
      <c r="F1323" s="25">
        <v>0</v>
      </c>
      <c r="G1323" s="25">
        <v>0</v>
      </c>
      <c r="H1323" s="25">
        <v>0</v>
      </c>
      <c r="I1323" s="25">
        <v>0</v>
      </c>
      <c r="J1323" s="23">
        <v>0</v>
      </c>
      <c r="K1323" s="23">
        <v>0</v>
      </c>
      <c r="L1323" s="23">
        <v>1</v>
      </c>
      <c r="M1323" s="23">
        <v>1</v>
      </c>
      <c r="N1323" s="23">
        <v>0</v>
      </c>
      <c r="O1323" s="23">
        <v>1</v>
      </c>
      <c r="P1323" s="23">
        <v>0</v>
      </c>
      <c r="Q1323" s="25">
        <v>0</v>
      </c>
      <c r="R1323" s="25">
        <v>1</v>
      </c>
      <c r="S1323" s="25">
        <v>0</v>
      </c>
      <c r="T1323" s="25">
        <v>1</v>
      </c>
      <c r="U1323" s="25">
        <v>0</v>
      </c>
      <c r="V1323" s="25">
        <v>0</v>
      </c>
      <c r="W1323" s="25">
        <v>1</v>
      </c>
      <c r="X1323" s="23">
        <v>1</v>
      </c>
      <c r="Y1323" s="23">
        <v>0</v>
      </c>
      <c r="Z1323" s="23">
        <v>0</v>
      </c>
      <c r="AA1323" s="23">
        <v>0</v>
      </c>
      <c r="AB1323" s="23">
        <v>0</v>
      </c>
      <c r="AC1323" s="23">
        <v>0</v>
      </c>
      <c r="AD1323" s="23">
        <v>0</v>
      </c>
    </row>
    <row r="1324" spans="1:30" x14ac:dyDescent="0.3">
      <c r="A1324" s="23">
        <v>111</v>
      </c>
      <c r="B1324" s="23">
        <v>2</v>
      </c>
      <c r="C1324" s="25">
        <v>0</v>
      </c>
      <c r="D1324" s="25">
        <v>1</v>
      </c>
      <c r="E1324" s="25">
        <v>0</v>
      </c>
      <c r="F1324" s="25">
        <v>0</v>
      </c>
      <c r="G1324" s="25">
        <v>0</v>
      </c>
      <c r="H1324" s="25">
        <v>1</v>
      </c>
      <c r="I1324" s="25">
        <v>0</v>
      </c>
      <c r="J1324" s="23">
        <v>0</v>
      </c>
      <c r="K1324" s="23">
        <v>0</v>
      </c>
      <c r="L1324" s="23">
        <v>0</v>
      </c>
      <c r="M1324" s="23">
        <v>1</v>
      </c>
      <c r="N1324" s="23">
        <v>0</v>
      </c>
      <c r="O1324" s="23">
        <v>0</v>
      </c>
      <c r="P1324" s="23">
        <v>0</v>
      </c>
      <c r="Q1324" s="25">
        <v>0</v>
      </c>
      <c r="R1324" s="25">
        <v>0</v>
      </c>
      <c r="S1324" s="25">
        <v>1</v>
      </c>
      <c r="T1324" s="25">
        <v>0</v>
      </c>
      <c r="U1324" s="25">
        <v>1</v>
      </c>
      <c r="V1324" s="25">
        <v>0</v>
      </c>
      <c r="W1324" s="25">
        <v>1</v>
      </c>
      <c r="X1324" s="23">
        <v>1</v>
      </c>
      <c r="Y1324" s="23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</row>
    <row r="1325" spans="1:30" x14ac:dyDescent="0.3">
      <c r="A1325" s="23">
        <v>111</v>
      </c>
      <c r="B1325" s="23">
        <v>3</v>
      </c>
      <c r="C1325" s="25">
        <v>0</v>
      </c>
      <c r="D1325" s="25">
        <v>1</v>
      </c>
      <c r="E1325" s="25">
        <v>0</v>
      </c>
      <c r="F1325" s="25">
        <v>0</v>
      </c>
      <c r="G1325" s="25">
        <v>1</v>
      </c>
      <c r="H1325" s="25">
        <v>0</v>
      </c>
      <c r="I1325" s="25">
        <v>0</v>
      </c>
      <c r="J1325" s="23">
        <v>0</v>
      </c>
      <c r="K1325" s="23">
        <v>0</v>
      </c>
      <c r="L1325" s="23">
        <v>0</v>
      </c>
      <c r="M1325" s="23">
        <v>0</v>
      </c>
      <c r="N1325" s="23">
        <v>1</v>
      </c>
      <c r="O1325" s="23">
        <v>1</v>
      </c>
      <c r="P1325" s="23">
        <v>0</v>
      </c>
      <c r="Q1325" s="25">
        <v>0</v>
      </c>
      <c r="R1325" s="25">
        <v>0</v>
      </c>
      <c r="S1325" s="25">
        <v>0</v>
      </c>
      <c r="T1325" s="25">
        <v>0</v>
      </c>
      <c r="U1325" s="25">
        <v>0</v>
      </c>
      <c r="V1325" s="25">
        <v>0</v>
      </c>
      <c r="W1325" s="25">
        <v>1</v>
      </c>
      <c r="X1325" s="23">
        <v>1</v>
      </c>
      <c r="Y1325" s="23">
        <v>0</v>
      </c>
      <c r="Z1325" s="23">
        <v>0</v>
      </c>
      <c r="AA1325" s="23">
        <v>0</v>
      </c>
      <c r="AB1325" s="23">
        <v>0</v>
      </c>
      <c r="AC1325" s="23">
        <v>0</v>
      </c>
      <c r="AD1325" s="23">
        <v>0</v>
      </c>
    </row>
    <row r="1326" spans="1:30" x14ac:dyDescent="0.3">
      <c r="A1326" s="23">
        <v>111</v>
      </c>
      <c r="B1326" s="23">
        <v>4</v>
      </c>
      <c r="C1326" s="25">
        <v>0</v>
      </c>
      <c r="D1326" s="25">
        <v>0</v>
      </c>
      <c r="E1326" s="25">
        <v>0</v>
      </c>
      <c r="F1326" s="25">
        <v>0</v>
      </c>
      <c r="G1326" s="25">
        <v>0</v>
      </c>
      <c r="H1326" s="25">
        <v>0</v>
      </c>
      <c r="I1326" s="25">
        <v>1</v>
      </c>
      <c r="J1326" s="23">
        <v>0</v>
      </c>
      <c r="K1326" s="23">
        <v>0</v>
      </c>
      <c r="L1326" s="23">
        <v>1</v>
      </c>
      <c r="M1326" s="23">
        <v>0</v>
      </c>
      <c r="N1326" s="23">
        <v>1</v>
      </c>
      <c r="O1326" s="23">
        <v>0</v>
      </c>
      <c r="P1326" s="23">
        <v>1</v>
      </c>
      <c r="Q1326" s="25">
        <v>0</v>
      </c>
      <c r="R1326" s="25">
        <v>0</v>
      </c>
      <c r="S1326" s="25">
        <v>1</v>
      </c>
      <c r="T1326" s="25">
        <v>1</v>
      </c>
      <c r="U1326" s="25">
        <v>0</v>
      </c>
      <c r="V1326" s="25">
        <v>1</v>
      </c>
      <c r="W1326" s="25">
        <v>0</v>
      </c>
      <c r="X1326" s="23">
        <v>1</v>
      </c>
      <c r="Y1326" s="23">
        <v>0</v>
      </c>
      <c r="Z1326" s="23">
        <v>0</v>
      </c>
      <c r="AA1326" s="23">
        <v>0</v>
      </c>
      <c r="AB1326" s="23">
        <v>0</v>
      </c>
      <c r="AC1326" s="23">
        <v>0</v>
      </c>
      <c r="AD1326" s="23">
        <v>0</v>
      </c>
    </row>
    <row r="1327" spans="1:30" x14ac:dyDescent="0.3">
      <c r="A1327" s="23">
        <v>111</v>
      </c>
      <c r="B1327" s="23">
        <v>5</v>
      </c>
      <c r="C1327" s="25">
        <v>0</v>
      </c>
      <c r="D1327" s="25">
        <v>1</v>
      </c>
      <c r="E1327" s="25">
        <v>0</v>
      </c>
      <c r="F1327" s="25">
        <v>0</v>
      </c>
      <c r="G1327" s="25">
        <v>1</v>
      </c>
      <c r="H1327" s="25">
        <v>0</v>
      </c>
      <c r="I1327" s="25">
        <v>0</v>
      </c>
      <c r="J1327" s="23">
        <v>0</v>
      </c>
      <c r="K1327" s="23">
        <v>0</v>
      </c>
      <c r="L1327" s="23">
        <v>0</v>
      </c>
      <c r="M1327" s="23">
        <v>1</v>
      </c>
      <c r="N1327" s="23">
        <v>0</v>
      </c>
      <c r="O1327" s="23">
        <v>0</v>
      </c>
      <c r="P1327" s="23">
        <v>0</v>
      </c>
      <c r="Q1327" s="25">
        <v>0</v>
      </c>
      <c r="R1327" s="25">
        <v>1</v>
      </c>
      <c r="S1327" s="25">
        <v>0</v>
      </c>
      <c r="T1327" s="25">
        <v>1</v>
      </c>
      <c r="U1327" s="25">
        <v>0</v>
      </c>
      <c r="V1327" s="25">
        <v>0</v>
      </c>
      <c r="W1327" s="25">
        <v>1</v>
      </c>
      <c r="X1327" s="23">
        <v>1</v>
      </c>
      <c r="Y1327" s="23">
        <v>0</v>
      </c>
      <c r="Z1327" s="23">
        <v>0</v>
      </c>
      <c r="AA1327" s="23">
        <v>0</v>
      </c>
      <c r="AB1327" s="23">
        <v>0</v>
      </c>
      <c r="AC1327" s="23">
        <v>0</v>
      </c>
      <c r="AD1327" s="23">
        <v>0</v>
      </c>
    </row>
    <row r="1328" spans="1:30" x14ac:dyDescent="0.3">
      <c r="A1328" s="23">
        <v>111</v>
      </c>
      <c r="B1328" s="23">
        <v>6</v>
      </c>
      <c r="C1328" s="25">
        <v>0</v>
      </c>
      <c r="D1328" s="25">
        <v>0</v>
      </c>
      <c r="E1328" s="25">
        <v>0</v>
      </c>
      <c r="F1328" s="25">
        <v>0</v>
      </c>
      <c r="G1328" s="25">
        <v>1</v>
      </c>
      <c r="H1328" s="25">
        <v>1</v>
      </c>
      <c r="I1328" s="25">
        <v>0</v>
      </c>
      <c r="J1328" s="23">
        <v>0</v>
      </c>
      <c r="K1328" s="23">
        <v>1</v>
      </c>
      <c r="L1328" s="23">
        <v>0</v>
      </c>
      <c r="M1328" s="23">
        <v>0</v>
      </c>
      <c r="N1328" s="23">
        <v>0</v>
      </c>
      <c r="O1328" s="23">
        <v>1</v>
      </c>
      <c r="P1328" s="23">
        <v>0</v>
      </c>
      <c r="Q1328" s="25">
        <v>0</v>
      </c>
      <c r="R1328" s="25">
        <v>0</v>
      </c>
      <c r="S1328" s="25">
        <v>1</v>
      </c>
      <c r="T1328" s="25">
        <v>0</v>
      </c>
      <c r="U1328" s="25">
        <v>0</v>
      </c>
      <c r="V1328" s="25">
        <v>0</v>
      </c>
      <c r="W1328" s="25">
        <v>0</v>
      </c>
      <c r="X1328" s="23">
        <v>1</v>
      </c>
      <c r="Y1328" s="23">
        <v>0</v>
      </c>
      <c r="Z1328" s="23">
        <v>0</v>
      </c>
      <c r="AA1328" s="23">
        <v>0</v>
      </c>
      <c r="AB1328" s="23">
        <v>0</v>
      </c>
      <c r="AC1328" s="23">
        <v>0</v>
      </c>
      <c r="AD1328" s="23">
        <v>0</v>
      </c>
    </row>
    <row r="1329" spans="1:30" x14ac:dyDescent="0.3">
      <c r="A1329" s="23">
        <v>111</v>
      </c>
      <c r="B1329" s="23">
        <v>7</v>
      </c>
      <c r="C1329" s="25">
        <v>0</v>
      </c>
      <c r="D1329" s="25">
        <v>1</v>
      </c>
      <c r="E1329" s="25">
        <v>0</v>
      </c>
      <c r="F1329" s="25">
        <v>1</v>
      </c>
      <c r="G1329" s="25">
        <v>0</v>
      </c>
      <c r="H1329" s="25">
        <v>0</v>
      </c>
      <c r="I1329" s="25">
        <v>1</v>
      </c>
      <c r="J1329" s="23">
        <v>0</v>
      </c>
      <c r="K1329" s="23">
        <v>0</v>
      </c>
      <c r="L1329" s="23">
        <v>0</v>
      </c>
      <c r="M1329" s="23">
        <v>0</v>
      </c>
      <c r="N1329" s="23">
        <v>0</v>
      </c>
      <c r="O1329" s="23">
        <v>0</v>
      </c>
      <c r="P1329" s="23">
        <v>1</v>
      </c>
      <c r="Q1329" s="25">
        <v>0</v>
      </c>
      <c r="R1329" s="25">
        <v>1</v>
      </c>
      <c r="S1329" s="25">
        <v>0</v>
      </c>
      <c r="T1329" s="25">
        <v>0</v>
      </c>
      <c r="U1329" s="25">
        <v>0</v>
      </c>
      <c r="V1329" s="25">
        <v>1</v>
      </c>
      <c r="W1329" s="25">
        <v>0</v>
      </c>
      <c r="X1329" s="23">
        <v>1</v>
      </c>
      <c r="Y1329" s="23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</row>
    <row r="1330" spans="1:30" x14ac:dyDescent="0.3">
      <c r="A1330" s="23">
        <v>111</v>
      </c>
      <c r="B1330" s="23">
        <v>8</v>
      </c>
      <c r="C1330" s="25">
        <v>0</v>
      </c>
      <c r="D1330" s="25">
        <v>0</v>
      </c>
      <c r="E1330" s="25">
        <v>1</v>
      </c>
      <c r="F1330" s="25">
        <v>1</v>
      </c>
      <c r="G1330" s="25">
        <v>0</v>
      </c>
      <c r="H1330" s="25">
        <v>1</v>
      </c>
      <c r="I1330" s="25">
        <v>0</v>
      </c>
      <c r="J1330" s="23">
        <v>0</v>
      </c>
      <c r="K1330" s="23">
        <v>0</v>
      </c>
      <c r="L1330" s="23">
        <v>0</v>
      </c>
      <c r="M1330" s="23">
        <v>0</v>
      </c>
      <c r="N1330" s="23">
        <v>1</v>
      </c>
      <c r="O1330" s="23">
        <v>1</v>
      </c>
      <c r="P1330" s="23">
        <v>0</v>
      </c>
      <c r="Q1330" s="25">
        <v>0</v>
      </c>
      <c r="R1330" s="25">
        <v>0</v>
      </c>
      <c r="S1330" s="25">
        <v>0</v>
      </c>
      <c r="T1330" s="25">
        <v>1</v>
      </c>
      <c r="U1330" s="25">
        <v>0</v>
      </c>
      <c r="V1330" s="25">
        <v>0</v>
      </c>
      <c r="W1330" s="25">
        <v>0</v>
      </c>
      <c r="X1330" s="23">
        <v>1</v>
      </c>
      <c r="Y1330" s="23">
        <v>0</v>
      </c>
      <c r="Z1330" s="23">
        <v>0</v>
      </c>
      <c r="AA1330" s="23">
        <v>0</v>
      </c>
      <c r="AB1330" s="23">
        <v>0</v>
      </c>
      <c r="AC1330" s="23">
        <v>0</v>
      </c>
      <c r="AD1330" s="23">
        <v>0</v>
      </c>
    </row>
    <row r="1331" spans="1:30" x14ac:dyDescent="0.3">
      <c r="A1331" s="23">
        <v>111</v>
      </c>
      <c r="B1331" s="23">
        <v>9</v>
      </c>
      <c r="C1331" s="25">
        <v>0</v>
      </c>
      <c r="D1331" s="25">
        <v>0</v>
      </c>
      <c r="E1331" s="25">
        <v>1</v>
      </c>
      <c r="F1331" s="25">
        <v>0</v>
      </c>
      <c r="G1331" s="25">
        <v>1</v>
      </c>
      <c r="H1331" s="25">
        <v>0</v>
      </c>
      <c r="I1331" s="25">
        <v>1</v>
      </c>
      <c r="J1331" s="23">
        <v>0</v>
      </c>
      <c r="K1331" s="23">
        <v>0</v>
      </c>
      <c r="L1331" s="23">
        <v>1</v>
      </c>
      <c r="M1331" s="23">
        <v>0</v>
      </c>
      <c r="N1331" s="23">
        <v>0</v>
      </c>
      <c r="O1331" s="23">
        <v>0</v>
      </c>
      <c r="P1331" s="23">
        <v>0</v>
      </c>
      <c r="Q1331" s="25">
        <v>0</v>
      </c>
      <c r="R1331" s="25">
        <v>1</v>
      </c>
      <c r="S1331" s="25">
        <v>0</v>
      </c>
      <c r="T1331" s="25">
        <v>0</v>
      </c>
      <c r="U1331" s="25">
        <v>1</v>
      </c>
      <c r="V1331" s="25">
        <v>0</v>
      </c>
      <c r="W1331" s="25">
        <v>0</v>
      </c>
      <c r="X1331" s="23">
        <v>1</v>
      </c>
      <c r="Y1331" s="23">
        <v>0</v>
      </c>
      <c r="Z1331" s="23">
        <v>0</v>
      </c>
      <c r="AA1331" s="23">
        <v>0</v>
      </c>
      <c r="AB1331" s="23">
        <v>0</v>
      </c>
      <c r="AC1331" s="23">
        <v>0</v>
      </c>
      <c r="AD1331" s="23">
        <v>0</v>
      </c>
    </row>
    <row r="1332" spans="1:30" x14ac:dyDescent="0.3">
      <c r="A1332" s="23">
        <v>111</v>
      </c>
      <c r="B1332" s="23">
        <v>10</v>
      </c>
      <c r="C1332" s="25">
        <v>0</v>
      </c>
      <c r="D1332" s="25">
        <v>1</v>
      </c>
      <c r="E1332" s="25">
        <v>0</v>
      </c>
      <c r="F1332" s="25">
        <v>0</v>
      </c>
      <c r="G1332" s="25">
        <v>0</v>
      </c>
      <c r="H1332" s="25">
        <v>1</v>
      </c>
      <c r="I1332" s="25">
        <v>0</v>
      </c>
      <c r="J1332" s="23">
        <v>0</v>
      </c>
      <c r="K1332" s="23">
        <v>1</v>
      </c>
      <c r="L1332" s="23">
        <v>0</v>
      </c>
      <c r="M1332" s="23">
        <v>0</v>
      </c>
      <c r="N1332" s="23">
        <v>1</v>
      </c>
      <c r="O1332" s="23">
        <v>0</v>
      </c>
      <c r="P1332" s="23">
        <v>0</v>
      </c>
      <c r="Q1332" s="25">
        <v>0</v>
      </c>
      <c r="R1332" s="25">
        <v>0</v>
      </c>
      <c r="S1332" s="25">
        <v>1</v>
      </c>
      <c r="T1332" s="25">
        <v>1</v>
      </c>
      <c r="U1332" s="25">
        <v>0</v>
      </c>
      <c r="V1332" s="25">
        <v>1</v>
      </c>
      <c r="W1332" s="25">
        <v>0</v>
      </c>
      <c r="X1332" s="23">
        <v>1</v>
      </c>
      <c r="Y1332" s="23">
        <v>0</v>
      </c>
      <c r="Z1332" s="23">
        <v>0</v>
      </c>
      <c r="AA1332" s="23">
        <v>0</v>
      </c>
      <c r="AB1332" s="23">
        <v>0</v>
      </c>
      <c r="AC1332" s="23">
        <v>0</v>
      </c>
      <c r="AD1332" s="23">
        <v>0</v>
      </c>
    </row>
    <row r="1333" spans="1:30" x14ac:dyDescent="0.3">
      <c r="A1333" s="23">
        <v>111</v>
      </c>
      <c r="B1333" s="23">
        <v>11</v>
      </c>
      <c r="C1333" s="25">
        <v>0</v>
      </c>
      <c r="D1333" s="25">
        <v>0</v>
      </c>
      <c r="E1333" s="25">
        <v>1</v>
      </c>
      <c r="F1333" s="25">
        <v>0</v>
      </c>
      <c r="G1333" s="25">
        <v>1</v>
      </c>
      <c r="H1333" s="25">
        <v>0</v>
      </c>
      <c r="I1333" s="25">
        <v>1</v>
      </c>
      <c r="J1333" s="23">
        <v>0</v>
      </c>
      <c r="K1333" s="23">
        <v>1</v>
      </c>
      <c r="L1333" s="23">
        <v>0</v>
      </c>
      <c r="M1333" s="23">
        <v>1</v>
      </c>
      <c r="N1333" s="23">
        <v>0</v>
      </c>
      <c r="O1333" s="23">
        <v>0</v>
      </c>
      <c r="P1333" s="23">
        <v>1</v>
      </c>
      <c r="Q1333" s="25">
        <v>0</v>
      </c>
      <c r="R1333" s="25">
        <v>0</v>
      </c>
      <c r="S1333" s="25">
        <v>0</v>
      </c>
      <c r="T1333" s="25">
        <v>0</v>
      </c>
      <c r="U1333" s="25">
        <v>1</v>
      </c>
      <c r="V1333" s="25">
        <v>1</v>
      </c>
      <c r="W1333" s="25">
        <v>0</v>
      </c>
      <c r="X1333" s="23">
        <v>1</v>
      </c>
      <c r="Y1333" s="23">
        <v>0</v>
      </c>
      <c r="Z1333" s="23">
        <v>0</v>
      </c>
      <c r="AA1333" s="23">
        <v>0</v>
      </c>
      <c r="AB1333" s="23">
        <v>0</v>
      </c>
      <c r="AC1333" s="23">
        <v>0</v>
      </c>
      <c r="AD1333" s="23">
        <v>0</v>
      </c>
    </row>
    <row r="1334" spans="1:30" x14ac:dyDescent="0.3">
      <c r="A1334" s="23">
        <v>111</v>
      </c>
      <c r="B1334" s="23">
        <v>12</v>
      </c>
      <c r="C1334" s="25">
        <v>0</v>
      </c>
      <c r="D1334" s="25">
        <v>0</v>
      </c>
      <c r="E1334" s="25">
        <v>0</v>
      </c>
      <c r="F1334" s="25">
        <v>1</v>
      </c>
      <c r="G1334" s="25">
        <v>0</v>
      </c>
      <c r="H1334" s="25">
        <v>0</v>
      </c>
      <c r="I1334" s="25">
        <v>0</v>
      </c>
      <c r="J1334" s="23">
        <v>0</v>
      </c>
      <c r="K1334" s="23">
        <v>0</v>
      </c>
      <c r="L1334" s="23">
        <v>0</v>
      </c>
      <c r="M1334" s="23">
        <v>0</v>
      </c>
      <c r="N1334" s="23">
        <v>0</v>
      </c>
      <c r="O1334" s="23">
        <v>0</v>
      </c>
      <c r="P1334" s="23">
        <v>1</v>
      </c>
      <c r="Q1334" s="25">
        <v>0</v>
      </c>
      <c r="R1334" s="25">
        <v>0</v>
      </c>
      <c r="S1334" s="25">
        <v>1</v>
      </c>
      <c r="T1334" s="25">
        <v>0</v>
      </c>
      <c r="U1334" s="25">
        <v>0</v>
      </c>
      <c r="V1334" s="25">
        <v>0</v>
      </c>
      <c r="W1334" s="25">
        <v>0</v>
      </c>
      <c r="X1334" s="23">
        <v>1</v>
      </c>
      <c r="Y1334" s="23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</row>
    <row r="1335" spans="1:30" x14ac:dyDescent="0.3">
      <c r="A1335" s="23">
        <v>112</v>
      </c>
      <c r="B1335" s="23">
        <v>1</v>
      </c>
      <c r="C1335" s="25">
        <v>0</v>
      </c>
      <c r="D1335" s="25">
        <v>0</v>
      </c>
      <c r="E1335" s="25">
        <v>1</v>
      </c>
      <c r="F1335" s="25">
        <v>0</v>
      </c>
      <c r="G1335" s="25">
        <v>0</v>
      </c>
      <c r="H1335" s="25">
        <v>0</v>
      </c>
      <c r="I1335" s="25">
        <v>0</v>
      </c>
      <c r="J1335" s="23">
        <v>0</v>
      </c>
      <c r="K1335" s="23">
        <v>0</v>
      </c>
      <c r="L1335" s="23">
        <v>1</v>
      </c>
      <c r="M1335" s="23">
        <v>1</v>
      </c>
      <c r="N1335" s="23">
        <v>0</v>
      </c>
      <c r="O1335" s="23">
        <v>1</v>
      </c>
      <c r="P1335" s="23">
        <v>0</v>
      </c>
      <c r="Q1335" s="25">
        <v>0</v>
      </c>
      <c r="R1335" s="25">
        <v>1</v>
      </c>
      <c r="S1335" s="25">
        <v>0</v>
      </c>
      <c r="T1335" s="25">
        <v>1</v>
      </c>
      <c r="U1335" s="25">
        <v>0</v>
      </c>
      <c r="V1335" s="25">
        <v>0</v>
      </c>
      <c r="W1335" s="25">
        <v>1</v>
      </c>
      <c r="X1335" s="23">
        <v>1</v>
      </c>
      <c r="Y1335" s="23">
        <v>0</v>
      </c>
      <c r="Z1335" s="23">
        <v>0</v>
      </c>
      <c r="AA1335" s="23">
        <v>0</v>
      </c>
      <c r="AB1335" s="23">
        <v>0</v>
      </c>
      <c r="AC1335" s="23">
        <v>0</v>
      </c>
      <c r="AD1335" s="23">
        <v>0</v>
      </c>
    </row>
    <row r="1336" spans="1:30" x14ac:dyDescent="0.3">
      <c r="A1336" s="23">
        <v>112</v>
      </c>
      <c r="B1336" s="23">
        <v>2</v>
      </c>
      <c r="C1336" s="25">
        <v>0</v>
      </c>
      <c r="D1336" s="25">
        <v>1</v>
      </c>
      <c r="E1336" s="25">
        <v>0</v>
      </c>
      <c r="F1336" s="25">
        <v>0</v>
      </c>
      <c r="G1336" s="25">
        <v>0</v>
      </c>
      <c r="H1336" s="25">
        <v>1</v>
      </c>
      <c r="I1336" s="25">
        <v>0</v>
      </c>
      <c r="J1336" s="23">
        <v>0</v>
      </c>
      <c r="K1336" s="23">
        <v>0</v>
      </c>
      <c r="L1336" s="23">
        <v>0</v>
      </c>
      <c r="M1336" s="23">
        <v>1</v>
      </c>
      <c r="N1336" s="23">
        <v>0</v>
      </c>
      <c r="O1336" s="23">
        <v>0</v>
      </c>
      <c r="P1336" s="23">
        <v>0</v>
      </c>
      <c r="Q1336" s="25">
        <v>0</v>
      </c>
      <c r="R1336" s="25">
        <v>0</v>
      </c>
      <c r="S1336" s="25">
        <v>1</v>
      </c>
      <c r="T1336" s="25">
        <v>0</v>
      </c>
      <c r="U1336" s="25">
        <v>1</v>
      </c>
      <c r="V1336" s="25">
        <v>0</v>
      </c>
      <c r="W1336" s="25">
        <v>1</v>
      </c>
      <c r="X1336" s="23">
        <v>1</v>
      </c>
      <c r="Y1336" s="23">
        <v>0</v>
      </c>
      <c r="Z1336" s="23">
        <v>0</v>
      </c>
      <c r="AA1336" s="23">
        <v>0</v>
      </c>
      <c r="AB1336" s="23">
        <v>0</v>
      </c>
      <c r="AC1336" s="23">
        <v>0</v>
      </c>
      <c r="AD1336" s="23">
        <v>0</v>
      </c>
    </row>
    <row r="1337" spans="1:30" x14ac:dyDescent="0.3">
      <c r="A1337" s="23">
        <v>112</v>
      </c>
      <c r="B1337" s="23">
        <v>3</v>
      </c>
      <c r="C1337" s="25">
        <v>0</v>
      </c>
      <c r="D1337" s="25">
        <v>1</v>
      </c>
      <c r="E1337" s="25">
        <v>0</v>
      </c>
      <c r="F1337" s="25">
        <v>0</v>
      </c>
      <c r="G1337" s="25">
        <v>1</v>
      </c>
      <c r="H1337" s="25">
        <v>0</v>
      </c>
      <c r="I1337" s="25">
        <v>0</v>
      </c>
      <c r="J1337" s="23">
        <v>0</v>
      </c>
      <c r="K1337" s="23">
        <v>0</v>
      </c>
      <c r="L1337" s="23">
        <v>0</v>
      </c>
      <c r="M1337" s="23">
        <v>0</v>
      </c>
      <c r="N1337" s="23">
        <v>1</v>
      </c>
      <c r="O1337" s="23">
        <v>1</v>
      </c>
      <c r="P1337" s="23">
        <v>0</v>
      </c>
      <c r="Q1337" s="25">
        <v>0</v>
      </c>
      <c r="R1337" s="25">
        <v>0</v>
      </c>
      <c r="S1337" s="25">
        <v>0</v>
      </c>
      <c r="T1337" s="25">
        <v>0</v>
      </c>
      <c r="U1337" s="25">
        <v>0</v>
      </c>
      <c r="V1337" s="25">
        <v>0</v>
      </c>
      <c r="W1337" s="25">
        <v>1</v>
      </c>
      <c r="X1337" s="23">
        <v>1</v>
      </c>
      <c r="Y1337" s="23">
        <v>0</v>
      </c>
      <c r="Z1337" s="23">
        <v>0</v>
      </c>
      <c r="AA1337" s="23">
        <v>0</v>
      </c>
      <c r="AB1337" s="23">
        <v>0</v>
      </c>
      <c r="AC1337" s="23">
        <v>0</v>
      </c>
      <c r="AD1337" s="23">
        <v>0</v>
      </c>
    </row>
    <row r="1338" spans="1:30" x14ac:dyDescent="0.3">
      <c r="A1338" s="23">
        <v>112</v>
      </c>
      <c r="B1338" s="23">
        <v>4</v>
      </c>
      <c r="C1338" s="25">
        <v>0</v>
      </c>
      <c r="D1338" s="25">
        <v>0</v>
      </c>
      <c r="E1338" s="25">
        <v>0</v>
      </c>
      <c r="F1338" s="25">
        <v>0</v>
      </c>
      <c r="G1338" s="25">
        <v>0</v>
      </c>
      <c r="H1338" s="25">
        <v>0</v>
      </c>
      <c r="I1338" s="25">
        <v>1</v>
      </c>
      <c r="J1338" s="23">
        <v>0</v>
      </c>
      <c r="K1338" s="23">
        <v>0</v>
      </c>
      <c r="L1338" s="23">
        <v>1</v>
      </c>
      <c r="M1338" s="23">
        <v>0</v>
      </c>
      <c r="N1338" s="23">
        <v>1</v>
      </c>
      <c r="O1338" s="23">
        <v>0</v>
      </c>
      <c r="P1338" s="23">
        <v>1</v>
      </c>
      <c r="Q1338" s="25">
        <v>0</v>
      </c>
      <c r="R1338" s="25">
        <v>0</v>
      </c>
      <c r="S1338" s="25">
        <v>1</v>
      </c>
      <c r="T1338" s="25">
        <v>1</v>
      </c>
      <c r="U1338" s="25">
        <v>0</v>
      </c>
      <c r="V1338" s="25">
        <v>1</v>
      </c>
      <c r="W1338" s="25">
        <v>0</v>
      </c>
      <c r="X1338" s="23">
        <v>1</v>
      </c>
      <c r="Y1338" s="23">
        <v>0</v>
      </c>
      <c r="Z1338" s="23">
        <v>0</v>
      </c>
      <c r="AA1338" s="23">
        <v>0</v>
      </c>
      <c r="AB1338" s="23">
        <v>0</v>
      </c>
      <c r="AC1338" s="23">
        <v>0</v>
      </c>
      <c r="AD1338" s="23">
        <v>0</v>
      </c>
    </row>
    <row r="1339" spans="1:30" x14ac:dyDescent="0.3">
      <c r="A1339" s="23">
        <v>112</v>
      </c>
      <c r="B1339" s="23">
        <v>5</v>
      </c>
      <c r="C1339" s="25">
        <v>0</v>
      </c>
      <c r="D1339" s="25">
        <v>1</v>
      </c>
      <c r="E1339" s="25">
        <v>0</v>
      </c>
      <c r="F1339" s="25">
        <v>0</v>
      </c>
      <c r="G1339" s="25">
        <v>1</v>
      </c>
      <c r="H1339" s="25">
        <v>0</v>
      </c>
      <c r="I1339" s="25">
        <v>0</v>
      </c>
      <c r="J1339" s="23">
        <v>0</v>
      </c>
      <c r="K1339" s="23">
        <v>0</v>
      </c>
      <c r="L1339" s="23">
        <v>0</v>
      </c>
      <c r="M1339" s="23">
        <v>1</v>
      </c>
      <c r="N1339" s="23">
        <v>0</v>
      </c>
      <c r="O1339" s="23">
        <v>0</v>
      </c>
      <c r="P1339" s="23">
        <v>0</v>
      </c>
      <c r="Q1339" s="25">
        <v>0</v>
      </c>
      <c r="R1339" s="25">
        <v>1</v>
      </c>
      <c r="S1339" s="25">
        <v>0</v>
      </c>
      <c r="T1339" s="25">
        <v>1</v>
      </c>
      <c r="U1339" s="25">
        <v>0</v>
      </c>
      <c r="V1339" s="25">
        <v>0</v>
      </c>
      <c r="W1339" s="25">
        <v>1</v>
      </c>
      <c r="X1339" s="23">
        <v>1</v>
      </c>
      <c r="Y1339" s="23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</row>
    <row r="1340" spans="1:30" x14ac:dyDescent="0.3">
      <c r="A1340" s="23">
        <v>112</v>
      </c>
      <c r="B1340" s="23">
        <v>6</v>
      </c>
      <c r="C1340" s="25">
        <v>0</v>
      </c>
      <c r="D1340" s="25">
        <v>0</v>
      </c>
      <c r="E1340" s="25">
        <v>0</v>
      </c>
      <c r="F1340" s="25">
        <v>0</v>
      </c>
      <c r="G1340" s="25">
        <v>1</v>
      </c>
      <c r="H1340" s="25">
        <v>1</v>
      </c>
      <c r="I1340" s="25">
        <v>0</v>
      </c>
      <c r="J1340" s="23">
        <v>0</v>
      </c>
      <c r="K1340" s="23">
        <v>1</v>
      </c>
      <c r="L1340" s="23">
        <v>0</v>
      </c>
      <c r="M1340" s="23">
        <v>0</v>
      </c>
      <c r="N1340" s="23">
        <v>0</v>
      </c>
      <c r="O1340" s="23">
        <v>1</v>
      </c>
      <c r="P1340" s="23">
        <v>0</v>
      </c>
      <c r="Q1340" s="25">
        <v>0</v>
      </c>
      <c r="R1340" s="25">
        <v>0</v>
      </c>
      <c r="S1340" s="25">
        <v>1</v>
      </c>
      <c r="T1340" s="25">
        <v>0</v>
      </c>
      <c r="U1340" s="25">
        <v>0</v>
      </c>
      <c r="V1340" s="25">
        <v>0</v>
      </c>
      <c r="W1340" s="25">
        <v>0</v>
      </c>
      <c r="X1340" s="23">
        <v>1</v>
      </c>
      <c r="Y1340" s="23">
        <v>0</v>
      </c>
      <c r="Z1340" s="23">
        <v>0</v>
      </c>
      <c r="AA1340" s="23">
        <v>0</v>
      </c>
      <c r="AB1340" s="23">
        <v>0</v>
      </c>
      <c r="AC1340" s="23">
        <v>0</v>
      </c>
      <c r="AD1340" s="23">
        <v>0</v>
      </c>
    </row>
    <row r="1341" spans="1:30" x14ac:dyDescent="0.3">
      <c r="A1341" s="23">
        <v>112</v>
      </c>
      <c r="B1341" s="23">
        <v>7</v>
      </c>
      <c r="C1341" s="25">
        <v>0</v>
      </c>
      <c r="D1341" s="25">
        <v>1</v>
      </c>
      <c r="E1341" s="25">
        <v>0</v>
      </c>
      <c r="F1341" s="25">
        <v>1</v>
      </c>
      <c r="G1341" s="25">
        <v>0</v>
      </c>
      <c r="H1341" s="25">
        <v>0</v>
      </c>
      <c r="I1341" s="25">
        <v>1</v>
      </c>
      <c r="J1341" s="23">
        <v>0</v>
      </c>
      <c r="K1341" s="23">
        <v>0</v>
      </c>
      <c r="L1341" s="23">
        <v>0</v>
      </c>
      <c r="M1341" s="23">
        <v>0</v>
      </c>
      <c r="N1341" s="23">
        <v>0</v>
      </c>
      <c r="O1341" s="23">
        <v>0</v>
      </c>
      <c r="P1341" s="23">
        <v>1</v>
      </c>
      <c r="Q1341" s="25">
        <v>0</v>
      </c>
      <c r="R1341" s="25">
        <v>1</v>
      </c>
      <c r="S1341" s="25">
        <v>0</v>
      </c>
      <c r="T1341" s="25">
        <v>0</v>
      </c>
      <c r="U1341" s="25">
        <v>0</v>
      </c>
      <c r="V1341" s="25">
        <v>1</v>
      </c>
      <c r="W1341" s="25">
        <v>0</v>
      </c>
      <c r="X1341" s="23">
        <v>1</v>
      </c>
      <c r="Y1341" s="23">
        <v>0</v>
      </c>
      <c r="Z1341" s="23">
        <v>0</v>
      </c>
      <c r="AA1341" s="23">
        <v>0</v>
      </c>
      <c r="AB1341" s="23">
        <v>0</v>
      </c>
      <c r="AC1341" s="23">
        <v>0</v>
      </c>
      <c r="AD1341" s="23">
        <v>0</v>
      </c>
    </row>
    <row r="1342" spans="1:30" x14ac:dyDescent="0.3">
      <c r="A1342" s="23">
        <v>112</v>
      </c>
      <c r="B1342" s="23">
        <v>8</v>
      </c>
      <c r="C1342" s="25">
        <v>0</v>
      </c>
      <c r="D1342" s="25">
        <v>0</v>
      </c>
      <c r="E1342" s="25">
        <v>1</v>
      </c>
      <c r="F1342" s="25">
        <v>1</v>
      </c>
      <c r="G1342" s="25">
        <v>0</v>
      </c>
      <c r="H1342" s="25">
        <v>1</v>
      </c>
      <c r="I1342" s="25">
        <v>0</v>
      </c>
      <c r="J1342" s="23">
        <v>0</v>
      </c>
      <c r="K1342" s="23">
        <v>0</v>
      </c>
      <c r="L1342" s="23">
        <v>0</v>
      </c>
      <c r="M1342" s="23">
        <v>0</v>
      </c>
      <c r="N1342" s="23">
        <v>1</v>
      </c>
      <c r="O1342" s="23">
        <v>1</v>
      </c>
      <c r="P1342" s="23">
        <v>0</v>
      </c>
      <c r="Q1342" s="25">
        <v>0</v>
      </c>
      <c r="R1342" s="25">
        <v>0</v>
      </c>
      <c r="S1342" s="25">
        <v>0</v>
      </c>
      <c r="T1342" s="25">
        <v>1</v>
      </c>
      <c r="U1342" s="25">
        <v>0</v>
      </c>
      <c r="V1342" s="25">
        <v>0</v>
      </c>
      <c r="W1342" s="25">
        <v>0</v>
      </c>
      <c r="X1342" s="23">
        <v>1</v>
      </c>
      <c r="Y1342" s="23">
        <v>0</v>
      </c>
      <c r="Z1342" s="23">
        <v>0</v>
      </c>
      <c r="AA1342" s="23">
        <v>0</v>
      </c>
      <c r="AB1342" s="23">
        <v>0</v>
      </c>
      <c r="AC1342" s="23">
        <v>0</v>
      </c>
      <c r="AD1342" s="23">
        <v>0</v>
      </c>
    </row>
    <row r="1343" spans="1:30" x14ac:dyDescent="0.3">
      <c r="A1343" s="23">
        <v>112</v>
      </c>
      <c r="B1343" s="23">
        <v>9</v>
      </c>
      <c r="C1343" s="25">
        <v>0</v>
      </c>
      <c r="D1343" s="25">
        <v>0</v>
      </c>
      <c r="E1343" s="25">
        <v>1</v>
      </c>
      <c r="F1343" s="25">
        <v>0</v>
      </c>
      <c r="G1343" s="25">
        <v>1</v>
      </c>
      <c r="H1343" s="25">
        <v>0</v>
      </c>
      <c r="I1343" s="25">
        <v>1</v>
      </c>
      <c r="J1343" s="23">
        <v>0</v>
      </c>
      <c r="K1343" s="23">
        <v>0</v>
      </c>
      <c r="L1343" s="23">
        <v>1</v>
      </c>
      <c r="M1343" s="23">
        <v>0</v>
      </c>
      <c r="N1343" s="23">
        <v>0</v>
      </c>
      <c r="O1343" s="23">
        <v>0</v>
      </c>
      <c r="P1343" s="23">
        <v>0</v>
      </c>
      <c r="Q1343" s="25">
        <v>0</v>
      </c>
      <c r="R1343" s="25">
        <v>1</v>
      </c>
      <c r="S1343" s="25">
        <v>0</v>
      </c>
      <c r="T1343" s="25">
        <v>0</v>
      </c>
      <c r="U1343" s="25">
        <v>1</v>
      </c>
      <c r="V1343" s="25">
        <v>0</v>
      </c>
      <c r="W1343" s="25">
        <v>0</v>
      </c>
      <c r="X1343" s="23">
        <v>1</v>
      </c>
      <c r="Y1343" s="23">
        <v>0</v>
      </c>
      <c r="Z1343" s="23">
        <v>0</v>
      </c>
      <c r="AA1343" s="23">
        <v>0</v>
      </c>
      <c r="AB1343" s="23">
        <v>0</v>
      </c>
      <c r="AC1343" s="23">
        <v>0</v>
      </c>
      <c r="AD1343" s="23">
        <v>0</v>
      </c>
    </row>
    <row r="1344" spans="1:30" x14ac:dyDescent="0.3">
      <c r="A1344" s="23">
        <v>112</v>
      </c>
      <c r="B1344" s="23">
        <v>10</v>
      </c>
      <c r="C1344" s="25">
        <v>0</v>
      </c>
      <c r="D1344" s="25">
        <v>1</v>
      </c>
      <c r="E1344" s="25">
        <v>0</v>
      </c>
      <c r="F1344" s="25">
        <v>0</v>
      </c>
      <c r="G1344" s="25">
        <v>0</v>
      </c>
      <c r="H1344" s="25">
        <v>1</v>
      </c>
      <c r="I1344" s="25">
        <v>0</v>
      </c>
      <c r="J1344" s="23">
        <v>0</v>
      </c>
      <c r="K1344" s="23">
        <v>1</v>
      </c>
      <c r="L1344" s="23">
        <v>0</v>
      </c>
      <c r="M1344" s="23">
        <v>0</v>
      </c>
      <c r="N1344" s="23">
        <v>1</v>
      </c>
      <c r="O1344" s="23">
        <v>0</v>
      </c>
      <c r="P1344" s="23">
        <v>0</v>
      </c>
      <c r="Q1344" s="25">
        <v>0</v>
      </c>
      <c r="R1344" s="25">
        <v>0</v>
      </c>
      <c r="S1344" s="25">
        <v>1</v>
      </c>
      <c r="T1344" s="25">
        <v>1</v>
      </c>
      <c r="U1344" s="25">
        <v>0</v>
      </c>
      <c r="V1344" s="25">
        <v>1</v>
      </c>
      <c r="W1344" s="25">
        <v>0</v>
      </c>
      <c r="X1344" s="23">
        <v>1</v>
      </c>
      <c r="Y1344" s="23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</row>
    <row r="1345" spans="1:30" x14ac:dyDescent="0.3">
      <c r="A1345" s="23">
        <v>112</v>
      </c>
      <c r="B1345" s="23">
        <v>11</v>
      </c>
      <c r="C1345" s="25">
        <v>0</v>
      </c>
      <c r="D1345" s="25">
        <v>0</v>
      </c>
      <c r="E1345" s="25">
        <v>1</v>
      </c>
      <c r="F1345" s="25">
        <v>0</v>
      </c>
      <c r="G1345" s="25">
        <v>1</v>
      </c>
      <c r="H1345" s="25">
        <v>0</v>
      </c>
      <c r="I1345" s="25">
        <v>1</v>
      </c>
      <c r="J1345" s="23">
        <v>0</v>
      </c>
      <c r="K1345" s="23">
        <v>1</v>
      </c>
      <c r="L1345" s="23">
        <v>0</v>
      </c>
      <c r="M1345" s="23">
        <v>1</v>
      </c>
      <c r="N1345" s="23">
        <v>0</v>
      </c>
      <c r="O1345" s="23">
        <v>0</v>
      </c>
      <c r="P1345" s="23">
        <v>1</v>
      </c>
      <c r="Q1345" s="25">
        <v>0</v>
      </c>
      <c r="R1345" s="25">
        <v>0</v>
      </c>
      <c r="S1345" s="25">
        <v>0</v>
      </c>
      <c r="T1345" s="25">
        <v>0</v>
      </c>
      <c r="U1345" s="25">
        <v>1</v>
      </c>
      <c r="V1345" s="25">
        <v>1</v>
      </c>
      <c r="W1345" s="25">
        <v>0</v>
      </c>
      <c r="X1345" s="23">
        <v>1</v>
      </c>
      <c r="Y1345" s="23">
        <v>0</v>
      </c>
      <c r="Z1345" s="23">
        <v>0</v>
      </c>
      <c r="AA1345" s="23">
        <v>0</v>
      </c>
      <c r="AB1345" s="23">
        <v>0</v>
      </c>
      <c r="AC1345" s="23">
        <v>0</v>
      </c>
      <c r="AD1345" s="23">
        <v>0</v>
      </c>
    </row>
    <row r="1346" spans="1:30" x14ac:dyDescent="0.3">
      <c r="A1346" s="23">
        <v>112</v>
      </c>
      <c r="B1346" s="23">
        <v>12</v>
      </c>
      <c r="C1346" s="25">
        <v>0</v>
      </c>
      <c r="D1346" s="25">
        <v>0</v>
      </c>
      <c r="E1346" s="25">
        <v>0</v>
      </c>
      <c r="F1346" s="25">
        <v>1</v>
      </c>
      <c r="G1346" s="25">
        <v>0</v>
      </c>
      <c r="H1346" s="25">
        <v>0</v>
      </c>
      <c r="I1346" s="25">
        <v>0</v>
      </c>
      <c r="J1346" s="23">
        <v>0</v>
      </c>
      <c r="K1346" s="23">
        <v>0</v>
      </c>
      <c r="L1346" s="23">
        <v>0</v>
      </c>
      <c r="M1346" s="23">
        <v>0</v>
      </c>
      <c r="N1346" s="23">
        <v>0</v>
      </c>
      <c r="O1346" s="23">
        <v>0</v>
      </c>
      <c r="P1346" s="23">
        <v>1</v>
      </c>
      <c r="Q1346" s="25">
        <v>0</v>
      </c>
      <c r="R1346" s="25">
        <v>0</v>
      </c>
      <c r="S1346" s="25">
        <v>1</v>
      </c>
      <c r="T1346" s="25">
        <v>0</v>
      </c>
      <c r="U1346" s="25">
        <v>0</v>
      </c>
      <c r="V1346" s="25">
        <v>0</v>
      </c>
      <c r="W1346" s="25">
        <v>0</v>
      </c>
      <c r="X1346" s="23">
        <v>1</v>
      </c>
      <c r="Y1346" s="23">
        <v>0</v>
      </c>
      <c r="Z1346" s="23">
        <v>0</v>
      </c>
      <c r="AA1346" s="23">
        <v>0</v>
      </c>
      <c r="AB1346" s="23">
        <v>0</v>
      </c>
      <c r="AC1346" s="23">
        <v>0</v>
      </c>
      <c r="AD1346" s="23">
        <v>0</v>
      </c>
    </row>
    <row r="1347" spans="1:30" x14ac:dyDescent="0.3">
      <c r="A1347" s="23">
        <v>113</v>
      </c>
      <c r="B1347" s="23">
        <v>1</v>
      </c>
      <c r="C1347" s="25">
        <v>0</v>
      </c>
      <c r="D1347" s="25">
        <v>0</v>
      </c>
      <c r="E1347" s="25">
        <v>1</v>
      </c>
      <c r="F1347" s="25">
        <v>0</v>
      </c>
      <c r="G1347" s="25">
        <v>0</v>
      </c>
      <c r="H1347" s="25">
        <v>0</v>
      </c>
      <c r="I1347" s="25">
        <v>0</v>
      </c>
      <c r="J1347" s="23">
        <v>0</v>
      </c>
      <c r="K1347" s="23">
        <v>0</v>
      </c>
      <c r="L1347" s="23">
        <v>1</v>
      </c>
      <c r="M1347" s="23">
        <v>1</v>
      </c>
      <c r="N1347" s="23">
        <v>0</v>
      </c>
      <c r="O1347" s="23">
        <v>1</v>
      </c>
      <c r="P1347" s="23">
        <v>0</v>
      </c>
      <c r="Q1347" s="25">
        <v>0</v>
      </c>
      <c r="R1347" s="25">
        <v>1</v>
      </c>
      <c r="S1347" s="25">
        <v>0</v>
      </c>
      <c r="T1347" s="25">
        <v>1</v>
      </c>
      <c r="U1347" s="25">
        <v>0</v>
      </c>
      <c r="V1347" s="25">
        <v>0</v>
      </c>
      <c r="W1347" s="25">
        <v>1</v>
      </c>
      <c r="X1347" s="23">
        <v>1</v>
      </c>
      <c r="Y1347" s="23">
        <v>0</v>
      </c>
      <c r="Z1347" s="23">
        <v>0</v>
      </c>
      <c r="AA1347" s="23">
        <v>0</v>
      </c>
      <c r="AB1347" s="23">
        <v>0</v>
      </c>
      <c r="AC1347" s="23">
        <v>0</v>
      </c>
      <c r="AD1347" s="23">
        <v>0</v>
      </c>
    </row>
    <row r="1348" spans="1:30" x14ac:dyDescent="0.3">
      <c r="A1348" s="23">
        <v>113</v>
      </c>
      <c r="B1348" s="23">
        <v>2</v>
      </c>
      <c r="C1348" s="25">
        <v>0</v>
      </c>
      <c r="D1348" s="25">
        <v>1</v>
      </c>
      <c r="E1348" s="25">
        <v>0</v>
      </c>
      <c r="F1348" s="25">
        <v>0</v>
      </c>
      <c r="G1348" s="25">
        <v>0</v>
      </c>
      <c r="H1348" s="25">
        <v>1</v>
      </c>
      <c r="I1348" s="25">
        <v>0</v>
      </c>
      <c r="J1348" s="23">
        <v>0</v>
      </c>
      <c r="K1348" s="23">
        <v>0</v>
      </c>
      <c r="L1348" s="23">
        <v>0</v>
      </c>
      <c r="M1348" s="23">
        <v>1</v>
      </c>
      <c r="N1348" s="23">
        <v>0</v>
      </c>
      <c r="O1348" s="23">
        <v>0</v>
      </c>
      <c r="P1348" s="23">
        <v>0</v>
      </c>
      <c r="Q1348" s="25">
        <v>0</v>
      </c>
      <c r="R1348" s="25">
        <v>0</v>
      </c>
      <c r="S1348" s="25">
        <v>1</v>
      </c>
      <c r="T1348" s="25">
        <v>0</v>
      </c>
      <c r="U1348" s="25">
        <v>1</v>
      </c>
      <c r="V1348" s="25">
        <v>0</v>
      </c>
      <c r="W1348" s="25">
        <v>1</v>
      </c>
      <c r="X1348" s="23">
        <v>1</v>
      </c>
      <c r="Y1348" s="23">
        <v>0</v>
      </c>
      <c r="Z1348" s="23">
        <v>0</v>
      </c>
      <c r="AA1348" s="23">
        <v>0</v>
      </c>
      <c r="AB1348" s="23">
        <v>0</v>
      </c>
      <c r="AC1348" s="23">
        <v>0</v>
      </c>
      <c r="AD1348" s="23">
        <v>0</v>
      </c>
    </row>
    <row r="1349" spans="1:30" x14ac:dyDescent="0.3">
      <c r="A1349" s="23">
        <v>113</v>
      </c>
      <c r="B1349" s="23">
        <v>3</v>
      </c>
      <c r="C1349" s="25">
        <v>0</v>
      </c>
      <c r="D1349" s="25">
        <v>1</v>
      </c>
      <c r="E1349" s="25">
        <v>0</v>
      </c>
      <c r="F1349" s="25">
        <v>0</v>
      </c>
      <c r="G1349" s="25">
        <v>1</v>
      </c>
      <c r="H1349" s="25">
        <v>0</v>
      </c>
      <c r="I1349" s="25">
        <v>0</v>
      </c>
      <c r="J1349" s="23">
        <v>0</v>
      </c>
      <c r="K1349" s="23">
        <v>0</v>
      </c>
      <c r="L1349" s="23">
        <v>0</v>
      </c>
      <c r="M1349" s="23">
        <v>0</v>
      </c>
      <c r="N1349" s="23">
        <v>1</v>
      </c>
      <c r="O1349" s="23">
        <v>1</v>
      </c>
      <c r="P1349" s="23">
        <v>0</v>
      </c>
      <c r="Q1349" s="25">
        <v>0</v>
      </c>
      <c r="R1349" s="25">
        <v>0</v>
      </c>
      <c r="S1349" s="25">
        <v>0</v>
      </c>
      <c r="T1349" s="25">
        <v>0</v>
      </c>
      <c r="U1349" s="25">
        <v>0</v>
      </c>
      <c r="V1349" s="25">
        <v>0</v>
      </c>
      <c r="W1349" s="25">
        <v>1</v>
      </c>
      <c r="X1349" s="23">
        <v>1</v>
      </c>
      <c r="Y1349" s="23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</row>
    <row r="1350" spans="1:30" x14ac:dyDescent="0.3">
      <c r="A1350" s="23">
        <v>113</v>
      </c>
      <c r="B1350" s="23">
        <v>4</v>
      </c>
      <c r="C1350" s="25">
        <v>0</v>
      </c>
      <c r="D1350" s="25">
        <v>0</v>
      </c>
      <c r="E1350" s="25">
        <v>0</v>
      </c>
      <c r="F1350" s="25">
        <v>0</v>
      </c>
      <c r="G1350" s="25">
        <v>0</v>
      </c>
      <c r="H1350" s="25">
        <v>0</v>
      </c>
      <c r="I1350" s="25">
        <v>1</v>
      </c>
      <c r="J1350" s="23">
        <v>0</v>
      </c>
      <c r="K1350" s="23">
        <v>0</v>
      </c>
      <c r="L1350" s="23">
        <v>1</v>
      </c>
      <c r="M1350" s="23">
        <v>0</v>
      </c>
      <c r="N1350" s="23">
        <v>1</v>
      </c>
      <c r="O1350" s="23">
        <v>0</v>
      </c>
      <c r="P1350" s="23">
        <v>1</v>
      </c>
      <c r="Q1350" s="25">
        <v>0</v>
      </c>
      <c r="R1350" s="25">
        <v>0</v>
      </c>
      <c r="S1350" s="25">
        <v>1</v>
      </c>
      <c r="T1350" s="25">
        <v>1</v>
      </c>
      <c r="U1350" s="25">
        <v>0</v>
      </c>
      <c r="V1350" s="25">
        <v>1</v>
      </c>
      <c r="W1350" s="25">
        <v>0</v>
      </c>
      <c r="X1350" s="23">
        <v>1</v>
      </c>
      <c r="Y1350" s="23">
        <v>0</v>
      </c>
      <c r="Z1350" s="23">
        <v>0</v>
      </c>
      <c r="AA1350" s="23">
        <v>0</v>
      </c>
      <c r="AB1350" s="23">
        <v>0</v>
      </c>
      <c r="AC1350" s="23">
        <v>0</v>
      </c>
      <c r="AD1350" s="23">
        <v>0</v>
      </c>
    </row>
    <row r="1351" spans="1:30" x14ac:dyDescent="0.3">
      <c r="A1351" s="23">
        <v>113</v>
      </c>
      <c r="B1351" s="23">
        <v>5</v>
      </c>
      <c r="C1351" s="25">
        <v>0</v>
      </c>
      <c r="D1351" s="25">
        <v>1</v>
      </c>
      <c r="E1351" s="25">
        <v>0</v>
      </c>
      <c r="F1351" s="25">
        <v>0</v>
      </c>
      <c r="G1351" s="25">
        <v>1</v>
      </c>
      <c r="H1351" s="25">
        <v>0</v>
      </c>
      <c r="I1351" s="25">
        <v>0</v>
      </c>
      <c r="J1351" s="23">
        <v>0</v>
      </c>
      <c r="K1351" s="23">
        <v>0</v>
      </c>
      <c r="L1351" s="23">
        <v>0</v>
      </c>
      <c r="M1351" s="23">
        <v>1</v>
      </c>
      <c r="N1351" s="23">
        <v>0</v>
      </c>
      <c r="O1351" s="23">
        <v>0</v>
      </c>
      <c r="P1351" s="23">
        <v>0</v>
      </c>
      <c r="Q1351" s="25">
        <v>0</v>
      </c>
      <c r="R1351" s="25">
        <v>1</v>
      </c>
      <c r="S1351" s="25">
        <v>0</v>
      </c>
      <c r="T1351" s="25">
        <v>1</v>
      </c>
      <c r="U1351" s="25">
        <v>0</v>
      </c>
      <c r="V1351" s="25">
        <v>0</v>
      </c>
      <c r="W1351" s="25">
        <v>1</v>
      </c>
      <c r="X1351" s="23">
        <v>1</v>
      </c>
      <c r="Y1351" s="23">
        <v>0</v>
      </c>
      <c r="Z1351" s="23">
        <v>0</v>
      </c>
      <c r="AA1351" s="23">
        <v>0</v>
      </c>
      <c r="AB1351" s="23">
        <v>0</v>
      </c>
      <c r="AC1351" s="23">
        <v>0</v>
      </c>
      <c r="AD1351" s="23">
        <v>0</v>
      </c>
    </row>
    <row r="1352" spans="1:30" x14ac:dyDescent="0.3">
      <c r="A1352" s="23">
        <v>113</v>
      </c>
      <c r="B1352" s="23">
        <v>6</v>
      </c>
      <c r="C1352" s="25">
        <v>0</v>
      </c>
      <c r="D1352" s="25">
        <v>0</v>
      </c>
      <c r="E1352" s="25">
        <v>0</v>
      </c>
      <c r="F1352" s="25">
        <v>0</v>
      </c>
      <c r="G1352" s="25">
        <v>1</v>
      </c>
      <c r="H1352" s="25">
        <v>1</v>
      </c>
      <c r="I1352" s="25">
        <v>0</v>
      </c>
      <c r="J1352" s="23">
        <v>0</v>
      </c>
      <c r="K1352" s="23">
        <v>1</v>
      </c>
      <c r="L1352" s="23">
        <v>0</v>
      </c>
      <c r="M1352" s="23">
        <v>0</v>
      </c>
      <c r="N1352" s="23">
        <v>0</v>
      </c>
      <c r="O1352" s="23">
        <v>1</v>
      </c>
      <c r="P1352" s="23">
        <v>0</v>
      </c>
      <c r="Q1352" s="25">
        <v>0</v>
      </c>
      <c r="R1352" s="25">
        <v>0</v>
      </c>
      <c r="S1352" s="25">
        <v>1</v>
      </c>
      <c r="T1352" s="25">
        <v>0</v>
      </c>
      <c r="U1352" s="25">
        <v>0</v>
      </c>
      <c r="V1352" s="25">
        <v>0</v>
      </c>
      <c r="W1352" s="25">
        <v>0</v>
      </c>
      <c r="X1352" s="23">
        <v>1</v>
      </c>
      <c r="Y1352" s="23">
        <v>0</v>
      </c>
      <c r="Z1352" s="23">
        <v>0</v>
      </c>
      <c r="AA1352" s="23">
        <v>0</v>
      </c>
      <c r="AB1352" s="23">
        <v>0</v>
      </c>
      <c r="AC1352" s="23">
        <v>0</v>
      </c>
      <c r="AD1352" s="23">
        <v>0</v>
      </c>
    </row>
    <row r="1353" spans="1:30" x14ac:dyDescent="0.3">
      <c r="A1353" s="23">
        <v>113</v>
      </c>
      <c r="B1353" s="23">
        <v>7</v>
      </c>
      <c r="C1353" s="25">
        <v>0</v>
      </c>
      <c r="D1353" s="25">
        <v>1</v>
      </c>
      <c r="E1353" s="25">
        <v>0</v>
      </c>
      <c r="F1353" s="25">
        <v>1</v>
      </c>
      <c r="G1353" s="25">
        <v>0</v>
      </c>
      <c r="H1353" s="25">
        <v>0</v>
      </c>
      <c r="I1353" s="25">
        <v>1</v>
      </c>
      <c r="J1353" s="23">
        <v>0</v>
      </c>
      <c r="K1353" s="23">
        <v>0</v>
      </c>
      <c r="L1353" s="23">
        <v>0</v>
      </c>
      <c r="M1353" s="23">
        <v>0</v>
      </c>
      <c r="N1353" s="23">
        <v>0</v>
      </c>
      <c r="O1353" s="23">
        <v>0</v>
      </c>
      <c r="P1353" s="23">
        <v>1</v>
      </c>
      <c r="Q1353" s="25">
        <v>0</v>
      </c>
      <c r="R1353" s="25">
        <v>1</v>
      </c>
      <c r="S1353" s="25">
        <v>0</v>
      </c>
      <c r="T1353" s="25">
        <v>0</v>
      </c>
      <c r="U1353" s="25">
        <v>0</v>
      </c>
      <c r="V1353" s="25">
        <v>1</v>
      </c>
      <c r="W1353" s="25">
        <v>0</v>
      </c>
      <c r="X1353" s="23">
        <v>1</v>
      </c>
      <c r="Y1353" s="23">
        <v>0</v>
      </c>
      <c r="Z1353" s="23">
        <v>0</v>
      </c>
      <c r="AA1353" s="23">
        <v>0</v>
      </c>
      <c r="AB1353" s="23">
        <v>0</v>
      </c>
      <c r="AC1353" s="23">
        <v>0</v>
      </c>
      <c r="AD1353" s="23">
        <v>0</v>
      </c>
    </row>
    <row r="1354" spans="1:30" x14ac:dyDescent="0.3">
      <c r="A1354" s="23">
        <v>113</v>
      </c>
      <c r="B1354" s="23">
        <v>8</v>
      </c>
      <c r="C1354" s="25">
        <v>0</v>
      </c>
      <c r="D1354" s="25">
        <v>0</v>
      </c>
      <c r="E1354" s="25">
        <v>1</v>
      </c>
      <c r="F1354" s="25">
        <v>1</v>
      </c>
      <c r="G1354" s="25">
        <v>0</v>
      </c>
      <c r="H1354" s="25">
        <v>1</v>
      </c>
      <c r="I1354" s="25">
        <v>0</v>
      </c>
      <c r="J1354" s="23">
        <v>0</v>
      </c>
      <c r="K1354" s="23">
        <v>0</v>
      </c>
      <c r="L1354" s="23">
        <v>0</v>
      </c>
      <c r="M1354" s="23">
        <v>0</v>
      </c>
      <c r="N1354" s="23">
        <v>1</v>
      </c>
      <c r="O1354" s="23">
        <v>1</v>
      </c>
      <c r="P1354" s="23">
        <v>0</v>
      </c>
      <c r="Q1354" s="25">
        <v>0</v>
      </c>
      <c r="R1354" s="25">
        <v>0</v>
      </c>
      <c r="S1354" s="25">
        <v>0</v>
      </c>
      <c r="T1354" s="25">
        <v>1</v>
      </c>
      <c r="U1354" s="25">
        <v>0</v>
      </c>
      <c r="V1354" s="25">
        <v>0</v>
      </c>
      <c r="W1354" s="25">
        <v>0</v>
      </c>
      <c r="X1354" s="23">
        <v>1</v>
      </c>
      <c r="Y1354" s="23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</row>
    <row r="1355" spans="1:30" x14ac:dyDescent="0.3">
      <c r="A1355" s="23">
        <v>113</v>
      </c>
      <c r="B1355" s="23">
        <v>9</v>
      </c>
      <c r="C1355" s="25">
        <v>0</v>
      </c>
      <c r="D1355" s="25">
        <v>0</v>
      </c>
      <c r="E1355" s="25">
        <v>1</v>
      </c>
      <c r="F1355" s="25">
        <v>0</v>
      </c>
      <c r="G1355" s="25">
        <v>1</v>
      </c>
      <c r="H1355" s="25">
        <v>0</v>
      </c>
      <c r="I1355" s="25">
        <v>1</v>
      </c>
      <c r="J1355" s="23">
        <v>0</v>
      </c>
      <c r="K1355" s="23">
        <v>0</v>
      </c>
      <c r="L1355" s="23">
        <v>1</v>
      </c>
      <c r="M1355" s="23">
        <v>0</v>
      </c>
      <c r="N1355" s="23">
        <v>0</v>
      </c>
      <c r="O1355" s="23">
        <v>0</v>
      </c>
      <c r="P1355" s="23">
        <v>0</v>
      </c>
      <c r="Q1355" s="25">
        <v>0</v>
      </c>
      <c r="R1355" s="25">
        <v>1</v>
      </c>
      <c r="S1355" s="25">
        <v>0</v>
      </c>
      <c r="T1355" s="25">
        <v>0</v>
      </c>
      <c r="U1355" s="25">
        <v>1</v>
      </c>
      <c r="V1355" s="25">
        <v>0</v>
      </c>
      <c r="W1355" s="25">
        <v>0</v>
      </c>
      <c r="X1355" s="23">
        <v>1</v>
      </c>
      <c r="Y1355" s="23">
        <v>0</v>
      </c>
      <c r="Z1355" s="23">
        <v>0</v>
      </c>
      <c r="AA1355" s="23">
        <v>0</v>
      </c>
      <c r="AB1355" s="23">
        <v>0</v>
      </c>
      <c r="AC1355" s="23">
        <v>0</v>
      </c>
      <c r="AD1355" s="23">
        <v>0</v>
      </c>
    </row>
    <row r="1356" spans="1:30" x14ac:dyDescent="0.3">
      <c r="A1356" s="23">
        <v>113</v>
      </c>
      <c r="B1356" s="23">
        <v>10</v>
      </c>
      <c r="C1356" s="25">
        <v>0</v>
      </c>
      <c r="D1356" s="25">
        <v>1</v>
      </c>
      <c r="E1356" s="25">
        <v>0</v>
      </c>
      <c r="F1356" s="25">
        <v>0</v>
      </c>
      <c r="G1356" s="25">
        <v>0</v>
      </c>
      <c r="H1356" s="25">
        <v>1</v>
      </c>
      <c r="I1356" s="25">
        <v>0</v>
      </c>
      <c r="J1356" s="23">
        <v>0</v>
      </c>
      <c r="K1356" s="23">
        <v>1</v>
      </c>
      <c r="L1356" s="23">
        <v>0</v>
      </c>
      <c r="M1356" s="23">
        <v>0</v>
      </c>
      <c r="N1356" s="23">
        <v>1</v>
      </c>
      <c r="O1356" s="23">
        <v>0</v>
      </c>
      <c r="P1356" s="23">
        <v>0</v>
      </c>
      <c r="Q1356" s="25">
        <v>0</v>
      </c>
      <c r="R1356" s="25">
        <v>0</v>
      </c>
      <c r="S1356" s="25">
        <v>1</v>
      </c>
      <c r="T1356" s="25">
        <v>1</v>
      </c>
      <c r="U1356" s="25">
        <v>0</v>
      </c>
      <c r="V1356" s="25">
        <v>1</v>
      </c>
      <c r="W1356" s="25">
        <v>0</v>
      </c>
      <c r="X1356" s="23">
        <v>1</v>
      </c>
      <c r="Y1356" s="23">
        <v>0</v>
      </c>
      <c r="Z1356" s="23">
        <v>0</v>
      </c>
      <c r="AA1356" s="23">
        <v>0</v>
      </c>
      <c r="AB1356" s="23">
        <v>0</v>
      </c>
      <c r="AC1356" s="23">
        <v>0</v>
      </c>
      <c r="AD1356" s="23">
        <v>0</v>
      </c>
    </row>
    <row r="1357" spans="1:30" x14ac:dyDescent="0.3">
      <c r="A1357" s="23">
        <v>113</v>
      </c>
      <c r="B1357" s="23">
        <v>11</v>
      </c>
      <c r="C1357" s="25">
        <v>0</v>
      </c>
      <c r="D1357" s="25">
        <v>0</v>
      </c>
      <c r="E1357" s="25">
        <v>1</v>
      </c>
      <c r="F1357" s="25">
        <v>0</v>
      </c>
      <c r="G1357" s="25">
        <v>1</v>
      </c>
      <c r="H1357" s="25">
        <v>0</v>
      </c>
      <c r="I1357" s="25">
        <v>1</v>
      </c>
      <c r="J1357" s="23">
        <v>0</v>
      </c>
      <c r="K1357" s="23">
        <v>1</v>
      </c>
      <c r="L1357" s="23">
        <v>0</v>
      </c>
      <c r="M1357" s="23">
        <v>1</v>
      </c>
      <c r="N1357" s="23">
        <v>0</v>
      </c>
      <c r="O1357" s="23">
        <v>0</v>
      </c>
      <c r="P1357" s="23">
        <v>1</v>
      </c>
      <c r="Q1357" s="25">
        <v>0</v>
      </c>
      <c r="R1357" s="25">
        <v>0</v>
      </c>
      <c r="S1357" s="25">
        <v>0</v>
      </c>
      <c r="T1357" s="25">
        <v>0</v>
      </c>
      <c r="U1357" s="25">
        <v>1</v>
      </c>
      <c r="V1357" s="25">
        <v>1</v>
      </c>
      <c r="W1357" s="25">
        <v>0</v>
      </c>
      <c r="X1357" s="23">
        <v>1</v>
      </c>
      <c r="Y1357" s="23">
        <v>0</v>
      </c>
      <c r="Z1357" s="23">
        <v>0</v>
      </c>
      <c r="AA1357" s="23">
        <v>0</v>
      </c>
      <c r="AB1357" s="23">
        <v>0</v>
      </c>
      <c r="AC1357" s="23">
        <v>0</v>
      </c>
      <c r="AD1357" s="23">
        <v>0</v>
      </c>
    </row>
    <row r="1358" spans="1:30" x14ac:dyDescent="0.3">
      <c r="A1358" s="23">
        <v>113</v>
      </c>
      <c r="B1358" s="23">
        <v>12</v>
      </c>
      <c r="C1358" s="25">
        <v>0</v>
      </c>
      <c r="D1358" s="25">
        <v>0</v>
      </c>
      <c r="E1358" s="25">
        <v>0</v>
      </c>
      <c r="F1358" s="25">
        <v>1</v>
      </c>
      <c r="G1358" s="25">
        <v>0</v>
      </c>
      <c r="H1358" s="25">
        <v>0</v>
      </c>
      <c r="I1358" s="25">
        <v>0</v>
      </c>
      <c r="J1358" s="23">
        <v>0</v>
      </c>
      <c r="K1358" s="23">
        <v>0</v>
      </c>
      <c r="L1358" s="23">
        <v>0</v>
      </c>
      <c r="M1358" s="23">
        <v>0</v>
      </c>
      <c r="N1358" s="23">
        <v>0</v>
      </c>
      <c r="O1358" s="23">
        <v>0</v>
      </c>
      <c r="P1358" s="23">
        <v>1</v>
      </c>
      <c r="Q1358" s="25">
        <v>0</v>
      </c>
      <c r="R1358" s="25">
        <v>0</v>
      </c>
      <c r="S1358" s="25">
        <v>1</v>
      </c>
      <c r="T1358" s="25">
        <v>0</v>
      </c>
      <c r="U1358" s="25">
        <v>0</v>
      </c>
      <c r="V1358" s="25">
        <v>0</v>
      </c>
      <c r="W1358" s="25">
        <v>0</v>
      </c>
      <c r="X1358" s="23">
        <v>1</v>
      </c>
      <c r="Y1358" s="23">
        <v>0</v>
      </c>
      <c r="Z1358" s="23">
        <v>0</v>
      </c>
      <c r="AA1358" s="23">
        <v>0</v>
      </c>
      <c r="AB1358" s="23">
        <v>0</v>
      </c>
      <c r="AC1358" s="23">
        <v>0</v>
      </c>
      <c r="AD1358" s="23">
        <v>0</v>
      </c>
    </row>
    <row r="1359" spans="1:30" x14ac:dyDescent="0.3">
      <c r="A1359" s="23">
        <v>114</v>
      </c>
      <c r="B1359" s="23">
        <v>1</v>
      </c>
      <c r="C1359" s="25">
        <v>0</v>
      </c>
      <c r="D1359" s="25">
        <v>0</v>
      </c>
      <c r="E1359" s="25">
        <v>1</v>
      </c>
      <c r="F1359" s="25">
        <v>0</v>
      </c>
      <c r="G1359" s="25">
        <v>0</v>
      </c>
      <c r="H1359" s="25">
        <v>0</v>
      </c>
      <c r="I1359" s="25">
        <v>0</v>
      </c>
      <c r="J1359" s="23">
        <v>0</v>
      </c>
      <c r="K1359" s="23">
        <v>0</v>
      </c>
      <c r="L1359" s="23">
        <v>1</v>
      </c>
      <c r="M1359" s="23">
        <v>1</v>
      </c>
      <c r="N1359" s="23">
        <v>0</v>
      </c>
      <c r="O1359" s="23">
        <v>1</v>
      </c>
      <c r="P1359" s="23">
        <v>0</v>
      </c>
      <c r="Q1359" s="25">
        <v>0</v>
      </c>
      <c r="R1359" s="25">
        <v>1</v>
      </c>
      <c r="S1359" s="25">
        <v>0</v>
      </c>
      <c r="T1359" s="25">
        <v>1</v>
      </c>
      <c r="U1359" s="25">
        <v>0</v>
      </c>
      <c r="V1359" s="25">
        <v>0</v>
      </c>
      <c r="W1359" s="25">
        <v>1</v>
      </c>
      <c r="X1359" s="23">
        <v>1</v>
      </c>
      <c r="Y1359" s="23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</row>
    <row r="1360" spans="1:30" x14ac:dyDescent="0.3">
      <c r="A1360" s="23">
        <v>114</v>
      </c>
      <c r="B1360" s="23">
        <v>2</v>
      </c>
      <c r="C1360" s="25">
        <v>0</v>
      </c>
      <c r="D1360" s="25">
        <v>1</v>
      </c>
      <c r="E1360" s="25">
        <v>0</v>
      </c>
      <c r="F1360" s="25">
        <v>0</v>
      </c>
      <c r="G1360" s="25">
        <v>0</v>
      </c>
      <c r="H1360" s="25">
        <v>1</v>
      </c>
      <c r="I1360" s="25">
        <v>0</v>
      </c>
      <c r="J1360" s="23">
        <v>0</v>
      </c>
      <c r="K1360" s="23">
        <v>0</v>
      </c>
      <c r="L1360" s="23">
        <v>0</v>
      </c>
      <c r="M1360" s="23">
        <v>1</v>
      </c>
      <c r="N1360" s="23">
        <v>0</v>
      </c>
      <c r="O1360" s="23">
        <v>0</v>
      </c>
      <c r="P1360" s="23">
        <v>0</v>
      </c>
      <c r="Q1360" s="25">
        <v>0</v>
      </c>
      <c r="R1360" s="25">
        <v>0</v>
      </c>
      <c r="S1360" s="25">
        <v>1</v>
      </c>
      <c r="T1360" s="25">
        <v>0</v>
      </c>
      <c r="U1360" s="25">
        <v>1</v>
      </c>
      <c r="V1360" s="25">
        <v>0</v>
      </c>
      <c r="W1360" s="25">
        <v>1</v>
      </c>
      <c r="X1360" s="23">
        <v>1</v>
      </c>
      <c r="Y1360" s="23">
        <v>0</v>
      </c>
      <c r="Z1360" s="23">
        <v>0</v>
      </c>
      <c r="AA1360" s="23">
        <v>0</v>
      </c>
      <c r="AB1360" s="23">
        <v>0</v>
      </c>
      <c r="AC1360" s="23">
        <v>0</v>
      </c>
      <c r="AD1360" s="23">
        <v>0</v>
      </c>
    </row>
    <row r="1361" spans="1:30" x14ac:dyDescent="0.3">
      <c r="A1361" s="23">
        <v>114</v>
      </c>
      <c r="B1361" s="23">
        <v>3</v>
      </c>
      <c r="C1361" s="25">
        <v>0</v>
      </c>
      <c r="D1361" s="25">
        <v>1</v>
      </c>
      <c r="E1361" s="25">
        <v>0</v>
      </c>
      <c r="F1361" s="25">
        <v>0</v>
      </c>
      <c r="G1361" s="25">
        <v>1</v>
      </c>
      <c r="H1361" s="25">
        <v>0</v>
      </c>
      <c r="I1361" s="25">
        <v>0</v>
      </c>
      <c r="J1361" s="23">
        <v>0</v>
      </c>
      <c r="K1361" s="23">
        <v>0</v>
      </c>
      <c r="L1361" s="23">
        <v>0</v>
      </c>
      <c r="M1361" s="23">
        <v>0</v>
      </c>
      <c r="N1361" s="23">
        <v>1</v>
      </c>
      <c r="O1361" s="23">
        <v>1</v>
      </c>
      <c r="P1361" s="23">
        <v>0</v>
      </c>
      <c r="Q1361" s="25">
        <v>0</v>
      </c>
      <c r="R1361" s="25">
        <v>0</v>
      </c>
      <c r="S1361" s="25">
        <v>0</v>
      </c>
      <c r="T1361" s="25">
        <v>0</v>
      </c>
      <c r="U1361" s="25">
        <v>0</v>
      </c>
      <c r="V1361" s="25">
        <v>0</v>
      </c>
      <c r="W1361" s="25">
        <v>1</v>
      </c>
      <c r="X1361" s="23">
        <v>1</v>
      </c>
      <c r="Y1361" s="23">
        <v>0</v>
      </c>
      <c r="Z1361" s="23">
        <v>0</v>
      </c>
      <c r="AA1361" s="23">
        <v>0</v>
      </c>
      <c r="AB1361" s="23">
        <v>0</v>
      </c>
      <c r="AC1361" s="23">
        <v>0</v>
      </c>
      <c r="AD1361" s="23">
        <v>0</v>
      </c>
    </row>
    <row r="1362" spans="1:30" x14ac:dyDescent="0.3">
      <c r="A1362" s="23">
        <v>114</v>
      </c>
      <c r="B1362" s="23">
        <v>4</v>
      </c>
      <c r="C1362" s="25">
        <v>0</v>
      </c>
      <c r="D1362" s="25">
        <v>0</v>
      </c>
      <c r="E1362" s="25">
        <v>0</v>
      </c>
      <c r="F1362" s="25">
        <v>0</v>
      </c>
      <c r="G1362" s="25">
        <v>0</v>
      </c>
      <c r="H1362" s="25">
        <v>0</v>
      </c>
      <c r="I1362" s="25">
        <v>1</v>
      </c>
      <c r="J1362" s="23">
        <v>0</v>
      </c>
      <c r="K1362" s="23">
        <v>0</v>
      </c>
      <c r="L1362" s="23">
        <v>1</v>
      </c>
      <c r="M1362" s="23">
        <v>0</v>
      </c>
      <c r="N1362" s="23">
        <v>1</v>
      </c>
      <c r="O1362" s="23">
        <v>0</v>
      </c>
      <c r="P1362" s="23">
        <v>1</v>
      </c>
      <c r="Q1362" s="25">
        <v>0</v>
      </c>
      <c r="R1362" s="25">
        <v>0</v>
      </c>
      <c r="S1362" s="25">
        <v>1</v>
      </c>
      <c r="T1362" s="25">
        <v>1</v>
      </c>
      <c r="U1362" s="25">
        <v>0</v>
      </c>
      <c r="V1362" s="25">
        <v>1</v>
      </c>
      <c r="W1362" s="25">
        <v>0</v>
      </c>
      <c r="X1362" s="23">
        <v>1</v>
      </c>
      <c r="Y1362" s="23">
        <v>0</v>
      </c>
      <c r="Z1362" s="23">
        <v>0</v>
      </c>
      <c r="AA1362" s="23">
        <v>0</v>
      </c>
      <c r="AB1362" s="23">
        <v>0</v>
      </c>
      <c r="AC1362" s="23">
        <v>0</v>
      </c>
      <c r="AD1362" s="23">
        <v>0</v>
      </c>
    </row>
    <row r="1363" spans="1:30" x14ac:dyDescent="0.3">
      <c r="A1363" s="23">
        <v>114</v>
      </c>
      <c r="B1363" s="23">
        <v>5</v>
      </c>
      <c r="C1363" s="25">
        <v>0</v>
      </c>
      <c r="D1363" s="25">
        <v>1</v>
      </c>
      <c r="E1363" s="25">
        <v>0</v>
      </c>
      <c r="F1363" s="25">
        <v>0</v>
      </c>
      <c r="G1363" s="25">
        <v>1</v>
      </c>
      <c r="H1363" s="25">
        <v>0</v>
      </c>
      <c r="I1363" s="25">
        <v>0</v>
      </c>
      <c r="J1363" s="23">
        <v>0</v>
      </c>
      <c r="K1363" s="23">
        <v>0</v>
      </c>
      <c r="L1363" s="23">
        <v>0</v>
      </c>
      <c r="M1363" s="23">
        <v>1</v>
      </c>
      <c r="N1363" s="23">
        <v>0</v>
      </c>
      <c r="O1363" s="23">
        <v>0</v>
      </c>
      <c r="P1363" s="23">
        <v>0</v>
      </c>
      <c r="Q1363" s="25">
        <v>0</v>
      </c>
      <c r="R1363" s="25">
        <v>1</v>
      </c>
      <c r="S1363" s="25">
        <v>0</v>
      </c>
      <c r="T1363" s="25">
        <v>1</v>
      </c>
      <c r="U1363" s="25">
        <v>0</v>
      </c>
      <c r="V1363" s="25">
        <v>0</v>
      </c>
      <c r="W1363" s="25">
        <v>1</v>
      </c>
      <c r="X1363" s="23">
        <v>1</v>
      </c>
      <c r="Y1363" s="23">
        <v>0</v>
      </c>
      <c r="Z1363" s="23">
        <v>0</v>
      </c>
      <c r="AA1363" s="23">
        <v>0</v>
      </c>
      <c r="AB1363" s="23">
        <v>0</v>
      </c>
      <c r="AC1363" s="23">
        <v>0</v>
      </c>
      <c r="AD1363" s="23">
        <v>0</v>
      </c>
    </row>
    <row r="1364" spans="1:30" x14ac:dyDescent="0.3">
      <c r="A1364" s="23">
        <v>114</v>
      </c>
      <c r="B1364" s="23">
        <v>6</v>
      </c>
      <c r="C1364" s="25">
        <v>0</v>
      </c>
      <c r="D1364" s="25">
        <v>0</v>
      </c>
      <c r="E1364" s="25">
        <v>0</v>
      </c>
      <c r="F1364" s="25">
        <v>0</v>
      </c>
      <c r="G1364" s="25">
        <v>1</v>
      </c>
      <c r="H1364" s="25">
        <v>1</v>
      </c>
      <c r="I1364" s="25">
        <v>0</v>
      </c>
      <c r="J1364" s="23">
        <v>0</v>
      </c>
      <c r="K1364" s="23">
        <v>1</v>
      </c>
      <c r="L1364" s="23">
        <v>0</v>
      </c>
      <c r="M1364" s="23">
        <v>0</v>
      </c>
      <c r="N1364" s="23">
        <v>0</v>
      </c>
      <c r="O1364" s="23">
        <v>1</v>
      </c>
      <c r="P1364" s="23">
        <v>0</v>
      </c>
      <c r="Q1364" s="25">
        <v>0</v>
      </c>
      <c r="R1364" s="25">
        <v>0</v>
      </c>
      <c r="S1364" s="25">
        <v>1</v>
      </c>
      <c r="T1364" s="25">
        <v>0</v>
      </c>
      <c r="U1364" s="25">
        <v>0</v>
      </c>
      <c r="V1364" s="25">
        <v>0</v>
      </c>
      <c r="W1364" s="25">
        <v>0</v>
      </c>
      <c r="X1364" s="23">
        <v>1</v>
      </c>
      <c r="Y1364" s="23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</row>
    <row r="1365" spans="1:30" x14ac:dyDescent="0.3">
      <c r="A1365" s="23">
        <v>114</v>
      </c>
      <c r="B1365" s="23">
        <v>7</v>
      </c>
      <c r="C1365" s="25">
        <v>0</v>
      </c>
      <c r="D1365" s="25">
        <v>1</v>
      </c>
      <c r="E1365" s="25">
        <v>0</v>
      </c>
      <c r="F1365" s="25">
        <v>1</v>
      </c>
      <c r="G1365" s="25">
        <v>0</v>
      </c>
      <c r="H1365" s="25">
        <v>0</v>
      </c>
      <c r="I1365" s="25">
        <v>1</v>
      </c>
      <c r="J1365" s="23">
        <v>0</v>
      </c>
      <c r="K1365" s="23">
        <v>0</v>
      </c>
      <c r="L1365" s="23">
        <v>0</v>
      </c>
      <c r="M1365" s="23">
        <v>0</v>
      </c>
      <c r="N1365" s="23">
        <v>0</v>
      </c>
      <c r="O1365" s="23">
        <v>0</v>
      </c>
      <c r="P1365" s="23">
        <v>1</v>
      </c>
      <c r="Q1365" s="25">
        <v>0</v>
      </c>
      <c r="R1365" s="25">
        <v>1</v>
      </c>
      <c r="S1365" s="25">
        <v>0</v>
      </c>
      <c r="T1365" s="25">
        <v>0</v>
      </c>
      <c r="U1365" s="25">
        <v>0</v>
      </c>
      <c r="V1365" s="25">
        <v>1</v>
      </c>
      <c r="W1365" s="25">
        <v>0</v>
      </c>
      <c r="X1365" s="23">
        <v>1</v>
      </c>
      <c r="Y1365" s="23">
        <v>0</v>
      </c>
      <c r="Z1365" s="23">
        <v>0</v>
      </c>
      <c r="AA1365" s="23">
        <v>0</v>
      </c>
      <c r="AB1365" s="23">
        <v>0</v>
      </c>
      <c r="AC1365" s="23">
        <v>0</v>
      </c>
      <c r="AD1365" s="23">
        <v>0</v>
      </c>
    </row>
    <row r="1366" spans="1:30" x14ac:dyDescent="0.3">
      <c r="A1366" s="23">
        <v>114</v>
      </c>
      <c r="B1366" s="23">
        <v>8</v>
      </c>
      <c r="C1366" s="25">
        <v>0</v>
      </c>
      <c r="D1366" s="25">
        <v>0</v>
      </c>
      <c r="E1366" s="25">
        <v>1</v>
      </c>
      <c r="F1366" s="25">
        <v>1</v>
      </c>
      <c r="G1366" s="25">
        <v>0</v>
      </c>
      <c r="H1366" s="25">
        <v>1</v>
      </c>
      <c r="I1366" s="25">
        <v>0</v>
      </c>
      <c r="J1366" s="23">
        <v>0</v>
      </c>
      <c r="K1366" s="23">
        <v>0</v>
      </c>
      <c r="L1366" s="23">
        <v>0</v>
      </c>
      <c r="M1366" s="23">
        <v>0</v>
      </c>
      <c r="N1366" s="23">
        <v>1</v>
      </c>
      <c r="O1366" s="23">
        <v>1</v>
      </c>
      <c r="P1366" s="23">
        <v>0</v>
      </c>
      <c r="Q1366" s="25">
        <v>0</v>
      </c>
      <c r="R1366" s="25">
        <v>0</v>
      </c>
      <c r="S1366" s="25">
        <v>0</v>
      </c>
      <c r="T1366" s="25">
        <v>1</v>
      </c>
      <c r="U1366" s="25">
        <v>0</v>
      </c>
      <c r="V1366" s="25">
        <v>0</v>
      </c>
      <c r="W1366" s="25">
        <v>0</v>
      </c>
      <c r="X1366" s="23">
        <v>1</v>
      </c>
      <c r="Y1366" s="23">
        <v>0</v>
      </c>
      <c r="Z1366" s="23">
        <v>0</v>
      </c>
      <c r="AA1366" s="23">
        <v>0</v>
      </c>
      <c r="AB1366" s="23">
        <v>0</v>
      </c>
      <c r="AC1366" s="23">
        <v>0</v>
      </c>
      <c r="AD1366" s="23">
        <v>0</v>
      </c>
    </row>
    <row r="1367" spans="1:30" x14ac:dyDescent="0.3">
      <c r="A1367" s="23">
        <v>114</v>
      </c>
      <c r="B1367" s="23">
        <v>9</v>
      </c>
      <c r="C1367" s="25">
        <v>0</v>
      </c>
      <c r="D1367" s="25">
        <v>0</v>
      </c>
      <c r="E1367" s="25">
        <v>1</v>
      </c>
      <c r="F1367" s="25">
        <v>0</v>
      </c>
      <c r="G1367" s="25">
        <v>1</v>
      </c>
      <c r="H1367" s="25">
        <v>0</v>
      </c>
      <c r="I1367" s="25">
        <v>1</v>
      </c>
      <c r="J1367" s="23">
        <v>0</v>
      </c>
      <c r="K1367" s="23">
        <v>0</v>
      </c>
      <c r="L1367" s="23">
        <v>1</v>
      </c>
      <c r="M1367" s="23">
        <v>0</v>
      </c>
      <c r="N1367" s="23">
        <v>0</v>
      </c>
      <c r="O1367" s="23">
        <v>0</v>
      </c>
      <c r="P1367" s="23">
        <v>0</v>
      </c>
      <c r="Q1367" s="25">
        <v>0</v>
      </c>
      <c r="R1367" s="25">
        <v>1</v>
      </c>
      <c r="S1367" s="25">
        <v>0</v>
      </c>
      <c r="T1367" s="25">
        <v>0</v>
      </c>
      <c r="U1367" s="25">
        <v>1</v>
      </c>
      <c r="V1367" s="25">
        <v>0</v>
      </c>
      <c r="W1367" s="25">
        <v>0</v>
      </c>
      <c r="X1367" s="23">
        <v>1</v>
      </c>
      <c r="Y1367" s="23">
        <v>0</v>
      </c>
      <c r="Z1367" s="23">
        <v>0</v>
      </c>
      <c r="AA1367" s="23">
        <v>0</v>
      </c>
      <c r="AB1367" s="23">
        <v>0</v>
      </c>
      <c r="AC1367" s="23">
        <v>0</v>
      </c>
      <c r="AD1367" s="23">
        <v>0</v>
      </c>
    </row>
    <row r="1368" spans="1:30" x14ac:dyDescent="0.3">
      <c r="A1368" s="23">
        <v>114</v>
      </c>
      <c r="B1368" s="23">
        <v>10</v>
      </c>
      <c r="C1368" s="25">
        <v>0</v>
      </c>
      <c r="D1368" s="25">
        <v>1</v>
      </c>
      <c r="E1368" s="25">
        <v>0</v>
      </c>
      <c r="F1368" s="25">
        <v>0</v>
      </c>
      <c r="G1368" s="25">
        <v>0</v>
      </c>
      <c r="H1368" s="25">
        <v>1</v>
      </c>
      <c r="I1368" s="25">
        <v>0</v>
      </c>
      <c r="J1368" s="23">
        <v>0</v>
      </c>
      <c r="K1368" s="23">
        <v>1</v>
      </c>
      <c r="L1368" s="23">
        <v>0</v>
      </c>
      <c r="M1368" s="23">
        <v>0</v>
      </c>
      <c r="N1368" s="23">
        <v>1</v>
      </c>
      <c r="O1368" s="23">
        <v>0</v>
      </c>
      <c r="P1368" s="23">
        <v>0</v>
      </c>
      <c r="Q1368" s="25">
        <v>0</v>
      </c>
      <c r="R1368" s="25">
        <v>0</v>
      </c>
      <c r="S1368" s="25">
        <v>1</v>
      </c>
      <c r="T1368" s="25">
        <v>1</v>
      </c>
      <c r="U1368" s="25">
        <v>0</v>
      </c>
      <c r="V1368" s="25">
        <v>1</v>
      </c>
      <c r="W1368" s="25">
        <v>0</v>
      </c>
      <c r="X1368" s="23">
        <v>1</v>
      </c>
      <c r="Y1368" s="23">
        <v>0</v>
      </c>
      <c r="Z1368" s="23">
        <v>0</v>
      </c>
      <c r="AA1368" s="23">
        <v>0</v>
      </c>
      <c r="AB1368" s="23">
        <v>0</v>
      </c>
      <c r="AC1368" s="23">
        <v>0</v>
      </c>
      <c r="AD1368" s="23">
        <v>0</v>
      </c>
    </row>
    <row r="1369" spans="1:30" x14ac:dyDescent="0.3">
      <c r="A1369" s="23">
        <v>114</v>
      </c>
      <c r="B1369" s="23">
        <v>11</v>
      </c>
      <c r="C1369" s="25">
        <v>0</v>
      </c>
      <c r="D1369" s="25">
        <v>0</v>
      </c>
      <c r="E1369" s="25">
        <v>1</v>
      </c>
      <c r="F1369" s="25">
        <v>0</v>
      </c>
      <c r="G1369" s="25">
        <v>1</v>
      </c>
      <c r="H1369" s="25">
        <v>0</v>
      </c>
      <c r="I1369" s="25">
        <v>1</v>
      </c>
      <c r="J1369" s="23">
        <v>0</v>
      </c>
      <c r="K1369" s="23">
        <v>1</v>
      </c>
      <c r="L1369" s="23">
        <v>0</v>
      </c>
      <c r="M1369" s="23">
        <v>1</v>
      </c>
      <c r="N1369" s="23">
        <v>0</v>
      </c>
      <c r="O1369" s="23">
        <v>0</v>
      </c>
      <c r="P1369" s="23">
        <v>1</v>
      </c>
      <c r="Q1369" s="25">
        <v>0</v>
      </c>
      <c r="R1369" s="25">
        <v>0</v>
      </c>
      <c r="S1369" s="25">
        <v>0</v>
      </c>
      <c r="T1369" s="25">
        <v>0</v>
      </c>
      <c r="U1369" s="25">
        <v>1</v>
      </c>
      <c r="V1369" s="25">
        <v>1</v>
      </c>
      <c r="W1369" s="25">
        <v>0</v>
      </c>
      <c r="X1369" s="23">
        <v>1</v>
      </c>
      <c r="Y1369" s="23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</row>
    <row r="1370" spans="1:30" x14ac:dyDescent="0.3">
      <c r="A1370" s="23">
        <v>114</v>
      </c>
      <c r="B1370" s="23">
        <v>12</v>
      </c>
      <c r="C1370" s="25">
        <v>0</v>
      </c>
      <c r="D1370" s="25">
        <v>0</v>
      </c>
      <c r="E1370" s="25">
        <v>0</v>
      </c>
      <c r="F1370" s="25">
        <v>1</v>
      </c>
      <c r="G1370" s="25">
        <v>0</v>
      </c>
      <c r="H1370" s="25">
        <v>0</v>
      </c>
      <c r="I1370" s="25">
        <v>0</v>
      </c>
      <c r="J1370" s="23">
        <v>0</v>
      </c>
      <c r="K1370" s="23">
        <v>0</v>
      </c>
      <c r="L1370" s="23">
        <v>0</v>
      </c>
      <c r="M1370" s="23">
        <v>0</v>
      </c>
      <c r="N1370" s="23">
        <v>0</v>
      </c>
      <c r="O1370" s="23">
        <v>0</v>
      </c>
      <c r="P1370" s="23">
        <v>1</v>
      </c>
      <c r="Q1370" s="25">
        <v>0</v>
      </c>
      <c r="R1370" s="25">
        <v>0</v>
      </c>
      <c r="S1370" s="25">
        <v>1</v>
      </c>
      <c r="T1370" s="25">
        <v>0</v>
      </c>
      <c r="U1370" s="25">
        <v>0</v>
      </c>
      <c r="V1370" s="25">
        <v>0</v>
      </c>
      <c r="W1370" s="25">
        <v>0</v>
      </c>
      <c r="X1370" s="23">
        <v>1</v>
      </c>
      <c r="Y1370" s="23">
        <v>0</v>
      </c>
      <c r="Z1370" s="23">
        <v>0</v>
      </c>
      <c r="AA1370" s="23">
        <v>0</v>
      </c>
      <c r="AB1370" s="23">
        <v>0</v>
      </c>
      <c r="AC1370" s="23">
        <v>0</v>
      </c>
      <c r="AD1370" s="23">
        <v>0</v>
      </c>
    </row>
    <row r="1371" spans="1:30" x14ac:dyDescent="0.3">
      <c r="A1371" s="23">
        <v>115</v>
      </c>
      <c r="B1371" s="23">
        <v>1</v>
      </c>
      <c r="C1371" s="25">
        <v>0</v>
      </c>
      <c r="D1371" s="25">
        <v>0</v>
      </c>
      <c r="E1371" s="25">
        <v>1</v>
      </c>
      <c r="F1371" s="25">
        <v>0</v>
      </c>
      <c r="G1371" s="25">
        <v>0</v>
      </c>
      <c r="H1371" s="25">
        <v>0</v>
      </c>
      <c r="I1371" s="25">
        <v>0</v>
      </c>
      <c r="J1371" s="23">
        <v>0</v>
      </c>
      <c r="K1371" s="23">
        <v>0</v>
      </c>
      <c r="L1371" s="23">
        <v>1</v>
      </c>
      <c r="M1371" s="23">
        <v>1</v>
      </c>
      <c r="N1371" s="23">
        <v>0</v>
      </c>
      <c r="O1371" s="23">
        <v>1</v>
      </c>
      <c r="P1371" s="23">
        <v>0</v>
      </c>
      <c r="Q1371" s="25">
        <v>0</v>
      </c>
      <c r="R1371" s="25">
        <v>1</v>
      </c>
      <c r="S1371" s="25">
        <v>0</v>
      </c>
      <c r="T1371" s="25">
        <v>1</v>
      </c>
      <c r="U1371" s="25">
        <v>0</v>
      </c>
      <c r="V1371" s="25">
        <v>0</v>
      </c>
      <c r="W1371" s="25">
        <v>1</v>
      </c>
      <c r="X1371" s="23">
        <v>1</v>
      </c>
      <c r="Y1371" s="23">
        <v>0</v>
      </c>
      <c r="Z1371" s="23">
        <v>0</v>
      </c>
      <c r="AA1371" s="23">
        <v>0</v>
      </c>
      <c r="AB1371" s="23">
        <v>0</v>
      </c>
      <c r="AC1371" s="23">
        <v>0</v>
      </c>
      <c r="AD1371" s="23">
        <v>0</v>
      </c>
    </row>
    <row r="1372" spans="1:30" x14ac:dyDescent="0.3">
      <c r="A1372" s="23">
        <v>115</v>
      </c>
      <c r="B1372" s="23">
        <v>2</v>
      </c>
      <c r="C1372" s="25">
        <v>0</v>
      </c>
      <c r="D1372" s="25">
        <v>1</v>
      </c>
      <c r="E1372" s="25">
        <v>0</v>
      </c>
      <c r="F1372" s="25">
        <v>0</v>
      </c>
      <c r="G1372" s="25">
        <v>0</v>
      </c>
      <c r="H1372" s="25">
        <v>1</v>
      </c>
      <c r="I1372" s="25">
        <v>0</v>
      </c>
      <c r="J1372" s="23">
        <v>0</v>
      </c>
      <c r="K1372" s="23">
        <v>0</v>
      </c>
      <c r="L1372" s="23">
        <v>0</v>
      </c>
      <c r="M1372" s="23">
        <v>1</v>
      </c>
      <c r="N1372" s="23">
        <v>0</v>
      </c>
      <c r="O1372" s="23">
        <v>0</v>
      </c>
      <c r="P1372" s="23">
        <v>0</v>
      </c>
      <c r="Q1372" s="25">
        <v>0</v>
      </c>
      <c r="R1372" s="25">
        <v>0</v>
      </c>
      <c r="S1372" s="25">
        <v>1</v>
      </c>
      <c r="T1372" s="25">
        <v>0</v>
      </c>
      <c r="U1372" s="25">
        <v>1</v>
      </c>
      <c r="V1372" s="25">
        <v>0</v>
      </c>
      <c r="W1372" s="25">
        <v>1</v>
      </c>
      <c r="X1372" s="23">
        <v>1</v>
      </c>
      <c r="Y1372" s="23">
        <v>0</v>
      </c>
      <c r="Z1372" s="23">
        <v>0</v>
      </c>
      <c r="AA1372" s="23">
        <v>0</v>
      </c>
      <c r="AB1372" s="23">
        <v>0</v>
      </c>
      <c r="AC1372" s="23">
        <v>0</v>
      </c>
      <c r="AD1372" s="23">
        <v>0</v>
      </c>
    </row>
    <row r="1373" spans="1:30" x14ac:dyDescent="0.3">
      <c r="A1373" s="23">
        <v>115</v>
      </c>
      <c r="B1373" s="23">
        <v>3</v>
      </c>
      <c r="C1373" s="25">
        <v>0</v>
      </c>
      <c r="D1373" s="25">
        <v>1</v>
      </c>
      <c r="E1373" s="25">
        <v>0</v>
      </c>
      <c r="F1373" s="25">
        <v>0</v>
      </c>
      <c r="G1373" s="25">
        <v>1</v>
      </c>
      <c r="H1373" s="25">
        <v>0</v>
      </c>
      <c r="I1373" s="25">
        <v>0</v>
      </c>
      <c r="J1373" s="23">
        <v>0</v>
      </c>
      <c r="K1373" s="23">
        <v>0</v>
      </c>
      <c r="L1373" s="23">
        <v>0</v>
      </c>
      <c r="M1373" s="23">
        <v>0</v>
      </c>
      <c r="N1373" s="23">
        <v>1</v>
      </c>
      <c r="O1373" s="23">
        <v>1</v>
      </c>
      <c r="P1373" s="23">
        <v>0</v>
      </c>
      <c r="Q1373" s="25">
        <v>0</v>
      </c>
      <c r="R1373" s="25">
        <v>0</v>
      </c>
      <c r="S1373" s="25">
        <v>0</v>
      </c>
      <c r="T1373" s="25">
        <v>0</v>
      </c>
      <c r="U1373" s="25">
        <v>0</v>
      </c>
      <c r="V1373" s="25">
        <v>0</v>
      </c>
      <c r="W1373" s="25">
        <v>1</v>
      </c>
      <c r="X1373" s="23">
        <v>1</v>
      </c>
      <c r="Y1373" s="23">
        <v>0</v>
      </c>
      <c r="Z1373" s="23">
        <v>0</v>
      </c>
      <c r="AA1373" s="23">
        <v>0</v>
      </c>
      <c r="AB1373" s="23">
        <v>0</v>
      </c>
      <c r="AC1373" s="23">
        <v>0</v>
      </c>
      <c r="AD1373" s="23">
        <v>0</v>
      </c>
    </row>
    <row r="1374" spans="1:30" x14ac:dyDescent="0.3">
      <c r="A1374" s="23">
        <v>115</v>
      </c>
      <c r="B1374" s="23">
        <v>4</v>
      </c>
      <c r="C1374" s="25">
        <v>0</v>
      </c>
      <c r="D1374" s="25">
        <v>0</v>
      </c>
      <c r="E1374" s="25">
        <v>0</v>
      </c>
      <c r="F1374" s="25">
        <v>0</v>
      </c>
      <c r="G1374" s="25">
        <v>0</v>
      </c>
      <c r="H1374" s="25">
        <v>0</v>
      </c>
      <c r="I1374" s="25">
        <v>1</v>
      </c>
      <c r="J1374" s="23">
        <v>0</v>
      </c>
      <c r="K1374" s="23">
        <v>0</v>
      </c>
      <c r="L1374" s="23">
        <v>1</v>
      </c>
      <c r="M1374" s="23">
        <v>0</v>
      </c>
      <c r="N1374" s="23">
        <v>1</v>
      </c>
      <c r="O1374" s="23">
        <v>0</v>
      </c>
      <c r="P1374" s="23">
        <v>1</v>
      </c>
      <c r="Q1374" s="25">
        <v>0</v>
      </c>
      <c r="R1374" s="25">
        <v>0</v>
      </c>
      <c r="S1374" s="25">
        <v>1</v>
      </c>
      <c r="T1374" s="25">
        <v>1</v>
      </c>
      <c r="U1374" s="25">
        <v>0</v>
      </c>
      <c r="V1374" s="25">
        <v>1</v>
      </c>
      <c r="W1374" s="25">
        <v>0</v>
      </c>
      <c r="X1374" s="23">
        <v>1</v>
      </c>
      <c r="Y1374" s="23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</row>
    <row r="1375" spans="1:30" x14ac:dyDescent="0.3">
      <c r="A1375" s="23">
        <v>115</v>
      </c>
      <c r="B1375" s="23">
        <v>5</v>
      </c>
      <c r="C1375" s="25">
        <v>0</v>
      </c>
      <c r="D1375" s="25">
        <v>1</v>
      </c>
      <c r="E1375" s="25">
        <v>0</v>
      </c>
      <c r="F1375" s="25">
        <v>0</v>
      </c>
      <c r="G1375" s="25">
        <v>1</v>
      </c>
      <c r="H1375" s="25">
        <v>0</v>
      </c>
      <c r="I1375" s="25">
        <v>0</v>
      </c>
      <c r="J1375" s="23">
        <v>0</v>
      </c>
      <c r="K1375" s="23">
        <v>0</v>
      </c>
      <c r="L1375" s="23">
        <v>0</v>
      </c>
      <c r="M1375" s="23">
        <v>1</v>
      </c>
      <c r="N1375" s="23">
        <v>0</v>
      </c>
      <c r="O1375" s="23">
        <v>0</v>
      </c>
      <c r="P1375" s="23">
        <v>0</v>
      </c>
      <c r="Q1375" s="25">
        <v>0</v>
      </c>
      <c r="R1375" s="25">
        <v>1</v>
      </c>
      <c r="S1375" s="25">
        <v>0</v>
      </c>
      <c r="T1375" s="25">
        <v>1</v>
      </c>
      <c r="U1375" s="25">
        <v>0</v>
      </c>
      <c r="V1375" s="25">
        <v>0</v>
      </c>
      <c r="W1375" s="25">
        <v>1</v>
      </c>
      <c r="X1375" s="23">
        <v>1</v>
      </c>
      <c r="Y1375" s="23">
        <v>0</v>
      </c>
      <c r="Z1375" s="23">
        <v>0</v>
      </c>
      <c r="AA1375" s="23">
        <v>0</v>
      </c>
      <c r="AB1375" s="23">
        <v>0</v>
      </c>
      <c r="AC1375" s="23">
        <v>0</v>
      </c>
      <c r="AD1375" s="23">
        <v>0</v>
      </c>
    </row>
    <row r="1376" spans="1:30" x14ac:dyDescent="0.3">
      <c r="A1376" s="23">
        <v>115</v>
      </c>
      <c r="B1376" s="23">
        <v>6</v>
      </c>
      <c r="C1376" s="25">
        <v>0</v>
      </c>
      <c r="D1376" s="25">
        <v>0</v>
      </c>
      <c r="E1376" s="25">
        <v>0</v>
      </c>
      <c r="F1376" s="25">
        <v>0</v>
      </c>
      <c r="G1376" s="25">
        <v>1</v>
      </c>
      <c r="H1376" s="25">
        <v>1</v>
      </c>
      <c r="I1376" s="25">
        <v>0</v>
      </c>
      <c r="J1376" s="23">
        <v>0</v>
      </c>
      <c r="K1376" s="23">
        <v>1</v>
      </c>
      <c r="L1376" s="23">
        <v>0</v>
      </c>
      <c r="M1376" s="23">
        <v>0</v>
      </c>
      <c r="N1376" s="23">
        <v>0</v>
      </c>
      <c r="O1376" s="23">
        <v>1</v>
      </c>
      <c r="P1376" s="23">
        <v>0</v>
      </c>
      <c r="Q1376" s="25">
        <v>0</v>
      </c>
      <c r="R1376" s="25">
        <v>0</v>
      </c>
      <c r="S1376" s="25">
        <v>1</v>
      </c>
      <c r="T1376" s="25">
        <v>0</v>
      </c>
      <c r="U1376" s="25">
        <v>0</v>
      </c>
      <c r="V1376" s="25">
        <v>0</v>
      </c>
      <c r="W1376" s="25">
        <v>0</v>
      </c>
      <c r="X1376" s="23">
        <v>1</v>
      </c>
      <c r="Y1376" s="23">
        <v>0</v>
      </c>
      <c r="Z1376" s="23">
        <v>0</v>
      </c>
      <c r="AA1376" s="23">
        <v>0</v>
      </c>
      <c r="AB1376" s="23">
        <v>0</v>
      </c>
      <c r="AC1376" s="23">
        <v>0</v>
      </c>
      <c r="AD1376" s="23">
        <v>0</v>
      </c>
    </row>
    <row r="1377" spans="1:30" x14ac:dyDescent="0.3">
      <c r="A1377" s="23">
        <v>115</v>
      </c>
      <c r="B1377" s="23">
        <v>7</v>
      </c>
      <c r="C1377" s="25">
        <v>0</v>
      </c>
      <c r="D1377" s="25">
        <v>1</v>
      </c>
      <c r="E1377" s="25">
        <v>0</v>
      </c>
      <c r="F1377" s="25">
        <v>1</v>
      </c>
      <c r="G1377" s="25">
        <v>0</v>
      </c>
      <c r="H1377" s="25">
        <v>0</v>
      </c>
      <c r="I1377" s="25">
        <v>1</v>
      </c>
      <c r="J1377" s="23">
        <v>0</v>
      </c>
      <c r="K1377" s="23">
        <v>0</v>
      </c>
      <c r="L1377" s="23">
        <v>0</v>
      </c>
      <c r="M1377" s="23">
        <v>0</v>
      </c>
      <c r="N1377" s="23">
        <v>0</v>
      </c>
      <c r="O1377" s="23">
        <v>0</v>
      </c>
      <c r="P1377" s="23">
        <v>1</v>
      </c>
      <c r="Q1377" s="25">
        <v>0</v>
      </c>
      <c r="R1377" s="25">
        <v>1</v>
      </c>
      <c r="S1377" s="25">
        <v>0</v>
      </c>
      <c r="T1377" s="25">
        <v>0</v>
      </c>
      <c r="U1377" s="25">
        <v>0</v>
      </c>
      <c r="V1377" s="25">
        <v>1</v>
      </c>
      <c r="W1377" s="25">
        <v>0</v>
      </c>
      <c r="X1377" s="23">
        <v>1</v>
      </c>
      <c r="Y1377" s="23">
        <v>0</v>
      </c>
      <c r="Z1377" s="23">
        <v>0</v>
      </c>
      <c r="AA1377" s="23">
        <v>0</v>
      </c>
      <c r="AB1377" s="23">
        <v>0</v>
      </c>
      <c r="AC1377" s="23">
        <v>0</v>
      </c>
      <c r="AD1377" s="23">
        <v>0</v>
      </c>
    </row>
    <row r="1378" spans="1:30" x14ac:dyDescent="0.3">
      <c r="A1378" s="23">
        <v>115</v>
      </c>
      <c r="B1378" s="23">
        <v>8</v>
      </c>
      <c r="C1378" s="25">
        <v>0</v>
      </c>
      <c r="D1378" s="25">
        <v>0</v>
      </c>
      <c r="E1378" s="25">
        <v>1</v>
      </c>
      <c r="F1378" s="25">
        <v>1</v>
      </c>
      <c r="G1378" s="25">
        <v>0</v>
      </c>
      <c r="H1378" s="25">
        <v>1</v>
      </c>
      <c r="I1378" s="25">
        <v>0</v>
      </c>
      <c r="J1378" s="23">
        <v>0</v>
      </c>
      <c r="K1378" s="23">
        <v>0</v>
      </c>
      <c r="L1378" s="23">
        <v>0</v>
      </c>
      <c r="M1378" s="23">
        <v>0</v>
      </c>
      <c r="N1378" s="23">
        <v>1</v>
      </c>
      <c r="O1378" s="23">
        <v>1</v>
      </c>
      <c r="P1378" s="23">
        <v>0</v>
      </c>
      <c r="Q1378" s="25">
        <v>0</v>
      </c>
      <c r="R1378" s="25">
        <v>0</v>
      </c>
      <c r="S1378" s="25">
        <v>0</v>
      </c>
      <c r="T1378" s="25">
        <v>1</v>
      </c>
      <c r="U1378" s="25">
        <v>0</v>
      </c>
      <c r="V1378" s="25">
        <v>0</v>
      </c>
      <c r="W1378" s="25">
        <v>0</v>
      </c>
      <c r="X1378" s="23">
        <v>1</v>
      </c>
      <c r="Y1378" s="23">
        <v>0</v>
      </c>
      <c r="Z1378" s="23">
        <v>0</v>
      </c>
      <c r="AA1378" s="23">
        <v>0</v>
      </c>
      <c r="AB1378" s="23">
        <v>0</v>
      </c>
      <c r="AC1378" s="23">
        <v>0</v>
      </c>
      <c r="AD1378" s="23">
        <v>0</v>
      </c>
    </row>
    <row r="1379" spans="1:30" x14ac:dyDescent="0.3">
      <c r="A1379" s="23">
        <v>115</v>
      </c>
      <c r="B1379" s="23">
        <v>9</v>
      </c>
      <c r="C1379" s="25">
        <v>0</v>
      </c>
      <c r="D1379" s="25">
        <v>0</v>
      </c>
      <c r="E1379" s="25">
        <v>1</v>
      </c>
      <c r="F1379" s="25">
        <v>0</v>
      </c>
      <c r="G1379" s="25">
        <v>1</v>
      </c>
      <c r="H1379" s="25">
        <v>0</v>
      </c>
      <c r="I1379" s="25">
        <v>1</v>
      </c>
      <c r="J1379" s="23">
        <v>0</v>
      </c>
      <c r="K1379" s="23">
        <v>0</v>
      </c>
      <c r="L1379" s="23">
        <v>1</v>
      </c>
      <c r="M1379" s="23">
        <v>0</v>
      </c>
      <c r="N1379" s="23">
        <v>0</v>
      </c>
      <c r="O1379" s="23">
        <v>0</v>
      </c>
      <c r="P1379" s="23">
        <v>0</v>
      </c>
      <c r="Q1379" s="25">
        <v>0</v>
      </c>
      <c r="R1379" s="25">
        <v>1</v>
      </c>
      <c r="S1379" s="25">
        <v>0</v>
      </c>
      <c r="T1379" s="25">
        <v>0</v>
      </c>
      <c r="U1379" s="25">
        <v>1</v>
      </c>
      <c r="V1379" s="25">
        <v>0</v>
      </c>
      <c r="W1379" s="25">
        <v>0</v>
      </c>
      <c r="X1379" s="23">
        <v>1</v>
      </c>
      <c r="Y1379" s="23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</row>
    <row r="1380" spans="1:30" x14ac:dyDescent="0.3">
      <c r="A1380" s="23">
        <v>115</v>
      </c>
      <c r="B1380" s="23">
        <v>10</v>
      </c>
      <c r="C1380" s="25">
        <v>0</v>
      </c>
      <c r="D1380" s="25">
        <v>1</v>
      </c>
      <c r="E1380" s="25">
        <v>0</v>
      </c>
      <c r="F1380" s="25">
        <v>0</v>
      </c>
      <c r="G1380" s="25">
        <v>0</v>
      </c>
      <c r="H1380" s="25">
        <v>1</v>
      </c>
      <c r="I1380" s="25">
        <v>0</v>
      </c>
      <c r="J1380" s="23">
        <v>0</v>
      </c>
      <c r="K1380" s="23">
        <v>1</v>
      </c>
      <c r="L1380" s="23">
        <v>0</v>
      </c>
      <c r="M1380" s="23">
        <v>0</v>
      </c>
      <c r="N1380" s="23">
        <v>1</v>
      </c>
      <c r="O1380" s="23">
        <v>0</v>
      </c>
      <c r="P1380" s="23">
        <v>0</v>
      </c>
      <c r="Q1380" s="25">
        <v>0</v>
      </c>
      <c r="R1380" s="25">
        <v>0</v>
      </c>
      <c r="S1380" s="25">
        <v>1</v>
      </c>
      <c r="T1380" s="25">
        <v>1</v>
      </c>
      <c r="U1380" s="25">
        <v>0</v>
      </c>
      <c r="V1380" s="25">
        <v>1</v>
      </c>
      <c r="W1380" s="25">
        <v>0</v>
      </c>
      <c r="X1380" s="23">
        <v>1</v>
      </c>
      <c r="Y1380" s="23">
        <v>0</v>
      </c>
      <c r="Z1380" s="23">
        <v>0</v>
      </c>
      <c r="AA1380" s="23">
        <v>0</v>
      </c>
      <c r="AB1380" s="23">
        <v>0</v>
      </c>
      <c r="AC1380" s="23">
        <v>0</v>
      </c>
      <c r="AD1380" s="23">
        <v>0</v>
      </c>
    </row>
    <row r="1381" spans="1:30" x14ac:dyDescent="0.3">
      <c r="A1381" s="23">
        <v>115</v>
      </c>
      <c r="B1381" s="23">
        <v>11</v>
      </c>
      <c r="C1381" s="25">
        <v>0</v>
      </c>
      <c r="D1381" s="25">
        <v>0</v>
      </c>
      <c r="E1381" s="25">
        <v>1</v>
      </c>
      <c r="F1381" s="25">
        <v>0</v>
      </c>
      <c r="G1381" s="25">
        <v>1</v>
      </c>
      <c r="H1381" s="25">
        <v>0</v>
      </c>
      <c r="I1381" s="25">
        <v>1</v>
      </c>
      <c r="J1381" s="23">
        <v>0</v>
      </c>
      <c r="K1381" s="23">
        <v>1</v>
      </c>
      <c r="L1381" s="23">
        <v>0</v>
      </c>
      <c r="M1381" s="23">
        <v>1</v>
      </c>
      <c r="N1381" s="23">
        <v>0</v>
      </c>
      <c r="O1381" s="23">
        <v>0</v>
      </c>
      <c r="P1381" s="23">
        <v>1</v>
      </c>
      <c r="Q1381" s="25">
        <v>0</v>
      </c>
      <c r="R1381" s="25">
        <v>0</v>
      </c>
      <c r="S1381" s="25">
        <v>0</v>
      </c>
      <c r="T1381" s="25">
        <v>0</v>
      </c>
      <c r="U1381" s="25">
        <v>1</v>
      </c>
      <c r="V1381" s="25">
        <v>1</v>
      </c>
      <c r="W1381" s="25">
        <v>0</v>
      </c>
      <c r="X1381" s="23">
        <v>1</v>
      </c>
      <c r="Y1381" s="23">
        <v>0</v>
      </c>
      <c r="Z1381" s="23">
        <v>0</v>
      </c>
      <c r="AA1381" s="23">
        <v>0</v>
      </c>
      <c r="AB1381" s="23">
        <v>0</v>
      </c>
      <c r="AC1381" s="23">
        <v>0</v>
      </c>
      <c r="AD1381" s="23">
        <v>0</v>
      </c>
    </row>
    <row r="1382" spans="1:30" x14ac:dyDescent="0.3">
      <c r="A1382" s="23">
        <v>115</v>
      </c>
      <c r="B1382" s="23">
        <v>12</v>
      </c>
      <c r="C1382" s="25">
        <v>0</v>
      </c>
      <c r="D1382" s="25">
        <v>0</v>
      </c>
      <c r="E1382" s="25">
        <v>0</v>
      </c>
      <c r="F1382" s="25">
        <v>1</v>
      </c>
      <c r="G1382" s="25">
        <v>0</v>
      </c>
      <c r="H1382" s="25">
        <v>0</v>
      </c>
      <c r="I1382" s="25">
        <v>0</v>
      </c>
      <c r="J1382" s="23">
        <v>0</v>
      </c>
      <c r="K1382" s="23">
        <v>0</v>
      </c>
      <c r="L1382" s="23">
        <v>0</v>
      </c>
      <c r="M1382" s="23">
        <v>0</v>
      </c>
      <c r="N1382" s="23">
        <v>0</v>
      </c>
      <c r="O1382" s="23">
        <v>0</v>
      </c>
      <c r="P1382" s="23">
        <v>1</v>
      </c>
      <c r="Q1382" s="25">
        <v>0</v>
      </c>
      <c r="R1382" s="25">
        <v>0</v>
      </c>
      <c r="S1382" s="25">
        <v>1</v>
      </c>
      <c r="T1382" s="25">
        <v>0</v>
      </c>
      <c r="U1382" s="25">
        <v>0</v>
      </c>
      <c r="V1382" s="25">
        <v>0</v>
      </c>
      <c r="W1382" s="25">
        <v>0</v>
      </c>
      <c r="X1382" s="23">
        <v>1</v>
      </c>
      <c r="Y1382" s="23">
        <v>0</v>
      </c>
      <c r="Z1382" s="23">
        <v>0</v>
      </c>
      <c r="AA1382" s="23">
        <v>0</v>
      </c>
      <c r="AB1382" s="23">
        <v>0</v>
      </c>
      <c r="AC1382" s="23">
        <v>0</v>
      </c>
      <c r="AD1382" s="23">
        <v>0</v>
      </c>
    </row>
    <row r="1383" spans="1:30" x14ac:dyDescent="0.3">
      <c r="A1383" s="23">
        <v>116</v>
      </c>
      <c r="B1383" s="23">
        <v>1</v>
      </c>
      <c r="C1383" s="25">
        <v>0</v>
      </c>
      <c r="D1383" s="25">
        <v>0</v>
      </c>
      <c r="E1383" s="25">
        <v>1</v>
      </c>
      <c r="F1383" s="25">
        <v>0</v>
      </c>
      <c r="G1383" s="25">
        <v>0</v>
      </c>
      <c r="H1383" s="25">
        <v>0</v>
      </c>
      <c r="I1383" s="25">
        <v>0</v>
      </c>
      <c r="J1383" s="23">
        <v>0</v>
      </c>
      <c r="K1383" s="23">
        <v>0</v>
      </c>
      <c r="L1383" s="23">
        <v>1</v>
      </c>
      <c r="M1383" s="23">
        <v>1</v>
      </c>
      <c r="N1383" s="23">
        <v>0</v>
      </c>
      <c r="O1383" s="23">
        <v>1</v>
      </c>
      <c r="P1383" s="23">
        <v>0</v>
      </c>
      <c r="Q1383" s="25">
        <v>0</v>
      </c>
      <c r="R1383" s="25">
        <v>1</v>
      </c>
      <c r="S1383" s="25">
        <v>0</v>
      </c>
      <c r="T1383" s="25">
        <v>1</v>
      </c>
      <c r="U1383" s="25">
        <v>0</v>
      </c>
      <c r="V1383" s="25">
        <v>0</v>
      </c>
      <c r="W1383" s="25">
        <v>1</v>
      </c>
      <c r="X1383" s="23">
        <v>1</v>
      </c>
      <c r="Y1383" s="23">
        <v>0</v>
      </c>
      <c r="Z1383" s="23">
        <v>0</v>
      </c>
      <c r="AA1383" s="23">
        <v>0</v>
      </c>
      <c r="AB1383" s="23">
        <v>0</v>
      </c>
      <c r="AC1383" s="23">
        <v>0</v>
      </c>
      <c r="AD1383" s="23">
        <v>0</v>
      </c>
    </row>
    <row r="1384" spans="1:30" x14ac:dyDescent="0.3">
      <c r="A1384" s="23">
        <v>116</v>
      </c>
      <c r="B1384" s="23">
        <v>2</v>
      </c>
      <c r="C1384" s="25">
        <v>0</v>
      </c>
      <c r="D1384" s="25">
        <v>1</v>
      </c>
      <c r="E1384" s="25">
        <v>0</v>
      </c>
      <c r="F1384" s="25">
        <v>0</v>
      </c>
      <c r="G1384" s="25">
        <v>0</v>
      </c>
      <c r="H1384" s="25">
        <v>1</v>
      </c>
      <c r="I1384" s="25">
        <v>0</v>
      </c>
      <c r="J1384" s="23">
        <v>0</v>
      </c>
      <c r="K1384" s="23">
        <v>0</v>
      </c>
      <c r="L1384" s="23">
        <v>0</v>
      </c>
      <c r="M1384" s="23">
        <v>1</v>
      </c>
      <c r="N1384" s="23">
        <v>0</v>
      </c>
      <c r="O1384" s="23">
        <v>0</v>
      </c>
      <c r="P1384" s="23">
        <v>0</v>
      </c>
      <c r="Q1384" s="25">
        <v>0</v>
      </c>
      <c r="R1384" s="25">
        <v>0</v>
      </c>
      <c r="S1384" s="25">
        <v>1</v>
      </c>
      <c r="T1384" s="25">
        <v>0</v>
      </c>
      <c r="U1384" s="25">
        <v>1</v>
      </c>
      <c r="V1384" s="25">
        <v>0</v>
      </c>
      <c r="W1384" s="25">
        <v>1</v>
      </c>
      <c r="X1384" s="23">
        <v>1</v>
      </c>
      <c r="Y1384" s="23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</row>
    <row r="1385" spans="1:30" x14ac:dyDescent="0.3">
      <c r="A1385" s="23">
        <v>116</v>
      </c>
      <c r="B1385" s="23">
        <v>3</v>
      </c>
      <c r="C1385" s="25">
        <v>0</v>
      </c>
      <c r="D1385" s="25">
        <v>1</v>
      </c>
      <c r="E1385" s="25">
        <v>0</v>
      </c>
      <c r="F1385" s="25">
        <v>0</v>
      </c>
      <c r="G1385" s="25">
        <v>1</v>
      </c>
      <c r="H1385" s="25">
        <v>0</v>
      </c>
      <c r="I1385" s="25">
        <v>0</v>
      </c>
      <c r="J1385" s="23">
        <v>0</v>
      </c>
      <c r="K1385" s="23">
        <v>0</v>
      </c>
      <c r="L1385" s="23">
        <v>0</v>
      </c>
      <c r="M1385" s="23">
        <v>0</v>
      </c>
      <c r="N1385" s="23">
        <v>1</v>
      </c>
      <c r="O1385" s="23">
        <v>1</v>
      </c>
      <c r="P1385" s="23">
        <v>0</v>
      </c>
      <c r="Q1385" s="25">
        <v>0</v>
      </c>
      <c r="R1385" s="25">
        <v>0</v>
      </c>
      <c r="S1385" s="25">
        <v>0</v>
      </c>
      <c r="T1385" s="25">
        <v>0</v>
      </c>
      <c r="U1385" s="25">
        <v>0</v>
      </c>
      <c r="V1385" s="25">
        <v>0</v>
      </c>
      <c r="W1385" s="25">
        <v>1</v>
      </c>
      <c r="X1385" s="23">
        <v>1</v>
      </c>
      <c r="Y1385" s="23">
        <v>0</v>
      </c>
      <c r="Z1385" s="23">
        <v>0</v>
      </c>
      <c r="AA1385" s="23">
        <v>0</v>
      </c>
      <c r="AB1385" s="23">
        <v>0</v>
      </c>
      <c r="AC1385" s="23">
        <v>0</v>
      </c>
      <c r="AD1385" s="23">
        <v>0</v>
      </c>
    </row>
    <row r="1386" spans="1:30" x14ac:dyDescent="0.3">
      <c r="A1386" s="23">
        <v>116</v>
      </c>
      <c r="B1386" s="23">
        <v>4</v>
      </c>
      <c r="C1386" s="25">
        <v>0</v>
      </c>
      <c r="D1386" s="25">
        <v>0</v>
      </c>
      <c r="E1386" s="25">
        <v>0</v>
      </c>
      <c r="F1386" s="25">
        <v>0</v>
      </c>
      <c r="G1386" s="25">
        <v>0</v>
      </c>
      <c r="H1386" s="25">
        <v>0</v>
      </c>
      <c r="I1386" s="25">
        <v>1</v>
      </c>
      <c r="J1386" s="23">
        <v>0</v>
      </c>
      <c r="K1386" s="23">
        <v>0</v>
      </c>
      <c r="L1386" s="23">
        <v>1</v>
      </c>
      <c r="M1386" s="23">
        <v>0</v>
      </c>
      <c r="N1386" s="23">
        <v>1</v>
      </c>
      <c r="O1386" s="23">
        <v>0</v>
      </c>
      <c r="P1386" s="23">
        <v>1</v>
      </c>
      <c r="Q1386" s="25">
        <v>0</v>
      </c>
      <c r="R1386" s="25">
        <v>0</v>
      </c>
      <c r="S1386" s="25">
        <v>1</v>
      </c>
      <c r="T1386" s="25">
        <v>1</v>
      </c>
      <c r="U1386" s="25">
        <v>0</v>
      </c>
      <c r="V1386" s="25">
        <v>1</v>
      </c>
      <c r="W1386" s="25">
        <v>0</v>
      </c>
      <c r="X1386" s="23">
        <v>1</v>
      </c>
      <c r="Y1386" s="23">
        <v>0</v>
      </c>
      <c r="Z1386" s="23">
        <v>0</v>
      </c>
      <c r="AA1386" s="23">
        <v>0</v>
      </c>
      <c r="AB1386" s="23">
        <v>0</v>
      </c>
      <c r="AC1386" s="23">
        <v>0</v>
      </c>
      <c r="AD1386" s="23">
        <v>0</v>
      </c>
    </row>
    <row r="1387" spans="1:30" x14ac:dyDescent="0.3">
      <c r="A1387" s="23">
        <v>116</v>
      </c>
      <c r="B1387" s="23">
        <v>5</v>
      </c>
      <c r="C1387" s="25">
        <v>0</v>
      </c>
      <c r="D1387" s="25">
        <v>1</v>
      </c>
      <c r="E1387" s="25">
        <v>0</v>
      </c>
      <c r="F1387" s="25">
        <v>0</v>
      </c>
      <c r="G1387" s="25">
        <v>1</v>
      </c>
      <c r="H1387" s="25">
        <v>0</v>
      </c>
      <c r="I1387" s="25">
        <v>0</v>
      </c>
      <c r="J1387" s="23">
        <v>0</v>
      </c>
      <c r="K1387" s="23">
        <v>0</v>
      </c>
      <c r="L1387" s="23">
        <v>0</v>
      </c>
      <c r="M1387" s="23">
        <v>1</v>
      </c>
      <c r="N1387" s="23">
        <v>0</v>
      </c>
      <c r="O1387" s="23">
        <v>0</v>
      </c>
      <c r="P1387" s="23">
        <v>0</v>
      </c>
      <c r="Q1387" s="25">
        <v>0</v>
      </c>
      <c r="R1387" s="25">
        <v>1</v>
      </c>
      <c r="S1387" s="25">
        <v>0</v>
      </c>
      <c r="T1387" s="25">
        <v>1</v>
      </c>
      <c r="U1387" s="25">
        <v>0</v>
      </c>
      <c r="V1387" s="25">
        <v>0</v>
      </c>
      <c r="W1387" s="25">
        <v>1</v>
      </c>
      <c r="X1387" s="23">
        <v>1</v>
      </c>
      <c r="Y1387" s="23">
        <v>0</v>
      </c>
      <c r="Z1387" s="23">
        <v>0</v>
      </c>
      <c r="AA1387" s="23">
        <v>0</v>
      </c>
      <c r="AB1387" s="23">
        <v>0</v>
      </c>
      <c r="AC1387" s="23">
        <v>0</v>
      </c>
      <c r="AD1387" s="23">
        <v>0</v>
      </c>
    </row>
    <row r="1388" spans="1:30" x14ac:dyDescent="0.3">
      <c r="A1388" s="23">
        <v>116</v>
      </c>
      <c r="B1388" s="23">
        <v>6</v>
      </c>
      <c r="C1388" s="25">
        <v>0</v>
      </c>
      <c r="D1388" s="25">
        <v>0</v>
      </c>
      <c r="E1388" s="25">
        <v>0</v>
      </c>
      <c r="F1388" s="25">
        <v>0</v>
      </c>
      <c r="G1388" s="25">
        <v>1</v>
      </c>
      <c r="H1388" s="25">
        <v>1</v>
      </c>
      <c r="I1388" s="25">
        <v>0</v>
      </c>
      <c r="J1388" s="23">
        <v>0</v>
      </c>
      <c r="K1388" s="23">
        <v>1</v>
      </c>
      <c r="L1388" s="23">
        <v>0</v>
      </c>
      <c r="M1388" s="23">
        <v>0</v>
      </c>
      <c r="N1388" s="23">
        <v>0</v>
      </c>
      <c r="O1388" s="23">
        <v>1</v>
      </c>
      <c r="P1388" s="23">
        <v>0</v>
      </c>
      <c r="Q1388" s="25">
        <v>0</v>
      </c>
      <c r="R1388" s="25">
        <v>0</v>
      </c>
      <c r="S1388" s="25">
        <v>1</v>
      </c>
      <c r="T1388" s="25">
        <v>0</v>
      </c>
      <c r="U1388" s="25">
        <v>0</v>
      </c>
      <c r="V1388" s="25">
        <v>0</v>
      </c>
      <c r="W1388" s="25">
        <v>0</v>
      </c>
      <c r="X1388" s="23">
        <v>1</v>
      </c>
      <c r="Y1388" s="23">
        <v>0</v>
      </c>
      <c r="Z1388" s="23">
        <v>0</v>
      </c>
      <c r="AA1388" s="23">
        <v>0</v>
      </c>
      <c r="AB1388" s="23">
        <v>0</v>
      </c>
      <c r="AC1388" s="23">
        <v>0</v>
      </c>
      <c r="AD1388" s="23">
        <v>0</v>
      </c>
    </row>
    <row r="1389" spans="1:30" x14ac:dyDescent="0.3">
      <c r="A1389" s="23">
        <v>116</v>
      </c>
      <c r="B1389" s="23">
        <v>7</v>
      </c>
      <c r="C1389" s="25">
        <v>0</v>
      </c>
      <c r="D1389" s="25">
        <v>1</v>
      </c>
      <c r="E1389" s="25">
        <v>0</v>
      </c>
      <c r="F1389" s="25">
        <v>1</v>
      </c>
      <c r="G1389" s="25">
        <v>0</v>
      </c>
      <c r="H1389" s="25">
        <v>0</v>
      </c>
      <c r="I1389" s="25">
        <v>1</v>
      </c>
      <c r="J1389" s="23">
        <v>0</v>
      </c>
      <c r="K1389" s="23">
        <v>0</v>
      </c>
      <c r="L1389" s="23">
        <v>0</v>
      </c>
      <c r="M1389" s="23">
        <v>0</v>
      </c>
      <c r="N1389" s="23">
        <v>0</v>
      </c>
      <c r="O1389" s="23">
        <v>0</v>
      </c>
      <c r="P1389" s="23">
        <v>1</v>
      </c>
      <c r="Q1389" s="25">
        <v>0</v>
      </c>
      <c r="R1389" s="25">
        <v>1</v>
      </c>
      <c r="S1389" s="25">
        <v>0</v>
      </c>
      <c r="T1389" s="25">
        <v>0</v>
      </c>
      <c r="U1389" s="25">
        <v>0</v>
      </c>
      <c r="V1389" s="25">
        <v>1</v>
      </c>
      <c r="W1389" s="25">
        <v>0</v>
      </c>
      <c r="X1389" s="23">
        <v>1</v>
      </c>
      <c r="Y1389" s="23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</row>
    <row r="1390" spans="1:30" x14ac:dyDescent="0.3">
      <c r="A1390" s="23">
        <v>116</v>
      </c>
      <c r="B1390" s="23">
        <v>8</v>
      </c>
      <c r="C1390" s="25">
        <v>0</v>
      </c>
      <c r="D1390" s="25">
        <v>0</v>
      </c>
      <c r="E1390" s="25">
        <v>1</v>
      </c>
      <c r="F1390" s="25">
        <v>1</v>
      </c>
      <c r="G1390" s="25">
        <v>0</v>
      </c>
      <c r="H1390" s="25">
        <v>1</v>
      </c>
      <c r="I1390" s="25">
        <v>0</v>
      </c>
      <c r="J1390" s="23">
        <v>0</v>
      </c>
      <c r="K1390" s="23">
        <v>0</v>
      </c>
      <c r="L1390" s="23">
        <v>0</v>
      </c>
      <c r="M1390" s="23">
        <v>0</v>
      </c>
      <c r="N1390" s="23">
        <v>1</v>
      </c>
      <c r="O1390" s="23">
        <v>1</v>
      </c>
      <c r="P1390" s="23">
        <v>0</v>
      </c>
      <c r="Q1390" s="25">
        <v>0</v>
      </c>
      <c r="R1390" s="25">
        <v>0</v>
      </c>
      <c r="S1390" s="25">
        <v>0</v>
      </c>
      <c r="T1390" s="25">
        <v>1</v>
      </c>
      <c r="U1390" s="25">
        <v>0</v>
      </c>
      <c r="V1390" s="25">
        <v>0</v>
      </c>
      <c r="W1390" s="25">
        <v>0</v>
      </c>
      <c r="X1390" s="23">
        <v>1</v>
      </c>
      <c r="Y1390" s="23">
        <v>0</v>
      </c>
      <c r="Z1390" s="23">
        <v>0</v>
      </c>
      <c r="AA1390" s="23">
        <v>0</v>
      </c>
      <c r="AB1390" s="23">
        <v>0</v>
      </c>
      <c r="AC1390" s="23">
        <v>0</v>
      </c>
      <c r="AD1390" s="23">
        <v>0</v>
      </c>
    </row>
    <row r="1391" spans="1:30" x14ac:dyDescent="0.3">
      <c r="A1391" s="23">
        <v>116</v>
      </c>
      <c r="B1391" s="23">
        <v>9</v>
      </c>
      <c r="C1391" s="25">
        <v>0</v>
      </c>
      <c r="D1391" s="25">
        <v>0</v>
      </c>
      <c r="E1391" s="25">
        <v>1</v>
      </c>
      <c r="F1391" s="25">
        <v>0</v>
      </c>
      <c r="G1391" s="25">
        <v>1</v>
      </c>
      <c r="H1391" s="25">
        <v>0</v>
      </c>
      <c r="I1391" s="25">
        <v>1</v>
      </c>
      <c r="J1391" s="23">
        <v>0</v>
      </c>
      <c r="K1391" s="23">
        <v>0</v>
      </c>
      <c r="L1391" s="23">
        <v>1</v>
      </c>
      <c r="M1391" s="23">
        <v>0</v>
      </c>
      <c r="N1391" s="23">
        <v>0</v>
      </c>
      <c r="O1391" s="23">
        <v>0</v>
      </c>
      <c r="P1391" s="23">
        <v>0</v>
      </c>
      <c r="Q1391" s="25">
        <v>0</v>
      </c>
      <c r="R1391" s="25">
        <v>1</v>
      </c>
      <c r="S1391" s="25">
        <v>0</v>
      </c>
      <c r="T1391" s="25">
        <v>0</v>
      </c>
      <c r="U1391" s="25">
        <v>1</v>
      </c>
      <c r="V1391" s="25">
        <v>0</v>
      </c>
      <c r="W1391" s="25">
        <v>0</v>
      </c>
      <c r="X1391" s="23">
        <v>1</v>
      </c>
      <c r="Y1391" s="23">
        <v>0</v>
      </c>
      <c r="Z1391" s="23">
        <v>0</v>
      </c>
      <c r="AA1391" s="23">
        <v>0</v>
      </c>
      <c r="AB1391" s="23">
        <v>0</v>
      </c>
      <c r="AC1391" s="23">
        <v>0</v>
      </c>
      <c r="AD1391" s="23">
        <v>0</v>
      </c>
    </row>
    <row r="1392" spans="1:30" x14ac:dyDescent="0.3">
      <c r="A1392" s="23">
        <v>116</v>
      </c>
      <c r="B1392" s="23">
        <v>10</v>
      </c>
      <c r="C1392" s="25">
        <v>0</v>
      </c>
      <c r="D1392" s="25">
        <v>1</v>
      </c>
      <c r="E1392" s="25">
        <v>0</v>
      </c>
      <c r="F1392" s="25">
        <v>0</v>
      </c>
      <c r="G1392" s="25">
        <v>0</v>
      </c>
      <c r="H1392" s="25">
        <v>1</v>
      </c>
      <c r="I1392" s="25">
        <v>0</v>
      </c>
      <c r="J1392" s="23">
        <v>0</v>
      </c>
      <c r="K1392" s="23">
        <v>1</v>
      </c>
      <c r="L1392" s="23">
        <v>0</v>
      </c>
      <c r="M1392" s="23">
        <v>0</v>
      </c>
      <c r="N1392" s="23">
        <v>1</v>
      </c>
      <c r="O1392" s="23">
        <v>0</v>
      </c>
      <c r="P1392" s="23">
        <v>0</v>
      </c>
      <c r="Q1392" s="25">
        <v>0</v>
      </c>
      <c r="R1392" s="25">
        <v>0</v>
      </c>
      <c r="S1392" s="25">
        <v>1</v>
      </c>
      <c r="T1392" s="25">
        <v>1</v>
      </c>
      <c r="U1392" s="25">
        <v>0</v>
      </c>
      <c r="V1392" s="25">
        <v>1</v>
      </c>
      <c r="W1392" s="25">
        <v>0</v>
      </c>
      <c r="X1392" s="23">
        <v>1</v>
      </c>
      <c r="Y1392" s="23">
        <v>0</v>
      </c>
      <c r="Z1392" s="23">
        <v>0</v>
      </c>
      <c r="AA1392" s="23">
        <v>0</v>
      </c>
      <c r="AB1392" s="23">
        <v>0</v>
      </c>
      <c r="AC1392" s="23">
        <v>0</v>
      </c>
      <c r="AD1392" s="23">
        <v>0</v>
      </c>
    </row>
    <row r="1393" spans="1:30" x14ac:dyDescent="0.3">
      <c r="A1393" s="23">
        <v>116</v>
      </c>
      <c r="B1393" s="23">
        <v>11</v>
      </c>
      <c r="C1393" s="25">
        <v>0</v>
      </c>
      <c r="D1393" s="25">
        <v>0</v>
      </c>
      <c r="E1393" s="25">
        <v>1</v>
      </c>
      <c r="F1393" s="25">
        <v>0</v>
      </c>
      <c r="G1393" s="25">
        <v>1</v>
      </c>
      <c r="H1393" s="25">
        <v>0</v>
      </c>
      <c r="I1393" s="25">
        <v>1</v>
      </c>
      <c r="J1393" s="23">
        <v>0</v>
      </c>
      <c r="K1393" s="23">
        <v>1</v>
      </c>
      <c r="L1393" s="23">
        <v>0</v>
      </c>
      <c r="M1393" s="23">
        <v>1</v>
      </c>
      <c r="N1393" s="23">
        <v>0</v>
      </c>
      <c r="O1393" s="23">
        <v>0</v>
      </c>
      <c r="P1393" s="23">
        <v>1</v>
      </c>
      <c r="Q1393" s="25">
        <v>0</v>
      </c>
      <c r="R1393" s="25">
        <v>0</v>
      </c>
      <c r="S1393" s="25">
        <v>0</v>
      </c>
      <c r="T1393" s="25">
        <v>0</v>
      </c>
      <c r="U1393" s="25">
        <v>1</v>
      </c>
      <c r="V1393" s="25">
        <v>1</v>
      </c>
      <c r="W1393" s="25">
        <v>0</v>
      </c>
      <c r="X1393" s="23">
        <v>1</v>
      </c>
      <c r="Y1393" s="23">
        <v>0</v>
      </c>
      <c r="Z1393" s="23">
        <v>0</v>
      </c>
      <c r="AA1393" s="23">
        <v>0</v>
      </c>
      <c r="AB1393" s="23">
        <v>0</v>
      </c>
      <c r="AC1393" s="23">
        <v>0</v>
      </c>
      <c r="AD1393" s="23">
        <v>0</v>
      </c>
    </row>
    <row r="1394" spans="1:30" x14ac:dyDescent="0.3">
      <c r="A1394" s="23">
        <v>116</v>
      </c>
      <c r="B1394" s="23">
        <v>12</v>
      </c>
      <c r="C1394" s="25">
        <v>0</v>
      </c>
      <c r="D1394" s="25">
        <v>0</v>
      </c>
      <c r="E1394" s="25">
        <v>0</v>
      </c>
      <c r="F1394" s="25">
        <v>1</v>
      </c>
      <c r="G1394" s="25">
        <v>0</v>
      </c>
      <c r="H1394" s="25">
        <v>0</v>
      </c>
      <c r="I1394" s="25">
        <v>0</v>
      </c>
      <c r="J1394" s="23">
        <v>0</v>
      </c>
      <c r="K1394" s="23">
        <v>0</v>
      </c>
      <c r="L1394" s="23">
        <v>0</v>
      </c>
      <c r="M1394" s="23">
        <v>0</v>
      </c>
      <c r="N1394" s="23">
        <v>0</v>
      </c>
      <c r="O1394" s="23">
        <v>0</v>
      </c>
      <c r="P1394" s="23">
        <v>1</v>
      </c>
      <c r="Q1394" s="25">
        <v>0</v>
      </c>
      <c r="R1394" s="25">
        <v>0</v>
      </c>
      <c r="S1394" s="25">
        <v>1</v>
      </c>
      <c r="T1394" s="25">
        <v>0</v>
      </c>
      <c r="U1394" s="25">
        <v>0</v>
      </c>
      <c r="V1394" s="25">
        <v>0</v>
      </c>
      <c r="W1394" s="25">
        <v>0</v>
      </c>
      <c r="X1394" s="23">
        <v>1</v>
      </c>
      <c r="Y1394" s="23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</row>
    <row r="1395" spans="1:30" x14ac:dyDescent="0.3">
      <c r="A1395" s="23">
        <v>117</v>
      </c>
      <c r="B1395" s="23">
        <v>1</v>
      </c>
      <c r="C1395" s="25">
        <v>0</v>
      </c>
      <c r="D1395" s="25">
        <v>0</v>
      </c>
      <c r="E1395" s="25">
        <v>1</v>
      </c>
      <c r="F1395" s="25">
        <v>0</v>
      </c>
      <c r="G1395" s="25">
        <v>0</v>
      </c>
      <c r="H1395" s="25">
        <v>0</v>
      </c>
      <c r="I1395" s="25">
        <v>0</v>
      </c>
      <c r="J1395" s="23">
        <v>0</v>
      </c>
      <c r="K1395" s="23">
        <v>0</v>
      </c>
      <c r="L1395" s="23">
        <v>1</v>
      </c>
      <c r="M1395" s="23">
        <v>1</v>
      </c>
      <c r="N1395" s="23">
        <v>0</v>
      </c>
      <c r="O1395" s="23">
        <v>1</v>
      </c>
      <c r="P1395" s="23">
        <v>0</v>
      </c>
      <c r="Q1395" s="25">
        <v>0</v>
      </c>
      <c r="R1395" s="25">
        <v>1</v>
      </c>
      <c r="S1395" s="25">
        <v>0</v>
      </c>
      <c r="T1395" s="25">
        <v>1</v>
      </c>
      <c r="U1395" s="25">
        <v>0</v>
      </c>
      <c r="V1395" s="25">
        <v>0</v>
      </c>
      <c r="W1395" s="25">
        <v>1</v>
      </c>
      <c r="X1395" s="23">
        <v>1</v>
      </c>
      <c r="Y1395" s="23">
        <v>0</v>
      </c>
      <c r="Z1395" s="23">
        <v>0</v>
      </c>
      <c r="AA1395" s="23">
        <v>0</v>
      </c>
      <c r="AB1395" s="23">
        <v>0</v>
      </c>
      <c r="AC1395" s="23">
        <v>0</v>
      </c>
      <c r="AD1395" s="23">
        <v>0</v>
      </c>
    </row>
    <row r="1396" spans="1:30" x14ac:dyDescent="0.3">
      <c r="A1396" s="23">
        <v>117</v>
      </c>
      <c r="B1396" s="23">
        <v>2</v>
      </c>
      <c r="C1396" s="25">
        <v>0</v>
      </c>
      <c r="D1396" s="25">
        <v>1</v>
      </c>
      <c r="E1396" s="25">
        <v>0</v>
      </c>
      <c r="F1396" s="25">
        <v>0</v>
      </c>
      <c r="G1396" s="25">
        <v>0</v>
      </c>
      <c r="H1396" s="25">
        <v>1</v>
      </c>
      <c r="I1396" s="25">
        <v>0</v>
      </c>
      <c r="J1396" s="23">
        <v>0</v>
      </c>
      <c r="K1396" s="23">
        <v>0</v>
      </c>
      <c r="L1396" s="23">
        <v>0</v>
      </c>
      <c r="M1396" s="23">
        <v>1</v>
      </c>
      <c r="N1396" s="23">
        <v>0</v>
      </c>
      <c r="O1396" s="23">
        <v>0</v>
      </c>
      <c r="P1396" s="23">
        <v>0</v>
      </c>
      <c r="Q1396" s="25">
        <v>0</v>
      </c>
      <c r="R1396" s="25">
        <v>0</v>
      </c>
      <c r="S1396" s="25">
        <v>1</v>
      </c>
      <c r="T1396" s="25">
        <v>0</v>
      </c>
      <c r="U1396" s="25">
        <v>1</v>
      </c>
      <c r="V1396" s="25">
        <v>0</v>
      </c>
      <c r="W1396" s="25">
        <v>1</v>
      </c>
      <c r="X1396" s="23">
        <v>1</v>
      </c>
      <c r="Y1396" s="23">
        <v>0</v>
      </c>
      <c r="Z1396" s="23">
        <v>0</v>
      </c>
      <c r="AA1396" s="23">
        <v>0</v>
      </c>
      <c r="AB1396" s="23">
        <v>0</v>
      </c>
      <c r="AC1396" s="23">
        <v>0</v>
      </c>
      <c r="AD1396" s="23">
        <v>0</v>
      </c>
    </row>
    <row r="1397" spans="1:30" x14ac:dyDescent="0.3">
      <c r="A1397" s="23">
        <v>117</v>
      </c>
      <c r="B1397" s="23">
        <v>3</v>
      </c>
      <c r="C1397" s="25">
        <v>0</v>
      </c>
      <c r="D1397" s="25">
        <v>1</v>
      </c>
      <c r="E1397" s="25">
        <v>0</v>
      </c>
      <c r="F1397" s="25">
        <v>0</v>
      </c>
      <c r="G1397" s="25">
        <v>1</v>
      </c>
      <c r="H1397" s="25">
        <v>0</v>
      </c>
      <c r="I1397" s="25">
        <v>0</v>
      </c>
      <c r="J1397" s="23">
        <v>0</v>
      </c>
      <c r="K1397" s="23">
        <v>0</v>
      </c>
      <c r="L1397" s="23">
        <v>0</v>
      </c>
      <c r="M1397" s="23">
        <v>0</v>
      </c>
      <c r="N1397" s="23">
        <v>1</v>
      </c>
      <c r="O1397" s="23">
        <v>1</v>
      </c>
      <c r="P1397" s="23">
        <v>0</v>
      </c>
      <c r="Q1397" s="25">
        <v>0</v>
      </c>
      <c r="R1397" s="25">
        <v>0</v>
      </c>
      <c r="S1397" s="25">
        <v>0</v>
      </c>
      <c r="T1397" s="25">
        <v>0</v>
      </c>
      <c r="U1397" s="25">
        <v>0</v>
      </c>
      <c r="V1397" s="25">
        <v>0</v>
      </c>
      <c r="W1397" s="25">
        <v>1</v>
      </c>
      <c r="X1397" s="23">
        <v>1</v>
      </c>
      <c r="Y1397" s="23">
        <v>0</v>
      </c>
      <c r="Z1397" s="23">
        <v>0</v>
      </c>
      <c r="AA1397" s="23">
        <v>0</v>
      </c>
      <c r="AB1397" s="23">
        <v>0</v>
      </c>
      <c r="AC1397" s="23">
        <v>0</v>
      </c>
      <c r="AD1397" s="23">
        <v>0</v>
      </c>
    </row>
    <row r="1398" spans="1:30" x14ac:dyDescent="0.3">
      <c r="A1398" s="23">
        <v>117</v>
      </c>
      <c r="B1398" s="23">
        <v>4</v>
      </c>
      <c r="C1398" s="25">
        <v>0</v>
      </c>
      <c r="D1398" s="25">
        <v>0</v>
      </c>
      <c r="E1398" s="25">
        <v>0</v>
      </c>
      <c r="F1398" s="25">
        <v>0</v>
      </c>
      <c r="G1398" s="25">
        <v>0</v>
      </c>
      <c r="H1398" s="25">
        <v>0</v>
      </c>
      <c r="I1398" s="25">
        <v>1</v>
      </c>
      <c r="J1398" s="23">
        <v>0</v>
      </c>
      <c r="K1398" s="23">
        <v>0</v>
      </c>
      <c r="L1398" s="23">
        <v>1</v>
      </c>
      <c r="M1398" s="23">
        <v>0</v>
      </c>
      <c r="N1398" s="23">
        <v>1</v>
      </c>
      <c r="O1398" s="23">
        <v>0</v>
      </c>
      <c r="P1398" s="23">
        <v>1</v>
      </c>
      <c r="Q1398" s="25">
        <v>0</v>
      </c>
      <c r="R1398" s="25">
        <v>0</v>
      </c>
      <c r="S1398" s="25">
        <v>1</v>
      </c>
      <c r="T1398" s="25">
        <v>1</v>
      </c>
      <c r="U1398" s="25">
        <v>0</v>
      </c>
      <c r="V1398" s="25">
        <v>1</v>
      </c>
      <c r="W1398" s="25">
        <v>0</v>
      </c>
      <c r="X1398" s="23">
        <v>1</v>
      </c>
      <c r="Y1398" s="23">
        <v>0</v>
      </c>
      <c r="Z1398" s="23">
        <v>0</v>
      </c>
      <c r="AA1398" s="23">
        <v>0</v>
      </c>
      <c r="AB1398" s="23">
        <v>0</v>
      </c>
      <c r="AC1398" s="23">
        <v>0</v>
      </c>
      <c r="AD1398" s="23">
        <v>0</v>
      </c>
    </row>
    <row r="1399" spans="1:30" x14ac:dyDescent="0.3">
      <c r="A1399" s="23">
        <v>117</v>
      </c>
      <c r="B1399" s="23">
        <v>5</v>
      </c>
      <c r="C1399" s="25">
        <v>0</v>
      </c>
      <c r="D1399" s="25">
        <v>1</v>
      </c>
      <c r="E1399" s="25">
        <v>0</v>
      </c>
      <c r="F1399" s="25">
        <v>0</v>
      </c>
      <c r="G1399" s="25">
        <v>1</v>
      </c>
      <c r="H1399" s="25">
        <v>0</v>
      </c>
      <c r="I1399" s="25">
        <v>0</v>
      </c>
      <c r="J1399" s="23">
        <v>0</v>
      </c>
      <c r="K1399" s="23">
        <v>0</v>
      </c>
      <c r="L1399" s="23">
        <v>0</v>
      </c>
      <c r="M1399" s="23">
        <v>1</v>
      </c>
      <c r="N1399" s="23">
        <v>0</v>
      </c>
      <c r="O1399" s="23">
        <v>0</v>
      </c>
      <c r="P1399" s="23">
        <v>0</v>
      </c>
      <c r="Q1399" s="25">
        <v>0</v>
      </c>
      <c r="R1399" s="25">
        <v>1</v>
      </c>
      <c r="S1399" s="25">
        <v>0</v>
      </c>
      <c r="T1399" s="25">
        <v>1</v>
      </c>
      <c r="U1399" s="25">
        <v>0</v>
      </c>
      <c r="V1399" s="25">
        <v>0</v>
      </c>
      <c r="W1399" s="25">
        <v>1</v>
      </c>
      <c r="X1399" s="23">
        <v>1</v>
      </c>
      <c r="Y1399" s="23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</row>
    <row r="1400" spans="1:30" x14ac:dyDescent="0.3">
      <c r="A1400" s="23">
        <v>117</v>
      </c>
      <c r="B1400" s="23">
        <v>6</v>
      </c>
      <c r="C1400" s="25">
        <v>0</v>
      </c>
      <c r="D1400" s="25">
        <v>0</v>
      </c>
      <c r="E1400" s="25">
        <v>0</v>
      </c>
      <c r="F1400" s="25">
        <v>0</v>
      </c>
      <c r="G1400" s="25">
        <v>1</v>
      </c>
      <c r="H1400" s="25">
        <v>1</v>
      </c>
      <c r="I1400" s="25">
        <v>0</v>
      </c>
      <c r="J1400" s="23">
        <v>0</v>
      </c>
      <c r="K1400" s="23">
        <v>1</v>
      </c>
      <c r="L1400" s="23">
        <v>0</v>
      </c>
      <c r="M1400" s="23">
        <v>0</v>
      </c>
      <c r="N1400" s="23">
        <v>0</v>
      </c>
      <c r="O1400" s="23">
        <v>1</v>
      </c>
      <c r="P1400" s="23">
        <v>0</v>
      </c>
      <c r="Q1400" s="25">
        <v>0</v>
      </c>
      <c r="R1400" s="25">
        <v>0</v>
      </c>
      <c r="S1400" s="25">
        <v>1</v>
      </c>
      <c r="T1400" s="25">
        <v>0</v>
      </c>
      <c r="U1400" s="25">
        <v>0</v>
      </c>
      <c r="V1400" s="25">
        <v>0</v>
      </c>
      <c r="W1400" s="25">
        <v>0</v>
      </c>
      <c r="X1400" s="23">
        <v>1</v>
      </c>
      <c r="Y1400" s="23">
        <v>0</v>
      </c>
      <c r="Z1400" s="23">
        <v>0</v>
      </c>
      <c r="AA1400" s="23">
        <v>0</v>
      </c>
      <c r="AB1400" s="23">
        <v>0</v>
      </c>
      <c r="AC1400" s="23">
        <v>0</v>
      </c>
      <c r="AD1400" s="23">
        <v>0</v>
      </c>
    </row>
    <row r="1401" spans="1:30" x14ac:dyDescent="0.3">
      <c r="A1401" s="23">
        <v>117</v>
      </c>
      <c r="B1401" s="23">
        <v>7</v>
      </c>
      <c r="C1401" s="25">
        <v>0</v>
      </c>
      <c r="D1401" s="25">
        <v>1</v>
      </c>
      <c r="E1401" s="25">
        <v>0</v>
      </c>
      <c r="F1401" s="25">
        <v>1</v>
      </c>
      <c r="G1401" s="25">
        <v>0</v>
      </c>
      <c r="H1401" s="25">
        <v>0</v>
      </c>
      <c r="I1401" s="25">
        <v>1</v>
      </c>
      <c r="J1401" s="23">
        <v>0</v>
      </c>
      <c r="K1401" s="23">
        <v>0</v>
      </c>
      <c r="L1401" s="23">
        <v>0</v>
      </c>
      <c r="M1401" s="23">
        <v>0</v>
      </c>
      <c r="N1401" s="23">
        <v>0</v>
      </c>
      <c r="O1401" s="23">
        <v>0</v>
      </c>
      <c r="P1401" s="23">
        <v>1</v>
      </c>
      <c r="Q1401" s="25">
        <v>0</v>
      </c>
      <c r="R1401" s="25">
        <v>1</v>
      </c>
      <c r="S1401" s="25">
        <v>0</v>
      </c>
      <c r="T1401" s="25">
        <v>0</v>
      </c>
      <c r="U1401" s="25">
        <v>0</v>
      </c>
      <c r="V1401" s="25">
        <v>1</v>
      </c>
      <c r="W1401" s="25">
        <v>0</v>
      </c>
      <c r="X1401" s="23">
        <v>1</v>
      </c>
      <c r="Y1401" s="23">
        <v>0</v>
      </c>
      <c r="Z1401" s="23">
        <v>0</v>
      </c>
      <c r="AA1401" s="23">
        <v>0</v>
      </c>
      <c r="AB1401" s="23">
        <v>0</v>
      </c>
      <c r="AC1401" s="23">
        <v>0</v>
      </c>
      <c r="AD1401" s="23">
        <v>0</v>
      </c>
    </row>
    <row r="1402" spans="1:30" x14ac:dyDescent="0.3">
      <c r="A1402" s="23">
        <v>117</v>
      </c>
      <c r="B1402" s="23">
        <v>8</v>
      </c>
      <c r="C1402" s="25">
        <v>0</v>
      </c>
      <c r="D1402" s="25">
        <v>0</v>
      </c>
      <c r="E1402" s="25">
        <v>1</v>
      </c>
      <c r="F1402" s="25">
        <v>1</v>
      </c>
      <c r="G1402" s="25">
        <v>0</v>
      </c>
      <c r="H1402" s="25">
        <v>1</v>
      </c>
      <c r="I1402" s="25">
        <v>0</v>
      </c>
      <c r="J1402" s="23">
        <v>0</v>
      </c>
      <c r="K1402" s="23">
        <v>0</v>
      </c>
      <c r="L1402" s="23">
        <v>0</v>
      </c>
      <c r="M1402" s="23">
        <v>0</v>
      </c>
      <c r="N1402" s="23">
        <v>1</v>
      </c>
      <c r="O1402" s="23">
        <v>1</v>
      </c>
      <c r="P1402" s="23">
        <v>0</v>
      </c>
      <c r="Q1402" s="25">
        <v>0</v>
      </c>
      <c r="R1402" s="25">
        <v>0</v>
      </c>
      <c r="S1402" s="25">
        <v>0</v>
      </c>
      <c r="T1402" s="25">
        <v>1</v>
      </c>
      <c r="U1402" s="25">
        <v>0</v>
      </c>
      <c r="V1402" s="25">
        <v>0</v>
      </c>
      <c r="W1402" s="25">
        <v>0</v>
      </c>
      <c r="X1402" s="23">
        <v>1</v>
      </c>
      <c r="Y1402" s="23">
        <v>0</v>
      </c>
      <c r="Z1402" s="23">
        <v>0</v>
      </c>
      <c r="AA1402" s="23">
        <v>0</v>
      </c>
      <c r="AB1402" s="23">
        <v>0</v>
      </c>
      <c r="AC1402" s="23">
        <v>0</v>
      </c>
      <c r="AD1402" s="23">
        <v>0</v>
      </c>
    </row>
    <row r="1403" spans="1:30" x14ac:dyDescent="0.3">
      <c r="A1403" s="23">
        <v>117</v>
      </c>
      <c r="B1403" s="23">
        <v>9</v>
      </c>
      <c r="C1403" s="25">
        <v>0</v>
      </c>
      <c r="D1403" s="25">
        <v>0</v>
      </c>
      <c r="E1403" s="25">
        <v>1</v>
      </c>
      <c r="F1403" s="25">
        <v>0</v>
      </c>
      <c r="G1403" s="25">
        <v>1</v>
      </c>
      <c r="H1403" s="25">
        <v>0</v>
      </c>
      <c r="I1403" s="25">
        <v>1</v>
      </c>
      <c r="J1403" s="23">
        <v>0</v>
      </c>
      <c r="K1403" s="23">
        <v>0</v>
      </c>
      <c r="L1403" s="23">
        <v>1</v>
      </c>
      <c r="M1403" s="23">
        <v>0</v>
      </c>
      <c r="N1403" s="23">
        <v>0</v>
      </c>
      <c r="O1403" s="23">
        <v>0</v>
      </c>
      <c r="P1403" s="23">
        <v>0</v>
      </c>
      <c r="Q1403" s="25">
        <v>0</v>
      </c>
      <c r="R1403" s="25">
        <v>1</v>
      </c>
      <c r="S1403" s="25">
        <v>0</v>
      </c>
      <c r="T1403" s="25">
        <v>0</v>
      </c>
      <c r="U1403" s="25">
        <v>1</v>
      </c>
      <c r="V1403" s="25">
        <v>0</v>
      </c>
      <c r="W1403" s="25">
        <v>0</v>
      </c>
      <c r="X1403" s="23">
        <v>1</v>
      </c>
      <c r="Y1403" s="23">
        <v>0</v>
      </c>
      <c r="Z1403" s="23">
        <v>0</v>
      </c>
      <c r="AA1403" s="23">
        <v>0</v>
      </c>
      <c r="AB1403" s="23">
        <v>0</v>
      </c>
      <c r="AC1403" s="23">
        <v>0</v>
      </c>
      <c r="AD1403" s="23">
        <v>0</v>
      </c>
    </row>
    <row r="1404" spans="1:30" x14ac:dyDescent="0.3">
      <c r="A1404" s="23">
        <v>117</v>
      </c>
      <c r="B1404" s="23">
        <v>10</v>
      </c>
      <c r="C1404" s="25">
        <v>0</v>
      </c>
      <c r="D1404" s="25">
        <v>1</v>
      </c>
      <c r="E1404" s="25">
        <v>0</v>
      </c>
      <c r="F1404" s="25">
        <v>0</v>
      </c>
      <c r="G1404" s="25">
        <v>0</v>
      </c>
      <c r="H1404" s="25">
        <v>1</v>
      </c>
      <c r="I1404" s="25">
        <v>0</v>
      </c>
      <c r="J1404" s="23">
        <v>0</v>
      </c>
      <c r="K1404" s="23">
        <v>1</v>
      </c>
      <c r="L1404" s="23">
        <v>0</v>
      </c>
      <c r="M1404" s="23">
        <v>0</v>
      </c>
      <c r="N1404" s="23">
        <v>1</v>
      </c>
      <c r="O1404" s="23">
        <v>0</v>
      </c>
      <c r="P1404" s="23">
        <v>0</v>
      </c>
      <c r="Q1404" s="25">
        <v>0</v>
      </c>
      <c r="R1404" s="25">
        <v>0</v>
      </c>
      <c r="S1404" s="25">
        <v>1</v>
      </c>
      <c r="T1404" s="25">
        <v>1</v>
      </c>
      <c r="U1404" s="25">
        <v>0</v>
      </c>
      <c r="V1404" s="25">
        <v>1</v>
      </c>
      <c r="W1404" s="25">
        <v>0</v>
      </c>
      <c r="X1404" s="23">
        <v>1</v>
      </c>
      <c r="Y1404" s="23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</row>
    <row r="1405" spans="1:30" x14ac:dyDescent="0.3">
      <c r="A1405" s="23">
        <v>117</v>
      </c>
      <c r="B1405" s="23">
        <v>11</v>
      </c>
      <c r="C1405" s="25">
        <v>0</v>
      </c>
      <c r="D1405" s="25">
        <v>0</v>
      </c>
      <c r="E1405" s="25">
        <v>1</v>
      </c>
      <c r="F1405" s="25">
        <v>0</v>
      </c>
      <c r="G1405" s="25">
        <v>1</v>
      </c>
      <c r="H1405" s="25">
        <v>0</v>
      </c>
      <c r="I1405" s="25">
        <v>1</v>
      </c>
      <c r="J1405" s="23">
        <v>0</v>
      </c>
      <c r="K1405" s="23">
        <v>1</v>
      </c>
      <c r="L1405" s="23">
        <v>0</v>
      </c>
      <c r="M1405" s="23">
        <v>1</v>
      </c>
      <c r="N1405" s="23">
        <v>0</v>
      </c>
      <c r="O1405" s="23">
        <v>0</v>
      </c>
      <c r="P1405" s="23">
        <v>1</v>
      </c>
      <c r="Q1405" s="25">
        <v>0</v>
      </c>
      <c r="R1405" s="25">
        <v>0</v>
      </c>
      <c r="S1405" s="25">
        <v>0</v>
      </c>
      <c r="T1405" s="25">
        <v>0</v>
      </c>
      <c r="U1405" s="25">
        <v>1</v>
      </c>
      <c r="V1405" s="25">
        <v>1</v>
      </c>
      <c r="W1405" s="25">
        <v>0</v>
      </c>
      <c r="X1405" s="23">
        <v>1</v>
      </c>
      <c r="Y1405" s="23">
        <v>0</v>
      </c>
      <c r="Z1405" s="23">
        <v>0</v>
      </c>
      <c r="AA1405" s="23">
        <v>0</v>
      </c>
      <c r="AB1405" s="23">
        <v>0</v>
      </c>
      <c r="AC1405" s="23">
        <v>0</v>
      </c>
      <c r="AD1405" s="23">
        <v>0</v>
      </c>
    </row>
    <row r="1406" spans="1:30" x14ac:dyDescent="0.3">
      <c r="A1406" s="23">
        <v>117</v>
      </c>
      <c r="B1406" s="23">
        <v>12</v>
      </c>
      <c r="C1406" s="25">
        <v>0</v>
      </c>
      <c r="D1406" s="25">
        <v>0</v>
      </c>
      <c r="E1406" s="25">
        <v>0</v>
      </c>
      <c r="F1406" s="25">
        <v>1</v>
      </c>
      <c r="G1406" s="25">
        <v>0</v>
      </c>
      <c r="H1406" s="25">
        <v>0</v>
      </c>
      <c r="I1406" s="25">
        <v>0</v>
      </c>
      <c r="J1406" s="23">
        <v>0</v>
      </c>
      <c r="K1406" s="23">
        <v>0</v>
      </c>
      <c r="L1406" s="23">
        <v>0</v>
      </c>
      <c r="M1406" s="23">
        <v>0</v>
      </c>
      <c r="N1406" s="23">
        <v>0</v>
      </c>
      <c r="O1406" s="23">
        <v>0</v>
      </c>
      <c r="P1406" s="23">
        <v>1</v>
      </c>
      <c r="Q1406" s="25">
        <v>0</v>
      </c>
      <c r="R1406" s="25">
        <v>0</v>
      </c>
      <c r="S1406" s="25">
        <v>1</v>
      </c>
      <c r="T1406" s="25">
        <v>0</v>
      </c>
      <c r="U1406" s="25">
        <v>0</v>
      </c>
      <c r="V1406" s="25">
        <v>0</v>
      </c>
      <c r="W1406" s="25">
        <v>0</v>
      </c>
      <c r="X1406" s="23">
        <v>1</v>
      </c>
      <c r="Y1406" s="23">
        <v>0</v>
      </c>
      <c r="Z1406" s="23">
        <v>0</v>
      </c>
      <c r="AA1406" s="23">
        <v>0</v>
      </c>
      <c r="AB1406" s="23">
        <v>0</v>
      </c>
      <c r="AC1406" s="23">
        <v>0</v>
      </c>
      <c r="AD1406" s="23">
        <v>0</v>
      </c>
    </row>
    <row r="1407" spans="1:30" x14ac:dyDescent="0.3">
      <c r="A1407" s="23">
        <v>118</v>
      </c>
      <c r="B1407" s="23">
        <v>1</v>
      </c>
      <c r="C1407" s="25">
        <v>0</v>
      </c>
      <c r="D1407" s="25">
        <v>0</v>
      </c>
      <c r="E1407" s="25">
        <v>1</v>
      </c>
      <c r="F1407" s="25">
        <v>0</v>
      </c>
      <c r="G1407" s="25">
        <v>0</v>
      </c>
      <c r="H1407" s="25">
        <v>0</v>
      </c>
      <c r="I1407" s="25">
        <v>0</v>
      </c>
      <c r="J1407" s="23">
        <v>0</v>
      </c>
      <c r="K1407" s="23">
        <v>0</v>
      </c>
      <c r="L1407" s="23">
        <v>1</v>
      </c>
      <c r="M1407" s="23">
        <v>1</v>
      </c>
      <c r="N1407" s="23">
        <v>0</v>
      </c>
      <c r="O1407" s="23">
        <v>1</v>
      </c>
      <c r="P1407" s="23">
        <v>0</v>
      </c>
      <c r="Q1407" s="25">
        <v>0</v>
      </c>
      <c r="R1407" s="25">
        <v>1</v>
      </c>
      <c r="S1407" s="25">
        <v>0</v>
      </c>
      <c r="T1407" s="25">
        <v>1</v>
      </c>
      <c r="U1407" s="25">
        <v>0</v>
      </c>
      <c r="V1407" s="25">
        <v>0</v>
      </c>
      <c r="W1407" s="25">
        <v>1</v>
      </c>
      <c r="X1407" s="23">
        <v>1</v>
      </c>
      <c r="Y1407" s="23">
        <v>0</v>
      </c>
      <c r="Z1407" s="23">
        <v>0</v>
      </c>
      <c r="AA1407" s="23">
        <v>0</v>
      </c>
      <c r="AB1407" s="23">
        <v>0</v>
      </c>
      <c r="AC1407" s="23">
        <v>0</v>
      </c>
      <c r="AD1407" s="23">
        <v>0</v>
      </c>
    </row>
    <row r="1408" spans="1:30" x14ac:dyDescent="0.3">
      <c r="A1408" s="23">
        <v>118</v>
      </c>
      <c r="B1408" s="23">
        <v>2</v>
      </c>
      <c r="C1408" s="25">
        <v>0</v>
      </c>
      <c r="D1408" s="25">
        <v>1</v>
      </c>
      <c r="E1408" s="25">
        <v>0</v>
      </c>
      <c r="F1408" s="25">
        <v>0</v>
      </c>
      <c r="G1408" s="25">
        <v>0</v>
      </c>
      <c r="H1408" s="25">
        <v>1</v>
      </c>
      <c r="I1408" s="25">
        <v>0</v>
      </c>
      <c r="J1408" s="23">
        <v>0</v>
      </c>
      <c r="K1408" s="23">
        <v>0</v>
      </c>
      <c r="L1408" s="23">
        <v>0</v>
      </c>
      <c r="M1408" s="23">
        <v>1</v>
      </c>
      <c r="N1408" s="23">
        <v>0</v>
      </c>
      <c r="O1408" s="23">
        <v>0</v>
      </c>
      <c r="P1408" s="23">
        <v>0</v>
      </c>
      <c r="Q1408" s="25">
        <v>0</v>
      </c>
      <c r="R1408" s="25">
        <v>0</v>
      </c>
      <c r="S1408" s="25">
        <v>1</v>
      </c>
      <c r="T1408" s="25">
        <v>0</v>
      </c>
      <c r="U1408" s="25">
        <v>1</v>
      </c>
      <c r="V1408" s="25">
        <v>0</v>
      </c>
      <c r="W1408" s="25">
        <v>1</v>
      </c>
      <c r="X1408" s="23">
        <v>1</v>
      </c>
      <c r="Y1408" s="23">
        <v>0</v>
      </c>
      <c r="Z1408" s="23">
        <v>0</v>
      </c>
      <c r="AA1408" s="23">
        <v>0</v>
      </c>
      <c r="AB1408" s="23">
        <v>0</v>
      </c>
      <c r="AC1408" s="23">
        <v>0</v>
      </c>
      <c r="AD1408" s="23">
        <v>0</v>
      </c>
    </row>
    <row r="1409" spans="1:30" x14ac:dyDescent="0.3">
      <c r="A1409" s="23">
        <v>118</v>
      </c>
      <c r="B1409" s="23">
        <v>3</v>
      </c>
      <c r="C1409" s="25">
        <v>0</v>
      </c>
      <c r="D1409" s="25">
        <v>1</v>
      </c>
      <c r="E1409" s="25">
        <v>0</v>
      </c>
      <c r="F1409" s="25">
        <v>0</v>
      </c>
      <c r="G1409" s="25">
        <v>1</v>
      </c>
      <c r="H1409" s="25">
        <v>0</v>
      </c>
      <c r="I1409" s="25">
        <v>0</v>
      </c>
      <c r="J1409" s="23">
        <v>0</v>
      </c>
      <c r="K1409" s="23">
        <v>0</v>
      </c>
      <c r="L1409" s="23">
        <v>0</v>
      </c>
      <c r="M1409" s="23">
        <v>0</v>
      </c>
      <c r="N1409" s="23">
        <v>1</v>
      </c>
      <c r="O1409" s="23">
        <v>1</v>
      </c>
      <c r="P1409" s="23">
        <v>0</v>
      </c>
      <c r="Q1409" s="25">
        <v>0</v>
      </c>
      <c r="R1409" s="25">
        <v>0</v>
      </c>
      <c r="S1409" s="25">
        <v>0</v>
      </c>
      <c r="T1409" s="25">
        <v>0</v>
      </c>
      <c r="U1409" s="25">
        <v>0</v>
      </c>
      <c r="V1409" s="25">
        <v>0</v>
      </c>
      <c r="W1409" s="25">
        <v>1</v>
      </c>
      <c r="X1409" s="23">
        <v>1</v>
      </c>
      <c r="Y1409" s="23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</row>
    <row r="1410" spans="1:30" x14ac:dyDescent="0.3">
      <c r="A1410" s="23">
        <v>118</v>
      </c>
      <c r="B1410" s="23">
        <v>4</v>
      </c>
      <c r="C1410" s="25">
        <v>0</v>
      </c>
      <c r="D1410" s="25">
        <v>0</v>
      </c>
      <c r="E1410" s="25">
        <v>0</v>
      </c>
      <c r="F1410" s="25">
        <v>0</v>
      </c>
      <c r="G1410" s="25">
        <v>0</v>
      </c>
      <c r="H1410" s="25">
        <v>0</v>
      </c>
      <c r="I1410" s="25">
        <v>1</v>
      </c>
      <c r="J1410" s="23">
        <v>0</v>
      </c>
      <c r="K1410" s="23">
        <v>0</v>
      </c>
      <c r="L1410" s="23">
        <v>1</v>
      </c>
      <c r="M1410" s="23">
        <v>0</v>
      </c>
      <c r="N1410" s="23">
        <v>1</v>
      </c>
      <c r="O1410" s="23">
        <v>0</v>
      </c>
      <c r="P1410" s="23">
        <v>1</v>
      </c>
      <c r="Q1410" s="25">
        <v>0</v>
      </c>
      <c r="R1410" s="25">
        <v>0</v>
      </c>
      <c r="S1410" s="25">
        <v>1</v>
      </c>
      <c r="T1410" s="25">
        <v>1</v>
      </c>
      <c r="U1410" s="25">
        <v>0</v>
      </c>
      <c r="V1410" s="25">
        <v>1</v>
      </c>
      <c r="W1410" s="25">
        <v>0</v>
      </c>
      <c r="X1410" s="23">
        <v>1</v>
      </c>
      <c r="Y1410" s="23">
        <v>0</v>
      </c>
      <c r="Z1410" s="23">
        <v>0</v>
      </c>
      <c r="AA1410" s="23">
        <v>0</v>
      </c>
      <c r="AB1410" s="23">
        <v>0</v>
      </c>
      <c r="AC1410" s="23">
        <v>0</v>
      </c>
      <c r="AD1410" s="23">
        <v>0</v>
      </c>
    </row>
    <row r="1411" spans="1:30" x14ac:dyDescent="0.3">
      <c r="A1411" s="23">
        <v>118</v>
      </c>
      <c r="B1411" s="23">
        <v>5</v>
      </c>
      <c r="C1411" s="25">
        <v>0</v>
      </c>
      <c r="D1411" s="25">
        <v>1</v>
      </c>
      <c r="E1411" s="25">
        <v>0</v>
      </c>
      <c r="F1411" s="25">
        <v>0</v>
      </c>
      <c r="G1411" s="25">
        <v>1</v>
      </c>
      <c r="H1411" s="25">
        <v>0</v>
      </c>
      <c r="I1411" s="25">
        <v>0</v>
      </c>
      <c r="J1411" s="23">
        <v>0</v>
      </c>
      <c r="K1411" s="23">
        <v>0</v>
      </c>
      <c r="L1411" s="23">
        <v>0</v>
      </c>
      <c r="M1411" s="23">
        <v>1</v>
      </c>
      <c r="N1411" s="23">
        <v>0</v>
      </c>
      <c r="O1411" s="23">
        <v>0</v>
      </c>
      <c r="P1411" s="23">
        <v>0</v>
      </c>
      <c r="Q1411" s="25">
        <v>0</v>
      </c>
      <c r="R1411" s="25">
        <v>1</v>
      </c>
      <c r="S1411" s="25">
        <v>0</v>
      </c>
      <c r="T1411" s="25">
        <v>1</v>
      </c>
      <c r="U1411" s="25">
        <v>0</v>
      </c>
      <c r="V1411" s="25">
        <v>0</v>
      </c>
      <c r="W1411" s="25">
        <v>1</v>
      </c>
      <c r="X1411" s="23">
        <v>1</v>
      </c>
      <c r="Y1411" s="23">
        <v>0</v>
      </c>
      <c r="Z1411" s="23">
        <v>0</v>
      </c>
      <c r="AA1411" s="23">
        <v>0</v>
      </c>
      <c r="AB1411" s="23">
        <v>0</v>
      </c>
      <c r="AC1411" s="23">
        <v>0</v>
      </c>
      <c r="AD1411" s="23">
        <v>0</v>
      </c>
    </row>
    <row r="1412" spans="1:30" x14ac:dyDescent="0.3">
      <c r="A1412" s="23">
        <v>118</v>
      </c>
      <c r="B1412" s="23">
        <v>6</v>
      </c>
      <c r="C1412" s="25">
        <v>0</v>
      </c>
      <c r="D1412" s="25">
        <v>0</v>
      </c>
      <c r="E1412" s="25">
        <v>0</v>
      </c>
      <c r="F1412" s="25">
        <v>0</v>
      </c>
      <c r="G1412" s="25">
        <v>1</v>
      </c>
      <c r="H1412" s="25">
        <v>1</v>
      </c>
      <c r="I1412" s="25">
        <v>0</v>
      </c>
      <c r="J1412" s="23">
        <v>0</v>
      </c>
      <c r="K1412" s="23">
        <v>1</v>
      </c>
      <c r="L1412" s="23">
        <v>0</v>
      </c>
      <c r="M1412" s="23">
        <v>0</v>
      </c>
      <c r="N1412" s="23">
        <v>0</v>
      </c>
      <c r="O1412" s="23">
        <v>1</v>
      </c>
      <c r="P1412" s="23">
        <v>0</v>
      </c>
      <c r="Q1412" s="25">
        <v>0</v>
      </c>
      <c r="R1412" s="25">
        <v>0</v>
      </c>
      <c r="S1412" s="25">
        <v>1</v>
      </c>
      <c r="T1412" s="25">
        <v>0</v>
      </c>
      <c r="U1412" s="25">
        <v>0</v>
      </c>
      <c r="V1412" s="25">
        <v>0</v>
      </c>
      <c r="W1412" s="25">
        <v>0</v>
      </c>
      <c r="X1412" s="23">
        <v>1</v>
      </c>
      <c r="Y1412" s="23">
        <v>0</v>
      </c>
      <c r="Z1412" s="23">
        <v>0</v>
      </c>
      <c r="AA1412" s="23">
        <v>0</v>
      </c>
      <c r="AB1412" s="23">
        <v>0</v>
      </c>
      <c r="AC1412" s="23">
        <v>0</v>
      </c>
      <c r="AD1412" s="23">
        <v>0</v>
      </c>
    </row>
    <row r="1413" spans="1:30" x14ac:dyDescent="0.3">
      <c r="A1413" s="23">
        <v>118</v>
      </c>
      <c r="B1413" s="23">
        <v>7</v>
      </c>
      <c r="C1413" s="25">
        <v>0</v>
      </c>
      <c r="D1413" s="25">
        <v>1</v>
      </c>
      <c r="E1413" s="25">
        <v>0</v>
      </c>
      <c r="F1413" s="25">
        <v>1</v>
      </c>
      <c r="G1413" s="25">
        <v>0</v>
      </c>
      <c r="H1413" s="25">
        <v>0</v>
      </c>
      <c r="I1413" s="25">
        <v>1</v>
      </c>
      <c r="J1413" s="23">
        <v>0</v>
      </c>
      <c r="K1413" s="23">
        <v>0</v>
      </c>
      <c r="L1413" s="23">
        <v>0</v>
      </c>
      <c r="M1413" s="23">
        <v>0</v>
      </c>
      <c r="N1413" s="23">
        <v>0</v>
      </c>
      <c r="O1413" s="23">
        <v>0</v>
      </c>
      <c r="P1413" s="23">
        <v>1</v>
      </c>
      <c r="Q1413" s="25">
        <v>0</v>
      </c>
      <c r="R1413" s="25">
        <v>1</v>
      </c>
      <c r="S1413" s="25">
        <v>0</v>
      </c>
      <c r="T1413" s="25">
        <v>0</v>
      </c>
      <c r="U1413" s="25">
        <v>0</v>
      </c>
      <c r="V1413" s="25">
        <v>1</v>
      </c>
      <c r="W1413" s="25">
        <v>0</v>
      </c>
      <c r="X1413" s="23">
        <v>1</v>
      </c>
      <c r="Y1413" s="23">
        <v>0</v>
      </c>
      <c r="Z1413" s="23">
        <v>0</v>
      </c>
      <c r="AA1413" s="23">
        <v>0</v>
      </c>
      <c r="AB1413" s="23">
        <v>0</v>
      </c>
      <c r="AC1413" s="23">
        <v>0</v>
      </c>
      <c r="AD1413" s="23">
        <v>0</v>
      </c>
    </row>
    <row r="1414" spans="1:30" x14ac:dyDescent="0.3">
      <c r="A1414" s="23">
        <v>118</v>
      </c>
      <c r="B1414" s="23">
        <v>8</v>
      </c>
      <c r="C1414" s="25">
        <v>0</v>
      </c>
      <c r="D1414" s="25">
        <v>0</v>
      </c>
      <c r="E1414" s="25">
        <v>1</v>
      </c>
      <c r="F1414" s="25">
        <v>1</v>
      </c>
      <c r="G1414" s="25">
        <v>0</v>
      </c>
      <c r="H1414" s="25">
        <v>1</v>
      </c>
      <c r="I1414" s="25">
        <v>0</v>
      </c>
      <c r="J1414" s="23">
        <v>0</v>
      </c>
      <c r="K1414" s="23">
        <v>0</v>
      </c>
      <c r="L1414" s="23">
        <v>0</v>
      </c>
      <c r="M1414" s="23">
        <v>0</v>
      </c>
      <c r="N1414" s="23">
        <v>1</v>
      </c>
      <c r="O1414" s="23">
        <v>1</v>
      </c>
      <c r="P1414" s="23">
        <v>0</v>
      </c>
      <c r="Q1414" s="25">
        <v>0</v>
      </c>
      <c r="R1414" s="25">
        <v>0</v>
      </c>
      <c r="S1414" s="25">
        <v>0</v>
      </c>
      <c r="T1414" s="25">
        <v>1</v>
      </c>
      <c r="U1414" s="25">
        <v>0</v>
      </c>
      <c r="V1414" s="25">
        <v>0</v>
      </c>
      <c r="W1414" s="25">
        <v>0</v>
      </c>
      <c r="X1414" s="23">
        <v>1</v>
      </c>
      <c r="Y1414" s="23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</row>
    <row r="1415" spans="1:30" x14ac:dyDescent="0.3">
      <c r="A1415" s="23">
        <v>118</v>
      </c>
      <c r="B1415" s="23">
        <v>9</v>
      </c>
      <c r="C1415" s="25">
        <v>0</v>
      </c>
      <c r="D1415" s="25">
        <v>0</v>
      </c>
      <c r="E1415" s="25">
        <v>1</v>
      </c>
      <c r="F1415" s="25">
        <v>0</v>
      </c>
      <c r="G1415" s="25">
        <v>1</v>
      </c>
      <c r="H1415" s="25">
        <v>0</v>
      </c>
      <c r="I1415" s="25">
        <v>1</v>
      </c>
      <c r="J1415" s="23">
        <v>0</v>
      </c>
      <c r="K1415" s="23">
        <v>0</v>
      </c>
      <c r="L1415" s="23">
        <v>1</v>
      </c>
      <c r="M1415" s="23">
        <v>0</v>
      </c>
      <c r="N1415" s="23">
        <v>0</v>
      </c>
      <c r="O1415" s="23">
        <v>0</v>
      </c>
      <c r="P1415" s="23">
        <v>0</v>
      </c>
      <c r="Q1415" s="25">
        <v>0</v>
      </c>
      <c r="R1415" s="25">
        <v>1</v>
      </c>
      <c r="S1415" s="25">
        <v>0</v>
      </c>
      <c r="T1415" s="25">
        <v>0</v>
      </c>
      <c r="U1415" s="25">
        <v>1</v>
      </c>
      <c r="V1415" s="25">
        <v>0</v>
      </c>
      <c r="W1415" s="25">
        <v>0</v>
      </c>
      <c r="X1415" s="23">
        <v>1</v>
      </c>
      <c r="Y1415" s="23">
        <v>0</v>
      </c>
      <c r="Z1415" s="23">
        <v>0</v>
      </c>
      <c r="AA1415" s="23">
        <v>0</v>
      </c>
      <c r="AB1415" s="23">
        <v>0</v>
      </c>
      <c r="AC1415" s="23">
        <v>0</v>
      </c>
      <c r="AD1415" s="23">
        <v>0</v>
      </c>
    </row>
    <row r="1416" spans="1:30" x14ac:dyDescent="0.3">
      <c r="A1416" s="23">
        <v>118</v>
      </c>
      <c r="B1416" s="23">
        <v>10</v>
      </c>
      <c r="C1416" s="25">
        <v>0</v>
      </c>
      <c r="D1416" s="25">
        <v>1</v>
      </c>
      <c r="E1416" s="25">
        <v>0</v>
      </c>
      <c r="F1416" s="25">
        <v>0</v>
      </c>
      <c r="G1416" s="25">
        <v>0</v>
      </c>
      <c r="H1416" s="25">
        <v>1</v>
      </c>
      <c r="I1416" s="25">
        <v>0</v>
      </c>
      <c r="J1416" s="23">
        <v>0</v>
      </c>
      <c r="K1416" s="23">
        <v>1</v>
      </c>
      <c r="L1416" s="23">
        <v>0</v>
      </c>
      <c r="M1416" s="23">
        <v>0</v>
      </c>
      <c r="N1416" s="23">
        <v>1</v>
      </c>
      <c r="O1416" s="23">
        <v>0</v>
      </c>
      <c r="P1416" s="23">
        <v>0</v>
      </c>
      <c r="Q1416" s="25">
        <v>0</v>
      </c>
      <c r="R1416" s="25">
        <v>0</v>
      </c>
      <c r="S1416" s="25">
        <v>1</v>
      </c>
      <c r="T1416" s="25">
        <v>1</v>
      </c>
      <c r="U1416" s="25">
        <v>0</v>
      </c>
      <c r="V1416" s="25">
        <v>1</v>
      </c>
      <c r="W1416" s="25">
        <v>0</v>
      </c>
      <c r="X1416" s="23">
        <v>1</v>
      </c>
      <c r="Y1416" s="23">
        <v>0</v>
      </c>
      <c r="Z1416" s="23">
        <v>0</v>
      </c>
      <c r="AA1416" s="23">
        <v>0</v>
      </c>
      <c r="AB1416" s="23">
        <v>0</v>
      </c>
      <c r="AC1416" s="23">
        <v>0</v>
      </c>
      <c r="AD1416" s="23">
        <v>0</v>
      </c>
    </row>
    <row r="1417" spans="1:30" x14ac:dyDescent="0.3">
      <c r="A1417" s="23">
        <v>118</v>
      </c>
      <c r="B1417" s="23">
        <v>11</v>
      </c>
      <c r="C1417" s="25">
        <v>0</v>
      </c>
      <c r="D1417" s="25">
        <v>0</v>
      </c>
      <c r="E1417" s="25">
        <v>1</v>
      </c>
      <c r="F1417" s="25">
        <v>0</v>
      </c>
      <c r="G1417" s="25">
        <v>1</v>
      </c>
      <c r="H1417" s="25">
        <v>0</v>
      </c>
      <c r="I1417" s="25">
        <v>1</v>
      </c>
      <c r="J1417" s="23">
        <v>0</v>
      </c>
      <c r="K1417" s="23">
        <v>1</v>
      </c>
      <c r="L1417" s="23">
        <v>0</v>
      </c>
      <c r="M1417" s="23">
        <v>1</v>
      </c>
      <c r="N1417" s="23">
        <v>0</v>
      </c>
      <c r="O1417" s="23">
        <v>0</v>
      </c>
      <c r="P1417" s="23">
        <v>1</v>
      </c>
      <c r="Q1417" s="25">
        <v>0</v>
      </c>
      <c r="R1417" s="25">
        <v>0</v>
      </c>
      <c r="S1417" s="25">
        <v>0</v>
      </c>
      <c r="T1417" s="25">
        <v>0</v>
      </c>
      <c r="U1417" s="25">
        <v>1</v>
      </c>
      <c r="V1417" s="25">
        <v>1</v>
      </c>
      <c r="W1417" s="25">
        <v>0</v>
      </c>
      <c r="X1417" s="23">
        <v>1</v>
      </c>
      <c r="Y1417" s="23">
        <v>0</v>
      </c>
      <c r="Z1417" s="23">
        <v>0</v>
      </c>
      <c r="AA1417" s="23">
        <v>0</v>
      </c>
      <c r="AB1417" s="23">
        <v>0</v>
      </c>
      <c r="AC1417" s="23">
        <v>0</v>
      </c>
      <c r="AD1417" s="23">
        <v>0</v>
      </c>
    </row>
    <row r="1418" spans="1:30" x14ac:dyDescent="0.3">
      <c r="A1418" s="23">
        <v>118</v>
      </c>
      <c r="B1418" s="23">
        <v>12</v>
      </c>
      <c r="C1418" s="25">
        <v>0</v>
      </c>
      <c r="D1418" s="25">
        <v>0</v>
      </c>
      <c r="E1418" s="25">
        <v>0</v>
      </c>
      <c r="F1418" s="25">
        <v>1</v>
      </c>
      <c r="G1418" s="25">
        <v>0</v>
      </c>
      <c r="H1418" s="25">
        <v>0</v>
      </c>
      <c r="I1418" s="25">
        <v>0</v>
      </c>
      <c r="J1418" s="23">
        <v>0</v>
      </c>
      <c r="K1418" s="23">
        <v>0</v>
      </c>
      <c r="L1418" s="23">
        <v>0</v>
      </c>
      <c r="M1418" s="23">
        <v>0</v>
      </c>
      <c r="N1418" s="23">
        <v>0</v>
      </c>
      <c r="O1418" s="23">
        <v>0</v>
      </c>
      <c r="P1418" s="23">
        <v>1</v>
      </c>
      <c r="Q1418" s="25">
        <v>0</v>
      </c>
      <c r="R1418" s="25">
        <v>0</v>
      </c>
      <c r="S1418" s="25">
        <v>1</v>
      </c>
      <c r="T1418" s="25">
        <v>0</v>
      </c>
      <c r="U1418" s="25">
        <v>0</v>
      </c>
      <c r="V1418" s="25">
        <v>0</v>
      </c>
      <c r="W1418" s="25">
        <v>0</v>
      </c>
      <c r="X1418" s="23">
        <v>1</v>
      </c>
      <c r="Y1418" s="23">
        <v>0</v>
      </c>
      <c r="Z1418" s="23">
        <v>0</v>
      </c>
      <c r="AA1418" s="23">
        <v>0</v>
      </c>
      <c r="AB1418" s="23">
        <v>0</v>
      </c>
      <c r="AC1418" s="23">
        <v>0</v>
      </c>
      <c r="AD1418" s="23">
        <v>0</v>
      </c>
    </row>
    <row r="1419" spans="1:30" x14ac:dyDescent="0.3">
      <c r="A1419" s="23">
        <v>119</v>
      </c>
      <c r="B1419" s="23">
        <v>1</v>
      </c>
      <c r="C1419" s="25">
        <v>0</v>
      </c>
      <c r="D1419" s="25">
        <v>0</v>
      </c>
      <c r="E1419" s="25">
        <v>1</v>
      </c>
      <c r="F1419" s="25">
        <v>0</v>
      </c>
      <c r="G1419" s="25">
        <v>0</v>
      </c>
      <c r="H1419" s="25">
        <v>0</v>
      </c>
      <c r="I1419" s="25">
        <v>0</v>
      </c>
      <c r="J1419" s="23">
        <v>0</v>
      </c>
      <c r="K1419" s="23">
        <v>0</v>
      </c>
      <c r="L1419" s="23">
        <v>1</v>
      </c>
      <c r="M1419" s="23">
        <v>1</v>
      </c>
      <c r="N1419" s="23">
        <v>0</v>
      </c>
      <c r="O1419" s="23">
        <v>1</v>
      </c>
      <c r="P1419" s="23">
        <v>0</v>
      </c>
      <c r="Q1419" s="25">
        <v>0</v>
      </c>
      <c r="R1419" s="25">
        <v>1</v>
      </c>
      <c r="S1419" s="25">
        <v>0</v>
      </c>
      <c r="T1419" s="25">
        <v>1</v>
      </c>
      <c r="U1419" s="25">
        <v>0</v>
      </c>
      <c r="V1419" s="25">
        <v>0</v>
      </c>
      <c r="W1419" s="25">
        <v>1</v>
      </c>
      <c r="X1419" s="23">
        <v>1</v>
      </c>
      <c r="Y1419" s="23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</row>
    <row r="1420" spans="1:30" x14ac:dyDescent="0.3">
      <c r="A1420" s="23">
        <v>119</v>
      </c>
      <c r="B1420" s="23">
        <v>2</v>
      </c>
      <c r="C1420" s="25">
        <v>0</v>
      </c>
      <c r="D1420" s="25">
        <v>1</v>
      </c>
      <c r="E1420" s="25">
        <v>0</v>
      </c>
      <c r="F1420" s="25">
        <v>0</v>
      </c>
      <c r="G1420" s="25">
        <v>0</v>
      </c>
      <c r="H1420" s="25">
        <v>1</v>
      </c>
      <c r="I1420" s="25">
        <v>0</v>
      </c>
      <c r="J1420" s="23">
        <v>0</v>
      </c>
      <c r="K1420" s="23">
        <v>0</v>
      </c>
      <c r="L1420" s="23">
        <v>0</v>
      </c>
      <c r="M1420" s="23">
        <v>1</v>
      </c>
      <c r="N1420" s="23">
        <v>0</v>
      </c>
      <c r="O1420" s="23">
        <v>0</v>
      </c>
      <c r="P1420" s="23">
        <v>0</v>
      </c>
      <c r="Q1420" s="25">
        <v>0</v>
      </c>
      <c r="R1420" s="25">
        <v>0</v>
      </c>
      <c r="S1420" s="25">
        <v>1</v>
      </c>
      <c r="T1420" s="25">
        <v>0</v>
      </c>
      <c r="U1420" s="25">
        <v>1</v>
      </c>
      <c r="V1420" s="25">
        <v>0</v>
      </c>
      <c r="W1420" s="25">
        <v>1</v>
      </c>
      <c r="X1420" s="23">
        <v>1</v>
      </c>
      <c r="Y1420" s="23">
        <v>0</v>
      </c>
      <c r="Z1420" s="23">
        <v>0</v>
      </c>
      <c r="AA1420" s="23">
        <v>0</v>
      </c>
      <c r="AB1420" s="23">
        <v>0</v>
      </c>
      <c r="AC1420" s="23">
        <v>0</v>
      </c>
      <c r="AD1420" s="23">
        <v>0</v>
      </c>
    </row>
    <row r="1421" spans="1:30" x14ac:dyDescent="0.3">
      <c r="A1421" s="23">
        <v>119</v>
      </c>
      <c r="B1421" s="23">
        <v>3</v>
      </c>
      <c r="C1421" s="25">
        <v>0</v>
      </c>
      <c r="D1421" s="25">
        <v>1</v>
      </c>
      <c r="E1421" s="25">
        <v>0</v>
      </c>
      <c r="F1421" s="25">
        <v>0</v>
      </c>
      <c r="G1421" s="25">
        <v>1</v>
      </c>
      <c r="H1421" s="25">
        <v>0</v>
      </c>
      <c r="I1421" s="25">
        <v>0</v>
      </c>
      <c r="J1421" s="23">
        <v>0</v>
      </c>
      <c r="K1421" s="23">
        <v>0</v>
      </c>
      <c r="L1421" s="23">
        <v>0</v>
      </c>
      <c r="M1421" s="23">
        <v>0</v>
      </c>
      <c r="N1421" s="23">
        <v>1</v>
      </c>
      <c r="O1421" s="23">
        <v>1</v>
      </c>
      <c r="P1421" s="23">
        <v>0</v>
      </c>
      <c r="Q1421" s="25">
        <v>0</v>
      </c>
      <c r="R1421" s="25">
        <v>0</v>
      </c>
      <c r="S1421" s="25">
        <v>0</v>
      </c>
      <c r="T1421" s="25">
        <v>0</v>
      </c>
      <c r="U1421" s="25">
        <v>0</v>
      </c>
      <c r="V1421" s="25">
        <v>0</v>
      </c>
      <c r="W1421" s="25">
        <v>1</v>
      </c>
      <c r="X1421" s="23">
        <v>1</v>
      </c>
      <c r="Y1421" s="23">
        <v>0</v>
      </c>
      <c r="Z1421" s="23">
        <v>0</v>
      </c>
      <c r="AA1421" s="23">
        <v>0</v>
      </c>
      <c r="AB1421" s="23">
        <v>0</v>
      </c>
      <c r="AC1421" s="23">
        <v>0</v>
      </c>
      <c r="AD1421" s="23">
        <v>0</v>
      </c>
    </row>
    <row r="1422" spans="1:30" x14ac:dyDescent="0.3">
      <c r="A1422" s="23">
        <v>119</v>
      </c>
      <c r="B1422" s="23">
        <v>4</v>
      </c>
      <c r="C1422" s="25">
        <v>0</v>
      </c>
      <c r="D1422" s="25">
        <v>0</v>
      </c>
      <c r="E1422" s="25">
        <v>0</v>
      </c>
      <c r="F1422" s="25">
        <v>0</v>
      </c>
      <c r="G1422" s="25">
        <v>0</v>
      </c>
      <c r="H1422" s="25">
        <v>0</v>
      </c>
      <c r="I1422" s="25">
        <v>1</v>
      </c>
      <c r="J1422" s="23">
        <v>0</v>
      </c>
      <c r="K1422" s="23">
        <v>0</v>
      </c>
      <c r="L1422" s="23">
        <v>1</v>
      </c>
      <c r="M1422" s="23">
        <v>0</v>
      </c>
      <c r="N1422" s="23">
        <v>1</v>
      </c>
      <c r="O1422" s="23">
        <v>0</v>
      </c>
      <c r="P1422" s="23">
        <v>1</v>
      </c>
      <c r="Q1422" s="25">
        <v>0</v>
      </c>
      <c r="R1422" s="25">
        <v>0</v>
      </c>
      <c r="S1422" s="25">
        <v>1</v>
      </c>
      <c r="T1422" s="25">
        <v>1</v>
      </c>
      <c r="U1422" s="25">
        <v>0</v>
      </c>
      <c r="V1422" s="25">
        <v>1</v>
      </c>
      <c r="W1422" s="25">
        <v>0</v>
      </c>
      <c r="X1422" s="23">
        <v>1</v>
      </c>
      <c r="Y1422" s="23">
        <v>0</v>
      </c>
      <c r="Z1422" s="23">
        <v>0</v>
      </c>
      <c r="AA1422" s="23">
        <v>0</v>
      </c>
      <c r="AB1422" s="23">
        <v>0</v>
      </c>
      <c r="AC1422" s="23">
        <v>0</v>
      </c>
      <c r="AD1422" s="23">
        <v>0</v>
      </c>
    </row>
    <row r="1423" spans="1:30" x14ac:dyDescent="0.3">
      <c r="A1423" s="23">
        <v>119</v>
      </c>
      <c r="B1423" s="23">
        <v>5</v>
      </c>
      <c r="C1423" s="25">
        <v>0</v>
      </c>
      <c r="D1423" s="25">
        <v>1</v>
      </c>
      <c r="E1423" s="25">
        <v>0</v>
      </c>
      <c r="F1423" s="25">
        <v>0</v>
      </c>
      <c r="G1423" s="25">
        <v>1</v>
      </c>
      <c r="H1423" s="25">
        <v>0</v>
      </c>
      <c r="I1423" s="25">
        <v>0</v>
      </c>
      <c r="J1423" s="23">
        <v>0</v>
      </c>
      <c r="K1423" s="23">
        <v>0</v>
      </c>
      <c r="L1423" s="23">
        <v>0</v>
      </c>
      <c r="M1423" s="23">
        <v>1</v>
      </c>
      <c r="N1423" s="23">
        <v>0</v>
      </c>
      <c r="O1423" s="23">
        <v>0</v>
      </c>
      <c r="P1423" s="23">
        <v>0</v>
      </c>
      <c r="Q1423" s="25">
        <v>0</v>
      </c>
      <c r="R1423" s="25">
        <v>1</v>
      </c>
      <c r="S1423" s="25">
        <v>0</v>
      </c>
      <c r="T1423" s="25">
        <v>1</v>
      </c>
      <c r="U1423" s="25">
        <v>0</v>
      </c>
      <c r="V1423" s="25">
        <v>0</v>
      </c>
      <c r="W1423" s="25">
        <v>1</v>
      </c>
      <c r="X1423" s="23">
        <v>1</v>
      </c>
      <c r="Y1423" s="23">
        <v>0</v>
      </c>
      <c r="Z1423" s="23">
        <v>0</v>
      </c>
      <c r="AA1423" s="23">
        <v>0</v>
      </c>
      <c r="AB1423" s="23">
        <v>0</v>
      </c>
      <c r="AC1423" s="23">
        <v>0</v>
      </c>
      <c r="AD1423" s="23">
        <v>0</v>
      </c>
    </row>
    <row r="1424" spans="1:30" x14ac:dyDescent="0.3">
      <c r="A1424" s="23">
        <v>119</v>
      </c>
      <c r="B1424" s="23">
        <v>6</v>
      </c>
      <c r="C1424" s="25">
        <v>0</v>
      </c>
      <c r="D1424" s="25">
        <v>0</v>
      </c>
      <c r="E1424" s="25">
        <v>0</v>
      </c>
      <c r="F1424" s="25">
        <v>0</v>
      </c>
      <c r="G1424" s="25">
        <v>1</v>
      </c>
      <c r="H1424" s="25">
        <v>1</v>
      </c>
      <c r="I1424" s="25">
        <v>0</v>
      </c>
      <c r="J1424" s="23">
        <v>0</v>
      </c>
      <c r="K1424" s="23">
        <v>1</v>
      </c>
      <c r="L1424" s="23">
        <v>0</v>
      </c>
      <c r="M1424" s="23">
        <v>0</v>
      </c>
      <c r="N1424" s="23">
        <v>0</v>
      </c>
      <c r="O1424" s="23">
        <v>1</v>
      </c>
      <c r="P1424" s="23">
        <v>0</v>
      </c>
      <c r="Q1424" s="25">
        <v>0</v>
      </c>
      <c r="R1424" s="25">
        <v>0</v>
      </c>
      <c r="S1424" s="25">
        <v>1</v>
      </c>
      <c r="T1424" s="25">
        <v>0</v>
      </c>
      <c r="U1424" s="25">
        <v>0</v>
      </c>
      <c r="V1424" s="25">
        <v>0</v>
      </c>
      <c r="W1424" s="25">
        <v>0</v>
      </c>
      <c r="X1424" s="23">
        <v>1</v>
      </c>
      <c r="Y1424" s="23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</row>
    <row r="1425" spans="1:30" x14ac:dyDescent="0.3">
      <c r="A1425" s="23">
        <v>119</v>
      </c>
      <c r="B1425" s="23">
        <v>7</v>
      </c>
      <c r="C1425" s="25">
        <v>0</v>
      </c>
      <c r="D1425" s="25">
        <v>1</v>
      </c>
      <c r="E1425" s="25">
        <v>0</v>
      </c>
      <c r="F1425" s="25">
        <v>1</v>
      </c>
      <c r="G1425" s="25">
        <v>0</v>
      </c>
      <c r="H1425" s="25">
        <v>0</v>
      </c>
      <c r="I1425" s="25">
        <v>1</v>
      </c>
      <c r="J1425" s="23">
        <v>0</v>
      </c>
      <c r="K1425" s="23">
        <v>0</v>
      </c>
      <c r="L1425" s="23">
        <v>0</v>
      </c>
      <c r="M1425" s="23">
        <v>0</v>
      </c>
      <c r="N1425" s="23">
        <v>0</v>
      </c>
      <c r="O1425" s="23">
        <v>0</v>
      </c>
      <c r="P1425" s="23">
        <v>1</v>
      </c>
      <c r="Q1425" s="25">
        <v>0</v>
      </c>
      <c r="R1425" s="25">
        <v>1</v>
      </c>
      <c r="S1425" s="25">
        <v>0</v>
      </c>
      <c r="T1425" s="25">
        <v>0</v>
      </c>
      <c r="U1425" s="25">
        <v>0</v>
      </c>
      <c r="V1425" s="25">
        <v>1</v>
      </c>
      <c r="W1425" s="25">
        <v>0</v>
      </c>
      <c r="X1425" s="23">
        <v>1</v>
      </c>
      <c r="Y1425" s="23">
        <v>0</v>
      </c>
      <c r="Z1425" s="23">
        <v>0</v>
      </c>
      <c r="AA1425" s="23">
        <v>0</v>
      </c>
      <c r="AB1425" s="23">
        <v>0</v>
      </c>
      <c r="AC1425" s="23">
        <v>0</v>
      </c>
      <c r="AD1425" s="23">
        <v>0</v>
      </c>
    </row>
    <row r="1426" spans="1:30" x14ac:dyDescent="0.3">
      <c r="A1426" s="23">
        <v>119</v>
      </c>
      <c r="B1426" s="23">
        <v>8</v>
      </c>
      <c r="C1426" s="25">
        <v>0</v>
      </c>
      <c r="D1426" s="25">
        <v>0</v>
      </c>
      <c r="E1426" s="25">
        <v>1</v>
      </c>
      <c r="F1426" s="25">
        <v>1</v>
      </c>
      <c r="G1426" s="25">
        <v>0</v>
      </c>
      <c r="H1426" s="25">
        <v>1</v>
      </c>
      <c r="I1426" s="25">
        <v>0</v>
      </c>
      <c r="J1426" s="23">
        <v>0</v>
      </c>
      <c r="K1426" s="23">
        <v>0</v>
      </c>
      <c r="L1426" s="23">
        <v>0</v>
      </c>
      <c r="M1426" s="23">
        <v>0</v>
      </c>
      <c r="N1426" s="23">
        <v>1</v>
      </c>
      <c r="O1426" s="23">
        <v>1</v>
      </c>
      <c r="P1426" s="23">
        <v>0</v>
      </c>
      <c r="Q1426" s="25">
        <v>0</v>
      </c>
      <c r="R1426" s="25">
        <v>0</v>
      </c>
      <c r="S1426" s="25">
        <v>0</v>
      </c>
      <c r="T1426" s="25">
        <v>1</v>
      </c>
      <c r="U1426" s="25">
        <v>0</v>
      </c>
      <c r="V1426" s="25">
        <v>0</v>
      </c>
      <c r="W1426" s="25">
        <v>0</v>
      </c>
      <c r="X1426" s="23">
        <v>1</v>
      </c>
      <c r="Y1426" s="23">
        <v>0</v>
      </c>
      <c r="Z1426" s="23">
        <v>0</v>
      </c>
      <c r="AA1426" s="23">
        <v>0</v>
      </c>
      <c r="AB1426" s="23">
        <v>0</v>
      </c>
      <c r="AC1426" s="23">
        <v>0</v>
      </c>
      <c r="AD1426" s="23">
        <v>0</v>
      </c>
    </row>
    <row r="1427" spans="1:30" x14ac:dyDescent="0.3">
      <c r="A1427" s="23">
        <v>119</v>
      </c>
      <c r="B1427" s="23">
        <v>9</v>
      </c>
      <c r="C1427" s="25">
        <v>0</v>
      </c>
      <c r="D1427" s="25">
        <v>0</v>
      </c>
      <c r="E1427" s="25">
        <v>1</v>
      </c>
      <c r="F1427" s="25">
        <v>0</v>
      </c>
      <c r="G1427" s="25">
        <v>1</v>
      </c>
      <c r="H1427" s="25">
        <v>0</v>
      </c>
      <c r="I1427" s="25">
        <v>1</v>
      </c>
      <c r="J1427" s="23">
        <v>0</v>
      </c>
      <c r="K1427" s="23">
        <v>0</v>
      </c>
      <c r="L1427" s="23">
        <v>1</v>
      </c>
      <c r="M1427" s="23">
        <v>0</v>
      </c>
      <c r="N1427" s="23">
        <v>0</v>
      </c>
      <c r="O1427" s="23">
        <v>0</v>
      </c>
      <c r="P1427" s="23">
        <v>0</v>
      </c>
      <c r="Q1427" s="25">
        <v>0</v>
      </c>
      <c r="R1427" s="25">
        <v>1</v>
      </c>
      <c r="S1427" s="25">
        <v>0</v>
      </c>
      <c r="T1427" s="25">
        <v>0</v>
      </c>
      <c r="U1427" s="25">
        <v>1</v>
      </c>
      <c r="V1427" s="25">
        <v>0</v>
      </c>
      <c r="W1427" s="25">
        <v>0</v>
      </c>
      <c r="X1427" s="23">
        <v>1</v>
      </c>
      <c r="Y1427" s="23">
        <v>0</v>
      </c>
      <c r="Z1427" s="23">
        <v>0</v>
      </c>
      <c r="AA1427" s="23">
        <v>0</v>
      </c>
      <c r="AB1427" s="23">
        <v>0</v>
      </c>
      <c r="AC1427" s="23">
        <v>0</v>
      </c>
      <c r="AD1427" s="23">
        <v>0</v>
      </c>
    </row>
    <row r="1428" spans="1:30" x14ac:dyDescent="0.3">
      <c r="A1428" s="23">
        <v>119</v>
      </c>
      <c r="B1428" s="23">
        <v>10</v>
      </c>
      <c r="C1428" s="25">
        <v>0</v>
      </c>
      <c r="D1428" s="25">
        <v>1</v>
      </c>
      <c r="E1428" s="25">
        <v>0</v>
      </c>
      <c r="F1428" s="25">
        <v>0</v>
      </c>
      <c r="G1428" s="25">
        <v>0</v>
      </c>
      <c r="H1428" s="25">
        <v>1</v>
      </c>
      <c r="I1428" s="25">
        <v>0</v>
      </c>
      <c r="J1428" s="23">
        <v>0</v>
      </c>
      <c r="K1428" s="23">
        <v>1</v>
      </c>
      <c r="L1428" s="23">
        <v>0</v>
      </c>
      <c r="M1428" s="23">
        <v>0</v>
      </c>
      <c r="N1428" s="23">
        <v>1</v>
      </c>
      <c r="O1428" s="23">
        <v>0</v>
      </c>
      <c r="P1428" s="23">
        <v>0</v>
      </c>
      <c r="Q1428" s="25">
        <v>0</v>
      </c>
      <c r="R1428" s="25">
        <v>0</v>
      </c>
      <c r="S1428" s="25">
        <v>1</v>
      </c>
      <c r="T1428" s="25">
        <v>1</v>
      </c>
      <c r="U1428" s="25">
        <v>0</v>
      </c>
      <c r="V1428" s="25">
        <v>1</v>
      </c>
      <c r="W1428" s="25">
        <v>0</v>
      </c>
      <c r="X1428" s="23">
        <v>1</v>
      </c>
      <c r="Y1428" s="23">
        <v>0</v>
      </c>
      <c r="Z1428" s="23">
        <v>0</v>
      </c>
      <c r="AA1428" s="23">
        <v>0</v>
      </c>
      <c r="AB1428" s="23">
        <v>0</v>
      </c>
      <c r="AC1428" s="23">
        <v>0</v>
      </c>
      <c r="AD1428" s="23">
        <v>0</v>
      </c>
    </row>
    <row r="1429" spans="1:30" x14ac:dyDescent="0.3">
      <c r="A1429" s="23">
        <v>119</v>
      </c>
      <c r="B1429" s="23">
        <v>11</v>
      </c>
      <c r="C1429" s="25">
        <v>0</v>
      </c>
      <c r="D1429" s="25">
        <v>0</v>
      </c>
      <c r="E1429" s="25">
        <v>1</v>
      </c>
      <c r="F1429" s="25">
        <v>0</v>
      </c>
      <c r="G1429" s="25">
        <v>1</v>
      </c>
      <c r="H1429" s="25">
        <v>0</v>
      </c>
      <c r="I1429" s="25">
        <v>1</v>
      </c>
      <c r="J1429" s="23">
        <v>0</v>
      </c>
      <c r="K1429" s="23">
        <v>1</v>
      </c>
      <c r="L1429" s="23">
        <v>0</v>
      </c>
      <c r="M1429" s="23">
        <v>1</v>
      </c>
      <c r="N1429" s="23">
        <v>0</v>
      </c>
      <c r="O1429" s="23">
        <v>0</v>
      </c>
      <c r="P1429" s="23">
        <v>1</v>
      </c>
      <c r="Q1429" s="25">
        <v>0</v>
      </c>
      <c r="R1429" s="25">
        <v>0</v>
      </c>
      <c r="S1429" s="25">
        <v>0</v>
      </c>
      <c r="T1429" s="25">
        <v>0</v>
      </c>
      <c r="U1429" s="25">
        <v>1</v>
      </c>
      <c r="V1429" s="25">
        <v>1</v>
      </c>
      <c r="W1429" s="25">
        <v>0</v>
      </c>
      <c r="X1429" s="23">
        <v>1</v>
      </c>
      <c r="Y1429" s="23">
        <v>0</v>
      </c>
      <c r="Z1429" s="23">
        <v>0</v>
      </c>
      <c r="AA1429" s="23">
        <v>0</v>
      </c>
      <c r="AB1429" s="23">
        <v>0</v>
      </c>
      <c r="AC1429" s="23">
        <v>0</v>
      </c>
      <c r="AD1429" s="23">
        <v>0</v>
      </c>
    </row>
    <row r="1430" spans="1:30" x14ac:dyDescent="0.3">
      <c r="A1430" s="23">
        <v>119</v>
      </c>
      <c r="B1430" s="23">
        <v>12</v>
      </c>
      <c r="C1430" s="25">
        <v>0</v>
      </c>
      <c r="D1430" s="25">
        <v>0</v>
      </c>
      <c r="E1430" s="25">
        <v>0</v>
      </c>
      <c r="F1430" s="25">
        <v>1</v>
      </c>
      <c r="G1430" s="25">
        <v>0</v>
      </c>
      <c r="H1430" s="25">
        <v>0</v>
      </c>
      <c r="I1430" s="25">
        <v>0</v>
      </c>
      <c r="J1430" s="23">
        <v>0</v>
      </c>
      <c r="K1430" s="23">
        <v>0</v>
      </c>
      <c r="L1430" s="23">
        <v>0</v>
      </c>
      <c r="M1430" s="23">
        <v>0</v>
      </c>
      <c r="N1430" s="23">
        <v>0</v>
      </c>
      <c r="O1430" s="23">
        <v>0</v>
      </c>
      <c r="P1430" s="23">
        <v>1</v>
      </c>
      <c r="Q1430" s="25">
        <v>0</v>
      </c>
      <c r="R1430" s="25">
        <v>0</v>
      </c>
      <c r="S1430" s="25">
        <v>1</v>
      </c>
      <c r="T1430" s="25">
        <v>0</v>
      </c>
      <c r="U1430" s="25">
        <v>0</v>
      </c>
      <c r="V1430" s="25">
        <v>0</v>
      </c>
      <c r="W1430" s="25">
        <v>0</v>
      </c>
      <c r="X1430" s="23">
        <v>1</v>
      </c>
      <c r="Y1430" s="23">
        <v>0</v>
      </c>
      <c r="Z1430" s="23">
        <v>0</v>
      </c>
      <c r="AA1430" s="23">
        <v>0</v>
      </c>
      <c r="AB1430" s="23">
        <v>0</v>
      </c>
      <c r="AC1430" s="23">
        <v>0</v>
      </c>
      <c r="AD1430" s="23">
        <v>0</v>
      </c>
    </row>
    <row r="1431" spans="1:30" x14ac:dyDescent="0.3">
      <c r="A1431" s="23">
        <v>120</v>
      </c>
      <c r="B1431" s="23">
        <v>1</v>
      </c>
      <c r="C1431" s="25">
        <v>0</v>
      </c>
      <c r="D1431" s="25">
        <v>0</v>
      </c>
      <c r="E1431" s="25">
        <v>1</v>
      </c>
      <c r="F1431" s="25">
        <v>0</v>
      </c>
      <c r="G1431" s="25">
        <v>0</v>
      </c>
      <c r="H1431" s="25">
        <v>0</v>
      </c>
      <c r="I1431" s="25">
        <v>0</v>
      </c>
      <c r="J1431" s="23">
        <v>0</v>
      </c>
      <c r="K1431" s="23">
        <v>0</v>
      </c>
      <c r="L1431" s="23">
        <v>1</v>
      </c>
      <c r="M1431" s="23">
        <v>1</v>
      </c>
      <c r="N1431" s="23">
        <v>0</v>
      </c>
      <c r="O1431" s="23">
        <v>1</v>
      </c>
      <c r="P1431" s="23">
        <v>0</v>
      </c>
      <c r="Q1431" s="25">
        <v>0</v>
      </c>
      <c r="R1431" s="25">
        <v>1</v>
      </c>
      <c r="S1431" s="25">
        <v>0</v>
      </c>
      <c r="T1431" s="25">
        <v>1</v>
      </c>
      <c r="U1431" s="25">
        <v>0</v>
      </c>
      <c r="V1431" s="25">
        <v>0</v>
      </c>
      <c r="W1431" s="25">
        <v>1</v>
      </c>
      <c r="X1431" s="23">
        <v>1</v>
      </c>
      <c r="Y1431" s="23">
        <v>0</v>
      </c>
      <c r="Z1431" s="23">
        <v>0</v>
      </c>
      <c r="AA1431" s="23">
        <v>0</v>
      </c>
      <c r="AB1431" s="23">
        <v>0</v>
      </c>
      <c r="AC1431" s="23">
        <v>0</v>
      </c>
      <c r="AD1431" s="23">
        <v>0</v>
      </c>
    </row>
    <row r="1432" spans="1:30" x14ac:dyDescent="0.3">
      <c r="A1432" s="23">
        <v>120</v>
      </c>
      <c r="B1432" s="23">
        <v>2</v>
      </c>
      <c r="C1432" s="25">
        <v>0</v>
      </c>
      <c r="D1432" s="25">
        <v>1</v>
      </c>
      <c r="E1432" s="25">
        <v>0</v>
      </c>
      <c r="F1432" s="25">
        <v>0</v>
      </c>
      <c r="G1432" s="25">
        <v>0</v>
      </c>
      <c r="H1432" s="25">
        <v>1</v>
      </c>
      <c r="I1432" s="25">
        <v>0</v>
      </c>
      <c r="J1432" s="23">
        <v>0</v>
      </c>
      <c r="K1432" s="23">
        <v>0</v>
      </c>
      <c r="L1432" s="23">
        <v>0</v>
      </c>
      <c r="M1432" s="23">
        <v>1</v>
      </c>
      <c r="N1432" s="23">
        <v>0</v>
      </c>
      <c r="O1432" s="23">
        <v>0</v>
      </c>
      <c r="P1432" s="23">
        <v>0</v>
      </c>
      <c r="Q1432" s="25">
        <v>0</v>
      </c>
      <c r="R1432" s="25">
        <v>0</v>
      </c>
      <c r="S1432" s="25">
        <v>1</v>
      </c>
      <c r="T1432" s="25">
        <v>0</v>
      </c>
      <c r="U1432" s="25">
        <v>1</v>
      </c>
      <c r="V1432" s="25">
        <v>0</v>
      </c>
      <c r="W1432" s="25">
        <v>1</v>
      </c>
      <c r="X1432" s="23">
        <v>1</v>
      </c>
      <c r="Y1432" s="23">
        <v>0</v>
      </c>
      <c r="Z1432" s="23">
        <v>0</v>
      </c>
      <c r="AA1432" s="23">
        <v>0</v>
      </c>
      <c r="AB1432" s="23">
        <v>0</v>
      </c>
      <c r="AC1432" s="23">
        <v>0</v>
      </c>
      <c r="AD1432" s="23">
        <v>0</v>
      </c>
    </row>
    <row r="1433" spans="1:30" x14ac:dyDescent="0.3">
      <c r="A1433" s="23">
        <v>120</v>
      </c>
      <c r="B1433" s="23">
        <v>3</v>
      </c>
      <c r="C1433" s="25">
        <v>0</v>
      </c>
      <c r="D1433" s="25">
        <v>1</v>
      </c>
      <c r="E1433" s="25">
        <v>0</v>
      </c>
      <c r="F1433" s="25">
        <v>0</v>
      </c>
      <c r="G1433" s="25">
        <v>1</v>
      </c>
      <c r="H1433" s="25">
        <v>0</v>
      </c>
      <c r="I1433" s="25">
        <v>0</v>
      </c>
      <c r="J1433" s="23">
        <v>0</v>
      </c>
      <c r="K1433" s="23">
        <v>0</v>
      </c>
      <c r="L1433" s="23">
        <v>0</v>
      </c>
      <c r="M1433" s="23">
        <v>0</v>
      </c>
      <c r="N1433" s="23">
        <v>1</v>
      </c>
      <c r="O1433" s="23">
        <v>1</v>
      </c>
      <c r="P1433" s="23">
        <v>0</v>
      </c>
      <c r="Q1433" s="25">
        <v>0</v>
      </c>
      <c r="R1433" s="25">
        <v>0</v>
      </c>
      <c r="S1433" s="25">
        <v>0</v>
      </c>
      <c r="T1433" s="25">
        <v>0</v>
      </c>
      <c r="U1433" s="25">
        <v>0</v>
      </c>
      <c r="V1433" s="25">
        <v>0</v>
      </c>
      <c r="W1433" s="25">
        <v>1</v>
      </c>
      <c r="X1433" s="23">
        <v>1</v>
      </c>
      <c r="Y1433" s="23">
        <v>0</v>
      </c>
      <c r="Z1433" s="23">
        <v>0</v>
      </c>
      <c r="AA1433" s="23">
        <v>0</v>
      </c>
      <c r="AB1433" s="23">
        <v>0</v>
      </c>
      <c r="AC1433" s="23">
        <v>0</v>
      </c>
      <c r="AD1433" s="23">
        <v>0</v>
      </c>
    </row>
    <row r="1434" spans="1:30" x14ac:dyDescent="0.3">
      <c r="A1434" s="23">
        <v>120</v>
      </c>
      <c r="B1434" s="23">
        <v>4</v>
      </c>
      <c r="C1434" s="25">
        <v>0</v>
      </c>
      <c r="D1434" s="25">
        <v>0</v>
      </c>
      <c r="E1434" s="25">
        <v>0</v>
      </c>
      <c r="F1434" s="25">
        <v>0</v>
      </c>
      <c r="G1434" s="25">
        <v>0</v>
      </c>
      <c r="H1434" s="25">
        <v>0</v>
      </c>
      <c r="I1434" s="25">
        <v>1</v>
      </c>
      <c r="J1434" s="23">
        <v>0</v>
      </c>
      <c r="K1434" s="23">
        <v>0</v>
      </c>
      <c r="L1434" s="23">
        <v>1</v>
      </c>
      <c r="M1434" s="23">
        <v>0</v>
      </c>
      <c r="N1434" s="23">
        <v>1</v>
      </c>
      <c r="O1434" s="23">
        <v>0</v>
      </c>
      <c r="P1434" s="23">
        <v>1</v>
      </c>
      <c r="Q1434" s="25">
        <v>0</v>
      </c>
      <c r="R1434" s="25">
        <v>0</v>
      </c>
      <c r="S1434" s="25">
        <v>1</v>
      </c>
      <c r="T1434" s="25">
        <v>1</v>
      </c>
      <c r="U1434" s="25">
        <v>0</v>
      </c>
      <c r="V1434" s="25">
        <v>1</v>
      </c>
      <c r="W1434" s="25">
        <v>0</v>
      </c>
      <c r="X1434" s="23">
        <v>1</v>
      </c>
      <c r="Y1434" s="23">
        <v>0</v>
      </c>
      <c r="Z1434" s="23">
        <v>0</v>
      </c>
      <c r="AA1434" s="23">
        <v>0</v>
      </c>
      <c r="AB1434" s="23">
        <v>0</v>
      </c>
      <c r="AC1434" s="23">
        <v>0</v>
      </c>
      <c r="AD1434" s="23">
        <v>0</v>
      </c>
    </row>
    <row r="1435" spans="1:30" x14ac:dyDescent="0.3">
      <c r="A1435" s="23">
        <v>120</v>
      </c>
      <c r="B1435" s="23">
        <v>5</v>
      </c>
      <c r="C1435" s="25">
        <v>0</v>
      </c>
      <c r="D1435" s="25">
        <v>1</v>
      </c>
      <c r="E1435" s="25">
        <v>0</v>
      </c>
      <c r="F1435" s="25">
        <v>0</v>
      </c>
      <c r="G1435" s="25">
        <v>1</v>
      </c>
      <c r="H1435" s="25">
        <v>0</v>
      </c>
      <c r="I1435" s="25">
        <v>0</v>
      </c>
      <c r="J1435" s="23">
        <v>0</v>
      </c>
      <c r="K1435" s="23">
        <v>0</v>
      </c>
      <c r="L1435" s="23">
        <v>0</v>
      </c>
      <c r="M1435" s="23">
        <v>1</v>
      </c>
      <c r="N1435" s="23">
        <v>0</v>
      </c>
      <c r="O1435" s="23">
        <v>0</v>
      </c>
      <c r="P1435" s="23">
        <v>0</v>
      </c>
      <c r="Q1435" s="25">
        <v>0</v>
      </c>
      <c r="R1435" s="25">
        <v>1</v>
      </c>
      <c r="S1435" s="25">
        <v>0</v>
      </c>
      <c r="T1435" s="25">
        <v>1</v>
      </c>
      <c r="U1435" s="25">
        <v>0</v>
      </c>
      <c r="V1435" s="25">
        <v>0</v>
      </c>
      <c r="W1435" s="25">
        <v>1</v>
      </c>
      <c r="X1435" s="23">
        <v>1</v>
      </c>
      <c r="Y1435" s="23">
        <v>0</v>
      </c>
      <c r="Z1435" s="23">
        <v>0</v>
      </c>
      <c r="AA1435" s="23">
        <v>0</v>
      </c>
      <c r="AB1435" s="23">
        <v>0</v>
      </c>
      <c r="AC1435" s="23">
        <v>0</v>
      </c>
      <c r="AD1435" s="23">
        <v>0</v>
      </c>
    </row>
    <row r="1436" spans="1:30" x14ac:dyDescent="0.3">
      <c r="A1436" s="23">
        <v>120</v>
      </c>
      <c r="B1436" s="23">
        <v>6</v>
      </c>
      <c r="C1436" s="25">
        <v>0</v>
      </c>
      <c r="D1436" s="25">
        <v>0</v>
      </c>
      <c r="E1436" s="25">
        <v>0</v>
      </c>
      <c r="F1436" s="25">
        <v>0</v>
      </c>
      <c r="G1436" s="25">
        <v>1</v>
      </c>
      <c r="H1436" s="25">
        <v>1</v>
      </c>
      <c r="I1436" s="25">
        <v>0</v>
      </c>
      <c r="J1436" s="23">
        <v>0</v>
      </c>
      <c r="K1436" s="23">
        <v>1</v>
      </c>
      <c r="L1436" s="23">
        <v>0</v>
      </c>
      <c r="M1436" s="23">
        <v>0</v>
      </c>
      <c r="N1436" s="23">
        <v>0</v>
      </c>
      <c r="O1436" s="23">
        <v>1</v>
      </c>
      <c r="P1436" s="23">
        <v>0</v>
      </c>
      <c r="Q1436" s="25">
        <v>0</v>
      </c>
      <c r="R1436" s="25">
        <v>0</v>
      </c>
      <c r="S1436" s="25">
        <v>1</v>
      </c>
      <c r="T1436" s="25">
        <v>0</v>
      </c>
      <c r="U1436" s="25">
        <v>0</v>
      </c>
      <c r="V1436" s="25">
        <v>0</v>
      </c>
      <c r="W1436" s="25">
        <v>0</v>
      </c>
      <c r="X1436" s="23">
        <v>1</v>
      </c>
      <c r="Y1436" s="23">
        <v>0</v>
      </c>
      <c r="Z1436" s="23">
        <v>0</v>
      </c>
      <c r="AA1436" s="23">
        <v>0</v>
      </c>
      <c r="AB1436" s="23">
        <v>0</v>
      </c>
      <c r="AC1436" s="23">
        <v>0</v>
      </c>
      <c r="AD1436" s="23">
        <v>0</v>
      </c>
    </row>
    <row r="1437" spans="1:30" x14ac:dyDescent="0.3">
      <c r="A1437" s="23">
        <v>120</v>
      </c>
      <c r="B1437" s="23">
        <v>7</v>
      </c>
      <c r="C1437" s="25">
        <v>0</v>
      </c>
      <c r="D1437" s="25">
        <v>1</v>
      </c>
      <c r="E1437" s="25">
        <v>0</v>
      </c>
      <c r="F1437" s="25">
        <v>1</v>
      </c>
      <c r="G1437" s="25">
        <v>0</v>
      </c>
      <c r="H1437" s="25">
        <v>0</v>
      </c>
      <c r="I1437" s="25">
        <v>1</v>
      </c>
      <c r="J1437" s="23">
        <v>0</v>
      </c>
      <c r="K1437" s="23">
        <v>0</v>
      </c>
      <c r="L1437" s="23">
        <v>0</v>
      </c>
      <c r="M1437" s="23">
        <v>0</v>
      </c>
      <c r="N1437" s="23">
        <v>0</v>
      </c>
      <c r="O1437" s="23">
        <v>0</v>
      </c>
      <c r="P1437" s="23">
        <v>1</v>
      </c>
      <c r="Q1437" s="25">
        <v>0</v>
      </c>
      <c r="R1437" s="25">
        <v>1</v>
      </c>
      <c r="S1437" s="25">
        <v>0</v>
      </c>
      <c r="T1437" s="25">
        <v>0</v>
      </c>
      <c r="U1437" s="25">
        <v>0</v>
      </c>
      <c r="V1437" s="25">
        <v>1</v>
      </c>
      <c r="W1437" s="25">
        <v>0</v>
      </c>
      <c r="X1437" s="23">
        <v>1</v>
      </c>
      <c r="Y1437" s="23">
        <v>0</v>
      </c>
      <c r="Z1437" s="23">
        <v>0</v>
      </c>
      <c r="AA1437" s="23">
        <v>0</v>
      </c>
      <c r="AB1437" s="23">
        <v>0</v>
      </c>
      <c r="AC1437" s="23">
        <v>0</v>
      </c>
      <c r="AD1437" s="23">
        <v>0</v>
      </c>
    </row>
    <row r="1438" spans="1:30" x14ac:dyDescent="0.3">
      <c r="A1438" s="23">
        <v>120</v>
      </c>
      <c r="B1438" s="23">
        <v>8</v>
      </c>
      <c r="C1438" s="25">
        <v>0</v>
      </c>
      <c r="D1438" s="25">
        <v>0</v>
      </c>
      <c r="E1438" s="25">
        <v>1</v>
      </c>
      <c r="F1438" s="25">
        <v>1</v>
      </c>
      <c r="G1438" s="25">
        <v>0</v>
      </c>
      <c r="H1438" s="25">
        <v>1</v>
      </c>
      <c r="I1438" s="25">
        <v>0</v>
      </c>
      <c r="J1438" s="23">
        <v>0</v>
      </c>
      <c r="K1438" s="23">
        <v>0</v>
      </c>
      <c r="L1438" s="23">
        <v>0</v>
      </c>
      <c r="M1438" s="23">
        <v>0</v>
      </c>
      <c r="N1438" s="23">
        <v>1</v>
      </c>
      <c r="O1438" s="23">
        <v>1</v>
      </c>
      <c r="P1438" s="23">
        <v>0</v>
      </c>
      <c r="Q1438" s="25">
        <v>0</v>
      </c>
      <c r="R1438" s="25">
        <v>0</v>
      </c>
      <c r="S1438" s="25">
        <v>0</v>
      </c>
      <c r="T1438" s="25">
        <v>1</v>
      </c>
      <c r="U1438" s="25">
        <v>0</v>
      </c>
      <c r="V1438" s="25">
        <v>0</v>
      </c>
      <c r="W1438" s="25">
        <v>0</v>
      </c>
      <c r="X1438" s="23">
        <v>1</v>
      </c>
      <c r="Y1438" s="23">
        <v>0</v>
      </c>
      <c r="Z1438" s="23">
        <v>0</v>
      </c>
      <c r="AA1438" s="23">
        <v>0</v>
      </c>
      <c r="AB1438" s="23">
        <v>0</v>
      </c>
      <c r="AC1438" s="23">
        <v>0</v>
      </c>
      <c r="AD1438" s="23">
        <v>0</v>
      </c>
    </row>
    <row r="1439" spans="1:30" x14ac:dyDescent="0.3">
      <c r="A1439" s="23">
        <v>120</v>
      </c>
      <c r="B1439" s="23">
        <v>9</v>
      </c>
      <c r="C1439" s="25">
        <v>0</v>
      </c>
      <c r="D1439" s="25">
        <v>0</v>
      </c>
      <c r="E1439" s="25">
        <v>1</v>
      </c>
      <c r="F1439" s="25">
        <v>0</v>
      </c>
      <c r="G1439" s="25">
        <v>1</v>
      </c>
      <c r="H1439" s="25">
        <v>0</v>
      </c>
      <c r="I1439" s="25">
        <v>1</v>
      </c>
      <c r="J1439" s="23">
        <v>0</v>
      </c>
      <c r="K1439" s="23">
        <v>0</v>
      </c>
      <c r="L1439" s="23">
        <v>1</v>
      </c>
      <c r="M1439" s="23">
        <v>0</v>
      </c>
      <c r="N1439" s="23">
        <v>0</v>
      </c>
      <c r="O1439" s="23">
        <v>0</v>
      </c>
      <c r="P1439" s="23">
        <v>0</v>
      </c>
      <c r="Q1439" s="25">
        <v>0</v>
      </c>
      <c r="R1439" s="25">
        <v>1</v>
      </c>
      <c r="S1439" s="25">
        <v>0</v>
      </c>
      <c r="T1439" s="25">
        <v>0</v>
      </c>
      <c r="U1439" s="25">
        <v>1</v>
      </c>
      <c r="V1439" s="25">
        <v>0</v>
      </c>
      <c r="W1439" s="25">
        <v>0</v>
      </c>
      <c r="X1439" s="23">
        <v>1</v>
      </c>
      <c r="Y1439" s="23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</row>
    <row r="1440" spans="1:30" x14ac:dyDescent="0.3">
      <c r="A1440" s="23">
        <v>120</v>
      </c>
      <c r="B1440" s="23">
        <v>10</v>
      </c>
      <c r="C1440" s="25">
        <v>0</v>
      </c>
      <c r="D1440" s="25">
        <v>1</v>
      </c>
      <c r="E1440" s="25">
        <v>0</v>
      </c>
      <c r="F1440" s="25">
        <v>0</v>
      </c>
      <c r="G1440" s="25">
        <v>0</v>
      </c>
      <c r="H1440" s="25">
        <v>1</v>
      </c>
      <c r="I1440" s="25">
        <v>0</v>
      </c>
      <c r="J1440" s="23">
        <v>0</v>
      </c>
      <c r="K1440" s="23">
        <v>1</v>
      </c>
      <c r="L1440" s="23">
        <v>0</v>
      </c>
      <c r="M1440" s="23">
        <v>0</v>
      </c>
      <c r="N1440" s="23">
        <v>1</v>
      </c>
      <c r="O1440" s="23">
        <v>0</v>
      </c>
      <c r="P1440" s="23">
        <v>0</v>
      </c>
      <c r="Q1440" s="25">
        <v>0</v>
      </c>
      <c r="R1440" s="25">
        <v>0</v>
      </c>
      <c r="S1440" s="25">
        <v>1</v>
      </c>
      <c r="T1440" s="25">
        <v>1</v>
      </c>
      <c r="U1440" s="25">
        <v>0</v>
      </c>
      <c r="V1440" s="25">
        <v>1</v>
      </c>
      <c r="W1440" s="25">
        <v>0</v>
      </c>
      <c r="X1440" s="23">
        <v>1</v>
      </c>
      <c r="Y1440" s="23">
        <v>0</v>
      </c>
      <c r="Z1440" s="23">
        <v>0</v>
      </c>
      <c r="AA1440" s="23">
        <v>0</v>
      </c>
      <c r="AB1440" s="23">
        <v>0</v>
      </c>
      <c r="AC1440" s="23">
        <v>0</v>
      </c>
      <c r="AD1440" s="23">
        <v>0</v>
      </c>
    </row>
    <row r="1441" spans="1:30" x14ac:dyDescent="0.3">
      <c r="A1441" s="23">
        <v>120</v>
      </c>
      <c r="B1441" s="23">
        <v>11</v>
      </c>
      <c r="C1441" s="25">
        <v>0</v>
      </c>
      <c r="D1441" s="25">
        <v>0</v>
      </c>
      <c r="E1441" s="25">
        <v>1</v>
      </c>
      <c r="F1441" s="25">
        <v>0</v>
      </c>
      <c r="G1441" s="25">
        <v>1</v>
      </c>
      <c r="H1441" s="25">
        <v>0</v>
      </c>
      <c r="I1441" s="25">
        <v>1</v>
      </c>
      <c r="J1441" s="23">
        <v>0</v>
      </c>
      <c r="K1441" s="23">
        <v>1</v>
      </c>
      <c r="L1441" s="23">
        <v>0</v>
      </c>
      <c r="M1441" s="23">
        <v>1</v>
      </c>
      <c r="N1441" s="23">
        <v>0</v>
      </c>
      <c r="O1441" s="23">
        <v>0</v>
      </c>
      <c r="P1441" s="23">
        <v>1</v>
      </c>
      <c r="Q1441" s="25">
        <v>0</v>
      </c>
      <c r="R1441" s="25">
        <v>0</v>
      </c>
      <c r="S1441" s="25">
        <v>0</v>
      </c>
      <c r="T1441" s="25">
        <v>0</v>
      </c>
      <c r="U1441" s="25">
        <v>1</v>
      </c>
      <c r="V1441" s="25">
        <v>1</v>
      </c>
      <c r="W1441" s="25">
        <v>0</v>
      </c>
      <c r="X1441" s="23">
        <v>1</v>
      </c>
      <c r="Y1441" s="23">
        <v>0</v>
      </c>
      <c r="Z1441" s="23">
        <v>0</v>
      </c>
      <c r="AA1441" s="23">
        <v>0</v>
      </c>
      <c r="AB1441" s="23">
        <v>0</v>
      </c>
      <c r="AC1441" s="23">
        <v>0</v>
      </c>
      <c r="AD1441" s="23">
        <v>0</v>
      </c>
    </row>
    <row r="1442" spans="1:30" x14ac:dyDescent="0.3">
      <c r="A1442" s="23">
        <v>120</v>
      </c>
      <c r="B1442" s="23">
        <v>12</v>
      </c>
      <c r="C1442" s="25">
        <v>0</v>
      </c>
      <c r="D1442" s="25">
        <v>0</v>
      </c>
      <c r="E1442" s="25">
        <v>0</v>
      </c>
      <c r="F1442" s="25">
        <v>1</v>
      </c>
      <c r="G1442" s="25">
        <v>0</v>
      </c>
      <c r="H1442" s="25">
        <v>0</v>
      </c>
      <c r="I1442" s="25">
        <v>0</v>
      </c>
      <c r="J1442" s="23">
        <v>0</v>
      </c>
      <c r="K1442" s="23">
        <v>0</v>
      </c>
      <c r="L1442" s="23">
        <v>0</v>
      </c>
      <c r="M1442" s="23">
        <v>0</v>
      </c>
      <c r="N1442" s="23">
        <v>0</v>
      </c>
      <c r="O1442" s="23">
        <v>0</v>
      </c>
      <c r="P1442" s="23">
        <v>1</v>
      </c>
      <c r="Q1442" s="25">
        <v>0</v>
      </c>
      <c r="R1442" s="25">
        <v>0</v>
      </c>
      <c r="S1442" s="25">
        <v>1</v>
      </c>
      <c r="T1442" s="25">
        <v>0</v>
      </c>
      <c r="U1442" s="25">
        <v>0</v>
      </c>
      <c r="V1442" s="25">
        <v>0</v>
      </c>
      <c r="W1442" s="25">
        <v>0</v>
      </c>
      <c r="X1442" s="23">
        <v>1</v>
      </c>
      <c r="Y1442" s="23">
        <v>0</v>
      </c>
      <c r="Z1442" s="23">
        <v>0</v>
      </c>
      <c r="AA1442" s="23">
        <v>0</v>
      </c>
      <c r="AB1442" s="23">
        <v>0</v>
      </c>
      <c r="AC1442" s="23">
        <v>0</v>
      </c>
      <c r="AD1442" s="23">
        <v>0</v>
      </c>
    </row>
    <row r="1443" spans="1:30" x14ac:dyDescent="0.3">
      <c r="A1443" s="23">
        <v>121</v>
      </c>
      <c r="B1443" s="23">
        <v>1</v>
      </c>
      <c r="C1443" s="25">
        <v>0</v>
      </c>
      <c r="D1443" s="25">
        <v>0</v>
      </c>
      <c r="E1443" s="25">
        <v>1</v>
      </c>
      <c r="F1443" s="25">
        <v>0</v>
      </c>
      <c r="G1443" s="25">
        <v>0</v>
      </c>
      <c r="H1443" s="25">
        <v>0</v>
      </c>
      <c r="I1443" s="25">
        <v>0</v>
      </c>
      <c r="J1443" s="23">
        <v>0</v>
      </c>
      <c r="K1443" s="23">
        <v>0</v>
      </c>
      <c r="L1443" s="23">
        <v>1</v>
      </c>
      <c r="M1443" s="23">
        <v>1</v>
      </c>
      <c r="N1443" s="23">
        <v>0</v>
      </c>
      <c r="O1443" s="23">
        <v>1</v>
      </c>
      <c r="P1443" s="23">
        <v>0</v>
      </c>
      <c r="Q1443" s="25">
        <v>0</v>
      </c>
      <c r="R1443" s="25">
        <v>1</v>
      </c>
      <c r="S1443" s="25">
        <v>0</v>
      </c>
      <c r="T1443" s="25">
        <v>1</v>
      </c>
      <c r="U1443" s="25">
        <v>0</v>
      </c>
      <c r="V1443" s="25">
        <v>0</v>
      </c>
      <c r="W1443" s="25">
        <v>1</v>
      </c>
      <c r="X1443" s="23">
        <v>1</v>
      </c>
      <c r="Y1443" s="23">
        <v>0</v>
      </c>
      <c r="Z1443" s="23">
        <v>0</v>
      </c>
      <c r="AA1443" s="23">
        <v>0</v>
      </c>
      <c r="AB1443" s="23">
        <v>0</v>
      </c>
      <c r="AC1443" s="23">
        <v>0</v>
      </c>
      <c r="AD1443" s="23">
        <v>0</v>
      </c>
    </row>
    <row r="1444" spans="1:30" x14ac:dyDescent="0.3">
      <c r="A1444" s="23">
        <v>121</v>
      </c>
      <c r="B1444" s="23">
        <v>2</v>
      </c>
      <c r="C1444" s="25">
        <v>0</v>
      </c>
      <c r="D1444" s="25">
        <v>1</v>
      </c>
      <c r="E1444" s="25">
        <v>0</v>
      </c>
      <c r="F1444" s="25">
        <v>0</v>
      </c>
      <c r="G1444" s="25">
        <v>0</v>
      </c>
      <c r="H1444" s="25">
        <v>1</v>
      </c>
      <c r="I1444" s="25">
        <v>0</v>
      </c>
      <c r="J1444" s="23">
        <v>0</v>
      </c>
      <c r="K1444" s="23">
        <v>0</v>
      </c>
      <c r="L1444" s="23">
        <v>0</v>
      </c>
      <c r="M1444" s="23">
        <v>1</v>
      </c>
      <c r="N1444" s="23">
        <v>0</v>
      </c>
      <c r="O1444" s="23">
        <v>0</v>
      </c>
      <c r="P1444" s="23">
        <v>0</v>
      </c>
      <c r="Q1444" s="25">
        <v>0</v>
      </c>
      <c r="R1444" s="25">
        <v>0</v>
      </c>
      <c r="S1444" s="25">
        <v>1</v>
      </c>
      <c r="T1444" s="25">
        <v>0</v>
      </c>
      <c r="U1444" s="25">
        <v>1</v>
      </c>
      <c r="V1444" s="25">
        <v>0</v>
      </c>
      <c r="W1444" s="25">
        <v>1</v>
      </c>
      <c r="X1444" s="23">
        <v>1</v>
      </c>
      <c r="Y1444" s="23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</row>
    <row r="1445" spans="1:30" x14ac:dyDescent="0.3">
      <c r="A1445" s="23">
        <v>121</v>
      </c>
      <c r="B1445" s="23">
        <v>3</v>
      </c>
      <c r="C1445" s="25">
        <v>0</v>
      </c>
      <c r="D1445" s="25">
        <v>1</v>
      </c>
      <c r="E1445" s="25">
        <v>0</v>
      </c>
      <c r="F1445" s="25">
        <v>0</v>
      </c>
      <c r="G1445" s="25">
        <v>1</v>
      </c>
      <c r="H1445" s="25">
        <v>0</v>
      </c>
      <c r="I1445" s="25">
        <v>0</v>
      </c>
      <c r="J1445" s="23">
        <v>0</v>
      </c>
      <c r="K1445" s="23">
        <v>0</v>
      </c>
      <c r="L1445" s="23">
        <v>0</v>
      </c>
      <c r="M1445" s="23">
        <v>0</v>
      </c>
      <c r="N1445" s="23">
        <v>1</v>
      </c>
      <c r="O1445" s="23">
        <v>1</v>
      </c>
      <c r="P1445" s="23">
        <v>0</v>
      </c>
      <c r="Q1445" s="25">
        <v>0</v>
      </c>
      <c r="R1445" s="25">
        <v>0</v>
      </c>
      <c r="S1445" s="25">
        <v>0</v>
      </c>
      <c r="T1445" s="25">
        <v>0</v>
      </c>
      <c r="U1445" s="25">
        <v>0</v>
      </c>
      <c r="V1445" s="25">
        <v>0</v>
      </c>
      <c r="W1445" s="25">
        <v>1</v>
      </c>
      <c r="X1445" s="23">
        <v>1</v>
      </c>
      <c r="Y1445" s="23">
        <v>0</v>
      </c>
      <c r="Z1445" s="23">
        <v>0</v>
      </c>
      <c r="AA1445" s="23">
        <v>0</v>
      </c>
      <c r="AB1445" s="23">
        <v>0</v>
      </c>
      <c r="AC1445" s="23">
        <v>0</v>
      </c>
      <c r="AD1445" s="23">
        <v>0</v>
      </c>
    </row>
    <row r="1446" spans="1:30" x14ac:dyDescent="0.3">
      <c r="A1446" s="23">
        <v>121</v>
      </c>
      <c r="B1446" s="23">
        <v>4</v>
      </c>
      <c r="C1446" s="25">
        <v>0</v>
      </c>
      <c r="D1446" s="25">
        <v>0</v>
      </c>
      <c r="E1446" s="25">
        <v>0</v>
      </c>
      <c r="F1446" s="25">
        <v>0</v>
      </c>
      <c r="G1446" s="25">
        <v>0</v>
      </c>
      <c r="H1446" s="25">
        <v>0</v>
      </c>
      <c r="I1446" s="25">
        <v>1</v>
      </c>
      <c r="J1446" s="23">
        <v>0</v>
      </c>
      <c r="K1446" s="23">
        <v>0</v>
      </c>
      <c r="L1446" s="23">
        <v>1</v>
      </c>
      <c r="M1446" s="23">
        <v>0</v>
      </c>
      <c r="N1446" s="23">
        <v>1</v>
      </c>
      <c r="O1446" s="23">
        <v>0</v>
      </c>
      <c r="P1446" s="23">
        <v>1</v>
      </c>
      <c r="Q1446" s="25">
        <v>0</v>
      </c>
      <c r="R1446" s="25">
        <v>0</v>
      </c>
      <c r="S1446" s="25">
        <v>1</v>
      </c>
      <c r="T1446" s="25">
        <v>1</v>
      </c>
      <c r="U1446" s="25">
        <v>0</v>
      </c>
      <c r="V1446" s="25">
        <v>1</v>
      </c>
      <c r="W1446" s="25">
        <v>0</v>
      </c>
      <c r="X1446" s="23">
        <v>1</v>
      </c>
      <c r="Y1446" s="23">
        <v>0</v>
      </c>
      <c r="Z1446" s="23">
        <v>0</v>
      </c>
      <c r="AA1446" s="23">
        <v>0</v>
      </c>
      <c r="AB1446" s="23">
        <v>0</v>
      </c>
      <c r="AC1446" s="23">
        <v>0</v>
      </c>
      <c r="AD1446" s="23">
        <v>0</v>
      </c>
    </row>
    <row r="1447" spans="1:30" x14ac:dyDescent="0.3">
      <c r="A1447" s="23">
        <v>121</v>
      </c>
      <c r="B1447" s="23">
        <v>5</v>
      </c>
      <c r="C1447" s="25">
        <v>0</v>
      </c>
      <c r="D1447" s="25">
        <v>1</v>
      </c>
      <c r="E1447" s="25">
        <v>0</v>
      </c>
      <c r="F1447" s="25">
        <v>0</v>
      </c>
      <c r="G1447" s="25">
        <v>1</v>
      </c>
      <c r="H1447" s="25">
        <v>0</v>
      </c>
      <c r="I1447" s="25">
        <v>0</v>
      </c>
      <c r="J1447" s="23">
        <v>0</v>
      </c>
      <c r="K1447" s="23">
        <v>0</v>
      </c>
      <c r="L1447" s="23">
        <v>0</v>
      </c>
      <c r="M1447" s="23">
        <v>1</v>
      </c>
      <c r="N1447" s="23">
        <v>0</v>
      </c>
      <c r="O1447" s="23">
        <v>0</v>
      </c>
      <c r="P1447" s="23">
        <v>0</v>
      </c>
      <c r="Q1447" s="25">
        <v>0</v>
      </c>
      <c r="R1447" s="25">
        <v>1</v>
      </c>
      <c r="S1447" s="25">
        <v>0</v>
      </c>
      <c r="T1447" s="25">
        <v>1</v>
      </c>
      <c r="U1447" s="25">
        <v>0</v>
      </c>
      <c r="V1447" s="25">
        <v>0</v>
      </c>
      <c r="W1447" s="25">
        <v>1</v>
      </c>
      <c r="X1447" s="23">
        <v>1</v>
      </c>
      <c r="Y1447" s="23">
        <v>0</v>
      </c>
      <c r="Z1447" s="23">
        <v>0</v>
      </c>
      <c r="AA1447" s="23">
        <v>0</v>
      </c>
      <c r="AB1447" s="23">
        <v>0</v>
      </c>
      <c r="AC1447" s="23">
        <v>0</v>
      </c>
      <c r="AD1447" s="23">
        <v>0</v>
      </c>
    </row>
    <row r="1448" spans="1:30" x14ac:dyDescent="0.3">
      <c r="A1448" s="23">
        <v>121</v>
      </c>
      <c r="B1448" s="23">
        <v>6</v>
      </c>
      <c r="C1448" s="25">
        <v>0</v>
      </c>
      <c r="D1448" s="25">
        <v>0</v>
      </c>
      <c r="E1448" s="25">
        <v>0</v>
      </c>
      <c r="F1448" s="25">
        <v>0</v>
      </c>
      <c r="G1448" s="25">
        <v>1</v>
      </c>
      <c r="H1448" s="25">
        <v>1</v>
      </c>
      <c r="I1448" s="25">
        <v>0</v>
      </c>
      <c r="J1448" s="23">
        <v>0</v>
      </c>
      <c r="K1448" s="23">
        <v>1</v>
      </c>
      <c r="L1448" s="23">
        <v>0</v>
      </c>
      <c r="M1448" s="23">
        <v>0</v>
      </c>
      <c r="N1448" s="23">
        <v>0</v>
      </c>
      <c r="O1448" s="23">
        <v>1</v>
      </c>
      <c r="P1448" s="23">
        <v>0</v>
      </c>
      <c r="Q1448" s="25">
        <v>0</v>
      </c>
      <c r="R1448" s="25">
        <v>0</v>
      </c>
      <c r="S1448" s="25">
        <v>1</v>
      </c>
      <c r="T1448" s="25">
        <v>0</v>
      </c>
      <c r="U1448" s="25">
        <v>0</v>
      </c>
      <c r="V1448" s="25">
        <v>0</v>
      </c>
      <c r="W1448" s="25">
        <v>0</v>
      </c>
      <c r="X1448" s="23">
        <v>1</v>
      </c>
      <c r="Y1448" s="23">
        <v>0</v>
      </c>
      <c r="Z1448" s="23">
        <v>0</v>
      </c>
      <c r="AA1448" s="23">
        <v>0</v>
      </c>
      <c r="AB1448" s="23">
        <v>0</v>
      </c>
      <c r="AC1448" s="23">
        <v>0</v>
      </c>
      <c r="AD1448" s="23">
        <v>0</v>
      </c>
    </row>
    <row r="1449" spans="1:30" x14ac:dyDescent="0.3">
      <c r="A1449" s="23">
        <v>121</v>
      </c>
      <c r="B1449" s="23">
        <v>7</v>
      </c>
      <c r="C1449" s="25">
        <v>0</v>
      </c>
      <c r="D1449" s="25">
        <v>1</v>
      </c>
      <c r="E1449" s="25">
        <v>0</v>
      </c>
      <c r="F1449" s="25">
        <v>1</v>
      </c>
      <c r="G1449" s="25">
        <v>0</v>
      </c>
      <c r="H1449" s="25">
        <v>0</v>
      </c>
      <c r="I1449" s="25">
        <v>1</v>
      </c>
      <c r="J1449" s="23">
        <v>0</v>
      </c>
      <c r="K1449" s="23">
        <v>0</v>
      </c>
      <c r="L1449" s="23">
        <v>0</v>
      </c>
      <c r="M1449" s="23">
        <v>0</v>
      </c>
      <c r="N1449" s="23">
        <v>0</v>
      </c>
      <c r="O1449" s="23">
        <v>0</v>
      </c>
      <c r="P1449" s="23">
        <v>1</v>
      </c>
      <c r="Q1449" s="25">
        <v>0</v>
      </c>
      <c r="R1449" s="25">
        <v>1</v>
      </c>
      <c r="S1449" s="25">
        <v>0</v>
      </c>
      <c r="T1449" s="25">
        <v>0</v>
      </c>
      <c r="U1449" s="25">
        <v>0</v>
      </c>
      <c r="V1449" s="25">
        <v>1</v>
      </c>
      <c r="W1449" s="25">
        <v>0</v>
      </c>
      <c r="X1449" s="23">
        <v>1</v>
      </c>
      <c r="Y1449" s="23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</row>
    <row r="1450" spans="1:30" x14ac:dyDescent="0.3">
      <c r="A1450" s="23">
        <v>121</v>
      </c>
      <c r="B1450" s="23">
        <v>8</v>
      </c>
      <c r="C1450" s="25">
        <v>0</v>
      </c>
      <c r="D1450" s="25">
        <v>0</v>
      </c>
      <c r="E1450" s="25">
        <v>1</v>
      </c>
      <c r="F1450" s="25">
        <v>1</v>
      </c>
      <c r="G1450" s="25">
        <v>0</v>
      </c>
      <c r="H1450" s="25">
        <v>1</v>
      </c>
      <c r="I1450" s="25">
        <v>0</v>
      </c>
      <c r="J1450" s="23">
        <v>0</v>
      </c>
      <c r="K1450" s="23">
        <v>0</v>
      </c>
      <c r="L1450" s="23">
        <v>0</v>
      </c>
      <c r="M1450" s="23">
        <v>0</v>
      </c>
      <c r="N1450" s="23">
        <v>1</v>
      </c>
      <c r="O1450" s="23">
        <v>1</v>
      </c>
      <c r="P1450" s="23">
        <v>0</v>
      </c>
      <c r="Q1450" s="25">
        <v>0</v>
      </c>
      <c r="R1450" s="25">
        <v>0</v>
      </c>
      <c r="S1450" s="25">
        <v>0</v>
      </c>
      <c r="T1450" s="25">
        <v>1</v>
      </c>
      <c r="U1450" s="25">
        <v>0</v>
      </c>
      <c r="V1450" s="25">
        <v>0</v>
      </c>
      <c r="W1450" s="25">
        <v>0</v>
      </c>
      <c r="X1450" s="23">
        <v>1</v>
      </c>
      <c r="Y1450" s="23">
        <v>0</v>
      </c>
      <c r="Z1450" s="23">
        <v>0</v>
      </c>
      <c r="AA1450" s="23">
        <v>0</v>
      </c>
      <c r="AB1450" s="23">
        <v>0</v>
      </c>
      <c r="AC1450" s="23">
        <v>0</v>
      </c>
      <c r="AD1450" s="23">
        <v>0</v>
      </c>
    </row>
    <row r="1451" spans="1:30" x14ac:dyDescent="0.3">
      <c r="A1451" s="23">
        <v>121</v>
      </c>
      <c r="B1451" s="23">
        <v>9</v>
      </c>
      <c r="C1451" s="25">
        <v>0</v>
      </c>
      <c r="D1451" s="25">
        <v>0</v>
      </c>
      <c r="E1451" s="25">
        <v>1</v>
      </c>
      <c r="F1451" s="25">
        <v>0</v>
      </c>
      <c r="G1451" s="25">
        <v>1</v>
      </c>
      <c r="H1451" s="25">
        <v>0</v>
      </c>
      <c r="I1451" s="25">
        <v>1</v>
      </c>
      <c r="J1451" s="23">
        <v>0</v>
      </c>
      <c r="K1451" s="23">
        <v>0</v>
      </c>
      <c r="L1451" s="23">
        <v>1</v>
      </c>
      <c r="M1451" s="23">
        <v>0</v>
      </c>
      <c r="N1451" s="23">
        <v>0</v>
      </c>
      <c r="O1451" s="23">
        <v>0</v>
      </c>
      <c r="P1451" s="23">
        <v>0</v>
      </c>
      <c r="Q1451" s="25">
        <v>0</v>
      </c>
      <c r="R1451" s="25">
        <v>1</v>
      </c>
      <c r="S1451" s="25">
        <v>0</v>
      </c>
      <c r="T1451" s="25">
        <v>0</v>
      </c>
      <c r="U1451" s="25">
        <v>1</v>
      </c>
      <c r="V1451" s="25">
        <v>0</v>
      </c>
      <c r="W1451" s="25">
        <v>0</v>
      </c>
      <c r="X1451" s="23">
        <v>1</v>
      </c>
      <c r="Y1451" s="23">
        <v>0</v>
      </c>
      <c r="Z1451" s="23">
        <v>0</v>
      </c>
      <c r="AA1451" s="23">
        <v>0</v>
      </c>
      <c r="AB1451" s="23">
        <v>0</v>
      </c>
      <c r="AC1451" s="23">
        <v>0</v>
      </c>
      <c r="AD1451" s="23">
        <v>0</v>
      </c>
    </row>
    <row r="1452" spans="1:30" x14ac:dyDescent="0.3">
      <c r="A1452" s="23">
        <v>121</v>
      </c>
      <c r="B1452" s="23">
        <v>10</v>
      </c>
      <c r="C1452" s="25">
        <v>0</v>
      </c>
      <c r="D1452" s="25">
        <v>1</v>
      </c>
      <c r="E1452" s="25">
        <v>0</v>
      </c>
      <c r="F1452" s="25">
        <v>0</v>
      </c>
      <c r="G1452" s="25">
        <v>0</v>
      </c>
      <c r="H1452" s="25">
        <v>1</v>
      </c>
      <c r="I1452" s="25">
        <v>0</v>
      </c>
      <c r="J1452" s="23">
        <v>0</v>
      </c>
      <c r="K1452" s="23">
        <v>1</v>
      </c>
      <c r="L1452" s="23">
        <v>0</v>
      </c>
      <c r="M1452" s="23">
        <v>0</v>
      </c>
      <c r="N1452" s="23">
        <v>1</v>
      </c>
      <c r="O1452" s="23">
        <v>0</v>
      </c>
      <c r="P1452" s="23">
        <v>0</v>
      </c>
      <c r="Q1452" s="25">
        <v>0</v>
      </c>
      <c r="R1452" s="25">
        <v>0</v>
      </c>
      <c r="S1452" s="25">
        <v>1</v>
      </c>
      <c r="T1452" s="25">
        <v>1</v>
      </c>
      <c r="U1452" s="25">
        <v>0</v>
      </c>
      <c r="V1452" s="25">
        <v>1</v>
      </c>
      <c r="W1452" s="25">
        <v>0</v>
      </c>
      <c r="X1452" s="23">
        <v>1</v>
      </c>
      <c r="Y1452" s="23">
        <v>0</v>
      </c>
      <c r="Z1452" s="23">
        <v>0</v>
      </c>
      <c r="AA1452" s="23">
        <v>0</v>
      </c>
      <c r="AB1452" s="23">
        <v>0</v>
      </c>
      <c r="AC1452" s="23">
        <v>0</v>
      </c>
      <c r="AD1452" s="23">
        <v>0</v>
      </c>
    </row>
    <row r="1453" spans="1:30" x14ac:dyDescent="0.3">
      <c r="A1453" s="23">
        <v>121</v>
      </c>
      <c r="B1453" s="23">
        <v>11</v>
      </c>
      <c r="C1453" s="25">
        <v>0</v>
      </c>
      <c r="D1453" s="25">
        <v>0</v>
      </c>
      <c r="E1453" s="25">
        <v>1</v>
      </c>
      <c r="F1453" s="25">
        <v>0</v>
      </c>
      <c r="G1453" s="25">
        <v>1</v>
      </c>
      <c r="H1453" s="25">
        <v>0</v>
      </c>
      <c r="I1453" s="25">
        <v>1</v>
      </c>
      <c r="J1453" s="23">
        <v>0</v>
      </c>
      <c r="K1453" s="23">
        <v>1</v>
      </c>
      <c r="L1453" s="23">
        <v>0</v>
      </c>
      <c r="M1453" s="23">
        <v>1</v>
      </c>
      <c r="N1453" s="23">
        <v>0</v>
      </c>
      <c r="O1453" s="23">
        <v>0</v>
      </c>
      <c r="P1453" s="23">
        <v>1</v>
      </c>
      <c r="Q1453" s="25">
        <v>0</v>
      </c>
      <c r="R1453" s="25">
        <v>0</v>
      </c>
      <c r="S1453" s="25">
        <v>0</v>
      </c>
      <c r="T1453" s="25">
        <v>0</v>
      </c>
      <c r="U1453" s="25">
        <v>1</v>
      </c>
      <c r="V1453" s="25">
        <v>1</v>
      </c>
      <c r="W1453" s="25">
        <v>0</v>
      </c>
      <c r="X1453" s="23">
        <v>1</v>
      </c>
      <c r="Y1453" s="23">
        <v>0</v>
      </c>
      <c r="Z1453" s="23">
        <v>0</v>
      </c>
      <c r="AA1453" s="23">
        <v>0</v>
      </c>
      <c r="AB1453" s="23">
        <v>0</v>
      </c>
      <c r="AC1453" s="23">
        <v>0</v>
      </c>
      <c r="AD1453" s="23">
        <v>0</v>
      </c>
    </row>
    <row r="1454" spans="1:30" x14ac:dyDescent="0.3">
      <c r="A1454" s="23">
        <v>121</v>
      </c>
      <c r="B1454" s="23">
        <v>12</v>
      </c>
      <c r="C1454" s="25">
        <v>0</v>
      </c>
      <c r="D1454" s="25">
        <v>0</v>
      </c>
      <c r="E1454" s="25">
        <v>0</v>
      </c>
      <c r="F1454" s="25">
        <v>1</v>
      </c>
      <c r="G1454" s="25">
        <v>0</v>
      </c>
      <c r="H1454" s="25">
        <v>0</v>
      </c>
      <c r="I1454" s="25">
        <v>0</v>
      </c>
      <c r="J1454" s="23">
        <v>0</v>
      </c>
      <c r="K1454" s="23">
        <v>0</v>
      </c>
      <c r="L1454" s="23">
        <v>0</v>
      </c>
      <c r="M1454" s="23">
        <v>0</v>
      </c>
      <c r="N1454" s="23">
        <v>0</v>
      </c>
      <c r="O1454" s="23">
        <v>0</v>
      </c>
      <c r="P1454" s="23">
        <v>1</v>
      </c>
      <c r="Q1454" s="25">
        <v>0</v>
      </c>
      <c r="R1454" s="25">
        <v>0</v>
      </c>
      <c r="S1454" s="25">
        <v>1</v>
      </c>
      <c r="T1454" s="25">
        <v>0</v>
      </c>
      <c r="U1454" s="25">
        <v>0</v>
      </c>
      <c r="V1454" s="25">
        <v>0</v>
      </c>
      <c r="W1454" s="25">
        <v>0</v>
      </c>
      <c r="X1454" s="23">
        <v>1</v>
      </c>
      <c r="Y1454" s="23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</row>
    <row r="1455" spans="1:30" x14ac:dyDescent="0.3">
      <c r="A1455" s="23">
        <v>122</v>
      </c>
      <c r="B1455" s="23">
        <v>1</v>
      </c>
      <c r="C1455" s="25">
        <v>0</v>
      </c>
      <c r="D1455" s="25">
        <v>0</v>
      </c>
      <c r="E1455" s="25">
        <v>1</v>
      </c>
      <c r="F1455" s="25">
        <v>0</v>
      </c>
      <c r="G1455" s="25">
        <v>0</v>
      </c>
      <c r="H1455" s="25">
        <v>0</v>
      </c>
      <c r="I1455" s="25">
        <v>0</v>
      </c>
      <c r="J1455" s="23">
        <v>0</v>
      </c>
      <c r="K1455" s="23">
        <v>0</v>
      </c>
      <c r="L1455" s="23">
        <v>1</v>
      </c>
      <c r="M1455" s="23">
        <v>1</v>
      </c>
      <c r="N1455" s="23">
        <v>0</v>
      </c>
      <c r="O1455" s="23">
        <v>1</v>
      </c>
      <c r="P1455" s="23">
        <v>0</v>
      </c>
      <c r="Q1455" s="25">
        <v>0</v>
      </c>
      <c r="R1455" s="25">
        <v>1</v>
      </c>
      <c r="S1455" s="25">
        <v>0</v>
      </c>
      <c r="T1455" s="25">
        <v>1</v>
      </c>
      <c r="U1455" s="25">
        <v>0</v>
      </c>
      <c r="V1455" s="25">
        <v>0</v>
      </c>
      <c r="W1455" s="25">
        <v>1</v>
      </c>
      <c r="X1455" s="23">
        <v>1</v>
      </c>
      <c r="Y1455" s="23">
        <v>0</v>
      </c>
      <c r="Z1455" s="23">
        <v>0</v>
      </c>
      <c r="AA1455" s="23">
        <v>0</v>
      </c>
      <c r="AB1455" s="23">
        <v>0</v>
      </c>
      <c r="AC1455" s="23">
        <v>0</v>
      </c>
      <c r="AD1455" s="23">
        <v>0</v>
      </c>
    </row>
    <row r="1456" spans="1:30" x14ac:dyDescent="0.3">
      <c r="A1456" s="23">
        <v>122</v>
      </c>
      <c r="B1456" s="23">
        <v>2</v>
      </c>
      <c r="C1456" s="25">
        <v>0</v>
      </c>
      <c r="D1456" s="25">
        <v>1</v>
      </c>
      <c r="E1456" s="25">
        <v>0</v>
      </c>
      <c r="F1456" s="25">
        <v>0</v>
      </c>
      <c r="G1456" s="25">
        <v>0</v>
      </c>
      <c r="H1456" s="25">
        <v>1</v>
      </c>
      <c r="I1456" s="25">
        <v>0</v>
      </c>
      <c r="J1456" s="23">
        <v>0</v>
      </c>
      <c r="K1456" s="23">
        <v>0</v>
      </c>
      <c r="L1456" s="23">
        <v>0</v>
      </c>
      <c r="M1456" s="23">
        <v>1</v>
      </c>
      <c r="N1456" s="23">
        <v>0</v>
      </c>
      <c r="O1456" s="23">
        <v>0</v>
      </c>
      <c r="P1456" s="23">
        <v>0</v>
      </c>
      <c r="Q1456" s="25">
        <v>0</v>
      </c>
      <c r="R1456" s="25">
        <v>0</v>
      </c>
      <c r="S1456" s="25">
        <v>1</v>
      </c>
      <c r="T1456" s="25">
        <v>0</v>
      </c>
      <c r="U1456" s="25">
        <v>1</v>
      </c>
      <c r="V1456" s="25">
        <v>0</v>
      </c>
      <c r="W1456" s="25">
        <v>1</v>
      </c>
      <c r="X1456" s="23">
        <v>1</v>
      </c>
      <c r="Y1456" s="23">
        <v>0</v>
      </c>
      <c r="Z1456" s="23">
        <v>0</v>
      </c>
      <c r="AA1456" s="23">
        <v>0</v>
      </c>
      <c r="AB1456" s="23">
        <v>0</v>
      </c>
      <c r="AC1456" s="23">
        <v>0</v>
      </c>
      <c r="AD1456" s="23">
        <v>0</v>
      </c>
    </row>
    <row r="1457" spans="1:30" x14ac:dyDescent="0.3">
      <c r="A1457" s="23">
        <v>122</v>
      </c>
      <c r="B1457" s="23">
        <v>3</v>
      </c>
      <c r="C1457" s="25">
        <v>0</v>
      </c>
      <c r="D1457" s="25">
        <v>1</v>
      </c>
      <c r="E1457" s="25">
        <v>0</v>
      </c>
      <c r="F1457" s="25">
        <v>0</v>
      </c>
      <c r="G1457" s="25">
        <v>1</v>
      </c>
      <c r="H1457" s="25">
        <v>0</v>
      </c>
      <c r="I1457" s="25">
        <v>0</v>
      </c>
      <c r="J1457" s="23">
        <v>0</v>
      </c>
      <c r="K1457" s="23">
        <v>0</v>
      </c>
      <c r="L1457" s="23">
        <v>0</v>
      </c>
      <c r="M1457" s="23">
        <v>0</v>
      </c>
      <c r="N1457" s="23">
        <v>1</v>
      </c>
      <c r="O1457" s="23">
        <v>1</v>
      </c>
      <c r="P1457" s="23">
        <v>0</v>
      </c>
      <c r="Q1457" s="25">
        <v>0</v>
      </c>
      <c r="R1457" s="25">
        <v>0</v>
      </c>
      <c r="S1457" s="25">
        <v>0</v>
      </c>
      <c r="T1457" s="25">
        <v>0</v>
      </c>
      <c r="U1457" s="25">
        <v>0</v>
      </c>
      <c r="V1457" s="25">
        <v>0</v>
      </c>
      <c r="W1457" s="25">
        <v>1</v>
      </c>
      <c r="X1457" s="23">
        <v>1</v>
      </c>
      <c r="Y1457" s="23">
        <v>0</v>
      </c>
      <c r="Z1457" s="23">
        <v>0</v>
      </c>
      <c r="AA1457" s="23">
        <v>0</v>
      </c>
      <c r="AB1457" s="23">
        <v>0</v>
      </c>
      <c r="AC1457" s="23">
        <v>0</v>
      </c>
      <c r="AD1457" s="23">
        <v>0</v>
      </c>
    </row>
    <row r="1458" spans="1:30" x14ac:dyDescent="0.3">
      <c r="A1458" s="23">
        <v>122</v>
      </c>
      <c r="B1458" s="23">
        <v>4</v>
      </c>
      <c r="C1458" s="25">
        <v>0</v>
      </c>
      <c r="D1458" s="25">
        <v>0</v>
      </c>
      <c r="E1458" s="25">
        <v>0</v>
      </c>
      <c r="F1458" s="25">
        <v>0</v>
      </c>
      <c r="G1458" s="25">
        <v>0</v>
      </c>
      <c r="H1458" s="25">
        <v>0</v>
      </c>
      <c r="I1458" s="25">
        <v>1</v>
      </c>
      <c r="J1458" s="23">
        <v>0</v>
      </c>
      <c r="K1458" s="23">
        <v>0</v>
      </c>
      <c r="L1458" s="23">
        <v>1</v>
      </c>
      <c r="M1458" s="23">
        <v>0</v>
      </c>
      <c r="N1458" s="23">
        <v>1</v>
      </c>
      <c r="O1458" s="23">
        <v>0</v>
      </c>
      <c r="P1458" s="23">
        <v>1</v>
      </c>
      <c r="Q1458" s="25">
        <v>0</v>
      </c>
      <c r="R1458" s="25">
        <v>0</v>
      </c>
      <c r="S1458" s="25">
        <v>1</v>
      </c>
      <c r="T1458" s="25">
        <v>1</v>
      </c>
      <c r="U1458" s="25">
        <v>0</v>
      </c>
      <c r="V1458" s="25">
        <v>1</v>
      </c>
      <c r="W1458" s="25">
        <v>0</v>
      </c>
      <c r="X1458" s="23">
        <v>1</v>
      </c>
      <c r="Y1458" s="23">
        <v>0</v>
      </c>
      <c r="Z1458" s="23">
        <v>0</v>
      </c>
      <c r="AA1458" s="23">
        <v>0</v>
      </c>
      <c r="AB1458" s="23">
        <v>0</v>
      </c>
      <c r="AC1458" s="23">
        <v>0</v>
      </c>
      <c r="AD1458" s="23">
        <v>0</v>
      </c>
    </row>
    <row r="1459" spans="1:30" x14ac:dyDescent="0.3">
      <c r="A1459" s="23">
        <v>122</v>
      </c>
      <c r="B1459" s="23">
        <v>5</v>
      </c>
      <c r="C1459" s="25">
        <v>0</v>
      </c>
      <c r="D1459" s="25">
        <v>1</v>
      </c>
      <c r="E1459" s="25">
        <v>0</v>
      </c>
      <c r="F1459" s="25">
        <v>0</v>
      </c>
      <c r="G1459" s="25">
        <v>1</v>
      </c>
      <c r="H1459" s="25">
        <v>0</v>
      </c>
      <c r="I1459" s="25">
        <v>0</v>
      </c>
      <c r="J1459" s="23">
        <v>0</v>
      </c>
      <c r="K1459" s="23">
        <v>0</v>
      </c>
      <c r="L1459" s="23">
        <v>0</v>
      </c>
      <c r="M1459" s="23">
        <v>1</v>
      </c>
      <c r="N1459" s="23">
        <v>0</v>
      </c>
      <c r="O1459" s="23">
        <v>0</v>
      </c>
      <c r="P1459" s="23">
        <v>0</v>
      </c>
      <c r="Q1459" s="25">
        <v>0</v>
      </c>
      <c r="R1459" s="25">
        <v>1</v>
      </c>
      <c r="S1459" s="25">
        <v>0</v>
      </c>
      <c r="T1459" s="25">
        <v>1</v>
      </c>
      <c r="U1459" s="25">
        <v>0</v>
      </c>
      <c r="V1459" s="25">
        <v>0</v>
      </c>
      <c r="W1459" s="25">
        <v>1</v>
      </c>
      <c r="X1459" s="23">
        <v>1</v>
      </c>
      <c r="Y1459" s="23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</row>
    <row r="1460" spans="1:30" x14ac:dyDescent="0.3">
      <c r="A1460" s="23">
        <v>122</v>
      </c>
      <c r="B1460" s="23">
        <v>6</v>
      </c>
      <c r="C1460" s="25">
        <v>0</v>
      </c>
      <c r="D1460" s="25">
        <v>0</v>
      </c>
      <c r="E1460" s="25">
        <v>0</v>
      </c>
      <c r="F1460" s="25">
        <v>0</v>
      </c>
      <c r="G1460" s="25">
        <v>1</v>
      </c>
      <c r="H1460" s="25">
        <v>1</v>
      </c>
      <c r="I1460" s="25">
        <v>0</v>
      </c>
      <c r="J1460" s="23">
        <v>0</v>
      </c>
      <c r="K1460" s="23">
        <v>1</v>
      </c>
      <c r="L1460" s="23">
        <v>0</v>
      </c>
      <c r="M1460" s="23">
        <v>0</v>
      </c>
      <c r="N1460" s="23">
        <v>0</v>
      </c>
      <c r="O1460" s="23">
        <v>1</v>
      </c>
      <c r="P1460" s="23">
        <v>0</v>
      </c>
      <c r="Q1460" s="25">
        <v>0</v>
      </c>
      <c r="R1460" s="25">
        <v>0</v>
      </c>
      <c r="S1460" s="25">
        <v>1</v>
      </c>
      <c r="T1460" s="25">
        <v>0</v>
      </c>
      <c r="U1460" s="25">
        <v>0</v>
      </c>
      <c r="V1460" s="25">
        <v>0</v>
      </c>
      <c r="W1460" s="25">
        <v>0</v>
      </c>
      <c r="X1460" s="23">
        <v>1</v>
      </c>
      <c r="Y1460" s="23">
        <v>0</v>
      </c>
      <c r="Z1460" s="23">
        <v>0</v>
      </c>
      <c r="AA1460" s="23">
        <v>0</v>
      </c>
      <c r="AB1460" s="23">
        <v>0</v>
      </c>
      <c r="AC1460" s="23">
        <v>0</v>
      </c>
      <c r="AD1460" s="23">
        <v>0</v>
      </c>
    </row>
    <row r="1461" spans="1:30" x14ac:dyDescent="0.3">
      <c r="A1461" s="23">
        <v>122</v>
      </c>
      <c r="B1461" s="23">
        <v>7</v>
      </c>
      <c r="C1461" s="25">
        <v>0</v>
      </c>
      <c r="D1461" s="25">
        <v>1</v>
      </c>
      <c r="E1461" s="25">
        <v>0</v>
      </c>
      <c r="F1461" s="25">
        <v>1</v>
      </c>
      <c r="G1461" s="25">
        <v>0</v>
      </c>
      <c r="H1461" s="25">
        <v>0</v>
      </c>
      <c r="I1461" s="25">
        <v>1</v>
      </c>
      <c r="J1461" s="23">
        <v>0</v>
      </c>
      <c r="K1461" s="23">
        <v>0</v>
      </c>
      <c r="L1461" s="23">
        <v>0</v>
      </c>
      <c r="M1461" s="23">
        <v>0</v>
      </c>
      <c r="N1461" s="23">
        <v>0</v>
      </c>
      <c r="O1461" s="23">
        <v>0</v>
      </c>
      <c r="P1461" s="23">
        <v>1</v>
      </c>
      <c r="Q1461" s="25">
        <v>0</v>
      </c>
      <c r="R1461" s="25">
        <v>1</v>
      </c>
      <c r="S1461" s="25">
        <v>0</v>
      </c>
      <c r="T1461" s="25">
        <v>0</v>
      </c>
      <c r="U1461" s="25">
        <v>0</v>
      </c>
      <c r="V1461" s="25">
        <v>1</v>
      </c>
      <c r="W1461" s="25">
        <v>0</v>
      </c>
      <c r="X1461" s="23">
        <v>1</v>
      </c>
      <c r="Y1461" s="23">
        <v>0</v>
      </c>
      <c r="Z1461" s="23">
        <v>0</v>
      </c>
      <c r="AA1461" s="23">
        <v>0</v>
      </c>
      <c r="AB1461" s="23">
        <v>0</v>
      </c>
      <c r="AC1461" s="23">
        <v>0</v>
      </c>
      <c r="AD1461" s="23">
        <v>0</v>
      </c>
    </row>
    <row r="1462" spans="1:30" x14ac:dyDescent="0.3">
      <c r="A1462" s="23">
        <v>122</v>
      </c>
      <c r="B1462" s="23">
        <v>8</v>
      </c>
      <c r="C1462" s="25">
        <v>0</v>
      </c>
      <c r="D1462" s="25">
        <v>0</v>
      </c>
      <c r="E1462" s="25">
        <v>1</v>
      </c>
      <c r="F1462" s="25">
        <v>1</v>
      </c>
      <c r="G1462" s="25">
        <v>0</v>
      </c>
      <c r="H1462" s="25">
        <v>1</v>
      </c>
      <c r="I1462" s="25">
        <v>0</v>
      </c>
      <c r="J1462" s="23">
        <v>0</v>
      </c>
      <c r="K1462" s="23">
        <v>0</v>
      </c>
      <c r="L1462" s="23">
        <v>0</v>
      </c>
      <c r="M1462" s="23">
        <v>0</v>
      </c>
      <c r="N1462" s="23">
        <v>1</v>
      </c>
      <c r="O1462" s="23">
        <v>1</v>
      </c>
      <c r="P1462" s="23">
        <v>0</v>
      </c>
      <c r="Q1462" s="25">
        <v>0</v>
      </c>
      <c r="R1462" s="25">
        <v>0</v>
      </c>
      <c r="S1462" s="25">
        <v>0</v>
      </c>
      <c r="T1462" s="25">
        <v>1</v>
      </c>
      <c r="U1462" s="25">
        <v>0</v>
      </c>
      <c r="V1462" s="25">
        <v>0</v>
      </c>
      <c r="W1462" s="25">
        <v>0</v>
      </c>
      <c r="X1462" s="23">
        <v>1</v>
      </c>
      <c r="Y1462" s="23">
        <v>0</v>
      </c>
      <c r="Z1462" s="23">
        <v>0</v>
      </c>
      <c r="AA1462" s="23">
        <v>0</v>
      </c>
      <c r="AB1462" s="23">
        <v>0</v>
      </c>
      <c r="AC1462" s="23">
        <v>0</v>
      </c>
      <c r="AD1462" s="23">
        <v>0</v>
      </c>
    </row>
    <row r="1463" spans="1:30" x14ac:dyDescent="0.3">
      <c r="A1463" s="23">
        <v>122</v>
      </c>
      <c r="B1463" s="23">
        <v>9</v>
      </c>
      <c r="C1463" s="25">
        <v>0</v>
      </c>
      <c r="D1463" s="25">
        <v>0</v>
      </c>
      <c r="E1463" s="25">
        <v>1</v>
      </c>
      <c r="F1463" s="25">
        <v>0</v>
      </c>
      <c r="G1463" s="25">
        <v>1</v>
      </c>
      <c r="H1463" s="25">
        <v>0</v>
      </c>
      <c r="I1463" s="25">
        <v>1</v>
      </c>
      <c r="J1463" s="23">
        <v>0</v>
      </c>
      <c r="K1463" s="23">
        <v>0</v>
      </c>
      <c r="L1463" s="23">
        <v>1</v>
      </c>
      <c r="M1463" s="23">
        <v>0</v>
      </c>
      <c r="N1463" s="23">
        <v>0</v>
      </c>
      <c r="O1463" s="23">
        <v>0</v>
      </c>
      <c r="P1463" s="23">
        <v>0</v>
      </c>
      <c r="Q1463" s="25">
        <v>0</v>
      </c>
      <c r="R1463" s="25">
        <v>1</v>
      </c>
      <c r="S1463" s="25">
        <v>0</v>
      </c>
      <c r="T1463" s="25">
        <v>0</v>
      </c>
      <c r="U1463" s="25">
        <v>1</v>
      </c>
      <c r="V1463" s="25">
        <v>0</v>
      </c>
      <c r="W1463" s="25">
        <v>0</v>
      </c>
      <c r="X1463" s="23">
        <v>1</v>
      </c>
      <c r="Y1463" s="23">
        <v>0</v>
      </c>
      <c r="Z1463" s="23">
        <v>0</v>
      </c>
      <c r="AA1463" s="23">
        <v>0</v>
      </c>
      <c r="AB1463" s="23">
        <v>0</v>
      </c>
      <c r="AC1463" s="23">
        <v>0</v>
      </c>
      <c r="AD1463" s="23">
        <v>0</v>
      </c>
    </row>
    <row r="1464" spans="1:30" x14ac:dyDescent="0.3">
      <c r="A1464" s="23">
        <v>122</v>
      </c>
      <c r="B1464" s="23">
        <v>10</v>
      </c>
      <c r="C1464" s="25">
        <v>0</v>
      </c>
      <c r="D1464" s="25">
        <v>1</v>
      </c>
      <c r="E1464" s="25">
        <v>0</v>
      </c>
      <c r="F1464" s="25">
        <v>0</v>
      </c>
      <c r="G1464" s="25">
        <v>0</v>
      </c>
      <c r="H1464" s="25">
        <v>1</v>
      </c>
      <c r="I1464" s="25">
        <v>0</v>
      </c>
      <c r="J1464" s="23">
        <v>0</v>
      </c>
      <c r="K1464" s="23">
        <v>1</v>
      </c>
      <c r="L1464" s="23">
        <v>0</v>
      </c>
      <c r="M1464" s="23">
        <v>0</v>
      </c>
      <c r="N1464" s="23">
        <v>1</v>
      </c>
      <c r="O1464" s="23">
        <v>0</v>
      </c>
      <c r="P1464" s="23">
        <v>0</v>
      </c>
      <c r="Q1464" s="25">
        <v>0</v>
      </c>
      <c r="R1464" s="25">
        <v>0</v>
      </c>
      <c r="S1464" s="25">
        <v>1</v>
      </c>
      <c r="T1464" s="25">
        <v>1</v>
      </c>
      <c r="U1464" s="25">
        <v>0</v>
      </c>
      <c r="V1464" s="25">
        <v>1</v>
      </c>
      <c r="W1464" s="25">
        <v>0</v>
      </c>
      <c r="X1464" s="23">
        <v>1</v>
      </c>
      <c r="Y1464" s="23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</row>
    <row r="1465" spans="1:30" x14ac:dyDescent="0.3">
      <c r="A1465" s="23">
        <v>122</v>
      </c>
      <c r="B1465" s="23">
        <v>11</v>
      </c>
      <c r="C1465" s="25">
        <v>0</v>
      </c>
      <c r="D1465" s="25">
        <v>0</v>
      </c>
      <c r="E1465" s="25">
        <v>1</v>
      </c>
      <c r="F1465" s="25">
        <v>0</v>
      </c>
      <c r="G1465" s="25">
        <v>1</v>
      </c>
      <c r="H1465" s="25">
        <v>0</v>
      </c>
      <c r="I1465" s="25">
        <v>1</v>
      </c>
      <c r="J1465" s="23">
        <v>0</v>
      </c>
      <c r="K1465" s="23">
        <v>1</v>
      </c>
      <c r="L1465" s="23">
        <v>0</v>
      </c>
      <c r="M1465" s="23">
        <v>1</v>
      </c>
      <c r="N1465" s="23">
        <v>0</v>
      </c>
      <c r="O1465" s="23">
        <v>0</v>
      </c>
      <c r="P1465" s="23">
        <v>1</v>
      </c>
      <c r="Q1465" s="25">
        <v>0</v>
      </c>
      <c r="R1465" s="25">
        <v>0</v>
      </c>
      <c r="S1465" s="25">
        <v>0</v>
      </c>
      <c r="T1465" s="25">
        <v>0</v>
      </c>
      <c r="U1465" s="25">
        <v>1</v>
      </c>
      <c r="V1465" s="25">
        <v>1</v>
      </c>
      <c r="W1465" s="25">
        <v>0</v>
      </c>
      <c r="X1465" s="23">
        <v>1</v>
      </c>
      <c r="Y1465" s="23">
        <v>0</v>
      </c>
      <c r="Z1465" s="23">
        <v>0</v>
      </c>
      <c r="AA1465" s="23">
        <v>0</v>
      </c>
      <c r="AB1465" s="23">
        <v>0</v>
      </c>
      <c r="AC1465" s="23">
        <v>0</v>
      </c>
      <c r="AD1465" s="23">
        <v>0</v>
      </c>
    </row>
    <row r="1466" spans="1:30" x14ac:dyDescent="0.3">
      <c r="A1466" s="23">
        <v>122</v>
      </c>
      <c r="B1466" s="23">
        <v>12</v>
      </c>
      <c r="C1466" s="25">
        <v>0</v>
      </c>
      <c r="D1466" s="25">
        <v>0</v>
      </c>
      <c r="E1466" s="25">
        <v>0</v>
      </c>
      <c r="F1466" s="25">
        <v>1</v>
      </c>
      <c r="G1466" s="25">
        <v>0</v>
      </c>
      <c r="H1466" s="25">
        <v>0</v>
      </c>
      <c r="I1466" s="25">
        <v>0</v>
      </c>
      <c r="J1466" s="23">
        <v>0</v>
      </c>
      <c r="K1466" s="23">
        <v>0</v>
      </c>
      <c r="L1466" s="23">
        <v>0</v>
      </c>
      <c r="M1466" s="23">
        <v>0</v>
      </c>
      <c r="N1466" s="23">
        <v>0</v>
      </c>
      <c r="O1466" s="23">
        <v>0</v>
      </c>
      <c r="P1466" s="23">
        <v>1</v>
      </c>
      <c r="Q1466" s="25">
        <v>0</v>
      </c>
      <c r="R1466" s="25">
        <v>0</v>
      </c>
      <c r="S1466" s="25">
        <v>1</v>
      </c>
      <c r="T1466" s="25">
        <v>0</v>
      </c>
      <c r="U1466" s="25">
        <v>0</v>
      </c>
      <c r="V1466" s="25">
        <v>0</v>
      </c>
      <c r="W1466" s="25">
        <v>0</v>
      </c>
      <c r="X1466" s="23">
        <v>1</v>
      </c>
      <c r="Y1466" s="23">
        <v>0</v>
      </c>
      <c r="Z1466" s="23">
        <v>0</v>
      </c>
      <c r="AA1466" s="23">
        <v>0</v>
      </c>
      <c r="AB1466" s="23">
        <v>0</v>
      </c>
      <c r="AC1466" s="23">
        <v>0</v>
      </c>
      <c r="AD1466" s="23">
        <v>0</v>
      </c>
    </row>
    <row r="1467" spans="1:30" x14ac:dyDescent="0.3">
      <c r="A1467" s="23">
        <v>123</v>
      </c>
      <c r="B1467" s="23">
        <v>1</v>
      </c>
      <c r="C1467" s="25">
        <v>0</v>
      </c>
      <c r="D1467" s="25">
        <v>0</v>
      </c>
      <c r="E1467" s="25">
        <v>1</v>
      </c>
      <c r="F1467" s="25">
        <v>0</v>
      </c>
      <c r="G1467" s="25">
        <v>0</v>
      </c>
      <c r="H1467" s="25">
        <v>0</v>
      </c>
      <c r="I1467" s="25">
        <v>0</v>
      </c>
      <c r="J1467" s="23">
        <v>0</v>
      </c>
      <c r="K1467" s="23">
        <v>0</v>
      </c>
      <c r="L1467" s="23">
        <v>1</v>
      </c>
      <c r="M1467" s="23">
        <v>1</v>
      </c>
      <c r="N1467" s="23">
        <v>0</v>
      </c>
      <c r="O1467" s="23">
        <v>1</v>
      </c>
      <c r="P1467" s="23">
        <v>0</v>
      </c>
      <c r="Q1467" s="25">
        <v>0</v>
      </c>
      <c r="R1467" s="25">
        <v>1</v>
      </c>
      <c r="S1467" s="25">
        <v>0</v>
      </c>
      <c r="T1467" s="25">
        <v>1</v>
      </c>
      <c r="U1467" s="25">
        <v>0</v>
      </c>
      <c r="V1467" s="25">
        <v>0</v>
      </c>
      <c r="W1467" s="25">
        <v>1</v>
      </c>
      <c r="X1467" s="23">
        <v>1</v>
      </c>
      <c r="Y1467" s="23">
        <v>0</v>
      </c>
      <c r="Z1467" s="23">
        <v>0</v>
      </c>
      <c r="AA1467" s="23">
        <v>0</v>
      </c>
      <c r="AB1467" s="23">
        <v>0</v>
      </c>
      <c r="AC1467" s="23">
        <v>0</v>
      </c>
      <c r="AD1467" s="23">
        <v>0</v>
      </c>
    </row>
    <row r="1468" spans="1:30" x14ac:dyDescent="0.3">
      <c r="A1468" s="23">
        <v>123</v>
      </c>
      <c r="B1468" s="23">
        <v>2</v>
      </c>
      <c r="C1468" s="25">
        <v>0</v>
      </c>
      <c r="D1468" s="25">
        <v>1</v>
      </c>
      <c r="E1468" s="25">
        <v>0</v>
      </c>
      <c r="F1468" s="25">
        <v>0</v>
      </c>
      <c r="G1468" s="25">
        <v>0</v>
      </c>
      <c r="H1468" s="25">
        <v>1</v>
      </c>
      <c r="I1468" s="25">
        <v>0</v>
      </c>
      <c r="J1468" s="23">
        <v>0</v>
      </c>
      <c r="K1468" s="23">
        <v>0</v>
      </c>
      <c r="L1468" s="23">
        <v>0</v>
      </c>
      <c r="M1468" s="23">
        <v>1</v>
      </c>
      <c r="N1468" s="23">
        <v>0</v>
      </c>
      <c r="O1468" s="23">
        <v>0</v>
      </c>
      <c r="P1468" s="23">
        <v>0</v>
      </c>
      <c r="Q1468" s="25">
        <v>0</v>
      </c>
      <c r="R1468" s="25">
        <v>0</v>
      </c>
      <c r="S1468" s="25">
        <v>1</v>
      </c>
      <c r="T1468" s="25">
        <v>0</v>
      </c>
      <c r="U1468" s="25">
        <v>1</v>
      </c>
      <c r="V1468" s="25">
        <v>0</v>
      </c>
      <c r="W1468" s="25">
        <v>1</v>
      </c>
      <c r="X1468" s="23">
        <v>1</v>
      </c>
      <c r="Y1468" s="23">
        <v>0</v>
      </c>
      <c r="Z1468" s="23">
        <v>0</v>
      </c>
      <c r="AA1468" s="23">
        <v>0</v>
      </c>
      <c r="AB1468" s="23">
        <v>0</v>
      </c>
      <c r="AC1468" s="23">
        <v>0</v>
      </c>
      <c r="AD1468" s="23">
        <v>0</v>
      </c>
    </row>
    <row r="1469" spans="1:30" x14ac:dyDescent="0.3">
      <c r="A1469" s="23">
        <v>123</v>
      </c>
      <c r="B1469" s="23">
        <v>3</v>
      </c>
      <c r="C1469" s="25">
        <v>0</v>
      </c>
      <c r="D1469" s="25">
        <v>1</v>
      </c>
      <c r="E1469" s="25">
        <v>0</v>
      </c>
      <c r="F1469" s="25">
        <v>0</v>
      </c>
      <c r="G1469" s="25">
        <v>1</v>
      </c>
      <c r="H1469" s="25">
        <v>0</v>
      </c>
      <c r="I1469" s="25">
        <v>0</v>
      </c>
      <c r="J1469" s="23">
        <v>0</v>
      </c>
      <c r="K1469" s="23">
        <v>0</v>
      </c>
      <c r="L1469" s="23">
        <v>0</v>
      </c>
      <c r="M1469" s="23">
        <v>0</v>
      </c>
      <c r="N1469" s="23">
        <v>1</v>
      </c>
      <c r="O1469" s="23">
        <v>1</v>
      </c>
      <c r="P1469" s="23">
        <v>0</v>
      </c>
      <c r="Q1469" s="25">
        <v>0</v>
      </c>
      <c r="R1469" s="25">
        <v>0</v>
      </c>
      <c r="S1469" s="25">
        <v>0</v>
      </c>
      <c r="T1469" s="25">
        <v>0</v>
      </c>
      <c r="U1469" s="25">
        <v>0</v>
      </c>
      <c r="V1469" s="25">
        <v>0</v>
      </c>
      <c r="W1469" s="25">
        <v>1</v>
      </c>
      <c r="X1469" s="23">
        <v>1</v>
      </c>
      <c r="Y1469" s="23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</row>
    <row r="1470" spans="1:30" x14ac:dyDescent="0.3">
      <c r="A1470" s="23">
        <v>123</v>
      </c>
      <c r="B1470" s="23">
        <v>4</v>
      </c>
      <c r="C1470" s="25">
        <v>0</v>
      </c>
      <c r="D1470" s="25">
        <v>0</v>
      </c>
      <c r="E1470" s="25">
        <v>0</v>
      </c>
      <c r="F1470" s="25">
        <v>0</v>
      </c>
      <c r="G1470" s="25">
        <v>0</v>
      </c>
      <c r="H1470" s="25">
        <v>0</v>
      </c>
      <c r="I1470" s="25">
        <v>1</v>
      </c>
      <c r="J1470" s="23">
        <v>0</v>
      </c>
      <c r="K1470" s="23">
        <v>0</v>
      </c>
      <c r="L1470" s="23">
        <v>1</v>
      </c>
      <c r="M1470" s="23">
        <v>0</v>
      </c>
      <c r="N1470" s="23">
        <v>1</v>
      </c>
      <c r="O1470" s="23">
        <v>0</v>
      </c>
      <c r="P1470" s="23">
        <v>1</v>
      </c>
      <c r="Q1470" s="25">
        <v>0</v>
      </c>
      <c r="R1470" s="25">
        <v>0</v>
      </c>
      <c r="S1470" s="25">
        <v>1</v>
      </c>
      <c r="T1470" s="25">
        <v>1</v>
      </c>
      <c r="U1470" s="25">
        <v>0</v>
      </c>
      <c r="V1470" s="25">
        <v>1</v>
      </c>
      <c r="W1470" s="25">
        <v>0</v>
      </c>
      <c r="X1470" s="23">
        <v>1</v>
      </c>
      <c r="Y1470" s="23">
        <v>0</v>
      </c>
      <c r="Z1470" s="23">
        <v>0</v>
      </c>
      <c r="AA1470" s="23">
        <v>0</v>
      </c>
      <c r="AB1470" s="23">
        <v>0</v>
      </c>
      <c r="AC1470" s="23">
        <v>0</v>
      </c>
      <c r="AD1470" s="23">
        <v>0</v>
      </c>
    </row>
    <row r="1471" spans="1:30" x14ac:dyDescent="0.3">
      <c r="A1471" s="23">
        <v>123</v>
      </c>
      <c r="B1471" s="23">
        <v>5</v>
      </c>
      <c r="C1471" s="25">
        <v>0</v>
      </c>
      <c r="D1471" s="25">
        <v>1</v>
      </c>
      <c r="E1471" s="25">
        <v>0</v>
      </c>
      <c r="F1471" s="25">
        <v>0</v>
      </c>
      <c r="G1471" s="25">
        <v>1</v>
      </c>
      <c r="H1471" s="25">
        <v>0</v>
      </c>
      <c r="I1471" s="25">
        <v>0</v>
      </c>
      <c r="J1471" s="23">
        <v>0</v>
      </c>
      <c r="K1471" s="23">
        <v>0</v>
      </c>
      <c r="L1471" s="23">
        <v>0</v>
      </c>
      <c r="M1471" s="23">
        <v>1</v>
      </c>
      <c r="N1471" s="23">
        <v>0</v>
      </c>
      <c r="O1471" s="23">
        <v>0</v>
      </c>
      <c r="P1471" s="23">
        <v>0</v>
      </c>
      <c r="Q1471" s="25">
        <v>0</v>
      </c>
      <c r="R1471" s="25">
        <v>1</v>
      </c>
      <c r="S1471" s="25">
        <v>0</v>
      </c>
      <c r="T1471" s="25">
        <v>1</v>
      </c>
      <c r="U1471" s="25">
        <v>0</v>
      </c>
      <c r="V1471" s="25">
        <v>0</v>
      </c>
      <c r="W1471" s="25">
        <v>1</v>
      </c>
      <c r="X1471" s="23">
        <v>1</v>
      </c>
      <c r="Y1471" s="23">
        <v>0</v>
      </c>
      <c r="Z1471" s="23">
        <v>0</v>
      </c>
      <c r="AA1471" s="23">
        <v>0</v>
      </c>
      <c r="AB1471" s="23">
        <v>0</v>
      </c>
      <c r="AC1471" s="23">
        <v>0</v>
      </c>
      <c r="AD1471" s="23">
        <v>0</v>
      </c>
    </row>
    <row r="1472" spans="1:30" x14ac:dyDescent="0.3">
      <c r="A1472" s="23">
        <v>123</v>
      </c>
      <c r="B1472" s="23">
        <v>6</v>
      </c>
      <c r="C1472" s="25">
        <v>0</v>
      </c>
      <c r="D1472" s="25">
        <v>0</v>
      </c>
      <c r="E1472" s="25">
        <v>0</v>
      </c>
      <c r="F1472" s="25">
        <v>0</v>
      </c>
      <c r="G1472" s="25">
        <v>1</v>
      </c>
      <c r="H1472" s="25">
        <v>1</v>
      </c>
      <c r="I1472" s="25">
        <v>0</v>
      </c>
      <c r="J1472" s="23">
        <v>0</v>
      </c>
      <c r="K1472" s="23">
        <v>1</v>
      </c>
      <c r="L1472" s="23">
        <v>0</v>
      </c>
      <c r="M1472" s="23">
        <v>0</v>
      </c>
      <c r="N1472" s="23">
        <v>0</v>
      </c>
      <c r="O1472" s="23">
        <v>1</v>
      </c>
      <c r="P1472" s="23">
        <v>0</v>
      </c>
      <c r="Q1472" s="25">
        <v>0</v>
      </c>
      <c r="R1472" s="25">
        <v>0</v>
      </c>
      <c r="S1472" s="25">
        <v>1</v>
      </c>
      <c r="T1472" s="25">
        <v>0</v>
      </c>
      <c r="U1472" s="25">
        <v>0</v>
      </c>
      <c r="V1472" s="25">
        <v>0</v>
      </c>
      <c r="W1472" s="25">
        <v>0</v>
      </c>
      <c r="X1472" s="23">
        <v>1</v>
      </c>
      <c r="Y1472" s="23">
        <v>0</v>
      </c>
      <c r="Z1472" s="23">
        <v>0</v>
      </c>
      <c r="AA1472" s="23">
        <v>0</v>
      </c>
      <c r="AB1472" s="23">
        <v>0</v>
      </c>
      <c r="AC1472" s="23">
        <v>0</v>
      </c>
      <c r="AD1472" s="23">
        <v>0</v>
      </c>
    </row>
    <row r="1473" spans="1:30" x14ac:dyDescent="0.3">
      <c r="A1473" s="23">
        <v>123</v>
      </c>
      <c r="B1473" s="23">
        <v>7</v>
      </c>
      <c r="C1473" s="25">
        <v>0</v>
      </c>
      <c r="D1473" s="25">
        <v>1</v>
      </c>
      <c r="E1473" s="25">
        <v>0</v>
      </c>
      <c r="F1473" s="25">
        <v>1</v>
      </c>
      <c r="G1473" s="25">
        <v>0</v>
      </c>
      <c r="H1473" s="25">
        <v>0</v>
      </c>
      <c r="I1473" s="25">
        <v>1</v>
      </c>
      <c r="J1473" s="23">
        <v>0</v>
      </c>
      <c r="K1473" s="23">
        <v>0</v>
      </c>
      <c r="L1473" s="23">
        <v>0</v>
      </c>
      <c r="M1473" s="23">
        <v>0</v>
      </c>
      <c r="N1473" s="23">
        <v>0</v>
      </c>
      <c r="O1473" s="23">
        <v>0</v>
      </c>
      <c r="P1473" s="23">
        <v>1</v>
      </c>
      <c r="Q1473" s="25">
        <v>0</v>
      </c>
      <c r="R1473" s="25">
        <v>1</v>
      </c>
      <c r="S1473" s="25">
        <v>0</v>
      </c>
      <c r="T1473" s="25">
        <v>0</v>
      </c>
      <c r="U1473" s="25">
        <v>0</v>
      </c>
      <c r="V1473" s="25">
        <v>1</v>
      </c>
      <c r="W1473" s="25">
        <v>0</v>
      </c>
      <c r="X1473" s="23">
        <v>1</v>
      </c>
      <c r="Y1473" s="23">
        <v>0</v>
      </c>
      <c r="Z1473" s="23">
        <v>0</v>
      </c>
      <c r="AA1473" s="23">
        <v>0</v>
      </c>
      <c r="AB1473" s="23">
        <v>0</v>
      </c>
      <c r="AC1473" s="23">
        <v>0</v>
      </c>
      <c r="AD1473" s="23">
        <v>0</v>
      </c>
    </row>
    <row r="1474" spans="1:30" x14ac:dyDescent="0.3">
      <c r="A1474" s="23">
        <v>123</v>
      </c>
      <c r="B1474" s="23">
        <v>8</v>
      </c>
      <c r="C1474" s="25">
        <v>0</v>
      </c>
      <c r="D1474" s="25">
        <v>0</v>
      </c>
      <c r="E1474" s="25">
        <v>1</v>
      </c>
      <c r="F1474" s="25">
        <v>1</v>
      </c>
      <c r="G1474" s="25">
        <v>0</v>
      </c>
      <c r="H1474" s="25">
        <v>1</v>
      </c>
      <c r="I1474" s="25">
        <v>0</v>
      </c>
      <c r="J1474" s="23">
        <v>0</v>
      </c>
      <c r="K1474" s="23">
        <v>0</v>
      </c>
      <c r="L1474" s="23">
        <v>0</v>
      </c>
      <c r="M1474" s="23">
        <v>0</v>
      </c>
      <c r="N1474" s="23">
        <v>1</v>
      </c>
      <c r="O1474" s="23">
        <v>1</v>
      </c>
      <c r="P1474" s="23">
        <v>0</v>
      </c>
      <c r="Q1474" s="25">
        <v>0</v>
      </c>
      <c r="R1474" s="25">
        <v>0</v>
      </c>
      <c r="S1474" s="25">
        <v>0</v>
      </c>
      <c r="T1474" s="25">
        <v>1</v>
      </c>
      <c r="U1474" s="25">
        <v>0</v>
      </c>
      <c r="V1474" s="25">
        <v>0</v>
      </c>
      <c r="W1474" s="25">
        <v>0</v>
      </c>
      <c r="X1474" s="23">
        <v>1</v>
      </c>
      <c r="Y1474" s="23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</row>
    <row r="1475" spans="1:30" x14ac:dyDescent="0.3">
      <c r="A1475" s="23">
        <v>123</v>
      </c>
      <c r="B1475" s="23">
        <v>9</v>
      </c>
      <c r="C1475" s="25">
        <v>0</v>
      </c>
      <c r="D1475" s="25">
        <v>0</v>
      </c>
      <c r="E1475" s="25">
        <v>1</v>
      </c>
      <c r="F1475" s="25">
        <v>0</v>
      </c>
      <c r="G1475" s="25">
        <v>1</v>
      </c>
      <c r="H1475" s="25">
        <v>0</v>
      </c>
      <c r="I1475" s="25">
        <v>1</v>
      </c>
      <c r="J1475" s="23">
        <v>0</v>
      </c>
      <c r="K1475" s="23">
        <v>0</v>
      </c>
      <c r="L1475" s="23">
        <v>1</v>
      </c>
      <c r="M1475" s="23">
        <v>0</v>
      </c>
      <c r="N1475" s="23">
        <v>0</v>
      </c>
      <c r="O1475" s="23">
        <v>0</v>
      </c>
      <c r="P1475" s="23">
        <v>0</v>
      </c>
      <c r="Q1475" s="25">
        <v>0</v>
      </c>
      <c r="R1475" s="25">
        <v>1</v>
      </c>
      <c r="S1475" s="25">
        <v>0</v>
      </c>
      <c r="T1475" s="25">
        <v>0</v>
      </c>
      <c r="U1475" s="25">
        <v>1</v>
      </c>
      <c r="V1475" s="25">
        <v>0</v>
      </c>
      <c r="W1475" s="25">
        <v>0</v>
      </c>
      <c r="X1475" s="23">
        <v>1</v>
      </c>
      <c r="Y1475" s="23">
        <v>0</v>
      </c>
      <c r="Z1475" s="23">
        <v>0</v>
      </c>
      <c r="AA1475" s="23">
        <v>0</v>
      </c>
      <c r="AB1475" s="23">
        <v>0</v>
      </c>
      <c r="AC1475" s="23">
        <v>0</v>
      </c>
      <c r="AD1475" s="23">
        <v>0</v>
      </c>
    </row>
    <row r="1476" spans="1:30" x14ac:dyDescent="0.3">
      <c r="A1476" s="23">
        <v>123</v>
      </c>
      <c r="B1476" s="23">
        <v>10</v>
      </c>
      <c r="C1476" s="25">
        <v>0</v>
      </c>
      <c r="D1476" s="25">
        <v>1</v>
      </c>
      <c r="E1476" s="25">
        <v>0</v>
      </c>
      <c r="F1476" s="25">
        <v>0</v>
      </c>
      <c r="G1476" s="25">
        <v>0</v>
      </c>
      <c r="H1476" s="25">
        <v>1</v>
      </c>
      <c r="I1476" s="25">
        <v>0</v>
      </c>
      <c r="J1476" s="23">
        <v>0</v>
      </c>
      <c r="K1476" s="23">
        <v>1</v>
      </c>
      <c r="L1476" s="23">
        <v>0</v>
      </c>
      <c r="M1476" s="23">
        <v>0</v>
      </c>
      <c r="N1476" s="23">
        <v>1</v>
      </c>
      <c r="O1476" s="23">
        <v>0</v>
      </c>
      <c r="P1476" s="23">
        <v>0</v>
      </c>
      <c r="Q1476" s="25">
        <v>0</v>
      </c>
      <c r="R1476" s="25">
        <v>0</v>
      </c>
      <c r="S1476" s="25">
        <v>1</v>
      </c>
      <c r="T1476" s="25">
        <v>1</v>
      </c>
      <c r="U1476" s="25">
        <v>0</v>
      </c>
      <c r="V1476" s="25">
        <v>1</v>
      </c>
      <c r="W1476" s="25">
        <v>0</v>
      </c>
      <c r="X1476" s="23">
        <v>1</v>
      </c>
      <c r="Y1476" s="23">
        <v>0</v>
      </c>
      <c r="Z1476" s="23">
        <v>0</v>
      </c>
      <c r="AA1476" s="23">
        <v>0</v>
      </c>
      <c r="AB1476" s="23">
        <v>0</v>
      </c>
      <c r="AC1476" s="23">
        <v>0</v>
      </c>
      <c r="AD1476" s="23">
        <v>0</v>
      </c>
    </row>
    <row r="1477" spans="1:30" x14ac:dyDescent="0.3">
      <c r="A1477" s="23">
        <v>123</v>
      </c>
      <c r="B1477" s="23">
        <v>11</v>
      </c>
      <c r="C1477" s="25">
        <v>0</v>
      </c>
      <c r="D1477" s="25">
        <v>0</v>
      </c>
      <c r="E1477" s="25">
        <v>1</v>
      </c>
      <c r="F1477" s="25">
        <v>0</v>
      </c>
      <c r="G1477" s="25">
        <v>1</v>
      </c>
      <c r="H1477" s="25">
        <v>0</v>
      </c>
      <c r="I1477" s="25">
        <v>1</v>
      </c>
      <c r="J1477" s="23">
        <v>0</v>
      </c>
      <c r="K1477" s="23">
        <v>1</v>
      </c>
      <c r="L1477" s="23">
        <v>0</v>
      </c>
      <c r="M1477" s="23">
        <v>1</v>
      </c>
      <c r="N1477" s="23">
        <v>0</v>
      </c>
      <c r="O1477" s="23">
        <v>0</v>
      </c>
      <c r="P1477" s="23">
        <v>1</v>
      </c>
      <c r="Q1477" s="25">
        <v>0</v>
      </c>
      <c r="R1477" s="25">
        <v>0</v>
      </c>
      <c r="S1477" s="25">
        <v>0</v>
      </c>
      <c r="T1477" s="25">
        <v>0</v>
      </c>
      <c r="U1477" s="25">
        <v>1</v>
      </c>
      <c r="V1477" s="25">
        <v>1</v>
      </c>
      <c r="W1477" s="25">
        <v>0</v>
      </c>
      <c r="X1477" s="23">
        <v>1</v>
      </c>
      <c r="Y1477" s="23">
        <v>0</v>
      </c>
      <c r="Z1477" s="23">
        <v>0</v>
      </c>
      <c r="AA1477" s="23">
        <v>0</v>
      </c>
      <c r="AB1477" s="23">
        <v>0</v>
      </c>
      <c r="AC1477" s="23">
        <v>0</v>
      </c>
      <c r="AD1477" s="23">
        <v>0</v>
      </c>
    </row>
    <row r="1478" spans="1:30" x14ac:dyDescent="0.3">
      <c r="A1478" s="23">
        <v>123</v>
      </c>
      <c r="B1478" s="23">
        <v>12</v>
      </c>
      <c r="C1478" s="25">
        <v>0</v>
      </c>
      <c r="D1478" s="25">
        <v>0</v>
      </c>
      <c r="E1478" s="25">
        <v>0</v>
      </c>
      <c r="F1478" s="25">
        <v>1</v>
      </c>
      <c r="G1478" s="25">
        <v>0</v>
      </c>
      <c r="H1478" s="25">
        <v>0</v>
      </c>
      <c r="I1478" s="25">
        <v>0</v>
      </c>
      <c r="J1478" s="23">
        <v>0</v>
      </c>
      <c r="K1478" s="23">
        <v>0</v>
      </c>
      <c r="L1478" s="23">
        <v>0</v>
      </c>
      <c r="M1478" s="23">
        <v>0</v>
      </c>
      <c r="N1478" s="23">
        <v>0</v>
      </c>
      <c r="O1478" s="23">
        <v>0</v>
      </c>
      <c r="P1478" s="23">
        <v>1</v>
      </c>
      <c r="Q1478" s="25">
        <v>0</v>
      </c>
      <c r="R1478" s="25">
        <v>0</v>
      </c>
      <c r="S1478" s="25">
        <v>1</v>
      </c>
      <c r="T1478" s="25">
        <v>0</v>
      </c>
      <c r="U1478" s="25">
        <v>0</v>
      </c>
      <c r="V1478" s="25">
        <v>0</v>
      </c>
      <c r="W1478" s="25">
        <v>0</v>
      </c>
      <c r="X1478" s="23">
        <v>1</v>
      </c>
      <c r="Y1478" s="23">
        <v>0</v>
      </c>
      <c r="Z1478" s="23">
        <v>0</v>
      </c>
      <c r="AA1478" s="23">
        <v>0</v>
      </c>
      <c r="AB1478" s="23">
        <v>0</v>
      </c>
      <c r="AC1478" s="23">
        <v>0</v>
      </c>
      <c r="AD1478" s="23">
        <v>0</v>
      </c>
    </row>
    <row r="1479" spans="1:30" x14ac:dyDescent="0.3">
      <c r="A1479" s="23">
        <v>124</v>
      </c>
      <c r="B1479" s="23">
        <v>1</v>
      </c>
      <c r="C1479" s="25">
        <v>0</v>
      </c>
      <c r="D1479" s="25">
        <v>0</v>
      </c>
      <c r="E1479" s="25">
        <v>1</v>
      </c>
      <c r="F1479" s="25">
        <v>0</v>
      </c>
      <c r="G1479" s="25">
        <v>0</v>
      </c>
      <c r="H1479" s="25">
        <v>0</v>
      </c>
      <c r="I1479" s="25">
        <v>0</v>
      </c>
      <c r="J1479" s="23">
        <v>0</v>
      </c>
      <c r="K1479" s="23">
        <v>0</v>
      </c>
      <c r="L1479" s="23">
        <v>1</v>
      </c>
      <c r="M1479" s="23">
        <v>1</v>
      </c>
      <c r="N1479" s="23">
        <v>0</v>
      </c>
      <c r="O1479" s="23">
        <v>1</v>
      </c>
      <c r="P1479" s="23">
        <v>0</v>
      </c>
      <c r="Q1479" s="25">
        <v>0</v>
      </c>
      <c r="R1479" s="25">
        <v>1</v>
      </c>
      <c r="S1479" s="25">
        <v>0</v>
      </c>
      <c r="T1479" s="25">
        <v>1</v>
      </c>
      <c r="U1479" s="25">
        <v>0</v>
      </c>
      <c r="V1479" s="25">
        <v>0</v>
      </c>
      <c r="W1479" s="25">
        <v>1</v>
      </c>
      <c r="X1479" s="23">
        <v>1</v>
      </c>
      <c r="Y1479" s="23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</row>
    <row r="1480" spans="1:30" x14ac:dyDescent="0.3">
      <c r="A1480" s="23">
        <v>124</v>
      </c>
      <c r="B1480" s="23">
        <v>2</v>
      </c>
      <c r="C1480" s="25">
        <v>0</v>
      </c>
      <c r="D1480" s="25">
        <v>1</v>
      </c>
      <c r="E1480" s="25">
        <v>0</v>
      </c>
      <c r="F1480" s="25">
        <v>0</v>
      </c>
      <c r="G1480" s="25">
        <v>0</v>
      </c>
      <c r="H1480" s="25">
        <v>1</v>
      </c>
      <c r="I1480" s="25">
        <v>0</v>
      </c>
      <c r="J1480" s="23">
        <v>0</v>
      </c>
      <c r="K1480" s="23">
        <v>0</v>
      </c>
      <c r="L1480" s="23">
        <v>0</v>
      </c>
      <c r="M1480" s="23">
        <v>1</v>
      </c>
      <c r="N1480" s="23">
        <v>0</v>
      </c>
      <c r="O1480" s="23">
        <v>0</v>
      </c>
      <c r="P1480" s="23">
        <v>0</v>
      </c>
      <c r="Q1480" s="25">
        <v>0</v>
      </c>
      <c r="R1480" s="25">
        <v>0</v>
      </c>
      <c r="S1480" s="25">
        <v>1</v>
      </c>
      <c r="T1480" s="25">
        <v>0</v>
      </c>
      <c r="U1480" s="25">
        <v>1</v>
      </c>
      <c r="V1480" s="25">
        <v>0</v>
      </c>
      <c r="W1480" s="25">
        <v>1</v>
      </c>
      <c r="X1480" s="23">
        <v>1</v>
      </c>
      <c r="Y1480" s="23">
        <v>0</v>
      </c>
      <c r="Z1480" s="23">
        <v>0</v>
      </c>
      <c r="AA1480" s="23">
        <v>0</v>
      </c>
      <c r="AB1480" s="23">
        <v>0</v>
      </c>
      <c r="AC1480" s="23">
        <v>0</v>
      </c>
      <c r="AD1480" s="23">
        <v>0</v>
      </c>
    </row>
    <row r="1481" spans="1:30" x14ac:dyDescent="0.3">
      <c r="A1481" s="23">
        <v>124</v>
      </c>
      <c r="B1481" s="23">
        <v>3</v>
      </c>
      <c r="C1481" s="25">
        <v>0</v>
      </c>
      <c r="D1481" s="25">
        <v>1</v>
      </c>
      <c r="E1481" s="25">
        <v>0</v>
      </c>
      <c r="F1481" s="25">
        <v>0</v>
      </c>
      <c r="G1481" s="25">
        <v>1</v>
      </c>
      <c r="H1481" s="25">
        <v>0</v>
      </c>
      <c r="I1481" s="25">
        <v>0</v>
      </c>
      <c r="J1481" s="23">
        <v>0</v>
      </c>
      <c r="K1481" s="23">
        <v>0</v>
      </c>
      <c r="L1481" s="23">
        <v>0</v>
      </c>
      <c r="M1481" s="23">
        <v>0</v>
      </c>
      <c r="N1481" s="23">
        <v>1</v>
      </c>
      <c r="O1481" s="23">
        <v>1</v>
      </c>
      <c r="P1481" s="23">
        <v>0</v>
      </c>
      <c r="Q1481" s="25">
        <v>0</v>
      </c>
      <c r="R1481" s="25">
        <v>0</v>
      </c>
      <c r="S1481" s="25">
        <v>0</v>
      </c>
      <c r="T1481" s="25">
        <v>0</v>
      </c>
      <c r="U1481" s="25">
        <v>0</v>
      </c>
      <c r="V1481" s="25">
        <v>0</v>
      </c>
      <c r="W1481" s="25">
        <v>1</v>
      </c>
      <c r="X1481" s="23">
        <v>1</v>
      </c>
      <c r="Y1481" s="23">
        <v>0</v>
      </c>
      <c r="Z1481" s="23">
        <v>0</v>
      </c>
      <c r="AA1481" s="23">
        <v>0</v>
      </c>
      <c r="AB1481" s="23">
        <v>0</v>
      </c>
      <c r="AC1481" s="23">
        <v>0</v>
      </c>
      <c r="AD1481" s="23">
        <v>0</v>
      </c>
    </row>
    <row r="1482" spans="1:30" x14ac:dyDescent="0.3">
      <c r="A1482" s="23">
        <v>124</v>
      </c>
      <c r="B1482" s="23">
        <v>4</v>
      </c>
      <c r="C1482" s="25">
        <v>0</v>
      </c>
      <c r="D1482" s="25">
        <v>0</v>
      </c>
      <c r="E1482" s="25">
        <v>0</v>
      </c>
      <c r="F1482" s="25">
        <v>0</v>
      </c>
      <c r="G1482" s="25">
        <v>0</v>
      </c>
      <c r="H1482" s="25">
        <v>0</v>
      </c>
      <c r="I1482" s="25">
        <v>1</v>
      </c>
      <c r="J1482" s="23">
        <v>0</v>
      </c>
      <c r="K1482" s="23">
        <v>0</v>
      </c>
      <c r="L1482" s="23">
        <v>1</v>
      </c>
      <c r="M1482" s="23">
        <v>0</v>
      </c>
      <c r="N1482" s="23">
        <v>1</v>
      </c>
      <c r="O1482" s="23">
        <v>0</v>
      </c>
      <c r="P1482" s="23">
        <v>1</v>
      </c>
      <c r="Q1482" s="25">
        <v>0</v>
      </c>
      <c r="R1482" s="25">
        <v>0</v>
      </c>
      <c r="S1482" s="25">
        <v>1</v>
      </c>
      <c r="T1482" s="25">
        <v>1</v>
      </c>
      <c r="U1482" s="25">
        <v>0</v>
      </c>
      <c r="V1482" s="25">
        <v>1</v>
      </c>
      <c r="W1482" s="25">
        <v>0</v>
      </c>
      <c r="X1482" s="23">
        <v>1</v>
      </c>
      <c r="Y1482" s="23">
        <v>0</v>
      </c>
      <c r="Z1482" s="23">
        <v>0</v>
      </c>
      <c r="AA1482" s="23">
        <v>0</v>
      </c>
      <c r="AB1482" s="23">
        <v>0</v>
      </c>
      <c r="AC1482" s="23">
        <v>0</v>
      </c>
      <c r="AD1482" s="23">
        <v>0</v>
      </c>
    </row>
    <row r="1483" spans="1:30" x14ac:dyDescent="0.3">
      <c r="A1483" s="23">
        <v>124</v>
      </c>
      <c r="B1483" s="23">
        <v>5</v>
      </c>
      <c r="C1483" s="25">
        <v>0</v>
      </c>
      <c r="D1483" s="25">
        <v>1</v>
      </c>
      <c r="E1483" s="25">
        <v>0</v>
      </c>
      <c r="F1483" s="25">
        <v>0</v>
      </c>
      <c r="G1483" s="25">
        <v>1</v>
      </c>
      <c r="H1483" s="25">
        <v>0</v>
      </c>
      <c r="I1483" s="25">
        <v>0</v>
      </c>
      <c r="J1483" s="23">
        <v>0</v>
      </c>
      <c r="K1483" s="23">
        <v>0</v>
      </c>
      <c r="L1483" s="23">
        <v>0</v>
      </c>
      <c r="M1483" s="23">
        <v>1</v>
      </c>
      <c r="N1483" s="23">
        <v>0</v>
      </c>
      <c r="O1483" s="23">
        <v>0</v>
      </c>
      <c r="P1483" s="23">
        <v>0</v>
      </c>
      <c r="Q1483" s="25">
        <v>0</v>
      </c>
      <c r="R1483" s="25">
        <v>1</v>
      </c>
      <c r="S1483" s="25">
        <v>0</v>
      </c>
      <c r="T1483" s="25">
        <v>1</v>
      </c>
      <c r="U1483" s="25">
        <v>0</v>
      </c>
      <c r="V1483" s="25">
        <v>0</v>
      </c>
      <c r="W1483" s="25">
        <v>1</v>
      </c>
      <c r="X1483" s="23">
        <v>1</v>
      </c>
      <c r="Y1483" s="23">
        <v>0</v>
      </c>
      <c r="Z1483" s="23">
        <v>0</v>
      </c>
      <c r="AA1483" s="23">
        <v>0</v>
      </c>
      <c r="AB1483" s="23">
        <v>0</v>
      </c>
      <c r="AC1483" s="23">
        <v>0</v>
      </c>
      <c r="AD1483" s="23">
        <v>0</v>
      </c>
    </row>
    <row r="1484" spans="1:30" x14ac:dyDescent="0.3">
      <c r="A1484" s="23">
        <v>124</v>
      </c>
      <c r="B1484" s="23">
        <v>6</v>
      </c>
      <c r="C1484" s="25">
        <v>0</v>
      </c>
      <c r="D1484" s="25">
        <v>0</v>
      </c>
      <c r="E1484" s="25">
        <v>0</v>
      </c>
      <c r="F1484" s="25">
        <v>0</v>
      </c>
      <c r="G1484" s="25">
        <v>1</v>
      </c>
      <c r="H1484" s="25">
        <v>1</v>
      </c>
      <c r="I1484" s="25">
        <v>0</v>
      </c>
      <c r="J1484" s="23">
        <v>0</v>
      </c>
      <c r="K1484" s="23">
        <v>1</v>
      </c>
      <c r="L1484" s="23">
        <v>0</v>
      </c>
      <c r="M1484" s="23">
        <v>0</v>
      </c>
      <c r="N1484" s="23">
        <v>0</v>
      </c>
      <c r="O1484" s="23">
        <v>1</v>
      </c>
      <c r="P1484" s="23">
        <v>0</v>
      </c>
      <c r="Q1484" s="25">
        <v>0</v>
      </c>
      <c r="R1484" s="25">
        <v>0</v>
      </c>
      <c r="S1484" s="25">
        <v>1</v>
      </c>
      <c r="T1484" s="25">
        <v>0</v>
      </c>
      <c r="U1484" s="25">
        <v>0</v>
      </c>
      <c r="V1484" s="25">
        <v>0</v>
      </c>
      <c r="W1484" s="25">
        <v>0</v>
      </c>
      <c r="X1484" s="23">
        <v>1</v>
      </c>
      <c r="Y1484" s="23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</row>
    <row r="1485" spans="1:30" x14ac:dyDescent="0.3">
      <c r="A1485" s="23">
        <v>124</v>
      </c>
      <c r="B1485" s="23">
        <v>7</v>
      </c>
      <c r="C1485" s="25">
        <v>0</v>
      </c>
      <c r="D1485" s="25">
        <v>1</v>
      </c>
      <c r="E1485" s="25">
        <v>0</v>
      </c>
      <c r="F1485" s="25">
        <v>1</v>
      </c>
      <c r="G1485" s="25">
        <v>0</v>
      </c>
      <c r="H1485" s="25">
        <v>0</v>
      </c>
      <c r="I1485" s="25">
        <v>1</v>
      </c>
      <c r="J1485" s="23">
        <v>0</v>
      </c>
      <c r="K1485" s="23">
        <v>0</v>
      </c>
      <c r="L1485" s="23">
        <v>0</v>
      </c>
      <c r="M1485" s="23">
        <v>0</v>
      </c>
      <c r="N1485" s="23">
        <v>0</v>
      </c>
      <c r="O1485" s="23">
        <v>0</v>
      </c>
      <c r="P1485" s="23">
        <v>1</v>
      </c>
      <c r="Q1485" s="25">
        <v>0</v>
      </c>
      <c r="R1485" s="25">
        <v>1</v>
      </c>
      <c r="S1485" s="25">
        <v>0</v>
      </c>
      <c r="T1485" s="25">
        <v>0</v>
      </c>
      <c r="U1485" s="25">
        <v>0</v>
      </c>
      <c r="V1485" s="25">
        <v>1</v>
      </c>
      <c r="W1485" s="25">
        <v>0</v>
      </c>
      <c r="X1485" s="23">
        <v>1</v>
      </c>
      <c r="Y1485" s="23">
        <v>0</v>
      </c>
      <c r="Z1485" s="23">
        <v>0</v>
      </c>
      <c r="AA1485" s="23">
        <v>0</v>
      </c>
      <c r="AB1485" s="23">
        <v>0</v>
      </c>
      <c r="AC1485" s="23">
        <v>0</v>
      </c>
      <c r="AD1485" s="23">
        <v>0</v>
      </c>
    </row>
    <row r="1486" spans="1:30" x14ac:dyDescent="0.3">
      <c r="A1486" s="23">
        <v>124</v>
      </c>
      <c r="B1486" s="23">
        <v>8</v>
      </c>
      <c r="C1486" s="25">
        <v>0</v>
      </c>
      <c r="D1486" s="25">
        <v>0</v>
      </c>
      <c r="E1486" s="25">
        <v>1</v>
      </c>
      <c r="F1486" s="25">
        <v>1</v>
      </c>
      <c r="G1486" s="25">
        <v>0</v>
      </c>
      <c r="H1486" s="25">
        <v>1</v>
      </c>
      <c r="I1486" s="25">
        <v>0</v>
      </c>
      <c r="J1486" s="23">
        <v>0</v>
      </c>
      <c r="K1486" s="23">
        <v>0</v>
      </c>
      <c r="L1486" s="23">
        <v>0</v>
      </c>
      <c r="M1486" s="23">
        <v>0</v>
      </c>
      <c r="N1486" s="23">
        <v>1</v>
      </c>
      <c r="O1486" s="23">
        <v>1</v>
      </c>
      <c r="P1486" s="23">
        <v>0</v>
      </c>
      <c r="Q1486" s="25">
        <v>0</v>
      </c>
      <c r="R1486" s="25">
        <v>0</v>
      </c>
      <c r="S1486" s="25">
        <v>0</v>
      </c>
      <c r="T1486" s="25">
        <v>1</v>
      </c>
      <c r="U1486" s="25">
        <v>0</v>
      </c>
      <c r="V1486" s="25">
        <v>0</v>
      </c>
      <c r="W1486" s="25">
        <v>0</v>
      </c>
      <c r="X1486" s="23">
        <v>1</v>
      </c>
      <c r="Y1486" s="23">
        <v>0</v>
      </c>
      <c r="Z1486" s="23">
        <v>0</v>
      </c>
      <c r="AA1486" s="23">
        <v>0</v>
      </c>
      <c r="AB1486" s="23">
        <v>0</v>
      </c>
      <c r="AC1486" s="23">
        <v>0</v>
      </c>
      <c r="AD1486" s="23">
        <v>0</v>
      </c>
    </row>
    <row r="1487" spans="1:30" x14ac:dyDescent="0.3">
      <c r="A1487" s="23">
        <v>124</v>
      </c>
      <c r="B1487" s="23">
        <v>9</v>
      </c>
      <c r="C1487" s="25">
        <v>0</v>
      </c>
      <c r="D1487" s="25">
        <v>0</v>
      </c>
      <c r="E1487" s="25">
        <v>1</v>
      </c>
      <c r="F1487" s="25">
        <v>0</v>
      </c>
      <c r="G1487" s="25">
        <v>1</v>
      </c>
      <c r="H1487" s="25">
        <v>0</v>
      </c>
      <c r="I1487" s="25">
        <v>1</v>
      </c>
      <c r="J1487" s="23">
        <v>0</v>
      </c>
      <c r="K1487" s="23">
        <v>0</v>
      </c>
      <c r="L1487" s="23">
        <v>1</v>
      </c>
      <c r="M1487" s="23">
        <v>0</v>
      </c>
      <c r="N1487" s="23">
        <v>0</v>
      </c>
      <c r="O1487" s="23">
        <v>0</v>
      </c>
      <c r="P1487" s="23">
        <v>0</v>
      </c>
      <c r="Q1487" s="25">
        <v>0</v>
      </c>
      <c r="R1487" s="25">
        <v>1</v>
      </c>
      <c r="S1487" s="25">
        <v>0</v>
      </c>
      <c r="T1487" s="25">
        <v>0</v>
      </c>
      <c r="U1487" s="25">
        <v>1</v>
      </c>
      <c r="V1487" s="25">
        <v>0</v>
      </c>
      <c r="W1487" s="25">
        <v>0</v>
      </c>
      <c r="X1487" s="23">
        <v>1</v>
      </c>
      <c r="Y1487" s="23">
        <v>0</v>
      </c>
      <c r="Z1487" s="23">
        <v>0</v>
      </c>
      <c r="AA1487" s="23">
        <v>0</v>
      </c>
      <c r="AB1487" s="23">
        <v>0</v>
      </c>
      <c r="AC1487" s="23">
        <v>0</v>
      </c>
      <c r="AD1487" s="23">
        <v>0</v>
      </c>
    </row>
    <row r="1488" spans="1:30" x14ac:dyDescent="0.3">
      <c r="A1488" s="23">
        <v>124</v>
      </c>
      <c r="B1488" s="23">
        <v>10</v>
      </c>
      <c r="C1488" s="25">
        <v>0</v>
      </c>
      <c r="D1488" s="25">
        <v>1</v>
      </c>
      <c r="E1488" s="25">
        <v>0</v>
      </c>
      <c r="F1488" s="25">
        <v>0</v>
      </c>
      <c r="G1488" s="25">
        <v>0</v>
      </c>
      <c r="H1488" s="25">
        <v>1</v>
      </c>
      <c r="I1488" s="25">
        <v>0</v>
      </c>
      <c r="J1488" s="23">
        <v>0</v>
      </c>
      <c r="K1488" s="23">
        <v>1</v>
      </c>
      <c r="L1488" s="23">
        <v>0</v>
      </c>
      <c r="M1488" s="23">
        <v>0</v>
      </c>
      <c r="N1488" s="23">
        <v>1</v>
      </c>
      <c r="O1488" s="23">
        <v>0</v>
      </c>
      <c r="P1488" s="23">
        <v>0</v>
      </c>
      <c r="Q1488" s="25">
        <v>0</v>
      </c>
      <c r="R1488" s="25">
        <v>0</v>
      </c>
      <c r="S1488" s="25">
        <v>1</v>
      </c>
      <c r="T1488" s="25">
        <v>1</v>
      </c>
      <c r="U1488" s="25">
        <v>0</v>
      </c>
      <c r="V1488" s="25">
        <v>1</v>
      </c>
      <c r="W1488" s="25">
        <v>0</v>
      </c>
      <c r="X1488" s="23">
        <v>1</v>
      </c>
      <c r="Y1488" s="23">
        <v>0</v>
      </c>
      <c r="Z1488" s="23">
        <v>0</v>
      </c>
      <c r="AA1488" s="23">
        <v>0</v>
      </c>
      <c r="AB1488" s="23">
        <v>0</v>
      </c>
      <c r="AC1488" s="23">
        <v>0</v>
      </c>
      <c r="AD1488" s="23">
        <v>0</v>
      </c>
    </row>
    <row r="1489" spans="1:30" x14ac:dyDescent="0.3">
      <c r="A1489" s="23">
        <v>124</v>
      </c>
      <c r="B1489" s="23">
        <v>11</v>
      </c>
      <c r="C1489" s="25">
        <v>0</v>
      </c>
      <c r="D1489" s="25">
        <v>0</v>
      </c>
      <c r="E1489" s="25">
        <v>1</v>
      </c>
      <c r="F1489" s="25">
        <v>0</v>
      </c>
      <c r="G1489" s="25">
        <v>1</v>
      </c>
      <c r="H1489" s="25">
        <v>0</v>
      </c>
      <c r="I1489" s="25">
        <v>1</v>
      </c>
      <c r="J1489" s="23">
        <v>0</v>
      </c>
      <c r="K1489" s="23">
        <v>1</v>
      </c>
      <c r="L1489" s="23">
        <v>0</v>
      </c>
      <c r="M1489" s="23">
        <v>1</v>
      </c>
      <c r="N1489" s="23">
        <v>0</v>
      </c>
      <c r="O1489" s="23">
        <v>0</v>
      </c>
      <c r="P1489" s="23">
        <v>1</v>
      </c>
      <c r="Q1489" s="25">
        <v>0</v>
      </c>
      <c r="R1489" s="25">
        <v>0</v>
      </c>
      <c r="S1489" s="25">
        <v>0</v>
      </c>
      <c r="T1489" s="25">
        <v>0</v>
      </c>
      <c r="U1489" s="25">
        <v>1</v>
      </c>
      <c r="V1489" s="25">
        <v>1</v>
      </c>
      <c r="W1489" s="25">
        <v>0</v>
      </c>
      <c r="X1489" s="23">
        <v>1</v>
      </c>
      <c r="Y1489" s="23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</row>
    <row r="1490" spans="1:30" x14ac:dyDescent="0.3">
      <c r="A1490" s="23">
        <v>124</v>
      </c>
      <c r="B1490" s="23">
        <v>12</v>
      </c>
      <c r="C1490" s="25">
        <v>0</v>
      </c>
      <c r="D1490" s="25">
        <v>0</v>
      </c>
      <c r="E1490" s="25">
        <v>0</v>
      </c>
      <c r="F1490" s="25">
        <v>1</v>
      </c>
      <c r="G1490" s="25">
        <v>0</v>
      </c>
      <c r="H1490" s="25">
        <v>0</v>
      </c>
      <c r="I1490" s="25">
        <v>0</v>
      </c>
      <c r="J1490" s="23">
        <v>0</v>
      </c>
      <c r="K1490" s="23">
        <v>0</v>
      </c>
      <c r="L1490" s="23">
        <v>0</v>
      </c>
      <c r="M1490" s="23">
        <v>0</v>
      </c>
      <c r="N1490" s="23">
        <v>0</v>
      </c>
      <c r="O1490" s="23">
        <v>0</v>
      </c>
      <c r="P1490" s="23">
        <v>1</v>
      </c>
      <c r="Q1490" s="25">
        <v>0</v>
      </c>
      <c r="R1490" s="25">
        <v>0</v>
      </c>
      <c r="S1490" s="25">
        <v>1</v>
      </c>
      <c r="T1490" s="25">
        <v>0</v>
      </c>
      <c r="U1490" s="25">
        <v>0</v>
      </c>
      <c r="V1490" s="25">
        <v>0</v>
      </c>
      <c r="W1490" s="25">
        <v>0</v>
      </c>
      <c r="X1490" s="23">
        <v>1</v>
      </c>
      <c r="Y1490" s="23">
        <v>0</v>
      </c>
      <c r="Z1490" s="23">
        <v>0</v>
      </c>
      <c r="AA1490" s="23">
        <v>0</v>
      </c>
      <c r="AB1490" s="23">
        <v>0</v>
      </c>
      <c r="AC1490" s="23">
        <v>0</v>
      </c>
      <c r="AD1490" s="23">
        <v>0</v>
      </c>
    </row>
    <row r="1491" spans="1:30" x14ac:dyDescent="0.3">
      <c r="A1491" s="23">
        <v>125</v>
      </c>
      <c r="B1491" s="23">
        <v>1</v>
      </c>
      <c r="C1491" s="25">
        <v>0</v>
      </c>
      <c r="D1491" s="25">
        <v>0</v>
      </c>
      <c r="E1491" s="25">
        <v>1</v>
      </c>
      <c r="F1491" s="25">
        <v>0</v>
      </c>
      <c r="G1491" s="25">
        <v>0</v>
      </c>
      <c r="H1491" s="25">
        <v>0</v>
      </c>
      <c r="I1491" s="25">
        <v>0</v>
      </c>
      <c r="J1491" s="23">
        <v>0</v>
      </c>
      <c r="K1491" s="23">
        <v>0</v>
      </c>
      <c r="L1491" s="23">
        <v>1</v>
      </c>
      <c r="M1491" s="23">
        <v>1</v>
      </c>
      <c r="N1491" s="23">
        <v>0</v>
      </c>
      <c r="O1491" s="23">
        <v>1</v>
      </c>
      <c r="P1491" s="23">
        <v>0</v>
      </c>
      <c r="Q1491" s="25">
        <v>0</v>
      </c>
      <c r="R1491" s="25">
        <v>1</v>
      </c>
      <c r="S1491" s="25">
        <v>0</v>
      </c>
      <c r="T1491" s="25">
        <v>1</v>
      </c>
      <c r="U1491" s="25">
        <v>0</v>
      </c>
      <c r="V1491" s="25">
        <v>0</v>
      </c>
      <c r="W1491" s="25">
        <v>1</v>
      </c>
      <c r="X1491" s="23">
        <v>1</v>
      </c>
      <c r="Y1491" s="23">
        <v>0</v>
      </c>
      <c r="Z1491" s="23">
        <v>0</v>
      </c>
      <c r="AA1491" s="23">
        <v>0</v>
      </c>
      <c r="AB1491" s="23">
        <v>0</v>
      </c>
      <c r="AC1491" s="23">
        <v>0</v>
      </c>
      <c r="AD1491" s="23">
        <v>0</v>
      </c>
    </row>
    <row r="1492" spans="1:30" x14ac:dyDescent="0.3">
      <c r="A1492" s="23">
        <v>125</v>
      </c>
      <c r="B1492" s="23">
        <v>2</v>
      </c>
      <c r="C1492" s="25">
        <v>0</v>
      </c>
      <c r="D1492" s="25">
        <v>1</v>
      </c>
      <c r="E1492" s="25">
        <v>0</v>
      </c>
      <c r="F1492" s="25">
        <v>0</v>
      </c>
      <c r="G1492" s="25">
        <v>0</v>
      </c>
      <c r="H1492" s="25">
        <v>1</v>
      </c>
      <c r="I1492" s="25">
        <v>0</v>
      </c>
      <c r="J1492" s="23">
        <v>0</v>
      </c>
      <c r="K1492" s="23">
        <v>0</v>
      </c>
      <c r="L1492" s="23">
        <v>0</v>
      </c>
      <c r="M1492" s="23">
        <v>1</v>
      </c>
      <c r="N1492" s="23">
        <v>0</v>
      </c>
      <c r="O1492" s="23">
        <v>0</v>
      </c>
      <c r="P1492" s="23">
        <v>0</v>
      </c>
      <c r="Q1492" s="25">
        <v>0</v>
      </c>
      <c r="R1492" s="25">
        <v>0</v>
      </c>
      <c r="S1492" s="25">
        <v>1</v>
      </c>
      <c r="T1492" s="25">
        <v>0</v>
      </c>
      <c r="U1492" s="25">
        <v>1</v>
      </c>
      <c r="V1492" s="25">
        <v>0</v>
      </c>
      <c r="W1492" s="25">
        <v>1</v>
      </c>
      <c r="X1492" s="23">
        <v>1</v>
      </c>
      <c r="Y1492" s="23">
        <v>0</v>
      </c>
      <c r="Z1492" s="23">
        <v>0</v>
      </c>
      <c r="AA1492" s="23">
        <v>0</v>
      </c>
      <c r="AB1492" s="23">
        <v>0</v>
      </c>
      <c r="AC1492" s="23">
        <v>0</v>
      </c>
      <c r="AD1492" s="23">
        <v>0</v>
      </c>
    </row>
    <row r="1493" spans="1:30" x14ac:dyDescent="0.3">
      <c r="A1493" s="23">
        <v>125</v>
      </c>
      <c r="B1493" s="23">
        <v>3</v>
      </c>
      <c r="C1493" s="25">
        <v>0</v>
      </c>
      <c r="D1493" s="25">
        <v>1</v>
      </c>
      <c r="E1493" s="25">
        <v>0</v>
      </c>
      <c r="F1493" s="25">
        <v>0</v>
      </c>
      <c r="G1493" s="25">
        <v>1</v>
      </c>
      <c r="H1493" s="25">
        <v>0</v>
      </c>
      <c r="I1493" s="25">
        <v>0</v>
      </c>
      <c r="J1493" s="23">
        <v>0</v>
      </c>
      <c r="K1493" s="23">
        <v>0</v>
      </c>
      <c r="L1493" s="23">
        <v>0</v>
      </c>
      <c r="M1493" s="23">
        <v>0</v>
      </c>
      <c r="N1493" s="23">
        <v>1</v>
      </c>
      <c r="O1493" s="23">
        <v>1</v>
      </c>
      <c r="P1493" s="23">
        <v>0</v>
      </c>
      <c r="Q1493" s="25">
        <v>0</v>
      </c>
      <c r="R1493" s="25">
        <v>0</v>
      </c>
      <c r="S1493" s="25">
        <v>0</v>
      </c>
      <c r="T1493" s="25">
        <v>0</v>
      </c>
      <c r="U1493" s="25">
        <v>0</v>
      </c>
      <c r="V1493" s="25">
        <v>0</v>
      </c>
      <c r="W1493" s="25">
        <v>1</v>
      </c>
      <c r="X1493" s="23">
        <v>1</v>
      </c>
      <c r="Y1493" s="23">
        <v>0</v>
      </c>
      <c r="Z1493" s="23">
        <v>0</v>
      </c>
      <c r="AA1493" s="23">
        <v>0</v>
      </c>
      <c r="AB1493" s="23">
        <v>0</v>
      </c>
      <c r="AC1493" s="23">
        <v>0</v>
      </c>
      <c r="AD1493" s="23">
        <v>0</v>
      </c>
    </row>
    <row r="1494" spans="1:30" x14ac:dyDescent="0.3">
      <c r="A1494" s="23">
        <v>125</v>
      </c>
      <c r="B1494" s="23">
        <v>4</v>
      </c>
      <c r="C1494" s="25">
        <v>0</v>
      </c>
      <c r="D1494" s="25">
        <v>0</v>
      </c>
      <c r="E1494" s="25">
        <v>0</v>
      </c>
      <c r="F1494" s="25">
        <v>0</v>
      </c>
      <c r="G1494" s="25">
        <v>0</v>
      </c>
      <c r="H1494" s="25">
        <v>0</v>
      </c>
      <c r="I1494" s="25">
        <v>1</v>
      </c>
      <c r="J1494" s="23">
        <v>0</v>
      </c>
      <c r="K1494" s="23">
        <v>0</v>
      </c>
      <c r="L1494" s="23">
        <v>1</v>
      </c>
      <c r="M1494" s="23">
        <v>0</v>
      </c>
      <c r="N1494" s="23">
        <v>1</v>
      </c>
      <c r="O1494" s="23">
        <v>0</v>
      </c>
      <c r="P1494" s="23">
        <v>1</v>
      </c>
      <c r="Q1494" s="25">
        <v>0</v>
      </c>
      <c r="R1494" s="25">
        <v>0</v>
      </c>
      <c r="S1494" s="25">
        <v>1</v>
      </c>
      <c r="T1494" s="25">
        <v>1</v>
      </c>
      <c r="U1494" s="25">
        <v>0</v>
      </c>
      <c r="V1494" s="25">
        <v>1</v>
      </c>
      <c r="W1494" s="25">
        <v>0</v>
      </c>
      <c r="X1494" s="23">
        <v>1</v>
      </c>
      <c r="Y1494" s="23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</row>
    <row r="1495" spans="1:30" x14ac:dyDescent="0.3">
      <c r="A1495" s="23">
        <v>125</v>
      </c>
      <c r="B1495" s="23">
        <v>5</v>
      </c>
      <c r="C1495" s="25">
        <v>0</v>
      </c>
      <c r="D1495" s="25">
        <v>1</v>
      </c>
      <c r="E1495" s="25">
        <v>0</v>
      </c>
      <c r="F1495" s="25">
        <v>0</v>
      </c>
      <c r="G1495" s="25">
        <v>1</v>
      </c>
      <c r="H1495" s="25">
        <v>0</v>
      </c>
      <c r="I1495" s="25">
        <v>0</v>
      </c>
      <c r="J1495" s="23">
        <v>0</v>
      </c>
      <c r="K1495" s="23">
        <v>0</v>
      </c>
      <c r="L1495" s="23">
        <v>0</v>
      </c>
      <c r="M1495" s="23">
        <v>1</v>
      </c>
      <c r="N1495" s="23">
        <v>0</v>
      </c>
      <c r="O1495" s="23">
        <v>0</v>
      </c>
      <c r="P1495" s="23">
        <v>0</v>
      </c>
      <c r="Q1495" s="25">
        <v>0</v>
      </c>
      <c r="R1495" s="25">
        <v>1</v>
      </c>
      <c r="S1495" s="25">
        <v>0</v>
      </c>
      <c r="T1495" s="25">
        <v>1</v>
      </c>
      <c r="U1495" s="25">
        <v>0</v>
      </c>
      <c r="V1495" s="25">
        <v>0</v>
      </c>
      <c r="W1495" s="25">
        <v>1</v>
      </c>
      <c r="X1495" s="23">
        <v>1</v>
      </c>
      <c r="Y1495" s="23">
        <v>0</v>
      </c>
      <c r="Z1495" s="23">
        <v>0</v>
      </c>
      <c r="AA1495" s="23">
        <v>0</v>
      </c>
      <c r="AB1495" s="23">
        <v>0</v>
      </c>
      <c r="AC1495" s="23">
        <v>0</v>
      </c>
      <c r="AD1495" s="23">
        <v>0</v>
      </c>
    </row>
    <row r="1496" spans="1:30" x14ac:dyDescent="0.3">
      <c r="A1496" s="23">
        <v>125</v>
      </c>
      <c r="B1496" s="23">
        <v>6</v>
      </c>
      <c r="C1496" s="25">
        <v>0</v>
      </c>
      <c r="D1496" s="25">
        <v>0</v>
      </c>
      <c r="E1496" s="25">
        <v>0</v>
      </c>
      <c r="F1496" s="25">
        <v>0</v>
      </c>
      <c r="G1496" s="25">
        <v>1</v>
      </c>
      <c r="H1496" s="25">
        <v>1</v>
      </c>
      <c r="I1496" s="25">
        <v>0</v>
      </c>
      <c r="J1496" s="23">
        <v>0</v>
      </c>
      <c r="K1496" s="23">
        <v>1</v>
      </c>
      <c r="L1496" s="23">
        <v>0</v>
      </c>
      <c r="M1496" s="23">
        <v>0</v>
      </c>
      <c r="N1496" s="23">
        <v>0</v>
      </c>
      <c r="O1496" s="23">
        <v>1</v>
      </c>
      <c r="P1496" s="23">
        <v>0</v>
      </c>
      <c r="Q1496" s="25">
        <v>0</v>
      </c>
      <c r="R1496" s="25">
        <v>0</v>
      </c>
      <c r="S1496" s="25">
        <v>1</v>
      </c>
      <c r="T1496" s="25">
        <v>0</v>
      </c>
      <c r="U1496" s="25">
        <v>0</v>
      </c>
      <c r="V1496" s="25">
        <v>0</v>
      </c>
      <c r="W1496" s="25">
        <v>0</v>
      </c>
      <c r="X1496" s="23">
        <v>1</v>
      </c>
      <c r="Y1496" s="23">
        <v>0</v>
      </c>
      <c r="Z1496" s="23">
        <v>0</v>
      </c>
      <c r="AA1496" s="23">
        <v>0</v>
      </c>
      <c r="AB1496" s="23">
        <v>0</v>
      </c>
      <c r="AC1496" s="23">
        <v>0</v>
      </c>
      <c r="AD1496" s="23">
        <v>0</v>
      </c>
    </row>
    <row r="1497" spans="1:30" x14ac:dyDescent="0.3">
      <c r="A1497" s="23">
        <v>125</v>
      </c>
      <c r="B1497" s="23">
        <v>7</v>
      </c>
      <c r="C1497" s="25">
        <v>0</v>
      </c>
      <c r="D1497" s="25">
        <v>1</v>
      </c>
      <c r="E1497" s="25">
        <v>0</v>
      </c>
      <c r="F1497" s="25">
        <v>1</v>
      </c>
      <c r="G1497" s="25">
        <v>0</v>
      </c>
      <c r="H1497" s="25">
        <v>0</v>
      </c>
      <c r="I1497" s="25">
        <v>1</v>
      </c>
      <c r="J1497" s="23">
        <v>0</v>
      </c>
      <c r="K1497" s="23">
        <v>0</v>
      </c>
      <c r="L1497" s="23">
        <v>0</v>
      </c>
      <c r="M1497" s="23">
        <v>0</v>
      </c>
      <c r="N1497" s="23">
        <v>0</v>
      </c>
      <c r="O1497" s="23">
        <v>0</v>
      </c>
      <c r="P1497" s="23">
        <v>1</v>
      </c>
      <c r="Q1497" s="25">
        <v>0</v>
      </c>
      <c r="R1497" s="25">
        <v>1</v>
      </c>
      <c r="S1497" s="25">
        <v>0</v>
      </c>
      <c r="T1497" s="25">
        <v>0</v>
      </c>
      <c r="U1497" s="25">
        <v>0</v>
      </c>
      <c r="V1497" s="25">
        <v>1</v>
      </c>
      <c r="W1497" s="25">
        <v>0</v>
      </c>
      <c r="X1497" s="23">
        <v>1</v>
      </c>
      <c r="Y1497" s="23">
        <v>0</v>
      </c>
      <c r="Z1497" s="23">
        <v>0</v>
      </c>
      <c r="AA1497" s="23">
        <v>0</v>
      </c>
      <c r="AB1497" s="23">
        <v>0</v>
      </c>
      <c r="AC1497" s="23">
        <v>0</v>
      </c>
      <c r="AD1497" s="23">
        <v>0</v>
      </c>
    </row>
    <row r="1498" spans="1:30" x14ac:dyDescent="0.3">
      <c r="A1498" s="23">
        <v>125</v>
      </c>
      <c r="B1498" s="23">
        <v>8</v>
      </c>
      <c r="C1498" s="25">
        <v>0</v>
      </c>
      <c r="D1498" s="25">
        <v>0</v>
      </c>
      <c r="E1498" s="25">
        <v>1</v>
      </c>
      <c r="F1498" s="25">
        <v>1</v>
      </c>
      <c r="G1498" s="25">
        <v>0</v>
      </c>
      <c r="H1498" s="25">
        <v>1</v>
      </c>
      <c r="I1498" s="25">
        <v>0</v>
      </c>
      <c r="J1498" s="23">
        <v>0</v>
      </c>
      <c r="K1498" s="23">
        <v>0</v>
      </c>
      <c r="L1498" s="23">
        <v>0</v>
      </c>
      <c r="M1498" s="23">
        <v>0</v>
      </c>
      <c r="N1498" s="23">
        <v>1</v>
      </c>
      <c r="O1498" s="23">
        <v>1</v>
      </c>
      <c r="P1498" s="23">
        <v>0</v>
      </c>
      <c r="Q1498" s="25">
        <v>0</v>
      </c>
      <c r="R1498" s="25">
        <v>0</v>
      </c>
      <c r="S1498" s="25">
        <v>0</v>
      </c>
      <c r="T1498" s="25">
        <v>1</v>
      </c>
      <c r="U1498" s="25">
        <v>0</v>
      </c>
      <c r="V1498" s="25">
        <v>0</v>
      </c>
      <c r="W1498" s="25">
        <v>0</v>
      </c>
      <c r="X1498" s="23">
        <v>1</v>
      </c>
      <c r="Y1498" s="23">
        <v>0</v>
      </c>
      <c r="Z1498" s="23">
        <v>0</v>
      </c>
      <c r="AA1498" s="23">
        <v>0</v>
      </c>
      <c r="AB1498" s="23">
        <v>0</v>
      </c>
      <c r="AC1498" s="23">
        <v>0</v>
      </c>
      <c r="AD1498" s="23">
        <v>0</v>
      </c>
    </row>
    <row r="1499" spans="1:30" x14ac:dyDescent="0.3">
      <c r="A1499" s="23">
        <v>125</v>
      </c>
      <c r="B1499" s="23">
        <v>9</v>
      </c>
      <c r="C1499" s="25">
        <v>0</v>
      </c>
      <c r="D1499" s="25">
        <v>0</v>
      </c>
      <c r="E1499" s="25">
        <v>1</v>
      </c>
      <c r="F1499" s="25">
        <v>0</v>
      </c>
      <c r="G1499" s="25">
        <v>1</v>
      </c>
      <c r="H1499" s="25">
        <v>0</v>
      </c>
      <c r="I1499" s="25">
        <v>1</v>
      </c>
      <c r="J1499" s="23">
        <v>0</v>
      </c>
      <c r="K1499" s="23">
        <v>0</v>
      </c>
      <c r="L1499" s="23">
        <v>1</v>
      </c>
      <c r="M1499" s="23">
        <v>0</v>
      </c>
      <c r="N1499" s="23">
        <v>0</v>
      </c>
      <c r="O1499" s="23">
        <v>0</v>
      </c>
      <c r="P1499" s="23">
        <v>0</v>
      </c>
      <c r="Q1499" s="25">
        <v>0</v>
      </c>
      <c r="R1499" s="25">
        <v>1</v>
      </c>
      <c r="S1499" s="25">
        <v>0</v>
      </c>
      <c r="T1499" s="25">
        <v>0</v>
      </c>
      <c r="U1499" s="25">
        <v>1</v>
      </c>
      <c r="V1499" s="25">
        <v>0</v>
      </c>
      <c r="W1499" s="25">
        <v>0</v>
      </c>
      <c r="X1499" s="23">
        <v>1</v>
      </c>
      <c r="Y1499" s="23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</row>
    <row r="1500" spans="1:30" x14ac:dyDescent="0.3">
      <c r="A1500" s="23">
        <v>125</v>
      </c>
      <c r="B1500" s="23">
        <v>10</v>
      </c>
      <c r="C1500" s="25">
        <v>0</v>
      </c>
      <c r="D1500" s="25">
        <v>1</v>
      </c>
      <c r="E1500" s="25">
        <v>0</v>
      </c>
      <c r="F1500" s="25">
        <v>0</v>
      </c>
      <c r="G1500" s="25">
        <v>0</v>
      </c>
      <c r="H1500" s="25">
        <v>1</v>
      </c>
      <c r="I1500" s="25">
        <v>0</v>
      </c>
      <c r="J1500" s="23">
        <v>0</v>
      </c>
      <c r="K1500" s="23">
        <v>1</v>
      </c>
      <c r="L1500" s="23">
        <v>0</v>
      </c>
      <c r="M1500" s="23">
        <v>0</v>
      </c>
      <c r="N1500" s="23">
        <v>1</v>
      </c>
      <c r="O1500" s="23">
        <v>0</v>
      </c>
      <c r="P1500" s="23">
        <v>0</v>
      </c>
      <c r="Q1500" s="25">
        <v>0</v>
      </c>
      <c r="R1500" s="25">
        <v>0</v>
      </c>
      <c r="S1500" s="25">
        <v>1</v>
      </c>
      <c r="T1500" s="25">
        <v>1</v>
      </c>
      <c r="U1500" s="25">
        <v>0</v>
      </c>
      <c r="V1500" s="25">
        <v>1</v>
      </c>
      <c r="W1500" s="25">
        <v>0</v>
      </c>
      <c r="X1500" s="23">
        <v>1</v>
      </c>
      <c r="Y1500" s="23">
        <v>0</v>
      </c>
      <c r="Z1500" s="23">
        <v>0</v>
      </c>
      <c r="AA1500" s="23">
        <v>0</v>
      </c>
      <c r="AB1500" s="23">
        <v>0</v>
      </c>
      <c r="AC1500" s="23">
        <v>0</v>
      </c>
      <c r="AD1500" s="23">
        <v>0</v>
      </c>
    </row>
    <row r="1501" spans="1:30" x14ac:dyDescent="0.3">
      <c r="A1501" s="23">
        <v>125</v>
      </c>
      <c r="B1501" s="23">
        <v>11</v>
      </c>
      <c r="C1501" s="25">
        <v>0</v>
      </c>
      <c r="D1501" s="25">
        <v>0</v>
      </c>
      <c r="E1501" s="25">
        <v>1</v>
      </c>
      <c r="F1501" s="25">
        <v>0</v>
      </c>
      <c r="G1501" s="25">
        <v>1</v>
      </c>
      <c r="H1501" s="25">
        <v>0</v>
      </c>
      <c r="I1501" s="25">
        <v>1</v>
      </c>
      <c r="J1501" s="23">
        <v>0</v>
      </c>
      <c r="K1501" s="23">
        <v>1</v>
      </c>
      <c r="L1501" s="23">
        <v>0</v>
      </c>
      <c r="M1501" s="23">
        <v>1</v>
      </c>
      <c r="N1501" s="23">
        <v>0</v>
      </c>
      <c r="O1501" s="23">
        <v>0</v>
      </c>
      <c r="P1501" s="23">
        <v>1</v>
      </c>
      <c r="Q1501" s="25">
        <v>0</v>
      </c>
      <c r="R1501" s="25">
        <v>0</v>
      </c>
      <c r="S1501" s="25">
        <v>0</v>
      </c>
      <c r="T1501" s="25">
        <v>0</v>
      </c>
      <c r="U1501" s="25">
        <v>1</v>
      </c>
      <c r="V1501" s="25">
        <v>1</v>
      </c>
      <c r="W1501" s="25">
        <v>0</v>
      </c>
      <c r="X1501" s="23">
        <v>1</v>
      </c>
      <c r="Y1501" s="23">
        <v>0</v>
      </c>
      <c r="Z1501" s="23">
        <v>0</v>
      </c>
      <c r="AA1501" s="23">
        <v>0</v>
      </c>
      <c r="AB1501" s="23">
        <v>0</v>
      </c>
      <c r="AC1501" s="23">
        <v>0</v>
      </c>
      <c r="AD1501" s="23">
        <v>0</v>
      </c>
    </row>
    <row r="1502" spans="1:30" x14ac:dyDescent="0.3">
      <c r="A1502" s="23">
        <v>125</v>
      </c>
      <c r="B1502" s="23">
        <v>12</v>
      </c>
      <c r="C1502" s="25">
        <v>0</v>
      </c>
      <c r="D1502" s="25">
        <v>0</v>
      </c>
      <c r="E1502" s="25">
        <v>0</v>
      </c>
      <c r="F1502" s="25">
        <v>1</v>
      </c>
      <c r="G1502" s="25">
        <v>0</v>
      </c>
      <c r="H1502" s="25">
        <v>0</v>
      </c>
      <c r="I1502" s="25">
        <v>0</v>
      </c>
      <c r="J1502" s="23">
        <v>0</v>
      </c>
      <c r="K1502" s="23">
        <v>0</v>
      </c>
      <c r="L1502" s="23">
        <v>0</v>
      </c>
      <c r="M1502" s="23">
        <v>0</v>
      </c>
      <c r="N1502" s="23">
        <v>0</v>
      </c>
      <c r="O1502" s="23">
        <v>0</v>
      </c>
      <c r="P1502" s="23">
        <v>1</v>
      </c>
      <c r="Q1502" s="25">
        <v>0</v>
      </c>
      <c r="R1502" s="25">
        <v>0</v>
      </c>
      <c r="S1502" s="25">
        <v>1</v>
      </c>
      <c r="T1502" s="25">
        <v>0</v>
      </c>
      <c r="U1502" s="25">
        <v>0</v>
      </c>
      <c r="V1502" s="25">
        <v>0</v>
      </c>
      <c r="W1502" s="25">
        <v>0</v>
      </c>
      <c r="X1502" s="23">
        <v>1</v>
      </c>
      <c r="Y1502" s="23">
        <v>0</v>
      </c>
      <c r="Z1502" s="23">
        <v>0</v>
      </c>
      <c r="AA1502" s="23">
        <v>0</v>
      </c>
      <c r="AB1502" s="23">
        <v>0</v>
      </c>
      <c r="AC1502" s="23">
        <v>0</v>
      </c>
      <c r="AD1502" s="23">
        <v>0</v>
      </c>
    </row>
    <row r="1503" spans="1:30" x14ac:dyDescent="0.3">
      <c r="A1503" s="23">
        <v>126</v>
      </c>
      <c r="B1503" s="23">
        <v>1</v>
      </c>
      <c r="C1503" s="25">
        <v>0</v>
      </c>
      <c r="D1503" s="25">
        <v>0</v>
      </c>
      <c r="E1503" s="25">
        <v>1</v>
      </c>
      <c r="F1503" s="25">
        <v>0</v>
      </c>
      <c r="G1503" s="25">
        <v>0</v>
      </c>
      <c r="H1503" s="25">
        <v>0</v>
      </c>
      <c r="I1503" s="25">
        <v>0</v>
      </c>
      <c r="J1503" s="23">
        <v>0</v>
      </c>
      <c r="K1503" s="23">
        <v>0</v>
      </c>
      <c r="L1503" s="23">
        <v>1</v>
      </c>
      <c r="M1503" s="23">
        <v>1</v>
      </c>
      <c r="N1503" s="23">
        <v>0</v>
      </c>
      <c r="O1503" s="23">
        <v>1</v>
      </c>
      <c r="P1503" s="23">
        <v>0</v>
      </c>
      <c r="Q1503" s="25">
        <v>0</v>
      </c>
      <c r="R1503" s="25">
        <v>1</v>
      </c>
      <c r="S1503" s="25">
        <v>0</v>
      </c>
      <c r="T1503" s="25">
        <v>1</v>
      </c>
      <c r="U1503" s="25">
        <v>0</v>
      </c>
      <c r="V1503" s="25">
        <v>0</v>
      </c>
      <c r="W1503" s="25">
        <v>1</v>
      </c>
      <c r="X1503" s="23">
        <v>1</v>
      </c>
      <c r="Y1503" s="23">
        <v>0</v>
      </c>
      <c r="Z1503" s="23">
        <v>0</v>
      </c>
      <c r="AA1503" s="23">
        <v>0</v>
      </c>
      <c r="AB1503" s="23">
        <v>0</v>
      </c>
      <c r="AC1503" s="23">
        <v>0</v>
      </c>
      <c r="AD1503" s="23">
        <v>0</v>
      </c>
    </row>
    <row r="1504" spans="1:30" x14ac:dyDescent="0.3">
      <c r="A1504" s="23">
        <v>126</v>
      </c>
      <c r="B1504" s="23">
        <v>2</v>
      </c>
      <c r="C1504" s="25">
        <v>0</v>
      </c>
      <c r="D1504" s="25">
        <v>1</v>
      </c>
      <c r="E1504" s="25">
        <v>0</v>
      </c>
      <c r="F1504" s="25">
        <v>0</v>
      </c>
      <c r="G1504" s="25">
        <v>0</v>
      </c>
      <c r="H1504" s="25">
        <v>1</v>
      </c>
      <c r="I1504" s="25">
        <v>0</v>
      </c>
      <c r="J1504" s="23">
        <v>0</v>
      </c>
      <c r="K1504" s="23">
        <v>0</v>
      </c>
      <c r="L1504" s="23">
        <v>0</v>
      </c>
      <c r="M1504" s="23">
        <v>1</v>
      </c>
      <c r="N1504" s="23">
        <v>0</v>
      </c>
      <c r="O1504" s="23">
        <v>0</v>
      </c>
      <c r="P1504" s="23">
        <v>0</v>
      </c>
      <c r="Q1504" s="25">
        <v>0</v>
      </c>
      <c r="R1504" s="25">
        <v>0</v>
      </c>
      <c r="S1504" s="25">
        <v>1</v>
      </c>
      <c r="T1504" s="25">
        <v>0</v>
      </c>
      <c r="U1504" s="25">
        <v>1</v>
      </c>
      <c r="V1504" s="25">
        <v>0</v>
      </c>
      <c r="W1504" s="25">
        <v>1</v>
      </c>
      <c r="X1504" s="23">
        <v>1</v>
      </c>
      <c r="Y1504" s="23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</row>
    <row r="1505" spans="1:30" x14ac:dyDescent="0.3">
      <c r="A1505" s="23">
        <v>126</v>
      </c>
      <c r="B1505" s="23">
        <v>3</v>
      </c>
      <c r="C1505" s="25">
        <v>0</v>
      </c>
      <c r="D1505" s="25">
        <v>1</v>
      </c>
      <c r="E1505" s="25">
        <v>0</v>
      </c>
      <c r="F1505" s="25">
        <v>0</v>
      </c>
      <c r="G1505" s="25">
        <v>1</v>
      </c>
      <c r="H1505" s="25">
        <v>0</v>
      </c>
      <c r="I1505" s="25">
        <v>0</v>
      </c>
      <c r="J1505" s="23">
        <v>0</v>
      </c>
      <c r="K1505" s="23">
        <v>0</v>
      </c>
      <c r="L1505" s="23">
        <v>0</v>
      </c>
      <c r="M1505" s="23">
        <v>0</v>
      </c>
      <c r="N1505" s="23">
        <v>1</v>
      </c>
      <c r="O1505" s="23">
        <v>1</v>
      </c>
      <c r="P1505" s="23">
        <v>0</v>
      </c>
      <c r="Q1505" s="25">
        <v>0</v>
      </c>
      <c r="R1505" s="25">
        <v>0</v>
      </c>
      <c r="S1505" s="25">
        <v>0</v>
      </c>
      <c r="T1505" s="25">
        <v>0</v>
      </c>
      <c r="U1505" s="25">
        <v>0</v>
      </c>
      <c r="V1505" s="25">
        <v>0</v>
      </c>
      <c r="W1505" s="25">
        <v>1</v>
      </c>
      <c r="X1505" s="23">
        <v>1</v>
      </c>
      <c r="Y1505" s="23">
        <v>0</v>
      </c>
      <c r="Z1505" s="23">
        <v>0</v>
      </c>
      <c r="AA1505" s="23">
        <v>0</v>
      </c>
      <c r="AB1505" s="23">
        <v>0</v>
      </c>
      <c r="AC1505" s="23">
        <v>0</v>
      </c>
      <c r="AD1505" s="23">
        <v>0</v>
      </c>
    </row>
    <row r="1506" spans="1:30" x14ac:dyDescent="0.3">
      <c r="A1506" s="23">
        <v>126</v>
      </c>
      <c r="B1506" s="23">
        <v>4</v>
      </c>
      <c r="C1506" s="25">
        <v>0</v>
      </c>
      <c r="D1506" s="25">
        <v>0</v>
      </c>
      <c r="E1506" s="25">
        <v>0</v>
      </c>
      <c r="F1506" s="25">
        <v>0</v>
      </c>
      <c r="G1506" s="25">
        <v>0</v>
      </c>
      <c r="H1506" s="25">
        <v>0</v>
      </c>
      <c r="I1506" s="25">
        <v>1</v>
      </c>
      <c r="J1506" s="23">
        <v>0</v>
      </c>
      <c r="K1506" s="23">
        <v>0</v>
      </c>
      <c r="L1506" s="23">
        <v>1</v>
      </c>
      <c r="M1506" s="23">
        <v>0</v>
      </c>
      <c r="N1506" s="23">
        <v>1</v>
      </c>
      <c r="O1506" s="23">
        <v>0</v>
      </c>
      <c r="P1506" s="23">
        <v>1</v>
      </c>
      <c r="Q1506" s="25">
        <v>0</v>
      </c>
      <c r="R1506" s="25">
        <v>0</v>
      </c>
      <c r="S1506" s="25">
        <v>1</v>
      </c>
      <c r="T1506" s="25">
        <v>1</v>
      </c>
      <c r="U1506" s="25">
        <v>0</v>
      </c>
      <c r="V1506" s="25">
        <v>1</v>
      </c>
      <c r="W1506" s="25">
        <v>0</v>
      </c>
      <c r="X1506" s="23">
        <v>1</v>
      </c>
      <c r="Y1506" s="23">
        <v>0</v>
      </c>
      <c r="Z1506" s="23">
        <v>0</v>
      </c>
      <c r="AA1506" s="23">
        <v>0</v>
      </c>
      <c r="AB1506" s="23">
        <v>0</v>
      </c>
      <c r="AC1506" s="23">
        <v>0</v>
      </c>
      <c r="AD1506" s="23">
        <v>0</v>
      </c>
    </row>
    <row r="1507" spans="1:30" x14ac:dyDescent="0.3">
      <c r="A1507" s="23">
        <v>126</v>
      </c>
      <c r="B1507" s="23">
        <v>5</v>
      </c>
      <c r="C1507" s="25">
        <v>0</v>
      </c>
      <c r="D1507" s="25">
        <v>1</v>
      </c>
      <c r="E1507" s="25">
        <v>0</v>
      </c>
      <c r="F1507" s="25">
        <v>0</v>
      </c>
      <c r="G1507" s="25">
        <v>1</v>
      </c>
      <c r="H1507" s="25">
        <v>0</v>
      </c>
      <c r="I1507" s="25">
        <v>0</v>
      </c>
      <c r="J1507" s="23">
        <v>0</v>
      </c>
      <c r="K1507" s="23">
        <v>0</v>
      </c>
      <c r="L1507" s="23">
        <v>0</v>
      </c>
      <c r="M1507" s="23">
        <v>1</v>
      </c>
      <c r="N1507" s="23">
        <v>0</v>
      </c>
      <c r="O1507" s="23">
        <v>0</v>
      </c>
      <c r="P1507" s="23">
        <v>0</v>
      </c>
      <c r="Q1507" s="25">
        <v>0</v>
      </c>
      <c r="R1507" s="25">
        <v>1</v>
      </c>
      <c r="S1507" s="25">
        <v>0</v>
      </c>
      <c r="T1507" s="25">
        <v>1</v>
      </c>
      <c r="U1507" s="25">
        <v>0</v>
      </c>
      <c r="V1507" s="25">
        <v>0</v>
      </c>
      <c r="W1507" s="25">
        <v>1</v>
      </c>
      <c r="X1507" s="23">
        <v>1</v>
      </c>
      <c r="Y1507" s="23">
        <v>0</v>
      </c>
      <c r="Z1507" s="23">
        <v>0</v>
      </c>
      <c r="AA1507" s="23">
        <v>0</v>
      </c>
      <c r="AB1507" s="23">
        <v>0</v>
      </c>
      <c r="AC1507" s="23">
        <v>0</v>
      </c>
      <c r="AD1507" s="23">
        <v>0</v>
      </c>
    </row>
    <row r="1508" spans="1:30" x14ac:dyDescent="0.3">
      <c r="A1508" s="23">
        <v>126</v>
      </c>
      <c r="B1508" s="23">
        <v>6</v>
      </c>
      <c r="C1508" s="25">
        <v>0</v>
      </c>
      <c r="D1508" s="25">
        <v>0</v>
      </c>
      <c r="E1508" s="25">
        <v>0</v>
      </c>
      <c r="F1508" s="25">
        <v>0</v>
      </c>
      <c r="G1508" s="25">
        <v>1</v>
      </c>
      <c r="H1508" s="25">
        <v>1</v>
      </c>
      <c r="I1508" s="25">
        <v>0</v>
      </c>
      <c r="J1508" s="23">
        <v>0</v>
      </c>
      <c r="K1508" s="23">
        <v>1</v>
      </c>
      <c r="L1508" s="23">
        <v>0</v>
      </c>
      <c r="M1508" s="23">
        <v>0</v>
      </c>
      <c r="N1508" s="23">
        <v>0</v>
      </c>
      <c r="O1508" s="23">
        <v>1</v>
      </c>
      <c r="P1508" s="23">
        <v>0</v>
      </c>
      <c r="Q1508" s="25">
        <v>0</v>
      </c>
      <c r="R1508" s="25">
        <v>0</v>
      </c>
      <c r="S1508" s="25">
        <v>1</v>
      </c>
      <c r="T1508" s="25">
        <v>0</v>
      </c>
      <c r="U1508" s="25">
        <v>0</v>
      </c>
      <c r="V1508" s="25">
        <v>0</v>
      </c>
      <c r="W1508" s="25">
        <v>0</v>
      </c>
      <c r="X1508" s="23">
        <v>1</v>
      </c>
      <c r="Y1508" s="23">
        <v>0</v>
      </c>
      <c r="Z1508" s="23">
        <v>0</v>
      </c>
      <c r="AA1508" s="23">
        <v>0</v>
      </c>
      <c r="AB1508" s="23">
        <v>0</v>
      </c>
      <c r="AC1508" s="23">
        <v>0</v>
      </c>
      <c r="AD1508" s="23">
        <v>0</v>
      </c>
    </row>
    <row r="1509" spans="1:30" x14ac:dyDescent="0.3">
      <c r="A1509" s="23">
        <v>126</v>
      </c>
      <c r="B1509" s="23">
        <v>7</v>
      </c>
      <c r="C1509" s="25">
        <v>0</v>
      </c>
      <c r="D1509" s="25">
        <v>1</v>
      </c>
      <c r="E1509" s="25">
        <v>0</v>
      </c>
      <c r="F1509" s="25">
        <v>1</v>
      </c>
      <c r="G1509" s="25">
        <v>0</v>
      </c>
      <c r="H1509" s="25">
        <v>0</v>
      </c>
      <c r="I1509" s="25">
        <v>1</v>
      </c>
      <c r="J1509" s="23">
        <v>0</v>
      </c>
      <c r="K1509" s="23">
        <v>0</v>
      </c>
      <c r="L1509" s="23">
        <v>0</v>
      </c>
      <c r="M1509" s="23">
        <v>0</v>
      </c>
      <c r="N1509" s="23">
        <v>0</v>
      </c>
      <c r="O1509" s="23">
        <v>0</v>
      </c>
      <c r="P1509" s="23">
        <v>1</v>
      </c>
      <c r="Q1509" s="25">
        <v>0</v>
      </c>
      <c r="R1509" s="25">
        <v>1</v>
      </c>
      <c r="S1509" s="25">
        <v>0</v>
      </c>
      <c r="T1509" s="25">
        <v>0</v>
      </c>
      <c r="U1509" s="25">
        <v>0</v>
      </c>
      <c r="V1509" s="25">
        <v>1</v>
      </c>
      <c r="W1509" s="25">
        <v>0</v>
      </c>
      <c r="X1509" s="23">
        <v>1</v>
      </c>
      <c r="Y1509" s="23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</row>
    <row r="1510" spans="1:30" x14ac:dyDescent="0.3">
      <c r="A1510" s="23">
        <v>126</v>
      </c>
      <c r="B1510" s="23">
        <v>8</v>
      </c>
      <c r="C1510" s="25">
        <v>0</v>
      </c>
      <c r="D1510" s="25">
        <v>0</v>
      </c>
      <c r="E1510" s="25">
        <v>1</v>
      </c>
      <c r="F1510" s="25">
        <v>1</v>
      </c>
      <c r="G1510" s="25">
        <v>0</v>
      </c>
      <c r="H1510" s="25">
        <v>1</v>
      </c>
      <c r="I1510" s="25">
        <v>0</v>
      </c>
      <c r="J1510" s="23">
        <v>0</v>
      </c>
      <c r="K1510" s="23">
        <v>0</v>
      </c>
      <c r="L1510" s="23">
        <v>0</v>
      </c>
      <c r="M1510" s="23">
        <v>0</v>
      </c>
      <c r="N1510" s="23">
        <v>1</v>
      </c>
      <c r="O1510" s="23">
        <v>1</v>
      </c>
      <c r="P1510" s="23">
        <v>0</v>
      </c>
      <c r="Q1510" s="25">
        <v>0</v>
      </c>
      <c r="R1510" s="25">
        <v>0</v>
      </c>
      <c r="S1510" s="25">
        <v>0</v>
      </c>
      <c r="T1510" s="25">
        <v>1</v>
      </c>
      <c r="U1510" s="25">
        <v>0</v>
      </c>
      <c r="V1510" s="25">
        <v>0</v>
      </c>
      <c r="W1510" s="25">
        <v>0</v>
      </c>
      <c r="X1510" s="23">
        <v>1</v>
      </c>
      <c r="Y1510" s="23">
        <v>0</v>
      </c>
      <c r="Z1510" s="23">
        <v>0</v>
      </c>
      <c r="AA1510" s="23">
        <v>0</v>
      </c>
      <c r="AB1510" s="23">
        <v>0</v>
      </c>
      <c r="AC1510" s="23">
        <v>0</v>
      </c>
      <c r="AD1510" s="23">
        <v>0</v>
      </c>
    </row>
    <row r="1511" spans="1:30" x14ac:dyDescent="0.3">
      <c r="A1511" s="23">
        <v>126</v>
      </c>
      <c r="B1511" s="23">
        <v>9</v>
      </c>
      <c r="C1511" s="25">
        <v>0</v>
      </c>
      <c r="D1511" s="25">
        <v>0</v>
      </c>
      <c r="E1511" s="25">
        <v>1</v>
      </c>
      <c r="F1511" s="25">
        <v>0</v>
      </c>
      <c r="G1511" s="25">
        <v>1</v>
      </c>
      <c r="H1511" s="25">
        <v>0</v>
      </c>
      <c r="I1511" s="25">
        <v>1</v>
      </c>
      <c r="J1511" s="23">
        <v>0</v>
      </c>
      <c r="K1511" s="23">
        <v>0</v>
      </c>
      <c r="L1511" s="23">
        <v>1</v>
      </c>
      <c r="M1511" s="23">
        <v>0</v>
      </c>
      <c r="N1511" s="23">
        <v>0</v>
      </c>
      <c r="O1511" s="23">
        <v>0</v>
      </c>
      <c r="P1511" s="23">
        <v>0</v>
      </c>
      <c r="Q1511" s="25">
        <v>0</v>
      </c>
      <c r="R1511" s="25">
        <v>1</v>
      </c>
      <c r="S1511" s="25">
        <v>0</v>
      </c>
      <c r="T1511" s="25">
        <v>0</v>
      </c>
      <c r="U1511" s="25">
        <v>1</v>
      </c>
      <c r="V1511" s="25">
        <v>0</v>
      </c>
      <c r="W1511" s="25">
        <v>0</v>
      </c>
      <c r="X1511" s="23">
        <v>1</v>
      </c>
      <c r="Y1511" s="23">
        <v>0</v>
      </c>
      <c r="Z1511" s="23">
        <v>0</v>
      </c>
      <c r="AA1511" s="23">
        <v>0</v>
      </c>
      <c r="AB1511" s="23">
        <v>0</v>
      </c>
      <c r="AC1511" s="23">
        <v>0</v>
      </c>
      <c r="AD1511" s="23">
        <v>0</v>
      </c>
    </row>
    <row r="1512" spans="1:30" x14ac:dyDescent="0.3">
      <c r="A1512" s="23">
        <v>126</v>
      </c>
      <c r="B1512" s="23">
        <v>10</v>
      </c>
      <c r="C1512" s="25">
        <v>0</v>
      </c>
      <c r="D1512" s="25">
        <v>1</v>
      </c>
      <c r="E1512" s="25">
        <v>0</v>
      </c>
      <c r="F1512" s="25">
        <v>0</v>
      </c>
      <c r="G1512" s="25">
        <v>0</v>
      </c>
      <c r="H1512" s="25">
        <v>1</v>
      </c>
      <c r="I1512" s="25">
        <v>0</v>
      </c>
      <c r="J1512" s="23">
        <v>0</v>
      </c>
      <c r="K1512" s="23">
        <v>1</v>
      </c>
      <c r="L1512" s="23">
        <v>0</v>
      </c>
      <c r="M1512" s="23">
        <v>0</v>
      </c>
      <c r="N1512" s="23">
        <v>1</v>
      </c>
      <c r="O1512" s="23">
        <v>0</v>
      </c>
      <c r="P1512" s="23">
        <v>0</v>
      </c>
      <c r="Q1512" s="25">
        <v>0</v>
      </c>
      <c r="R1512" s="25">
        <v>0</v>
      </c>
      <c r="S1512" s="25">
        <v>1</v>
      </c>
      <c r="T1512" s="25">
        <v>1</v>
      </c>
      <c r="U1512" s="25">
        <v>0</v>
      </c>
      <c r="V1512" s="25">
        <v>1</v>
      </c>
      <c r="W1512" s="25">
        <v>0</v>
      </c>
      <c r="X1512" s="23">
        <v>1</v>
      </c>
      <c r="Y1512" s="23">
        <v>0</v>
      </c>
      <c r="Z1512" s="23">
        <v>0</v>
      </c>
      <c r="AA1512" s="23">
        <v>0</v>
      </c>
      <c r="AB1512" s="23">
        <v>0</v>
      </c>
      <c r="AC1512" s="23">
        <v>0</v>
      </c>
      <c r="AD1512" s="23">
        <v>0</v>
      </c>
    </row>
    <row r="1513" spans="1:30" x14ac:dyDescent="0.3">
      <c r="A1513" s="23">
        <v>126</v>
      </c>
      <c r="B1513" s="23">
        <v>11</v>
      </c>
      <c r="C1513" s="25">
        <v>0</v>
      </c>
      <c r="D1513" s="25">
        <v>0</v>
      </c>
      <c r="E1513" s="25">
        <v>1</v>
      </c>
      <c r="F1513" s="25">
        <v>0</v>
      </c>
      <c r="G1513" s="25">
        <v>1</v>
      </c>
      <c r="H1513" s="25">
        <v>0</v>
      </c>
      <c r="I1513" s="25">
        <v>1</v>
      </c>
      <c r="J1513" s="23">
        <v>0</v>
      </c>
      <c r="K1513" s="23">
        <v>1</v>
      </c>
      <c r="L1513" s="23">
        <v>0</v>
      </c>
      <c r="M1513" s="23">
        <v>1</v>
      </c>
      <c r="N1513" s="23">
        <v>0</v>
      </c>
      <c r="O1513" s="23">
        <v>0</v>
      </c>
      <c r="P1513" s="23">
        <v>1</v>
      </c>
      <c r="Q1513" s="25">
        <v>0</v>
      </c>
      <c r="R1513" s="25">
        <v>0</v>
      </c>
      <c r="S1513" s="25">
        <v>0</v>
      </c>
      <c r="T1513" s="25">
        <v>0</v>
      </c>
      <c r="U1513" s="25">
        <v>1</v>
      </c>
      <c r="V1513" s="25">
        <v>1</v>
      </c>
      <c r="W1513" s="25">
        <v>0</v>
      </c>
      <c r="X1513" s="23">
        <v>1</v>
      </c>
      <c r="Y1513" s="23">
        <v>0</v>
      </c>
      <c r="Z1513" s="23">
        <v>0</v>
      </c>
      <c r="AA1513" s="23">
        <v>0</v>
      </c>
      <c r="AB1513" s="23">
        <v>0</v>
      </c>
      <c r="AC1513" s="23">
        <v>0</v>
      </c>
      <c r="AD1513" s="23">
        <v>0</v>
      </c>
    </row>
    <row r="1514" spans="1:30" x14ac:dyDescent="0.3">
      <c r="A1514" s="23">
        <v>126</v>
      </c>
      <c r="B1514" s="23">
        <v>12</v>
      </c>
      <c r="C1514" s="25">
        <v>0</v>
      </c>
      <c r="D1514" s="25">
        <v>0</v>
      </c>
      <c r="E1514" s="25">
        <v>0</v>
      </c>
      <c r="F1514" s="25">
        <v>1</v>
      </c>
      <c r="G1514" s="25">
        <v>0</v>
      </c>
      <c r="H1514" s="25">
        <v>0</v>
      </c>
      <c r="I1514" s="25">
        <v>0</v>
      </c>
      <c r="J1514" s="23">
        <v>0</v>
      </c>
      <c r="K1514" s="23">
        <v>0</v>
      </c>
      <c r="L1514" s="23">
        <v>0</v>
      </c>
      <c r="M1514" s="23">
        <v>0</v>
      </c>
      <c r="N1514" s="23">
        <v>0</v>
      </c>
      <c r="O1514" s="23">
        <v>0</v>
      </c>
      <c r="P1514" s="23">
        <v>1</v>
      </c>
      <c r="Q1514" s="25">
        <v>0</v>
      </c>
      <c r="R1514" s="25">
        <v>0</v>
      </c>
      <c r="S1514" s="25">
        <v>1</v>
      </c>
      <c r="T1514" s="25">
        <v>0</v>
      </c>
      <c r="U1514" s="25">
        <v>0</v>
      </c>
      <c r="V1514" s="25">
        <v>0</v>
      </c>
      <c r="W1514" s="25">
        <v>0</v>
      </c>
      <c r="X1514" s="23">
        <v>1</v>
      </c>
      <c r="Y1514" s="23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</row>
    <row r="1515" spans="1:30" x14ac:dyDescent="0.3">
      <c r="A1515" s="23">
        <v>127</v>
      </c>
      <c r="B1515" s="23">
        <v>1</v>
      </c>
      <c r="C1515" s="25">
        <v>0</v>
      </c>
      <c r="D1515" s="25">
        <v>0</v>
      </c>
      <c r="E1515" s="25">
        <v>1</v>
      </c>
      <c r="F1515" s="25">
        <v>0</v>
      </c>
      <c r="G1515" s="25">
        <v>0</v>
      </c>
      <c r="H1515" s="25">
        <v>0</v>
      </c>
      <c r="I1515" s="25">
        <v>0</v>
      </c>
      <c r="J1515" s="23">
        <v>0</v>
      </c>
      <c r="K1515" s="23">
        <v>0</v>
      </c>
      <c r="L1515" s="23">
        <v>1</v>
      </c>
      <c r="M1515" s="23">
        <v>1</v>
      </c>
      <c r="N1515" s="23">
        <v>0</v>
      </c>
      <c r="O1515" s="23">
        <v>1</v>
      </c>
      <c r="P1515" s="23">
        <v>0</v>
      </c>
      <c r="Q1515" s="25">
        <v>0</v>
      </c>
      <c r="R1515" s="25">
        <v>1</v>
      </c>
      <c r="S1515" s="25">
        <v>0</v>
      </c>
      <c r="T1515" s="25">
        <v>1</v>
      </c>
      <c r="U1515" s="25">
        <v>0</v>
      </c>
      <c r="V1515" s="25">
        <v>0</v>
      </c>
      <c r="W1515" s="25">
        <v>1</v>
      </c>
      <c r="X1515" s="23">
        <v>1</v>
      </c>
      <c r="Y1515" s="23">
        <v>0</v>
      </c>
      <c r="Z1515" s="23">
        <v>0</v>
      </c>
      <c r="AA1515" s="23">
        <v>0</v>
      </c>
      <c r="AB1515" s="23">
        <v>0</v>
      </c>
      <c r="AC1515" s="23">
        <v>0</v>
      </c>
      <c r="AD1515" s="23">
        <v>0</v>
      </c>
    </row>
    <row r="1516" spans="1:30" x14ac:dyDescent="0.3">
      <c r="A1516" s="23">
        <v>127</v>
      </c>
      <c r="B1516" s="23">
        <v>2</v>
      </c>
      <c r="C1516" s="25">
        <v>0</v>
      </c>
      <c r="D1516" s="25">
        <v>1</v>
      </c>
      <c r="E1516" s="25">
        <v>0</v>
      </c>
      <c r="F1516" s="25">
        <v>0</v>
      </c>
      <c r="G1516" s="25">
        <v>0</v>
      </c>
      <c r="H1516" s="25">
        <v>1</v>
      </c>
      <c r="I1516" s="25">
        <v>0</v>
      </c>
      <c r="J1516" s="23">
        <v>0</v>
      </c>
      <c r="K1516" s="23">
        <v>0</v>
      </c>
      <c r="L1516" s="23">
        <v>0</v>
      </c>
      <c r="M1516" s="23">
        <v>1</v>
      </c>
      <c r="N1516" s="23">
        <v>0</v>
      </c>
      <c r="O1516" s="23">
        <v>0</v>
      </c>
      <c r="P1516" s="23">
        <v>0</v>
      </c>
      <c r="Q1516" s="25">
        <v>0</v>
      </c>
      <c r="R1516" s="25">
        <v>0</v>
      </c>
      <c r="S1516" s="25">
        <v>1</v>
      </c>
      <c r="T1516" s="25">
        <v>0</v>
      </c>
      <c r="U1516" s="25">
        <v>1</v>
      </c>
      <c r="V1516" s="25">
        <v>0</v>
      </c>
      <c r="W1516" s="25">
        <v>1</v>
      </c>
      <c r="X1516" s="23">
        <v>1</v>
      </c>
      <c r="Y1516" s="23">
        <v>0</v>
      </c>
      <c r="Z1516" s="23">
        <v>0</v>
      </c>
      <c r="AA1516" s="23">
        <v>0</v>
      </c>
      <c r="AB1516" s="23">
        <v>0</v>
      </c>
      <c r="AC1516" s="23">
        <v>0</v>
      </c>
      <c r="AD1516" s="23">
        <v>0</v>
      </c>
    </row>
    <row r="1517" spans="1:30" x14ac:dyDescent="0.3">
      <c r="A1517" s="23">
        <v>127</v>
      </c>
      <c r="B1517" s="23">
        <v>3</v>
      </c>
      <c r="C1517" s="25">
        <v>0</v>
      </c>
      <c r="D1517" s="25">
        <v>1</v>
      </c>
      <c r="E1517" s="25">
        <v>0</v>
      </c>
      <c r="F1517" s="25">
        <v>0</v>
      </c>
      <c r="G1517" s="25">
        <v>1</v>
      </c>
      <c r="H1517" s="25">
        <v>0</v>
      </c>
      <c r="I1517" s="25">
        <v>0</v>
      </c>
      <c r="J1517" s="23">
        <v>0</v>
      </c>
      <c r="K1517" s="23">
        <v>0</v>
      </c>
      <c r="L1517" s="23">
        <v>0</v>
      </c>
      <c r="M1517" s="23">
        <v>0</v>
      </c>
      <c r="N1517" s="23">
        <v>1</v>
      </c>
      <c r="O1517" s="23">
        <v>1</v>
      </c>
      <c r="P1517" s="23">
        <v>0</v>
      </c>
      <c r="Q1517" s="25">
        <v>0</v>
      </c>
      <c r="R1517" s="25">
        <v>0</v>
      </c>
      <c r="S1517" s="25">
        <v>0</v>
      </c>
      <c r="T1517" s="25">
        <v>0</v>
      </c>
      <c r="U1517" s="25">
        <v>0</v>
      </c>
      <c r="V1517" s="25">
        <v>0</v>
      </c>
      <c r="W1517" s="25">
        <v>1</v>
      </c>
      <c r="X1517" s="23">
        <v>1</v>
      </c>
      <c r="Y1517" s="23">
        <v>0</v>
      </c>
      <c r="Z1517" s="23">
        <v>0</v>
      </c>
      <c r="AA1517" s="23">
        <v>0</v>
      </c>
      <c r="AB1517" s="23">
        <v>0</v>
      </c>
      <c r="AC1517" s="23">
        <v>0</v>
      </c>
      <c r="AD1517" s="23">
        <v>0</v>
      </c>
    </row>
    <row r="1518" spans="1:30" x14ac:dyDescent="0.3">
      <c r="A1518" s="23">
        <v>127</v>
      </c>
      <c r="B1518" s="23">
        <v>4</v>
      </c>
      <c r="C1518" s="25">
        <v>0</v>
      </c>
      <c r="D1518" s="25">
        <v>0</v>
      </c>
      <c r="E1518" s="25">
        <v>0</v>
      </c>
      <c r="F1518" s="25">
        <v>0</v>
      </c>
      <c r="G1518" s="25">
        <v>0</v>
      </c>
      <c r="H1518" s="25">
        <v>0</v>
      </c>
      <c r="I1518" s="25">
        <v>1</v>
      </c>
      <c r="J1518" s="23">
        <v>0</v>
      </c>
      <c r="K1518" s="23">
        <v>0</v>
      </c>
      <c r="L1518" s="23">
        <v>1</v>
      </c>
      <c r="M1518" s="23">
        <v>0</v>
      </c>
      <c r="N1518" s="23">
        <v>1</v>
      </c>
      <c r="O1518" s="23">
        <v>0</v>
      </c>
      <c r="P1518" s="23">
        <v>1</v>
      </c>
      <c r="Q1518" s="25">
        <v>0</v>
      </c>
      <c r="R1518" s="25">
        <v>0</v>
      </c>
      <c r="S1518" s="25">
        <v>1</v>
      </c>
      <c r="T1518" s="25">
        <v>1</v>
      </c>
      <c r="U1518" s="25">
        <v>0</v>
      </c>
      <c r="V1518" s="25">
        <v>1</v>
      </c>
      <c r="W1518" s="25">
        <v>0</v>
      </c>
      <c r="X1518" s="23">
        <v>1</v>
      </c>
      <c r="Y1518" s="23">
        <v>0</v>
      </c>
      <c r="Z1518" s="23">
        <v>0</v>
      </c>
      <c r="AA1518" s="23">
        <v>0</v>
      </c>
      <c r="AB1518" s="23">
        <v>0</v>
      </c>
      <c r="AC1518" s="23">
        <v>0</v>
      </c>
      <c r="AD1518" s="23">
        <v>0</v>
      </c>
    </row>
    <row r="1519" spans="1:30" x14ac:dyDescent="0.3">
      <c r="A1519" s="23">
        <v>127</v>
      </c>
      <c r="B1519" s="23">
        <v>5</v>
      </c>
      <c r="C1519" s="25">
        <v>0</v>
      </c>
      <c r="D1519" s="25">
        <v>1</v>
      </c>
      <c r="E1519" s="25">
        <v>0</v>
      </c>
      <c r="F1519" s="25">
        <v>0</v>
      </c>
      <c r="G1519" s="25">
        <v>1</v>
      </c>
      <c r="H1519" s="25">
        <v>0</v>
      </c>
      <c r="I1519" s="25">
        <v>0</v>
      </c>
      <c r="J1519" s="23">
        <v>0</v>
      </c>
      <c r="K1519" s="23">
        <v>0</v>
      </c>
      <c r="L1519" s="23">
        <v>0</v>
      </c>
      <c r="M1519" s="23">
        <v>1</v>
      </c>
      <c r="N1519" s="23">
        <v>0</v>
      </c>
      <c r="O1519" s="23">
        <v>0</v>
      </c>
      <c r="P1519" s="23">
        <v>0</v>
      </c>
      <c r="Q1519" s="25">
        <v>0</v>
      </c>
      <c r="R1519" s="25">
        <v>1</v>
      </c>
      <c r="S1519" s="25">
        <v>0</v>
      </c>
      <c r="T1519" s="25">
        <v>1</v>
      </c>
      <c r="U1519" s="25">
        <v>0</v>
      </c>
      <c r="V1519" s="25">
        <v>0</v>
      </c>
      <c r="W1519" s="25">
        <v>1</v>
      </c>
      <c r="X1519" s="23">
        <v>1</v>
      </c>
      <c r="Y1519" s="23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</row>
    <row r="1520" spans="1:30" x14ac:dyDescent="0.3">
      <c r="A1520" s="23">
        <v>127</v>
      </c>
      <c r="B1520" s="23">
        <v>6</v>
      </c>
      <c r="C1520" s="25">
        <v>0</v>
      </c>
      <c r="D1520" s="25">
        <v>0</v>
      </c>
      <c r="E1520" s="25">
        <v>0</v>
      </c>
      <c r="F1520" s="25">
        <v>0</v>
      </c>
      <c r="G1520" s="25">
        <v>1</v>
      </c>
      <c r="H1520" s="25">
        <v>1</v>
      </c>
      <c r="I1520" s="25">
        <v>0</v>
      </c>
      <c r="J1520" s="23">
        <v>0</v>
      </c>
      <c r="K1520" s="23">
        <v>1</v>
      </c>
      <c r="L1520" s="23">
        <v>0</v>
      </c>
      <c r="M1520" s="23">
        <v>0</v>
      </c>
      <c r="N1520" s="23">
        <v>0</v>
      </c>
      <c r="O1520" s="23">
        <v>1</v>
      </c>
      <c r="P1520" s="23">
        <v>0</v>
      </c>
      <c r="Q1520" s="25">
        <v>0</v>
      </c>
      <c r="R1520" s="25">
        <v>0</v>
      </c>
      <c r="S1520" s="25">
        <v>1</v>
      </c>
      <c r="T1520" s="25">
        <v>0</v>
      </c>
      <c r="U1520" s="25">
        <v>0</v>
      </c>
      <c r="V1520" s="25">
        <v>0</v>
      </c>
      <c r="W1520" s="25">
        <v>0</v>
      </c>
      <c r="X1520" s="23">
        <v>1</v>
      </c>
      <c r="Y1520" s="23">
        <v>0</v>
      </c>
      <c r="Z1520" s="23">
        <v>0</v>
      </c>
      <c r="AA1520" s="23">
        <v>0</v>
      </c>
      <c r="AB1520" s="23">
        <v>0</v>
      </c>
      <c r="AC1520" s="23">
        <v>0</v>
      </c>
      <c r="AD1520" s="23">
        <v>0</v>
      </c>
    </row>
    <row r="1521" spans="1:30" x14ac:dyDescent="0.3">
      <c r="A1521" s="23">
        <v>127</v>
      </c>
      <c r="B1521" s="23">
        <v>7</v>
      </c>
      <c r="C1521" s="25">
        <v>0</v>
      </c>
      <c r="D1521" s="25">
        <v>1</v>
      </c>
      <c r="E1521" s="25">
        <v>0</v>
      </c>
      <c r="F1521" s="25">
        <v>1</v>
      </c>
      <c r="G1521" s="25">
        <v>0</v>
      </c>
      <c r="H1521" s="25">
        <v>0</v>
      </c>
      <c r="I1521" s="25">
        <v>1</v>
      </c>
      <c r="J1521" s="23">
        <v>0</v>
      </c>
      <c r="K1521" s="23">
        <v>0</v>
      </c>
      <c r="L1521" s="23">
        <v>0</v>
      </c>
      <c r="M1521" s="23">
        <v>0</v>
      </c>
      <c r="N1521" s="23">
        <v>0</v>
      </c>
      <c r="O1521" s="23">
        <v>0</v>
      </c>
      <c r="P1521" s="23">
        <v>1</v>
      </c>
      <c r="Q1521" s="25">
        <v>0</v>
      </c>
      <c r="R1521" s="25">
        <v>1</v>
      </c>
      <c r="S1521" s="25">
        <v>0</v>
      </c>
      <c r="T1521" s="25">
        <v>0</v>
      </c>
      <c r="U1521" s="25">
        <v>0</v>
      </c>
      <c r="V1521" s="25">
        <v>1</v>
      </c>
      <c r="W1521" s="25">
        <v>0</v>
      </c>
      <c r="X1521" s="23">
        <v>1</v>
      </c>
      <c r="Y1521" s="23">
        <v>0</v>
      </c>
      <c r="Z1521" s="23">
        <v>0</v>
      </c>
      <c r="AA1521" s="23">
        <v>0</v>
      </c>
      <c r="AB1521" s="23">
        <v>0</v>
      </c>
      <c r="AC1521" s="23">
        <v>0</v>
      </c>
      <c r="AD1521" s="23">
        <v>0</v>
      </c>
    </row>
    <row r="1522" spans="1:30" x14ac:dyDescent="0.3">
      <c r="A1522" s="23">
        <v>127</v>
      </c>
      <c r="B1522" s="23">
        <v>8</v>
      </c>
      <c r="C1522" s="25">
        <v>0</v>
      </c>
      <c r="D1522" s="25">
        <v>0</v>
      </c>
      <c r="E1522" s="25">
        <v>1</v>
      </c>
      <c r="F1522" s="25">
        <v>1</v>
      </c>
      <c r="G1522" s="25">
        <v>0</v>
      </c>
      <c r="H1522" s="25">
        <v>1</v>
      </c>
      <c r="I1522" s="25">
        <v>0</v>
      </c>
      <c r="J1522" s="23">
        <v>0</v>
      </c>
      <c r="K1522" s="23">
        <v>0</v>
      </c>
      <c r="L1522" s="23">
        <v>0</v>
      </c>
      <c r="M1522" s="23">
        <v>0</v>
      </c>
      <c r="N1522" s="23">
        <v>1</v>
      </c>
      <c r="O1522" s="23">
        <v>1</v>
      </c>
      <c r="P1522" s="23">
        <v>0</v>
      </c>
      <c r="Q1522" s="25">
        <v>0</v>
      </c>
      <c r="R1522" s="25">
        <v>0</v>
      </c>
      <c r="S1522" s="25">
        <v>0</v>
      </c>
      <c r="T1522" s="25">
        <v>1</v>
      </c>
      <c r="U1522" s="25">
        <v>0</v>
      </c>
      <c r="V1522" s="25">
        <v>0</v>
      </c>
      <c r="W1522" s="25">
        <v>0</v>
      </c>
      <c r="X1522" s="23">
        <v>1</v>
      </c>
      <c r="Y1522" s="23">
        <v>0</v>
      </c>
      <c r="Z1522" s="23">
        <v>0</v>
      </c>
      <c r="AA1522" s="23">
        <v>0</v>
      </c>
      <c r="AB1522" s="23">
        <v>0</v>
      </c>
      <c r="AC1522" s="23">
        <v>0</v>
      </c>
      <c r="AD1522" s="23">
        <v>0</v>
      </c>
    </row>
    <row r="1523" spans="1:30" x14ac:dyDescent="0.3">
      <c r="A1523" s="23">
        <v>127</v>
      </c>
      <c r="B1523" s="23">
        <v>9</v>
      </c>
      <c r="C1523" s="25">
        <v>0</v>
      </c>
      <c r="D1523" s="25">
        <v>0</v>
      </c>
      <c r="E1523" s="25">
        <v>1</v>
      </c>
      <c r="F1523" s="25">
        <v>0</v>
      </c>
      <c r="G1523" s="25">
        <v>1</v>
      </c>
      <c r="H1523" s="25">
        <v>0</v>
      </c>
      <c r="I1523" s="25">
        <v>1</v>
      </c>
      <c r="J1523" s="23">
        <v>0</v>
      </c>
      <c r="K1523" s="23">
        <v>0</v>
      </c>
      <c r="L1523" s="23">
        <v>1</v>
      </c>
      <c r="M1523" s="23">
        <v>0</v>
      </c>
      <c r="N1523" s="23">
        <v>0</v>
      </c>
      <c r="O1523" s="23">
        <v>0</v>
      </c>
      <c r="P1523" s="23">
        <v>0</v>
      </c>
      <c r="Q1523" s="25">
        <v>0</v>
      </c>
      <c r="R1523" s="25">
        <v>1</v>
      </c>
      <c r="S1523" s="25">
        <v>0</v>
      </c>
      <c r="T1523" s="25">
        <v>0</v>
      </c>
      <c r="U1523" s="25">
        <v>1</v>
      </c>
      <c r="V1523" s="25">
        <v>0</v>
      </c>
      <c r="W1523" s="25">
        <v>0</v>
      </c>
      <c r="X1523" s="23">
        <v>1</v>
      </c>
      <c r="Y1523" s="23">
        <v>0</v>
      </c>
      <c r="Z1523" s="23">
        <v>0</v>
      </c>
      <c r="AA1523" s="23">
        <v>0</v>
      </c>
      <c r="AB1523" s="23">
        <v>0</v>
      </c>
      <c r="AC1523" s="23">
        <v>0</v>
      </c>
      <c r="AD1523" s="23">
        <v>0</v>
      </c>
    </row>
    <row r="1524" spans="1:30" x14ac:dyDescent="0.3">
      <c r="A1524" s="23">
        <v>127</v>
      </c>
      <c r="B1524" s="23">
        <v>10</v>
      </c>
      <c r="C1524" s="25">
        <v>0</v>
      </c>
      <c r="D1524" s="25">
        <v>1</v>
      </c>
      <c r="E1524" s="25">
        <v>0</v>
      </c>
      <c r="F1524" s="25">
        <v>0</v>
      </c>
      <c r="G1524" s="25">
        <v>0</v>
      </c>
      <c r="H1524" s="25">
        <v>1</v>
      </c>
      <c r="I1524" s="25">
        <v>0</v>
      </c>
      <c r="J1524" s="23">
        <v>0</v>
      </c>
      <c r="K1524" s="23">
        <v>1</v>
      </c>
      <c r="L1524" s="23">
        <v>0</v>
      </c>
      <c r="M1524" s="23">
        <v>0</v>
      </c>
      <c r="N1524" s="23">
        <v>1</v>
      </c>
      <c r="O1524" s="23">
        <v>0</v>
      </c>
      <c r="P1524" s="23">
        <v>0</v>
      </c>
      <c r="Q1524" s="25">
        <v>0</v>
      </c>
      <c r="R1524" s="25">
        <v>0</v>
      </c>
      <c r="S1524" s="25">
        <v>1</v>
      </c>
      <c r="T1524" s="25">
        <v>1</v>
      </c>
      <c r="U1524" s="25">
        <v>0</v>
      </c>
      <c r="V1524" s="25">
        <v>1</v>
      </c>
      <c r="W1524" s="25">
        <v>0</v>
      </c>
      <c r="X1524" s="23">
        <v>1</v>
      </c>
      <c r="Y1524" s="23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</row>
    <row r="1525" spans="1:30" x14ac:dyDescent="0.3">
      <c r="A1525" s="23">
        <v>127</v>
      </c>
      <c r="B1525" s="23">
        <v>11</v>
      </c>
      <c r="C1525" s="25">
        <v>0</v>
      </c>
      <c r="D1525" s="25">
        <v>0</v>
      </c>
      <c r="E1525" s="25">
        <v>1</v>
      </c>
      <c r="F1525" s="25">
        <v>0</v>
      </c>
      <c r="G1525" s="25">
        <v>1</v>
      </c>
      <c r="H1525" s="25">
        <v>0</v>
      </c>
      <c r="I1525" s="25">
        <v>1</v>
      </c>
      <c r="J1525" s="23">
        <v>0</v>
      </c>
      <c r="K1525" s="23">
        <v>1</v>
      </c>
      <c r="L1525" s="23">
        <v>0</v>
      </c>
      <c r="M1525" s="23">
        <v>1</v>
      </c>
      <c r="N1525" s="23">
        <v>0</v>
      </c>
      <c r="O1525" s="23">
        <v>0</v>
      </c>
      <c r="P1525" s="23">
        <v>1</v>
      </c>
      <c r="Q1525" s="25">
        <v>0</v>
      </c>
      <c r="R1525" s="25">
        <v>0</v>
      </c>
      <c r="S1525" s="25">
        <v>0</v>
      </c>
      <c r="T1525" s="25">
        <v>0</v>
      </c>
      <c r="U1525" s="25">
        <v>1</v>
      </c>
      <c r="V1525" s="25">
        <v>1</v>
      </c>
      <c r="W1525" s="25">
        <v>0</v>
      </c>
      <c r="X1525" s="23">
        <v>1</v>
      </c>
      <c r="Y1525" s="23">
        <v>0</v>
      </c>
      <c r="Z1525" s="23">
        <v>0</v>
      </c>
      <c r="AA1525" s="23">
        <v>0</v>
      </c>
      <c r="AB1525" s="23">
        <v>0</v>
      </c>
      <c r="AC1525" s="23">
        <v>0</v>
      </c>
      <c r="AD1525" s="23">
        <v>0</v>
      </c>
    </row>
    <row r="1526" spans="1:30" x14ac:dyDescent="0.3">
      <c r="A1526" s="23">
        <v>127</v>
      </c>
      <c r="B1526" s="23">
        <v>12</v>
      </c>
      <c r="C1526" s="25">
        <v>0</v>
      </c>
      <c r="D1526" s="25">
        <v>0</v>
      </c>
      <c r="E1526" s="25">
        <v>0</v>
      </c>
      <c r="F1526" s="25">
        <v>1</v>
      </c>
      <c r="G1526" s="25">
        <v>0</v>
      </c>
      <c r="H1526" s="25">
        <v>0</v>
      </c>
      <c r="I1526" s="25">
        <v>0</v>
      </c>
      <c r="J1526" s="23">
        <v>0</v>
      </c>
      <c r="K1526" s="23">
        <v>0</v>
      </c>
      <c r="L1526" s="23">
        <v>0</v>
      </c>
      <c r="M1526" s="23">
        <v>0</v>
      </c>
      <c r="N1526" s="23">
        <v>0</v>
      </c>
      <c r="O1526" s="23">
        <v>0</v>
      </c>
      <c r="P1526" s="23">
        <v>1</v>
      </c>
      <c r="Q1526" s="25">
        <v>0</v>
      </c>
      <c r="R1526" s="25">
        <v>0</v>
      </c>
      <c r="S1526" s="25">
        <v>1</v>
      </c>
      <c r="T1526" s="25">
        <v>0</v>
      </c>
      <c r="U1526" s="25">
        <v>0</v>
      </c>
      <c r="V1526" s="25">
        <v>0</v>
      </c>
      <c r="W1526" s="25">
        <v>0</v>
      </c>
      <c r="X1526" s="23">
        <v>1</v>
      </c>
      <c r="Y1526" s="23">
        <v>0</v>
      </c>
      <c r="Z1526" s="23">
        <v>0</v>
      </c>
      <c r="AA1526" s="23">
        <v>0</v>
      </c>
      <c r="AB1526" s="23">
        <v>0</v>
      </c>
      <c r="AC1526" s="23">
        <v>0</v>
      </c>
      <c r="AD1526" s="23">
        <v>0</v>
      </c>
    </row>
    <row r="1527" spans="1:30" x14ac:dyDescent="0.3">
      <c r="A1527" s="23">
        <v>128</v>
      </c>
      <c r="B1527" s="23">
        <v>1</v>
      </c>
      <c r="C1527" s="25">
        <v>0</v>
      </c>
      <c r="D1527" s="25">
        <v>0</v>
      </c>
      <c r="E1527" s="25">
        <v>1</v>
      </c>
      <c r="F1527" s="25">
        <v>0</v>
      </c>
      <c r="G1527" s="25">
        <v>0</v>
      </c>
      <c r="H1527" s="25">
        <v>0</v>
      </c>
      <c r="I1527" s="25">
        <v>0</v>
      </c>
      <c r="J1527" s="23">
        <v>0</v>
      </c>
      <c r="K1527" s="23">
        <v>0</v>
      </c>
      <c r="L1527" s="23">
        <v>1</v>
      </c>
      <c r="M1527" s="23">
        <v>1</v>
      </c>
      <c r="N1527" s="23">
        <v>0</v>
      </c>
      <c r="O1527" s="23">
        <v>1</v>
      </c>
      <c r="P1527" s="23">
        <v>0</v>
      </c>
      <c r="Q1527" s="25">
        <v>0</v>
      </c>
      <c r="R1527" s="25">
        <v>1</v>
      </c>
      <c r="S1527" s="25">
        <v>0</v>
      </c>
      <c r="T1527" s="25">
        <v>1</v>
      </c>
      <c r="U1527" s="25">
        <v>0</v>
      </c>
      <c r="V1527" s="25">
        <v>0</v>
      </c>
      <c r="W1527" s="25">
        <v>1</v>
      </c>
      <c r="X1527" s="23">
        <v>1</v>
      </c>
      <c r="Y1527" s="23">
        <v>0</v>
      </c>
      <c r="Z1527" s="23">
        <v>0</v>
      </c>
      <c r="AA1527" s="23">
        <v>0</v>
      </c>
      <c r="AB1527" s="23">
        <v>0</v>
      </c>
      <c r="AC1527" s="23">
        <v>0</v>
      </c>
      <c r="AD1527" s="23">
        <v>0</v>
      </c>
    </row>
    <row r="1528" spans="1:30" x14ac:dyDescent="0.3">
      <c r="A1528" s="23">
        <v>128</v>
      </c>
      <c r="B1528" s="23">
        <v>2</v>
      </c>
      <c r="C1528" s="25">
        <v>0</v>
      </c>
      <c r="D1528" s="25">
        <v>1</v>
      </c>
      <c r="E1528" s="25">
        <v>0</v>
      </c>
      <c r="F1528" s="25">
        <v>0</v>
      </c>
      <c r="G1528" s="25">
        <v>0</v>
      </c>
      <c r="H1528" s="25">
        <v>1</v>
      </c>
      <c r="I1528" s="25">
        <v>0</v>
      </c>
      <c r="J1528" s="23">
        <v>0</v>
      </c>
      <c r="K1528" s="23">
        <v>0</v>
      </c>
      <c r="L1528" s="23">
        <v>0</v>
      </c>
      <c r="M1528" s="23">
        <v>1</v>
      </c>
      <c r="N1528" s="23">
        <v>0</v>
      </c>
      <c r="O1528" s="23">
        <v>0</v>
      </c>
      <c r="P1528" s="23">
        <v>0</v>
      </c>
      <c r="Q1528" s="25">
        <v>0</v>
      </c>
      <c r="R1528" s="25">
        <v>0</v>
      </c>
      <c r="S1528" s="25">
        <v>1</v>
      </c>
      <c r="T1528" s="25">
        <v>0</v>
      </c>
      <c r="U1528" s="25">
        <v>1</v>
      </c>
      <c r="V1528" s="25">
        <v>0</v>
      </c>
      <c r="W1528" s="25">
        <v>1</v>
      </c>
      <c r="X1528" s="23">
        <v>1</v>
      </c>
      <c r="Y1528" s="23">
        <v>0</v>
      </c>
      <c r="Z1528" s="23">
        <v>0</v>
      </c>
      <c r="AA1528" s="23">
        <v>0</v>
      </c>
      <c r="AB1528" s="23">
        <v>0</v>
      </c>
      <c r="AC1528" s="23">
        <v>0</v>
      </c>
      <c r="AD1528" s="23">
        <v>0</v>
      </c>
    </row>
    <row r="1529" spans="1:30" x14ac:dyDescent="0.3">
      <c r="A1529" s="23">
        <v>128</v>
      </c>
      <c r="B1529" s="23">
        <v>3</v>
      </c>
      <c r="C1529" s="25">
        <v>0</v>
      </c>
      <c r="D1529" s="25">
        <v>1</v>
      </c>
      <c r="E1529" s="25">
        <v>0</v>
      </c>
      <c r="F1529" s="25">
        <v>0</v>
      </c>
      <c r="G1529" s="25">
        <v>1</v>
      </c>
      <c r="H1529" s="25">
        <v>0</v>
      </c>
      <c r="I1529" s="25">
        <v>0</v>
      </c>
      <c r="J1529" s="23">
        <v>0</v>
      </c>
      <c r="K1529" s="23">
        <v>0</v>
      </c>
      <c r="L1529" s="23">
        <v>0</v>
      </c>
      <c r="M1529" s="23">
        <v>0</v>
      </c>
      <c r="N1529" s="23">
        <v>1</v>
      </c>
      <c r="O1529" s="23">
        <v>1</v>
      </c>
      <c r="P1529" s="23">
        <v>0</v>
      </c>
      <c r="Q1529" s="25">
        <v>0</v>
      </c>
      <c r="R1529" s="25">
        <v>0</v>
      </c>
      <c r="S1529" s="25">
        <v>0</v>
      </c>
      <c r="T1529" s="25">
        <v>0</v>
      </c>
      <c r="U1529" s="25">
        <v>0</v>
      </c>
      <c r="V1529" s="25">
        <v>0</v>
      </c>
      <c r="W1529" s="25">
        <v>1</v>
      </c>
      <c r="X1529" s="23">
        <v>1</v>
      </c>
      <c r="Y1529" s="23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</row>
    <row r="1530" spans="1:30" x14ac:dyDescent="0.3">
      <c r="A1530" s="23">
        <v>128</v>
      </c>
      <c r="B1530" s="23">
        <v>4</v>
      </c>
      <c r="C1530" s="25">
        <v>0</v>
      </c>
      <c r="D1530" s="25">
        <v>0</v>
      </c>
      <c r="E1530" s="25">
        <v>0</v>
      </c>
      <c r="F1530" s="25">
        <v>0</v>
      </c>
      <c r="G1530" s="25">
        <v>0</v>
      </c>
      <c r="H1530" s="25">
        <v>0</v>
      </c>
      <c r="I1530" s="25">
        <v>1</v>
      </c>
      <c r="J1530" s="23">
        <v>0</v>
      </c>
      <c r="K1530" s="23">
        <v>0</v>
      </c>
      <c r="L1530" s="23">
        <v>1</v>
      </c>
      <c r="M1530" s="23">
        <v>0</v>
      </c>
      <c r="N1530" s="23">
        <v>1</v>
      </c>
      <c r="O1530" s="23">
        <v>0</v>
      </c>
      <c r="P1530" s="23">
        <v>1</v>
      </c>
      <c r="Q1530" s="25">
        <v>0</v>
      </c>
      <c r="R1530" s="25">
        <v>0</v>
      </c>
      <c r="S1530" s="25">
        <v>1</v>
      </c>
      <c r="T1530" s="25">
        <v>1</v>
      </c>
      <c r="U1530" s="25">
        <v>0</v>
      </c>
      <c r="V1530" s="25">
        <v>1</v>
      </c>
      <c r="W1530" s="25">
        <v>0</v>
      </c>
      <c r="X1530" s="23">
        <v>1</v>
      </c>
      <c r="Y1530" s="23">
        <v>0</v>
      </c>
      <c r="Z1530" s="23">
        <v>0</v>
      </c>
      <c r="AA1530" s="23">
        <v>0</v>
      </c>
      <c r="AB1530" s="23">
        <v>0</v>
      </c>
      <c r="AC1530" s="23">
        <v>0</v>
      </c>
      <c r="AD1530" s="23">
        <v>0</v>
      </c>
    </row>
    <row r="1531" spans="1:30" x14ac:dyDescent="0.3">
      <c r="A1531" s="23">
        <v>128</v>
      </c>
      <c r="B1531" s="23">
        <v>5</v>
      </c>
      <c r="C1531" s="25">
        <v>0</v>
      </c>
      <c r="D1531" s="25">
        <v>1</v>
      </c>
      <c r="E1531" s="25">
        <v>0</v>
      </c>
      <c r="F1531" s="25">
        <v>0</v>
      </c>
      <c r="G1531" s="25">
        <v>1</v>
      </c>
      <c r="H1531" s="25">
        <v>0</v>
      </c>
      <c r="I1531" s="25">
        <v>0</v>
      </c>
      <c r="J1531" s="23">
        <v>0</v>
      </c>
      <c r="K1531" s="23">
        <v>0</v>
      </c>
      <c r="L1531" s="23">
        <v>0</v>
      </c>
      <c r="M1531" s="23">
        <v>1</v>
      </c>
      <c r="N1531" s="23">
        <v>0</v>
      </c>
      <c r="O1531" s="23">
        <v>0</v>
      </c>
      <c r="P1531" s="23">
        <v>0</v>
      </c>
      <c r="Q1531" s="25">
        <v>0</v>
      </c>
      <c r="R1531" s="25">
        <v>1</v>
      </c>
      <c r="S1531" s="25">
        <v>0</v>
      </c>
      <c r="T1531" s="25">
        <v>1</v>
      </c>
      <c r="U1531" s="25">
        <v>0</v>
      </c>
      <c r="V1531" s="25">
        <v>0</v>
      </c>
      <c r="W1531" s="25">
        <v>1</v>
      </c>
      <c r="X1531" s="23">
        <v>1</v>
      </c>
      <c r="Y1531" s="23">
        <v>0</v>
      </c>
      <c r="Z1531" s="23">
        <v>0</v>
      </c>
      <c r="AA1531" s="23">
        <v>0</v>
      </c>
      <c r="AB1531" s="23">
        <v>0</v>
      </c>
      <c r="AC1531" s="23">
        <v>0</v>
      </c>
      <c r="AD1531" s="23">
        <v>0</v>
      </c>
    </row>
    <row r="1532" spans="1:30" x14ac:dyDescent="0.3">
      <c r="A1532" s="23">
        <v>128</v>
      </c>
      <c r="B1532" s="23">
        <v>6</v>
      </c>
      <c r="C1532" s="25">
        <v>0</v>
      </c>
      <c r="D1532" s="25">
        <v>0</v>
      </c>
      <c r="E1532" s="25">
        <v>0</v>
      </c>
      <c r="F1532" s="25">
        <v>0</v>
      </c>
      <c r="G1532" s="25">
        <v>1</v>
      </c>
      <c r="H1532" s="25">
        <v>1</v>
      </c>
      <c r="I1532" s="25">
        <v>0</v>
      </c>
      <c r="J1532" s="23">
        <v>0</v>
      </c>
      <c r="K1532" s="23">
        <v>1</v>
      </c>
      <c r="L1532" s="23">
        <v>0</v>
      </c>
      <c r="M1532" s="23">
        <v>0</v>
      </c>
      <c r="N1532" s="23">
        <v>0</v>
      </c>
      <c r="O1532" s="23">
        <v>1</v>
      </c>
      <c r="P1532" s="23">
        <v>0</v>
      </c>
      <c r="Q1532" s="25">
        <v>0</v>
      </c>
      <c r="R1532" s="25">
        <v>0</v>
      </c>
      <c r="S1532" s="25">
        <v>1</v>
      </c>
      <c r="T1532" s="25">
        <v>0</v>
      </c>
      <c r="U1532" s="25">
        <v>0</v>
      </c>
      <c r="V1532" s="25">
        <v>0</v>
      </c>
      <c r="W1532" s="25">
        <v>0</v>
      </c>
      <c r="X1532" s="23">
        <v>1</v>
      </c>
      <c r="Y1532" s="23">
        <v>0</v>
      </c>
      <c r="Z1532" s="23">
        <v>0</v>
      </c>
      <c r="AA1532" s="23">
        <v>0</v>
      </c>
      <c r="AB1532" s="23">
        <v>0</v>
      </c>
      <c r="AC1532" s="23">
        <v>0</v>
      </c>
      <c r="AD1532" s="23">
        <v>0</v>
      </c>
    </row>
    <row r="1533" spans="1:30" x14ac:dyDescent="0.3">
      <c r="A1533" s="23">
        <v>128</v>
      </c>
      <c r="B1533" s="23">
        <v>7</v>
      </c>
      <c r="C1533" s="25">
        <v>0</v>
      </c>
      <c r="D1533" s="25">
        <v>1</v>
      </c>
      <c r="E1533" s="25">
        <v>0</v>
      </c>
      <c r="F1533" s="25">
        <v>1</v>
      </c>
      <c r="G1533" s="25">
        <v>0</v>
      </c>
      <c r="H1533" s="25">
        <v>0</v>
      </c>
      <c r="I1533" s="25">
        <v>1</v>
      </c>
      <c r="J1533" s="23">
        <v>0</v>
      </c>
      <c r="K1533" s="23">
        <v>0</v>
      </c>
      <c r="L1533" s="23">
        <v>0</v>
      </c>
      <c r="M1533" s="23">
        <v>0</v>
      </c>
      <c r="N1533" s="23">
        <v>0</v>
      </c>
      <c r="O1533" s="23">
        <v>0</v>
      </c>
      <c r="P1533" s="23">
        <v>1</v>
      </c>
      <c r="Q1533" s="25">
        <v>0</v>
      </c>
      <c r="R1533" s="25">
        <v>1</v>
      </c>
      <c r="S1533" s="25">
        <v>0</v>
      </c>
      <c r="T1533" s="25">
        <v>0</v>
      </c>
      <c r="U1533" s="25">
        <v>0</v>
      </c>
      <c r="V1533" s="25">
        <v>1</v>
      </c>
      <c r="W1533" s="25">
        <v>0</v>
      </c>
      <c r="X1533" s="23">
        <v>1</v>
      </c>
      <c r="Y1533" s="23">
        <v>0</v>
      </c>
      <c r="Z1533" s="23">
        <v>0</v>
      </c>
      <c r="AA1533" s="23">
        <v>0</v>
      </c>
      <c r="AB1533" s="23">
        <v>0</v>
      </c>
      <c r="AC1533" s="23">
        <v>0</v>
      </c>
      <c r="AD1533" s="23">
        <v>0</v>
      </c>
    </row>
    <row r="1534" spans="1:30" x14ac:dyDescent="0.3">
      <c r="A1534" s="23">
        <v>128</v>
      </c>
      <c r="B1534" s="23">
        <v>8</v>
      </c>
      <c r="C1534" s="25">
        <v>0</v>
      </c>
      <c r="D1534" s="25">
        <v>0</v>
      </c>
      <c r="E1534" s="25">
        <v>1</v>
      </c>
      <c r="F1534" s="25">
        <v>1</v>
      </c>
      <c r="G1534" s="25">
        <v>0</v>
      </c>
      <c r="H1534" s="25">
        <v>1</v>
      </c>
      <c r="I1534" s="25">
        <v>0</v>
      </c>
      <c r="J1534" s="23">
        <v>0</v>
      </c>
      <c r="K1534" s="23">
        <v>0</v>
      </c>
      <c r="L1534" s="23">
        <v>0</v>
      </c>
      <c r="M1534" s="23">
        <v>0</v>
      </c>
      <c r="N1534" s="23">
        <v>1</v>
      </c>
      <c r="O1534" s="23">
        <v>1</v>
      </c>
      <c r="P1534" s="23">
        <v>0</v>
      </c>
      <c r="Q1534" s="25">
        <v>0</v>
      </c>
      <c r="R1534" s="25">
        <v>0</v>
      </c>
      <c r="S1534" s="25">
        <v>0</v>
      </c>
      <c r="T1534" s="25">
        <v>1</v>
      </c>
      <c r="U1534" s="25">
        <v>0</v>
      </c>
      <c r="V1534" s="25">
        <v>0</v>
      </c>
      <c r="W1534" s="25">
        <v>0</v>
      </c>
      <c r="X1534" s="23">
        <v>1</v>
      </c>
      <c r="Y1534" s="23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</row>
    <row r="1535" spans="1:30" x14ac:dyDescent="0.3">
      <c r="A1535" s="23">
        <v>128</v>
      </c>
      <c r="B1535" s="23">
        <v>9</v>
      </c>
      <c r="C1535" s="25">
        <v>0</v>
      </c>
      <c r="D1535" s="25">
        <v>0</v>
      </c>
      <c r="E1535" s="25">
        <v>1</v>
      </c>
      <c r="F1535" s="25">
        <v>0</v>
      </c>
      <c r="G1535" s="25">
        <v>1</v>
      </c>
      <c r="H1535" s="25">
        <v>0</v>
      </c>
      <c r="I1535" s="25">
        <v>1</v>
      </c>
      <c r="J1535" s="23">
        <v>0</v>
      </c>
      <c r="K1535" s="23">
        <v>0</v>
      </c>
      <c r="L1535" s="23">
        <v>1</v>
      </c>
      <c r="M1535" s="23">
        <v>0</v>
      </c>
      <c r="N1535" s="23">
        <v>0</v>
      </c>
      <c r="O1535" s="23">
        <v>0</v>
      </c>
      <c r="P1535" s="23">
        <v>0</v>
      </c>
      <c r="Q1535" s="25">
        <v>0</v>
      </c>
      <c r="R1535" s="25">
        <v>1</v>
      </c>
      <c r="S1535" s="25">
        <v>0</v>
      </c>
      <c r="T1535" s="25">
        <v>0</v>
      </c>
      <c r="U1535" s="25">
        <v>1</v>
      </c>
      <c r="V1535" s="25">
        <v>0</v>
      </c>
      <c r="W1535" s="25">
        <v>0</v>
      </c>
      <c r="X1535" s="23">
        <v>1</v>
      </c>
      <c r="Y1535" s="23">
        <v>0</v>
      </c>
      <c r="Z1535" s="23">
        <v>0</v>
      </c>
      <c r="AA1535" s="23">
        <v>0</v>
      </c>
      <c r="AB1535" s="23">
        <v>0</v>
      </c>
      <c r="AC1535" s="23">
        <v>0</v>
      </c>
      <c r="AD1535" s="23">
        <v>0</v>
      </c>
    </row>
    <row r="1536" spans="1:30" x14ac:dyDescent="0.3">
      <c r="A1536" s="23">
        <v>128</v>
      </c>
      <c r="B1536" s="23">
        <v>10</v>
      </c>
      <c r="C1536" s="25">
        <v>0</v>
      </c>
      <c r="D1536" s="25">
        <v>1</v>
      </c>
      <c r="E1536" s="25">
        <v>0</v>
      </c>
      <c r="F1536" s="25">
        <v>0</v>
      </c>
      <c r="G1536" s="25">
        <v>0</v>
      </c>
      <c r="H1536" s="25">
        <v>1</v>
      </c>
      <c r="I1536" s="25">
        <v>0</v>
      </c>
      <c r="J1536" s="23">
        <v>0</v>
      </c>
      <c r="K1536" s="23">
        <v>1</v>
      </c>
      <c r="L1536" s="23">
        <v>0</v>
      </c>
      <c r="M1536" s="23">
        <v>0</v>
      </c>
      <c r="N1536" s="23">
        <v>1</v>
      </c>
      <c r="O1536" s="23">
        <v>0</v>
      </c>
      <c r="P1536" s="23">
        <v>0</v>
      </c>
      <c r="Q1536" s="25">
        <v>0</v>
      </c>
      <c r="R1536" s="25">
        <v>0</v>
      </c>
      <c r="S1536" s="25">
        <v>1</v>
      </c>
      <c r="T1536" s="25">
        <v>1</v>
      </c>
      <c r="U1536" s="25">
        <v>0</v>
      </c>
      <c r="V1536" s="25">
        <v>1</v>
      </c>
      <c r="W1536" s="25">
        <v>0</v>
      </c>
      <c r="X1536" s="23">
        <v>1</v>
      </c>
      <c r="Y1536" s="23">
        <v>0</v>
      </c>
      <c r="Z1536" s="23">
        <v>0</v>
      </c>
      <c r="AA1536" s="23">
        <v>0</v>
      </c>
      <c r="AB1536" s="23">
        <v>0</v>
      </c>
      <c r="AC1536" s="23">
        <v>0</v>
      </c>
      <c r="AD1536" s="23">
        <v>0</v>
      </c>
    </row>
    <row r="1537" spans="1:30" x14ac:dyDescent="0.3">
      <c r="A1537" s="23">
        <v>128</v>
      </c>
      <c r="B1537" s="23">
        <v>11</v>
      </c>
      <c r="C1537" s="25">
        <v>0</v>
      </c>
      <c r="D1537" s="25">
        <v>0</v>
      </c>
      <c r="E1537" s="25">
        <v>1</v>
      </c>
      <c r="F1537" s="25">
        <v>0</v>
      </c>
      <c r="G1537" s="25">
        <v>1</v>
      </c>
      <c r="H1537" s="25">
        <v>0</v>
      </c>
      <c r="I1537" s="25">
        <v>1</v>
      </c>
      <c r="J1537" s="23">
        <v>0</v>
      </c>
      <c r="K1537" s="23">
        <v>1</v>
      </c>
      <c r="L1537" s="23">
        <v>0</v>
      </c>
      <c r="M1537" s="23">
        <v>1</v>
      </c>
      <c r="N1537" s="23">
        <v>0</v>
      </c>
      <c r="O1537" s="23">
        <v>0</v>
      </c>
      <c r="P1537" s="23">
        <v>1</v>
      </c>
      <c r="Q1537" s="25">
        <v>0</v>
      </c>
      <c r="R1537" s="25">
        <v>0</v>
      </c>
      <c r="S1537" s="25">
        <v>0</v>
      </c>
      <c r="T1537" s="25">
        <v>0</v>
      </c>
      <c r="U1537" s="25">
        <v>1</v>
      </c>
      <c r="V1537" s="25">
        <v>1</v>
      </c>
      <c r="W1537" s="25">
        <v>0</v>
      </c>
      <c r="X1537" s="23">
        <v>1</v>
      </c>
      <c r="Y1537" s="23">
        <v>0</v>
      </c>
      <c r="Z1537" s="23">
        <v>0</v>
      </c>
      <c r="AA1537" s="23">
        <v>0</v>
      </c>
      <c r="AB1537" s="23">
        <v>0</v>
      </c>
      <c r="AC1537" s="23">
        <v>0</v>
      </c>
      <c r="AD1537" s="23">
        <v>0</v>
      </c>
    </row>
    <row r="1538" spans="1:30" x14ac:dyDescent="0.3">
      <c r="A1538" s="23">
        <v>128</v>
      </c>
      <c r="B1538" s="23">
        <v>12</v>
      </c>
      <c r="C1538" s="25">
        <v>0</v>
      </c>
      <c r="D1538" s="25">
        <v>0</v>
      </c>
      <c r="E1538" s="25">
        <v>0</v>
      </c>
      <c r="F1538" s="25">
        <v>1</v>
      </c>
      <c r="G1538" s="25">
        <v>0</v>
      </c>
      <c r="H1538" s="25">
        <v>0</v>
      </c>
      <c r="I1538" s="25">
        <v>0</v>
      </c>
      <c r="J1538" s="23">
        <v>0</v>
      </c>
      <c r="K1538" s="23">
        <v>0</v>
      </c>
      <c r="L1538" s="23">
        <v>0</v>
      </c>
      <c r="M1538" s="23">
        <v>0</v>
      </c>
      <c r="N1538" s="23">
        <v>0</v>
      </c>
      <c r="O1538" s="23">
        <v>0</v>
      </c>
      <c r="P1538" s="23">
        <v>1</v>
      </c>
      <c r="Q1538" s="25">
        <v>0</v>
      </c>
      <c r="R1538" s="25">
        <v>0</v>
      </c>
      <c r="S1538" s="25">
        <v>1</v>
      </c>
      <c r="T1538" s="25">
        <v>0</v>
      </c>
      <c r="U1538" s="25">
        <v>0</v>
      </c>
      <c r="V1538" s="25">
        <v>0</v>
      </c>
      <c r="W1538" s="25">
        <v>0</v>
      </c>
      <c r="X1538" s="23">
        <v>1</v>
      </c>
      <c r="Y1538" s="23">
        <v>0</v>
      </c>
      <c r="Z1538" s="23">
        <v>0</v>
      </c>
      <c r="AA1538" s="23">
        <v>0</v>
      </c>
      <c r="AB1538" s="23">
        <v>0</v>
      </c>
      <c r="AC1538" s="23">
        <v>0</v>
      </c>
      <c r="AD1538" s="23">
        <v>0</v>
      </c>
    </row>
    <row r="1539" spans="1:30" x14ac:dyDescent="0.3">
      <c r="A1539" s="23">
        <v>129</v>
      </c>
      <c r="B1539" s="23">
        <v>1</v>
      </c>
      <c r="C1539" s="25">
        <v>0</v>
      </c>
      <c r="D1539" s="25">
        <v>0</v>
      </c>
      <c r="E1539" s="25">
        <v>1</v>
      </c>
      <c r="F1539" s="25">
        <v>0</v>
      </c>
      <c r="G1539" s="25">
        <v>0</v>
      </c>
      <c r="H1539" s="25">
        <v>0</v>
      </c>
      <c r="I1539" s="25">
        <v>0</v>
      </c>
      <c r="J1539" s="23">
        <v>0</v>
      </c>
      <c r="K1539" s="23">
        <v>0</v>
      </c>
      <c r="L1539" s="23">
        <v>1</v>
      </c>
      <c r="M1539" s="23">
        <v>1</v>
      </c>
      <c r="N1539" s="23">
        <v>0</v>
      </c>
      <c r="O1539" s="23">
        <v>1</v>
      </c>
      <c r="P1539" s="23">
        <v>0</v>
      </c>
      <c r="Q1539" s="25">
        <v>0</v>
      </c>
      <c r="R1539" s="25">
        <v>1</v>
      </c>
      <c r="S1539" s="25">
        <v>0</v>
      </c>
      <c r="T1539" s="25">
        <v>1</v>
      </c>
      <c r="U1539" s="25">
        <v>0</v>
      </c>
      <c r="V1539" s="25">
        <v>0</v>
      </c>
      <c r="W1539" s="25">
        <v>1</v>
      </c>
      <c r="X1539" s="23">
        <v>1</v>
      </c>
      <c r="Y1539" s="23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</row>
    <row r="1540" spans="1:30" x14ac:dyDescent="0.3">
      <c r="A1540" s="23">
        <v>129</v>
      </c>
      <c r="B1540" s="23">
        <v>2</v>
      </c>
      <c r="C1540" s="25">
        <v>0</v>
      </c>
      <c r="D1540" s="25">
        <v>1</v>
      </c>
      <c r="E1540" s="25">
        <v>0</v>
      </c>
      <c r="F1540" s="25">
        <v>0</v>
      </c>
      <c r="G1540" s="25">
        <v>0</v>
      </c>
      <c r="H1540" s="25">
        <v>1</v>
      </c>
      <c r="I1540" s="25">
        <v>0</v>
      </c>
      <c r="J1540" s="23">
        <v>0</v>
      </c>
      <c r="K1540" s="23">
        <v>0</v>
      </c>
      <c r="L1540" s="23">
        <v>0</v>
      </c>
      <c r="M1540" s="23">
        <v>1</v>
      </c>
      <c r="N1540" s="23">
        <v>0</v>
      </c>
      <c r="O1540" s="23">
        <v>0</v>
      </c>
      <c r="P1540" s="23">
        <v>0</v>
      </c>
      <c r="Q1540" s="25">
        <v>0</v>
      </c>
      <c r="R1540" s="25">
        <v>0</v>
      </c>
      <c r="S1540" s="25">
        <v>1</v>
      </c>
      <c r="T1540" s="25">
        <v>0</v>
      </c>
      <c r="U1540" s="25">
        <v>1</v>
      </c>
      <c r="V1540" s="25">
        <v>0</v>
      </c>
      <c r="W1540" s="25">
        <v>1</v>
      </c>
      <c r="X1540" s="23">
        <v>1</v>
      </c>
      <c r="Y1540" s="23">
        <v>0</v>
      </c>
      <c r="Z1540" s="23">
        <v>0</v>
      </c>
      <c r="AA1540" s="23">
        <v>0</v>
      </c>
      <c r="AB1540" s="23">
        <v>0</v>
      </c>
      <c r="AC1540" s="23">
        <v>0</v>
      </c>
      <c r="AD1540" s="23">
        <v>0</v>
      </c>
    </row>
    <row r="1541" spans="1:30" x14ac:dyDescent="0.3">
      <c r="A1541" s="23">
        <v>129</v>
      </c>
      <c r="B1541" s="23">
        <v>3</v>
      </c>
      <c r="C1541" s="25">
        <v>0</v>
      </c>
      <c r="D1541" s="25">
        <v>1</v>
      </c>
      <c r="E1541" s="25">
        <v>0</v>
      </c>
      <c r="F1541" s="25">
        <v>0</v>
      </c>
      <c r="G1541" s="25">
        <v>1</v>
      </c>
      <c r="H1541" s="25">
        <v>0</v>
      </c>
      <c r="I1541" s="25">
        <v>0</v>
      </c>
      <c r="J1541" s="23">
        <v>0</v>
      </c>
      <c r="K1541" s="23">
        <v>0</v>
      </c>
      <c r="L1541" s="23">
        <v>0</v>
      </c>
      <c r="M1541" s="23">
        <v>0</v>
      </c>
      <c r="N1541" s="23">
        <v>1</v>
      </c>
      <c r="O1541" s="23">
        <v>1</v>
      </c>
      <c r="P1541" s="23">
        <v>0</v>
      </c>
      <c r="Q1541" s="25">
        <v>0</v>
      </c>
      <c r="R1541" s="25">
        <v>0</v>
      </c>
      <c r="S1541" s="25">
        <v>0</v>
      </c>
      <c r="T1541" s="25">
        <v>0</v>
      </c>
      <c r="U1541" s="25">
        <v>0</v>
      </c>
      <c r="V1541" s="25">
        <v>0</v>
      </c>
      <c r="W1541" s="25">
        <v>1</v>
      </c>
      <c r="X1541" s="23">
        <v>1</v>
      </c>
      <c r="Y1541" s="23">
        <v>0</v>
      </c>
      <c r="Z1541" s="23">
        <v>0</v>
      </c>
      <c r="AA1541" s="23">
        <v>0</v>
      </c>
      <c r="AB1541" s="23">
        <v>0</v>
      </c>
      <c r="AC1541" s="23">
        <v>0</v>
      </c>
      <c r="AD1541" s="23">
        <v>0</v>
      </c>
    </row>
    <row r="1542" spans="1:30" x14ac:dyDescent="0.3">
      <c r="A1542" s="23">
        <v>129</v>
      </c>
      <c r="B1542" s="23">
        <v>4</v>
      </c>
      <c r="C1542" s="25">
        <v>0</v>
      </c>
      <c r="D1542" s="25">
        <v>0</v>
      </c>
      <c r="E1542" s="25">
        <v>0</v>
      </c>
      <c r="F1542" s="25">
        <v>0</v>
      </c>
      <c r="G1542" s="25">
        <v>0</v>
      </c>
      <c r="H1542" s="25">
        <v>0</v>
      </c>
      <c r="I1542" s="25">
        <v>1</v>
      </c>
      <c r="J1542" s="23">
        <v>0</v>
      </c>
      <c r="K1542" s="23">
        <v>0</v>
      </c>
      <c r="L1542" s="23">
        <v>1</v>
      </c>
      <c r="M1542" s="23">
        <v>0</v>
      </c>
      <c r="N1542" s="23">
        <v>1</v>
      </c>
      <c r="O1542" s="23">
        <v>0</v>
      </c>
      <c r="P1542" s="23">
        <v>1</v>
      </c>
      <c r="Q1542" s="25">
        <v>0</v>
      </c>
      <c r="R1542" s="25">
        <v>0</v>
      </c>
      <c r="S1542" s="25">
        <v>1</v>
      </c>
      <c r="T1542" s="25">
        <v>1</v>
      </c>
      <c r="U1542" s="25">
        <v>0</v>
      </c>
      <c r="V1542" s="25">
        <v>1</v>
      </c>
      <c r="W1542" s="25">
        <v>0</v>
      </c>
      <c r="X1542" s="23">
        <v>1</v>
      </c>
      <c r="Y1542" s="23">
        <v>0</v>
      </c>
      <c r="Z1542" s="23">
        <v>0</v>
      </c>
      <c r="AA1542" s="23">
        <v>0</v>
      </c>
      <c r="AB1542" s="23">
        <v>0</v>
      </c>
      <c r="AC1542" s="23">
        <v>0</v>
      </c>
      <c r="AD1542" s="23">
        <v>0</v>
      </c>
    </row>
    <row r="1543" spans="1:30" x14ac:dyDescent="0.3">
      <c r="A1543" s="23">
        <v>129</v>
      </c>
      <c r="B1543" s="23">
        <v>5</v>
      </c>
      <c r="C1543" s="25">
        <v>0</v>
      </c>
      <c r="D1543" s="25">
        <v>1</v>
      </c>
      <c r="E1543" s="25">
        <v>0</v>
      </c>
      <c r="F1543" s="25">
        <v>0</v>
      </c>
      <c r="G1543" s="25">
        <v>1</v>
      </c>
      <c r="H1543" s="25">
        <v>0</v>
      </c>
      <c r="I1543" s="25">
        <v>0</v>
      </c>
      <c r="J1543" s="23">
        <v>0</v>
      </c>
      <c r="K1543" s="23">
        <v>0</v>
      </c>
      <c r="L1543" s="23">
        <v>0</v>
      </c>
      <c r="M1543" s="23">
        <v>1</v>
      </c>
      <c r="N1543" s="23">
        <v>0</v>
      </c>
      <c r="O1543" s="23">
        <v>0</v>
      </c>
      <c r="P1543" s="23">
        <v>0</v>
      </c>
      <c r="Q1543" s="25">
        <v>0</v>
      </c>
      <c r="R1543" s="25">
        <v>1</v>
      </c>
      <c r="S1543" s="25">
        <v>0</v>
      </c>
      <c r="T1543" s="25">
        <v>1</v>
      </c>
      <c r="U1543" s="25">
        <v>0</v>
      </c>
      <c r="V1543" s="25">
        <v>0</v>
      </c>
      <c r="W1543" s="25">
        <v>1</v>
      </c>
      <c r="X1543" s="23">
        <v>1</v>
      </c>
      <c r="Y1543" s="23">
        <v>0</v>
      </c>
      <c r="Z1543" s="23">
        <v>0</v>
      </c>
      <c r="AA1543" s="23">
        <v>0</v>
      </c>
      <c r="AB1543" s="23">
        <v>0</v>
      </c>
      <c r="AC1543" s="23">
        <v>0</v>
      </c>
      <c r="AD1543" s="23">
        <v>0</v>
      </c>
    </row>
    <row r="1544" spans="1:30" x14ac:dyDescent="0.3">
      <c r="A1544" s="23">
        <v>129</v>
      </c>
      <c r="B1544" s="23">
        <v>6</v>
      </c>
      <c r="C1544" s="25">
        <v>0</v>
      </c>
      <c r="D1544" s="25">
        <v>0</v>
      </c>
      <c r="E1544" s="25">
        <v>0</v>
      </c>
      <c r="F1544" s="25">
        <v>0</v>
      </c>
      <c r="G1544" s="25">
        <v>1</v>
      </c>
      <c r="H1544" s="25">
        <v>1</v>
      </c>
      <c r="I1544" s="25">
        <v>0</v>
      </c>
      <c r="J1544" s="23">
        <v>0</v>
      </c>
      <c r="K1544" s="23">
        <v>1</v>
      </c>
      <c r="L1544" s="23">
        <v>0</v>
      </c>
      <c r="M1544" s="23">
        <v>0</v>
      </c>
      <c r="N1544" s="23">
        <v>0</v>
      </c>
      <c r="O1544" s="23">
        <v>1</v>
      </c>
      <c r="P1544" s="23">
        <v>0</v>
      </c>
      <c r="Q1544" s="25">
        <v>0</v>
      </c>
      <c r="R1544" s="25">
        <v>0</v>
      </c>
      <c r="S1544" s="25">
        <v>1</v>
      </c>
      <c r="T1544" s="25">
        <v>0</v>
      </c>
      <c r="U1544" s="25">
        <v>0</v>
      </c>
      <c r="V1544" s="25">
        <v>0</v>
      </c>
      <c r="W1544" s="25">
        <v>0</v>
      </c>
      <c r="X1544" s="23">
        <v>1</v>
      </c>
      <c r="Y1544" s="23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</row>
    <row r="1545" spans="1:30" x14ac:dyDescent="0.3">
      <c r="A1545" s="23">
        <v>129</v>
      </c>
      <c r="B1545" s="23">
        <v>7</v>
      </c>
      <c r="C1545" s="25">
        <v>0</v>
      </c>
      <c r="D1545" s="25">
        <v>1</v>
      </c>
      <c r="E1545" s="25">
        <v>0</v>
      </c>
      <c r="F1545" s="25">
        <v>1</v>
      </c>
      <c r="G1545" s="25">
        <v>0</v>
      </c>
      <c r="H1545" s="25">
        <v>0</v>
      </c>
      <c r="I1545" s="25">
        <v>1</v>
      </c>
      <c r="J1545" s="23">
        <v>0</v>
      </c>
      <c r="K1545" s="23">
        <v>0</v>
      </c>
      <c r="L1545" s="23">
        <v>0</v>
      </c>
      <c r="M1545" s="23">
        <v>0</v>
      </c>
      <c r="N1545" s="23">
        <v>0</v>
      </c>
      <c r="O1545" s="23">
        <v>0</v>
      </c>
      <c r="P1545" s="23">
        <v>1</v>
      </c>
      <c r="Q1545" s="25">
        <v>0</v>
      </c>
      <c r="R1545" s="25">
        <v>1</v>
      </c>
      <c r="S1545" s="25">
        <v>0</v>
      </c>
      <c r="T1545" s="25">
        <v>0</v>
      </c>
      <c r="U1545" s="25">
        <v>0</v>
      </c>
      <c r="V1545" s="25">
        <v>1</v>
      </c>
      <c r="W1545" s="25">
        <v>0</v>
      </c>
      <c r="X1545" s="23">
        <v>1</v>
      </c>
      <c r="Y1545" s="23">
        <v>0</v>
      </c>
      <c r="Z1545" s="23">
        <v>0</v>
      </c>
      <c r="AA1545" s="23">
        <v>0</v>
      </c>
      <c r="AB1545" s="23">
        <v>0</v>
      </c>
      <c r="AC1545" s="23">
        <v>0</v>
      </c>
      <c r="AD1545" s="23">
        <v>0</v>
      </c>
    </row>
    <row r="1546" spans="1:30" x14ac:dyDescent="0.3">
      <c r="A1546" s="23">
        <v>129</v>
      </c>
      <c r="B1546" s="23">
        <v>8</v>
      </c>
      <c r="C1546" s="25">
        <v>0</v>
      </c>
      <c r="D1546" s="25">
        <v>0</v>
      </c>
      <c r="E1546" s="25">
        <v>1</v>
      </c>
      <c r="F1546" s="25">
        <v>1</v>
      </c>
      <c r="G1546" s="25">
        <v>0</v>
      </c>
      <c r="H1546" s="25">
        <v>1</v>
      </c>
      <c r="I1546" s="25">
        <v>0</v>
      </c>
      <c r="J1546" s="23">
        <v>0</v>
      </c>
      <c r="K1546" s="23">
        <v>0</v>
      </c>
      <c r="L1546" s="23">
        <v>0</v>
      </c>
      <c r="M1546" s="23">
        <v>0</v>
      </c>
      <c r="N1546" s="23">
        <v>1</v>
      </c>
      <c r="O1546" s="23">
        <v>1</v>
      </c>
      <c r="P1546" s="23">
        <v>0</v>
      </c>
      <c r="Q1546" s="25">
        <v>0</v>
      </c>
      <c r="R1546" s="25">
        <v>0</v>
      </c>
      <c r="S1546" s="25">
        <v>0</v>
      </c>
      <c r="T1546" s="25">
        <v>1</v>
      </c>
      <c r="U1546" s="25">
        <v>0</v>
      </c>
      <c r="V1546" s="25">
        <v>0</v>
      </c>
      <c r="W1546" s="25">
        <v>0</v>
      </c>
      <c r="X1546" s="23">
        <v>1</v>
      </c>
      <c r="Y1546" s="23">
        <v>0</v>
      </c>
      <c r="Z1546" s="23">
        <v>0</v>
      </c>
      <c r="AA1546" s="23">
        <v>0</v>
      </c>
      <c r="AB1546" s="23">
        <v>0</v>
      </c>
      <c r="AC1546" s="23">
        <v>0</v>
      </c>
      <c r="AD1546" s="23">
        <v>0</v>
      </c>
    </row>
    <row r="1547" spans="1:30" x14ac:dyDescent="0.3">
      <c r="A1547" s="23">
        <v>129</v>
      </c>
      <c r="B1547" s="23">
        <v>9</v>
      </c>
      <c r="C1547" s="25">
        <v>0</v>
      </c>
      <c r="D1547" s="25">
        <v>0</v>
      </c>
      <c r="E1547" s="25">
        <v>1</v>
      </c>
      <c r="F1547" s="25">
        <v>0</v>
      </c>
      <c r="G1547" s="25">
        <v>1</v>
      </c>
      <c r="H1547" s="25">
        <v>0</v>
      </c>
      <c r="I1547" s="25">
        <v>1</v>
      </c>
      <c r="J1547" s="23">
        <v>0</v>
      </c>
      <c r="K1547" s="23">
        <v>0</v>
      </c>
      <c r="L1547" s="23">
        <v>1</v>
      </c>
      <c r="M1547" s="23">
        <v>0</v>
      </c>
      <c r="N1547" s="23">
        <v>0</v>
      </c>
      <c r="O1547" s="23">
        <v>0</v>
      </c>
      <c r="P1547" s="23">
        <v>0</v>
      </c>
      <c r="Q1547" s="25">
        <v>0</v>
      </c>
      <c r="R1547" s="25">
        <v>1</v>
      </c>
      <c r="S1547" s="25">
        <v>0</v>
      </c>
      <c r="T1547" s="25">
        <v>0</v>
      </c>
      <c r="U1547" s="25">
        <v>1</v>
      </c>
      <c r="V1547" s="25">
        <v>0</v>
      </c>
      <c r="W1547" s="25">
        <v>0</v>
      </c>
      <c r="X1547" s="23">
        <v>1</v>
      </c>
      <c r="Y1547" s="23">
        <v>0</v>
      </c>
      <c r="Z1547" s="23">
        <v>0</v>
      </c>
      <c r="AA1547" s="23">
        <v>0</v>
      </c>
      <c r="AB1547" s="23">
        <v>0</v>
      </c>
      <c r="AC1547" s="23">
        <v>0</v>
      </c>
      <c r="AD1547" s="23">
        <v>0</v>
      </c>
    </row>
    <row r="1548" spans="1:30" x14ac:dyDescent="0.3">
      <c r="A1548" s="23">
        <v>129</v>
      </c>
      <c r="B1548" s="23">
        <v>10</v>
      </c>
      <c r="C1548" s="25">
        <v>0</v>
      </c>
      <c r="D1548" s="25">
        <v>1</v>
      </c>
      <c r="E1548" s="25">
        <v>0</v>
      </c>
      <c r="F1548" s="25">
        <v>0</v>
      </c>
      <c r="G1548" s="25">
        <v>0</v>
      </c>
      <c r="H1548" s="25">
        <v>1</v>
      </c>
      <c r="I1548" s="25">
        <v>0</v>
      </c>
      <c r="J1548" s="23">
        <v>0</v>
      </c>
      <c r="K1548" s="23">
        <v>1</v>
      </c>
      <c r="L1548" s="23">
        <v>0</v>
      </c>
      <c r="M1548" s="23">
        <v>0</v>
      </c>
      <c r="N1548" s="23">
        <v>1</v>
      </c>
      <c r="O1548" s="23">
        <v>0</v>
      </c>
      <c r="P1548" s="23">
        <v>0</v>
      </c>
      <c r="Q1548" s="25">
        <v>0</v>
      </c>
      <c r="R1548" s="25">
        <v>0</v>
      </c>
      <c r="S1548" s="25">
        <v>1</v>
      </c>
      <c r="T1548" s="25">
        <v>1</v>
      </c>
      <c r="U1548" s="25">
        <v>0</v>
      </c>
      <c r="V1548" s="25">
        <v>1</v>
      </c>
      <c r="W1548" s="25">
        <v>0</v>
      </c>
      <c r="X1548" s="23">
        <v>1</v>
      </c>
      <c r="Y1548" s="23">
        <v>0</v>
      </c>
      <c r="Z1548" s="23">
        <v>0</v>
      </c>
      <c r="AA1548" s="23">
        <v>0</v>
      </c>
      <c r="AB1548" s="23">
        <v>0</v>
      </c>
      <c r="AC1548" s="23">
        <v>0</v>
      </c>
      <c r="AD1548" s="23">
        <v>0</v>
      </c>
    </row>
    <row r="1549" spans="1:30" x14ac:dyDescent="0.3">
      <c r="A1549" s="23">
        <v>129</v>
      </c>
      <c r="B1549" s="23">
        <v>11</v>
      </c>
      <c r="C1549" s="25">
        <v>0</v>
      </c>
      <c r="D1549" s="25">
        <v>0</v>
      </c>
      <c r="E1549" s="25">
        <v>1</v>
      </c>
      <c r="F1549" s="25">
        <v>0</v>
      </c>
      <c r="G1549" s="25">
        <v>1</v>
      </c>
      <c r="H1549" s="25">
        <v>0</v>
      </c>
      <c r="I1549" s="25">
        <v>1</v>
      </c>
      <c r="J1549" s="23">
        <v>0</v>
      </c>
      <c r="K1549" s="23">
        <v>1</v>
      </c>
      <c r="L1549" s="23">
        <v>0</v>
      </c>
      <c r="M1549" s="23">
        <v>1</v>
      </c>
      <c r="N1549" s="23">
        <v>0</v>
      </c>
      <c r="O1549" s="23">
        <v>0</v>
      </c>
      <c r="P1549" s="23">
        <v>1</v>
      </c>
      <c r="Q1549" s="25">
        <v>0</v>
      </c>
      <c r="R1549" s="25">
        <v>0</v>
      </c>
      <c r="S1549" s="25">
        <v>0</v>
      </c>
      <c r="T1549" s="25">
        <v>0</v>
      </c>
      <c r="U1549" s="25">
        <v>1</v>
      </c>
      <c r="V1549" s="25">
        <v>1</v>
      </c>
      <c r="W1549" s="25">
        <v>0</v>
      </c>
      <c r="X1549" s="23">
        <v>1</v>
      </c>
      <c r="Y1549" s="23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</row>
    <row r="1550" spans="1:30" x14ac:dyDescent="0.3">
      <c r="A1550" s="23">
        <v>129</v>
      </c>
      <c r="B1550" s="23">
        <v>12</v>
      </c>
      <c r="C1550" s="25">
        <v>0</v>
      </c>
      <c r="D1550" s="25">
        <v>0</v>
      </c>
      <c r="E1550" s="25">
        <v>0</v>
      </c>
      <c r="F1550" s="25">
        <v>1</v>
      </c>
      <c r="G1550" s="25">
        <v>0</v>
      </c>
      <c r="H1550" s="25">
        <v>0</v>
      </c>
      <c r="I1550" s="25">
        <v>0</v>
      </c>
      <c r="J1550" s="23">
        <v>0</v>
      </c>
      <c r="K1550" s="23">
        <v>0</v>
      </c>
      <c r="L1550" s="23">
        <v>0</v>
      </c>
      <c r="M1550" s="23">
        <v>0</v>
      </c>
      <c r="N1550" s="23">
        <v>0</v>
      </c>
      <c r="O1550" s="23">
        <v>0</v>
      </c>
      <c r="P1550" s="23">
        <v>1</v>
      </c>
      <c r="Q1550" s="25">
        <v>0</v>
      </c>
      <c r="R1550" s="25">
        <v>0</v>
      </c>
      <c r="S1550" s="25">
        <v>1</v>
      </c>
      <c r="T1550" s="25">
        <v>0</v>
      </c>
      <c r="U1550" s="25">
        <v>0</v>
      </c>
      <c r="V1550" s="25">
        <v>0</v>
      </c>
      <c r="W1550" s="25">
        <v>0</v>
      </c>
      <c r="X1550" s="23">
        <v>1</v>
      </c>
      <c r="Y1550" s="23">
        <v>0</v>
      </c>
      <c r="Z1550" s="23">
        <v>0</v>
      </c>
      <c r="AA1550" s="23">
        <v>0</v>
      </c>
      <c r="AB1550" s="23">
        <v>0</v>
      </c>
      <c r="AC1550" s="23">
        <v>0</v>
      </c>
      <c r="AD1550" s="23">
        <v>0</v>
      </c>
    </row>
    <row r="1551" spans="1:30" x14ac:dyDescent="0.3">
      <c r="A1551" s="23">
        <v>130</v>
      </c>
      <c r="B1551" s="23">
        <v>1</v>
      </c>
      <c r="C1551" s="25">
        <v>0</v>
      </c>
      <c r="D1551" s="25">
        <v>0</v>
      </c>
      <c r="E1551" s="25">
        <v>1</v>
      </c>
      <c r="F1551" s="25">
        <v>0</v>
      </c>
      <c r="G1551" s="25">
        <v>0</v>
      </c>
      <c r="H1551" s="25">
        <v>0</v>
      </c>
      <c r="I1551" s="25">
        <v>0</v>
      </c>
      <c r="J1551" s="23">
        <v>0</v>
      </c>
      <c r="K1551" s="23">
        <v>0</v>
      </c>
      <c r="L1551" s="23">
        <v>1</v>
      </c>
      <c r="M1551" s="23">
        <v>1</v>
      </c>
      <c r="N1551" s="23">
        <v>0</v>
      </c>
      <c r="O1551" s="23">
        <v>1</v>
      </c>
      <c r="P1551" s="23">
        <v>0</v>
      </c>
      <c r="Q1551" s="25">
        <v>0</v>
      </c>
      <c r="R1551" s="25">
        <v>1</v>
      </c>
      <c r="S1551" s="25">
        <v>0</v>
      </c>
      <c r="T1551" s="25">
        <v>1</v>
      </c>
      <c r="U1551" s="25">
        <v>0</v>
      </c>
      <c r="V1551" s="25">
        <v>0</v>
      </c>
      <c r="W1551" s="25">
        <v>1</v>
      </c>
      <c r="X1551" s="23">
        <v>1</v>
      </c>
      <c r="Y1551" s="23">
        <v>0</v>
      </c>
      <c r="Z1551" s="23">
        <v>0</v>
      </c>
      <c r="AA1551" s="23">
        <v>0</v>
      </c>
      <c r="AB1551" s="23">
        <v>0</v>
      </c>
      <c r="AC1551" s="23">
        <v>0</v>
      </c>
      <c r="AD1551" s="23">
        <v>0</v>
      </c>
    </row>
    <row r="1552" spans="1:30" x14ac:dyDescent="0.3">
      <c r="A1552" s="23">
        <v>130</v>
      </c>
      <c r="B1552" s="23">
        <v>2</v>
      </c>
      <c r="C1552" s="25">
        <v>0</v>
      </c>
      <c r="D1552" s="25">
        <v>1</v>
      </c>
      <c r="E1552" s="25">
        <v>0</v>
      </c>
      <c r="F1552" s="25">
        <v>0</v>
      </c>
      <c r="G1552" s="25">
        <v>0</v>
      </c>
      <c r="H1552" s="25">
        <v>1</v>
      </c>
      <c r="I1552" s="25">
        <v>0</v>
      </c>
      <c r="J1552" s="23">
        <v>0</v>
      </c>
      <c r="K1552" s="23">
        <v>0</v>
      </c>
      <c r="L1552" s="23">
        <v>0</v>
      </c>
      <c r="M1552" s="23">
        <v>1</v>
      </c>
      <c r="N1552" s="23">
        <v>0</v>
      </c>
      <c r="O1552" s="23">
        <v>0</v>
      </c>
      <c r="P1552" s="23">
        <v>0</v>
      </c>
      <c r="Q1552" s="25">
        <v>0</v>
      </c>
      <c r="R1552" s="25">
        <v>0</v>
      </c>
      <c r="S1552" s="25">
        <v>1</v>
      </c>
      <c r="T1552" s="25">
        <v>0</v>
      </c>
      <c r="U1552" s="25">
        <v>1</v>
      </c>
      <c r="V1552" s="25">
        <v>0</v>
      </c>
      <c r="W1552" s="25">
        <v>1</v>
      </c>
      <c r="X1552" s="23">
        <v>1</v>
      </c>
      <c r="Y1552" s="23">
        <v>0</v>
      </c>
      <c r="Z1552" s="23">
        <v>0</v>
      </c>
      <c r="AA1552" s="23">
        <v>0</v>
      </c>
      <c r="AB1552" s="23">
        <v>0</v>
      </c>
      <c r="AC1552" s="23">
        <v>0</v>
      </c>
      <c r="AD1552" s="23">
        <v>0</v>
      </c>
    </row>
    <row r="1553" spans="1:30" x14ac:dyDescent="0.3">
      <c r="A1553" s="23">
        <v>130</v>
      </c>
      <c r="B1553" s="23">
        <v>3</v>
      </c>
      <c r="C1553" s="25">
        <v>0</v>
      </c>
      <c r="D1553" s="25">
        <v>1</v>
      </c>
      <c r="E1553" s="25">
        <v>0</v>
      </c>
      <c r="F1553" s="25">
        <v>0</v>
      </c>
      <c r="G1553" s="25">
        <v>1</v>
      </c>
      <c r="H1553" s="25">
        <v>0</v>
      </c>
      <c r="I1553" s="25">
        <v>0</v>
      </c>
      <c r="J1553" s="23">
        <v>0</v>
      </c>
      <c r="K1553" s="23">
        <v>0</v>
      </c>
      <c r="L1553" s="23">
        <v>0</v>
      </c>
      <c r="M1553" s="23">
        <v>0</v>
      </c>
      <c r="N1553" s="23">
        <v>1</v>
      </c>
      <c r="O1553" s="23">
        <v>1</v>
      </c>
      <c r="P1553" s="23">
        <v>0</v>
      </c>
      <c r="Q1553" s="25">
        <v>0</v>
      </c>
      <c r="R1553" s="25">
        <v>0</v>
      </c>
      <c r="S1553" s="25">
        <v>0</v>
      </c>
      <c r="T1553" s="25">
        <v>0</v>
      </c>
      <c r="U1553" s="25">
        <v>0</v>
      </c>
      <c r="V1553" s="25">
        <v>0</v>
      </c>
      <c r="W1553" s="25">
        <v>1</v>
      </c>
      <c r="X1553" s="23">
        <v>1</v>
      </c>
      <c r="Y1553" s="23">
        <v>0</v>
      </c>
      <c r="Z1553" s="23">
        <v>0</v>
      </c>
      <c r="AA1553" s="23">
        <v>0</v>
      </c>
      <c r="AB1553" s="23">
        <v>0</v>
      </c>
      <c r="AC1553" s="23">
        <v>0</v>
      </c>
      <c r="AD1553" s="23">
        <v>0</v>
      </c>
    </row>
    <row r="1554" spans="1:30" x14ac:dyDescent="0.3">
      <c r="A1554" s="23">
        <v>130</v>
      </c>
      <c r="B1554" s="23">
        <v>4</v>
      </c>
      <c r="C1554" s="25">
        <v>0</v>
      </c>
      <c r="D1554" s="25">
        <v>0</v>
      </c>
      <c r="E1554" s="25">
        <v>0</v>
      </c>
      <c r="F1554" s="25">
        <v>0</v>
      </c>
      <c r="G1554" s="25">
        <v>0</v>
      </c>
      <c r="H1554" s="25">
        <v>0</v>
      </c>
      <c r="I1554" s="25">
        <v>1</v>
      </c>
      <c r="J1554" s="23">
        <v>0</v>
      </c>
      <c r="K1554" s="23">
        <v>0</v>
      </c>
      <c r="L1554" s="23">
        <v>1</v>
      </c>
      <c r="M1554" s="23">
        <v>0</v>
      </c>
      <c r="N1554" s="23">
        <v>1</v>
      </c>
      <c r="O1554" s="23">
        <v>0</v>
      </c>
      <c r="P1554" s="23">
        <v>1</v>
      </c>
      <c r="Q1554" s="25">
        <v>0</v>
      </c>
      <c r="R1554" s="25">
        <v>0</v>
      </c>
      <c r="S1554" s="25">
        <v>1</v>
      </c>
      <c r="T1554" s="25">
        <v>1</v>
      </c>
      <c r="U1554" s="25">
        <v>0</v>
      </c>
      <c r="V1554" s="25">
        <v>1</v>
      </c>
      <c r="W1554" s="25">
        <v>0</v>
      </c>
      <c r="X1554" s="23">
        <v>1</v>
      </c>
      <c r="Y1554" s="23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</row>
    <row r="1555" spans="1:30" x14ac:dyDescent="0.3">
      <c r="A1555" s="23">
        <v>130</v>
      </c>
      <c r="B1555" s="23">
        <v>5</v>
      </c>
      <c r="C1555" s="25">
        <v>0</v>
      </c>
      <c r="D1555" s="25">
        <v>1</v>
      </c>
      <c r="E1555" s="25">
        <v>0</v>
      </c>
      <c r="F1555" s="25">
        <v>0</v>
      </c>
      <c r="G1555" s="25">
        <v>1</v>
      </c>
      <c r="H1555" s="25">
        <v>0</v>
      </c>
      <c r="I1555" s="25">
        <v>0</v>
      </c>
      <c r="J1555" s="23">
        <v>0</v>
      </c>
      <c r="K1555" s="23">
        <v>0</v>
      </c>
      <c r="L1555" s="23">
        <v>0</v>
      </c>
      <c r="M1555" s="23">
        <v>1</v>
      </c>
      <c r="N1555" s="23">
        <v>0</v>
      </c>
      <c r="O1555" s="23">
        <v>0</v>
      </c>
      <c r="P1555" s="23">
        <v>0</v>
      </c>
      <c r="Q1555" s="25">
        <v>0</v>
      </c>
      <c r="R1555" s="25">
        <v>1</v>
      </c>
      <c r="S1555" s="25">
        <v>0</v>
      </c>
      <c r="T1555" s="25">
        <v>1</v>
      </c>
      <c r="U1555" s="25">
        <v>0</v>
      </c>
      <c r="V1555" s="25">
        <v>0</v>
      </c>
      <c r="W1555" s="25">
        <v>1</v>
      </c>
      <c r="X1555" s="23">
        <v>1</v>
      </c>
      <c r="Y1555" s="23">
        <v>0</v>
      </c>
      <c r="Z1555" s="23">
        <v>0</v>
      </c>
      <c r="AA1555" s="23">
        <v>0</v>
      </c>
      <c r="AB1555" s="23">
        <v>0</v>
      </c>
      <c r="AC1555" s="23">
        <v>0</v>
      </c>
      <c r="AD1555" s="23">
        <v>0</v>
      </c>
    </row>
    <row r="1556" spans="1:30" x14ac:dyDescent="0.3">
      <c r="A1556" s="23">
        <v>130</v>
      </c>
      <c r="B1556" s="23">
        <v>6</v>
      </c>
      <c r="C1556" s="25">
        <v>0</v>
      </c>
      <c r="D1556" s="25">
        <v>0</v>
      </c>
      <c r="E1556" s="25">
        <v>0</v>
      </c>
      <c r="F1556" s="25">
        <v>0</v>
      </c>
      <c r="G1556" s="25">
        <v>1</v>
      </c>
      <c r="H1556" s="25">
        <v>1</v>
      </c>
      <c r="I1556" s="25">
        <v>0</v>
      </c>
      <c r="J1556" s="23">
        <v>0</v>
      </c>
      <c r="K1556" s="23">
        <v>1</v>
      </c>
      <c r="L1556" s="23">
        <v>0</v>
      </c>
      <c r="M1556" s="23">
        <v>0</v>
      </c>
      <c r="N1556" s="23">
        <v>0</v>
      </c>
      <c r="O1556" s="23">
        <v>1</v>
      </c>
      <c r="P1556" s="23">
        <v>0</v>
      </c>
      <c r="Q1556" s="25">
        <v>0</v>
      </c>
      <c r="R1556" s="25">
        <v>0</v>
      </c>
      <c r="S1556" s="25">
        <v>1</v>
      </c>
      <c r="T1556" s="25">
        <v>0</v>
      </c>
      <c r="U1556" s="25">
        <v>0</v>
      </c>
      <c r="V1556" s="25">
        <v>0</v>
      </c>
      <c r="W1556" s="25">
        <v>0</v>
      </c>
      <c r="X1556" s="23">
        <v>1</v>
      </c>
      <c r="Y1556" s="23">
        <v>0</v>
      </c>
      <c r="Z1556" s="23">
        <v>0</v>
      </c>
      <c r="AA1556" s="23">
        <v>0</v>
      </c>
      <c r="AB1556" s="23">
        <v>0</v>
      </c>
      <c r="AC1556" s="23">
        <v>0</v>
      </c>
      <c r="AD1556" s="23">
        <v>0</v>
      </c>
    </row>
    <row r="1557" spans="1:30" x14ac:dyDescent="0.3">
      <c r="A1557" s="23">
        <v>130</v>
      </c>
      <c r="B1557" s="23">
        <v>7</v>
      </c>
      <c r="C1557" s="25">
        <v>0</v>
      </c>
      <c r="D1557" s="25">
        <v>1</v>
      </c>
      <c r="E1557" s="25">
        <v>0</v>
      </c>
      <c r="F1557" s="25">
        <v>1</v>
      </c>
      <c r="G1557" s="25">
        <v>0</v>
      </c>
      <c r="H1557" s="25">
        <v>0</v>
      </c>
      <c r="I1557" s="25">
        <v>1</v>
      </c>
      <c r="J1557" s="23">
        <v>0</v>
      </c>
      <c r="K1557" s="23">
        <v>0</v>
      </c>
      <c r="L1557" s="23">
        <v>0</v>
      </c>
      <c r="M1557" s="23">
        <v>0</v>
      </c>
      <c r="N1557" s="23">
        <v>0</v>
      </c>
      <c r="O1557" s="23">
        <v>0</v>
      </c>
      <c r="P1557" s="23">
        <v>1</v>
      </c>
      <c r="Q1557" s="25">
        <v>0</v>
      </c>
      <c r="R1557" s="25">
        <v>1</v>
      </c>
      <c r="S1557" s="25">
        <v>0</v>
      </c>
      <c r="T1557" s="25">
        <v>0</v>
      </c>
      <c r="U1557" s="25">
        <v>0</v>
      </c>
      <c r="V1557" s="25">
        <v>1</v>
      </c>
      <c r="W1557" s="25">
        <v>0</v>
      </c>
      <c r="X1557" s="23">
        <v>1</v>
      </c>
      <c r="Y1557" s="23">
        <v>0</v>
      </c>
      <c r="Z1557" s="23">
        <v>0</v>
      </c>
      <c r="AA1557" s="23">
        <v>0</v>
      </c>
      <c r="AB1557" s="23">
        <v>0</v>
      </c>
      <c r="AC1557" s="23">
        <v>0</v>
      </c>
      <c r="AD1557" s="23">
        <v>0</v>
      </c>
    </row>
    <row r="1558" spans="1:30" x14ac:dyDescent="0.3">
      <c r="A1558" s="23">
        <v>130</v>
      </c>
      <c r="B1558" s="23">
        <v>8</v>
      </c>
      <c r="C1558" s="25">
        <v>0</v>
      </c>
      <c r="D1558" s="25">
        <v>0</v>
      </c>
      <c r="E1558" s="25">
        <v>1</v>
      </c>
      <c r="F1558" s="25">
        <v>1</v>
      </c>
      <c r="G1558" s="25">
        <v>0</v>
      </c>
      <c r="H1558" s="25">
        <v>1</v>
      </c>
      <c r="I1558" s="25">
        <v>0</v>
      </c>
      <c r="J1558" s="23">
        <v>0</v>
      </c>
      <c r="K1558" s="23">
        <v>0</v>
      </c>
      <c r="L1558" s="23">
        <v>0</v>
      </c>
      <c r="M1558" s="23">
        <v>0</v>
      </c>
      <c r="N1558" s="23">
        <v>1</v>
      </c>
      <c r="O1558" s="23">
        <v>1</v>
      </c>
      <c r="P1558" s="23">
        <v>0</v>
      </c>
      <c r="Q1558" s="25">
        <v>0</v>
      </c>
      <c r="R1558" s="25">
        <v>0</v>
      </c>
      <c r="S1558" s="25">
        <v>0</v>
      </c>
      <c r="T1558" s="25">
        <v>1</v>
      </c>
      <c r="U1558" s="25">
        <v>0</v>
      </c>
      <c r="V1558" s="25">
        <v>0</v>
      </c>
      <c r="W1558" s="25">
        <v>0</v>
      </c>
      <c r="X1558" s="23">
        <v>1</v>
      </c>
      <c r="Y1558" s="23">
        <v>0</v>
      </c>
      <c r="Z1558" s="23">
        <v>0</v>
      </c>
      <c r="AA1558" s="23">
        <v>0</v>
      </c>
      <c r="AB1558" s="23">
        <v>0</v>
      </c>
      <c r="AC1558" s="23">
        <v>0</v>
      </c>
      <c r="AD1558" s="23">
        <v>0</v>
      </c>
    </row>
    <row r="1559" spans="1:30" x14ac:dyDescent="0.3">
      <c r="A1559" s="23">
        <v>130</v>
      </c>
      <c r="B1559" s="23">
        <v>9</v>
      </c>
      <c r="C1559" s="25">
        <v>0</v>
      </c>
      <c r="D1559" s="25">
        <v>0</v>
      </c>
      <c r="E1559" s="25">
        <v>1</v>
      </c>
      <c r="F1559" s="25">
        <v>0</v>
      </c>
      <c r="G1559" s="25">
        <v>1</v>
      </c>
      <c r="H1559" s="25">
        <v>0</v>
      </c>
      <c r="I1559" s="25">
        <v>1</v>
      </c>
      <c r="J1559" s="23">
        <v>0</v>
      </c>
      <c r="K1559" s="23">
        <v>0</v>
      </c>
      <c r="L1559" s="23">
        <v>1</v>
      </c>
      <c r="M1559" s="23">
        <v>0</v>
      </c>
      <c r="N1559" s="23">
        <v>0</v>
      </c>
      <c r="O1559" s="23">
        <v>0</v>
      </c>
      <c r="P1559" s="23">
        <v>0</v>
      </c>
      <c r="Q1559" s="25">
        <v>0</v>
      </c>
      <c r="R1559" s="25">
        <v>1</v>
      </c>
      <c r="S1559" s="25">
        <v>0</v>
      </c>
      <c r="T1559" s="25">
        <v>0</v>
      </c>
      <c r="U1559" s="25">
        <v>1</v>
      </c>
      <c r="V1559" s="25">
        <v>0</v>
      </c>
      <c r="W1559" s="25">
        <v>0</v>
      </c>
      <c r="X1559" s="23">
        <v>1</v>
      </c>
      <c r="Y1559" s="23">
        <v>0</v>
      </c>
      <c r="Z1559" s="23">
        <v>0</v>
      </c>
      <c r="AA1559" s="23">
        <v>0</v>
      </c>
      <c r="AB1559" s="23">
        <v>0</v>
      </c>
      <c r="AC1559" s="23">
        <v>0</v>
      </c>
      <c r="AD1559" s="23">
        <v>0</v>
      </c>
    </row>
    <row r="1560" spans="1:30" x14ac:dyDescent="0.3">
      <c r="A1560" s="23">
        <v>130</v>
      </c>
      <c r="B1560" s="23">
        <v>10</v>
      </c>
      <c r="C1560" s="25">
        <v>0</v>
      </c>
      <c r="D1560" s="25">
        <v>1</v>
      </c>
      <c r="E1560" s="25">
        <v>0</v>
      </c>
      <c r="F1560" s="25">
        <v>0</v>
      </c>
      <c r="G1560" s="25">
        <v>0</v>
      </c>
      <c r="H1560" s="25">
        <v>1</v>
      </c>
      <c r="I1560" s="25">
        <v>0</v>
      </c>
      <c r="J1560" s="23">
        <v>0</v>
      </c>
      <c r="K1560" s="23">
        <v>1</v>
      </c>
      <c r="L1560" s="23">
        <v>0</v>
      </c>
      <c r="M1560" s="23">
        <v>0</v>
      </c>
      <c r="N1560" s="23">
        <v>1</v>
      </c>
      <c r="O1560" s="23">
        <v>0</v>
      </c>
      <c r="P1560" s="23">
        <v>0</v>
      </c>
      <c r="Q1560" s="25">
        <v>0</v>
      </c>
      <c r="R1560" s="25">
        <v>0</v>
      </c>
      <c r="S1560" s="25">
        <v>1</v>
      </c>
      <c r="T1560" s="25">
        <v>1</v>
      </c>
      <c r="U1560" s="25">
        <v>0</v>
      </c>
      <c r="V1560" s="25">
        <v>1</v>
      </c>
      <c r="W1560" s="25">
        <v>0</v>
      </c>
      <c r="X1560" s="23">
        <v>1</v>
      </c>
      <c r="Y1560" s="23">
        <v>0</v>
      </c>
      <c r="Z1560" s="23">
        <v>0</v>
      </c>
      <c r="AA1560" s="23">
        <v>0</v>
      </c>
      <c r="AB1560" s="23">
        <v>0</v>
      </c>
      <c r="AC1560" s="23">
        <v>0</v>
      </c>
      <c r="AD1560" s="23">
        <v>0</v>
      </c>
    </row>
    <row r="1561" spans="1:30" x14ac:dyDescent="0.3">
      <c r="A1561" s="23">
        <v>130</v>
      </c>
      <c r="B1561" s="23">
        <v>11</v>
      </c>
      <c r="C1561" s="25">
        <v>0</v>
      </c>
      <c r="D1561" s="25">
        <v>0</v>
      </c>
      <c r="E1561" s="25">
        <v>1</v>
      </c>
      <c r="F1561" s="25">
        <v>0</v>
      </c>
      <c r="G1561" s="25">
        <v>1</v>
      </c>
      <c r="H1561" s="25">
        <v>0</v>
      </c>
      <c r="I1561" s="25">
        <v>1</v>
      </c>
      <c r="J1561" s="23">
        <v>0</v>
      </c>
      <c r="K1561" s="23">
        <v>1</v>
      </c>
      <c r="L1561" s="23">
        <v>0</v>
      </c>
      <c r="M1561" s="23">
        <v>1</v>
      </c>
      <c r="N1561" s="23">
        <v>0</v>
      </c>
      <c r="O1561" s="23">
        <v>0</v>
      </c>
      <c r="P1561" s="23">
        <v>1</v>
      </c>
      <c r="Q1561" s="25">
        <v>0</v>
      </c>
      <c r="R1561" s="25">
        <v>0</v>
      </c>
      <c r="S1561" s="25">
        <v>0</v>
      </c>
      <c r="T1561" s="25">
        <v>0</v>
      </c>
      <c r="U1561" s="25">
        <v>1</v>
      </c>
      <c r="V1561" s="25">
        <v>1</v>
      </c>
      <c r="W1561" s="25">
        <v>0</v>
      </c>
      <c r="X1561" s="23">
        <v>1</v>
      </c>
      <c r="Y1561" s="23">
        <v>0</v>
      </c>
      <c r="Z1561" s="23">
        <v>0</v>
      </c>
      <c r="AA1561" s="23">
        <v>0</v>
      </c>
      <c r="AB1561" s="23">
        <v>0</v>
      </c>
      <c r="AC1561" s="23">
        <v>0</v>
      </c>
      <c r="AD1561" s="23">
        <v>0</v>
      </c>
    </row>
    <row r="1562" spans="1:30" x14ac:dyDescent="0.3">
      <c r="A1562" s="23">
        <v>130</v>
      </c>
      <c r="B1562" s="23">
        <v>12</v>
      </c>
      <c r="C1562" s="25">
        <v>0</v>
      </c>
      <c r="D1562" s="25">
        <v>0</v>
      </c>
      <c r="E1562" s="25">
        <v>0</v>
      </c>
      <c r="F1562" s="25">
        <v>1</v>
      </c>
      <c r="G1562" s="25">
        <v>0</v>
      </c>
      <c r="H1562" s="25">
        <v>0</v>
      </c>
      <c r="I1562" s="25">
        <v>0</v>
      </c>
      <c r="J1562" s="23">
        <v>0</v>
      </c>
      <c r="K1562" s="23">
        <v>0</v>
      </c>
      <c r="L1562" s="23">
        <v>0</v>
      </c>
      <c r="M1562" s="23">
        <v>0</v>
      </c>
      <c r="N1562" s="23">
        <v>0</v>
      </c>
      <c r="O1562" s="23">
        <v>0</v>
      </c>
      <c r="P1562" s="23">
        <v>1</v>
      </c>
      <c r="Q1562" s="25">
        <v>0</v>
      </c>
      <c r="R1562" s="25">
        <v>0</v>
      </c>
      <c r="S1562" s="25">
        <v>1</v>
      </c>
      <c r="T1562" s="25">
        <v>0</v>
      </c>
      <c r="U1562" s="25">
        <v>0</v>
      </c>
      <c r="V1562" s="25">
        <v>0</v>
      </c>
      <c r="W1562" s="25">
        <v>0</v>
      </c>
      <c r="X1562" s="23">
        <v>1</v>
      </c>
      <c r="Y1562" s="23">
        <v>0</v>
      </c>
      <c r="Z1562" s="23">
        <v>0</v>
      </c>
      <c r="AA1562" s="23">
        <v>0</v>
      </c>
      <c r="AB1562" s="23">
        <v>0</v>
      </c>
      <c r="AC1562" s="23">
        <v>0</v>
      </c>
      <c r="AD1562" s="23">
        <v>0</v>
      </c>
    </row>
    <row r="1563" spans="1:30" x14ac:dyDescent="0.3">
      <c r="A1563" s="23">
        <v>131</v>
      </c>
      <c r="B1563" s="23">
        <v>1</v>
      </c>
      <c r="C1563" s="25">
        <v>0</v>
      </c>
      <c r="D1563" s="25">
        <v>0</v>
      </c>
      <c r="E1563" s="25">
        <v>1</v>
      </c>
      <c r="F1563" s="25">
        <v>0</v>
      </c>
      <c r="G1563" s="25">
        <v>0</v>
      </c>
      <c r="H1563" s="25">
        <v>0</v>
      </c>
      <c r="I1563" s="25">
        <v>0</v>
      </c>
      <c r="J1563" s="23">
        <v>0</v>
      </c>
      <c r="K1563" s="23">
        <v>0</v>
      </c>
      <c r="L1563" s="23">
        <v>1</v>
      </c>
      <c r="M1563" s="23">
        <v>1</v>
      </c>
      <c r="N1563" s="23">
        <v>0</v>
      </c>
      <c r="O1563" s="23">
        <v>1</v>
      </c>
      <c r="P1563" s="23">
        <v>0</v>
      </c>
      <c r="Q1563" s="25">
        <v>0</v>
      </c>
      <c r="R1563" s="25">
        <v>1</v>
      </c>
      <c r="S1563" s="25">
        <v>0</v>
      </c>
      <c r="T1563" s="25">
        <v>1</v>
      </c>
      <c r="U1563" s="25">
        <v>0</v>
      </c>
      <c r="V1563" s="25">
        <v>0</v>
      </c>
      <c r="W1563" s="25">
        <v>1</v>
      </c>
      <c r="X1563" s="23">
        <v>1</v>
      </c>
      <c r="Y1563" s="23">
        <v>0</v>
      </c>
      <c r="Z1563" s="23">
        <v>0</v>
      </c>
      <c r="AA1563" s="23">
        <v>0</v>
      </c>
      <c r="AB1563" s="23">
        <v>0</v>
      </c>
      <c r="AC1563" s="23">
        <v>0</v>
      </c>
      <c r="AD1563" s="23">
        <v>0</v>
      </c>
    </row>
    <row r="1564" spans="1:30" x14ac:dyDescent="0.3">
      <c r="A1564" s="23">
        <v>131</v>
      </c>
      <c r="B1564" s="23">
        <v>2</v>
      </c>
      <c r="C1564" s="25">
        <v>0</v>
      </c>
      <c r="D1564" s="25">
        <v>1</v>
      </c>
      <c r="E1564" s="25">
        <v>0</v>
      </c>
      <c r="F1564" s="25">
        <v>0</v>
      </c>
      <c r="G1564" s="25">
        <v>0</v>
      </c>
      <c r="H1564" s="25">
        <v>1</v>
      </c>
      <c r="I1564" s="25">
        <v>0</v>
      </c>
      <c r="J1564" s="23">
        <v>0</v>
      </c>
      <c r="K1564" s="23">
        <v>0</v>
      </c>
      <c r="L1564" s="23">
        <v>0</v>
      </c>
      <c r="M1564" s="23">
        <v>1</v>
      </c>
      <c r="N1564" s="23">
        <v>0</v>
      </c>
      <c r="O1564" s="23">
        <v>0</v>
      </c>
      <c r="P1564" s="23">
        <v>0</v>
      </c>
      <c r="Q1564" s="25">
        <v>0</v>
      </c>
      <c r="R1564" s="25">
        <v>0</v>
      </c>
      <c r="S1564" s="25">
        <v>1</v>
      </c>
      <c r="T1564" s="25">
        <v>0</v>
      </c>
      <c r="U1564" s="25">
        <v>1</v>
      </c>
      <c r="V1564" s="25">
        <v>0</v>
      </c>
      <c r="W1564" s="25">
        <v>1</v>
      </c>
      <c r="X1564" s="23">
        <v>1</v>
      </c>
      <c r="Y1564" s="23">
        <v>0</v>
      </c>
      <c r="Z1564" s="23">
        <v>0</v>
      </c>
      <c r="AA1564" s="23">
        <v>0</v>
      </c>
      <c r="AB1564" s="23">
        <v>0</v>
      </c>
      <c r="AC1564" s="23">
        <v>0</v>
      </c>
      <c r="AD1564" s="23">
        <v>0</v>
      </c>
    </row>
    <row r="1565" spans="1:30" x14ac:dyDescent="0.3">
      <c r="A1565" s="23">
        <v>131</v>
      </c>
      <c r="B1565" s="23">
        <v>3</v>
      </c>
      <c r="C1565" s="25">
        <v>0</v>
      </c>
      <c r="D1565" s="25">
        <v>1</v>
      </c>
      <c r="E1565" s="25">
        <v>0</v>
      </c>
      <c r="F1565" s="25">
        <v>0</v>
      </c>
      <c r="G1565" s="25">
        <v>1</v>
      </c>
      <c r="H1565" s="25">
        <v>0</v>
      </c>
      <c r="I1565" s="25">
        <v>0</v>
      </c>
      <c r="J1565" s="23">
        <v>0</v>
      </c>
      <c r="K1565" s="23">
        <v>0</v>
      </c>
      <c r="L1565" s="23">
        <v>0</v>
      </c>
      <c r="M1565" s="23">
        <v>0</v>
      </c>
      <c r="N1565" s="23">
        <v>1</v>
      </c>
      <c r="O1565" s="23">
        <v>1</v>
      </c>
      <c r="P1565" s="23">
        <v>0</v>
      </c>
      <c r="Q1565" s="25">
        <v>0</v>
      </c>
      <c r="R1565" s="25">
        <v>0</v>
      </c>
      <c r="S1565" s="25">
        <v>0</v>
      </c>
      <c r="T1565" s="25">
        <v>0</v>
      </c>
      <c r="U1565" s="25">
        <v>0</v>
      </c>
      <c r="V1565" s="25">
        <v>0</v>
      </c>
      <c r="W1565" s="25">
        <v>1</v>
      </c>
      <c r="X1565" s="23">
        <v>1</v>
      </c>
      <c r="Y1565" s="23">
        <v>0</v>
      </c>
      <c r="Z1565" s="23">
        <v>0</v>
      </c>
      <c r="AA1565" s="23">
        <v>0</v>
      </c>
      <c r="AB1565" s="23">
        <v>0</v>
      </c>
      <c r="AC1565" s="23">
        <v>0</v>
      </c>
      <c r="AD1565" s="23">
        <v>0</v>
      </c>
    </row>
    <row r="1566" spans="1:30" x14ac:dyDescent="0.3">
      <c r="A1566" s="23">
        <v>131</v>
      </c>
      <c r="B1566" s="23">
        <v>4</v>
      </c>
      <c r="C1566" s="25">
        <v>0</v>
      </c>
      <c r="D1566" s="25">
        <v>0</v>
      </c>
      <c r="E1566" s="25">
        <v>0</v>
      </c>
      <c r="F1566" s="25">
        <v>0</v>
      </c>
      <c r="G1566" s="25">
        <v>0</v>
      </c>
      <c r="H1566" s="25">
        <v>0</v>
      </c>
      <c r="I1566" s="25">
        <v>1</v>
      </c>
      <c r="J1566" s="23">
        <v>0</v>
      </c>
      <c r="K1566" s="23">
        <v>0</v>
      </c>
      <c r="L1566" s="23">
        <v>1</v>
      </c>
      <c r="M1566" s="23">
        <v>0</v>
      </c>
      <c r="N1566" s="23">
        <v>1</v>
      </c>
      <c r="O1566" s="23">
        <v>0</v>
      </c>
      <c r="P1566" s="23">
        <v>1</v>
      </c>
      <c r="Q1566" s="25">
        <v>0</v>
      </c>
      <c r="R1566" s="25">
        <v>0</v>
      </c>
      <c r="S1566" s="25">
        <v>1</v>
      </c>
      <c r="T1566" s="25">
        <v>1</v>
      </c>
      <c r="U1566" s="25">
        <v>0</v>
      </c>
      <c r="V1566" s="25">
        <v>1</v>
      </c>
      <c r="W1566" s="25">
        <v>0</v>
      </c>
      <c r="X1566" s="23">
        <v>1</v>
      </c>
      <c r="Y1566" s="23">
        <v>0</v>
      </c>
      <c r="Z1566" s="23">
        <v>0</v>
      </c>
      <c r="AA1566" s="23">
        <v>0</v>
      </c>
      <c r="AB1566" s="23">
        <v>0</v>
      </c>
      <c r="AC1566" s="23">
        <v>0</v>
      </c>
      <c r="AD1566" s="23">
        <v>0</v>
      </c>
    </row>
    <row r="1567" spans="1:30" x14ac:dyDescent="0.3">
      <c r="A1567" s="23">
        <v>131</v>
      </c>
      <c r="B1567" s="23">
        <v>5</v>
      </c>
      <c r="C1567" s="25">
        <v>0</v>
      </c>
      <c r="D1567" s="25">
        <v>1</v>
      </c>
      <c r="E1567" s="25">
        <v>0</v>
      </c>
      <c r="F1567" s="25">
        <v>0</v>
      </c>
      <c r="G1567" s="25">
        <v>1</v>
      </c>
      <c r="H1567" s="25">
        <v>0</v>
      </c>
      <c r="I1567" s="25">
        <v>0</v>
      </c>
      <c r="J1567" s="23">
        <v>0</v>
      </c>
      <c r="K1567" s="23">
        <v>0</v>
      </c>
      <c r="L1567" s="23">
        <v>0</v>
      </c>
      <c r="M1567" s="23">
        <v>1</v>
      </c>
      <c r="N1567" s="23">
        <v>0</v>
      </c>
      <c r="O1567" s="23">
        <v>0</v>
      </c>
      <c r="P1567" s="23">
        <v>0</v>
      </c>
      <c r="Q1567" s="25">
        <v>0</v>
      </c>
      <c r="R1567" s="25">
        <v>1</v>
      </c>
      <c r="S1567" s="25">
        <v>0</v>
      </c>
      <c r="T1567" s="25">
        <v>1</v>
      </c>
      <c r="U1567" s="25">
        <v>0</v>
      </c>
      <c r="V1567" s="25">
        <v>0</v>
      </c>
      <c r="W1567" s="25">
        <v>1</v>
      </c>
      <c r="X1567" s="23">
        <v>1</v>
      </c>
      <c r="Y1567" s="23">
        <v>0</v>
      </c>
      <c r="Z1567" s="23">
        <v>0</v>
      </c>
      <c r="AA1567" s="23">
        <v>0</v>
      </c>
      <c r="AB1567" s="23">
        <v>0</v>
      </c>
      <c r="AC1567" s="23">
        <v>0</v>
      </c>
      <c r="AD1567" s="23">
        <v>0</v>
      </c>
    </row>
    <row r="1568" spans="1:30" x14ac:dyDescent="0.3">
      <c r="A1568" s="23">
        <v>131</v>
      </c>
      <c r="B1568" s="23">
        <v>6</v>
      </c>
      <c r="C1568" s="25">
        <v>0</v>
      </c>
      <c r="D1568" s="25">
        <v>0</v>
      </c>
      <c r="E1568" s="25">
        <v>0</v>
      </c>
      <c r="F1568" s="25">
        <v>0</v>
      </c>
      <c r="G1568" s="25">
        <v>1</v>
      </c>
      <c r="H1568" s="25">
        <v>1</v>
      </c>
      <c r="I1568" s="25">
        <v>0</v>
      </c>
      <c r="J1568" s="23">
        <v>0</v>
      </c>
      <c r="K1568" s="23">
        <v>1</v>
      </c>
      <c r="L1568" s="23">
        <v>0</v>
      </c>
      <c r="M1568" s="23">
        <v>0</v>
      </c>
      <c r="N1568" s="23">
        <v>0</v>
      </c>
      <c r="O1568" s="23">
        <v>1</v>
      </c>
      <c r="P1568" s="23">
        <v>0</v>
      </c>
      <c r="Q1568" s="25">
        <v>0</v>
      </c>
      <c r="R1568" s="25">
        <v>0</v>
      </c>
      <c r="S1568" s="25">
        <v>1</v>
      </c>
      <c r="T1568" s="25">
        <v>0</v>
      </c>
      <c r="U1568" s="25">
        <v>0</v>
      </c>
      <c r="V1568" s="25">
        <v>0</v>
      </c>
      <c r="W1568" s="25">
        <v>0</v>
      </c>
      <c r="X1568" s="23">
        <v>1</v>
      </c>
      <c r="Y1568" s="23">
        <v>0</v>
      </c>
      <c r="Z1568" s="23">
        <v>0</v>
      </c>
      <c r="AA1568" s="23">
        <v>0</v>
      </c>
      <c r="AB1568" s="23">
        <v>0</v>
      </c>
      <c r="AC1568" s="23">
        <v>0</v>
      </c>
      <c r="AD1568" s="23">
        <v>0</v>
      </c>
    </row>
    <row r="1569" spans="1:30" x14ac:dyDescent="0.3">
      <c r="A1569" s="23">
        <v>131</v>
      </c>
      <c r="B1569" s="23">
        <v>7</v>
      </c>
      <c r="C1569" s="25">
        <v>0</v>
      </c>
      <c r="D1569" s="25">
        <v>1</v>
      </c>
      <c r="E1569" s="25">
        <v>0</v>
      </c>
      <c r="F1569" s="25">
        <v>1</v>
      </c>
      <c r="G1569" s="25">
        <v>0</v>
      </c>
      <c r="H1569" s="25">
        <v>0</v>
      </c>
      <c r="I1569" s="25">
        <v>1</v>
      </c>
      <c r="J1569" s="23">
        <v>0</v>
      </c>
      <c r="K1569" s="23">
        <v>0</v>
      </c>
      <c r="L1569" s="23">
        <v>0</v>
      </c>
      <c r="M1569" s="23">
        <v>0</v>
      </c>
      <c r="N1569" s="23">
        <v>0</v>
      </c>
      <c r="O1569" s="23">
        <v>0</v>
      </c>
      <c r="P1569" s="23">
        <v>1</v>
      </c>
      <c r="Q1569" s="25">
        <v>0</v>
      </c>
      <c r="R1569" s="25">
        <v>1</v>
      </c>
      <c r="S1569" s="25">
        <v>0</v>
      </c>
      <c r="T1569" s="25">
        <v>0</v>
      </c>
      <c r="U1569" s="25">
        <v>0</v>
      </c>
      <c r="V1569" s="25">
        <v>1</v>
      </c>
      <c r="W1569" s="25">
        <v>0</v>
      </c>
      <c r="X1569" s="23">
        <v>1</v>
      </c>
      <c r="Y1569" s="23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</row>
    <row r="1570" spans="1:30" x14ac:dyDescent="0.3">
      <c r="A1570" s="23">
        <v>131</v>
      </c>
      <c r="B1570" s="23">
        <v>8</v>
      </c>
      <c r="C1570" s="25">
        <v>0</v>
      </c>
      <c r="D1570" s="25">
        <v>0</v>
      </c>
      <c r="E1570" s="25">
        <v>1</v>
      </c>
      <c r="F1570" s="25">
        <v>1</v>
      </c>
      <c r="G1570" s="25">
        <v>0</v>
      </c>
      <c r="H1570" s="25">
        <v>1</v>
      </c>
      <c r="I1570" s="25">
        <v>0</v>
      </c>
      <c r="J1570" s="23">
        <v>0</v>
      </c>
      <c r="K1570" s="23">
        <v>0</v>
      </c>
      <c r="L1570" s="23">
        <v>0</v>
      </c>
      <c r="M1570" s="23">
        <v>0</v>
      </c>
      <c r="N1570" s="23">
        <v>1</v>
      </c>
      <c r="O1570" s="23">
        <v>1</v>
      </c>
      <c r="P1570" s="23">
        <v>0</v>
      </c>
      <c r="Q1570" s="25">
        <v>0</v>
      </c>
      <c r="R1570" s="25">
        <v>0</v>
      </c>
      <c r="S1570" s="25">
        <v>0</v>
      </c>
      <c r="T1570" s="25">
        <v>1</v>
      </c>
      <c r="U1570" s="25">
        <v>0</v>
      </c>
      <c r="V1570" s="25">
        <v>0</v>
      </c>
      <c r="W1570" s="25">
        <v>0</v>
      </c>
      <c r="X1570" s="23">
        <v>1</v>
      </c>
      <c r="Y1570" s="23">
        <v>0</v>
      </c>
      <c r="Z1570" s="23">
        <v>0</v>
      </c>
      <c r="AA1570" s="23">
        <v>0</v>
      </c>
      <c r="AB1570" s="23">
        <v>0</v>
      </c>
      <c r="AC1570" s="23">
        <v>0</v>
      </c>
      <c r="AD1570" s="23">
        <v>0</v>
      </c>
    </row>
    <row r="1571" spans="1:30" x14ac:dyDescent="0.3">
      <c r="A1571" s="23">
        <v>131</v>
      </c>
      <c r="B1571" s="23">
        <v>9</v>
      </c>
      <c r="C1571" s="25">
        <v>0</v>
      </c>
      <c r="D1571" s="25">
        <v>0</v>
      </c>
      <c r="E1571" s="25">
        <v>1</v>
      </c>
      <c r="F1571" s="25">
        <v>0</v>
      </c>
      <c r="G1571" s="25">
        <v>1</v>
      </c>
      <c r="H1571" s="25">
        <v>0</v>
      </c>
      <c r="I1571" s="25">
        <v>1</v>
      </c>
      <c r="J1571" s="23">
        <v>0</v>
      </c>
      <c r="K1571" s="23">
        <v>0</v>
      </c>
      <c r="L1571" s="23">
        <v>1</v>
      </c>
      <c r="M1571" s="23">
        <v>0</v>
      </c>
      <c r="N1571" s="23">
        <v>0</v>
      </c>
      <c r="O1571" s="23">
        <v>0</v>
      </c>
      <c r="P1571" s="23">
        <v>0</v>
      </c>
      <c r="Q1571" s="25">
        <v>0</v>
      </c>
      <c r="R1571" s="25">
        <v>1</v>
      </c>
      <c r="S1571" s="25">
        <v>0</v>
      </c>
      <c r="T1571" s="25">
        <v>0</v>
      </c>
      <c r="U1571" s="25">
        <v>1</v>
      </c>
      <c r="V1571" s="25">
        <v>0</v>
      </c>
      <c r="W1571" s="25">
        <v>0</v>
      </c>
      <c r="X1571" s="23">
        <v>1</v>
      </c>
      <c r="Y1571" s="23">
        <v>0</v>
      </c>
      <c r="Z1571" s="23">
        <v>0</v>
      </c>
      <c r="AA1571" s="23">
        <v>0</v>
      </c>
      <c r="AB1571" s="23">
        <v>0</v>
      </c>
      <c r="AC1571" s="23">
        <v>0</v>
      </c>
      <c r="AD1571" s="23">
        <v>0</v>
      </c>
    </row>
    <row r="1572" spans="1:30" x14ac:dyDescent="0.3">
      <c r="A1572" s="23">
        <v>131</v>
      </c>
      <c r="B1572" s="23">
        <v>10</v>
      </c>
      <c r="C1572" s="25">
        <v>0</v>
      </c>
      <c r="D1572" s="25">
        <v>1</v>
      </c>
      <c r="E1572" s="25">
        <v>0</v>
      </c>
      <c r="F1572" s="25">
        <v>0</v>
      </c>
      <c r="G1572" s="25">
        <v>0</v>
      </c>
      <c r="H1572" s="25">
        <v>1</v>
      </c>
      <c r="I1572" s="25">
        <v>0</v>
      </c>
      <c r="J1572" s="23">
        <v>0</v>
      </c>
      <c r="K1572" s="23">
        <v>1</v>
      </c>
      <c r="L1572" s="23">
        <v>0</v>
      </c>
      <c r="M1572" s="23">
        <v>0</v>
      </c>
      <c r="N1572" s="23">
        <v>1</v>
      </c>
      <c r="O1572" s="23">
        <v>0</v>
      </c>
      <c r="P1572" s="23">
        <v>0</v>
      </c>
      <c r="Q1572" s="25">
        <v>0</v>
      </c>
      <c r="R1572" s="25">
        <v>0</v>
      </c>
      <c r="S1572" s="25">
        <v>1</v>
      </c>
      <c r="T1572" s="25">
        <v>1</v>
      </c>
      <c r="U1572" s="25">
        <v>0</v>
      </c>
      <c r="V1572" s="25">
        <v>1</v>
      </c>
      <c r="W1572" s="25">
        <v>0</v>
      </c>
      <c r="X1572" s="23">
        <v>1</v>
      </c>
      <c r="Y1572" s="23">
        <v>0</v>
      </c>
      <c r="Z1572" s="23">
        <v>0</v>
      </c>
      <c r="AA1572" s="23">
        <v>0</v>
      </c>
      <c r="AB1572" s="23">
        <v>0</v>
      </c>
      <c r="AC1572" s="23">
        <v>0</v>
      </c>
      <c r="AD1572" s="23">
        <v>0</v>
      </c>
    </row>
    <row r="1573" spans="1:30" x14ac:dyDescent="0.3">
      <c r="A1573" s="23">
        <v>131</v>
      </c>
      <c r="B1573" s="23">
        <v>11</v>
      </c>
      <c r="C1573" s="25">
        <v>0</v>
      </c>
      <c r="D1573" s="25">
        <v>0</v>
      </c>
      <c r="E1573" s="25">
        <v>1</v>
      </c>
      <c r="F1573" s="25">
        <v>0</v>
      </c>
      <c r="G1573" s="25">
        <v>1</v>
      </c>
      <c r="H1573" s="25">
        <v>0</v>
      </c>
      <c r="I1573" s="25">
        <v>1</v>
      </c>
      <c r="J1573" s="23">
        <v>0</v>
      </c>
      <c r="K1573" s="23">
        <v>1</v>
      </c>
      <c r="L1573" s="23">
        <v>0</v>
      </c>
      <c r="M1573" s="23">
        <v>1</v>
      </c>
      <c r="N1573" s="23">
        <v>0</v>
      </c>
      <c r="O1573" s="23">
        <v>0</v>
      </c>
      <c r="P1573" s="23">
        <v>1</v>
      </c>
      <c r="Q1573" s="25">
        <v>0</v>
      </c>
      <c r="R1573" s="25">
        <v>0</v>
      </c>
      <c r="S1573" s="25">
        <v>0</v>
      </c>
      <c r="T1573" s="25">
        <v>0</v>
      </c>
      <c r="U1573" s="25">
        <v>1</v>
      </c>
      <c r="V1573" s="25">
        <v>1</v>
      </c>
      <c r="W1573" s="25">
        <v>0</v>
      </c>
      <c r="X1573" s="23">
        <v>1</v>
      </c>
      <c r="Y1573" s="23">
        <v>0</v>
      </c>
      <c r="Z1573" s="23">
        <v>0</v>
      </c>
      <c r="AA1573" s="23">
        <v>0</v>
      </c>
      <c r="AB1573" s="23">
        <v>0</v>
      </c>
      <c r="AC1573" s="23">
        <v>0</v>
      </c>
      <c r="AD1573" s="23">
        <v>0</v>
      </c>
    </row>
    <row r="1574" spans="1:30" x14ac:dyDescent="0.3">
      <c r="A1574" s="23">
        <v>131</v>
      </c>
      <c r="B1574" s="23">
        <v>12</v>
      </c>
      <c r="C1574" s="25">
        <v>0</v>
      </c>
      <c r="D1574" s="25">
        <v>0</v>
      </c>
      <c r="E1574" s="25">
        <v>0</v>
      </c>
      <c r="F1574" s="25">
        <v>1</v>
      </c>
      <c r="G1574" s="25">
        <v>0</v>
      </c>
      <c r="H1574" s="25">
        <v>0</v>
      </c>
      <c r="I1574" s="25">
        <v>0</v>
      </c>
      <c r="J1574" s="23">
        <v>0</v>
      </c>
      <c r="K1574" s="23">
        <v>0</v>
      </c>
      <c r="L1574" s="23">
        <v>0</v>
      </c>
      <c r="M1574" s="23">
        <v>0</v>
      </c>
      <c r="N1574" s="23">
        <v>0</v>
      </c>
      <c r="O1574" s="23">
        <v>0</v>
      </c>
      <c r="P1574" s="23">
        <v>1</v>
      </c>
      <c r="Q1574" s="25">
        <v>0</v>
      </c>
      <c r="R1574" s="25">
        <v>0</v>
      </c>
      <c r="S1574" s="25">
        <v>1</v>
      </c>
      <c r="T1574" s="25">
        <v>0</v>
      </c>
      <c r="U1574" s="25">
        <v>0</v>
      </c>
      <c r="V1574" s="25">
        <v>0</v>
      </c>
      <c r="W1574" s="25">
        <v>0</v>
      </c>
      <c r="X1574" s="23">
        <v>1</v>
      </c>
      <c r="Y1574" s="23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</row>
    <row r="1575" spans="1:30" x14ac:dyDescent="0.3">
      <c r="A1575" s="23">
        <v>132</v>
      </c>
      <c r="B1575" s="23">
        <v>1</v>
      </c>
      <c r="C1575" s="25">
        <v>0</v>
      </c>
      <c r="D1575" s="25">
        <v>0</v>
      </c>
      <c r="E1575" s="25">
        <v>1</v>
      </c>
      <c r="F1575" s="25">
        <v>0</v>
      </c>
      <c r="G1575" s="25">
        <v>0</v>
      </c>
      <c r="H1575" s="25">
        <v>0</v>
      </c>
      <c r="I1575" s="25">
        <v>0</v>
      </c>
      <c r="J1575" s="23">
        <v>0</v>
      </c>
      <c r="K1575" s="23">
        <v>0</v>
      </c>
      <c r="L1575" s="23">
        <v>1</v>
      </c>
      <c r="M1575" s="23">
        <v>1</v>
      </c>
      <c r="N1575" s="23">
        <v>0</v>
      </c>
      <c r="O1575" s="23">
        <v>1</v>
      </c>
      <c r="P1575" s="23">
        <v>0</v>
      </c>
      <c r="Q1575" s="25">
        <v>0</v>
      </c>
      <c r="R1575" s="25">
        <v>1</v>
      </c>
      <c r="S1575" s="25">
        <v>0</v>
      </c>
      <c r="T1575" s="25">
        <v>1</v>
      </c>
      <c r="U1575" s="25">
        <v>0</v>
      </c>
      <c r="V1575" s="25">
        <v>0</v>
      </c>
      <c r="W1575" s="25">
        <v>1</v>
      </c>
      <c r="X1575" s="23">
        <v>1</v>
      </c>
      <c r="Y1575" s="23">
        <v>0</v>
      </c>
      <c r="Z1575" s="23">
        <v>0</v>
      </c>
      <c r="AA1575" s="23">
        <v>0</v>
      </c>
      <c r="AB1575" s="23">
        <v>0</v>
      </c>
      <c r="AC1575" s="23">
        <v>0</v>
      </c>
      <c r="AD1575" s="23">
        <v>0</v>
      </c>
    </row>
    <row r="1576" spans="1:30" x14ac:dyDescent="0.3">
      <c r="A1576" s="23">
        <v>132</v>
      </c>
      <c r="B1576" s="23">
        <v>2</v>
      </c>
      <c r="C1576" s="25">
        <v>0</v>
      </c>
      <c r="D1576" s="25">
        <v>1</v>
      </c>
      <c r="E1576" s="25">
        <v>0</v>
      </c>
      <c r="F1576" s="25">
        <v>0</v>
      </c>
      <c r="G1576" s="25">
        <v>0</v>
      </c>
      <c r="H1576" s="25">
        <v>1</v>
      </c>
      <c r="I1576" s="25">
        <v>0</v>
      </c>
      <c r="J1576" s="23">
        <v>0</v>
      </c>
      <c r="K1576" s="23">
        <v>0</v>
      </c>
      <c r="L1576" s="23">
        <v>0</v>
      </c>
      <c r="M1576" s="23">
        <v>1</v>
      </c>
      <c r="N1576" s="23">
        <v>0</v>
      </c>
      <c r="O1576" s="23">
        <v>0</v>
      </c>
      <c r="P1576" s="23">
        <v>0</v>
      </c>
      <c r="Q1576" s="25">
        <v>0</v>
      </c>
      <c r="R1576" s="25">
        <v>0</v>
      </c>
      <c r="S1576" s="25">
        <v>1</v>
      </c>
      <c r="T1576" s="25">
        <v>0</v>
      </c>
      <c r="U1576" s="25">
        <v>1</v>
      </c>
      <c r="V1576" s="25">
        <v>0</v>
      </c>
      <c r="W1576" s="25">
        <v>1</v>
      </c>
      <c r="X1576" s="23">
        <v>1</v>
      </c>
      <c r="Y1576" s="23">
        <v>0</v>
      </c>
      <c r="Z1576" s="23">
        <v>0</v>
      </c>
      <c r="AA1576" s="23">
        <v>0</v>
      </c>
      <c r="AB1576" s="23">
        <v>0</v>
      </c>
      <c r="AC1576" s="23">
        <v>0</v>
      </c>
      <c r="AD1576" s="23">
        <v>0</v>
      </c>
    </row>
    <row r="1577" spans="1:30" x14ac:dyDescent="0.3">
      <c r="A1577" s="23">
        <v>132</v>
      </c>
      <c r="B1577" s="23">
        <v>3</v>
      </c>
      <c r="C1577" s="25">
        <v>0</v>
      </c>
      <c r="D1577" s="25">
        <v>1</v>
      </c>
      <c r="E1577" s="25">
        <v>0</v>
      </c>
      <c r="F1577" s="25">
        <v>0</v>
      </c>
      <c r="G1577" s="25">
        <v>1</v>
      </c>
      <c r="H1577" s="25">
        <v>0</v>
      </c>
      <c r="I1577" s="25">
        <v>0</v>
      </c>
      <c r="J1577" s="23">
        <v>0</v>
      </c>
      <c r="K1577" s="23">
        <v>0</v>
      </c>
      <c r="L1577" s="23">
        <v>0</v>
      </c>
      <c r="M1577" s="23">
        <v>0</v>
      </c>
      <c r="N1577" s="23">
        <v>1</v>
      </c>
      <c r="O1577" s="23">
        <v>1</v>
      </c>
      <c r="P1577" s="23">
        <v>0</v>
      </c>
      <c r="Q1577" s="25">
        <v>0</v>
      </c>
      <c r="R1577" s="25">
        <v>0</v>
      </c>
      <c r="S1577" s="25">
        <v>0</v>
      </c>
      <c r="T1577" s="25">
        <v>0</v>
      </c>
      <c r="U1577" s="25">
        <v>0</v>
      </c>
      <c r="V1577" s="25">
        <v>0</v>
      </c>
      <c r="W1577" s="25">
        <v>1</v>
      </c>
      <c r="X1577" s="23">
        <v>1</v>
      </c>
      <c r="Y1577" s="23">
        <v>0</v>
      </c>
      <c r="Z1577" s="23">
        <v>0</v>
      </c>
      <c r="AA1577" s="23">
        <v>0</v>
      </c>
      <c r="AB1577" s="23">
        <v>0</v>
      </c>
      <c r="AC1577" s="23">
        <v>0</v>
      </c>
      <c r="AD1577" s="23">
        <v>0</v>
      </c>
    </row>
    <row r="1578" spans="1:30" x14ac:dyDescent="0.3">
      <c r="A1578" s="23">
        <v>132</v>
      </c>
      <c r="B1578" s="23">
        <v>4</v>
      </c>
      <c r="C1578" s="25">
        <v>0</v>
      </c>
      <c r="D1578" s="25">
        <v>0</v>
      </c>
      <c r="E1578" s="25">
        <v>0</v>
      </c>
      <c r="F1578" s="25">
        <v>0</v>
      </c>
      <c r="G1578" s="25">
        <v>0</v>
      </c>
      <c r="H1578" s="25">
        <v>0</v>
      </c>
      <c r="I1578" s="25">
        <v>1</v>
      </c>
      <c r="J1578" s="23">
        <v>0</v>
      </c>
      <c r="K1578" s="23">
        <v>0</v>
      </c>
      <c r="L1578" s="23">
        <v>1</v>
      </c>
      <c r="M1578" s="23">
        <v>0</v>
      </c>
      <c r="N1578" s="23">
        <v>1</v>
      </c>
      <c r="O1578" s="23">
        <v>0</v>
      </c>
      <c r="P1578" s="23">
        <v>1</v>
      </c>
      <c r="Q1578" s="25">
        <v>0</v>
      </c>
      <c r="R1578" s="25">
        <v>0</v>
      </c>
      <c r="S1578" s="25">
        <v>1</v>
      </c>
      <c r="T1578" s="25">
        <v>1</v>
      </c>
      <c r="U1578" s="25">
        <v>0</v>
      </c>
      <c r="V1578" s="25">
        <v>1</v>
      </c>
      <c r="W1578" s="25">
        <v>0</v>
      </c>
      <c r="X1578" s="23">
        <v>1</v>
      </c>
      <c r="Y1578" s="23">
        <v>0</v>
      </c>
      <c r="Z1578" s="23">
        <v>0</v>
      </c>
      <c r="AA1578" s="23">
        <v>0</v>
      </c>
      <c r="AB1578" s="23">
        <v>0</v>
      </c>
      <c r="AC1578" s="23">
        <v>0</v>
      </c>
      <c r="AD1578" s="23">
        <v>0</v>
      </c>
    </row>
    <row r="1579" spans="1:30" x14ac:dyDescent="0.3">
      <c r="A1579" s="23">
        <v>132</v>
      </c>
      <c r="B1579" s="23">
        <v>5</v>
      </c>
      <c r="C1579" s="25">
        <v>0</v>
      </c>
      <c r="D1579" s="25">
        <v>1</v>
      </c>
      <c r="E1579" s="25">
        <v>0</v>
      </c>
      <c r="F1579" s="25">
        <v>0</v>
      </c>
      <c r="G1579" s="25">
        <v>1</v>
      </c>
      <c r="H1579" s="25">
        <v>0</v>
      </c>
      <c r="I1579" s="25">
        <v>0</v>
      </c>
      <c r="J1579" s="23">
        <v>0</v>
      </c>
      <c r="K1579" s="23">
        <v>0</v>
      </c>
      <c r="L1579" s="23">
        <v>0</v>
      </c>
      <c r="M1579" s="23">
        <v>1</v>
      </c>
      <c r="N1579" s="23">
        <v>0</v>
      </c>
      <c r="O1579" s="23">
        <v>0</v>
      </c>
      <c r="P1579" s="23">
        <v>0</v>
      </c>
      <c r="Q1579" s="25">
        <v>0</v>
      </c>
      <c r="R1579" s="25">
        <v>1</v>
      </c>
      <c r="S1579" s="25">
        <v>0</v>
      </c>
      <c r="T1579" s="25">
        <v>1</v>
      </c>
      <c r="U1579" s="25">
        <v>0</v>
      </c>
      <c r="V1579" s="25">
        <v>0</v>
      </c>
      <c r="W1579" s="25">
        <v>1</v>
      </c>
      <c r="X1579" s="23">
        <v>1</v>
      </c>
      <c r="Y1579" s="23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</row>
    <row r="1580" spans="1:30" x14ac:dyDescent="0.3">
      <c r="A1580" s="23">
        <v>132</v>
      </c>
      <c r="B1580" s="23">
        <v>6</v>
      </c>
      <c r="C1580" s="25">
        <v>0</v>
      </c>
      <c r="D1580" s="25">
        <v>0</v>
      </c>
      <c r="E1580" s="25">
        <v>0</v>
      </c>
      <c r="F1580" s="25">
        <v>0</v>
      </c>
      <c r="G1580" s="25">
        <v>1</v>
      </c>
      <c r="H1580" s="25">
        <v>1</v>
      </c>
      <c r="I1580" s="25">
        <v>0</v>
      </c>
      <c r="J1580" s="23">
        <v>0</v>
      </c>
      <c r="K1580" s="23">
        <v>1</v>
      </c>
      <c r="L1580" s="23">
        <v>0</v>
      </c>
      <c r="M1580" s="23">
        <v>0</v>
      </c>
      <c r="N1580" s="23">
        <v>0</v>
      </c>
      <c r="O1580" s="23">
        <v>1</v>
      </c>
      <c r="P1580" s="23">
        <v>0</v>
      </c>
      <c r="Q1580" s="25">
        <v>0</v>
      </c>
      <c r="R1580" s="25">
        <v>0</v>
      </c>
      <c r="S1580" s="25">
        <v>1</v>
      </c>
      <c r="T1580" s="25">
        <v>0</v>
      </c>
      <c r="U1580" s="25">
        <v>0</v>
      </c>
      <c r="V1580" s="25">
        <v>0</v>
      </c>
      <c r="W1580" s="25">
        <v>0</v>
      </c>
      <c r="X1580" s="23">
        <v>1</v>
      </c>
      <c r="Y1580" s="23">
        <v>0</v>
      </c>
      <c r="Z1580" s="23">
        <v>0</v>
      </c>
      <c r="AA1580" s="23">
        <v>0</v>
      </c>
      <c r="AB1580" s="23">
        <v>0</v>
      </c>
      <c r="AC1580" s="23">
        <v>0</v>
      </c>
      <c r="AD1580" s="23">
        <v>0</v>
      </c>
    </row>
    <row r="1581" spans="1:30" x14ac:dyDescent="0.3">
      <c r="A1581" s="23">
        <v>132</v>
      </c>
      <c r="B1581" s="23">
        <v>7</v>
      </c>
      <c r="C1581" s="25">
        <v>0</v>
      </c>
      <c r="D1581" s="25">
        <v>1</v>
      </c>
      <c r="E1581" s="25">
        <v>0</v>
      </c>
      <c r="F1581" s="25">
        <v>1</v>
      </c>
      <c r="G1581" s="25">
        <v>0</v>
      </c>
      <c r="H1581" s="25">
        <v>0</v>
      </c>
      <c r="I1581" s="25">
        <v>1</v>
      </c>
      <c r="J1581" s="23">
        <v>0</v>
      </c>
      <c r="K1581" s="23">
        <v>0</v>
      </c>
      <c r="L1581" s="23">
        <v>0</v>
      </c>
      <c r="M1581" s="23">
        <v>0</v>
      </c>
      <c r="N1581" s="23">
        <v>0</v>
      </c>
      <c r="O1581" s="23">
        <v>0</v>
      </c>
      <c r="P1581" s="23">
        <v>1</v>
      </c>
      <c r="Q1581" s="25">
        <v>0</v>
      </c>
      <c r="R1581" s="25">
        <v>1</v>
      </c>
      <c r="S1581" s="25">
        <v>0</v>
      </c>
      <c r="T1581" s="25">
        <v>0</v>
      </c>
      <c r="U1581" s="25">
        <v>0</v>
      </c>
      <c r="V1581" s="25">
        <v>1</v>
      </c>
      <c r="W1581" s="25">
        <v>0</v>
      </c>
      <c r="X1581" s="23">
        <v>1</v>
      </c>
      <c r="Y1581" s="23">
        <v>0</v>
      </c>
      <c r="Z1581" s="23">
        <v>0</v>
      </c>
      <c r="AA1581" s="23">
        <v>0</v>
      </c>
      <c r="AB1581" s="23">
        <v>0</v>
      </c>
      <c r="AC1581" s="23">
        <v>0</v>
      </c>
      <c r="AD1581" s="23">
        <v>0</v>
      </c>
    </row>
    <row r="1582" spans="1:30" x14ac:dyDescent="0.3">
      <c r="A1582" s="23">
        <v>132</v>
      </c>
      <c r="B1582" s="23">
        <v>8</v>
      </c>
      <c r="C1582" s="25">
        <v>0</v>
      </c>
      <c r="D1582" s="25">
        <v>0</v>
      </c>
      <c r="E1582" s="25">
        <v>1</v>
      </c>
      <c r="F1582" s="25">
        <v>1</v>
      </c>
      <c r="G1582" s="25">
        <v>0</v>
      </c>
      <c r="H1582" s="25">
        <v>1</v>
      </c>
      <c r="I1582" s="25">
        <v>0</v>
      </c>
      <c r="J1582" s="23">
        <v>0</v>
      </c>
      <c r="K1582" s="23">
        <v>0</v>
      </c>
      <c r="L1582" s="23">
        <v>0</v>
      </c>
      <c r="M1582" s="23">
        <v>0</v>
      </c>
      <c r="N1582" s="23">
        <v>1</v>
      </c>
      <c r="O1582" s="23">
        <v>1</v>
      </c>
      <c r="P1582" s="23">
        <v>0</v>
      </c>
      <c r="Q1582" s="25">
        <v>0</v>
      </c>
      <c r="R1582" s="25">
        <v>0</v>
      </c>
      <c r="S1582" s="25">
        <v>0</v>
      </c>
      <c r="T1582" s="25">
        <v>1</v>
      </c>
      <c r="U1582" s="25">
        <v>0</v>
      </c>
      <c r="V1582" s="25">
        <v>0</v>
      </c>
      <c r="W1582" s="25">
        <v>0</v>
      </c>
      <c r="X1582" s="23">
        <v>1</v>
      </c>
      <c r="Y1582" s="23">
        <v>0</v>
      </c>
      <c r="Z1582" s="23">
        <v>0</v>
      </c>
      <c r="AA1582" s="23">
        <v>0</v>
      </c>
      <c r="AB1582" s="23">
        <v>0</v>
      </c>
      <c r="AC1582" s="23">
        <v>0</v>
      </c>
      <c r="AD1582" s="23">
        <v>0</v>
      </c>
    </row>
    <row r="1583" spans="1:30" x14ac:dyDescent="0.3">
      <c r="A1583" s="23">
        <v>132</v>
      </c>
      <c r="B1583" s="23">
        <v>9</v>
      </c>
      <c r="C1583" s="25">
        <v>0</v>
      </c>
      <c r="D1583" s="25">
        <v>0</v>
      </c>
      <c r="E1583" s="25">
        <v>1</v>
      </c>
      <c r="F1583" s="25">
        <v>0</v>
      </c>
      <c r="G1583" s="25">
        <v>1</v>
      </c>
      <c r="H1583" s="25">
        <v>0</v>
      </c>
      <c r="I1583" s="25">
        <v>1</v>
      </c>
      <c r="J1583" s="23">
        <v>0</v>
      </c>
      <c r="K1583" s="23">
        <v>0</v>
      </c>
      <c r="L1583" s="23">
        <v>1</v>
      </c>
      <c r="M1583" s="23">
        <v>0</v>
      </c>
      <c r="N1583" s="23">
        <v>0</v>
      </c>
      <c r="O1583" s="23">
        <v>0</v>
      </c>
      <c r="P1583" s="23">
        <v>0</v>
      </c>
      <c r="Q1583" s="25">
        <v>0</v>
      </c>
      <c r="R1583" s="25">
        <v>1</v>
      </c>
      <c r="S1583" s="25">
        <v>0</v>
      </c>
      <c r="T1583" s="25">
        <v>0</v>
      </c>
      <c r="U1583" s="25">
        <v>1</v>
      </c>
      <c r="V1583" s="25">
        <v>0</v>
      </c>
      <c r="W1583" s="25">
        <v>0</v>
      </c>
      <c r="X1583" s="23">
        <v>1</v>
      </c>
      <c r="Y1583" s="23">
        <v>0</v>
      </c>
      <c r="Z1583" s="23">
        <v>0</v>
      </c>
      <c r="AA1583" s="23">
        <v>0</v>
      </c>
      <c r="AB1583" s="23">
        <v>0</v>
      </c>
      <c r="AC1583" s="23">
        <v>0</v>
      </c>
      <c r="AD1583" s="23">
        <v>0</v>
      </c>
    </row>
    <row r="1584" spans="1:30" x14ac:dyDescent="0.3">
      <c r="A1584" s="23">
        <v>132</v>
      </c>
      <c r="B1584" s="23">
        <v>10</v>
      </c>
      <c r="C1584" s="25">
        <v>0</v>
      </c>
      <c r="D1584" s="25">
        <v>1</v>
      </c>
      <c r="E1584" s="25">
        <v>0</v>
      </c>
      <c r="F1584" s="25">
        <v>0</v>
      </c>
      <c r="G1584" s="25">
        <v>0</v>
      </c>
      <c r="H1584" s="25">
        <v>1</v>
      </c>
      <c r="I1584" s="25">
        <v>0</v>
      </c>
      <c r="J1584" s="23">
        <v>0</v>
      </c>
      <c r="K1584" s="23">
        <v>1</v>
      </c>
      <c r="L1584" s="23">
        <v>0</v>
      </c>
      <c r="M1584" s="23">
        <v>0</v>
      </c>
      <c r="N1584" s="23">
        <v>1</v>
      </c>
      <c r="O1584" s="23">
        <v>0</v>
      </c>
      <c r="P1584" s="23">
        <v>0</v>
      </c>
      <c r="Q1584" s="25">
        <v>0</v>
      </c>
      <c r="R1584" s="25">
        <v>0</v>
      </c>
      <c r="S1584" s="25">
        <v>1</v>
      </c>
      <c r="T1584" s="25">
        <v>1</v>
      </c>
      <c r="U1584" s="25">
        <v>0</v>
      </c>
      <c r="V1584" s="25">
        <v>1</v>
      </c>
      <c r="W1584" s="25">
        <v>0</v>
      </c>
      <c r="X1584" s="23">
        <v>1</v>
      </c>
      <c r="Y1584" s="23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</row>
    <row r="1585" spans="1:30" x14ac:dyDescent="0.3">
      <c r="A1585" s="23">
        <v>132</v>
      </c>
      <c r="B1585" s="23">
        <v>11</v>
      </c>
      <c r="C1585" s="25">
        <v>0</v>
      </c>
      <c r="D1585" s="25">
        <v>0</v>
      </c>
      <c r="E1585" s="25">
        <v>1</v>
      </c>
      <c r="F1585" s="25">
        <v>0</v>
      </c>
      <c r="G1585" s="25">
        <v>1</v>
      </c>
      <c r="H1585" s="25">
        <v>0</v>
      </c>
      <c r="I1585" s="25">
        <v>1</v>
      </c>
      <c r="J1585" s="23">
        <v>0</v>
      </c>
      <c r="K1585" s="23">
        <v>1</v>
      </c>
      <c r="L1585" s="23">
        <v>0</v>
      </c>
      <c r="M1585" s="23">
        <v>1</v>
      </c>
      <c r="N1585" s="23">
        <v>0</v>
      </c>
      <c r="O1585" s="23">
        <v>0</v>
      </c>
      <c r="P1585" s="23">
        <v>1</v>
      </c>
      <c r="Q1585" s="25">
        <v>0</v>
      </c>
      <c r="R1585" s="25">
        <v>0</v>
      </c>
      <c r="S1585" s="25">
        <v>0</v>
      </c>
      <c r="T1585" s="25">
        <v>0</v>
      </c>
      <c r="U1585" s="25">
        <v>1</v>
      </c>
      <c r="V1585" s="25">
        <v>1</v>
      </c>
      <c r="W1585" s="25">
        <v>0</v>
      </c>
      <c r="X1585" s="23">
        <v>1</v>
      </c>
      <c r="Y1585" s="23">
        <v>0</v>
      </c>
      <c r="Z1585" s="23">
        <v>0</v>
      </c>
      <c r="AA1585" s="23">
        <v>0</v>
      </c>
      <c r="AB1585" s="23">
        <v>0</v>
      </c>
      <c r="AC1585" s="23">
        <v>0</v>
      </c>
      <c r="AD1585" s="23">
        <v>0</v>
      </c>
    </row>
    <row r="1586" spans="1:30" x14ac:dyDescent="0.3">
      <c r="A1586" s="23">
        <v>132</v>
      </c>
      <c r="B1586" s="23">
        <v>12</v>
      </c>
      <c r="C1586" s="25">
        <v>0</v>
      </c>
      <c r="D1586" s="25">
        <v>0</v>
      </c>
      <c r="E1586" s="25">
        <v>0</v>
      </c>
      <c r="F1586" s="25">
        <v>1</v>
      </c>
      <c r="G1586" s="25">
        <v>0</v>
      </c>
      <c r="H1586" s="25">
        <v>0</v>
      </c>
      <c r="I1586" s="25">
        <v>0</v>
      </c>
      <c r="J1586" s="23">
        <v>0</v>
      </c>
      <c r="K1586" s="23">
        <v>0</v>
      </c>
      <c r="L1586" s="23">
        <v>0</v>
      </c>
      <c r="M1586" s="23">
        <v>0</v>
      </c>
      <c r="N1586" s="23">
        <v>0</v>
      </c>
      <c r="O1586" s="23">
        <v>0</v>
      </c>
      <c r="P1586" s="23">
        <v>1</v>
      </c>
      <c r="Q1586" s="25">
        <v>0</v>
      </c>
      <c r="R1586" s="25">
        <v>0</v>
      </c>
      <c r="S1586" s="25">
        <v>1</v>
      </c>
      <c r="T1586" s="25">
        <v>0</v>
      </c>
      <c r="U1586" s="25">
        <v>0</v>
      </c>
      <c r="V1586" s="25">
        <v>0</v>
      </c>
      <c r="W1586" s="25">
        <v>0</v>
      </c>
      <c r="X1586" s="23">
        <v>1</v>
      </c>
      <c r="Y1586" s="23">
        <v>0</v>
      </c>
      <c r="Z1586" s="23">
        <v>0</v>
      </c>
      <c r="AA1586" s="23">
        <v>0</v>
      </c>
      <c r="AB1586" s="23">
        <v>0</v>
      </c>
      <c r="AC1586" s="23">
        <v>0</v>
      </c>
      <c r="AD1586" s="23">
        <v>0</v>
      </c>
    </row>
    <row r="1587" spans="1:30" x14ac:dyDescent="0.3">
      <c r="A1587" s="23">
        <v>133</v>
      </c>
      <c r="B1587" s="23">
        <v>1</v>
      </c>
      <c r="C1587" s="25">
        <v>0</v>
      </c>
      <c r="D1587" s="25">
        <v>0</v>
      </c>
      <c r="E1587" s="25">
        <v>1</v>
      </c>
      <c r="F1587" s="25">
        <v>0</v>
      </c>
      <c r="G1587" s="25">
        <v>0</v>
      </c>
      <c r="H1587" s="25">
        <v>0</v>
      </c>
      <c r="I1587" s="25">
        <v>0</v>
      </c>
      <c r="J1587" s="23">
        <v>0</v>
      </c>
      <c r="K1587" s="23">
        <v>0</v>
      </c>
      <c r="L1587" s="23">
        <v>1</v>
      </c>
      <c r="M1587" s="23">
        <v>1</v>
      </c>
      <c r="N1587" s="23">
        <v>0</v>
      </c>
      <c r="O1587" s="23">
        <v>1</v>
      </c>
      <c r="P1587" s="23">
        <v>0</v>
      </c>
      <c r="Q1587" s="25">
        <v>0</v>
      </c>
      <c r="R1587" s="25">
        <v>1</v>
      </c>
      <c r="S1587" s="25">
        <v>0</v>
      </c>
      <c r="T1587" s="25">
        <v>1</v>
      </c>
      <c r="U1587" s="25">
        <v>0</v>
      </c>
      <c r="V1587" s="25">
        <v>0</v>
      </c>
      <c r="W1587" s="25">
        <v>1</v>
      </c>
      <c r="X1587" s="23">
        <v>1</v>
      </c>
      <c r="Y1587" s="23">
        <v>0</v>
      </c>
      <c r="Z1587" s="23">
        <v>0</v>
      </c>
      <c r="AA1587" s="23">
        <v>0</v>
      </c>
      <c r="AB1587" s="23">
        <v>0</v>
      </c>
      <c r="AC1587" s="23">
        <v>0</v>
      </c>
      <c r="AD1587" s="23">
        <v>0</v>
      </c>
    </row>
    <row r="1588" spans="1:30" x14ac:dyDescent="0.3">
      <c r="A1588" s="23">
        <v>133</v>
      </c>
      <c r="B1588" s="23">
        <v>2</v>
      </c>
      <c r="C1588" s="25">
        <v>0</v>
      </c>
      <c r="D1588" s="25">
        <v>1</v>
      </c>
      <c r="E1588" s="25">
        <v>0</v>
      </c>
      <c r="F1588" s="25">
        <v>0</v>
      </c>
      <c r="G1588" s="25">
        <v>0</v>
      </c>
      <c r="H1588" s="25">
        <v>1</v>
      </c>
      <c r="I1588" s="25">
        <v>0</v>
      </c>
      <c r="J1588" s="23">
        <v>0</v>
      </c>
      <c r="K1588" s="23">
        <v>0</v>
      </c>
      <c r="L1588" s="23">
        <v>0</v>
      </c>
      <c r="M1588" s="23">
        <v>1</v>
      </c>
      <c r="N1588" s="23">
        <v>0</v>
      </c>
      <c r="O1588" s="23">
        <v>0</v>
      </c>
      <c r="P1588" s="23">
        <v>0</v>
      </c>
      <c r="Q1588" s="25">
        <v>0</v>
      </c>
      <c r="R1588" s="25">
        <v>0</v>
      </c>
      <c r="S1588" s="25">
        <v>1</v>
      </c>
      <c r="T1588" s="25">
        <v>0</v>
      </c>
      <c r="U1588" s="25">
        <v>1</v>
      </c>
      <c r="V1588" s="25">
        <v>0</v>
      </c>
      <c r="W1588" s="25">
        <v>1</v>
      </c>
      <c r="X1588" s="23">
        <v>1</v>
      </c>
      <c r="Y1588" s="23">
        <v>0</v>
      </c>
      <c r="Z1588" s="23">
        <v>0</v>
      </c>
      <c r="AA1588" s="23">
        <v>0</v>
      </c>
      <c r="AB1588" s="23">
        <v>0</v>
      </c>
      <c r="AC1588" s="23">
        <v>0</v>
      </c>
      <c r="AD1588" s="23">
        <v>0</v>
      </c>
    </row>
    <row r="1589" spans="1:30" x14ac:dyDescent="0.3">
      <c r="A1589" s="23">
        <v>133</v>
      </c>
      <c r="B1589" s="23">
        <v>3</v>
      </c>
      <c r="C1589" s="25">
        <v>0</v>
      </c>
      <c r="D1589" s="25">
        <v>1</v>
      </c>
      <c r="E1589" s="25">
        <v>0</v>
      </c>
      <c r="F1589" s="25">
        <v>0</v>
      </c>
      <c r="G1589" s="25">
        <v>1</v>
      </c>
      <c r="H1589" s="25">
        <v>0</v>
      </c>
      <c r="I1589" s="25">
        <v>0</v>
      </c>
      <c r="J1589" s="23">
        <v>0</v>
      </c>
      <c r="K1589" s="23">
        <v>0</v>
      </c>
      <c r="L1589" s="23">
        <v>0</v>
      </c>
      <c r="M1589" s="23">
        <v>0</v>
      </c>
      <c r="N1589" s="23">
        <v>1</v>
      </c>
      <c r="O1589" s="23">
        <v>1</v>
      </c>
      <c r="P1589" s="23">
        <v>0</v>
      </c>
      <c r="Q1589" s="25">
        <v>0</v>
      </c>
      <c r="R1589" s="25">
        <v>0</v>
      </c>
      <c r="S1589" s="25">
        <v>0</v>
      </c>
      <c r="T1589" s="25">
        <v>0</v>
      </c>
      <c r="U1589" s="25">
        <v>0</v>
      </c>
      <c r="V1589" s="25">
        <v>0</v>
      </c>
      <c r="W1589" s="25">
        <v>1</v>
      </c>
      <c r="X1589" s="23">
        <v>1</v>
      </c>
      <c r="Y1589" s="23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</row>
    <row r="1590" spans="1:30" x14ac:dyDescent="0.3">
      <c r="A1590" s="23">
        <v>133</v>
      </c>
      <c r="B1590" s="23">
        <v>4</v>
      </c>
      <c r="C1590" s="25">
        <v>0</v>
      </c>
      <c r="D1590" s="25">
        <v>0</v>
      </c>
      <c r="E1590" s="25">
        <v>0</v>
      </c>
      <c r="F1590" s="25">
        <v>0</v>
      </c>
      <c r="G1590" s="25">
        <v>0</v>
      </c>
      <c r="H1590" s="25">
        <v>0</v>
      </c>
      <c r="I1590" s="25">
        <v>1</v>
      </c>
      <c r="J1590" s="23">
        <v>0</v>
      </c>
      <c r="K1590" s="23">
        <v>0</v>
      </c>
      <c r="L1590" s="23">
        <v>1</v>
      </c>
      <c r="M1590" s="23">
        <v>0</v>
      </c>
      <c r="N1590" s="23">
        <v>1</v>
      </c>
      <c r="O1590" s="23">
        <v>0</v>
      </c>
      <c r="P1590" s="23">
        <v>1</v>
      </c>
      <c r="Q1590" s="25">
        <v>0</v>
      </c>
      <c r="R1590" s="25">
        <v>0</v>
      </c>
      <c r="S1590" s="25">
        <v>1</v>
      </c>
      <c r="T1590" s="25">
        <v>1</v>
      </c>
      <c r="U1590" s="25">
        <v>0</v>
      </c>
      <c r="V1590" s="25">
        <v>1</v>
      </c>
      <c r="W1590" s="25">
        <v>0</v>
      </c>
      <c r="X1590" s="23">
        <v>1</v>
      </c>
      <c r="Y1590" s="23">
        <v>0</v>
      </c>
      <c r="Z1590" s="23">
        <v>0</v>
      </c>
      <c r="AA1590" s="23">
        <v>0</v>
      </c>
      <c r="AB1590" s="23">
        <v>0</v>
      </c>
      <c r="AC1590" s="23">
        <v>0</v>
      </c>
      <c r="AD1590" s="23">
        <v>0</v>
      </c>
    </row>
    <row r="1591" spans="1:30" x14ac:dyDescent="0.3">
      <c r="A1591" s="23">
        <v>133</v>
      </c>
      <c r="B1591" s="23">
        <v>5</v>
      </c>
      <c r="C1591" s="25">
        <v>0</v>
      </c>
      <c r="D1591" s="25">
        <v>1</v>
      </c>
      <c r="E1591" s="25">
        <v>0</v>
      </c>
      <c r="F1591" s="25">
        <v>0</v>
      </c>
      <c r="G1591" s="25">
        <v>1</v>
      </c>
      <c r="H1591" s="25">
        <v>0</v>
      </c>
      <c r="I1591" s="25">
        <v>0</v>
      </c>
      <c r="J1591" s="23">
        <v>0</v>
      </c>
      <c r="K1591" s="23">
        <v>0</v>
      </c>
      <c r="L1591" s="23">
        <v>0</v>
      </c>
      <c r="M1591" s="23">
        <v>1</v>
      </c>
      <c r="N1591" s="23">
        <v>0</v>
      </c>
      <c r="O1591" s="23">
        <v>0</v>
      </c>
      <c r="P1591" s="23">
        <v>0</v>
      </c>
      <c r="Q1591" s="25">
        <v>0</v>
      </c>
      <c r="R1591" s="25">
        <v>1</v>
      </c>
      <c r="S1591" s="25">
        <v>0</v>
      </c>
      <c r="T1591" s="25">
        <v>1</v>
      </c>
      <c r="U1591" s="25">
        <v>0</v>
      </c>
      <c r="V1591" s="25">
        <v>0</v>
      </c>
      <c r="W1591" s="25">
        <v>1</v>
      </c>
      <c r="X1591" s="23">
        <v>1</v>
      </c>
      <c r="Y1591" s="23">
        <v>0</v>
      </c>
      <c r="Z1591" s="23">
        <v>0</v>
      </c>
      <c r="AA1591" s="23">
        <v>0</v>
      </c>
      <c r="AB1591" s="23">
        <v>0</v>
      </c>
      <c r="AC1591" s="23">
        <v>0</v>
      </c>
      <c r="AD1591" s="23">
        <v>0</v>
      </c>
    </row>
    <row r="1592" spans="1:30" x14ac:dyDescent="0.3">
      <c r="A1592" s="23">
        <v>133</v>
      </c>
      <c r="B1592" s="23">
        <v>6</v>
      </c>
      <c r="C1592" s="25">
        <v>0</v>
      </c>
      <c r="D1592" s="25">
        <v>0</v>
      </c>
      <c r="E1592" s="25">
        <v>0</v>
      </c>
      <c r="F1592" s="25">
        <v>0</v>
      </c>
      <c r="G1592" s="25">
        <v>1</v>
      </c>
      <c r="H1592" s="25">
        <v>1</v>
      </c>
      <c r="I1592" s="25">
        <v>0</v>
      </c>
      <c r="J1592" s="23">
        <v>0</v>
      </c>
      <c r="K1592" s="23">
        <v>1</v>
      </c>
      <c r="L1592" s="23">
        <v>0</v>
      </c>
      <c r="M1592" s="23">
        <v>0</v>
      </c>
      <c r="N1592" s="23">
        <v>0</v>
      </c>
      <c r="O1592" s="23">
        <v>1</v>
      </c>
      <c r="P1592" s="23">
        <v>0</v>
      </c>
      <c r="Q1592" s="25">
        <v>0</v>
      </c>
      <c r="R1592" s="25">
        <v>0</v>
      </c>
      <c r="S1592" s="25">
        <v>1</v>
      </c>
      <c r="T1592" s="25">
        <v>0</v>
      </c>
      <c r="U1592" s="25">
        <v>0</v>
      </c>
      <c r="V1592" s="25">
        <v>0</v>
      </c>
      <c r="W1592" s="25">
        <v>0</v>
      </c>
      <c r="X1592" s="23">
        <v>1</v>
      </c>
      <c r="Y1592" s="23">
        <v>0</v>
      </c>
      <c r="Z1592" s="23">
        <v>0</v>
      </c>
      <c r="AA1592" s="23">
        <v>0</v>
      </c>
      <c r="AB1592" s="23">
        <v>0</v>
      </c>
      <c r="AC1592" s="23">
        <v>0</v>
      </c>
      <c r="AD1592" s="23">
        <v>0</v>
      </c>
    </row>
    <row r="1593" spans="1:30" x14ac:dyDescent="0.3">
      <c r="A1593" s="23">
        <v>133</v>
      </c>
      <c r="B1593" s="23">
        <v>7</v>
      </c>
      <c r="C1593" s="25">
        <v>0</v>
      </c>
      <c r="D1593" s="25">
        <v>1</v>
      </c>
      <c r="E1593" s="25">
        <v>0</v>
      </c>
      <c r="F1593" s="25">
        <v>1</v>
      </c>
      <c r="G1593" s="25">
        <v>0</v>
      </c>
      <c r="H1593" s="25">
        <v>0</v>
      </c>
      <c r="I1593" s="25">
        <v>1</v>
      </c>
      <c r="J1593" s="23">
        <v>0</v>
      </c>
      <c r="K1593" s="23">
        <v>0</v>
      </c>
      <c r="L1593" s="23">
        <v>0</v>
      </c>
      <c r="M1593" s="23">
        <v>0</v>
      </c>
      <c r="N1593" s="23">
        <v>0</v>
      </c>
      <c r="O1593" s="23">
        <v>0</v>
      </c>
      <c r="P1593" s="23">
        <v>1</v>
      </c>
      <c r="Q1593" s="25">
        <v>0</v>
      </c>
      <c r="R1593" s="25">
        <v>1</v>
      </c>
      <c r="S1593" s="25">
        <v>0</v>
      </c>
      <c r="T1593" s="25">
        <v>0</v>
      </c>
      <c r="U1593" s="25">
        <v>0</v>
      </c>
      <c r="V1593" s="25">
        <v>1</v>
      </c>
      <c r="W1593" s="25">
        <v>0</v>
      </c>
      <c r="X1593" s="23">
        <v>1</v>
      </c>
      <c r="Y1593" s="23">
        <v>0</v>
      </c>
      <c r="Z1593" s="23">
        <v>0</v>
      </c>
      <c r="AA1593" s="23">
        <v>0</v>
      </c>
      <c r="AB1593" s="23">
        <v>0</v>
      </c>
      <c r="AC1593" s="23">
        <v>0</v>
      </c>
      <c r="AD1593" s="23">
        <v>0</v>
      </c>
    </row>
    <row r="1594" spans="1:30" x14ac:dyDescent="0.3">
      <c r="A1594" s="23">
        <v>133</v>
      </c>
      <c r="B1594" s="23">
        <v>8</v>
      </c>
      <c r="C1594" s="25">
        <v>0</v>
      </c>
      <c r="D1594" s="25">
        <v>0</v>
      </c>
      <c r="E1594" s="25">
        <v>1</v>
      </c>
      <c r="F1594" s="25">
        <v>1</v>
      </c>
      <c r="G1594" s="25">
        <v>0</v>
      </c>
      <c r="H1594" s="25">
        <v>1</v>
      </c>
      <c r="I1594" s="25">
        <v>0</v>
      </c>
      <c r="J1594" s="23">
        <v>0</v>
      </c>
      <c r="K1594" s="23">
        <v>0</v>
      </c>
      <c r="L1594" s="23">
        <v>0</v>
      </c>
      <c r="M1594" s="23">
        <v>0</v>
      </c>
      <c r="N1594" s="23">
        <v>1</v>
      </c>
      <c r="O1594" s="23">
        <v>1</v>
      </c>
      <c r="P1594" s="23">
        <v>0</v>
      </c>
      <c r="Q1594" s="25">
        <v>0</v>
      </c>
      <c r="R1594" s="25">
        <v>0</v>
      </c>
      <c r="S1594" s="25">
        <v>0</v>
      </c>
      <c r="T1594" s="25">
        <v>1</v>
      </c>
      <c r="U1594" s="25">
        <v>0</v>
      </c>
      <c r="V1594" s="25">
        <v>0</v>
      </c>
      <c r="W1594" s="25">
        <v>0</v>
      </c>
      <c r="X1594" s="23">
        <v>1</v>
      </c>
      <c r="Y1594" s="23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</row>
    <row r="1595" spans="1:30" x14ac:dyDescent="0.3">
      <c r="A1595" s="23">
        <v>133</v>
      </c>
      <c r="B1595" s="23">
        <v>9</v>
      </c>
      <c r="C1595" s="25">
        <v>0</v>
      </c>
      <c r="D1595" s="25">
        <v>0</v>
      </c>
      <c r="E1595" s="25">
        <v>1</v>
      </c>
      <c r="F1595" s="25">
        <v>0</v>
      </c>
      <c r="G1595" s="25">
        <v>1</v>
      </c>
      <c r="H1595" s="25">
        <v>0</v>
      </c>
      <c r="I1595" s="25">
        <v>1</v>
      </c>
      <c r="J1595" s="23">
        <v>0</v>
      </c>
      <c r="K1595" s="23">
        <v>0</v>
      </c>
      <c r="L1595" s="23">
        <v>1</v>
      </c>
      <c r="M1595" s="23">
        <v>0</v>
      </c>
      <c r="N1595" s="23">
        <v>0</v>
      </c>
      <c r="O1595" s="23">
        <v>0</v>
      </c>
      <c r="P1595" s="23">
        <v>0</v>
      </c>
      <c r="Q1595" s="25">
        <v>0</v>
      </c>
      <c r="R1595" s="25">
        <v>1</v>
      </c>
      <c r="S1595" s="25">
        <v>0</v>
      </c>
      <c r="T1595" s="25">
        <v>0</v>
      </c>
      <c r="U1595" s="25">
        <v>1</v>
      </c>
      <c r="V1595" s="25">
        <v>0</v>
      </c>
      <c r="W1595" s="25">
        <v>0</v>
      </c>
      <c r="X1595" s="23">
        <v>1</v>
      </c>
      <c r="Y1595" s="23">
        <v>0</v>
      </c>
      <c r="Z1595" s="23">
        <v>0</v>
      </c>
      <c r="AA1595" s="23">
        <v>0</v>
      </c>
      <c r="AB1595" s="23">
        <v>0</v>
      </c>
      <c r="AC1595" s="23">
        <v>0</v>
      </c>
      <c r="AD1595" s="23">
        <v>0</v>
      </c>
    </row>
    <row r="1596" spans="1:30" x14ac:dyDescent="0.3">
      <c r="A1596" s="23">
        <v>133</v>
      </c>
      <c r="B1596" s="23">
        <v>10</v>
      </c>
      <c r="C1596" s="25">
        <v>0</v>
      </c>
      <c r="D1596" s="25">
        <v>1</v>
      </c>
      <c r="E1596" s="25">
        <v>0</v>
      </c>
      <c r="F1596" s="25">
        <v>0</v>
      </c>
      <c r="G1596" s="25">
        <v>0</v>
      </c>
      <c r="H1596" s="25">
        <v>1</v>
      </c>
      <c r="I1596" s="25">
        <v>0</v>
      </c>
      <c r="J1596" s="23">
        <v>0</v>
      </c>
      <c r="K1596" s="23">
        <v>1</v>
      </c>
      <c r="L1596" s="23">
        <v>0</v>
      </c>
      <c r="M1596" s="23">
        <v>0</v>
      </c>
      <c r="N1596" s="23">
        <v>1</v>
      </c>
      <c r="O1596" s="23">
        <v>0</v>
      </c>
      <c r="P1596" s="23">
        <v>0</v>
      </c>
      <c r="Q1596" s="25">
        <v>0</v>
      </c>
      <c r="R1596" s="25">
        <v>0</v>
      </c>
      <c r="S1596" s="25">
        <v>1</v>
      </c>
      <c r="T1596" s="25">
        <v>1</v>
      </c>
      <c r="U1596" s="25">
        <v>0</v>
      </c>
      <c r="V1596" s="25">
        <v>1</v>
      </c>
      <c r="W1596" s="25">
        <v>0</v>
      </c>
      <c r="X1596" s="23">
        <v>1</v>
      </c>
      <c r="Y1596" s="23">
        <v>0</v>
      </c>
      <c r="Z1596" s="23">
        <v>0</v>
      </c>
      <c r="AA1596" s="23">
        <v>0</v>
      </c>
      <c r="AB1596" s="23">
        <v>0</v>
      </c>
      <c r="AC1596" s="23">
        <v>0</v>
      </c>
      <c r="AD1596" s="23">
        <v>0</v>
      </c>
    </row>
    <row r="1597" spans="1:30" x14ac:dyDescent="0.3">
      <c r="A1597" s="23">
        <v>133</v>
      </c>
      <c r="B1597" s="23">
        <v>11</v>
      </c>
      <c r="C1597" s="25">
        <v>0</v>
      </c>
      <c r="D1597" s="25">
        <v>0</v>
      </c>
      <c r="E1597" s="25">
        <v>1</v>
      </c>
      <c r="F1597" s="25">
        <v>0</v>
      </c>
      <c r="G1597" s="25">
        <v>1</v>
      </c>
      <c r="H1597" s="25">
        <v>0</v>
      </c>
      <c r="I1597" s="25">
        <v>1</v>
      </c>
      <c r="J1597" s="23">
        <v>0</v>
      </c>
      <c r="K1597" s="23">
        <v>1</v>
      </c>
      <c r="L1597" s="23">
        <v>0</v>
      </c>
      <c r="M1597" s="23">
        <v>1</v>
      </c>
      <c r="N1597" s="23">
        <v>0</v>
      </c>
      <c r="O1597" s="23">
        <v>0</v>
      </c>
      <c r="P1597" s="23">
        <v>1</v>
      </c>
      <c r="Q1597" s="25">
        <v>0</v>
      </c>
      <c r="R1597" s="25">
        <v>0</v>
      </c>
      <c r="S1597" s="25">
        <v>0</v>
      </c>
      <c r="T1597" s="25">
        <v>0</v>
      </c>
      <c r="U1597" s="25">
        <v>1</v>
      </c>
      <c r="V1597" s="25">
        <v>1</v>
      </c>
      <c r="W1597" s="25">
        <v>0</v>
      </c>
      <c r="X1597" s="23">
        <v>1</v>
      </c>
      <c r="Y1597" s="23">
        <v>0</v>
      </c>
      <c r="Z1597" s="23">
        <v>0</v>
      </c>
      <c r="AA1597" s="23">
        <v>0</v>
      </c>
      <c r="AB1597" s="23">
        <v>0</v>
      </c>
      <c r="AC1597" s="23">
        <v>0</v>
      </c>
      <c r="AD1597" s="23">
        <v>0</v>
      </c>
    </row>
    <row r="1598" spans="1:30" x14ac:dyDescent="0.3">
      <c r="A1598" s="23">
        <v>133</v>
      </c>
      <c r="B1598" s="23">
        <v>12</v>
      </c>
      <c r="C1598" s="25">
        <v>0</v>
      </c>
      <c r="D1598" s="25">
        <v>0</v>
      </c>
      <c r="E1598" s="25">
        <v>0</v>
      </c>
      <c r="F1598" s="25">
        <v>1</v>
      </c>
      <c r="G1598" s="25">
        <v>0</v>
      </c>
      <c r="H1598" s="25">
        <v>0</v>
      </c>
      <c r="I1598" s="25">
        <v>0</v>
      </c>
      <c r="J1598" s="23">
        <v>0</v>
      </c>
      <c r="K1598" s="23">
        <v>0</v>
      </c>
      <c r="L1598" s="23">
        <v>0</v>
      </c>
      <c r="M1598" s="23">
        <v>0</v>
      </c>
      <c r="N1598" s="23">
        <v>0</v>
      </c>
      <c r="O1598" s="23">
        <v>0</v>
      </c>
      <c r="P1598" s="23">
        <v>1</v>
      </c>
      <c r="Q1598" s="25">
        <v>0</v>
      </c>
      <c r="R1598" s="25">
        <v>0</v>
      </c>
      <c r="S1598" s="25">
        <v>1</v>
      </c>
      <c r="T1598" s="25">
        <v>0</v>
      </c>
      <c r="U1598" s="25">
        <v>0</v>
      </c>
      <c r="V1598" s="25">
        <v>0</v>
      </c>
      <c r="W1598" s="25">
        <v>0</v>
      </c>
      <c r="X1598" s="23">
        <v>1</v>
      </c>
      <c r="Y1598" s="23">
        <v>0</v>
      </c>
      <c r="Z1598" s="23">
        <v>0</v>
      </c>
      <c r="AA1598" s="23">
        <v>0</v>
      </c>
      <c r="AB1598" s="23">
        <v>0</v>
      </c>
      <c r="AC1598" s="23">
        <v>0</v>
      </c>
      <c r="AD1598" s="23">
        <v>0</v>
      </c>
    </row>
    <row r="1599" spans="1:30" x14ac:dyDescent="0.3">
      <c r="A1599" s="23">
        <v>134</v>
      </c>
      <c r="B1599" s="23">
        <v>1</v>
      </c>
      <c r="C1599" s="25">
        <v>0</v>
      </c>
      <c r="D1599" s="25">
        <v>0</v>
      </c>
      <c r="E1599" s="25">
        <v>1</v>
      </c>
      <c r="F1599" s="25">
        <v>0</v>
      </c>
      <c r="G1599" s="25">
        <v>0</v>
      </c>
      <c r="H1599" s="25">
        <v>0</v>
      </c>
      <c r="I1599" s="25">
        <v>0</v>
      </c>
      <c r="J1599" s="23">
        <v>0</v>
      </c>
      <c r="K1599" s="23">
        <v>0</v>
      </c>
      <c r="L1599" s="23">
        <v>1</v>
      </c>
      <c r="M1599" s="23">
        <v>1</v>
      </c>
      <c r="N1599" s="23">
        <v>0</v>
      </c>
      <c r="O1599" s="23">
        <v>1</v>
      </c>
      <c r="P1599" s="23">
        <v>0</v>
      </c>
      <c r="Q1599" s="25">
        <v>0</v>
      </c>
      <c r="R1599" s="25">
        <v>1</v>
      </c>
      <c r="S1599" s="25">
        <v>0</v>
      </c>
      <c r="T1599" s="25">
        <v>1</v>
      </c>
      <c r="U1599" s="25">
        <v>0</v>
      </c>
      <c r="V1599" s="25">
        <v>0</v>
      </c>
      <c r="W1599" s="25">
        <v>1</v>
      </c>
      <c r="X1599" s="23">
        <v>1</v>
      </c>
      <c r="Y1599" s="23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</row>
    <row r="1600" spans="1:30" x14ac:dyDescent="0.3">
      <c r="A1600" s="23">
        <v>134</v>
      </c>
      <c r="B1600" s="23">
        <v>2</v>
      </c>
      <c r="C1600" s="25">
        <v>0</v>
      </c>
      <c r="D1600" s="25">
        <v>1</v>
      </c>
      <c r="E1600" s="25">
        <v>0</v>
      </c>
      <c r="F1600" s="25">
        <v>0</v>
      </c>
      <c r="G1600" s="25">
        <v>0</v>
      </c>
      <c r="H1600" s="25">
        <v>1</v>
      </c>
      <c r="I1600" s="25">
        <v>0</v>
      </c>
      <c r="J1600" s="23">
        <v>0</v>
      </c>
      <c r="K1600" s="23">
        <v>0</v>
      </c>
      <c r="L1600" s="23">
        <v>0</v>
      </c>
      <c r="M1600" s="23">
        <v>1</v>
      </c>
      <c r="N1600" s="23">
        <v>0</v>
      </c>
      <c r="O1600" s="23">
        <v>0</v>
      </c>
      <c r="P1600" s="23">
        <v>0</v>
      </c>
      <c r="Q1600" s="25">
        <v>0</v>
      </c>
      <c r="R1600" s="25">
        <v>0</v>
      </c>
      <c r="S1600" s="25">
        <v>1</v>
      </c>
      <c r="T1600" s="25">
        <v>0</v>
      </c>
      <c r="U1600" s="25">
        <v>1</v>
      </c>
      <c r="V1600" s="25">
        <v>0</v>
      </c>
      <c r="W1600" s="25">
        <v>1</v>
      </c>
      <c r="X1600" s="23">
        <v>1</v>
      </c>
      <c r="Y1600" s="23">
        <v>0</v>
      </c>
      <c r="Z1600" s="23">
        <v>0</v>
      </c>
      <c r="AA1600" s="23">
        <v>0</v>
      </c>
      <c r="AB1600" s="23">
        <v>0</v>
      </c>
      <c r="AC1600" s="23">
        <v>0</v>
      </c>
      <c r="AD1600" s="23">
        <v>0</v>
      </c>
    </row>
    <row r="1601" spans="1:30" x14ac:dyDescent="0.3">
      <c r="A1601" s="23">
        <v>134</v>
      </c>
      <c r="B1601" s="23">
        <v>3</v>
      </c>
      <c r="C1601" s="25">
        <v>0</v>
      </c>
      <c r="D1601" s="25">
        <v>1</v>
      </c>
      <c r="E1601" s="25">
        <v>0</v>
      </c>
      <c r="F1601" s="25">
        <v>0</v>
      </c>
      <c r="G1601" s="25">
        <v>1</v>
      </c>
      <c r="H1601" s="25">
        <v>0</v>
      </c>
      <c r="I1601" s="25">
        <v>0</v>
      </c>
      <c r="J1601" s="23">
        <v>0</v>
      </c>
      <c r="K1601" s="23">
        <v>0</v>
      </c>
      <c r="L1601" s="23">
        <v>0</v>
      </c>
      <c r="M1601" s="23">
        <v>0</v>
      </c>
      <c r="N1601" s="23">
        <v>1</v>
      </c>
      <c r="O1601" s="23">
        <v>1</v>
      </c>
      <c r="P1601" s="23">
        <v>0</v>
      </c>
      <c r="Q1601" s="25">
        <v>0</v>
      </c>
      <c r="R1601" s="25">
        <v>0</v>
      </c>
      <c r="S1601" s="25">
        <v>0</v>
      </c>
      <c r="T1601" s="25">
        <v>0</v>
      </c>
      <c r="U1601" s="25">
        <v>0</v>
      </c>
      <c r="V1601" s="25">
        <v>0</v>
      </c>
      <c r="W1601" s="25">
        <v>1</v>
      </c>
      <c r="X1601" s="23">
        <v>1</v>
      </c>
      <c r="Y1601" s="23">
        <v>0</v>
      </c>
      <c r="Z1601" s="23">
        <v>0</v>
      </c>
      <c r="AA1601" s="23">
        <v>0</v>
      </c>
      <c r="AB1601" s="23">
        <v>0</v>
      </c>
      <c r="AC1601" s="23">
        <v>0</v>
      </c>
      <c r="AD1601" s="23">
        <v>0</v>
      </c>
    </row>
    <row r="1602" spans="1:30" x14ac:dyDescent="0.3">
      <c r="A1602" s="23">
        <v>134</v>
      </c>
      <c r="B1602" s="23">
        <v>4</v>
      </c>
      <c r="C1602" s="25">
        <v>0</v>
      </c>
      <c r="D1602" s="25">
        <v>0</v>
      </c>
      <c r="E1602" s="25">
        <v>0</v>
      </c>
      <c r="F1602" s="25">
        <v>0</v>
      </c>
      <c r="G1602" s="25">
        <v>0</v>
      </c>
      <c r="H1602" s="25">
        <v>0</v>
      </c>
      <c r="I1602" s="25">
        <v>1</v>
      </c>
      <c r="J1602" s="23">
        <v>0</v>
      </c>
      <c r="K1602" s="23">
        <v>0</v>
      </c>
      <c r="L1602" s="23">
        <v>1</v>
      </c>
      <c r="M1602" s="23">
        <v>0</v>
      </c>
      <c r="N1602" s="23">
        <v>1</v>
      </c>
      <c r="O1602" s="23">
        <v>0</v>
      </c>
      <c r="P1602" s="23">
        <v>1</v>
      </c>
      <c r="Q1602" s="25">
        <v>0</v>
      </c>
      <c r="R1602" s="25">
        <v>0</v>
      </c>
      <c r="S1602" s="25">
        <v>1</v>
      </c>
      <c r="T1602" s="25">
        <v>1</v>
      </c>
      <c r="U1602" s="25">
        <v>0</v>
      </c>
      <c r="V1602" s="25">
        <v>1</v>
      </c>
      <c r="W1602" s="25">
        <v>0</v>
      </c>
      <c r="X1602" s="23">
        <v>1</v>
      </c>
      <c r="Y1602" s="23">
        <v>0</v>
      </c>
      <c r="Z1602" s="23">
        <v>0</v>
      </c>
      <c r="AA1602" s="23">
        <v>0</v>
      </c>
      <c r="AB1602" s="23">
        <v>0</v>
      </c>
      <c r="AC1602" s="23">
        <v>0</v>
      </c>
      <c r="AD1602" s="23">
        <v>0</v>
      </c>
    </row>
    <row r="1603" spans="1:30" x14ac:dyDescent="0.3">
      <c r="A1603" s="23">
        <v>134</v>
      </c>
      <c r="B1603" s="23">
        <v>5</v>
      </c>
      <c r="C1603" s="25">
        <v>0</v>
      </c>
      <c r="D1603" s="25">
        <v>1</v>
      </c>
      <c r="E1603" s="25">
        <v>0</v>
      </c>
      <c r="F1603" s="25">
        <v>0</v>
      </c>
      <c r="G1603" s="25">
        <v>1</v>
      </c>
      <c r="H1603" s="25">
        <v>0</v>
      </c>
      <c r="I1603" s="25">
        <v>0</v>
      </c>
      <c r="J1603" s="23">
        <v>0</v>
      </c>
      <c r="K1603" s="23">
        <v>0</v>
      </c>
      <c r="L1603" s="23">
        <v>0</v>
      </c>
      <c r="M1603" s="23">
        <v>1</v>
      </c>
      <c r="N1603" s="23">
        <v>0</v>
      </c>
      <c r="O1603" s="23">
        <v>0</v>
      </c>
      <c r="P1603" s="23">
        <v>0</v>
      </c>
      <c r="Q1603" s="25">
        <v>0</v>
      </c>
      <c r="R1603" s="25">
        <v>1</v>
      </c>
      <c r="S1603" s="25">
        <v>0</v>
      </c>
      <c r="T1603" s="25">
        <v>1</v>
      </c>
      <c r="U1603" s="25">
        <v>0</v>
      </c>
      <c r="V1603" s="25">
        <v>0</v>
      </c>
      <c r="W1603" s="25">
        <v>1</v>
      </c>
      <c r="X1603" s="23">
        <v>1</v>
      </c>
      <c r="Y1603" s="23">
        <v>0</v>
      </c>
      <c r="Z1603" s="23">
        <v>0</v>
      </c>
      <c r="AA1603" s="23">
        <v>0</v>
      </c>
      <c r="AB1603" s="23">
        <v>0</v>
      </c>
      <c r="AC1603" s="23">
        <v>0</v>
      </c>
      <c r="AD1603" s="23">
        <v>0</v>
      </c>
    </row>
    <row r="1604" spans="1:30" x14ac:dyDescent="0.3">
      <c r="A1604" s="23">
        <v>134</v>
      </c>
      <c r="B1604" s="23">
        <v>6</v>
      </c>
      <c r="C1604" s="25">
        <v>0</v>
      </c>
      <c r="D1604" s="25">
        <v>0</v>
      </c>
      <c r="E1604" s="25">
        <v>0</v>
      </c>
      <c r="F1604" s="25">
        <v>0</v>
      </c>
      <c r="G1604" s="25">
        <v>1</v>
      </c>
      <c r="H1604" s="25">
        <v>1</v>
      </c>
      <c r="I1604" s="25">
        <v>0</v>
      </c>
      <c r="J1604" s="23">
        <v>0</v>
      </c>
      <c r="K1604" s="23">
        <v>1</v>
      </c>
      <c r="L1604" s="23">
        <v>0</v>
      </c>
      <c r="M1604" s="23">
        <v>0</v>
      </c>
      <c r="N1604" s="23">
        <v>0</v>
      </c>
      <c r="O1604" s="23">
        <v>1</v>
      </c>
      <c r="P1604" s="23">
        <v>0</v>
      </c>
      <c r="Q1604" s="25">
        <v>0</v>
      </c>
      <c r="R1604" s="25">
        <v>0</v>
      </c>
      <c r="S1604" s="25">
        <v>1</v>
      </c>
      <c r="T1604" s="25">
        <v>0</v>
      </c>
      <c r="U1604" s="25">
        <v>0</v>
      </c>
      <c r="V1604" s="25">
        <v>0</v>
      </c>
      <c r="W1604" s="25">
        <v>0</v>
      </c>
      <c r="X1604" s="23">
        <v>1</v>
      </c>
      <c r="Y1604" s="23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</row>
    <row r="1605" spans="1:30" x14ac:dyDescent="0.3">
      <c r="A1605" s="23">
        <v>134</v>
      </c>
      <c r="B1605" s="23">
        <v>7</v>
      </c>
      <c r="C1605" s="25">
        <v>0</v>
      </c>
      <c r="D1605" s="25">
        <v>1</v>
      </c>
      <c r="E1605" s="25">
        <v>0</v>
      </c>
      <c r="F1605" s="25">
        <v>1</v>
      </c>
      <c r="G1605" s="25">
        <v>0</v>
      </c>
      <c r="H1605" s="25">
        <v>0</v>
      </c>
      <c r="I1605" s="25">
        <v>1</v>
      </c>
      <c r="J1605" s="23">
        <v>0</v>
      </c>
      <c r="K1605" s="23">
        <v>0</v>
      </c>
      <c r="L1605" s="23">
        <v>0</v>
      </c>
      <c r="M1605" s="23">
        <v>0</v>
      </c>
      <c r="N1605" s="23">
        <v>0</v>
      </c>
      <c r="O1605" s="23">
        <v>0</v>
      </c>
      <c r="P1605" s="23">
        <v>1</v>
      </c>
      <c r="Q1605" s="25">
        <v>0</v>
      </c>
      <c r="R1605" s="25">
        <v>1</v>
      </c>
      <c r="S1605" s="25">
        <v>0</v>
      </c>
      <c r="T1605" s="25">
        <v>0</v>
      </c>
      <c r="U1605" s="25">
        <v>0</v>
      </c>
      <c r="V1605" s="25">
        <v>1</v>
      </c>
      <c r="W1605" s="25">
        <v>0</v>
      </c>
      <c r="X1605" s="23">
        <v>1</v>
      </c>
      <c r="Y1605" s="23">
        <v>0</v>
      </c>
      <c r="Z1605" s="23">
        <v>0</v>
      </c>
      <c r="AA1605" s="23">
        <v>0</v>
      </c>
      <c r="AB1605" s="23">
        <v>0</v>
      </c>
      <c r="AC1605" s="23">
        <v>0</v>
      </c>
      <c r="AD1605" s="23">
        <v>0</v>
      </c>
    </row>
    <row r="1606" spans="1:30" x14ac:dyDescent="0.3">
      <c r="A1606" s="23">
        <v>134</v>
      </c>
      <c r="B1606" s="23">
        <v>8</v>
      </c>
      <c r="C1606" s="25">
        <v>0</v>
      </c>
      <c r="D1606" s="25">
        <v>0</v>
      </c>
      <c r="E1606" s="25">
        <v>1</v>
      </c>
      <c r="F1606" s="25">
        <v>1</v>
      </c>
      <c r="G1606" s="25">
        <v>0</v>
      </c>
      <c r="H1606" s="25">
        <v>1</v>
      </c>
      <c r="I1606" s="25">
        <v>0</v>
      </c>
      <c r="J1606" s="23">
        <v>0</v>
      </c>
      <c r="K1606" s="23">
        <v>0</v>
      </c>
      <c r="L1606" s="23">
        <v>0</v>
      </c>
      <c r="M1606" s="23">
        <v>0</v>
      </c>
      <c r="N1606" s="23">
        <v>1</v>
      </c>
      <c r="O1606" s="23">
        <v>1</v>
      </c>
      <c r="P1606" s="23">
        <v>0</v>
      </c>
      <c r="Q1606" s="25">
        <v>0</v>
      </c>
      <c r="R1606" s="25">
        <v>0</v>
      </c>
      <c r="S1606" s="25">
        <v>0</v>
      </c>
      <c r="T1606" s="25">
        <v>1</v>
      </c>
      <c r="U1606" s="25">
        <v>0</v>
      </c>
      <c r="V1606" s="25">
        <v>0</v>
      </c>
      <c r="W1606" s="25">
        <v>0</v>
      </c>
      <c r="X1606" s="23">
        <v>1</v>
      </c>
      <c r="Y1606" s="23">
        <v>0</v>
      </c>
      <c r="Z1606" s="23">
        <v>0</v>
      </c>
      <c r="AA1606" s="23">
        <v>0</v>
      </c>
      <c r="AB1606" s="23">
        <v>0</v>
      </c>
      <c r="AC1606" s="23">
        <v>0</v>
      </c>
      <c r="AD1606" s="23">
        <v>0</v>
      </c>
    </row>
    <row r="1607" spans="1:30" x14ac:dyDescent="0.3">
      <c r="A1607" s="23">
        <v>134</v>
      </c>
      <c r="B1607" s="23">
        <v>9</v>
      </c>
      <c r="C1607" s="25">
        <v>0</v>
      </c>
      <c r="D1607" s="25">
        <v>0</v>
      </c>
      <c r="E1607" s="25">
        <v>1</v>
      </c>
      <c r="F1607" s="25">
        <v>0</v>
      </c>
      <c r="G1607" s="25">
        <v>1</v>
      </c>
      <c r="H1607" s="25">
        <v>0</v>
      </c>
      <c r="I1607" s="25">
        <v>1</v>
      </c>
      <c r="J1607" s="23">
        <v>0</v>
      </c>
      <c r="K1607" s="23">
        <v>0</v>
      </c>
      <c r="L1607" s="23">
        <v>1</v>
      </c>
      <c r="M1607" s="23">
        <v>0</v>
      </c>
      <c r="N1607" s="23">
        <v>0</v>
      </c>
      <c r="O1607" s="23">
        <v>0</v>
      </c>
      <c r="P1607" s="23">
        <v>0</v>
      </c>
      <c r="Q1607" s="25">
        <v>0</v>
      </c>
      <c r="R1607" s="25">
        <v>1</v>
      </c>
      <c r="S1607" s="25">
        <v>0</v>
      </c>
      <c r="T1607" s="25">
        <v>0</v>
      </c>
      <c r="U1607" s="25">
        <v>1</v>
      </c>
      <c r="V1607" s="25">
        <v>0</v>
      </c>
      <c r="W1607" s="25">
        <v>0</v>
      </c>
      <c r="X1607" s="23">
        <v>1</v>
      </c>
      <c r="Y1607" s="23">
        <v>0</v>
      </c>
      <c r="Z1607" s="23">
        <v>0</v>
      </c>
      <c r="AA1607" s="23">
        <v>0</v>
      </c>
      <c r="AB1607" s="23">
        <v>0</v>
      </c>
      <c r="AC1607" s="23">
        <v>0</v>
      </c>
      <c r="AD1607" s="23">
        <v>0</v>
      </c>
    </row>
    <row r="1608" spans="1:30" x14ac:dyDescent="0.3">
      <c r="A1608" s="23">
        <v>134</v>
      </c>
      <c r="B1608" s="23">
        <v>10</v>
      </c>
      <c r="C1608" s="25">
        <v>0</v>
      </c>
      <c r="D1608" s="25">
        <v>1</v>
      </c>
      <c r="E1608" s="25">
        <v>0</v>
      </c>
      <c r="F1608" s="25">
        <v>0</v>
      </c>
      <c r="G1608" s="25">
        <v>0</v>
      </c>
      <c r="H1608" s="25">
        <v>1</v>
      </c>
      <c r="I1608" s="25">
        <v>0</v>
      </c>
      <c r="J1608" s="23">
        <v>0</v>
      </c>
      <c r="K1608" s="23">
        <v>1</v>
      </c>
      <c r="L1608" s="23">
        <v>0</v>
      </c>
      <c r="M1608" s="23">
        <v>0</v>
      </c>
      <c r="N1608" s="23">
        <v>1</v>
      </c>
      <c r="O1608" s="23">
        <v>0</v>
      </c>
      <c r="P1608" s="23">
        <v>0</v>
      </c>
      <c r="Q1608" s="25">
        <v>0</v>
      </c>
      <c r="R1608" s="25">
        <v>0</v>
      </c>
      <c r="S1608" s="25">
        <v>1</v>
      </c>
      <c r="T1608" s="25">
        <v>1</v>
      </c>
      <c r="U1608" s="25">
        <v>0</v>
      </c>
      <c r="V1608" s="25">
        <v>1</v>
      </c>
      <c r="W1608" s="25">
        <v>0</v>
      </c>
      <c r="X1608" s="23">
        <v>1</v>
      </c>
      <c r="Y1608" s="23">
        <v>0</v>
      </c>
      <c r="Z1608" s="23">
        <v>0</v>
      </c>
      <c r="AA1608" s="23">
        <v>0</v>
      </c>
      <c r="AB1608" s="23">
        <v>0</v>
      </c>
      <c r="AC1608" s="23">
        <v>0</v>
      </c>
      <c r="AD1608" s="23">
        <v>0</v>
      </c>
    </row>
    <row r="1609" spans="1:30" x14ac:dyDescent="0.3">
      <c r="A1609" s="23">
        <v>134</v>
      </c>
      <c r="B1609" s="23">
        <v>11</v>
      </c>
      <c r="C1609" s="25">
        <v>0</v>
      </c>
      <c r="D1609" s="25">
        <v>0</v>
      </c>
      <c r="E1609" s="25">
        <v>1</v>
      </c>
      <c r="F1609" s="25">
        <v>0</v>
      </c>
      <c r="G1609" s="25">
        <v>1</v>
      </c>
      <c r="H1609" s="25">
        <v>0</v>
      </c>
      <c r="I1609" s="25">
        <v>1</v>
      </c>
      <c r="J1609" s="23">
        <v>0</v>
      </c>
      <c r="K1609" s="23">
        <v>1</v>
      </c>
      <c r="L1609" s="23">
        <v>0</v>
      </c>
      <c r="M1609" s="23">
        <v>1</v>
      </c>
      <c r="N1609" s="23">
        <v>0</v>
      </c>
      <c r="O1609" s="23">
        <v>0</v>
      </c>
      <c r="P1609" s="23">
        <v>1</v>
      </c>
      <c r="Q1609" s="25">
        <v>0</v>
      </c>
      <c r="R1609" s="25">
        <v>0</v>
      </c>
      <c r="S1609" s="25">
        <v>0</v>
      </c>
      <c r="T1609" s="25">
        <v>0</v>
      </c>
      <c r="U1609" s="25">
        <v>1</v>
      </c>
      <c r="V1609" s="25">
        <v>1</v>
      </c>
      <c r="W1609" s="25">
        <v>0</v>
      </c>
      <c r="X1609" s="23">
        <v>1</v>
      </c>
      <c r="Y1609" s="23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</row>
    <row r="1610" spans="1:30" x14ac:dyDescent="0.3">
      <c r="A1610" s="23">
        <v>134</v>
      </c>
      <c r="B1610" s="23">
        <v>12</v>
      </c>
      <c r="C1610" s="25">
        <v>0</v>
      </c>
      <c r="D1610" s="25">
        <v>0</v>
      </c>
      <c r="E1610" s="25">
        <v>0</v>
      </c>
      <c r="F1610" s="25">
        <v>1</v>
      </c>
      <c r="G1610" s="25">
        <v>0</v>
      </c>
      <c r="H1610" s="25">
        <v>0</v>
      </c>
      <c r="I1610" s="25">
        <v>0</v>
      </c>
      <c r="J1610" s="23">
        <v>0</v>
      </c>
      <c r="K1610" s="23">
        <v>0</v>
      </c>
      <c r="L1610" s="23">
        <v>0</v>
      </c>
      <c r="M1610" s="23">
        <v>0</v>
      </c>
      <c r="N1610" s="23">
        <v>0</v>
      </c>
      <c r="O1610" s="23">
        <v>0</v>
      </c>
      <c r="P1610" s="23">
        <v>1</v>
      </c>
      <c r="Q1610" s="25">
        <v>0</v>
      </c>
      <c r="R1610" s="25">
        <v>0</v>
      </c>
      <c r="S1610" s="25">
        <v>1</v>
      </c>
      <c r="T1610" s="25">
        <v>0</v>
      </c>
      <c r="U1610" s="25">
        <v>0</v>
      </c>
      <c r="V1610" s="25">
        <v>0</v>
      </c>
      <c r="W1610" s="25">
        <v>0</v>
      </c>
      <c r="X1610" s="23">
        <v>1</v>
      </c>
      <c r="Y1610" s="23">
        <v>0</v>
      </c>
      <c r="Z1610" s="23">
        <v>0</v>
      </c>
      <c r="AA1610" s="23">
        <v>0</v>
      </c>
      <c r="AB1610" s="23">
        <v>0</v>
      </c>
      <c r="AC1610" s="23">
        <v>0</v>
      </c>
      <c r="AD1610" s="23">
        <v>0</v>
      </c>
    </row>
    <row r="1611" spans="1:30" x14ac:dyDescent="0.3">
      <c r="A1611" s="23">
        <v>135</v>
      </c>
      <c r="B1611" s="23">
        <v>1</v>
      </c>
      <c r="C1611" s="25">
        <v>0</v>
      </c>
      <c r="D1611" s="25">
        <v>0</v>
      </c>
      <c r="E1611" s="25">
        <v>1</v>
      </c>
      <c r="F1611" s="25">
        <v>0</v>
      </c>
      <c r="G1611" s="25">
        <v>0</v>
      </c>
      <c r="H1611" s="25">
        <v>0</v>
      </c>
      <c r="I1611" s="25">
        <v>0</v>
      </c>
      <c r="J1611" s="23">
        <v>0</v>
      </c>
      <c r="K1611" s="23">
        <v>0</v>
      </c>
      <c r="L1611" s="23">
        <v>1</v>
      </c>
      <c r="M1611" s="23">
        <v>1</v>
      </c>
      <c r="N1611" s="23">
        <v>0</v>
      </c>
      <c r="O1611" s="23">
        <v>1</v>
      </c>
      <c r="P1611" s="23">
        <v>0</v>
      </c>
      <c r="Q1611" s="25">
        <v>0</v>
      </c>
      <c r="R1611" s="25">
        <v>1</v>
      </c>
      <c r="S1611" s="25">
        <v>0</v>
      </c>
      <c r="T1611" s="25">
        <v>1</v>
      </c>
      <c r="U1611" s="25">
        <v>0</v>
      </c>
      <c r="V1611" s="25">
        <v>0</v>
      </c>
      <c r="W1611" s="25">
        <v>1</v>
      </c>
      <c r="X1611" s="23">
        <v>1</v>
      </c>
      <c r="Y1611" s="23">
        <v>0</v>
      </c>
      <c r="Z1611" s="23">
        <v>0</v>
      </c>
      <c r="AA1611" s="23">
        <v>0</v>
      </c>
      <c r="AB1611" s="23">
        <v>0</v>
      </c>
      <c r="AC1611" s="23">
        <v>0</v>
      </c>
      <c r="AD1611" s="23">
        <v>0</v>
      </c>
    </row>
    <row r="1612" spans="1:30" x14ac:dyDescent="0.3">
      <c r="A1612" s="23">
        <v>135</v>
      </c>
      <c r="B1612" s="23">
        <v>2</v>
      </c>
      <c r="C1612" s="25">
        <v>0</v>
      </c>
      <c r="D1612" s="25">
        <v>1</v>
      </c>
      <c r="E1612" s="25">
        <v>0</v>
      </c>
      <c r="F1612" s="25">
        <v>0</v>
      </c>
      <c r="G1612" s="25">
        <v>0</v>
      </c>
      <c r="H1612" s="25">
        <v>1</v>
      </c>
      <c r="I1612" s="25">
        <v>0</v>
      </c>
      <c r="J1612" s="23">
        <v>0</v>
      </c>
      <c r="K1612" s="23">
        <v>0</v>
      </c>
      <c r="L1612" s="23">
        <v>0</v>
      </c>
      <c r="M1612" s="23">
        <v>1</v>
      </c>
      <c r="N1612" s="23">
        <v>0</v>
      </c>
      <c r="O1612" s="23">
        <v>0</v>
      </c>
      <c r="P1612" s="23">
        <v>0</v>
      </c>
      <c r="Q1612" s="25">
        <v>0</v>
      </c>
      <c r="R1612" s="25">
        <v>0</v>
      </c>
      <c r="S1612" s="25">
        <v>1</v>
      </c>
      <c r="T1612" s="25">
        <v>0</v>
      </c>
      <c r="U1612" s="25">
        <v>1</v>
      </c>
      <c r="V1612" s="25">
        <v>0</v>
      </c>
      <c r="W1612" s="25">
        <v>1</v>
      </c>
      <c r="X1612" s="23">
        <v>1</v>
      </c>
      <c r="Y1612" s="23">
        <v>0</v>
      </c>
      <c r="Z1612" s="23">
        <v>0</v>
      </c>
      <c r="AA1612" s="23">
        <v>0</v>
      </c>
      <c r="AB1612" s="23">
        <v>0</v>
      </c>
      <c r="AC1612" s="23">
        <v>0</v>
      </c>
      <c r="AD1612" s="23">
        <v>0</v>
      </c>
    </row>
    <row r="1613" spans="1:30" x14ac:dyDescent="0.3">
      <c r="A1613" s="23">
        <v>135</v>
      </c>
      <c r="B1613" s="23">
        <v>3</v>
      </c>
      <c r="C1613" s="25">
        <v>0</v>
      </c>
      <c r="D1613" s="25">
        <v>1</v>
      </c>
      <c r="E1613" s="25">
        <v>0</v>
      </c>
      <c r="F1613" s="25">
        <v>0</v>
      </c>
      <c r="G1613" s="25">
        <v>1</v>
      </c>
      <c r="H1613" s="25">
        <v>0</v>
      </c>
      <c r="I1613" s="25">
        <v>0</v>
      </c>
      <c r="J1613" s="23">
        <v>0</v>
      </c>
      <c r="K1613" s="23">
        <v>0</v>
      </c>
      <c r="L1613" s="23">
        <v>0</v>
      </c>
      <c r="M1613" s="23">
        <v>0</v>
      </c>
      <c r="N1613" s="23">
        <v>1</v>
      </c>
      <c r="O1613" s="23">
        <v>1</v>
      </c>
      <c r="P1613" s="23">
        <v>0</v>
      </c>
      <c r="Q1613" s="25">
        <v>0</v>
      </c>
      <c r="R1613" s="25">
        <v>0</v>
      </c>
      <c r="S1613" s="25">
        <v>0</v>
      </c>
      <c r="T1613" s="25">
        <v>0</v>
      </c>
      <c r="U1613" s="25">
        <v>0</v>
      </c>
      <c r="V1613" s="25">
        <v>0</v>
      </c>
      <c r="W1613" s="25">
        <v>1</v>
      </c>
      <c r="X1613" s="23">
        <v>1</v>
      </c>
      <c r="Y1613" s="23">
        <v>0</v>
      </c>
      <c r="Z1613" s="23">
        <v>0</v>
      </c>
      <c r="AA1613" s="23">
        <v>0</v>
      </c>
      <c r="AB1613" s="23">
        <v>0</v>
      </c>
      <c r="AC1613" s="23">
        <v>0</v>
      </c>
      <c r="AD1613" s="23">
        <v>0</v>
      </c>
    </row>
    <row r="1614" spans="1:30" x14ac:dyDescent="0.3">
      <c r="A1614" s="23">
        <v>135</v>
      </c>
      <c r="B1614" s="23">
        <v>4</v>
      </c>
      <c r="C1614" s="25">
        <v>0</v>
      </c>
      <c r="D1614" s="25">
        <v>0</v>
      </c>
      <c r="E1614" s="25">
        <v>0</v>
      </c>
      <c r="F1614" s="25">
        <v>0</v>
      </c>
      <c r="G1614" s="25">
        <v>0</v>
      </c>
      <c r="H1614" s="25">
        <v>0</v>
      </c>
      <c r="I1614" s="25">
        <v>1</v>
      </c>
      <c r="J1614" s="23">
        <v>0</v>
      </c>
      <c r="K1614" s="23">
        <v>0</v>
      </c>
      <c r="L1614" s="23">
        <v>1</v>
      </c>
      <c r="M1614" s="23">
        <v>0</v>
      </c>
      <c r="N1614" s="23">
        <v>1</v>
      </c>
      <c r="O1614" s="23">
        <v>0</v>
      </c>
      <c r="P1614" s="23">
        <v>1</v>
      </c>
      <c r="Q1614" s="25">
        <v>0</v>
      </c>
      <c r="R1614" s="25">
        <v>0</v>
      </c>
      <c r="S1614" s="25">
        <v>1</v>
      </c>
      <c r="T1614" s="25">
        <v>1</v>
      </c>
      <c r="U1614" s="25">
        <v>0</v>
      </c>
      <c r="V1614" s="25">
        <v>1</v>
      </c>
      <c r="W1614" s="25">
        <v>0</v>
      </c>
      <c r="X1614" s="23">
        <v>1</v>
      </c>
      <c r="Y1614" s="23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</row>
    <row r="1615" spans="1:30" x14ac:dyDescent="0.3">
      <c r="A1615" s="23">
        <v>135</v>
      </c>
      <c r="B1615" s="23">
        <v>5</v>
      </c>
      <c r="C1615" s="25">
        <v>0</v>
      </c>
      <c r="D1615" s="25">
        <v>1</v>
      </c>
      <c r="E1615" s="25">
        <v>0</v>
      </c>
      <c r="F1615" s="25">
        <v>0</v>
      </c>
      <c r="G1615" s="25">
        <v>1</v>
      </c>
      <c r="H1615" s="25">
        <v>0</v>
      </c>
      <c r="I1615" s="25">
        <v>0</v>
      </c>
      <c r="J1615" s="23">
        <v>0</v>
      </c>
      <c r="K1615" s="23">
        <v>0</v>
      </c>
      <c r="L1615" s="23">
        <v>0</v>
      </c>
      <c r="M1615" s="23">
        <v>1</v>
      </c>
      <c r="N1615" s="23">
        <v>0</v>
      </c>
      <c r="O1615" s="23">
        <v>0</v>
      </c>
      <c r="P1615" s="23">
        <v>0</v>
      </c>
      <c r="Q1615" s="25">
        <v>0</v>
      </c>
      <c r="R1615" s="25">
        <v>1</v>
      </c>
      <c r="S1615" s="25">
        <v>0</v>
      </c>
      <c r="T1615" s="25">
        <v>1</v>
      </c>
      <c r="U1615" s="25">
        <v>0</v>
      </c>
      <c r="V1615" s="25">
        <v>0</v>
      </c>
      <c r="W1615" s="25">
        <v>1</v>
      </c>
      <c r="X1615" s="23">
        <v>1</v>
      </c>
      <c r="Y1615" s="23">
        <v>0</v>
      </c>
      <c r="Z1615" s="23">
        <v>0</v>
      </c>
      <c r="AA1615" s="23">
        <v>0</v>
      </c>
      <c r="AB1615" s="23">
        <v>0</v>
      </c>
      <c r="AC1615" s="23">
        <v>0</v>
      </c>
      <c r="AD1615" s="23">
        <v>0</v>
      </c>
    </row>
    <row r="1616" spans="1:30" x14ac:dyDescent="0.3">
      <c r="A1616" s="23">
        <v>135</v>
      </c>
      <c r="B1616" s="23">
        <v>6</v>
      </c>
      <c r="C1616" s="25">
        <v>0</v>
      </c>
      <c r="D1616" s="25">
        <v>0</v>
      </c>
      <c r="E1616" s="25">
        <v>0</v>
      </c>
      <c r="F1616" s="25">
        <v>0</v>
      </c>
      <c r="G1616" s="25">
        <v>1</v>
      </c>
      <c r="H1616" s="25">
        <v>1</v>
      </c>
      <c r="I1616" s="25">
        <v>0</v>
      </c>
      <c r="J1616" s="23">
        <v>0</v>
      </c>
      <c r="K1616" s="23">
        <v>1</v>
      </c>
      <c r="L1616" s="23">
        <v>0</v>
      </c>
      <c r="M1616" s="23">
        <v>0</v>
      </c>
      <c r="N1616" s="23">
        <v>0</v>
      </c>
      <c r="O1616" s="23">
        <v>1</v>
      </c>
      <c r="P1616" s="23">
        <v>0</v>
      </c>
      <c r="Q1616" s="25">
        <v>0</v>
      </c>
      <c r="R1616" s="25">
        <v>0</v>
      </c>
      <c r="S1616" s="25">
        <v>1</v>
      </c>
      <c r="T1616" s="25">
        <v>0</v>
      </c>
      <c r="U1616" s="25">
        <v>0</v>
      </c>
      <c r="V1616" s="25">
        <v>0</v>
      </c>
      <c r="W1616" s="25">
        <v>0</v>
      </c>
      <c r="X1616" s="23">
        <v>1</v>
      </c>
      <c r="Y1616" s="23">
        <v>0</v>
      </c>
      <c r="Z1616" s="23">
        <v>0</v>
      </c>
      <c r="AA1616" s="23">
        <v>0</v>
      </c>
      <c r="AB1616" s="23">
        <v>0</v>
      </c>
      <c r="AC1616" s="23">
        <v>0</v>
      </c>
      <c r="AD1616" s="23">
        <v>0</v>
      </c>
    </row>
    <row r="1617" spans="1:30" x14ac:dyDescent="0.3">
      <c r="A1617" s="23">
        <v>135</v>
      </c>
      <c r="B1617" s="23">
        <v>7</v>
      </c>
      <c r="C1617" s="25">
        <v>0</v>
      </c>
      <c r="D1617" s="25">
        <v>1</v>
      </c>
      <c r="E1617" s="25">
        <v>0</v>
      </c>
      <c r="F1617" s="25">
        <v>1</v>
      </c>
      <c r="G1617" s="25">
        <v>0</v>
      </c>
      <c r="H1617" s="25">
        <v>0</v>
      </c>
      <c r="I1617" s="25">
        <v>1</v>
      </c>
      <c r="J1617" s="23">
        <v>0</v>
      </c>
      <c r="K1617" s="23">
        <v>0</v>
      </c>
      <c r="L1617" s="23">
        <v>0</v>
      </c>
      <c r="M1617" s="23">
        <v>0</v>
      </c>
      <c r="N1617" s="23">
        <v>0</v>
      </c>
      <c r="O1617" s="23">
        <v>0</v>
      </c>
      <c r="P1617" s="23">
        <v>1</v>
      </c>
      <c r="Q1617" s="25">
        <v>0</v>
      </c>
      <c r="R1617" s="25">
        <v>1</v>
      </c>
      <c r="S1617" s="25">
        <v>0</v>
      </c>
      <c r="T1617" s="25">
        <v>0</v>
      </c>
      <c r="U1617" s="25">
        <v>0</v>
      </c>
      <c r="V1617" s="25">
        <v>1</v>
      </c>
      <c r="W1617" s="25">
        <v>0</v>
      </c>
      <c r="X1617" s="23">
        <v>1</v>
      </c>
      <c r="Y1617" s="23">
        <v>0</v>
      </c>
      <c r="Z1617" s="23">
        <v>0</v>
      </c>
      <c r="AA1617" s="23">
        <v>0</v>
      </c>
      <c r="AB1617" s="23">
        <v>0</v>
      </c>
      <c r="AC1617" s="23">
        <v>0</v>
      </c>
      <c r="AD1617" s="23">
        <v>0</v>
      </c>
    </row>
    <row r="1618" spans="1:30" x14ac:dyDescent="0.3">
      <c r="A1618" s="23">
        <v>135</v>
      </c>
      <c r="B1618" s="23">
        <v>8</v>
      </c>
      <c r="C1618" s="25">
        <v>0</v>
      </c>
      <c r="D1618" s="25">
        <v>0</v>
      </c>
      <c r="E1618" s="25">
        <v>1</v>
      </c>
      <c r="F1618" s="25">
        <v>1</v>
      </c>
      <c r="G1618" s="25">
        <v>0</v>
      </c>
      <c r="H1618" s="25">
        <v>1</v>
      </c>
      <c r="I1618" s="25">
        <v>0</v>
      </c>
      <c r="J1618" s="23">
        <v>0</v>
      </c>
      <c r="K1618" s="23">
        <v>0</v>
      </c>
      <c r="L1618" s="23">
        <v>0</v>
      </c>
      <c r="M1618" s="23">
        <v>0</v>
      </c>
      <c r="N1618" s="23">
        <v>1</v>
      </c>
      <c r="O1618" s="23">
        <v>1</v>
      </c>
      <c r="P1618" s="23">
        <v>0</v>
      </c>
      <c r="Q1618" s="25">
        <v>0</v>
      </c>
      <c r="R1618" s="25">
        <v>0</v>
      </c>
      <c r="S1618" s="25">
        <v>0</v>
      </c>
      <c r="T1618" s="25">
        <v>1</v>
      </c>
      <c r="U1618" s="25">
        <v>0</v>
      </c>
      <c r="V1618" s="25">
        <v>0</v>
      </c>
      <c r="W1618" s="25">
        <v>0</v>
      </c>
      <c r="X1618" s="23">
        <v>1</v>
      </c>
      <c r="Y1618" s="23">
        <v>0</v>
      </c>
      <c r="Z1618" s="23">
        <v>0</v>
      </c>
      <c r="AA1618" s="23">
        <v>0</v>
      </c>
      <c r="AB1618" s="23">
        <v>0</v>
      </c>
      <c r="AC1618" s="23">
        <v>0</v>
      </c>
      <c r="AD1618" s="23">
        <v>0</v>
      </c>
    </row>
    <row r="1619" spans="1:30" x14ac:dyDescent="0.3">
      <c r="A1619" s="23">
        <v>135</v>
      </c>
      <c r="B1619" s="23">
        <v>9</v>
      </c>
      <c r="C1619" s="25">
        <v>0</v>
      </c>
      <c r="D1619" s="25">
        <v>0</v>
      </c>
      <c r="E1619" s="25">
        <v>1</v>
      </c>
      <c r="F1619" s="25">
        <v>0</v>
      </c>
      <c r="G1619" s="25">
        <v>1</v>
      </c>
      <c r="H1619" s="25">
        <v>0</v>
      </c>
      <c r="I1619" s="25">
        <v>1</v>
      </c>
      <c r="J1619" s="23">
        <v>0</v>
      </c>
      <c r="K1619" s="23">
        <v>0</v>
      </c>
      <c r="L1619" s="23">
        <v>1</v>
      </c>
      <c r="M1619" s="23">
        <v>0</v>
      </c>
      <c r="N1619" s="23">
        <v>0</v>
      </c>
      <c r="O1619" s="23">
        <v>0</v>
      </c>
      <c r="P1619" s="23">
        <v>0</v>
      </c>
      <c r="Q1619" s="25">
        <v>0</v>
      </c>
      <c r="R1619" s="25">
        <v>1</v>
      </c>
      <c r="S1619" s="25">
        <v>0</v>
      </c>
      <c r="T1619" s="25">
        <v>0</v>
      </c>
      <c r="U1619" s="25">
        <v>1</v>
      </c>
      <c r="V1619" s="25">
        <v>0</v>
      </c>
      <c r="W1619" s="25">
        <v>0</v>
      </c>
      <c r="X1619" s="23">
        <v>1</v>
      </c>
      <c r="Y1619" s="23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</row>
    <row r="1620" spans="1:30" x14ac:dyDescent="0.3">
      <c r="A1620" s="23">
        <v>135</v>
      </c>
      <c r="B1620" s="23">
        <v>10</v>
      </c>
      <c r="C1620" s="25">
        <v>0</v>
      </c>
      <c r="D1620" s="25">
        <v>1</v>
      </c>
      <c r="E1620" s="25">
        <v>0</v>
      </c>
      <c r="F1620" s="25">
        <v>0</v>
      </c>
      <c r="G1620" s="25">
        <v>0</v>
      </c>
      <c r="H1620" s="25">
        <v>1</v>
      </c>
      <c r="I1620" s="25">
        <v>0</v>
      </c>
      <c r="J1620" s="23">
        <v>0</v>
      </c>
      <c r="K1620" s="23">
        <v>1</v>
      </c>
      <c r="L1620" s="23">
        <v>0</v>
      </c>
      <c r="M1620" s="23">
        <v>0</v>
      </c>
      <c r="N1620" s="23">
        <v>1</v>
      </c>
      <c r="O1620" s="23">
        <v>0</v>
      </c>
      <c r="P1620" s="23">
        <v>0</v>
      </c>
      <c r="Q1620" s="25">
        <v>0</v>
      </c>
      <c r="R1620" s="25">
        <v>0</v>
      </c>
      <c r="S1620" s="25">
        <v>1</v>
      </c>
      <c r="T1620" s="25">
        <v>1</v>
      </c>
      <c r="U1620" s="25">
        <v>0</v>
      </c>
      <c r="V1620" s="25">
        <v>1</v>
      </c>
      <c r="W1620" s="25">
        <v>0</v>
      </c>
      <c r="X1620" s="23">
        <v>1</v>
      </c>
      <c r="Y1620" s="23">
        <v>0</v>
      </c>
      <c r="Z1620" s="23">
        <v>0</v>
      </c>
      <c r="AA1620" s="23">
        <v>0</v>
      </c>
      <c r="AB1620" s="23">
        <v>0</v>
      </c>
      <c r="AC1620" s="23">
        <v>0</v>
      </c>
      <c r="AD1620" s="23">
        <v>0</v>
      </c>
    </row>
    <row r="1621" spans="1:30" x14ac:dyDescent="0.3">
      <c r="A1621" s="23">
        <v>135</v>
      </c>
      <c r="B1621" s="23">
        <v>11</v>
      </c>
      <c r="C1621" s="25">
        <v>0</v>
      </c>
      <c r="D1621" s="25">
        <v>0</v>
      </c>
      <c r="E1621" s="25">
        <v>1</v>
      </c>
      <c r="F1621" s="25">
        <v>0</v>
      </c>
      <c r="G1621" s="25">
        <v>1</v>
      </c>
      <c r="H1621" s="25">
        <v>0</v>
      </c>
      <c r="I1621" s="25">
        <v>1</v>
      </c>
      <c r="J1621" s="23">
        <v>0</v>
      </c>
      <c r="K1621" s="23">
        <v>1</v>
      </c>
      <c r="L1621" s="23">
        <v>0</v>
      </c>
      <c r="M1621" s="23">
        <v>1</v>
      </c>
      <c r="N1621" s="23">
        <v>0</v>
      </c>
      <c r="O1621" s="23">
        <v>0</v>
      </c>
      <c r="P1621" s="23">
        <v>1</v>
      </c>
      <c r="Q1621" s="25">
        <v>0</v>
      </c>
      <c r="R1621" s="25">
        <v>0</v>
      </c>
      <c r="S1621" s="25">
        <v>0</v>
      </c>
      <c r="T1621" s="25">
        <v>0</v>
      </c>
      <c r="U1621" s="25">
        <v>1</v>
      </c>
      <c r="V1621" s="25">
        <v>1</v>
      </c>
      <c r="W1621" s="25">
        <v>0</v>
      </c>
      <c r="X1621" s="23">
        <v>1</v>
      </c>
      <c r="Y1621" s="23">
        <v>0</v>
      </c>
      <c r="Z1621" s="23">
        <v>0</v>
      </c>
      <c r="AA1621" s="23">
        <v>0</v>
      </c>
      <c r="AB1621" s="23">
        <v>0</v>
      </c>
      <c r="AC1621" s="23">
        <v>0</v>
      </c>
      <c r="AD1621" s="23">
        <v>0</v>
      </c>
    </row>
    <row r="1622" spans="1:30" x14ac:dyDescent="0.3">
      <c r="A1622" s="23">
        <v>135</v>
      </c>
      <c r="B1622" s="23">
        <v>12</v>
      </c>
      <c r="C1622" s="25">
        <v>0</v>
      </c>
      <c r="D1622" s="25">
        <v>0</v>
      </c>
      <c r="E1622" s="25">
        <v>0</v>
      </c>
      <c r="F1622" s="25">
        <v>1</v>
      </c>
      <c r="G1622" s="25">
        <v>0</v>
      </c>
      <c r="H1622" s="25">
        <v>0</v>
      </c>
      <c r="I1622" s="25">
        <v>0</v>
      </c>
      <c r="J1622" s="23">
        <v>0</v>
      </c>
      <c r="K1622" s="23">
        <v>0</v>
      </c>
      <c r="L1622" s="23">
        <v>0</v>
      </c>
      <c r="M1622" s="23">
        <v>0</v>
      </c>
      <c r="N1622" s="23">
        <v>0</v>
      </c>
      <c r="O1622" s="23">
        <v>0</v>
      </c>
      <c r="P1622" s="23">
        <v>1</v>
      </c>
      <c r="Q1622" s="25">
        <v>0</v>
      </c>
      <c r="R1622" s="25">
        <v>0</v>
      </c>
      <c r="S1622" s="25">
        <v>1</v>
      </c>
      <c r="T1622" s="25">
        <v>0</v>
      </c>
      <c r="U1622" s="25">
        <v>0</v>
      </c>
      <c r="V1622" s="25">
        <v>0</v>
      </c>
      <c r="W1622" s="25">
        <v>0</v>
      </c>
      <c r="X1622" s="23">
        <v>1</v>
      </c>
      <c r="Y1622" s="23">
        <v>0</v>
      </c>
      <c r="Z1622" s="23">
        <v>0</v>
      </c>
      <c r="AA1622" s="23">
        <v>0</v>
      </c>
      <c r="AB1622" s="23">
        <v>0</v>
      </c>
      <c r="AC1622" s="23">
        <v>0</v>
      </c>
      <c r="AD1622" s="23">
        <v>0</v>
      </c>
    </row>
    <row r="1623" spans="1:30" x14ac:dyDescent="0.3">
      <c r="A1623" s="23">
        <v>136</v>
      </c>
      <c r="B1623" s="23">
        <v>1</v>
      </c>
      <c r="C1623" s="25">
        <v>0</v>
      </c>
      <c r="D1623" s="25">
        <v>0</v>
      </c>
      <c r="E1623" s="25">
        <v>1</v>
      </c>
      <c r="F1623" s="25">
        <v>0</v>
      </c>
      <c r="G1623" s="25">
        <v>0</v>
      </c>
      <c r="H1623" s="25">
        <v>0</v>
      </c>
      <c r="I1623" s="25">
        <v>0</v>
      </c>
      <c r="J1623" s="23">
        <v>0</v>
      </c>
      <c r="K1623" s="23">
        <v>0</v>
      </c>
      <c r="L1623" s="23">
        <v>1</v>
      </c>
      <c r="M1623" s="23">
        <v>1</v>
      </c>
      <c r="N1623" s="23">
        <v>0</v>
      </c>
      <c r="O1623" s="23">
        <v>1</v>
      </c>
      <c r="P1623" s="23">
        <v>0</v>
      </c>
      <c r="Q1623" s="25">
        <v>0</v>
      </c>
      <c r="R1623" s="25">
        <v>1</v>
      </c>
      <c r="S1623" s="25">
        <v>0</v>
      </c>
      <c r="T1623" s="25">
        <v>1</v>
      </c>
      <c r="U1623" s="25">
        <v>0</v>
      </c>
      <c r="V1623" s="25">
        <v>0</v>
      </c>
      <c r="W1623" s="25">
        <v>1</v>
      </c>
      <c r="X1623" s="23">
        <v>1</v>
      </c>
      <c r="Y1623" s="23">
        <v>0</v>
      </c>
      <c r="Z1623" s="23">
        <v>0</v>
      </c>
      <c r="AA1623" s="23">
        <v>0</v>
      </c>
      <c r="AB1623" s="23">
        <v>0</v>
      </c>
      <c r="AC1623" s="23">
        <v>0</v>
      </c>
      <c r="AD1623" s="23">
        <v>0</v>
      </c>
    </row>
    <row r="1624" spans="1:30" x14ac:dyDescent="0.3">
      <c r="A1624" s="23">
        <v>136</v>
      </c>
      <c r="B1624" s="23">
        <v>2</v>
      </c>
      <c r="C1624" s="25">
        <v>0</v>
      </c>
      <c r="D1624" s="25">
        <v>1</v>
      </c>
      <c r="E1624" s="25">
        <v>0</v>
      </c>
      <c r="F1624" s="25">
        <v>0</v>
      </c>
      <c r="G1624" s="25">
        <v>0</v>
      </c>
      <c r="H1624" s="25">
        <v>1</v>
      </c>
      <c r="I1624" s="25">
        <v>0</v>
      </c>
      <c r="J1624" s="23">
        <v>0</v>
      </c>
      <c r="K1624" s="23">
        <v>0</v>
      </c>
      <c r="L1624" s="23">
        <v>0</v>
      </c>
      <c r="M1624" s="23">
        <v>1</v>
      </c>
      <c r="N1624" s="23">
        <v>0</v>
      </c>
      <c r="O1624" s="23">
        <v>0</v>
      </c>
      <c r="P1624" s="23">
        <v>0</v>
      </c>
      <c r="Q1624" s="25">
        <v>0</v>
      </c>
      <c r="R1624" s="25">
        <v>0</v>
      </c>
      <c r="S1624" s="25">
        <v>1</v>
      </c>
      <c r="T1624" s="25">
        <v>0</v>
      </c>
      <c r="U1624" s="25">
        <v>1</v>
      </c>
      <c r="V1624" s="25">
        <v>0</v>
      </c>
      <c r="W1624" s="25">
        <v>1</v>
      </c>
      <c r="X1624" s="23">
        <v>1</v>
      </c>
      <c r="Y1624" s="23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</row>
    <row r="1625" spans="1:30" x14ac:dyDescent="0.3">
      <c r="A1625" s="23">
        <v>136</v>
      </c>
      <c r="B1625" s="23">
        <v>3</v>
      </c>
      <c r="C1625" s="25">
        <v>0</v>
      </c>
      <c r="D1625" s="25">
        <v>1</v>
      </c>
      <c r="E1625" s="25">
        <v>0</v>
      </c>
      <c r="F1625" s="25">
        <v>0</v>
      </c>
      <c r="G1625" s="25">
        <v>1</v>
      </c>
      <c r="H1625" s="25">
        <v>0</v>
      </c>
      <c r="I1625" s="25">
        <v>0</v>
      </c>
      <c r="J1625" s="23">
        <v>0</v>
      </c>
      <c r="K1625" s="23">
        <v>0</v>
      </c>
      <c r="L1625" s="23">
        <v>0</v>
      </c>
      <c r="M1625" s="23">
        <v>0</v>
      </c>
      <c r="N1625" s="23">
        <v>1</v>
      </c>
      <c r="O1625" s="23">
        <v>1</v>
      </c>
      <c r="P1625" s="23">
        <v>0</v>
      </c>
      <c r="Q1625" s="25">
        <v>0</v>
      </c>
      <c r="R1625" s="25">
        <v>0</v>
      </c>
      <c r="S1625" s="25">
        <v>0</v>
      </c>
      <c r="T1625" s="25">
        <v>0</v>
      </c>
      <c r="U1625" s="25">
        <v>0</v>
      </c>
      <c r="V1625" s="25">
        <v>0</v>
      </c>
      <c r="W1625" s="25">
        <v>1</v>
      </c>
      <c r="X1625" s="23">
        <v>1</v>
      </c>
      <c r="Y1625" s="23">
        <v>0</v>
      </c>
      <c r="Z1625" s="23">
        <v>0</v>
      </c>
      <c r="AA1625" s="23">
        <v>0</v>
      </c>
      <c r="AB1625" s="23">
        <v>0</v>
      </c>
      <c r="AC1625" s="23">
        <v>0</v>
      </c>
      <c r="AD1625" s="23">
        <v>0</v>
      </c>
    </row>
    <row r="1626" spans="1:30" x14ac:dyDescent="0.3">
      <c r="A1626" s="23">
        <v>136</v>
      </c>
      <c r="B1626" s="23">
        <v>4</v>
      </c>
      <c r="C1626" s="25">
        <v>0</v>
      </c>
      <c r="D1626" s="25">
        <v>0</v>
      </c>
      <c r="E1626" s="25">
        <v>0</v>
      </c>
      <c r="F1626" s="25">
        <v>0</v>
      </c>
      <c r="G1626" s="25">
        <v>0</v>
      </c>
      <c r="H1626" s="25">
        <v>0</v>
      </c>
      <c r="I1626" s="25">
        <v>1</v>
      </c>
      <c r="J1626" s="23">
        <v>0</v>
      </c>
      <c r="K1626" s="23">
        <v>0</v>
      </c>
      <c r="L1626" s="23">
        <v>1</v>
      </c>
      <c r="M1626" s="23">
        <v>0</v>
      </c>
      <c r="N1626" s="23">
        <v>1</v>
      </c>
      <c r="O1626" s="23">
        <v>0</v>
      </c>
      <c r="P1626" s="23">
        <v>1</v>
      </c>
      <c r="Q1626" s="25">
        <v>0</v>
      </c>
      <c r="R1626" s="25">
        <v>0</v>
      </c>
      <c r="S1626" s="25">
        <v>1</v>
      </c>
      <c r="T1626" s="25">
        <v>1</v>
      </c>
      <c r="U1626" s="25">
        <v>0</v>
      </c>
      <c r="V1626" s="25">
        <v>1</v>
      </c>
      <c r="W1626" s="25">
        <v>0</v>
      </c>
      <c r="X1626" s="23">
        <v>1</v>
      </c>
      <c r="Y1626" s="23">
        <v>0</v>
      </c>
      <c r="Z1626" s="23">
        <v>0</v>
      </c>
      <c r="AA1626" s="23">
        <v>0</v>
      </c>
      <c r="AB1626" s="23">
        <v>0</v>
      </c>
      <c r="AC1626" s="23">
        <v>0</v>
      </c>
      <c r="AD1626" s="23">
        <v>0</v>
      </c>
    </row>
    <row r="1627" spans="1:30" x14ac:dyDescent="0.3">
      <c r="A1627" s="23">
        <v>136</v>
      </c>
      <c r="B1627" s="23">
        <v>5</v>
      </c>
      <c r="C1627" s="25">
        <v>0</v>
      </c>
      <c r="D1627" s="25">
        <v>1</v>
      </c>
      <c r="E1627" s="25">
        <v>0</v>
      </c>
      <c r="F1627" s="25">
        <v>0</v>
      </c>
      <c r="G1627" s="25">
        <v>1</v>
      </c>
      <c r="H1627" s="25">
        <v>0</v>
      </c>
      <c r="I1627" s="25">
        <v>0</v>
      </c>
      <c r="J1627" s="23">
        <v>0</v>
      </c>
      <c r="K1627" s="23">
        <v>0</v>
      </c>
      <c r="L1627" s="23">
        <v>0</v>
      </c>
      <c r="M1627" s="23">
        <v>1</v>
      </c>
      <c r="N1627" s="23">
        <v>0</v>
      </c>
      <c r="O1627" s="23">
        <v>0</v>
      </c>
      <c r="P1627" s="23">
        <v>0</v>
      </c>
      <c r="Q1627" s="25">
        <v>0</v>
      </c>
      <c r="R1627" s="25">
        <v>1</v>
      </c>
      <c r="S1627" s="25">
        <v>0</v>
      </c>
      <c r="T1627" s="25">
        <v>1</v>
      </c>
      <c r="U1627" s="25">
        <v>0</v>
      </c>
      <c r="V1627" s="25">
        <v>0</v>
      </c>
      <c r="W1627" s="25">
        <v>1</v>
      </c>
      <c r="X1627" s="23">
        <v>1</v>
      </c>
      <c r="Y1627" s="23">
        <v>0</v>
      </c>
      <c r="Z1627" s="23">
        <v>0</v>
      </c>
      <c r="AA1627" s="23">
        <v>0</v>
      </c>
      <c r="AB1627" s="23">
        <v>0</v>
      </c>
      <c r="AC1627" s="23">
        <v>0</v>
      </c>
      <c r="AD1627" s="23">
        <v>0</v>
      </c>
    </row>
    <row r="1628" spans="1:30" x14ac:dyDescent="0.3">
      <c r="A1628" s="23">
        <v>136</v>
      </c>
      <c r="B1628" s="23">
        <v>6</v>
      </c>
      <c r="C1628" s="25">
        <v>0</v>
      </c>
      <c r="D1628" s="25">
        <v>0</v>
      </c>
      <c r="E1628" s="25">
        <v>0</v>
      </c>
      <c r="F1628" s="25">
        <v>0</v>
      </c>
      <c r="G1628" s="25">
        <v>1</v>
      </c>
      <c r="H1628" s="25">
        <v>1</v>
      </c>
      <c r="I1628" s="25">
        <v>0</v>
      </c>
      <c r="J1628" s="23">
        <v>0</v>
      </c>
      <c r="K1628" s="23">
        <v>1</v>
      </c>
      <c r="L1628" s="23">
        <v>0</v>
      </c>
      <c r="M1628" s="23">
        <v>0</v>
      </c>
      <c r="N1628" s="23">
        <v>0</v>
      </c>
      <c r="O1628" s="23">
        <v>1</v>
      </c>
      <c r="P1628" s="23">
        <v>0</v>
      </c>
      <c r="Q1628" s="25">
        <v>0</v>
      </c>
      <c r="R1628" s="25">
        <v>0</v>
      </c>
      <c r="S1628" s="25">
        <v>1</v>
      </c>
      <c r="T1628" s="25">
        <v>0</v>
      </c>
      <c r="U1628" s="25">
        <v>0</v>
      </c>
      <c r="V1628" s="25">
        <v>0</v>
      </c>
      <c r="W1628" s="25">
        <v>0</v>
      </c>
      <c r="X1628" s="23">
        <v>1</v>
      </c>
      <c r="Y1628" s="23">
        <v>0</v>
      </c>
      <c r="Z1628" s="23">
        <v>0</v>
      </c>
      <c r="AA1628" s="23">
        <v>0</v>
      </c>
      <c r="AB1628" s="23">
        <v>0</v>
      </c>
      <c r="AC1628" s="23">
        <v>0</v>
      </c>
      <c r="AD1628" s="23">
        <v>0</v>
      </c>
    </row>
    <row r="1629" spans="1:30" x14ac:dyDescent="0.3">
      <c r="A1629" s="23">
        <v>136</v>
      </c>
      <c r="B1629" s="23">
        <v>7</v>
      </c>
      <c r="C1629" s="25">
        <v>0</v>
      </c>
      <c r="D1629" s="25">
        <v>1</v>
      </c>
      <c r="E1629" s="25">
        <v>0</v>
      </c>
      <c r="F1629" s="25">
        <v>1</v>
      </c>
      <c r="G1629" s="25">
        <v>0</v>
      </c>
      <c r="H1629" s="25">
        <v>0</v>
      </c>
      <c r="I1629" s="25">
        <v>1</v>
      </c>
      <c r="J1629" s="23">
        <v>0</v>
      </c>
      <c r="K1629" s="23">
        <v>0</v>
      </c>
      <c r="L1629" s="23">
        <v>0</v>
      </c>
      <c r="M1629" s="23">
        <v>0</v>
      </c>
      <c r="N1629" s="23">
        <v>0</v>
      </c>
      <c r="O1629" s="23">
        <v>0</v>
      </c>
      <c r="P1629" s="23">
        <v>1</v>
      </c>
      <c r="Q1629" s="25">
        <v>0</v>
      </c>
      <c r="R1629" s="25">
        <v>1</v>
      </c>
      <c r="S1629" s="25">
        <v>0</v>
      </c>
      <c r="T1629" s="25">
        <v>0</v>
      </c>
      <c r="U1629" s="25">
        <v>0</v>
      </c>
      <c r="V1629" s="25">
        <v>1</v>
      </c>
      <c r="W1629" s="25">
        <v>0</v>
      </c>
      <c r="X1629" s="23">
        <v>1</v>
      </c>
      <c r="Y1629" s="23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</row>
    <row r="1630" spans="1:30" x14ac:dyDescent="0.3">
      <c r="A1630" s="23">
        <v>136</v>
      </c>
      <c r="B1630" s="23">
        <v>8</v>
      </c>
      <c r="C1630" s="25">
        <v>0</v>
      </c>
      <c r="D1630" s="25">
        <v>0</v>
      </c>
      <c r="E1630" s="25">
        <v>1</v>
      </c>
      <c r="F1630" s="25">
        <v>1</v>
      </c>
      <c r="G1630" s="25">
        <v>0</v>
      </c>
      <c r="H1630" s="25">
        <v>1</v>
      </c>
      <c r="I1630" s="25">
        <v>0</v>
      </c>
      <c r="J1630" s="23">
        <v>0</v>
      </c>
      <c r="K1630" s="23">
        <v>0</v>
      </c>
      <c r="L1630" s="23">
        <v>0</v>
      </c>
      <c r="M1630" s="23">
        <v>0</v>
      </c>
      <c r="N1630" s="23">
        <v>1</v>
      </c>
      <c r="O1630" s="23">
        <v>1</v>
      </c>
      <c r="P1630" s="23">
        <v>0</v>
      </c>
      <c r="Q1630" s="25">
        <v>0</v>
      </c>
      <c r="R1630" s="25">
        <v>0</v>
      </c>
      <c r="S1630" s="25">
        <v>0</v>
      </c>
      <c r="T1630" s="25">
        <v>1</v>
      </c>
      <c r="U1630" s="25">
        <v>0</v>
      </c>
      <c r="V1630" s="25">
        <v>0</v>
      </c>
      <c r="W1630" s="25">
        <v>0</v>
      </c>
      <c r="X1630" s="23">
        <v>1</v>
      </c>
      <c r="Y1630" s="23">
        <v>0</v>
      </c>
      <c r="Z1630" s="23">
        <v>0</v>
      </c>
      <c r="AA1630" s="23">
        <v>0</v>
      </c>
      <c r="AB1630" s="23">
        <v>0</v>
      </c>
      <c r="AC1630" s="23">
        <v>0</v>
      </c>
      <c r="AD1630" s="23">
        <v>0</v>
      </c>
    </row>
    <row r="1631" spans="1:30" x14ac:dyDescent="0.3">
      <c r="A1631" s="23">
        <v>136</v>
      </c>
      <c r="B1631" s="23">
        <v>9</v>
      </c>
      <c r="C1631" s="25">
        <v>0</v>
      </c>
      <c r="D1631" s="25">
        <v>0</v>
      </c>
      <c r="E1631" s="25">
        <v>1</v>
      </c>
      <c r="F1631" s="25">
        <v>0</v>
      </c>
      <c r="G1631" s="25">
        <v>1</v>
      </c>
      <c r="H1631" s="25">
        <v>0</v>
      </c>
      <c r="I1631" s="25">
        <v>1</v>
      </c>
      <c r="J1631" s="23">
        <v>0</v>
      </c>
      <c r="K1631" s="23">
        <v>0</v>
      </c>
      <c r="L1631" s="23">
        <v>1</v>
      </c>
      <c r="M1631" s="23">
        <v>0</v>
      </c>
      <c r="N1631" s="23">
        <v>0</v>
      </c>
      <c r="O1631" s="23">
        <v>0</v>
      </c>
      <c r="P1631" s="23">
        <v>0</v>
      </c>
      <c r="Q1631" s="25">
        <v>0</v>
      </c>
      <c r="R1631" s="25">
        <v>1</v>
      </c>
      <c r="S1631" s="25">
        <v>0</v>
      </c>
      <c r="T1631" s="25">
        <v>0</v>
      </c>
      <c r="U1631" s="25">
        <v>1</v>
      </c>
      <c r="V1631" s="25">
        <v>0</v>
      </c>
      <c r="W1631" s="25">
        <v>0</v>
      </c>
      <c r="X1631" s="23">
        <v>1</v>
      </c>
      <c r="Y1631" s="23">
        <v>0</v>
      </c>
      <c r="Z1631" s="23">
        <v>0</v>
      </c>
      <c r="AA1631" s="23">
        <v>0</v>
      </c>
      <c r="AB1631" s="23">
        <v>0</v>
      </c>
      <c r="AC1631" s="23">
        <v>0</v>
      </c>
      <c r="AD1631" s="23">
        <v>0</v>
      </c>
    </row>
    <row r="1632" spans="1:30" x14ac:dyDescent="0.3">
      <c r="A1632" s="23">
        <v>136</v>
      </c>
      <c r="B1632" s="23">
        <v>10</v>
      </c>
      <c r="C1632" s="25">
        <v>0</v>
      </c>
      <c r="D1632" s="25">
        <v>1</v>
      </c>
      <c r="E1632" s="25">
        <v>0</v>
      </c>
      <c r="F1632" s="25">
        <v>0</v>
      </c>
      <c r="G1632" s="25">
        <v>0</v>
      </c>
      <c r="H1632" s="25">
        <v>1</v>
      </c>
      <c r="I1632" s="25">
        <v>0</v>
      </c>
      <c r="J1632" s="23">
        <v>0</v>
      </c>
      <c r="K1632" s="23">
        <v>1</v>
      </c>
      <c r="L1632" s="23">
        <v>0</v>
      </c>
      <c r="M1632" s="23">
        <v>0</v>
      </c>
      <c r="N1632" s="23">
        <v>1</v>
      </c>
      <c r="O1632" s="23">
        <v>0</v>
      </c>
      <c r="P1632" s="23">
        <v>0</v>
      </c>
      <c r="Q1632" s="25">
        <v>0</v>
      </c>
      <c r="R1632" s="25">
        <v>0</v>
      </c>
      <c r="S1632" s="25">
        <v>1</v>
      </c>
      <c r="T1632" s="25">
        <v>1</v>
      </c>
      <c r="U1632" s="25">
        <v>0</v>
      </c>
      <c r="V1632" s="25">
        <v>1</v>
      </c>
      <c r="W1632" s="25">
        <v>0</v>
      </c>
      <c r="X1632" s="23">
        <v>1</v>
      </c>
      <c r="Y1632" s="23">
        <v>0</v>
      </c>
      <c r="Z1632" s="23">
        <v>0</v>
      </c>
      <c r="AA1632" s="23">
        <v>0</v>
      </c>
      <c r="AB1632" s="23">
        <v>0</v>
      </c>
      <c r="AC1632" s="23">
        <v>0</v>
      </c>
      <c r="AD1632" s="23">
        <v>0</v>
      </c>
    </row>
    <row r="1633" spans="1:30" x14ac:dyDescent="0.3">
      <c r="A1633" s="23">
        <v>136</v>
      </c>
      <c r="B1633" s="23">
        <v>11</v>
      </c>
      <c r="C1633" s="25">
        <v>0</v>
      </c>
      <c r="D1633" s="25">
        <v>0</v>
      </c>
      <c r="E1633" s="25">
        <v>1</v>
      </c>
      <c r="F1633" s="25">
        <v>0</v>
      </c>
      <c r="G1633" s="25">
        <v>1</v>
      </c>
      <c r="H1633" s="25">
        <v>0</v>
      </c>
      <c r="I1633" s="25">
        <v>1</v>
      </c>
      <c r="J1633" s="23">
        <v>0</v>
      </c>
      <c r="K1633" s="23">
        <v>1</v>
      </c>
      <c r="L1633" s="23">
        <v>0</v>
      </c>
      <c r="M1633" s="23">
        <v>1</v>
      </c>
      <c r="N1633" s="23">
        <v>0</v>
      </c>
      <c r="O1633" s="23">
        <v>0</v>
      </c>
      <c r="P1633" s="23">
        <v>1</v>
      </c>
      <c r="Q1633" s="25">
        <v>0</v>
      </c>
      <c r="R1633" s="25">
        <v>0</v>
      </c>
      <c r="S1633" s="25">
        <v>0</v>
      </c>
      <c r="T1633" s="25">
        <v>0</v>
      </c>
      <c r="U1633" s="25">
        <v>1</v>
      </c>
      <c r="V1633" s="25">
        <v>1</v>
      </c>
      <c r="W1633" s="25">
        <v>0</v>
      </c>
      <c r="X1633" s="23">
        <v>1</v>
      </c>
      <c r="Y1633" s="23">
        <v>0</v>
      </c>
      <c r="Z1633" s="23">
        <v>0</v>
      </c>
      <c r="AA1633" s="23">
        <v>0</v>
      </c>
      <c r="AB1633" s="23">
        <v>0</v>
      </c>
      <c r="AC1633" s="23">
        <v>0</v>
      </c>
      <c r="AD1633" s="23">
        <v>0</v>
      </c>
    </row>
    <row r="1634" spans="1:30" x14ac:dyDescent="0.3">
      <c r="A1634" s="23">
        <v>136</v>
      </c>
      <c r="B1634" s="23">
        <v>12</v>
      </c>
      <c r="C1634" s="25">
        <v>0</v>
      </c>
      <c r="D1634" s="25">
        <v>0</v>
      </c>
      <c r="E1634" s="25">
        <v>0</v>
      </c>
      <c r="F1634" s="25">
        <v>1</v>
      </c>
      <c r="G1634" s="25">
        <v>0</v>
      </c>
      <c r="H1634" s="25">
        <v>0</v>
      </c>
      <c r="I1634" s="25">
        <v>0</v>
      </c>
      <c r="J1634" s="23">
        <v>0</v>
      </c>
      <c r="K1634" s="23">
        <v>0</v>
      </c>
      <c r="L1634" s="23">
        <v>0</v>
      </c>
      <c r="M1634" s="23">
        <v>0</v>
      </c>
      <c r="N1634" s="23">
        <v>0</v>
      </c>
      <c r="O1634" s="23">
        <v>0</v>
      </c>
      <c r="P1634" s="23">
        <v>1</v>
      </c>
      <c r="Q1634" s="25">
        <v>0</v>
      </c>
      <c r="R1634" s="25">
        <v>0</v>
      </c>
      <c r="S1634" s="25">
        <v>1</v>
      </c>
      <c r="T1634" s="25">
        <v>0</v>
      </c>
      <c r="U1634" s="25">
        <v>0</v>
      </c>
      <c r="V1634" s="25">
        <v>0</v>
      </c>
      <c r="W1634" s="25">
        <v>0</v>
      </c>
      <c r="X1634" s="23">
        <v>1</v>
      </c>
      <c r="Y1634" s="23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</row>
    <row r="1635" spans="1:30" x14ac:dyDescent="0.3">
      <c r="A1635" s="23">
        <v>137</v>
      </c>
      <c r="B1635" s="23">
        <v>1</v>
      </c>
      <c r="C1635" s="25">
        <v>0</v>
      </c>
      <c r="D1635" s="25">
        <v>0</v>
      </c>
      <c r="E1635" s="25">
        <v>1</v>
      </c>
      <c r="F1635" s="25">
        <v>0</v>
      </c>
      <c r="G1635" s="25">
        <v>0</v>
      </c>
      <c r="H1635" s="25">
        <v>0</v>
      </c>
      <c r="I1635" s="25">
        <v>0</v>
      </c>
      <c r="J1635" s="23">
        <v>0</v>
      </c>
      <c r="K1635" s="23">
        <v>0</v>
      </c>
      <c r="L1635" s="23">
        <v>1</v>
      </c>
      <c r="M1635" s="23">
        <v>1</v>
      </c>
      <c r="N1635" s="23">
        <v>0</v>
      </c>
      <c r="O1635" s="23">
        <v>1</v>
      </c>
      <c r="P1635" s="23">
        <v>0</v>
      </c>
      <c r="Q1635" s="25">
        <v>0</v>
      </c>
      <c r="R1635" s="25">
        <v>1</v>
      </c>
      <c r="S1635" s="25">
        <v>0</v>
      </c>
      <c r="T1635" s="25">
        <v>1</v>
      </c>
      <c r="U1635" s="25">
        <v>0</v>
      </c>
      <c r="V1635" s="25">
        <v>0</v>
      </c>
      <c r="W1635" s="25">
        <v>1</v>
      </c>
      <c r="X1635" s="23">
        <v>1</v>
      </c>
      <c r="Y1635" s="23">
        <v>0</v>
      </c>
      <c r="Z1635" s="23">
        <v>0</v>
      </c>
      <c r="AA1635" s="23">
        <v>0</v>
      </c>
      <c r="AB1635" s="23">
        <v>0</v>
      </c>
      <c r="AC1635" s="23">
        <v>0</v>
      </c>
      <c r="AD1635" s="23">
        <v>0</v>
      </c>
    </row>
    <row r="1636" spans="1:30" x14ac:dyDescent="0.3">
      <c r="A1636" s="23">
        <v>137</v>
      </c>
      <c r="B1636" s="23">
        <v>2</v>
      </c>
      <c r="C1636" s="25">
        <v>0</v>
      </c>
      <c r="D1636" s="25">
        <v>1</v>
      </c>
      <c r="E1636" s="25">
        <v>0</v>
      </c>
      <c r="F1636" s="25">
        <v>0</v>
      </c>
      <c r="G1636" s="25">
        <v>0</v>
      </c>
      <c r="H1636" s="25">
        <v>1</v>
      </c>
      <c r="I1636" s="25">
        <v>0</v>
      </c>
      <c r="J1636" s="23">
        <v>0</v>
      </c>
      <c r="K1636" s="23">
        <v>0</v>
      </c>
      <c r="L1636" s="23">
        <v>0</v>
      </c>
      <c r="M1636" s="23">
        <v>1</v>
      </c>
      <c r="N1636" s="23">
        <v>0</v>
      </c>
      <c r="O1636" s="23">
        <v>0</v>
      </c>
      <c r="P1636" s="23">
        <v>0</v>
      </c>
      <c r="Q1636" s="25">
        <v>0</v>
      </c>
      <c r="R1636" s="25">
        <v>0</v>
      </c>
      <c r="S1636" s="25">
        <v>1</v>
      </c>
      <c r="T1636" s="25">
        <v>0</v>
      </c>
      <c r="U1636" s="25">
        <v>1</v>
      </c>
      <c r="V1636" s="25">
        <v>0</v>
      </c>
      <c r="W1636" s="25">
        <v>1</v>
      </c>
      <c r="X1636" s="23">
        <v>1</v>
      </c>
      <c r="Y1636" s="23">
        <v>0</v>
      </c>
      <c r="Z1636" s="23">
        <v>0</v>
      </c>
      <c r="AA1636" s="23">
        <v>0</v>
      </c>
      <c r="AB1636" s="23">
        <v>0</v>
      </c>
      <c r="AC1636" s="23">
        <v>0</v>
      </c>
      <c r="AD1636" s="23">
        <v>0</v>
      </c>
    </row>
    <row r="1637" spans="1:30" x14ac:dyDescent="0.3">
      <c r="A1637" s="23">
        <v>137</v>
      </c>
      <c r="B1637" s="23">
        <v>3</v>
      </c>
      <c r="C1637" s="25">
        <v>0</v>
      </c>
      <c r="D1637" s="25">
        <v>1</v>
      </c>
      <c r="E1637" s="25">
        <v>0</v>
      </c>
      <c r="F1637" s="25">
        <v>0</v>
      </c>
      <c r="G1637" s="25">
        <v>1</v>
      </c>
      <c r="H1637" s="25">
        <v>0</v>
      </c>
      <c r="I1637" s="25">
        <v>0</v>
      </c>
      <c r="J1637" s="23">
        <v>0</v>
      </c>
      <c r="K1637" s="23">
        <v>0</v>
      </c>
      <c r="L1637" s="23">
        <v>0</v>
      </c>
      <c r="M1637" s="23">
        <v>0</v>
      </c>
      <c r="N1637" s="23">
        <v>1</v>
      </c>
      <c r="O1637" s="23">
        <v>1</v>
      </c>
      <c r="P1637" s="23">
        <v>0</v>
      </c>
      <c r="Q1637" s="25">
        <v>0</v>
      </c>
      <c r="R1637" s="25">
        <v>0</v>
      </c>
      <c r="S1637" s="25">
        <v>0</v>
      </c>
      <c r="T1637" s="25">
        <v>0</v>
      </c>
      <c r="U1637" s="25">
        <v>0</v>
      </c>
      <c r="V1637" s="25">
        <v>0</v>
      </c>
      <c r="W1637" s="25">
        <v>1</v>
      </c>
      <c r="X1637" s="23">
        <v>1</v>
      </c>
      <c r="Y1637" s="23">
        <v>0</v>
      </c>
      <c r="Z1637" s="23">
        <v>0</v>
      </c>
      <c r="AA1637" s="23">
        <v>0</v>
      </c>
      <c r="AB1637" s="23">
        <v>0</v>
      </c>
      <c r="AC1637" s="23">
        <v>0</v>
      </c>
      <c r="AD1637" s="23">
        <v>0</v>
      </c>
    </row>
    <row r="1638" spans="1:30" x14ac:dyDescent="0.3">
      <c r="A1638" s="23">
        <v>137</v>
      </c>
      <c r="B1638" s="23">
        <v>4</v>
      </c>
      <c r="C1638" s="25">
        <v>0</v>
      </c>
      <c r="D1638" s="25">
        <v>0</v>
      </c>
      <c r="E1638" s="25">
        <v>0</v>
      </c>
      <c r="F1638" s="25">
        <v>0</v>
      </c>
      <c r="G1638" s="25">
        <v>0</v>
      </c>
      <c r="H1638" s="25">
        <v>0</v>
      </c>
      <c r="I1638" s="25">
        <v>1</v>
      </c>
      <c r="J1638" s="23">
        <v>0</v>
      </c>
      <c r="K1638" s="23">
        <v>0</v>
      </c>
      <c r="L1638" s="23">
        <v>1</v>
      </c>
      <c r="M1638" s="23">
        <v>0</v>
      </c>
      <c r="N1638" s="23">
        <v>1</v>
      </c>
      <c r="O1638" s="23">
        <v>0</v>
      </c>
      <c r="P1638" s="23">
        <v>1</v>
      </c>
      <c r="Q1638" s="25">
        <v>0</v>
      </c>
      <c r="R1638" s="25">
        <v>0</v>
      </c>
      <c r="S1638" s="25">
        <v>1</v>
      </c>
      <c r="T1638" s="25">
        <v>1</v>
      </c>
      <c r="U1638" s="25">
        <v>0</v>
      </c>
      <c r="V1638" s="25">
        <v>1</v>
      </c>
      <c r="W1638" s="25">
        <v>0</v>
      </c>
      <c r="X1638" s="23">
        <v>1</v>
      </c>
      <c r="Y1638" s="23">
        <v>0</v>
      </c>
      <c r="Z1638" s="23">
        <v>0</v>
      </c>
      <c r="AA1638" s="23">
        <v>0</v>
      </c>
      <c r="AB1638" s="23">
        <v>0</v>
      </c>
      <c r="AC1638" s="23">
        <v>0</v>
      </c>
      <c r="AD1638" s="23">
        <v>0</v>
      </c>
    </row>
    <row r="1639" spans="1:30" x14ac:dyDescent="0.3">
      <c r="A1639" s="23">
        <v>137</v>
      </c>
      <c r="B1639" s="23">
        <v>5</v>
      </c>
      <c r="C1639" s="25">
        <v>0</v>
      </c>
      <c r="D1639" s="25">
        <v>1</v>
      </c>
      <c r="E1639" s="25">
        <v>0</v>
      </c>
      <c r="F1639" s="25">
        <v>0</v>
      </c>
      <c r="G1639" s="25">
        <v>1</v>
      </c>
      <c r="H1639" s="25">
        <v>0</v>
      </c>
      <c r="I1639" s="25">
        <v>0</v>
      </c>
      <c r="J1639" s="23">
        <v>0</v>
      </c>
      <c r="K1639" s="23">
        <v>0</v>
      </c>
      <c r="L1639" s="23">
        <v>0</v>
      </c>
      <c r="M1639" s="23">
        <v>1</v>
      </c>
      <c r="N1639" s="23">
        <v>0</v>
      </c>
      <c r="O1639" s="23">
        <v>0</v>
      </c>
      <c r="P1639" s="23">
        <v>0</v>
      </c>
      <c r="Q1639" s="25">
        <v>0</v>
      </c>
      <c r="R1639" s="25">
        <v>1</v>
      </c>
      <c r="S1639" s="25">
        <v>0</v>
      </c>
      <c r="T1639" s="25">
        <v>1</v>
      </c>
      <c r="U1639" s="25">
        <v>0</v>
      </c>
      <c r="V1639" s="25">
        <v>0</v>
      </c>
      <c r="W1639" s="25">
        <v>1</v>
      </c>
      <c r="X1639" s="23">
        <v>1</v>
      </c>
      <c r="Y1639" s="23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</row>
    <row r="1640" spans="1:30" x14ac:dyDescent="0.3">
      <c r="A1640" s="23">
        <v>137</v>
      </c>
      <c r="B1640" s="23">
        <v>6</v>
      </c>
      <c r="C1640" s="25">
        <v>0</v>
      </c>
      <c r="D1640" s="25">
        <v>0</v>
      </c>
      <c r="E1640" s="25">
        <v>0</v>
      </c>
      <c r="F1640" s="25">
        <v>0</v>
      </c>
      <c r="G1640" s="25">
        <v>1</v>
      </c>
      <c r="H1640" s="25">
        <v>1</v>
      </c>
      <c r="I1640" s="25">
        <v>0</v>
      </c>
      <c r="J1640" s="23">
        <v>0</v>
      </c>
      <c r="K1640" s="23">
        <v>1</v>
      </c>
      <c r="L1640" s="23">
        <v>0</v>
      </c>
      <c r="M1640" s="23">
        <v>0</v>
      </c>
      <c r="N1640" s="23">
        <v>0</v>
      </c>
      <c r="O1640" s="23">
        <v>1</v>
      </c>
      <c r="P1640" s="23">
        <v>0</v>
      </c>
      <c r="Q1640" s="25">
        <v>0</v>
      </c>
      <c r="R1640" s="25">
        <v>0</v>
      </c>
      <c r="S1640" s="25">
        <v>1</v>
      </c>
      <c r="T1640" s="25">
        <v>0</v>
      </c>
      <c r="U1640" s="25">
        <v>0</v>
      </c>
      <c r="V1640" s="25">
        <v>0</v>
      </c>
      <c r="W1640" s="25">
        <v>0</v>
      </c>
      <c r="X1640" s="23">
        <v>1</v>
      </c>
      <c r="Y1640" s="23">
        <v>0</v>
      </c>
      <c r="Z1640" s="23">
        <v>0</v>
      </c>
      <c r="AA1640" s="23">
        <v>0</v>
      </c>
      <c r="AB1640" s="23">
        <v>0</v>
      </c>
      <c r="AC1640" s="23">
        <v>0</v>
      </c>
      <c r="AD1640" s="23">
        <v>0</v>
      </c>
    </row>
    <row r="1641" spans="1:30" x14ac:dyDescent="0.3">
      <c r="A1641" s="23">
        <v>137</v>
      </c>
      <c r="B1641" s="23">
        <v>7</v>
      </c>
      <c r="C1641" s="25">
        <v>0</v>
      </c>
      <c r="D1641" s="25">
        <v>1</v>
      </c>
      <c r="E1641" s="25">
        <v>0</v>
      </c>
      <c r="F1641" s="25">
        <v>1</v>
      </c>
      <c r="G1641" s="25">
        <v>0</v>
      </c>
      <c r="H1641" s="25">
        <v>0</v>
      </c>
      <c r="I1641" s="25">
        <v>1</v>
      </c>
      <c r="J1641" s="23">
        <v>0</v>
      </c>
      <c r="K1641" s="23">
        <v>0</v>
      </c>
      <c r="L1641" s="23">
        <v>0</v>
      </c>
      <c r="M1641" s="23">
        <v>0</v>
      </c>
      <c r="N1641" s="23">
        <v>0</v>
      </c>
      <c r="O1641" s="23">
        <v>0</v>
      </c>
      <c r="P1641" s="23">
        <v>1</v>
      </c>
      <c r="Q1641" s="25">
        <v>0</v>
      </c>
      <c r="R1641" s="25">
        <v>1</v>
      </c>
      <c r="S1641" s="25">
        <v>0</v>
      </c>
      <c r="T1641" s="25">
        <v>0</v>
      </c>
      <c r="U1641" s="25">
        <v>0</v>
      </c>
      <c r="V1641" s="25">
        <v>1</v>
      </c>
      <c r="W1641" s="25">
        <v>0</v>
      </c>
      <c r="X1641" s="23">
        <v>1</v>
      </c>
      <c r="Y1641" s="23">
        <v>0</v>
      </c>
      <c r="Z1641" s="23">
        <v>0</v>
      </c>
      <c r="AA1641" s="23">
        <v>0</v>
      </c>
      <c r="AB1641" s="23">
        <v>0</v>
      </c>
      <c r="AC1641" s="23">
        <v>0</v>
      </c>
      <c r="AD1641" s="23">
        <v>0</v>
      </c>
    </row>
    <row r="1642" spans="1:30" x14ac:dyDescent="0.3">
      <c r="A1642" s="23">
        <v>137</v>
      </c>
      <c r="B1642" s="23">
        <v>8</v>
      </c>
      <c r="C1642" s="25">
        <v>0</v>
      </c>
      <c r="D1642" s="25">
        <v>0</v>
      </c>
      <c r="E1642" s="25">
        <v>1</v>
      </c>
      <c r="F1642" s="25">
        <v>1</v>
      </c>
      <c r="G1642" s="25">
        <v>0</v>
      </c>
      <c r="H1642" s="25">
        <v>1</v>
      </c>
      <c r="I1642" s="25">
        <v>0</v>
      </c>
      <c r="J1642" s="23">
        <v>0</v>
      </c>
      <c r="K1642" s="23">
        <v>0</v>
      </c>
      <c r="L1642" s="23">
        <v>0</v>
      </c>
      <c r="M1642" s="23">
        <v>0</v>
      </c>
      <c r="N1642" s="23">
        <v>1</v>
      </c>
      <c r="O1642" s="23">
        <v>1</v>
      </c>
      <c r="P1642" s="23">
        <v>0</v>
      </c>
      <c r="Q1642" s="25">
        <v>0</v>
      </c>
      <c r="R1642" s="25">
        <v>0</v>
      </c>
      <c r="S1642" s="25">
        <v>0</v>
      </c>
      <c r="T1642" s="25">
        <v>1</v>
      </c>
      <c r="U1642" s="25">
        <v>0</v>
      </c>
      <c r="V1642" s="25">
        <v>0</v>
      </c>
      <c r="W1642" s="25">
        <v>0</v>
      </c>
      <c r="X1642" s="23">
        <v>1</v>
      </c>
      <c r="Y1642" s="23">
        <v>0</v>
      </c>
      <c r="Z1642" s="23">
        <v>0</v>
      </c>
      <c r="AA1642" s="23">
        <v>0</v>
      </c>
      <c r="AB1642" s="23">
        <v>0</v>
      </c>
      <c r="AC1642" s="23">
        <v>0</v>
      </c>
      <c r="AD1642" s="23">
        <v>0</v>
      </c>
    </row>
    <row r="1643" spans="1:30" x14ac:dyDescent="0.3">
      <c r="A1643" s="23">
        <v>137</v>
      </c>
      <c r="B1643" s="23">
        <v>9</v>
      </c>
      <c r="C1643" s="25">
        <v>0</v>
      </c>
      <c r="D1643" s="25">
        <v>0</v>
      </c>
      <c r="E1643" s="25">
        <v>1</v>
      </c>
      <c r="F1643" s="25">
        <v>0</v>
      </c>
      <c r="G1643" s="25">
        <v>1</v>
      </c>
      <c r="H1643" s="25">
        <v>0</v>
      </c>
      <c r="I1643" s="25">
        <v>1</v>
      </c>
      <c r="J1643" s="23">
        <v>0</v>
      </c>
      <c r="K1643" s="23">
        <v>0</v>
      </c>
      <c r="L1643" s="23">
        <v>1</v>
      </c>
      <c r="M1643" s="23">
        <v>0</v>
      </c>
      <c r="N1643" s="23">
        <v>0</v>
      </c>
      <c r="O1643" s="23">
        <v>0</v>
      </c>
      <c r="P1643" s="23">
        <v>0</v>
      </c>
      <c r="Q1643" s="25">
        <v>0</v>
      </c>
      <c r="R1643" s="25">
        <v>1</v>
      </c>
      <c r="S1643" s="25">
        <v>0</v>
      </c>
      <c r="T1643" s="25">
        <v>0</v>
      </c>
      <c r="U1643" s="25">
        <v>1</v>
      </c>
      <c r="V1643" s="25">
        <v>0</v>
      </c>
      <c r="W1643" s="25">
        <v>0</v>
      </c>
      <c r="X1643" s="23">
        <v>1</v>
      </c>
      <c r="Y1643" s="23">
        <v>0</v>
      </c>
      <c r="Z1643" s="23">
        <v>0</v>
      </c>
      <c r="AA1643" s="23">
        <v>0</v>
      </c>
      <c r="AB1643" s="23">
        <v>0</v>
      </c>
      <c r="AC1643" s="23">
        <v>0</v>
      </c>
      <c r="AD1643" s="23">
        <v>0</v>
      </c>
    </row>
    <row r="1644" spans="1:30" x14ac:dyDescent="0.3">
      <c r="A1644" s="23">
        <v>137</v>
      </c>
      <c r="B1644" s="23">
        <v>10</v>
      </c>
      <c r="C1644" s="25">
        <v>0</v>
      </c>
      <c r="D1644" s="25">
        <v>1</v>
      </c>
      <c r="E1644" s="25">
        <v>0</v>
      </c>
      <c r="F1644" s="25">
        <v>0</v>
      </c>
      <c r="G1644" s="25">
        <v>0</v>
      </c>
      <c r="H1644" s="25">
        <v>1</v>
      </c>
      <c r="I1644" s="25">
        <v>0</v>
      </c>
      <c r="J1644" s="23">
        <v>0</v>
      </c>
      <c r="K1644" s="23">
        <v>1</v>
      </c>
      <c r="L1644" s="23">
        <v>0</v>
      </c>
      <c r="M1644" s="23">
        <v>0</v>
      </c>
      <c r="N1644" s="23">
        <v>1</v>
      </c>
      <c r="O1644" s="23">
        <v>0</v>
      </c>
      <c r="P1644" s="23">
        <v>0</v>
      </c>
      <c r="Q1644" s="25">
        <v>0</v>
      </c>
      <c r="R1644" s="25">
        <v>0</v>
      </c>
      <c r="S1644" s="25">
        <v>1</v>
      </c>
      <c r="T1644" s="25">
        <v>1</v>
      </c>
      <c r="U1644" s="25">
        <v>0</v>
      </c>
      <c r="V1644" s="25">
        <v>1</v>
      </c>
      <c r="W1644" s="25">
        <v>0</v>
      </c>
      <c r="X1644" s="23">
        <v>1</v>
      </c>
      <c r="Y1644" s="23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</row>
    <row r="1645" spans="1:30" x14ac:dyDescent="0.3">
      <c r="A1645" s="23">
        <v>137</v>
      </c>
      <c r="B1645" s="23">
        <v>11</v>
      </c>
      <c r="C1645" s="25">
        <v>0</v>
      </c>
      <c r="D1645" s="25">
        <v>0</v>
      </c>
      <c r="E1645" s="25">
        <v>1</v>
      </c>
      <c r="F1645" s="25">
        <v>0</v>
      </c>
      <c r="G1645" s="25">
        <v>1</v>
      </c>
      <c r="H1645" s="25">
        <v>0</v>
      </c>
      <c r="I1645" s="25">
        <v>1</v>
      </c>
      <c r="J1645" s="23">
        <v>0</v>
      </c>
      <c r="K1645" s="23">
        <v>1</v>
      </c>
      <c r="L1645" s="23">
        <v>0</v>
      </c>
      <c r="M1645" s="23">
        <v>1</v>
      </c>
      <c r="N1645" s="23">
        <v>0</v>
      </c>
      <c r="O1645" s="23">
        <v>0</v>
      </c>
      <c r="P1645" s="23">
        <v>1</v>
      </c>
      <c r="Q1645" s="25">
        <v>0</v>
      </c>
      <c r="R1645" s="25">
        <v>0</v>
      </c>
      <c r="S1645" s="25">
        <v>0</v>
      </c>
      <c r="T1645" s="25">
        <v>0</v>
      </c>
      <c r="U1645" s="25">
        <v>1</v>
      </c>
      <c r="V1645" s="25">
        <v>1</v>
      </c>
      <c r="W1645" s="25">
        <v>0</v>
      </c>
      <c r="X1645" s="23">
        <v>1</v>
      </c>
      <c r="Y1645" s="23">
        <v>0</v>
      </c>
      <c r="Z1645" s="23">
        <v>0</v>
      </c>
      <c r="AA1645" s="23">
        <v>0</v>
      </c>
      <c r="AB1645" s="23">
        <v>0</v>
      </c>
      <c r="AC1645" s="23">
        <v>0</v>
      </c>
      <c r="AD1645" s="23">
        <v>0</v>
      </c>
    </row>
    <row r="1646" spans="1:30" x14ac:dyDescent="0.3">
      <c r="A1646" s="23">
        <v>137</v>
      </c>
      <c r="B1646" s="23">
        <v>12</v>
      </c>
      <c r="C1646" s="25">
        <v>0</v>
      </c>
      <c r="D1646" s="25">
        <v>0</v>
      </c>
      <c r="E1646" s="25">
        <v>0</v>
      </c>
      <c r="F1646" s="25">
        <v>1</v>
      </c>
      <c r="G1646" s="25">
        <v>0</v>
      </c>
      <c r="H1646" s="25">
        <v>0</v>
      </c>
      <c r="I1646" s="25">
        <v>0</v>
      </c>
      <c r="J1646" s="23">
        <v>0</v>
      </c>
      <c r="K1646" s="23">
        <v>0</v>
      </c>
      <c r="L1646" s="23">
        <v>0</v>
      </c>
      <c r="M1646" s="23">
        <v>0</v>
      </c>
      <c r="N1646" s="23">
        <v>0</v>
      </c>
      <c r="O1646" s="23">
        <v>0</v>
      </c>
      <c r="P1646" s="23">
        <v>1</v>
      </c>
      <c r="Q1646" s="25">
        <v>0</v>
      </c>
      <c r="R1646" s="25">
        <v>0</v>
      </c>
      <c r="S1646" s="25">
        <v>1</v>
      </c>
      <c r="T1646" s="25">
        <v>0</v>
      </c>
      <c r="U1646" s="25">
        <v>0</v>
      </c>
      <c r="V1646" s="25">
        <v>0</v>
      </c>
      <c r="W1646" s="25">
        <v>0</v>
      </c>
      <c r="X1646" s="23">
        <v>1</v>
      </c>
      <c r="Y1646" s="23">
        <v>0</v>
      </c>
      <c r="Z1646" s="23">
        <v>0</v>
      </c>
      <c r="AA1646" s="23">
        <v>0</v>
      </c>
      <c r="AB1646" s="23">
        <v>0</v>
      </c>
      <c r="AC1646" s="23">
        <v>0</v>
      </c>
      <c r="AD1646" s="23">
        <v>0</v>
      </c>
    </row>
    <row r="1647" spans="1:30" x14ac:dyDescent="0.3">
      <c r="A1647" s="23">
        <v>138</v>
      </c>
      <c r="B1647" s="23">
        <v>1</v>
      </c>
      <c r="C1647" s="25">
        <v>0</v>
      </c>
      <c r="D1647" s="25">
        <v>0</v>
      </c>
      <c r="E1647" s="25">
        <v>1</v>
      </c>
      <c r="F1647" s="25">
        <v>0</v>
      </c>
      <c r="G1647" s="25">
        <v>0</v>
      </c>
      <c r="H1647" s="25">
        <v>0</v>
      </c>
      <c r="I1647" s="25">
        <v>0</v>
      </c>
      <c r="J1647" s="23">
        <v>0</v>
      </c>
      <c r="K1647" s="23">
        <v>0</v>
      </c>
      <c r="L1647" s="23">
        <v>1</v>
      </c>
      <c r="M1647" s="23">
        <v>1</v>
      </c>
      <c r="N1647" s="23">
        <v>0</v>
      </c>
      <c r="O1647" s="23">
        <v>1</v>
      </c>
      <c r="P1647" s="23">
        <v>0</v>
      </c>
      <c r="Q1647" s="25">
        <v>0</v>
      </c>
      <c r="R1647" s="25">
        <v>1</v>
      </c>
      <c r="S1647" s="25">
        <v>0</v>
      </c>
      <c r="T1647" s="25">
        <v>1</v>
      </c>
      <c r="U1647" s="25">
        <v>0</v>
      </c>
      <c r="V1647" s="25">
        <v>0</v>
      </c>
      <c r="W1647" s="25">
        <v>1</v>
      </c>
      <c r="X1647" s="23">
        <v>1</v>
      </c>
      <c r="Y1647" s="23">
        <v>0</v>
      </c>
      <c r="Z1647" s="23">
        <v>0</v>
      </c>
      <c r="AA1647" s="23">
        <v>0</v>
      </c>
      <c r="AB1647" s="23">
        <v>0</v>
      </c>
      <c r="AC1647" s="23">
        <v>0</v>
      </c>
      <c r="AD1647" s="23">
        <v>0</v>
      </c>
    </row>
    <row r="1648" spans="1:30" x14ac:dyDescent="0.3">
      <c r="A1648" s="23">
        <v>138</v>
      </c>
      <c r="B1648" s="23">
        <v>2</v>
      </c>
      <c r="C1648" s="25">
        <v>0</v>
      </c>
      <c r="D1648" s="25">
        <v>1</v>
      </c>
      <c r="E1648" s="25">
        <v>0</v>
      </c>
      <c r="F1648" s="25">
        <v>0</v>
      </c>
      <c r="G1648" s="25">
        <v>0</v>
      </c>
      <c r="H1648" s="25">
        <v>1</v>
      </c>
      <c r="I1648" s="25">
        <v>0</v>
      </c>
      <c r="J1648" s="23">
        <v>0</v>
      </c>
      <c r="K1648" s="23">
        <v>0</v>
      </c>
      <c r="L1648" s="23">
        <v>0</v>
      </c>
      <c r="M1648" s="23">
        <v>1</v>
      </c>
      <c r="N1648" s="23">
        <v>0</v>
      </c>
      <c r="O1648" s="23">
        <v>0</v>
      </c>
      <c r="P1648" s="23">
        <v>0</v>
      </c>
      <c r="Q1648" s="25">
        <v>0</v>
      </c>
      <c r="R1648" s="25">
        <v>0</v>
      </c>
      <c r="S1648" s="25">
        <v>1</v>
      </c>
      <c r="T1648" s="25">
        <v>0</v>
      </c>
      <c r="U1648" s="25">
        <v>1</v>
      </c>
      <c r="V1648" s="25">
        <v>0</v>
      </c>
      <c r="W1648" s="25">
        <v>1</v>
      </c>
      <c r="X1648" s="23">
        <v>1</v>
      </c>
      <c r="Y1648" s="23">
        <v>0</v>
      </c>
      <c r="Z1648" s="23">
        <v>0</v>
      </c>
      <c r="AA1648" s="23">
        <v>0</v>
      </c>
      <c r="AB1648" s="23">
        <v>0</v>
      </c>
      <c r="AC1648" s="23">
        <v>0</v>
      </c>
      <c r="AD1648" s="23">
        <v>0</v>
      </c>
    </row>
    <row r="1649" spans="1:30" x14ac:dyDescent="0.3">
      <c r="A1649" s="23">
        <v>138</v>
      </c>
      <c r="B1649" s="23">
        <v>3</v>
      </c>
      <c r="C1649" s="25">
        <v>0</v>
      </c>
      <c r="D1649" s="25">
        <v>1</v>
      </c>
      <c r="E1649" s="25">
        <v>0</v>
      </c>
      <c r="F1649" s="25">
        <v>0</v>
      </c>
      <c r="G1649" s="25">
        <v>1</v>
      </c>
      <c r="H1649" s="25">
        <v>0</v>
      </c>
      <c r="I1649" s="25">
        <v>0</v>
      </c>
      <c r="J1649" s="23">
        <v>0</v>
      </c>
      <c r="K1649" s="23">
        <v>0</v>
      </c>
      <c r="L1649" s="23">
        <v>0</v>
      </c>
      <c r="M1649" s="23">
        <v>0</v>
      </c>
      <c r="N1649" s="23">
        <v>1</v>
      </c>
      <c r="O1649" s="23">
        <v>1</v>
      </c>
      <c r="P1649" s="23">
        <v>0</v>
      </c>
      <c r="Q1649" s="25">
        <v>0</v>
      </c>
      <c r="R1649" s="25">
        <v>0</v>
      </c>
      <c r="S1649" s="25">
        <v>0</v>
      </c>
      <c r="T1649" s="25">
        <v>0</v>
      </c>
      <c r="U1649" s="25">
        <v>0</v>
      </c>
      <c r="V1649" s="25">
        <v>0</v>
      </c>
      <c r="W1649" s="25">
        <v>1</v>
      </c>
      <c r="X1649" s="23">
        <v>1</v>
      </c>
      <c r="Y1649" s="23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</row>
    <row r="1650" spans="1:30" x14ac:dyDescent="0.3">
      <c r="A1650" s="23">
        <v>138</v>
      </c>
      <c r="B1650" s="23">
        <v>4</v>
      </c>
      <c r="C1650" s="25">
        <v>0</v>
      </c>
      <c r="D1650" s="25">
        <v>0</v>
      </c>
      <c r="E1650" s="25">
        <v>0</v>
      </c>
      <c r="F1650" s="25">
        <v>0</v>
      </c>
      <c r="G1650" s="25">
        <v>0</v>
      </c>
      <c r="H1650" s="25">
        <v>0</v>
      </c>
      <c r="I1650" s="25">
        <v>1</v>
      </c>
      <c r="J1650" s="23">
        <v>0</v>
      </c>
      <c r="K1650" s="23">
        <v>0</v>
      </c>
      <c r="L1650" s="23">
        <v>1</v>
      </c>
      <c r="M1650" s="23">
        <v>0</v>
      </c>
      <c r="N1650" s="23">
        <v>1</v>
      </c>
      <c r="O1650" s="23">
        <v>0</v>
      </c>
      <c r="P1650" s="23">
        <v>1</v>
      </c>
      <c r="Q1650" s="25">
        <v>0</v>
      </c>
      <c r="R1650" s="25">
        <v>0</v>
      </c>
      <c r="S1650" s="25">
        <v>1</v>
      </c>
      <c r="T1650" s="25">
        <v>1</v>
      </c>
      <c r="U1650" s="25">
        <v>0</v>
      </c>
      <c r="V1650" s="25">
        <v>1</v>
      </c>
      <c r="W1650" s="25">
        <v>0</v>
      </c>
      <c r="X1650" s="23">
        <v>1</v>
      </c>
      <c r="Y1650" s="23">
        <v>0</v>
      </c>
      <c r="Z1650" s="23">
        <v>0</v>
      </c>
      <c r="AA1650" s="23">
        <v>0</v>
      </c>
      <c r="AB1650" s="23">
        <v>0</v>
      </c>
      <c r="AC1650" s="23">
        <v>0</v>
      </c>
      <c r="AD1650" s="23">
        <v>0</v>
      </c>
    </row>
    <row r="1651" spans="1:30" x14ac:dyDescent="0.3">
      <c r="A1651" s="23">
        <v>138</v>
      </c>
      <c r="B1651" s="23">
        <v>5</v>
      </c>
      <c r="C1651" s="25">
        <v>0</v>
      </c>
      <c r="D1651" s="25">
        <v>1</v>
      </c>
      <c r="E1651" s="25">
        <v>0</v>
      </c>
      <c r="F1651" s="25">
        <v>0</v>
      </c>
      <c r="G1651" s="25">
        <v>1</v>
      </c>
      <c r="H1651" s="25">
        <v>0</v>
      </c>
      <c r="I1651" s="25">
        <v>0</v>
      </c>
      <c r="J1651" s="23">
        <v>0</v>
      </c>
      <c r="K1651" s="23">
        <v>0</v>
      </c>
      <c r="L1651" s="23">
        <v>0</v>
      </c>
      <c r="M1651" s="23">
        <v>1</v>
      </c>
      <c r="N1651" s="23">
        <v>0</v>
      </c>
      <c r="O1651" s="23">
        <v>0</v>
      </c>
      <c r="P1651" s="23">
        <v>0</v>
      </c>
      <c r="Q1651" s="25">
        <v>0</v>
      </c>
      <c r="R1651" s="25">
        <v>1</v>
      </c>
      <c r="S1651" s="25">
        <v>0</v>
      </c>
      <c r="T1651" s="25">
        <v>1</v>
      </c>
      <c r="U1651" s="25">
        <v>0</v>
      </c>
      <c r="V1651" s="25">
        <v>0</v>
      </c>
      <c r="W1651" s="25">
        <v>1</v>
      </c>
      <c r="X1651" s="23">
        <v>1</v>
      </c>
      <c r="Y1651" s="23">
        <v>0</v>
      </c>
      <c r="Z1651" s="23">
        <v>0</v>
      </c>
      <c r="AA1651" s="23">
        <v>0</v>
      </c>
      <c r="AB1651" s="23">
        <v>0</v>
      </c>
      <c r="AC1651" s="23">
        <v>0</v>
      </c>
      <c r="AD1651" s="23">
        <v>0</v>
      </c>
    </row>
    <row r="1652" spans="1:30" x14ac:dyDescent="0.3">
      <c r="A1652" s="23">
        <v>138</v>
      </c>
      <c r="B1652" s="23">
        <v>6</v>
      </c>
      <c r="C1652" s="25">
        <v>0</v>
      </c>
      <c r="D1652" s="25">
        <v>0</v>
      </c>
      <c r="E1652" s="25">
        <v>0</v>
      </c>
      <c r="F1652" s="25">
        <v>0</v>
      </c>
      <c r="G1652" s="25">
        <v>1</v>
      </c>
      <c r="H1652" s="25">
        <v>1</v>
      </c>
      <c r="I1652" s="25">
        <v>0</v>
      </c>
      <c r="J1652" s="23">
        <v>0</v>
      </c>
      <c r="K1652" s="23">
        <v>1</v>
      </c>
      <c r="L1652" s="23">
        <v>0</v>
      </c>
      <c r="M1652" s="23">
        <v>0</v>
      </c>
      <c r="N1652" s="23">
        <v>0</v>
      </c>
      <c r="O1652" s="23">
        <v>1</v>
      </c>
      <c r="P1652" s="23">
        <v>0</v>
      </c>
      <c r="Q1652" s="25">
        <v>0</v>
      </c>
      <c r="R1652" s="25">
        <v>0</v>
      </c>
      <c r="S1652" s="25">
        <v>1</v>
      </c>
      <c r="T1652" s="25">
        <v>0</v>
      </c>
      <c r="U1652" s="25">
        <v>0</v>
      </c>
      <c r="V1652" s="25">
        <v>0</v>
      </c>
      <c r="W1652" s="25">
        <v>0</v>
      </c>
      <c r="X1652" s="23">
        <v>1</v>
      </c>
      <c r="Y1652" s="23">
        <v>0</v>
      </c>
      <c r="Z1652" s="23">
        <v>0</v>
      </c>
      <c r="AA1652" s="23">
        <v>0</v>
      </c>
      <c r="AB1652" s="23">
        <v>0</v>
      </c>
      <c r="AC1652" s="23">
        <v>0</v>
      </c>
      <c r="AD1652" s="23">
        <v>0</v>
      </c>
    </row>
    <row r="1653" spans="1:30" x14ac:dyDescent="0.3">
      <c r="A1653" s="23">
        <v>138</v>
      </c>
      <c r="B1653" s="23">
        <v>7</v>
      </c>
      <c r="C1653" s="25">
        <v>0</v>
      </c>
      <c r="D1653" s="25">
        <v>1</v>
      </c>
      <c r="E1653" s="25">
        <v>0</v>
      </c>
      <c r="F1653" s="25">
        <v>1</v>
      </c>
      <c r="G1653" s="25">
        <v>0</v>
      </c>
      <c r="H1653" s="25">
        <v>0</v>
      </c>
      <c r="I1653" s="25">
        <v>1</v>
      </c>
      <c r="J1653" s="23">
        <v>0</v>
      </c>
      <c r="K1653" s="23">
        <v>0</v>
      </c>
      <c r="L1653" s="23">
        <v>0</v>
      </c>
      <c r="M1653" s="23">
        <v>0</v>
      </c>
      <c r="N1653" s="23">
        <v>0</v>
      </c>
      <c r="O1653" s="23">
        <v>0</v>
      </c>
      <c r="P1653" s="23">
        <v>1</v>
      </c>
      <c r="Q1653" s="25">
        <v>0</v>
      </c>
      <c r="R1653" s="25">
        <v>1</v>
      </c>
      <c r="S1653" s="25">
        <v>0</v>
      </c>
      <c r="T1653" s="25">
        <v>0</v>
      </c>
      <c r="U1653" s="25">
        <v>0</v>
      </c>
      <c r="V1653" s="25">
        <v>1</v>
      </c>
      <c r="W1653" s="25">
        <v>0</v>
      </c>
      <c r="X1653" s="23">
        <v>1</v>
      </c>
      <c r="Y1653" s="23">
        <v>0</v>
      </c>
      <c r="Z1653" s="23">
        <v>0</v>
      </c>
      <c r="AA1653" s="23">
        <v>0</v>
      </c>
      <c r="AB1653" s="23">
        <v>0</v>
      </c>
      <c r="AC1653" s="23">
        <v>0</v>
      </c>
      <c r="AD1653" s="23">
        <v>0</v>
      </c>
    </row>
    <row r="1654" spans="1:30" x14ac:dyDescent="0.3">
      <c r="A1654" s="23">
        <v>138</v>
      </c>
      <c r="B1654" s="23">
        <v>8</v>
      </c>
      <c r="C1654" s="25">
        <v>0</v>
      </c>
      <c r="D1654" s="25">
        <v>0</v>
      </c>
      <c r="E1654" s="25">
        <v>1</v>
      </c>
      <c r="F1654" s="25">
        <v>1</v>
      </c>
      <c r="G1654" s="25">
        <v>0</v>
      </c>
      <c r="H1654" s="25">
        <v>1</v>
      </c>
      <c r="I1654" s="25">
        <v>0</v>
      </c>
      <c r="J1654" s="23">
        <v>0</v>
      </c>
      <c r="K1654" s="23">
        <v>0</v>
      </c>
      <c r="L1654" s="23">
        <v>0</v>
      </c>
      <c r="M1654" s="23">
        <v>0</v>
      </c>
      <c r="N1654" s="23">
        <v>1</v>
      </c>
      <c r="O1654" s="23">
        <v>1</v>
      </c>
      <c r="P1654" s="23">
        <v>0</v>
      </c>
      <c r="Q1654" s="25">
        <v>0</v>
      </c>
      <c r="R1654" s="25">
        <v>0</v>
      </c>
      <c r="S1654" s="25">
        <v>0</v>
      </c>
      <c r="T1654" s="25">
        <v>1</v>
      </c>
      <c r="U1654" s="25">
        <v>0</v>
      </c>
      <c r="V1654" s="25">
        <v>0</v>
      </c>
      <c r="W1654" s="25">
        <v>0</v>
      </c>
      <c r="X1654" s="23">
        <v>1</v>
      </c>
      <c r="Y1654" s="23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</row>
    <row r="1655" spans="1:30" x14ac:dyDescent="0.3">
      <c r="A1655" s="23">
        <v>138</v>
      </c>
      <c r="B1655" s="23">
        <v>9</v>
      </c>
      <c r="C1655" s="25">
        <v>0</v>
      </c>
      <c r="D1655" s="25">
        <v>0</v>
      </c>
      <c r="E1655" s="25">
        <v>1</v>
      </c>
      <c r="F1655" s="25">
        <v>0</v>
      </c>
      <c r="G1655" s="25">
        <v>1</v>
      </c>
      <c r="H1655" s="25">
        <v>0</v>
      </c>
      <c r="I1655" s="25">
        <v>1</v>
      </c>
      <c r="J1655" s="23">
        <v>0</v>
      </c>
      <c r="K1655" s="23">
        <v>0</v>
      </c>
      <c r="L1655" s="23">
        <v>1</v>
      </c>
      <c r="M1655" s="23">
        <v>0</v>
      </c>
      <c r="N1655" s="23">
        <v>0</v>
      </c>
      <c r="O1655" s="23">
        <v>0</v>
      </c>
      <c r="P1655" s="23">
        <v>0</v>
      </c>
      <c r="Q1655" s="25">
        <v>0</v>
      </c>
      <c r="R1655" s="25">
        <v>1</v>
      </c>
      <c r="S1655" s="25">
        <v>0</v>
      </c>
      <c r="T1655" s="25">
        <v>0</v>
      </c>
      <c r="U1655" s="25">
        <v>1</v>
      </c>
      <c r="V1655" s="25">
        <v>0</v>
      </c>
      <c r="W1655" s="25">
        <v>0</v>
      </c>
      <c r="X1655" s="23">
        <v>1</v>
      </c>
      <c r="Y1655" s="23">
        <v>0</v>
      </c>
      <c r="Z1655" s="23">
        <v>0</v>
      </c>
      <c r="AA1655" s="23">
        <v>0</v>
      </c>
      <c r="AB1655" s="23">
        <v>0</v>
      </c>
      <c r="AC1655" s="23">
        <v>0</v>
      </c>
      <c r="AD1655" s="23">
        <v>0</v>
      </c>
    </row>
    <row r="1656" spans="1:30" x14ac:dyDescent="0.3">
      <c r="A1656" s="23">
        <v>138</v>
      </c>
      <c r="B1656" s="23">
        <v>10</v>
      </c>
      <c r="C1656" s="25">
        <v>0</v>
      </c>
      <c r="D1656" s="25">
        <v>1</v>
      </c>
      <c r="E1656" s="25">
        <v>0</v>
      </c>
      <c r="F1656" s="25">
        <v>0</v>
      </c>
      <c r="G1656" s="25">
        <v>0</v>
      </c>
      <c r="H1656" s="25">
        <v>1</v>
      </c>
      <c r="I1656" s="25">
        <v>0</v>
      </c>
      <c r="J1656" s="23">
        <v>0</v>
      </c>
      <c r="K1656" s="23">
        <v>1</v>
      </c>
      <c r="L1656" s="23">
        <v>0</v>
      </c>
      <c r="M1656" s="23">
        <v>0</v>
      </c>
      <c r="N1656" s="23">
        <v>1</v>
      </c>
      <c r="O1656" s="23">
        <v>0</v>
      </c>
      <c r="P1656" s="23">
        <v>0</v>
      </c>
      <c r="Q1656" s="25">
        <v>0</v>
      </c>
      <c r="R1656" s="25">
        <v>0</v>
      </c>
      <c r="S1656" s="25">
        <v>1</v>
      </c>
      <c r="T1656" s="25">
        <v>1</v>
      </c>
      <c r="U1656" s="25">
        <v>0</v>
      </c>
      <c r="V1656" s="25">
        <v>1</v>
      </c>
      <c r="W1656" s="25">
        <v>0</v>
      </c>
      <c r="X1656" s="23">
        <v>1</v>
      </c>
      <c r="Y1656" s="23">
        <v>0</v>
      </c>
      <c r="Z1656" s="23">
        <v>0</v>
      </c>
      <c r="AA1656" s="23">
        <v>0</v>
      </c>
      <c r="AB1656" s="23">
        <v>0</v>
      </c>
      <c r="AC1656" s="23">
        <v>0</v>
      </c>
      <c r="AD1656" s="23">
        <v>0</v>
      </c>
    </row>
    <row r="1657" spans="1:30" x14ac:dyDescent="0.3">
      <c r="A1657" s="23">
        <v>138</v>
      </c>
      <c r="B1657" s="23">
        <v>11</v>
      </c>
      <c r="C1657" s="25">
        <v>0</v>
      </c>
      <c r="D1657" s="25">
        <v>0</v>
      </c>
      <c r="E1657" s="25">
        <v>1</v>
      </c>
      <c r="F1657" s="25">
        <v>0</v>
      </c>
      <c r="G1657" s="25">
        <v>1</v>
      </c>
      <c r="H1657" s="25">
        <v>0</v>
      </c>
      <c r="I1657" s="25">
        <v>1</v>
      </c>
      <c r="J1657" s="23">
        <v>0</v>
      </c>
      <c r="K1657" s="23">
        <v>1</v>
      </c>
      <c r="L1657" s="23">
        <v>0</v>
      </c>
      <c r="M1657" s="23">
        <v>1</v>
      </c>
      <c r="N1657" s="23">
        <v>0</v>
      </c>
      <c r="O1657" s="23">
        <v>0</v>
      </c>
      <c r="P1657" s="23">
        <v>1</v>
      </c>
      <c r="Q1657" s="25">
        <v>0</v>
      </c>
      <c r="R1657" s="25">
        <v>0</v>
      </c>
      <c r="S1657" s="25">
        <v>0</v>
      </c>
      <c r="T1657" s="25">
        <v>0</v>
      </c>
      <c r="U1657" s="25">
        <v>1</v>
      </c>
      <c r="V1657" s="25">
        <v>1</v>
      </c>
      <c r="W1657" s="25">
        <v>0</v>
      </c>
      <c r="X1657" s="23">
        <v>1</v>
      </c>
      <c r="Y1657" s="23">
        <v>0</v>
      </c>
      <c r="Z1657" s="23">
        <v>0</v>
      </c>
      <c r="AA1657" s="23">
        <v>0</v>
      </c>
      <c r="AB1657" s="23">
        <v>0</v>
      </c>
      <c r="AC1657" s="23">
        <v>0</v>
      </c>
      <c r="AD1657" s="23">
        <v>0</v>
      </c>
    </row>
    <row r="1658" spans="1:30" x14ac:dyDescent="0.3">
      <c r="A1658" s="23">
        <v>138</v>
      </c>
      <c r="B1658" s="23">
        <v>12</v>
      </c>
      <c r="C1658" s="25">
        <v>0</v>
      </c>
      <c r="D1658" s="25">
        <v>0</v>
      </c>
      <c r="E1658" s="25">
        <v>0</v>
      </c>
      <c r="F1658" s="25">
        <v>1</v>
      </c>
      <c r="G1658" s="25">
        <v>0</v>
      </c>
      <c r="H1658" s="25">
        <v>0</v>
      </c>
      <c r="I1658" s="25">
        <v>0</v>
      </c>
      <c r="J1658" s="23">
        <v>0</v>
      </c>
      <c r="K1658" s="23">
        <v>0</v>
      </c>
      <c r="L1658" s="23">
        <v>0</v>
      </c>
      <c r="M1658" s="23">
        <v>0</v>
      </c>
      <c r="N1658" s="23">
        <v>0</v>
      </c>
      <c r="O1658" s="23">
        <v>0</v>
      </c>
      <c r="P1658" s="23">
        <v>1</v>
      </c>
      <c r="Q1658" s="25">
        <v>0</v>
      </c>
      <c r="R1658" s="25">
        <v>0</v>
      </c>
      <c r="S1658" s="25">
        <v>1</v>
      </c>
      <c r="T1658" s="25">
        <v>0</v>
      </c>
      <c r="U1658" s="25">
        <v>0</v>
      </c>
      <c r="V1658" s="25">
        <v>0</v>
      </c>
      <c r="W1658" s="25">
        <v>0</v>
      </c>
      <c r="X1658" s="23">
        <v>1</v>
      </c>
      <c r="Y1658" s="23">
        <v>0</v>
      </c>
      <c r="Z1658" s="23">
        <v>0</v>
      </c>
      <c r="AA1658" s="23">
        <v>0</v>
      </c>
      <c r="AB1658" s="23">
        <v>0</v>
      </c>
      <c r="AC1658" s="23">
        <v>0</v>
      </c>
      <c r="AD1658" s="23">
        <v>0</v>
      </c>
    </row>
    <row r="1659" spans="1:30" x14ac:dyDescent="0.3">
      <c r="A1659" s="23">
        <v>139</v>
      </c>
      <c r="B1659" s="23">
        <v>1</v>
      </c>
      <c r="C1659" s="25">
        <v>0</v>
      </c>
      <c r="D1659" s="25">
        <v>0</v>
      </c>
      <c r="E1659" s="25">
        <v>1</v>
      </c>
      <c r="F1659" s="25">
        <v>0</v>
      </c>
      <c r="G1659" s="25">
        <v>0</v>
      </c>
      <c r="H1659" s="25">
        <v>0</v>
      </c>
      <c r="I1659" s="25">
        <v>0</v>
      </c>
      <c r="J1659" s="23">
        <v>0</v>
      </c>
      <c r="K1659" s="23">
        <v>0</v>
      </c>
      <c r="L1659" s="23">
        <v>1</v>
      </c>
      <c r="M1659" s="23">
        <v>1</v>
      </c>
      <c r="N1659" s="23">
        <v>0</v>
      </c>
      <c r="O1659" s="23">
        <v>1</v>
      </c>
      <c r="P1659" s="23">
        <v>0</v>
      </c>
      <c r="Q1659" s="25">
        <v>0</v>
      </c>
      <c r="R1659" s="25">
        <v>1</v>
      </c>
      <c r="S1659" s="25">
        <v>0</v>
      </c>
      <c r="T1659" s="25">
        <v>1</v>
      </c>
      <c r="U1659" s="25">
        <v>0</v>
      </c>
      <c r="V1659" s="25">
        <v>0</v>
      </c>
      <c r="W1659" s="25">
        <v>1</v>
      </c>
      <c r="X1659" s="23">
        <v>1</v>
      </c>
      <c r="Y1659" s="23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</row>
    <row r="1660" spans="1:30" x14ac:dyDescent="0.3">
      <c r="A1660" s="23">
        <v>139</v>
      </c>
      <c r="B1660" s="23">
        <v>2</v>
      </c>
      <c r="C1660" s="25">
        <v>0</v>
      </c>
      <c r="D1660" s="25">
        <v>1</v>
      </c>
      <c r="E1660" s="25">
        <v>0</v>
      </c>
      <c r="F1660" s="25">
        <v>0</v>
      </c>
      <c r="G1660" s="25">
        <v>0</v>
      </c>
      <c r="H1660" s="25">
        <v>1</v>
      </c>
      <c r="I1660" s="25">
        <v>0</v>
      </c>
      <c r="J1660" s="23">
        <v>0</v>
      </c>
      <c r="K1660" s="23">
        <v>0</v>
      </c>
      <c r="L1660" s="23">
        <v>0</v>
      </c>
      <c r="M1660" s="23">
        <v>1</v>
      </c>
      <c r="N1660" s="23">
        <v>0</v>
      </c>
      <c r="O1660" s="23">
        <v>0</v>
      </c>
      <c r="P1660" s="23">
        <v>0</v>
      </c>
      <c r="Q1660" s="25">
        <v>0</v>
      </c>
      <c r="R1660" s="25">
        <v>0</v>
      </c>
      <c r="S1660" s="25">
        <v>1</v>
      </c>
      <c r="T1660" s="25">
        <v>0</v>
      </c>
      <c r="U1660" s="25">
        <v>1</v>
      </c>
      <c r="V1660" s="25">
        <v>0</v>
      </c>
      <c r="W1660" s="25">
        <v>1</v>
      </c>
      <c r="X1660" s="23">
        <v>1</v>
      </c>
      <c r="Y1660" s="23">
        <v>0</v>
      </c>
      <c r="Z1660" s="23">
        <v>0</v>
      </c>
      <c r="AA1660" s="23">
        <v>0</v>
      </c>
      <c r="AB1660" s="23">
        <v>0</v>
      </c>
      <c r="AC1660" s="23">
        <v>0</v>
      </c>
      <c r="AD1660" s="23">
        <v>0</v>
      </c>
    </row>
    <row r="1661" spans="1:30" x14ac:dyDescent="0.3">
      <c r="A1661" s="23">
        <v>139</v>
      </c>
      <c r="B1661" s="23">
        <v>3</v>
      </c>
      <c r="C1661" s="25">
        <v>0</v>
      </c>
      <c r="D1661" s="25">
        <v>1</v>
      </c>
      <c r="E1661" s="25">
        <v>0</v>
      </c>
      <c r="F1661" s="25">
        <v>0</v>
      </c>
      <c r="G1661" s="25">
        <v>1</v>
      </c>
      <c r="H1661" s="25">
        <v>0</v>
      </c>
      <c r="I1661" s="25">
        <v>0</v>
      </c>
      <c r="J1661" s="23">
        <v>0</v>
      </c>
      <c r="K1661" s="23">
        <v>0</v>
      </c>
      <c r="L1661" s="23">
        <v>0</v>
      </c>
      <c r="M1661" s="23">
        <v>0</v>
      </c>
      <c r="N1661" s="23">
        <v>1</v>
      </c>
      <c r="O1661" s="23">
        <v>1</v>
      </c>
      <c r="P1661" s="23">
        <v>0</v>
      </c>
      <c r="Q1661" s="25">
        <v>0</v>
      </c>
      <c r="R1661" s="25">
        <v>0</v>
      </c>
      <c r="S1661" s="25">
        <v>0</v>
      </c>
      <c r="T1661" s="25">
        <v>0</v>
      </c>
      <c r="U1661" s="25">
        <v>0</v>
      </c>
      <c r="V1661" s="25">
        <v>0</v>
      </c>
      <c r="W1661" s="25">
        <v>1</v>
      </c>
      <c r="X1661" s="23">
        <v>1</v>
      </c>
      <c r="Y1661" s="23">
        <v>0</v>
      </c>
      <c r="Z1661" s="23">
        <v>0</v>
      </c>
      <c r="AA1661" s="23">
        <v>0</v>
      </c>
      <c r="AB1661" s="23">
        <v>0</v>
      </c>
      <c r="AC1661" s="23">
        <v>0</v>
      </c>
      <c r="AD1661" s="23">
        <v>0</v>
      </c>
    </row>
    <row r="1662" spans="1:30" x14ac:dyDescent="0.3">
      <c r="A1662" s="23">
        <v>139</v>
      </c>
      <c r="B1662" s="23">
        <v>4</v>
      </c>
      <c r="C1662" s="25">
        <v>0</v>
      </c>
      <c r="D1662" s="25">
        <v>0</v>
      </c>
      <c r="E1662" s="25">
        <v>0</v>
      </c>
      <c r="F1662" s="25">
        <v>0</v>
      </c>
      <c r="G1662" s="25">
        <v>0</v>
      </c>
      <c r="H1662" s="25">
        <v>0</v>
      </c>
      <c r="I1662" s="25">
        <v>1</v>
      </c>
      <c r="J1662" s="23">
        <v>0</v>
      </c>
      <c r="K1662" s="23">
        <v>0</v>
      </c>
      <c r="L1662" s="23">
        <v>1</v>
      </c>
      <c r="M1662" s="23">
        <v>0</v>
      </c>
      <c r="N1662" s="23">
        <v>1</v>
      </c>
      <c r="O1662" s="23">
        <v>0</v>
      </c>
      <c r="P1662" s="23">
        <v>1</v>
      </c>
      <c r="Q1662" s="25">
        <v>0</v>
      </c>
      <c r="R1662" s="25">
        <v>0</v>
      </c>
      <c r="S1662" s="25">
        <v>1</v>
      </c>
      <c r="T1662" s="25">
        <v>1</v>
      </c>
      <c r="U1662" s="25">
        <v>0</v>
      </c>
      <c r="V1662" s="25">
        <v>1</v>
      </c>
      <c r="W1662" s="25">
        <v>0</v>
      </c>
      <c r="X1662" s="23">
        <v>1</v>
      </c>
      <c r="Y1662" s="23">
        <v>0</v>
      </c>
      <c r="Z1662" s="23">
        <v>0</v>
      </c>
      <c r="AA1662" s="23">
        <v>0</v>
      </c>
      <c r="AB1662" s="23">
        <v>0</v>
      </c>
      <c r="AC1662" s="23">
        <v>0</v>
      </c>
      <c r="AD1662" s="23">
        <v>0</v>
      </c>
    </row>
    <row r="1663" spans="1:30" x14ac:dyDescent="0.3">
      <c r="A1663" s="23">
        <v>139</v>
      </c>
      <c r="B1663" s="23">
        <v>5</v>
      </c>
      <c r="C1663" s="25">
        <v>0</v>
      </c>
      <c r="D1663" s="25">
        <v>1</v>
      </c>
      <c r="E1663" s="25">
        <v>0</v>
      </c>
      <c r="F1663" s="25">
        <v>0</v>
      </c>
      <c r="G1663" s="25">
        <v>1</v>
      </c>
      <c r="H1663" s="25">
        <v>0</v>
      </c>
      <c r="I1663" s="25">
        <v>0</v>
      </c>
      <c r="J1663" s="23">
        <v>0</v>
      </c>
      <c r="K1663" s="23">
        <v>0</v>
      </c>
      <c r="L1663" s="23">
        <v>0</v>
      </c>
      <c r="M1663" s="23">
        <v>1</v>
      </c>
      <c r="N1663" s="23">
        <v>0</v>
      </c>
      <c r="O1663" s="23">
        <v>0</v>
      </c>
      <c r="P1663" s="23">
        <v>0</v>
      </c>
      <c r="Q1663" s="25">
        <v>0</v>
      </c>
      <c r="R1663" s="25">
        <v>1</v>
      </c>
      <c r="S1663" s="25">
        <v>0</v>
      </c>
      <c r="T1663" s="25">
        <v>1</v>
      </c>
      <c r="U1663" s="25">
        <v>0</v>
      </c>
      <c r="V1663" s="25">
        <v>0</v>
      </c>
      <c r="W1663" s="25">
        <v>1</v>
      </c>
      <c r="X1663" s="23">
        <v>1</v>
      </c>
      <c r="Y1663" s="23">
        <v>0</v>
      </c>
      <c r="Z1663" s="23">
        <v>0</v>
      </c>
      <c r="AA1663" s="23">
        <v>0</v>
      </c>
      <c r="AB1663" s="23">
        <v>0</v>
      </c>
      <c r="AC1663" s="23">
        <v>0</v>
      </c>
      <c r="AD1663" s="23">
        <v>0</v>
      </c>
    </row>
    <row r="1664" spans="1:30" x14ac:dyDescent="0.3">
      <c r="A1664" s="23">
        <v>139</v>
      </c>
      <c r="B1664" s="23">
        <v>6</v>
      </c>
      <c r="C1664" s="25">
        <v>0</v>
      </c>
      <c r="D1664" s="25">
        <v>0</v>
      </c>
      <c r="E1664" s="25">
        <v>0</v>
      </c>
      <c r="F1664" s="25">
        <v>0</v>
      </c>
      <c r="G1664" s="25">
        <v>1</v>
      </c>
      <c r="H1664" s="25">
        <v>1</v>
      </c>
      <c r="I1664" s="25">
        <v>0</v>
      </c>
      <c r="J1664" s="23">
        <v>0</v>
      </c>
      <c r="K1664" s="23">
        <v>1</v>
      </c>
      <c r="L1664" s="23">
        <v>0</v>
      </c>
      <c r="M1664" s="23">
        <v>0</v>
      </c>
      <c r="N1664" s="23">
        <v>0</v>
      </c>
      <c r="O1664" s="23">
        <v>1</v>
      </c>
      <c r="P1664" s="23">
        <v>0</v>
      </c>
      <c r="Q1664" s="25">
        <v>0</v>
      </c>
      <c r="R1664" s="25">
        <v>0</v>
      </c>
      <c r="S1664" s="25">
        <v>1</v>
      </c>
      <c r="T1664" s="25">
        <v>0</v>
      </c>
      <c r="U1664" s="25">
        <v>0</v>
      </c>
      <c r="V1664" s="25">
        <v>0</v>
      </c>
      <c r="W1664" s="25">
        <v>0</v>
      </c>
      <c r="X1664" s="23">
        <v>1</v>
      </c>
      <c r="Y1664" s="23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</row>
    <row r="1665" spans="1:30" x14ac:dyDescent="0.3">
      <c r="A1665" s="23">
        <v>139</v>
      </c>
      <c r="B1665" s="23">
        <v>7</v>
      </c>
      <c r="C1665" s="25">
        <v>0</v>
      </c>
      <c r="D1665" s="25">
        <v>1</v>
      </c>
      <c r="E1665" s="25">
        <v>0</v>
      </c>
      <c r="F1665" s="25">
        <v>1</v>
      </c>
      <c r="G1665" s="25">
        <v>0</v>
      </c>
      <c r="H1665" s="25">
        <v>0</v>
      </c>
      <c r="I1665" s="25">
        <v>1</v>
      </c>
      <c r="J1665" s="23">
        <v>0</v>
      </c>
      <c r="K1665" s="23">
        <v>0</v>
      </c>
      <c r="L1665" s="23">
        <v>0</v>
      </c>
      <c r="M1665" s="23">
        <v>0</v>
      </c>
      <c r="N1665" s="23">
        <v>0</v>
      </c>
      <c r="O1665" s="23">
        <v>0</v>
      </c>
      <c r="P1665" s="23">
        <v>1</v>
      </c>
      <c r="Q1665" s="25">
        <v>0</v>
      </c>
      <c r="R1665" s="25">
        <v>1</v>
      </c>
      <c r="S1665" s="25">
        <v>0</v>
      </c>
      <c r="T1665" s="25">
        <v>0</v>
      </c>
      <c r="U1665" s="25">
        <v>0</v>
      </c>
      <c r="V1665" s="25">
        <v>1</v>
      </c>
      <c r="W1665" s="25">
        <v>0</v>
      </c>
      <c r="X1665" s="23">
        <v>1</v>
      </c>
      <c r="Y1665" s="23">
        <v>0</v>
      </c>
      <c r="Z1665" s="23">
        <v>0</v>
      </c>
      <c r="AA1665" s="23">
        <v>0</v>
      </c>
      <c r="AB1665" s="23">
        <v>0</v>
      </c>
      <c r="AC1665" s="23">
        <v>0</v>
      </c>
      <c r="AD1665" s="23">
        <v>0</v>
      </c>
    </row>
    <row r="1666" spans="1:30" x14ac:dyDescent="0.3">
      <c r="A1666" s="23">
        <v>139</v>
      </c>
      <c r="B1666" s="23">
        <v>8</v>
      </c>
      <c r="C1666" s="25">
        <v>0</v>
      </c>
      <c r="D1666" s="25">
        <v>0</v>
      </c>
      <c r="E1666" s="25">
        <v>1</v>
      </c>
      <c r="F1666" s="25">
        <v>1</v>
      </c>
      <c r="G1666" s="25">
        <v>0</v>
      </c>
      <c r="H1666" s="25">
        <v>1</v>
      </c>
      <c r="I1666" s="25">
        <v>0</v>
      </c>
      <c r="J1666" s="23">
        <v>0</v>
      </c>
      <c r="K1666" s="23">
        <v>0</v>
      </c>
      <c r="L1666" s="23">
        <v>0</v>
      </c>
      <c r="M1666" s="23">
        <v>0</v>
      </c>
      <c r="N1666" s="23">
        <v>1</v>
      </c>
      <c r="O1666" s="23">
        <v>1</v>
      </c>
      <c r="P1666" s="23">
        <v>0</v>
      </c>
      <c r="Q1666" s="25">
        <v>0</v>
      </c>
      <c r="R1666" s="25">
        <v>0</v>
      </c>
      <c r="S1666" s="25">
        <v>0</v>
      </c>
      <c r="T1666" s="25">
        <v>1</v>
      </c>
      <c r="U1666" s="25">
        <v>0</v>
      </c>
      <c r="V1666" s="25">
        <v>0</v>
      </c>
      <c r="W1666" s="25">
        <v>0</v>
      </c>
      <c r="X1666" s="23">
        <v>1</v>
      </c>
      <c r="Y1666" s="23">
        <v>0</v>
      </c>
      <c r="Z1666" s="23">
        <v>0</v>
      </c>
      <c r="AA1666" s="23">
        <v>0</v>
      </c>
      <c r="AB1666" s="23">
        <v>0</v>
      </c>
      <c r="AC1666" s="23">
        <v>0</v>
      </c>
      <c r="AD1666" s="23">
        <v>0</v>
      </c>
    </row>
    <row r="1667" spans="1:30" x14ac:dyDescent="0.3">
      <c r="A1667" s="23">
        <v>139</v>
      </c>
      <c r="B1667" s="23">
        <v>9</v>
      </c>
      <c r="C1667" s="25">
        <v>0</v>
      </c>
      <c r="D1667" s="25">
        <v>0</v>
      </c>
      <c r="E1667" s="25">
        <v>1</v>
      </c>
      <c r="F1667" s="25">
        <v>0</v>
      </c>
      <c r="G1667" s="25">
        <v>1</v>
      </c>
      <c r="H1667" s="25">
        <v>0</v>
      </c>
      <c r="I1667" s="25">
        <v>1</v>
      </c>
      <c r="J1667" s="23">
        <v>0</v>
      </c>
      <c r="K1667" s="23">
        <v>0</v>
      </c>
      <c r="L1667" s="23">
        <v>1</v>
      </c>
      <c r="M1667" s="23">
        <v>0</v>
      </c>
      <c r="N1667" s="23">
        <v>0</v>
      </c>
      <c r="O1667" s="23">
        <v>0</v>
      </c>
      <c r="P1667" s="23">
        <v>0</v>
      </c>
      <c r="Q1667" s="25">
        <v>0</v>
      </c>
      <c r="R1667" s="25">
        <v>1</v>
      </c>
      <c r="S1667" s="25">
        <v>0</v>
      </c>
      <c r="T1667" s="25">
        <v>0</v>
      </c>
      <c r="U1667" s="25">
        <v>1</v>
      </c>
      <c r="V1667" s="25">
        <v>0</v>
      </c>
      <c r="W1667" s="25">
        <v>0</v>
      </c>
      <c r="X1667" s="23">
        <v>1</v>
      </c>
      <c r="Y1667" s="23">
        <v>0</v>
      </c>
      <c r="Z1667" s="23">
        <v>0</v>
      </c>
      <c r="AA1667" s="23">
        <v>0</v>
      </c>
      <c r="AB1667" s="23">
        <v>0</v>
      </c>
      <c r="AC1667" s="23">
        <v>0</v>
      </c>
      <c r="AD1667" s="23">
        <v>0</v>
      </c>
    </row>
    <row r="1668" spans="1:30" x14ac:dyDescent="0.3">
      <c r="A1668" s="23">
        <v>139</v>
      </c>
      <c r="B1668" s="23">
        <v>10</v>
      </c>
      <c r="C1668" s="25">
        <v>0</v>
      </c>
      <c r="D1668" s="25">
        <v>1</v>
      </c>
      <c r="E1668" s="25">
        <v>0</v>
      </c>
      <c r="F1668" s="25">
        <v>0</v>
      </c>
      <c r="G1668" s="25">
        <v>0</v>
      </c>
      <c r="H1668" s="25">
        <v>1</v>
      </c>
      <c r="I1668" s="25">
        <v>0</v>
      </c>
      <c r="J1668" s="23">
        <v>0</v>
      </c>
      <c r="K1668" s="23">
        <v>1</v>
      </c>
      <c r="L1668" s="23">
        <v>0</v>
      </c>
      <c r="M1668" s="23">
        <v>0</v>
      </c>
      <c r="N1668" s="23">
        <v>1</v>
      </c>
      <c r="O1668" s="23">
        <v>0</v>
      </c>
      <c r="P1668" s="23">
        <v>0</v>
      </c>
      <c r="Q1668" s="25">
        <v>0</v>
      </c>
      <c r="R1668" s="25">
        <v>0</v>
      </c>
      <c r="S1668" s="25">
        <v>1</v>
      </c>
      <c r="T1668" s="25">
        <v>1</v>
      </c>
      <c r="U1668" s="25">
        <v>0</v>
      </c>
      <c r="V1668" s="25">
        <v>1</v>
      </c>
      <c r="W1668" s="25">
        <v>0</v>
      </c>
      <c r="X1668" s="23">
        <v>1</v>
      </c>
      <c r="Y1668" s="23">
        <v>0</v>
      </c>
      <c r="Z1668" s="23">
        <v>0</v>
      </c>
      <c r="AA1668" s="23">
        <v>0</v>
      </c>
      <c r="AB1668" s="23">
        <v>0</v>
      </c>
      <c r="AC1668" s="23">
        <v>0</v>
      </c>
      <c r="AD1668" s="23">
        <v>0</v>
      </c>
    </row>
    <row r="1669" spans="1:30" x14ac:dyDescent="0.3">
      <c r="A1669" s="23">
        <v>139</v>
      </c>
      <c r="B1669" s="23">
        <v>11</v>
      </c>
      <c r="C1669" s="25">
        <v>0</v>
      </c>
      <c r="D1669" s="25">
        <v>0</v>
      </c>
      <c r="E1669" s="25">
        <v>1</v>
      </c>
      <c r="F1669" s="25">
        <v>0</v>
      </c>
      <c r="G1669" s="25">
        <v>1</v>
      </c>
      <c r="H1669" s="25">
        <v>0</v>
      </c>
      <c r="I1669" s="25">
        <v>1</v>
      </c>
      <c r="J1669" s="23">
        <v>0</v>
      </c>
      <c r="K1669" s="23">
        <v>1</v>
      </c>
      <c r="L1669" s="23">
        <v>0</v>
      </c>
      <c r="M1669" s="23">
        <v>1</v>
      </c>
      <c r="N1669" s="23">
        <v>0</v>
      </c>
      <c r="O1669" s="23">
        <v>0</v>
      </c>
      <c r="P1669" s="23">
        <v>1</v>
      </c>
      <c r="Q1669" s="25">
        <v>0</v>
      </c>
      <c r="R1669" s="25">
        <v>0</v>
      </c>
      <c r="S1669" s="25">
        <v>0</v>
      </c>
      <c r="T1669" s="25">
        <v>0</v>
      </c>
      <c r="U1669" s="25">
        <v>1</v>
      </c>
      <c r="V1669" s="25">
        <v>1</v>
      </c>
      <c r="W1669" s="25">
        <v>0</v>
      </c>
      <c r="X1669" s="23">
        <v>1</v>
      </c>
      <c r="Y1669" s="23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</row>
    <row r="1670" spans="1:30" x14ac:dyDescent="0.3">
      <c r="A1670" s="23">
        <v>139</v>
      </c>
      <c r="B1670" s="23">
        <v>12</v>
      </c>
      <c r="C1670" s="25">
        <v>0</v>
      </c>
      <c r="D1670" s="25">
        <v>0</v>
      </c>
      <c r="E1670" s="25">
        <v>0</v>
      </c>
      <c r="F1670" s="25">
        <v>1</v>
      </c>
      <c r="G1670" s="25">
        <v>0</v>
      </c>
      <c r="H1670" s="25">
        <v>0</v>
      </c>
      <c r="I1670" s="25">
        <v>0</v>
      </c>
      <c r="J1670" s="23">
        <v>0</v>
      </c>
      <c r="K1670" s="23">
        <v>0</v>
      </c>
      <c r="L1670" s="23">
        <v>0</v>
      </c>
      <c r="M1670" s="23">
        <v>0</v>
      </c>
      <c r="N1670" s="23">
        <v>0</v>
      </c>
      <c r="O1670" s="23">
        <v>0</v>
      </c>
      <c r="P1670" s="23">
        <v>1</v>
      </c>
      <c r="Q1670" s="25">
        <v>0</v>
      </c>
      <c r="R1670" s="25">
        <v>0</v>
      </c>
      <c r="S1670" s="25">
        <v>1</v>
      </c>
      <c r="T1670" s="25">
        <v>0</v>
      </c>
      <c r="U1670" s="25">
        <v>0</v>
      </c>
      <c r="V1670" s="25">
        <v>0</v>
      </c>
      <c r="W1670" s="25">
        <v>0</v>
      </c>
      <c r="X1670" s="23">
        <v>1</v>
      </c>
      <c r="Y1670" s="23">
        <v>0</v>
      </c>
      <c r="Z1670" s="23">
        <v>0</v>
      </c>
      <c r="AA1670" s="23">
        <v>0</v>
      </c>
      <c r="AB1670" s="23">
        <v>0</v>
      </c>
      <c r="AC1670" s="23">
        <v>0</v>
      </c>
      <c r="AD1670" s="23">
        <v>0</v>
      </c>
    </row>
    <row r="1671" spans="1:30" x14ac:dyDescent="0.3">
      <c r="A1671" s="23">
        <v>140</v>
      </c>
      <c r="B1671" s="23">
        <v>1</v>
      </c>
      <c r="C1671" s="25">
        <v>0</v>
      </c>
      <c r="D1671" s="25">
        <v>0</v>
      </c>
      <c r="E1671" s="25">
        <v>1</v>
      </c>
      <c r="F1671" s="25">
        <v>0</v>
      </c>
      <c r="G1671" s="25">
        <v>0</v>
      </c>
      <c r="H1671" s="25">
        <v>0</v>
      </c>
      <c r="I1671" s="25">
        <v>0</v>
      </c>
      <c r="J1671" s="23">
        <v>0</v>
      </c>
      <c r="K1671" s="23">
        <v>0</v>
      </c>
      <c r="L1671" s="23">
        <v>1</v>
      </c>
      <c r="M1671" s="23">
        <v>1</v>
      </c>
      <c r="N1671" s="23">
        <v>0</v>
      </c>
      <c r="O1671" s="23">
        <v>1</v>
      </c>
      <c r="P1671" s="23">
        <v>0</v>
      </c>
      <c r="Q1671" s="25">
        <v>0</v>
      </c>
      <c r="R1671" s="25">
        <v>1</v>
      </c>
      <c r="S1671" s="25">
        <v>0</v>
      </c>
      <c r="T1671" s="25">
        <v>1</v>
      </c>
      <c r="U1671" s="25">
        <v>0</v>
      </c>
      <c r="V1671" s="25">
        <v>0</v>
      </c>
      <c r="W1671" s="25">
        <v>1</v>
      </c>
      <c r="X1671" s="23">
        <v>1</v>
      </c>
      <c r="Y1671" s="23">
        <v>0</v>
      </c>
      <c r="Z1671" s="23">
        <v>0</v>
      </c>
      <c r="AA1671" s="23">
        <v>0</v>
      </c>
      <c r="AB1671" s="23">
        <v>0</v>
      </c>
      <c r="AC1671" s="23">
        <v>0</v>
      </c>
      <c r="AD1671" s="23">
        <v>0</v>
      </c>
    </row>
    <row r="1672" spans="1:30" x14ac:dyDescent="0.3">
      <c r="A1672" s="23">
        <v>140</v>
      </c>
      <c r="B1672" s="23">
        <v>2</v>
      </c>
      <c r="C1672" s="25">
        <v>0</v>
      </c>
      <c r="D1672" s="25">
        <v>1</v>
      </c>
      <c r="E1672" s="25">
        <v>0</v>
      </c>
      <c r="F1672" s="25">
        <v>0</v>
      </c>
      <c r="G1672" s="25">
        <v>0</v>
      </c>
      <c r="H1672" s="25">
        <v>1</v>
      </c>
      <c r="I1672" s="25">
        <v>0</v>
      </c>
      <c r="J1672" s="23">
        <v>0</v>
      </c>
      <c r="K1672" s="23">
        <v>0</v>
      </c>
      <c r="L1672" s="23">
        <v>0</v>
      </c>
      <c r="M1672" s="23">
        <v>1</v>
      </c>
      <c r="N1672" s="23">
        <v>0</v>
      </c>
      <c r="O1672" s="23">
        <v>0</v>
      </c>
      <c r="P1672" s="23">
        <v>0</v>
      </c>
      <c r="Q1672" s="25">
        <v>0</v>
      </c>
      <c r="R1672" s="25">
        <v>0</v>
      </c>
      <c r="S1672" s="25">
        <v>1</v>
      </c>
      <c r="T1672" s="25">
        <v>0</v>
      </c>
      <c r="U1672" s="25">
        <v>1</v>
      </c>
      <c r="V1672" s="25">
        <v>0</v>
      </c>
      <c r="W1672" s="25">
        <v>1</v>
      </c>
      <c r="X1672" s="23">
        <v>1</v>
      </c>
      <c r="Y1672" s="23">
        <v>0</v>
      </c>
      <c r="Z1672" s="23">
        <v>0</v>
      </c>
      <c r="AA1672" s="23">
        <v>0</v>
      </c>
      <c r="AB1672" s="23">
        <v>0</v>
      </c>
      <c r="AC1672" s="23">
        <v>0</v>
      </c>
      <c r="AD1672" s="23">
        <v>0</v>
      </c>
    </row>
    <row r="1673" spans="1:30" x14ac:dyDescent="0.3">
      <c r="A1673" s="23">
        <v>140</v>
      </c>
      <c r="B1673" s="23">
        <v>3</v>
      </c>
      <c r="C1673" s="25">
        <v>0</v>
      </c>
      <c r="D1673" s="25">
        <v>1</v>
      </c>
      <c r="E1673" s="25">
        <v>0</v>
      </c>
      <c r="F1673" s="25">
        <v>0</v>
      </c>
      <c r="G1673" s="25">
        <v>1</v>
      </c>
      <c r="H1673" s="25">
        <v>0</v>
      </c>
      <c r="I1673" s="25">
        <v>0</v>
      </c>
      <c r="J1673" s="23">
        <v>0</v>
      </c>
      <c r="K1673" s="23">
        <v>0</v>
      </c>
      <c r="L1673" s="23">
        <v>0</v>
      </c>
      <c r="M1673" s="23">
        <v>0</v>
      </c>
      <c r="N1673" s="23">
        <v>1</v>
      </c>
      <c r="O1673" s="23">
        <v>1</v>
      </c>
      <c r="P1673" s="23">
        <v>0</v>
      </c>
      <c r="Q1673" s="25">
        <v>0</v>
      </c>
      <c r="R1673" s="25">
        <v>0</v>
      </c>
      <c r="S1673" s="25">
        <v>0</v>
      </c>
      <c r="T1673" s="25">
        <v>0</v>
      </c>
      <c r="U1673" s="25">
        <v>0</v>
      </c>
      <c r="V1673" s="25">
        <v>0</v>
      </c>
      <c r="W1673" s="25">
        <v>1</v>
      </c>
      <c r="X1673" s="23">
        <v>1</v>
      </c>
      <c r="Y1673" s="23">
        <v>0</v>
      </c>
      <c r="Z1673" s="23">
        <v>0</v>
      </c>
      <c r="AA1673" s="23">
        <v>0</v>
      </c>
      <c r="AB1673" s="23">
        <v>0</v>
      </c>
      <c r="AC1673" s="23">
        <v>0</v>
      </c>
      <c r="AD1673" s="23">
        <v>0</v>
      </c>
    </row>
    <row r="1674" spans="1:30" x14ac:dyDescent="0.3">
      <c r="A1674" s="23">
        <v>140</v>
      </c>
      <c r="B1674" s="23">
        <v>4</v>
      </c>
      <c r="C1674" s="25">
        <v>0</v>
      </c>
      <c r="D1674" s="25">
        <v>0</v>
      </c>
      <c r="E1674" s="25">
        <v>0</v>
      </c>
      <c r="F1674" s="25">
        <v>0</v>
      </c>
      <c r="G1674" s="25">
        <v>0</v>
      </c>
      <c r="H1674" s="25">
        <v>0</v>
      </c>
      <c r="I1674" s="25">
        <v>1</v>
      </c>
      <c r="J1674" s="23">
        <v>0</v>
      </c>
      <c r="K1674" s="23">
        <v>0</v>
      </c>
      <c r="L1674" s="23">
        <v>1</v>
      </c>
      <c r="M1674" s="23">
        <v>0</v>
      </c>
      <c r="N1674" s="23">
        <v>1</v>
      </c>
      <c r="O1674" s="23">
        <v>0</v>
      </c>
      <c r="P1674" s="23">
        <v>1</v>
      </c>
      <c r="Q1674" s="25">
        <v>0</v>
      </c>
      <c r="R1674" s="25">
        <v>0</v>
      </c>
      <c r="S1674" s="25">
        <v>1</v>
      </c>
      <c r="T1674" s="25">
        <v>1</v>
      </c>
      <c r="U1674" s="25">
        <v>0</v>
      </c>
      <c r="V1674" s="25">
        <v>1</v>
      </c>
      <c r="W1674" s="25">
        <v>0</v>
      </c>
      <c r="X1674" s="23">
        <v>1</v>
      </c>
      <c r="Y1674" s="23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</row>
    <row r="1675" spans="1:30" x14ac:dyDescent="0.3">
      <c r="A1675" s="23">
        <v>140</v>
      </c>
      <c r="B1675" s="23">
        <v>5</v>
      </c>
      <c r="C1675" s="25">
        <v>0</v>
      </c>
      <c r="D1675" s="25">
        <v>1</v>
      </c>
      <c r="E1675" s="25">
        <v>0</v>
      </c>
      <c r="F1675" s="25">
        <v>0</v>
      </c>
      <c r="G1675" s="25">
        <v>1</v>
      </c>
      <c r="H1675" s="25">
        <v>0</v>
      </c>
      <c r="I1675" s="25">
        <v>0</v>
      </c>
      <c r="J1675" s="23">
        <v>0</v>
      </c>
      <c r="K1675" s="23">
        <v>0</v>
      </c>
      <c r="L1675" s="23">
        <v>0</v>
      </c>
      <c r="M1675" s="23">
        <v>1</v>
      </c>
      <c r="N1675" s="23">
        <v>0</v>
      </c>
      <c r="O1675" s="23">
        <v>0</v>
      </c>
      <c r="P1675" s="23">
        <v>0</v>
      </c>
      <c r="Q1675" s="25">
        <v>0</v>
      </c>
      <c r="R1675" s="25">
        <v>1</v>
      </c>
      <c r="S1675" s="25">
        <v>0</v>
      </c>
      <c r="T1675" s="25">
        <v>1</v>
      </c>
      <c r="U1675" s="25">
        <v>0</v>
      </c>
      <c r="V1675" s="25">
        <v>0</v>
      </c>
      <c r="W1675" s="25">
        <v>1</v>
      </c>
      <c r="X1675" s="23">
        <v>1</v>
      </c>
      <c r="Y1675" s="23">
        <v>0</v>
      </c>
      <c r="Z1675" s="23">
        <v>0</v>
      </c>
      <c r="AA1675" s="23">
        <v>0</v>
      </c>
      <c r="AB1675" s="23">
        <v>0</v>
      </c>
      <c r="AC1675" s="23">
        <v>0</v>
      </c>
      <c r="AD1675" s="23">
        <v>0</v>
      </c>
    </row>
    <row r="1676" spans="1:30" x14ac:dyDescent="0.3">
      <c r="A1676" s="23">
        <v>140</v>
      </c>
      <c r="B1676" s="23">
        <v>6</v>
      </c>
      <c r="C1676" s="25">
        <v>0</v>
      </c>
      <c r="D1676" s="25">
        <v>0</v>
      </c>
      <c r="E1676" s="25">
        <v>0</v>
      </c>
      <c r="F1676" s="25">
        <v>0</v>
      </c>
      <c r="G1676" s="25">
        <v>1</v>
      </c>
      <c r="H1676" s="25">
        <v>1</v>
      </c>
      <c r="I1676" s="25">
        <v>0</v>
      </c>
      <c r="J1676" s="23">
        <v>0</v>
      </c>
      <c r="K1676" s="23">
        <v>1</v>
      </c>
      <c r="L1676" s="23">
        <v>0</v>
      </c>
      <c r="M1676" s="23">
        <v>0</v>
      </c>
      <c r="N1676" s="23">
        <v>0</v>
      </c>
      <c r="O1676" s="23">
        <v>1</v>
      </c>
      <c r="P1676" s="23">
        <v>0</v>
      </c>
      <c r="Q1676" s="25">
        <v>0</v>
      </c>
      <c r="R1676" s="25">
        <v>0</v>
      </c>
      <c r="S1676" s="25">
        <v>1</v>
      </c>
      <c r="T1676" s="25">
        <v>0</v>
      </c>
      <c r="U1676" s="25">
        <v>0</v>
      </c>
      <c r="V1676" s="25">
        <v>0</v>
      </c>
      <c r="W1676" s="25">
        <v>0</v>
      </c>
      <c r="X1676" s="23">
        <v>1</v>
      </c>
      <c r="Y1676" s="23">
        <v>0</v>
      </c>
      <c r="Z1676" s="23">
        <v>0</v>
      </c>
      <c r="AA1676" s="23">
        <v>0</v>
      </c>
      <c r="AB1676" s="23">
        <v>0</v>
      </c>
      <c r="AC1676" s="23">
        <v>0</v>
      </c>
      <c r="AD1676" s="23">
        <v>0</v>
      </c>
    </row>
    <row r="1677" spans="1:30" x14ac:dyDescent="0.3">
      <c r="A1677" s="23">
        <v>140</v>
      </c>
      <c r="B1677" s="23">
        <v>7</v>
      </c>
      <c r="C1677" s="25">
        <v>0</v>
      </c>
      <c r="D1677" s="25">
        <v>1</v>
      </c>
      <c r="E1677" s="25">
        <v>0</v>
      </c>
      <c r="F1677" s="25">
        <v>1</v>
      </c>
      <c r="G1677" s="25">
        <v>0</v>
      </c>
      <c r="H1677" s="25">
        <v>0</v>
      </c>
      <c r="I1677" s="25">
        <v>1</v>
      </c>
      <c r="J1677" s="23">
        <v>0</v>
      </c>
      <c r="K1677" s="23">
        <v>0</v>
      </c>
      <c r="L1677" s="23">
        <v>0</v>
      </c>
      <c r="M1677" s="23">
        <v>0</v>
      </c>
      <c r="N1677" s="23">
        <v>0</v>
      </c>
      <c r="O1677" s="23">
        <v>0</v>
      </c>
      <c r="P1677" s="23">
        <v>1</v>
      </c>
      <c r="Q1677" s="25">
        <v>0</v>
      </c>
      <c r="R1677" s="25">
        <v>1</v>
      </c>
      <c r="S1677" s="25">
        <v>0</v>
      </c>
      <c r="T1677" s="25">
        <v>0</v>
      </c>
      <c r="U1677" s="25">
        <v>0</v>
      </c>
      <c r="V1677" s="25">
        <v>1</v>
      </c>
      <c r="W1677" s="25">
        <v>0</v>
      </c>
      <c r="X1677" s="23">
        <v>1</v>
      </c>
      <c r="Y1677" s="23">
        <v>0</v>
      </c>
      <c r="Z1677" s="23">
        <v>0</v>
      </c>
      <c r="AA1677" s="23">
        <v>0</v>
      </c>
      <c r="AB1677" s="23">
        <v>0</v>
      </c>
      <c r="AC1677" s="23">
        <v>0</v>
      </c>
      <c r="AD1677" s="23">
        <v>0</v>
      </c>
    </row>
    <row r="1678" spans="1:30" x14ac:dyDescent="0.3">
      <c r="A1678" s="23">
        <v>140</v>
      </c>
      <c r="B1678" s="23">
        <v>8</v>
      </c>
      <c r="C1678" s="25">
        <v>0</v>
      </c>
      <c r="D1678" s="25">
        <v>0</v>
      </c>
      <c r="E1678" s="25">
        <v>1</v>
      </c>
      <c r="F1678" s="25">
        <v>1</v>
      </c>
      <c r="G1678" s="25">
        <v>0</v>
      </c>
      <c r="H1678" s="25">
        <v>1</v>
      </c>
      <c r="I1678" s="25">
        <v>0</v>
      </c>
      <c r="J1678" s="23">
        <v>0</v>
      </c>
      <c r="K1678" s="23">
        <v>0</v>
      </c>
      <c r="L1678" s="23">
        <v>0</v>
      </c>
      <c r="M1678" s="23">
        <v>0</v>
      </c>
      <c r="N1678" s="23">
        <v>1</v>
      </c>
      <c r="O1678" s="23">
        <v>1</v>
      </c>
      <c r="P1678" s="23">
        <v>0</v>
      </c>
      <c r="Q1678" s="25">
        <v>0</v>
      </c>
      <c r="R1678" s="25">
        <v>0</v>
      </c>
      <c r="S1678" s="25">
        <v>0</v>
      </c>
      <c r="T1678" s="25">
        <v>1</v>
      </c>
      <c r="U1678" s="25">
        <v>0</v>
      </c>
      <c r="V1678" s="25">
        <v>0</v>
      </c>
      <c r="W1678" s="25">
        <v>0</v>
      </c>
      <c r="X1678" s="23">
        <v>1</v>
      </c>
      <c r="Y1678" s="23">
        <v>0</v>
      </c>
      <c r="Z1678" s="23">
        <v>0</v>
      </c>
      <c r="AA1678" s="23">
        <v>0</v>
      </c>
      <c r="AB1678" s="23">
        <v>0</v>
      </c>
      <c r="AC1678" s="23">
        <v>0</v>
      </c>
      <c r="AD1678" s="23">
        <v>0</v>
      </c>
    </row>
    <row r="1679" spans="1:30" x14ac:dyDescent="0.3">
      <c r="A1679" s="23">
        <v>140</v>
      </c>
      <c r="B1679" s="23">
        <v>9</v>
      </c>
      <c r="C1679" s="25">
        <v>0</v>
      </c>
      <c r="D1679" s="25">
        <v>0</v>
      </c>
      <c r="E1679" s="25">
        <v>1</v>
      </c>
      <c r="F1679" s="25">
        <v>0</v>
      </c>
      <c r="G1679" s="25">
        <v>1</v>
      </c>
      <c r="H1679" s="25">
        <v>0</v>
      </c>
      <c r="I1679" s="25">
        <v>1</v>
      </c>
      <c r="J1679" s="23">
        <v>0</v>
      </c>
      <c r="K1679" s="23">
        <v>0</v>
      </c>
      <c r="L1679" s="23">
        <v>1</v>
      </c>
      <c r="M1679" s="23">
        <v>0</v>
      </c>
      <c r="N1679" s="23">
        <v>0</v>
      </c>
      <c r="O1679" s="23">
        <v>0</v>
      </c>
      <c r="P1679" s="23">
        <v>0</v>
      </c>
      <c r="Q1679" s="25">
        <v>0</v>
      </c>
      <c r="R1679" s="25">
        <v>1</v>
      </c>
      <c r="S1679" s="25">
        <v>0</v>
      </c>
      <c r="T1679" s="25">
        <v>0</v>
      </c>
      <c r="U1679" s="25">
        <v>1</v>
      </c>
      <c r="V1679" s="25">
        <v>0</v>
      </c>
      <c r="W1679" s="25">
        <v>0</v>
      </c>
      <c r="X1679" s="23">
        <v>1</v>
      </c>
      <c r="Y1679" s="23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</row>
    <row r="1680" spans="1:30" x14ac:dyDescent="0.3">
      <c r="A1680" s="23">
        <v>140</v>
      </c>
      <c r="B1680" s="23">
        <v>10</v>
      </c>
      <c r="C1680" s="25">
        <v>0</v>
      </c>
      <c r="D1680" s="25">
        <v>1</v>
      </c>
      <c r="E1680" s="25">
        <v>0</v>
      </c>
      <c r="F1680" s="25">
        <v>0</v>
      </c>
      <c r="G1680" s="25">
        <v>0</v>
      </c>
      <c r="H1680" s="25">
        <v>1</v>
      </c>
      <c r="I1680" s="25">
        <v>0</v>
      </c>
      <c r="J1680" s="23">
        <v>0</v>
      </c>
      <c r="K1680" s="23">
        <v>1</v>
      </c>
      <c r="L1680" s="23">
        <v>0</v>
      </c>
      <c r="M1680" s="23">
        <v>0</v>
      </c>
      <c r="N1680" s="23">
        <v>1</v>
      </c>
      <c r="O1680" s="23">
        <v>0</v>
      </c>
      <c r="P1680" s="23">
        <v>0</v>
      </c>
      <c r="Q1680" s="25">
        <v>0</v>
      </c>
      <c r="R1680" s="25">
        <v>0</v>
      </c>
      <c r="S1680" s="25">
        <v>1</v>
      </c>
      <c r="T1680" s="25">
        <v>1</v>
      </c>
      <c r="U1680" s="25">
        <v>0</v>
      </c>
      <c r="V1680" s="25">
        <v>1</v>
      </c>
      <c r="W1680" s="25">
        <v>0</v>
      </c>
      <c r="X1680" s="23">
        <v>1</v>
      </c>
      <c r="Y1680" s="23">
        <v>0</v>
      </c>
      <c r="Z1680" s="23">
        <v>0</v>
      </c>
      <c r="AA1680" s="23">
        <v>0</v>
      </c>
      <c r="AB1680" s="23">
        <v>0</v>
      </c>
      <c r="AC1680" s="23">
        <v>0</v>
      </c>
      <c r="AD1680" s="23">
        <v>0</v>
      </c>
    </row>
    <row r="1681" spans="1:30" x14ac:dyDescent="0.3">
      <c r="A1681" s="23">
        <v>140</v>
      </c>
      <c r="B1681" s="23">
        <v>11</v>
      </c>
      <c r="C1681" s="25">
        <v>0</v>
      </c>
      <c r="D1681" s="25">
        <v>0</v>
      </c>
      <c r="E1681" s="25">
        <v>1</v>
      </c>
      <c r="F1681" s="25">
        <v>0</v>
      </c>
      <c r="G1681" s="25">
        <v>1</v>
      </c>
      <c r="H1681" s="25">
        <v>0</v>
      </c>
      <c r="I1681" s="25">
        <v>1</v>
      </c>
      <c r="J1681" s="23">
        <v>0</v>
      </c>
      <c r="K1681" s="23">
        <v>1</v>
      </c>
      <c r="L1681" s="23">
        <v>0</v>
      </c>
      <c r="M1681" s="23">
        <v>1</v>
      </c>
      <c r="N1681" s="23">
        <v>0</v>
      </c>
      <c r="O1681" s="23">
        <v>0</v>
      </c>
      <c r="P1681" s="23">
        <v>1</v>
      </c>
      <c r="Q1681" s="25">
        <v>0</v>
      </c>
      <c r="R1681" s="25">
        <v>0</v>
      </c>
      <c r="S1681" s="25">
        <v>0</v>
      </c>
      <c r="T1681" s="25">
        <v>0</v>
      </c>
      <c r="U1681" s="25">
        <v>1</v>
      </c>
      <c r="V1681" s="25">
        <v>1</v>
      </c>
      <c r="W1681" s="25">
        <v>0</v>
      </c>
      <c r="X1681" s="23">
        <v>1</v>
      </c>
      <c r="Y1681" s="23">
        <v>0</v>
      </c>
      <c r="Z1681" s="23">
        <v>0</v>
      </c>
      <c r="AA1681" s="23">
        <v>0</v>
      </c>
      <c r="AB1681" s="23">
        <v>0</v>
      </c>
      <c r="AC1681" s="23">
        <v>0</v>
      </c>
      <c r="AD1681" s="23">
        <v>0</v>
      </c>
    </row>
    <row r="1682" spans="1:30" x14ac:dyDescent="0.3">
      <c r="A1682" s="23">
        <v>140</v>
      </c>
      <c r="B1682" s="23">
        <v>12</v>
      </c>
      <c r="C1682" s="25">
        <v>0</v>
      </c>
      <c r="D1682" s="25">
        <v>0</v>
      </c>
      <c r="E1682" s="25">
        <v>0</v>
      </c>
      <c r="F1682" s="25">
        <v>1</v>
      </c>
      <c r="G1682" s="25">
        <v>0</v>
      </c>
      <c r="H1682" s="25">
        <v>0</v>
      </c>
      <c r="I1682" s="25">
        <v>0</v>
      </c>
      <c r="J1682" s="23">
        <v>0</v>
      </c>
      <c r="K1682" s="23">
        <v>0</v>
      </c>
      <c r="L1682" s="23">
        <v>0</v>
      </c>
      <c r="M1682" s="23">
        <v>0</v>
      </c>
      <c r="N1682" s="23">
        <v>0</v>
      </c>
      <c r="O1682" s="23">
        <v>0</v>
      </c>
      <c r="P1682" s="23">
        <v>1</v>
      </c>
      <c r="Q1682" s="25">
        <v>0</v>
      </c>
      <c r="R1682" s="25">
        <v>0</v>
      </c>
      <c r="S1682" s="25">
        <v>1</v>
      </c>
      <c r="T1682" s="25">
        <v>0</v>
      </c>
      <c r="U1682" s="25">
        <v>0</v>
      </c>
      <c r="V1682" s="25">
        <v>0</v>
      </c>
      <c r="W1682" s="25">
        <v>0</v>
      </c>
      <c r="X1682" s="23">
        <v>1</v>
      </c>
      <c r="Y1682" s="23">
        <v>0</v>
      </c>
      <c r="Z1682" s="23">
        <v>0</v>
      </c>
      <c r="AA1682" s="23">
        <v>0</v>
      </c>
      <c r="AB1682" s="23">
        <v>0</v>
      </c>
      <c r="AC1682" s="23">
        <v>0</v>
      </c>
      <c r="AD1682" s="23">
        <v>0</v>
      </c>
    </row>
    <row r="1683" spans="1:30" x14ac:dyDescent="0.3">
      <c r="A1683" s="23">
        <v>141</v>
      </c>
      <c r="B1683" s="23">
        <v>1</v>
      </c>
      <c r="C1683" s="25">
        <v>0</v>
      </c>
      <c r="D1683" s="25">
        <v>0</v>
      </c>
      <c r="E1683" s="25">
        <v>1</v>
      </c>
      <c r="F1683" s="25">
        <v>0</v>
      </c>
      <c r="G1683" s="25">
        <v>0</v>
      </c>
      <c r="H1683" s="25">
        <v>0</v>
      </c>
      <c r="I1683" s="25">
        <v>0</v>
      </c>
      <c r="J1683" s="23">
        <v>0</v>
      </c>
      <c r="K1683" s="23">
        <v>0</v>
      </c>
      <c r="L1683" s="23">
        <v>1</v>
      </c>
      <c r="M1683" s="23">
        <v>1</v>
      </c>
      <c r="N1683" s="23">
        <v>0</v>
      </c>
      <c r="O1683" s="23">
        <v>1</v>
      </c>
      <c r="P1683" s="23">
        <v>0</v>
      </c>
      <c r="Q1683" s="25">
        <v>0</v>
      </c>
      <c r="R1683" s="25">
        <v>1</v>
      </c>
      <c r="S1683" s="25">
        <v>0</v>
      </c>
      <c r="T1683" s="25">
        <v>1</v>
      </c>
      <c r="U1683" s="25">
        <v>0</v>
      </c>
      <c r="V1683" s="25">
        <v>0</v>
      </c>
      <c r="W1683" s="25">
        <v>1</v>
      </c>
      <c r="X1683" s="23">
        <v>1</v>
      </c>
      <c r="Y1683" s="23">
        <v>0</v>
      </c>
      <c r="Z1683" s="23">
        <v>0</v>
      </c>
      <c r="AA1683" s="23">
        <v>0</v>
      </c>
      <c r="AB1683" s="23">
        <v>0</v>
      </c>
      <c r="AC1683" s="23">
        <v>0</v>
      </c>
      <c r="AD1683" s="23">
        <v>0</v>
      </c>
    </row>
    <row r="1684" spans="1:30" x14ac:dyDescent="0.3">
      <c r="A1684" s="23">
        <v>141</v>
      </c>
      <c r="B1684" s="23">
        <v>2</v>
      </c>
      <c r="C1684" s="25">
        <v>0</v>
      </c>
      <c r="D1684" s="25">
        <v>1</v>
      </c>
      <c r="E1684" s="25">
        <v>0</v>
      </c>
      <c r="F1684" s="25">
        <v>0</v>
      </c>
      <c r="G1684" s="25">
        <v>0</v>
      </c>
      <c r="H1684" s="25">
        <v>1</v>
      </c>
      <c r="I1684" s="25">
        <v>0</v>
      </c>
      <c r="J1684" s="23">
        <v>0</v>
      </c>
      <c r="K1684" s="23">
        <v>0</v>
      </c>
      <c r="L1684" s="23">
        <v>0</v>
      </c>
      <c r="M1684" s="23">
        <v>1</v>
      </c>
      <c r="N1684" s="23">
        <v>0</v>
      </c>
      <c r="O1684" s="23">
        <v>0</v>
      </c>
      <c r="P1684" s="23">
        <v>0</v>
      </c>
      <c r="Q1684" s="25">
        <v>0</v>
      </c>
      <c r="R1684" s="25">
        <v>0</v>
      </c>
      <c r="S1684" s="25">
        <v>1</v>
      </c>
      <c r="T1684" s="25">
        <v>0</v>
      </c>
      <c r="U1684" s="25">
        <v>1</v>
      </c>
      <c r="V1684" s="25">
        <v>0</v>
      </c>
      <c r="W1684" s="25">
        <v>1</v>
      </c>
      <c r="X1684" s="23">
        <v>1</v>
      </c>
      <c r="Y1684" s="23">
        <v>0</v>
      </c>
      <c r="Z1684" s="23">
        <v>0</v>
      </c>
      <c r="AA1684" s="23">
        <v>0</v>
      </c>
      <c r="AB1684" s="23">
        <v>0</v>
      </c>
      <c r="AC1684" s="23">
        <v>0</v>
      </c>
      <c r="AD1684" s="23">
        <v>0</v>
      </c>
    </row>
    <row r="1685" spans="1:30" x14ac:dyDescent="0.3">
      <c r="A1685" s="23">
        <v>141</v>
      </c>
      <c r="B1685" s="23">
        <v>3</v>
      </c>
      <c r="C1685" s="25">
        <v>0</v>
      </c>
      <c r="D1685" s="25">
        <v>1</v>
      </c>
      <c r="E1685" s="25">
        <v>0</v>
      </c>
      <c r="F1685" s="25">
        <v>0</v>
      </c>
      <c r="G1685" s="25">
        <v>1</v>
      </c>
      <c r="H1685" s="25">
        <v>0</v>
      </c>
      <c r="I1685" s="25">
        <v>0</v>
      </c>
      <c r="J1685" s="23">
        <v>0</v>
      </c>
      <c r="K1685" s="23">
        <v>0</v>
      </c>
      <c r="L1685" s="23">
        <v>0</v>
      </c>
      <c r="M1685" s="23">
        <v>0</v>
      </c>
      <c r="N1685" s="23">
        <v>1</v>
      </c>
      <c r="O1685" s="23">
        <v>1</v>
      </c>
      <c r="P1685" s="23">
        <v>0</v>
      </c>
      <c r="Q1685" s="25">
        <v>0</v>
      </c>
      <c r="R1685" s="25">
        <v>0</v>
      </c>
      <c r="S1685" s="25">
        <v>0</v>
      </c>
      <c r="T1685" s="25">
        <v>0</v>
      </c>
      <c r="U1685" s="25">
        <v>0</v>
      </c>
      <c r="V1685" s="25">
        <v>0</v>
      </c>
      <c r="W1685" s="25">
        <v>1</v>
      </c>
      <c r="X1685" s="23">
        <v>1</v>
      </c>
      <c r="Y1685" s="23">
        <v>0</v>
      </c>
      <c r="Z1685" s="23">
        <v>0</v>
      </c>
      <c r="AA1685" s="23">
        <v>0</v>
      </c>
      <c r="AB1685" s="23">
        <v>0</v>
      </c>
      <c r="AC1685" s="23">
        <v>0</v>
      </c>
      <c r="AD1685" s="23">
        <v>0</v>
      </c>
    </row>
    <row r="1686" spans="1:30" x14ac:dyDescent="0.3">
      <c r="A1686" s="23">
        <v>141</v>
      </c>
      <c r="B1686" s="23">
        <v>4</v>
      </c>
      <c r="C1686" s="25">
        <v>0</v>
      </c>
      <c r="D1686" s="25">
        <v>0</v>
      </c>
      <c r="E1686" s="25">
        <v>0</v>
      </c>
      <c r="F1686" s="25">
        <v>0</v>
      </c>
      <c r="G1686" s="25">
        <v>0</v>
      </c>
      <c r="H1686" s="25">
        <v>0</v>
      </c>
      <c r="I1686" s="25">
        <v>1</v>
      </c>
      <c r="J1686" s="23">
        <v>0</v>
      </c>
      <c r="K1686" s="23">
        <v>0</v>
      </c>
      <c r="L1686" s="23">
        <v>1</v>
      </c>
      <c r="M1686" s="23">
        <v>0</v>
      </c>
      <c r="N1686" s="23">
        <v>1</v>
      </c>
      <c r="O1686" s="23">
        <v>0</v>
      </c>
      <c r="P1686" s="23">
        <v>1</v>
      </c>
      <c r="Q1686" s="25">
        <v>0</v>
      </c>
      <c r="R1686" s="25">
        <v>0</v>
      </c>
      <c r="S1686" s="25">
        <v>1</v>
      </c>
      <c r="T1686" s="25">
        <v>1</v>
      </c>
      <c r="U1686" s="25">
        <v>0</v>
      </c>
      <c r="V1686" s="25">
        <v>1</v>
      </c>
      <c r="W1686" s="25">
        <v>0</v>
      </c>
      <c r="X1686" s="23">
        <v>1</v>
      </c>
      <c r="Y1686" s="23">
        <v>0</v>
      </c>
      <c r="Z1686" s="23">
        <v>0</v>
      </c>
      <c r="AA1686" s="23">
        <v>0</v>
      </c>
      <c r="AB1686" s="23">
        <v>0</v>
      </c>
      <c r="AC1686" s="23">
        <v>0</v>
      </c>
      <c r="AD1686" s="23">
        <v>0</v>
      </c>
    </row>
    <row r="1687" spans="1:30" x14ac:dyDescent="0.3">
      <c r="A1687" s="23">
        <v>141</v>
      </c>
      <c r="B1687" s="23">
        <v>5</v>
      </c>
      <c r="C1687" s="25">
        <v>0</v>
      </c>
      <c r="D1687" s="25">
        <v>1</v>
      </c>
      <c r="E1687" s="25">
        <v>0</v>
      </c>
      <c r="F1687" s="25">
        <v>0</v>
      </c>
      <c r="G1687" s="25">
        <v>1</v>
      </c>
      <c r="H1687" s="25">
        <v>0</v>
      </c>
      <c r="I1687" s="25">
        <v>0</v>
      </c>
      <c r="J1687" s="23">
        <v>0</v>
      </c>
      <c r="K1687" s="23">
        <v>0</v>
      </c>
      <c r="L1687" s="23">
        <v>0</v>
      </c>
      <c r="M1687" s="23">
        <v>1</v>
      </c>
      <c r="N1687" s="23">
        <v>0</v>
      </c>
      <c r="O1687" s="23">
        <v>0</v>
      </c>
      <c r="P1687" s="23">
        <v>0</v>
      </c>
      <c r="Q1687" s="25">
        <v>0</v>
      </c>
      <c r="R1687" s="25">
        <v>1</v>
      </c>
      <c r="S1687" s="25">
        <v>0</v>
      </c>
      <c r="T1687" s="25">
        <v>1</v>
      </c>
      <c r="U1687" s="25">
        <v>0</v>
      </c>
      <c r="V1687" s="25">
        <v>0</v>
      </c>
      <c r="W1687" s="25">
        <v>1</v>
      </c>
      <c r="X1687" s="23">
        <v>1</v>
      </c>
      <c r="Y1687" s="23">
        <v>0</v>
      </c>
      <c r="Z1687" s="23">
        <v>0</v>
      </c>
      <c r="AA1687" s="23">
        <v>0</v>
      </c>
      <c r="AB1687" s="23">
        <v>0</v>
      </c>
      <c r="AC1687" s="23">
        <v>0</v>
      </c>
      <c r="AD1687" s="23">
        <v>0</v>
      </c>
    </row>
    <row r="1688" spans="1:30" x14ac:dyDescent="0.3">
      <c r="A1688" s="23">
        <v>141</v>
      </c>
      <c r="B1688" s="23">
        <v>6</v>
      </c>
      <c r="C1688" s="25">
        <v>0</v>
      </c>
      <c r="D1688" s="25">
        <v>0</v>
      </c>
      <c r="E1688" s="25">
        <v>0</v>
      </c>
      <c r="F1688" s="25">
        <v>0</v>
      </c>
      <c r="G1688" s="25">
        <v>1</v>
      </c>
      <c r="H1688" s="25">
        <v>1</v>
      </c>
      <c r="I1688" s="25">
        <v>0</v>
      </c>
      <c r="J1688" s="23">
        <v>0</v>
      </c>
      <c r="K1688" s="23">
        <v>1</v>
      </c>
      <c r="L1688" s="23">
        <v>0</v>
      </c>
      <c r="M1688" s="23">
        <v>0</v>
      </c>
      <c r="N1688" s="23">
        <v>0</v>
      </c>
      <c r="O1688" s="23">
        <v>1</v>
      </c>
      <c r="P1688" s="23">
        <v>0</v>
      </c>
      <c r="Q1688" s="25">
        <v>0</v>
      </c>
      <c r="R1688" s="25">
        <v>0</v>
      </c>
      <c r="S1688" s="25">
        <v>1</v>
      </c>
      <c r="T1688" s="25">
        <v>0</v>
      </c>
      <c r="U1688" s="25">
        <v>0</v>
      </c>
      <c r="V1688" s="25">
        <v>0</v>
      </c>
      <c r="W1688" s="25">
        <v>0</v>
      </c>
      <c r="X1688" s="23">
        <v>1</v>
      </c>
      <c r="Y1688" s="23">
        <v>0</v>
      </c>
      <c r="Z1688" s="23">
        <v>0</v>
      </c>
      <c r="AA1688" s="23">
        <v>0</v>
      </c>
      <c r="AB1688" s="23">
        <v>0</v>
      </c>
      <c r="AC1688" s="23">
        <v>0</v>
      </c>
      <c r="AD1688" s="23">
        <v>0</v>
      </c>
    </row>
    <row r="1689" spans="1:30" x14ac:dyDescent="0.3">
      <c r="A1689" s="23">
        <v>141</v>
      </c>
      <c r="B1689" s="23">
        <v>7</v>
      </c>
      <c r="C1689" s="25">
        <v>0</v>
      </c>
      <c r="D1689" s="25">
        <v>1</v>
      </c>
      <c r="E1689" s="25">
        <v>0</v>
      </c>
      <c r="F1689" s="25">
        <v>1</v>
      </c>
      <c r="G1689" s="25">
        <v>0</v>
      </c>
      <c r="H1689" s="25">
        <v>0</v>
      </c>
      <c r="I1689" s="25">
        <v>1</v>
      </c>
      <c r="J1689" s="23">
        <v>0</v>
      </c>
      <c r="K1689" s="23">
        <v>0</v>
      </c>
      <c r="L1689" s="23">
        <v>0</v>
      </c>
      <c r="M1689" s="23">
        <v>0</v>
      </c>
      <c r="N1689" s="23">
        <v>0</v>
      </c>
      <c r="O1689" s="23">
        <v>0</v>
      </c>
      <c r="P1689" s="23">
        <v>1</v>
      </c>
      <c r="Q1689" s="25">
        <v>0</v>
      </c>
      <c r="R1689" s="25">
        <v>1</v>
      </c>
      <c r="S1689" s="25">
        <v>0</v>
      </c>
      <c r="T1689" s="25">
        <v>0</v>
      </c>
      <c r="U1689" s="25">
        <v>0</v>
      </c>
      <c r="V1689" s="25">
        <v>1</v>
      </c>
      <c r="W1689" s="25">
        <v>0</v>
      </c>
      <c r="X1689" s="23">
        <v>1</v>
      </c>
      <c r="Y1689" s="23">
        <v>0</v>
      </c>
      <c r="Z1689" s="23">
        <v>0</v>
      </c>
      <c r="AA1689" s="23">
        <v>0</v>
      </c>
      <c r="AB1689" s="23">
        <v>0</v>
      </c>
      <c r="AC1689" s="23">
        <v>0</v>
      </c>
      <c r="AD1689" s="23">
        <v>0</v>
      </c>
    </row>
    <row r="1690" spans="1:30" x14ac:dyDescent="0.3">
      <c r="A1690" s="23">
        <v>141</v>
      </c>
      <c r="B1690" s="23">
        <v>8</v>
      </c>
      <c r="C1690" s="25">
        <v>0</v>
      </c>
      <c r="D1690" s="25">
        <v>0</v>
      </c>
      <c r="E1690" s="25">
        <v>1</v>
      </c>
      <c r="F1690" s="25">
        <v>1</v>
      </c>
      <c r="G1690" s="25">
        <v>0</v>
      </c>
      <c r="H1690" s="25">
        <v>1</v>
      </c>
      <c r="I1690" s="25">
        <v>0</v>
      </c>
      <c r="J1690" s="23">
        <v>0</v>
      </c>
      <c r="K1690" s="23">
        <v>0</v>
      </c>
      <c r="L1690" s="23">
        <v>0</v>
      </c>
      <c r="M1690" s="23">
        <v>0</v>
      </c>
      <c r="N1690" s="23">
        <v>1</v>
      </c>
      <c r="O1690" s="23">
        <v>1</v>
      </c>
      <c r="P1690" s="23">
        <v>0</v>
      </c>
      <c r="Q1690" s="25">
        <v>0</v>
      </c>
      <c r="R1690" s="25">
        <v>0</v>
      </c>
      <c r="S1690" s="25">
        <v>0</v>
      </c>
      <c r="T1690" s="25">
        <v>1</v>
      </c>
      <c r="U1690" s="25">
        <v>0</v>
      </c>
      <c r="V1690" s="25">
        <v>0</v>
      </c>
      <c r="W1690" s="25">
        <v>0</v>
      </c>
      <c r="X1690" s="23">
        <v>1</v>
      </c>
      <c r="Y1690" s="23">
        <v>0</v>
      </c>
      <c r="Z1690" s="23">
        <v>0</v>
      </c>
      <c r="AA1690" s="23">
        <v>0</v>
      </c>
      <c r="AB1690" s="23">
        <v>0</v>
      </c>
      <c r="AC1690" s="23">
        <v>0</v>
      </c>
      <c r="AD1690" s="23">
        <v>0</v>
      </c>
    </row>
    <row r="1691" spans="1:30" x14ac:dyDescent="0.3">
      <c r="A1691" s="23">
        <v>141</v>
      </c>
      <c r="B1691" s="23">
        <v>9</v>
      </c>
      <c r="C1691" s="25">
        <v>0</v>
      </c>
      <c r="D1691" s="25">
        <v>0</v>
      </c>
      <c r="E1691" s="25">
        <v>1</v>
      </c>
      <c r="F1691" s="25">
        <v>0</v>
      </c>
      <c r="G1691" s="25">
        <v>1</v>
      </c>
      <c r="H1691" s="25">
        <v>0</v>
      </c>
      <c r="I1691" s="25">
        <v>1</v>
      </c>
      <c r="J1691" s="23">
        <v>0</v>
      </c>
      <c r="K1691" s="23">
        <v>0</v>
      </c>
      <c r="L1691" s="23">
        <v>1</v>
      </c>
      <c r="M1691" s="23">
        <v>0</v>
      </c>
      <c r="N1691" s="23">
        <v>0</v>
      </c>
      <c r="O1691" s="23">
        <v>0</v>
      </c>
      <c r="P1691" s="23">
        <v>0</v>
      </c>
      <c r="Q1691" s="25">
        <v>0</v>
      </c>
      <c r="R1691" s="25">
        <v>1</v>
      </c>
      <c r="S1691" s="25">
        <v>0</v>
      </c>
      <c r="T1691" s="25">
        <v>0</v>
      </c>
      <c r="U1691" s="25">
        <v>1</v>
      </c>
      <c r="V1691" s="25">
        <v>0</v>
      </c>
      <c r="W1691" s="25">
        <v>0</v>
      </c>
      <c r="X1691" s="23">
        <v>1</v>
      </c>
      <c r="Y1691" s="23">
        <v>0</v>
      </c>
      <c r="Z1691" s="23">
        <v>0</v>
      </c>
      <c r="AA1691" s="23">
        <v>0</v>
      </c>
      <c r="AB1691" s="23">
        <v>0</v>
      </c>
      <c r="AC1691" s="23">
        <v>0</v>
      </c>
      <c r="AD1691" s="23">
        <v>0</v>
      </c>
    </row>
    <row r="1692" spans="1:30" x14ac:dyDescent="0.3">
      <c r="A1692" s="23">
        <v>141</v>
      </c>
      <c r="B1692" s="23">
        <v>10</v>
      </c>
      <c r="C1692" s="25">
        <v>0</v>
      </c>
      <c r="D1692" s="25">
        <v>1</v>
      </c>
      <c r="E1692" s="25">
        <v>0</v>
      </c>
      <c r="F1692" s="25">
        <v>0</v>
      </c>
      <c r="G1692" s="25">
        <v>0</v>
      </c>
      <c r="H1692" s="25">
        <v>1</v>
      </c>
      <c r="I1692" s="25">
        <v>0</v>
      </c>
      <c r="J1692" s="23">
        <v>0</v>
      </c>
      <c r="K1692" s="23">
        <v>1</v>
      </c>
      <c r="L1692" s="23">
        <v>0</v>
      </c>
      <c r="M1692" s="23">
        <v>0</v>
      </c>
      <c r="N1692" s="23">
        <v>1</v>
      </c>
      <c r="O1692" s="23">
        <v>0</v>
      </c>
      <c r="P1692" s="23">
        <v>0</v>
      </c>
      <c r="Q1692" s="25">
        <v>0</v>
      </c>
      <c r="R1692" s="25">
        <v>0</v>
      </c>
      <c r="S1692" s="25">
        <v>1</v>
      </c>
      <c r="T1692" s="25">
        <v>1</v>
      </c>
      <c r="U1692" s="25">
        <v>0</v>
      </c>
      <c r="V1692" s="25">
        <v>1</v>
      </c>
      <c r="W1692" s="25">
        <v>0</v>
      </c>
      <c r="X1692" s="23">
        <v>1</v>
      </c>
      <c r="Y1692" s="23">
        <v>0</v>
      </c>
      <c r="Z1692" s="23">
        <v>0</v>
      </c>
      <c r="AA1692" s="23">
        <v>0</v>
      </c>
      <c r="AB1692" s="23">
        <v>0</v>
      </c>
      <c r="AC1692" s="23">
        <v>0</v>
      </c>
      <c r="AD1692" s="23">
        <v>0</v>
      </c>
    </row>
    <row r="1693" spans="1:30" x14ac:dyDescent="0.3">
      <c r="A1693" s="23">
        <v>141</v>
      </c>
      <c r="B1693" s="23">
        <v>11</v>
      </c>
      <c r="C1693" s="25">
        <v>0</v>
      </c>
      <c r="D1693" s="25">
        <v>0</v>
      </c>
      <c r="E1693" s="25">
        <v>1</v>
      </c>
      <c r="F1693" s="25">
        <v>0</v>
      </c>
      <c r="G1693" s="25">
        <v>1</v>
      </c>
      <c r="H1693" s="25">
        <v>0</v>
      </c>
      <c r="I1693" s="25">
        <v>1</v>
      </c>
      <c r="J1693" s="23">
        <v>0</v>
      </c>
      <c r="K1693" s="23">
        <v>1</v>
      </c>
      <c r="L1693" s="23">
        <v>0</v>
      </c>
      <c r="M1693" s="23">
        <v>1</v>
      </c>
      <c r="N1693" s="23">
        <v>0</v>
      </c>
      <c r="O1693" s="23">
        <v>0</v>
      </c>
      <c r="P1693" s="23">
        <v>1</v>
      </c>
      <c r="Q1693" s="25">
        <v>0</v>
      </c>
      <c r="R1693" s="25">
        <v>0</v>
      </c>
      <c r="S1693" s="25">
        <v>0</v>
      </c>
      <c r="T1693" s="25">
        <v>0</v>
      </c>
      <c r="U1693" s="25">
        <v>1</v>
      </c>
      <c r="V1693" s="25">
        <v>1</v>
      </c>
      <c r="W1693" s="25">
        <v>0</v>
      </c>
      <c r="X1693" s="23">
        <v>1</v>
      </c>
      <c r="Y1693" s="23">
        <v>0</v>
      </c>
      <c r="Z1693" s="23">
        <v>0</v>
      </c>
      <c r="AA1693" s="23">
        <v>0</v>
      </c>
      <c r="AB1693" s="23">
        <v>0</v>
      </c>
      <c r="AC1693" s="23">
        <v>0</v>
      </c>
      <c r="AD1693" s="23">
        <v>0</v>
      </c>
    </row>
    <row r="1694" spans="1:30" x14ac:dyDescent="0.3">
      <c r="A1694" s="23">
        <v>141</v>
      </c>
      <c r="B1694" s="23">
        <v>12</v>
      </c>
      <c r="C1694" s="25">
        <v>0</v>
      </c>
      <c r="D1694" s="25">
        <v>0</v>
      </c>
      <c r="E1694" s="25">
        <v>0</v>
      </c>
      <c r="F1694" s="25">
        <v>1</v>
      </c>
      <c r="G1694" s="25">
        <v>0</v>
      </c>
      <c r="H1694" s="25">
        <v>0</v>
      </c>
      <c r="I1694" s="25">
        <v>0</v>
      </c>
      <c r="J1694" s="23">
        <v>0</v>
      </c>
      <c r="K1694" s="23">
        <v>0</v>
      </c>
      <c r="L1694" s="23">
        <v>0</v>
      </c>
      <c r="M1694" s="23">
        <v>0</v>
      </c>
      <c r="N1694" s="23">
        <v>0</v>
      </c>
      <c r="O1694" s="23">
        <v>0</v>
      </c>
      <c r="P1694" s="23">
        <v>1</v>
      </c>
      <c r="Q1694" s="25">
        <v>0</v>
      </c>
      <c r="R1694" s="25">
        <v>0</v>
      </c>
      <c r="S1694" s="25">
        <v>1</v>
      </c>
      <c r="T1694" s="25">
        <v>0</v>
      </c>
      <c r="U1694" s="25">
        <v>0</v>
      </c>
      <c r="V1694" s="25">
        <v>0</v>
      </c>
      <c r="W1694" s="25">
        <v>0</v>
      </c>
      <c r="X1694" s="23">
        <v>1</v>
      </c>
      <c r="Y1694" s="23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</row>
    <row r="1695" spans="1:30" x14ac:dyDescent="0.3">
      <c r="A1695" s="23">
        <v>142</v>
      </c>
      <c r="B1695" s="23">
        <v>1</v>
      </c>
      <c r="C1695" s="25">
        <v>0</v>
      </c>
      <c r="D1695" s="25">
        <v>0</v>
      </c>
      <c r="E1695" s="25">
        <v>1</v>
      </c>
      <c r="F1695" s="25">
        <v>0</v>
      </c>
      <c r="G1695" s="25">
        <v>0</v>
      </c>
      <c r="H1695" s="25">
        <v>0</v>
      </c>
      <c r="I1695" s="25">
        <v>0</v>
      </c>
      <c r="J1695" s="23">
        <v>0</v>
      </c>
      <c r="K1695" s="23">
        <v>0</v>
      </c>
      <c r="L1695" s="23">
        <v>1</v>
      </c>
      <c r="M1695" s="23">
        <v>1</v>
      </c>
      <c r="N1695" s="23">
        <v>0</v>
      </c>
      <c r="O1695" s="23">
        <v>1</v>
      </c>
      <c r="P1695" s="23">
        <v>0</v>
      </c>
      <c r="Q1695" s="25">
        <v>0</v>
      </c>
      <c r="R1695" s="25">
        <v>1</v>
      </c>
      <c r="S1695" s="25">
        <v>0</v>
      </c>
      <c r="T1695" s="25">
        <v>1</v>
      </c>
      <c r="U1695" s="25">
        <v>0</v>
      </c>
      <c r="V1695" s="25">
        <v>0</v>
      </c>
      <c r="W1695" s="25">
        <v>1</v>
      </c>
      <c r="X1695" s="23">
        <v>1</v>
      </c>
      <c r="Y1695" s="23">
        <v>0</v>
      </c>
      <c r="Z1695" s="23">
        <v>0</v>
      </c>
      <c r="AA1695" s="23">
        <v>0</v>
      </c>
      <c r="AB1695" s="23">
        <v>0</v>
      </c>
      <c r="AC1695" s="23">
        <v>0</v>
      </c>
      <c r="AD1695" s="23">
        <v>0</v>
      </c>
    </row>
    <row r="1696" spans="1:30" x14ac:dyDescent="0.3">
      <c r="A1696" s="23">
        <v>142</v>
      </c>
      <c r="B1696" s="23">
        <v>2</v>
      </c>
      <c r="C1696" s="25">
        <v>0</v>
      </c>
      <c r="D1696" s="25">
        <v>1</v>
      </c>
      <c r="E1696" s="25">
        <v>0</v>
      </c>
      <c r="F1696" s="25">
        <v>0</v>
      </c>
      <c r="G1696" s="25">
        <v>0</v>
      </c>
      <c r="H1696" s="25">
        <v>1</v>
      </c>
      <c r="I1696" s="25">
        <v>0</v>
      </c>
      <c r="J1696" s="23">
        <v>0</v>
      </c>
      <c r="K1696" s="23">
        <v>0</v>
      </c>
      <c r="L1696" s="23">
        <v>0</v>
      </c>
      <c r="M1696" s="23">
        <v>1</v>
      </c>
      <c r="N1696" s="23">
        <v>0</v>
      </c>
      <c r="O1696" s="23">
        <v>0</v>
      </c>
      <c r="P1696" s="23">
        <v>0</v>
      </c>
      <c r="Q1696" s="25">
        <v>0</v>
      </c>
      <c r="R1696" s="25">
        <v>0</v>
      </c>
      <c r="S1696" s="25">
        <v>1</v>
      </c>
      <c r="T1696" s="25">
        <v>0</v>
      </c>
      <c r="U1696" s="25">
        <v>1</v>
      </c>
      <c r="V1696" s="25">
        <v>0</v>
      </c>
      <c r="W1696" s="25">
        <v>1</v>
      </c>
      <c r="X1696" s="23">
        <v>1</v>
      </c>
      <c r="Y1696" s="23">
        <v>0</v>
      </c>
      <c r="Z1696" s="23">
        <v>0</v>
      </c>
      <c r="AA1696" s="23">
        <v>0</v>
      </c>
      <c r="AB1696" s="23">
        <v>0</v>
      </c>
      <c r="AC1696" s="23">
        <v>0</v>
      </c>
      <c r="AD1696" s="23">
        <v>0</v>
      </c>
    </row>
    <row r="1697" spans="1:30" x14ac:dyDescent="0.3">
      <c r="A1697" s="23">
        <v>142</v>
      </c>
      <c r="B1697" s="23">
        <v>3</v>
      </c>
      <c r="C1697" s="25">
        <v>0</v>
      </c>
      <c r="D1697" s="25">
        <v>1</v>
      </c>
      <c r="E1697" s="25">
        <v>0</v>
      </c>
      <c r="F1697" s="25">
        <v>0</v>
      </c>
      <c r="G1697" s="25">
        <v>1</v>
      </c>
      <c r="H1697" s="25">
        <v>0</v>
      </c>
      <c r="I1697" s="25">
        <v>0</v>
      </c>
      <c r="J1697" s="23">
        <v>0</v>
      </c>
      <c r="K1697" s="23">
        <v>0</v>
      </c>
      <c r="L1697" s="23">
        <v>0</v>
      </c>
      <c r="M1697" s="23">
        <v>0</v>
      </c>
      <c r="N1697" s="23">
        <v>1</v>
      </c>
      <c r="O1697" s="23">
        <v>1</v>
      </c>
      <c r="P1697" s="23">
        <v>0</v>
      </c>
      <c r="Q1697" s="25">
        <v>0</v>
      </c>
      <c r="R1697" s="25">
        <v>0</v>
      </c>
      <c r="S1697" s="25">
        <v>0</v>
      </c>
      <c r="T1697" s="25">
        <v>0</v>
      </c>
      <c r="U1697" s="25">
        <v>0</v>
      </c>
      <c r="V1697" s="25">
        <v>0</v>
      </c>
      <c r="W1697" s="25">
        <v>1</v>
      </c>
      <c r="X1697" s="23">
        <v>1</v>
      </c>
      <c r="Y1697" s="23">
        <v>0</v>
      </c>
      <c r="Z1697" s="23">
        <v>0</v>
      </c>
      <c r="AA1697" s="23">
        <v>0</v>
      </c>
      <c r="AB1697" s="23">
        <v>0</v>
      </c>
      <c r="AC1697" s="23">
        <v>0</v>
      </c>
      <c r="AD1697" s="23">
        <v>0</v>
      </c>
    </row>
    <row r="1698" spans="1:30" x14ac:dyDescent="0.3">
      <c r="A1698" s="23">
        <v>142</v>
      </c>
      <c r="B1698" s="23">
        <v>4</v>
      </c>
      <c r="C1698" s="25">
        <v>0</v>
      </c>
      <c r="D1698" s="25">
        <v>0</v>
      </c>
      <c r="E1698" s="25">
        <v>0</v>
      </c>
      <c r="F1698" s="25">
        <v>0</v>
      </c>
      <c r="G1698" s="25">
        <v>0</v>
      </c>
      <c r="H1698" s="25">
        <v>0</v>
      </c>
      <c r="I1698" s="25">
        <v>1</v>
      </c>
      <c r="J1698" s="23">
        <v>0</v>
      </c>
      <c r="K1698" s="23">
        <v>0</v>
      </c>
      <c r="L1698" s="23">
        <v>1</v>
      </c>
      <c r="M1698" s="23">
        <v>0</v>
      </c>
      <c r="N1698" s="23">
        <v>1</v>
      </c>
      <c r="O1698" s="23">
        <v>0</v>
      </c>
      <c r="P1698" s="23">
        <v>1</v>
      </c>
      <c r="Q1698" s="25">
        <v>0</v>
      </c>
      <c r="R1698" s="25">
        <v>0</v>
      </c>
      <c r="S1698" s="25">
        <v>1</v>
      </c>
      <c r="T1698" s="25">
        <v>1</v>
      </c>
      <c r="U1698" s="25">
        <v>0</v>
      </c>
      <c r="V1698" s="25">
        <v>1</v>
      </c>
      <c r="W1698" s="25">
        <v>0</v>
      </c>
      <c r="X1698" s="23">
        <v>1</v>
      </c>
      <c r="Y1698" s="23">
        <v>0</v>
      </c>
      <c r="Z1698" s="23">
        <v>0</v>
      </c>
      <c r="AA1698" s="23">
        <v>0</v>
      </c>
      <c r="AB1698" s="23">
        <v>0</v>
      </c>
      <c r="AC1698" s="23">
        <v>0</v>
      </c>
      <c r="AD1698" s="23">
        <v>0</v>
      </c>
    </row>
    <row r="1699" spans="1:30" x14ac:dyDescent="0.3">
      <c r="A1699" s="23">
        <v>142</v>
      </c>
      <c r="B1699" s="23">
        <v>5</v>
      </c>
      <c r="C1699" s="25">
        <v>0</v>
      </c>
      <c r="D1699" s="25">
        <v>1</v>
      </c>
      <c r="E1699" s="25">
        <v>0</v>
      </c>
      <c r="F1699" s="25">
        <v>0</v>
      </c>
      <c r="G1699" s="25">
        <v>1</v>
      </c>
      <c r="H1699" s="25">
        <v>0</v>
      </c>
      <c r="I1699" s="25">
        <v>0</v>
      </c>
      <c r="J1699" s="23">
        <v>0</v>
      </c>
      <c r="K1699" s="23">
        <v>0</v>
      </c>
      <c r="L1699" s="23">
        <v>0</v>
      </c>
      <c r="M1699" s="23">
        <v>1</v>
      </c>
      <c r="N1699" s="23">
        <v>0</v>
      </c>
      <c r="O1699" s="23">
        <v>0</v>
      </c>
      <c r="P1699" s="23">
        <v>0</v>
      </c>
      <c r="Q1699" s="25">
        <v>0</v>
      </c>
      <c r="R1699" s="25">
        <v>1</v>
      </c>
      <c r="S1699" s="25">
        <v>0</v>
      </c>
      <c r="T1699" s="25">
        <v>1</v>
      </c>
      <c r="U1699" s="25">
        <v>0</v>
      </c>
      <c r="V1699" s="25">
        <v>0</v>
      </c>
      <c r="W1699" s="25">
        <v>1</v>
      </c>
      <c r="X1699" s="23">
        <v>1</v>
      </c>
      <c r="Y1699" s="23">
        <v>0</v>
      </c>
      <c r="Z1699" s="23">
        <v>0</v>
      </c>
      <c r="AA1699" s="23">
        <v>0</v>
      </c>
      <c r="AB1699" s="23">
        <v>0</v>
      </c>
      <c r="AC1699" s="23">
        <v>0</v>
      </c>
      <c r="AD1699" s="23">
        <v>0</v>
      </c>
    </row>
    <row r="1700" spans="1:30" x14ac:dyDescent="0.3">
      <c r="A1700" s="23">
        <v>142</v>
      </c>
      <c r="B1700" s="23">
        <v>6</v>
      </c>
      <c r="C1700" s="25">
        <v>0</v>
      </c>
      <c r="D1700" s="25">
        <v>0</v>
      </c>
      <c r="E1700" s="25">
        <v>0</v>
      </c>
      <c r="F1700" s="25">
        <v>0</v>
      </c>
      <c r="G1700" s="25">
        <v>1</v>
      </c>
      <c r="H1700" s="25">
        <v>1</v>
      </c>
      <c r="I1700" s="25">
        <v>0</v>
      </c>
      <c r="J1700" s="23">
        <v>0</v>
      </c>
      <c r="K1700" s="23">
        <v>1</v>
      </c>
      <c r="L1700" s="23">
        <v>0</v>
      </c>
      <c r="M1700" s="23">
        <v>0</v>
      </c>
      <c r="N1700" s="23">
        <v>0</v>
      </c>
      <c r="O1700" s="23">
        <v>1</v>
      </c>
      <c r="P1700" s="23">
        <v>0</v>
      </c>
      <c r="Q1700" s="25">
        <v>0</v>
      </c>
      <c r="R1700" s="25">
        <v>0</v>
      </c>
      <c r="S1700" s="25">
        <v>1</v>
      </c>
      <c r="T1700" s="25">
        <v>0</v>
      </c>
      <c r="U1700" s="25">
        <v>0</v>
      </c>
      <c r="V1700" s="25">
        <v>0</v>
      </c>
      <c r="W1700" s="25">
        <v>0</v>
      </c>
      <c r="X1700" s="23">
        <v>1</v>
      </c>
      <c r="Y1700" s="23">
        <v>0</v>
      </c>
      <c r="Z1700" s="23">
        <v>0</v>
      </c>
      <c r="AA1700" s="23">
        <v>0</v>
      </c>
      <c r="AB1700" s="23">
        <v>0</v>
      </c>
      <c r="AC1700" s="23">
        <v>0</v>
      </c>
      <c r="AD1700" s="23">
        <v>0</v>
      </c>
    </row>
    <row r="1701" spans="1:30" x14ac:dyDescent="0.3">
      <c r="A1701" s="23">
        <v>142</v>
      </c>
      <c r="B1701" s="23">
        <v>7</v>
      </c>
      <c r="C1701" s="25">
        <v>0</v>
      </c>
      <c r="D1701" s="25">
        <v>1</v>
      </c>
      <c r="E1701" s="25">
        <v>0</v>
      </c>
      <c r="F1701" s="25">
        <v>1</v>
      </c>
      <c r="G1701" s="25">
        <v>0</v>
      </c>
      <c r="H1701" s="25">
        <v>0</v>
      </c>
      <c r="I1701" s="25">
        <v>1</v>
      </c>
      <c r="J1701" s="23">
        <v>0</v>
      </c>
      <c r="K1701" s="23">
        <v>0</v>
      </c>
      <c r="L1701" s="23">
        <v>0</v>
      </c>
      <c r="M1701" s="23">
        <v>0</v>
      </c>
      <c r="N1701" s="23">
        <v>0</v>
      </c>
      <c r="O1701" s="23">
        <v>0</v>
      </c>
      <c r="P1701" s="23">
        <v>1</v>
      </c>
      <c r="Q1701" s="25">
        <v>0</v>
      </c>
      <c r="R1701" s="25">
        <v>1</v>
      </c>
      <c r="S1701" s="25">
        <v>0</v>
      </c>
      <c r="T1701" s="25">
        <v>0</v>
      </c>
      <c r="U1701" s="25">
        <v>0</v>
      </c>
      <c r="V1701" s="25">
        <v>1</v>
      </c>
      <c r="W1701" s="25">
        <v>0</v>
      </c>
      <c r="X1701" s="23">
        <v>1</v>
      </c>
      <c r="Y1701" s="23">
        <v>0</v>
      </c>
      <c r="Z1701" s="23">
        <v>0</v>
      </c>
      <c r="AA1701" s="23">
        <v>0</v>
      </c>
      <c r="AB1701" s="23">
        <v>0</v>
      </c>
      <c r="AC1701" s="23">
        <v>0</v>
      </c>
      <c r="AD1701" s="23">
        <v>0</v>
      </c>
    </row>
    <row r="1702" spans="1:30" x14ac:dyDescent="0.3">
      <c r="A1702" s="23">
        <v>142</v>
      </c>
      <c r="B1702" s="23">
        <v>8</v>
      </c>
      <c r="C1702" s="25">
        <v>0</v>
      </c>
      <c r="D1702" s="25">
        <v>0</v>
      </c>
      <c r="E1702" s="25">
        <v>1</v>
      </c>
      <c r="F1702" s="25">
        <v>1</v>
      </c>
      <c r="G1702" s="25">
        <v>0</v>
      </c>
      <c r="H1702" s="25">
        <v>1</v>
      </c>
      <c r="I1702" s="25">
        <v>0</v>
      </c>
      <c r="J1702" s="23">
        <v>0</v>
      </c>
      <c r="K1702" s="23">
        <v>0</v>
      </c>
      <c r="L1702" s="23">
        <v>0</v>
      </c>
      <c r="M1702" s="23">
        <v>0</v>
      </c>
      <c r="N1702" s="23">
        <v>1</v>
      </c>
      <c r="O1702" s="23">
        <v>1</v>
      </c>
      <c r="P1702" s="23">
        <v>0</v>
      </c>
      <c r="Q1702" s="25">
        <v>0</v>
      </c>
      <c r="R1702" s="25">
        <v>0</v>
      </c>
      <c r="S1702" s="25">
        <v>0</v>
      </c>
      <c r="T1702" s="25">
        <v>1</v>
      </c>
      <c r="U1702" s="25">
        <v>0</v>
      </c>
      <c r="V1702" s="25">
        <v>0</v>
      </c>
      <c r="W1702" s="25">
        <v>0</v>
      </c>
      <c r="X1702" s="23">
        <v>1</v>
      </c>
      <c r="Y1702" s="23">
        <v>0</v>
      </c>
      <c r="Z1702" s="23">
        <v>0</v>
      </c>
      <c r="AA1702" s="23">
        <v>0</v>
      </c>
      <c r="AB1702" s="23">
        <v>0</v>
      </c>
      <c r="AC1702" s="23">
        <v>0</v>
      </c>
      <c r="AD1702" s="23">
        <v>0</v>
      </c>
    </row>
    <row r="1703" spans="1:30" x14ac:dyDescent="0.3">
      <c r="A1703" s="23">
        <v>142</v>
      </c>
      <c r="B1703" s="23">
        <v>9</v>
      </c>
      <c r="C1703" s="25">
        <v>0</v>
      </c>
      <c r="D1703" s="25">
        <v>0</v>
      </c>
      <c r="E1703" s="25">
        <v>1</v>
      </c>
      <c r="F1703" s="25">
        <v>0</v>
      </c>
      <c r="G1703" s="25">
        <v>1</v>
      </c>
      <c r="H1703" s="25">
        <v>0</v>
      </c>
      <c r="I1703" s="25">
        <v>1</v>
      </c>
      <c r="J1703" s="23">
        <v>0</v>
      </c>
      <c r="K1703" s="23">
        <v>0</v>
      </c>
      <c r="L1703" s="23">
        <v>1</v>
      </c>
      <c r="M1703" s="23">
        <v>0</v>
      </c>
      <c r="N1703" s="23">
        <v>0</v>
      </c>
      <c r="O1703" s="23">
        <v>0</v>
      </c>
      <c r="P1703" s="23">
        <v>0</v>
      </c>
      <c r="Q1703" s="25">
        <v>0</v>
      </c>
      <c r="R1703" s="25">
        <v>1</v>
      </c>
      <c r="S1703" s="25">
        <v>0</v>
      </c>
      <c r="T1703" s="25">
        <v>0</v>
      </c>
      <c r="U1703" s="25">
        <v>1</v>
      </c>
      <c r="V1703" s="25">
        <v>0</v>
      </c>
      <c r="W1703" s="25">
        <v>0</v>
      </c>
      <c r="X1703" s="23">
        <v>1</v>
      </c>
      <c r="Y1703" s="23">
        <v>0</v>
      </c>
      <c r="Z1703" s="23">
        <v>0</v>
      </c>
      <c r="AA1703" s="23">
        <v>0</v>
      </c>
      <c r="AB1703" s="23">
        <v>0</v>
      </c>
      <c r="AC1703" s="23">
        <v>0</v>
      </c>
      <c r="AD1703" s="23">
        <v>0</v>
      </c>
    </row>
    <row r="1704" spans="1:30" x14ac:dyDescent="0.3">
      <c r="A1704" s="23">
        <v>142</v>
      </c>
      <c r="B1704" s="23">
        <v>10</v>
      </c>
      <c r="C1704" s="25">
        <v>0</v>
      </c>
      <c r="D1704" s="25">
        <v>1</v>
      </c>
      <c r="E1704" s="25">
        <v>0</v>
      </c>
      <c r="F1704" s="25">
        <v>0</v>
      </c>
      <c r="G1704" s="25">
        <v>0</v>
      </c>
      <c r="H1704" s="25">
        <v>1</v>
      </c>
      <c r="I1704" s="25">
        <v>0</v>
      </c>
      <c r="J1704" s="23">
        <v>0</v>
      </c>
      <c r="K1704" s="23">
        <v>1</v>
      </c>
      <c r="L1704" s="23">
        <v>0</v>
      </c>
      <c r="M1704" s="23">
        <v>0</v>
      </c>
      <c r="N1704" s="23">
        <v>1</v>
      </c>
      <c r="O1704" s="23">
        <v>0</v>
      </c>
      <c r="P1704" s="23">
        <v>0</v>
      </c>
      <c r="Q1704" s="25">
        <v>0</v>
      </c>
      <c r="R1704" s="25">
        <v>0</v>
      </c>
      <c r="S1704" s="25">
        <v>1</v>
      </c>
      <c r="T1704" s="25">
        <v>1</v>
      </c>
      <c r="U1704" s="25">
        <v>0</v>
      </c>
      <c r="V1704" s="25">
        <v>1</v>
      </c>
      <c r="W1704" s="25">
        <v>0</v>
      </c>
      <c r="X1704" s="23">
        <v>1</v>
      </c>
      <c r="Y1704" s="23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</row>
    <row r="1705" spans="1:30" x14ac:dyDescent="0.3">
      <c r="A1705" s="23">
        <v>142</v>
      </c>
      <c r="B1705" s="23">
        <v>11</v>
      </c>
      <c r="C1705" s="25">
        <v>0</v>
      </c>
      <c r="D1705" s="25">
        <v>0</v>
      </c>
      <c r="E1705" s="25">
        <v>1</v>
      </c>
      <c r="F1705" s="25">
        <v>0</v>
      </c>
      <c r="G1705" s="25">
        <v>1</v>
      </c>
      <c r="H1705" s="25">
        <v>0</v>
      </c>
      <c r="I1705" s="25">
        <v>1</v>
      </c>
      <c r="J1705" s="23">
        <v>0</v>
      </c>
      <c r="K1705" s="23">
        <v>1</v>
      </c>
      <c r="L1705" s="23">
        <v>0</v>
      </c>
      <c r="M1705" s="23">
        <v>1</v>
      </c>
      <c r="N1705" s="23">
        <v>0</v>
      </c>
      <c r="O1705" s="23">
        <v>0</v>
      </c>
      <c r="P1705" s="23">
        <v>1</v>
      </c>
      <c r="Q1705" s="25">
        <v>0</v>
      </c>
      <c r="R1705" s="25">
        <v>0</v>
      </c>
      <c r="S1705" s="25">
        <v>0</v>
      </c>
      <c r="T1705" s="25">
        <v>0</v>
      </c>
      <c r="U1705" s="25">
        <v>1</v>
      </c>
      <c r="V1705" s="25">
        <v>1</v>
      </c>
      <c r="W1705" s="25">
        <v>0</v>
      </c>
      <c r="X1705" s="23">
        <v>1</v>
      </c>
      <c r="Y1705" s="23">
        <v>0</v>
      </c>
      <c r="Z1705" s="23">
        <v>0</v>
      </c>
      <c r="AA1705" s="23">
        <v>0</v>
      </c>
      <c r="AB1705" s="23">
        <v>0</v>
      </c>
      <c r="AC1705" s="23">
        <v>0</v>
      </c>
      <c r="AD1705" s="23">
        <v>0</v>
      </c>
    </row>
    <row r="1706" spans="1:30" x14ac:dyDescent="0.3">
      <c r="A1706" s="23">
        <v>142</v>
      </c>
      <c r="B1706" s="23">
        <v>12</v>
      </c>
      <c r="C1706" s="25">
        <v>0</v>
      </c>
      <c r="D1706" s="25">
        <v>0</v>
      </c>
      <c r="E1706" s="25">
        <v>0</v>
      </c>
      <c r="F1706" s="25">
        <v>1</v>
      </c>
      <c r="G1706" s="25">
        <v>0</v>
      </c>
      <c r="H1706" s="25">
        <v>0</v>
      </c>
      <c r="I1706" s="25">
        <v>0</v>
      </c>
      <c r="J1706" s="23">
        <v>0</v>
      </c>
      <c r="K1706" s="23">
        <v>0</v>
      </c>
      <c r="L1706" s="23">
        <v>0</v>
      </c>
      <c r="M1706" s="23">
        <v>0</v>
      </c>
      <c r="N1706" s="23">
        <v>0</v>
      </c>
      <c r="O1706" s="23">
        <v>0</v>
      </c>
      <c r="P1706" s="23">
        <v>1</v>
      </c>
      <c r="Q1706" s="25">
        <v>0</v>
      </c>
      <c r="R1706" s="25">
        <v>0</v>
      </c>
      <c r="S1706" s="25">
        <v>1</v>
      </c>
      <c r="T1706" s="25">
        <v>0</v>
      </c>
      <c r="U1706" s="25">
        <v>0</v>
      </c>
      <c r="V1706" s="25">
        <v>0</v>
      </c>
      <c r="W1706" s="25">
        <v>0</v>
      </c>
      <c r="X1706" s="23">
        <v>1</v>
      </c>
      <c r="Y1706" s="23">
        <v>0</v>
      </c>
      <c r="Z1706" s="23">
        <v>0</v>
      </c>
      <c r="AA1706" s="23">
        <v>0</v>
      </c>
      <c r="AB1706" s="23">
        <v>0</v>
      </c>
      <c r="AC1706" s="23">
        <v>0</v>
      </c>
      <c r="AD1706" s="23">
        <v>0</v>
      </c>
    </row>
    <row r="1707" spans="1:30" x14ac:dyDescent="0.3">
      <c r="A1707" s="23">
        <v>143</v>
      </c>
      <c r="B1707" s="23">
        <v>1</v>
      </c>
      <c r="C1707" s="25">
        <v>0</v>
      </c>
      <c r="D1707" s="25">
        <v>0</v>
      </c>
      <c r="E1707" s="25">
        <v>1</v>
      </c>
      <c r="F1707" s="25">
        <v>0</v>
      </c>
      <c r="G1707" s="25">
        <v>0</v>
      </c>
      <c r="H1707" s="25">
        <v>0</v>
      </c>
      <c r="I1707" s="25">
        <v>0</v>
      </c>
      <c r="J1707" s="23">
        <v>0</v>
      </c>
      <c r="K1707" s="23">
        <v>0</v>
      </c>
      <c r="L1707" s="23">
        <v>1</v>
      </c>
      <c r="M1707" s="23">
        <v>1</v>
      </c>
      <c r="N1707" s="23">
        <v>0</v>
      </c>
      <c r="O1707" s="23">
        <v>1</v>
      </c>
      <c r="P1707" s="23">
        <v>0</v>
      </c>
      <c r="Q1707" s="25">
        <v>0</v>
      </c>
      <c r="R1707" s="25">
        <v>1</v>
      </c>
      <c r="S1707" s="25">
        <v>0</v>
      </c>
      <c r="T1707" s="25">
        <v>1</v>
      </c>
      <c r="U1707" s="25">
        <v>0</v>
      </c>
      <c r="V1707" s="25">
        <v>0</v>
      </c>
      <c r="W1707" s="25">
        <v>1</v>
      </c>
      <c r="X1707" s="23">
        <v>1</v>
      </c>
      <c r="Y1707" s="23">
        <v>0</v>
      </c>
      <c r="Z1707" s="23">
        <v>0</v>
      </c>
      <c r="AA1707" s="23">
        <v>0</v>
      </c>
      <c r="AB1707" s="23">
        <v>0</v>
      </c>
      <c r="AC1707" s="23">
        <v>0</v>
      </c>
      <c r="AD1707" s="23">
        <v>0</v>
      </c>
    </row>
    <row r="1708" spans="1:30" x14ac:dyDescent="0.3">
      <c r="A1708" s="23">
        <v>143</v>
      </c>
      <c r="B1708" s="23">
        <v>2</v>
      </c>
      <c r="C1708" s="25">
        <v>0</v>
      </c>
      <c r="D1708" s="25">
        <v>1</v>
      </c>
      <c r="E1708" s="25">
        <v>0</v>
      </c>
      <c r="F1708" s="25">
        <v>0</v>
      </c>
      <c r="G1708" s="25">
        <v>0</v>
      </c>
      <c r="H1708" s="25">
        <v>1</v>
      </c>
      <c r="I1708" s="25">
        <v>0</v>
      </c>
      <c r="J1708" s="23">
        <v>0</v>
      </c>
      <c r="K1708" s="23">
        <v>0</v>
      </c>
      <c r="L1708" s="23">
        <v>0</v>
      </c>
      <c r="M1708" s="23">
        <v>1</v>
      </c>
      <c r="N1708" s="23">
        <v>0</v>
      </c>
      <c r="O1708" s="23">
        <v>0</v>
      </c>
      <c r="P1708" s="23">
        <v>0</v>
      </c>
      <c r="Q1708" s="25">
        <v>0</v>
      </c>
      <c r="R1708" s="25">
        <v>0</v>
      </c>
      <c r="S1708" s="25">
        <v>1</v>
      </c>
      <c r="T1708" s="25">
        <v>0</v>
      </c>
      <c r="U1708" s="25">
        <v>1</v>
      </c>
      <c r="V1708" s="25">
        <v>0</v>
      </c>
      <c r="W1708" s="25">
        <v>1</v>
      </c>
      <c r="X1708" s="23">
        <v>1</v>
      </c>
      <c r="Y1708" s="23">
        <v>0</v>
      </c>
      <c r="Z1708" s="23">
        <v>0</v>
      </c>
      <c r="AA1708" s="23">
        <v>0</v>
      </c>
      <c r="AB1708" s="23">
        <v>0</v>
      </c>
      <c r="AC1708" s="23">
        <v>0</v>
      </c>
      <c r="AD1708" s="23">
        <v>0</v>
      </c>
    </row>
    <row r="1709" spans="1:30" x14ac:dyDescent="0.3">
      <c r="A1709" s="23">
        <v>143</v>
      </c>
      <c r="B1709" s="23">
        <v>3</v>
      </c>
      <c r="C1709" s="25">
        <v>0</v>
      </c>
      <c r="D1709" s="25">
        <v>1</v>
      </c>
      <c r="E1709" s="25">
        <v>0</v>
      </c>
      <c r="F1709" s="25">
        <v>0</v>
      </c>
      <c r="G1709" s="25">
        <v>1</v>
      </c>
      <c r="H1709" s="25">
        <v>0</v>
      </c>
      <c r="I1709" s="25">
        <v>0</v>
      </c>
      <c r="J1709" s="23">
        <v>0</v>
      </c>
      <c r="K1709" s="23">
        <v>0</v>
      </c>
      <c r="L1709" s="23">
        <v>0</v>
      </c>
      <c r="M1709" s="23">
        <v>0</v>
      </c>
      <c r="N1709" s="23">
        <v>1</v>
      </c>
      <c r="O1709" s="23">
        <v>1</v>
      </c>
      <c r="P1709" s="23">
        <v>0</v>
      </c>
      <c r="Q1709" s="25">
        <v>0</v>
      </c>
      <c r="R1709" s="25">
        <v>0</v>
      </c>
      <c r="S1709" s="25">
        <v>0</v>
      </c>
      <c r="T1709" s="25">
        <v>0</v>
      </c>
      <c r="U1709" s="25">
        <v>0</v>
      </c>
      <c r="V1709" s="25">
        <v>0</v>
      </c>
      <c r="W1709" s="25">
        <v>1</v>
      </c>
      <c r="X1709" s="23">
        <v>1</v>
      </c>
      <c r="Y1709" s="23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</row>
    <row r="1710" spans="1:30" x14ac:dyDescent="0.3">
      <c r="A1710" s="23">
        <v>143</v>
      </c>
      <c r="B1710" s="23">
        <v>4</v>
      </c>
      <c r="C1710" s="25">
        <v>0</v>
      </c>
      <c r="D1710" s="25">
        <v>0</v>
      </c>
      <c r="E1710" s="25">
        <v>0</v>
      </c>
      <c r="F1710" s="25">
        <v>0</v>
      </c>
      <c r="G1710" s="25">
        <v>0</v>
      </c>
      <c r="H1710" s="25">
        <v>0</v>
      </c>
      <c r="I1710" s="25">
        <v>1</v>
      </c>
      <c r="J1710" s="23">
        <v>0</v>
      </c>
      <c r="K1710" s="23">
        <v>0</v>
      </c>
      <c r="L1710" s="23">
        <v>1</v>
      </c>
      <c r="M1710" s="23">
        <v>0</v>
      </c>
      <c r="N1710" s="23">
        <v>1</v>
      </c>
      <c r="O1710" s="23">
        <v>0</v>
      </c>
      <c r="P1710" s="23">
        <v>1</v>
      </c>
      <c r="Q1710" s="25">
        <v>0</v>
      </c>
      <c r="R1710" s="25">
        <v>0</v>
      </c>
      <c r="S1710" s="25">
        <v>1</v>
      </c>
      <c r="T1710" s="25">
        <v>1</v>
      </c>
      <c r="U1710" s="25">
        <v>0</v>
      </c>
      <c r="V1710" s="25">
        <v>1</v>
      </c>
      <c r="W1710" s="25">
        <v>0</v>
      </c>
      <c r="X1710" s="23">
        <v>1</v>
      </c>
      <c r="Y1710" s="23">
        <v>0</v>
      </c>
      <c r="Z1710" s="23">
        <v>0</v>
      </c>
      <c r="AA1710" s="23">
        <v>0</v>
      </c>
      <c r="AB1710" s="23">
        <v>0</v>
      </c>
      <c r="AC1710" s="23">
        <v>0</v>
      </c>
      <c r="AD1710" s="23">
        <v>0</v>
      </c>
    </row>
    <row r="1711" spans="1:30" x14ac:dyDescent="0.3">
      <c r="A1711" s="23">
        <v>143</v>
      </c>
      <c r="B1711" s="23">
        <v>5</v>
      </c>
      <c r="C1711" s="25">
        <v>0</v>
      </c>
      <c r="D1711" s="25">
        <v>1</v>
      </c>
      <c r="E1711" s="25">
        <v>0</v>
      </c>
      <c r="F1711" s="25">
        <v>0</v>
      </c>
      <c r="G1711" s="25">
        <v>1</v>
      </c>
      <c r="H1711" s="25">
        <v>0</v>
      </c>
      <c r="I1711" s="25">
        <v>0</v>
      </c>
      <c r="J1711" s="23">
        <v>0</v>
      </c>
      <c r="K1711" s="23">
        <v>0</v>
      </c>
      <c r="L1711" s="23">
        <v>0</v>
      </c>
      <c r="M1711" s="23">
        <v>1</v>
      </c>
      <c r="N1711" s="23">
        <v>0</v>
      </c>
      <c r="O1711" s="23">
        <v>0</v>
      </c>
      <c r="P1711" s="23">
        <v>0</v>
      </c>
      <c r="Q1711" s="25">
        <v>0</v>
      </c>
      <c r="R1711" s="25">
        <v>1</v>
      </c>
      <c r="S1711" s="25">
        <v>0</v>
      </c>
      <c r="T1711" s="25">
        <v>1</v>
      </c>
      <c r="U1711" s="25">
        <v>0</v>
      </c>
      <c r="V1711" s="25">
        <v>0</v>
      </c>
      <c r="W1711" s="25">
        <v>1</v>
      </c>
      <c r="X1711" s="23">
        <v>1</v>
      </c>
      <c r="Y1711" s="23">
        <v>0</v>
      </c>
      <c r="Z1711" s="23">
        <v>0</v>
      </c>
      <c r="AA1711" s="23">
        <v>0</v>
      </c>
      <c r="AB1711" s="23">
        <v>0</v>
      </c>
      <c r="AC1711" s="23">
        <v>0</v>
      </c>
      <c r="AD1711" s="23">
        <v>0</v>
      </c>
    </row>
    <row r="1712" spans="1:30" x14ac:dyDescent="0.3">
      <c r="A1712" s="23">
        <v>143</v>
      </c>
      <c r="B1712" s="23">
        <v>6</v>
      </c>
      <c r="C1712" s="25">
        <v>0</v>
      </c>
      <c r="D1712" s="25">
        <v>0</v>
      </c>
      <c r="E1712" s="25">
        <v>0</v>
      </c>
      <c r="F1712" s="25">
        <v>0</v>
      </c>
      <c r="G1712" s="25">
        <v>1</v>
      </c>
      <c r="H1712" s="25">
        <v>1</v>
      </c>
      <c r="I1712" s="25">
        <v>0</v>
      </c>
      <c r="J1712" s="23">
        <v>0</v>
      </c>
      <c r="K1712" s="23">
        <v>1</v>
      </c>
      <c r="L1712" s="23">
        <v>0</v>
      </c>
      <c r="M1712" s="23">
        <v>0</v>
      </c>
      <c r="N1712" s="23">
        <v>0</v>
      </c>
      <c r="O1712" s="23">
        <v>1</v>
      </c>
      <c r="P1712" s="23">
        <v>0</v>
      </c>
      <c r="Q1712" s="25">
        <v>0</v>
      </c>
      <c r="R1712" s="25">
        <v>0</v>
      </c>
      <c r="S1712" s="25">
        <v>1</v>
      </c>
      <c r="T1712" s="25">
        <v>0</v>
      </c>
      <c r="U1712" s="25">
        <v>0</v>
      </c>
      <c r="V1712" s="25">
        <v>0</v>
      </c>
      <c r="W1712" s="25">
        <v>0</v>
      </c>
      <c r="X1712" s="23">
        <v>1</v>
      </c>
      <c r="Y1712" s="23">
        <v>0</v>
      </c>
      <c r="Z1712" s="23">
        <v>0</v>
      </c>
      <c r="AA1712" s="23">
        <v>0</v>
      </c>
      <c r="AB1712" s="23">
        <v>0</v>
      </c>
      <c r="AC1712" s="23">
        <v>0</v>
      </c>
      <c r="AD1712" s="23">
        <v>0</v>
      </c>
    </row>
    <row r="1713" spans="1:30" x14ac:dyDescent="0.3">
      <c r="A1713" s="23">
        <v>143</v>
      </c>
      <c r="B1713" s="23">
        <v>7</v>
      </c>
      <c r="C1713" s="25">
        <v>0</v>
      </c>
      <c r="D1713" s="25">
        <v>1</v>
      </c>
      <c r="E1713" s="25">
        <v>0</v>
      </c>
      <c r="F1713" s="25">
        <v>1</v>
      </c>
      <c r="G1713" s="25">
        <v>0</v>
      </c>
      <c r="H1713" s="25">
        <v>0</v>
      </c>
      <c r="I1713" s="25">
        <v>1</v>
      </c>
      <c r="J1713" s="23">
        <v>0</v>
      </c>
      <c r="K1713" s="23">
        <v>0</v>
      </c>
      <c r="L1713" s="23">
        <v>0</v>
      </c>
      <c r="M1713" s="23">
        <v>0</v>
      </c>
      <c r="N1713" s="23">
        <v>0</v>
      </c>
      <c r="O1713" s="23">
        <v>0</v>
      </c>
      <c r="P1713" s="23">
        <v>1</v>
      </c>
      <c r="Q1713" s="25">
        <v>0</v>
      </c>
      <c r="R1713" s="25">
        <v>1</v>
      </c>
      <c r="S1713" s="25">
        <v>0</v>
      </c>
      <c r="T1713" s="25">
        <v>0</v>
      </c>
      <c r="U1713" s="25">
        <v>0</v>
      </c>
      <c r="V1713" s="25">
        <v>1</v>
      </c>
      <c r="W1713" s="25">
        <v>0</v>
      </c>
      <c r="X1713" s="23">
        <v>1</v>
      </c>
      <c r="Y1713" s="23">
        <v>0</v>
      </c>
      <c r="Z1713" s="23">
        <v>0</v>
      </c>
      <c r="AA1713" s="23">
        <v>0</v>
      </c>
      <c r="AB1713" s="23">
        <v>0</v>
      </c>
      <c r="AC1713" s="23">
        <v>0</v>
      </c>
      <c r="AD1713" s="23">
        <v>0</v>
      </c>
    </row>
    <row r="1714" spans="1:30" x14ac:dyDescent="0.3">
      <c r="A1714" s="23">
        <v>143</v>
      </c>
      <c r="B1714" s="23">
        <v>8</v>
      </c>
      <c r="C1714" s="25">
        <v>0</v>
      </c>
      <c r="D1714" s="25">
        <v>0</v>
      </c>
      <c r="E1714" s="25">
        <v>1</v>
      </c>
      <c r="F1714" s="25">
        <v>1</v>
      </c>
      <c r="G1714" s="25">
        <v>0</v>
      </c>
      <c r="H1714" s="25">
        <v>1</v>
      </c>
      <c r="I1714" s="25">
        <v>0</v>
      </c>
      <c r="J1714" s="23">
        <v>0</v>
      </c>
      <c r="K1714" s="23">
        <v>0</v>
      </c>
      <c r="L1714" s="23">
        <v>0</v>
      </c>
      <c r="M1714" s="23">
        <v>0</v>
      </c>
      <c r="N1714" s="23">
        <v>1</v>
      </c>
      <c r="O1714" s="23">
        <v>1</v>
      </c>
      <c r="P1714" s="23">
        <v>0</v>
      </c>
      <c r="Q1714" s="25">
        <v>0</v>
      </c>
      <c r="R1714" s="25">
        <v>0</v>
      </c>
      <c r="S1714" s="25">
        <v>0</v>
      </c>
      <c r="T1714" s="25">
        <v>1</v>
      </c>
      <c r="U1714" s="25">
        <v>0</v>
      </c>
      <c r="V1714" s="25">
        <v>0</v>
      </c>
      <c r="W1714" s="25">
        <v>0</v>
      </c>
      <c r="X1714" s="23">
        <v>1</v>
      </c>
      <c r="Y1714" s="23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</row>
    <row r="1715" spans="1:30" x14ac:dyDescent="0.3">
      <c r="A1715" s="23">
        <v>143</v>
      </c>
      <c r="B1715" s="23">
        <v>9</v>
      </c>
      <c r="C1715" s="25">
        <v>0</v>
      </c>
      <c r="D1715" s="25">
        <v>0</v>
      </c>
      <c r="E1715" s="25">
        <v>1</v>
      </c>
      <c r="F1715" s="25">
        <v>0</v>
      </c>
      <c r="G1715" s="25">
        <v>1</v>
      </c>
      <c r="H1715" s="25">
        <v>0</v>
      </c>
      <c r="I1715" s="25">
        <v>1</v>
      </c>
      <c r="J1715" s="23">
        <v>0</v>
      </c>
      <c r="K1715" s="23">
        <v>0</v>
      </c>
      <c r="L1715" s="23">
        <v>1</v>
      </c>
      <c r="M1715" s="23">
        <v>0</v>
      </c>
      <c r="N1715" s="23">
        <v>0</v>
      </c>
      <c r="O1715" s="23">
        <v>0</v>
      </c>
      <c r="P1715" s="23">
        <v>0</v>
      </c>
      <c r="Q1715" s="25">
        <v>0</v>
      </c>
      <c r="R1715" s="25">
        <v>1</v>
      </c>
      <c r="S1715" s="25">
        <v>0</v>
      </c>
      <c r="T1715" s="25">
        <v>0</v>
      </c>
      <c r="U1715" s="25">
        <v>1</v>
      </c>
      <c r="V1715" s="25">
        <v>0</v>
      </c>
      <c r="W1715" s="25">
        <v>0</v>
      </c>
      <c r="X1715" s="23">
        <v>1</v>
      </c>
      <c r="Y1715" s="23">
        <v>0</v>
      </c>
      <c r="Z1715" s="23">
        <v>0</v>
      </c>
      <c r="AA1715" s="23">
        <v>0</v>
      </c>
      <c r="AB1715" s="23">
        <v>0</v>
      </c>
      <c r="AC1715" s="23">
        <v>0</v>
      </c>
      <c r="AD1715" s="23">
        <v>0</v>
      </c>
    </row>
    <row r="1716" spans="1:30" x14ac:dyDescent="0.3">
      <c r="A1716" s="23">
        <v>143</v>
      </c>
      <c r="B1716" s="23">
        <v>10</v>
      </c>
      <c r="C1716" s="25">
        <v>0</v>
      </c>
      <c r="D1716" s="25">
        <v>1</v>
      </c>
      <c r="E1716" s="25">
        <v>0</v>
      </c>
      <c r="F1716" s="25">
        <v>0</v>
      </c>
      <c r="G1716" s="25">
        <v>0</v>
      </c>
      <c r="H1716" s="25">
        <v>1</v>
      </c>
      <c r="I1716" s="25">
        <v>0</v>
      </c>
      <c r="J1716" s="23">
        <v>0</v>
      </c>
      <c r="K1716" s="23">
        <v>1</v>
      </c>
      <c r="L1716" s="23">
        <v>0</v>
      </c>
      <c r="M1716" s="23">
        <v>0</v>
      </c>
      <c r="N1716" s="23">
        <v>1</v>
      </c>
      <c r="O1716" s="23">
        <v>0</v>
      </c>
      <c r="P1716" s="23">
        <v>0</v>
      </c>
      <c r="Q1716" s="25">
        <v>0</v>
      </c>
      <c r="R1716" s="25">
        <v>0</v>
      </c>
      <c r="S1716" s="25">
        <v>1</v>
      </c>
      <c r="T1716" s="25">
        <v>1</v>
      </c>
      <c r="U1716" s="25">
        <v>0</v>
      </c>
      <c r="V1716" s="25">
        <v>1</v>
      </c>
      <c r="W1716" s="25">
        <v>0</v>
      </c>
      <c r="X1716" s="23">
        <v>1</v>
      </c>
      <c r="Y1716" s="23">
        <v>0</v>
      </c>
      <c r="Z1716" s="23">
        <v>0</v>
      </c>
      <c r="AA1716" s="23">
        <v>0</v>
      </c>
      <c r="AB1716" s="23">
        <v>0</v>
      </c>
      <c r="AC1716" s="23">
        <v>0</v>
      </c>
      <c r="AD1716" s="23">
        <v>0</v>
      </c>
    </row>
    <row r="1717" spans="1:30" x14ac:dyDescent="0.3">
      <c r="A1717" s="23">
        <v>143</v>
      </c>
      <c r="B1717" s="23">
        <v>11</v>
      </c>
      <c r="C1717" s="25">
        <v>0</v>
      </c>
      <c r="D1717" s="25">
        <v>0</v>
      </c>
      <c r="E1717" s="25">
        <v>1</v>
      </c>
      <c r="F1717" s="25">
        <v>0</v>
      </c>
      <c r="G1717" s="25">
        <v>1</v>
      </c>
      <c r="H1717" s="25">
        <v>0</v>
      </c>
      <c r="I1717" s="25">
        <v>1</v>
      </c>
      <c r="J1717" s="23">
        <v>0</v>
      </c>
      <c r="K1717" s="23">
        <v>1</v>
      </c>
      <c r="L1717" s="23">
        <v>0</v>
      </c>
      <c r="M1717" s="23">
        <v>1</v>
      </c>
      <c r="N1717" s="23">
        <v>0</v>
      </c>
      <c r="O1717" s="23">
        <v>0</v>
      </c>
      <c r="P1717" s="23">
        <v>1</v>
      </c>
      <c r="Q1717" s="25">
        <v>0</v>
      </c>
      <c r="R1717" s="25">
        <v>0</v>
      </c>
      <c r="S1717" s="25">
        <v>0</v>
      </c>
      <c r="T1717" s="25">
        <v>0</v>
      </c>
      <c r="U1717" s="25">
        <v>1</v>
      </c>
      <c r="V1717" s="25">
        <v>1</v>
      </c>
      <c r="W1717" s="25">
        <v>0</v>
      </c>
      <c r="X1717" s="23">
        <v>1</v>
      </c>
      <c r="Y1717" s="23">
        <v>0</v>
      </c>
      <c r="Z1717" s="23">
        <v>0</v>
      </c>
      <c r="AA1717" s="23">
        <v>0</v>
      </c>
      <c r="AB1717" s="23">
        <v>0</v>
      </c>
      <c r="AC1717" s="23">
        <v>0</v>
      </c>
      <c r="AD1717" s="23">
        <v>0</v>
      </c>
    </row>
    <row r="1718" spans="1:30" x14ac:dyDescent="0.3">
      <c r="A1718" s="23">
        <v>143</v>
      </c>
      <c r="B1718" s="23">
        <v>12</v>
      </c>
      <c r="C1718" s="25">
        <v>0</v>
      </c>
      <c r="D1718" s="25">
        <v>0</v>
      </c>
      <c r="E1718" s="25">
        <v>0</v>
      </c>
      <c r="F1718" s="25">
        <v>1</v>
      </c>
      <c r="G1718" s="25">
        <v>0</v>
      </c>
      <c r="H1718" s="25">
        <v>0</v>
      </c>
      <c r="I1718" s="25">
        <v>0</v>
      </c>
      <c r="J1718" s="23">
        <v>0</v>
      </c>
      <c r="K1718" s="23">
        <v>0</v>
      </c>
      <c r="L1718" s="23">
        <v>0</v>
      </c>
      <c r="M1718" s="23">
        <v>0</v>
      </c>
      <c r="N1718" s="23">
        <v>0</v>
      </c>
      <c r="O1718" s="23">
        <v>0</v>
      </c>
      <c r="P1718" s="23">
        <v>1</v>
      </c>
      <c r="Q1718" s="25">
        <v>0</v>
      </c>
      <c r="R1718" s="25">
        <v>0</v>
      </c>
      <c r="S1718" s="25">
        <v>1</v>
      </c>
      <c r="T1718" s="25">
        <v>0</v>
      </c>
      <c r="U1718" s="25">
        <v>0</v>
      </c>
      <c r="V1718" s="25">
        <v>0</v>
      </c>
      <c r="W1718" s="25">
        <v>0</v>
      </c>
      <c r="X1718" s="23">
        <v>1</v>
      </c>
      <c r="Y1718" s="23">
        <v>0</v>
      </c>
      <c r="Z1718" s="23">
        <v>0</v>
      </c>
      <c r="AA1718" s="23">
        <v>0</v>
      </c>
      <c r="AB1718" s="23">
        <v>0</v>
      </c>
      <c r="AC1718" s="23">
        <v>0</v>
      </c>
      <c r="AD1718" s="23">
        <v>0</v>
      </c>
    </row>
    <row r="1719" spans="1:30" x14ac:dyDescent="0.3">
      <c r="A1719" s="23">
        <v>144</v>
      </c>
      <c r="B1719" s="23">
        <v>1</v>
      </c>
      <c r="C1719" s="25">
        <v>0</v>
      </c>
      <c r="D1719" s="25">
        <v>0</v>
      </c>
      <c r="E1719" s="25">
        <v>1</v>
      </c>
      <c r="F1719" s="25">
        <v>0</v>
      </c>
      <c r="G1719" s="25">
        <v>0</v>
      </c>
      <c r="H1719" s="25">
        <v>0</v>
      </c>
      <c r="I1719" s="25">
        <v>0</v>
      </c>
      <c r="J1719" s="23">
        <v>0</v>
      </c>
      <c r="K1719" s="23">
        <v>0</v>
      </c>
      <c r="L1719" s="23">
        <v>1</v>
      </c>
      <c r="M1719" s="23">
        <v>1</v>
      </c>
      <c r="N1719" s="23">
        <v>0</v>
      </c>
      <c r="O1719" s="23">
        <v>1</v>
      </c>
      <c r="P1719" s="23">
        <v>0</v>
      </c>
      <c r="Q1719" s="25">
        <v>0</v>
      </c>
      <c r="R1719" s="25">
        <v>1</v>
      </c>
      <c r="S1719" s="25">
        <v>0</v>
      </c>
      <c r="T1719" s="25">
        <v>1</v>
      </c>
      <c r="U1719" s="25">
        <v>0</v>
      </c>
      <c r="V1719" s="25">
        <v>0</v>
      </c>
      <c r="W1719" s="25">
        <v>1</v>
      </c>
      <c r="X1719" s="23">
        <v>1</v>
      </c>
      <c r="Y1719" s="23">
        <v>0</v>
      </c>
      <c r="Z1719" s="23">
        <v>0</v>
      </c>
      <c r="AA1719" s="23">
        <v>0</v>
      </c>
      <c r="AB1719" s="23">
        <v>0</v>
      </c>
      <c r="AC1719" s="23">
        <v>0</v>
      </c>
      <c r="AD1719" s="23">
        <v>0</v>
      </c>
    </row>
    <row r="1720" spans="1:30" x14ac:dyDescent="0.3">
      <c r="A1720" s="23">
        <v>144</v>
      </c>
      <c r="B1720" s="23">
        <v>2</v>
      </c>
      <c r="C1720" s="25">
        <v>0</v>
      </c>
      <c r="D1720" s="25">
        <v>1</v>
      </c>
      <c r="E1720" s="25">
        <v>0</v>
      </c>
      <c r="F1720" s="25">
        <v>0</v>
      </c>
      <c r="G1720" s="25">
        <v>0</v>
      </c>
      <c r="H1720" s="25">
        <v>1</v>
      </c>
      <c r="I1720" s="25">
        <v>0</v>
      </c>
      <c r="J1720" s="23">
        <v>0</v>
      </c>
      <c r="K1720" s="23">
        <v>0</v>
      </c>
      <c r="L1720" s="23">
        <v>0</v>
      </c>
      <c r="M1720" s="23">
        <v>1</v>
      </c>
      <c r="N1720" s="23">
        <v>0</v>
      </c>
      <c r="O1720" s="23">
        <v>0</v>
      </c>
      <c r="P1720" s="23">
        <v>0</v>
      </c>
      <c r="Q1720" s="25">
        <v>0</v>
      </c>
      <c r="R1720" s="25">
        <v>0</v>
      </c>
      <c r="S1720" s="25">
        <v>1</v>
      </c>
      <c r="T1720" s="25">
        <v>0</v>
      </c>
      <c r="U1720" s="25">
        <v>1</v>
      </c>
      <c r="V1720" s="25">
        <v>0</v>
      </c>
      <c r="W1720" s="25">
        <v>1</v>
      </c>
      <c r="X1720" s="23">
        <v>1</v>
      </c>
      <c r="Y1720" s="23">
        <v>0</v>
      </c>
      <c r="Z1720" s="23">
        <v>0</v>
      </c>
      <c r="AA1720" s="23">
        <v>0</v>
      </c>
      <c r="AB1720" s="23">
        <v>0</v>
      </c>
      <c r="AC1720" s="23">
        <v>0</v>
      </c>
      <c r="AD1720" s="23">
        <v>0</v>
      </c>
    </row>
    <row r="1721" spans="1:30" x14ac:dyDescent="0.3">
      <c r="A1721" s="23">
        <v>144</v>
      </c>
      <c r="B1721" s="23">
        <v>3</v>
      </c>
      <c r="C1721" s="25">
        <v>0</v>
      </c>
      <c r="D1721" s="25">
        <v>1</v>
      </c>
      <c r="E1721" s="25">
        <v>0</v>
      </c>
      <c r="F1721" s="25">
        <v>0</v>
      </c>
      <c r="G1721" s="25">
        <v>1</v>
      </c>
      <c r="H1721" s="25">
        <v>0</v>
      </c>
      <c r="I1721" s="25">
        <v>0</v>
      </c>
      <c r="J1721" s="23">
        <v>0</v>
      </c>
      <c r="K1721" s="23">
        <v>0</v>
      </c>
      <c r="L1721" s="23">
        <v>0</v>
      </c>
      <c r="M1721" s="23">
        <v>0</v>
      </c>
      <c r="N1721" s="23">
        <v>1</v>
      </c>
      <c r="O1721" s="23">
        <v>1</v>
      </c>
      <c r="P1721" s="23">
        <v>0</v>
      </c>
      <c r="Q1721" s="25">
        <v>0</v>
      </c>
      <c r="R1721" s="25">
        <v>0</v>
      </c>
      <c r="S1721" s="25">
        <v>0</v>
      </c>
      <c r="T1721" s="25">
        <v>0</v>
      </c>
      <c r="U1721" s="25">
        <v>0</v>
      </c>
      <c r="V1721" s="25">
        <v>0</v>
      </c>
      <c r="W1721" s="25">
        <v>1</v>
      </c>
      <c r="X1721" s="23">
        <v>1</v>
      </c>
      <c r="Y1721" s="23">
        <v>0</v>
      </c>
      <c r="Z1721" s="23">
        <v>0</v>
      </c>
      <c r="AA1721" s="23">
        <v>0</v>
      </c>
      <c r="AB1721" s="23">
        <v>0</v>
      </c>
      <c r="AC1721" s="23">
        <v>0</v>
      </c>
      <c r="AD1721" s="23">
        <v>0</v>
      </c>
    </row>
    <row r="1722" spans="1:30" x14ac:dyDescent="0.3">
      <c r="A1722" s="23">
        <v>144</v>
      </c>
      <c r="B1722" s="23">
        <v>4</v>
      </c>
      <c r="C1722" s="25">
        <v>0</v>
      </c>
      <c r="D1722" s="25">
        <v>0</v>
      </c>
      <c r="E1722" s="25">
        <v>0</v>
      </c>
      <c r="F1722" s="25">
        <v>0</v>
      </c>
      <c r="G1722" s="25">
        <v>0</v>
      </c>
      <c r="H1722" s="25">
        <v>0</v>
      </c>
      <c r="I1722" s="25">
        <v>1</v>
      </c>
      <c r="J1722" s="23">
        <v>0</v>
      </c>
      <c r="K1722" s="23">
        <v>0</v>
      </c>
      <c r="L1722" s="23">
        <v>1</v>
      </c>
      <c r="M1722" s="23">
        <v>0</v>
      </c>
      <c r="N1722" s="23">
        <v>1</v>
      </c>
      <c r="O1722" s="23">
        <v>0</v>
      </c>
      <c r="P1722" s="23">
        <v>1</v>
      </c>
      <c r="Q1722" s="25">
        <v>0</v>
      </c>
      <c r="R1722" s="25">
        <v>0</v>
      </c>
      <c r="S1722" s="25">
        <v>1</v>
      </c>
      <c r="T1722" s="25">
        <v>1</v>
      </c>
      <c r="U1722" s="25">
        <v>0</v>
      </c>
      <c r="V1722" s="25">
        <v>1</v>
      </c>
      <c r="W1722" s="25">
        <v>0</v>
      </c>
      <c r="X1722" s="23">
        <v>1</v>
      </c>
      <c r="Y1722" s="23">
        <v>0</v>
      </c>
      <c r="Z1722" s="23">
        <v>0</v>
      </c>
      <c r="AA1722" s="23">
        <v>0</v>
      </c>
      <c r="AB1722" s="23">
        <v>0</v>
      </c>
      <c r="AC1722" s="23">
        <v>0</v>
      </c>
      <c r="AD1722" s="23">
        <v>0</v>
      </c>
    </row>
    <row r="1723" spans="1:30" x14ac:dyDescent="0.3">
      <c r="A1723" s="23">
        <v>144</v>
      </c>
      <c r="B1723" s="23">
        <v>5</v>
      </c>
      <c r="C1723" s="25">
        <v>0</v>
      </c>
      <c r="D1723" s="25">
        <v>1</v>
      </c>
      <c r="E1723" s="25">
        <v>0</v>
      </c>
      <c r="F1723" s="25">
        <v>0</v>
      </c>
      <c r="G1723" s="25">
        <v>1</v>
      </c>
      <c r="H1723" s="25">
        <v>0</v>
      </c>
      <c r="I1723" s="25">
        <v>0</v>
      </c>
      <c r="J1723" s="23">
        <v>0</v>
      </c>
      <c r="K1723" s="23">
        <v>0</v>
      </c>
      <c r="L1723" s="23">
        <v>0</v>
      </c>
      <c r="M1723" s="23">
        <v>1</v>
      </c>
      <c r="N1723" s="23">
        <v>0</v>
      </c>
      <c r="O1723" s="23">
        <v>0</v>
      </c>
      <c r="P1723" s="23">
        <v>0</v>
      </c>
      <c r="Q1723" s="25">
        <v>0</v>
      </c>
      <c r="R1723" s="25">
        <v>1</v>
      </c>
      <c r="S1723" s="25">
        <v>0</v>
      </c>
      <c r="T1723" s="25">
        <v>1</v>
      </c>
      <c r="U1723" s="25">
        <v>0</v>
      </c>
      <c r="V1723" s="25">
        <v>0</v>
      </c>
      <c r="W1723" s="25">
        <v>1</v>
      </c>
      <c r="X1723" s="23">
        <v>1</v>
      </c>
      <c r="Y1723" s="23">
        <v>0</v>
      </c>
      <c r="Z1723" s="23">
        <v>0</v>
      </c>
      <c r="AA1723" s="23">
        <v>0</v>
      </c>
      <c r="AB1723" s="23">
        <v>0</v>
      </c>
      <c r="AC1723" s="23">
        <v>0</v>
      </c>
      <c r="AD1723" s="23">
        <v>0</v>
      </c>
    </row>
    <row r="1724" spans="1:30" x14ac:dyDescent="0.3">
      <c r="A1724" s="23">
        <v>144</v>
      </c>
      <c r="B1724" s="23">
        <v>6</v>
      </c>
      <c r="C1724" s="25">
        <v>0</v>
      </c>
      <c r="D1724" s="25">
        <v>0</v>
      </c>
      <c r="E1724" s="25">
        <v>0</v>
      </c>
      <c r="F1724" s="25">
        <v>0</v>
      </c>
      <c r="G1724" s="25">
        <v>1</v>
      </c>
      <c r="H1724" s="25">
        <v>1</v>
      </c>
      <c r="I1724" s="25">
        <v>0</v>
      </c>
      <c r="J1724" s="23">
        <v>0</v>
      </c>
      <c r="K1724" s="23">
        <v>1</v>
      </c>
      <c r="L1724" s="23">
        <v>0</v>
      </c>
      <c r="M1724" s="23">
        <v>0</v>
      </c>
      <c r="N1724" s="23">
        <v>0</v>
      </c>
      <c r="O1724" s="23">
        <v>1</v>
      </c>
      <c r="P1724" s="23">
        <v>0</v>
      </c>
      <c r="Q1724" s="25">
        <v>0</v>
      </c>
      <c r="R1724" s="25">
        <v>0</v>
      </c>
      <c r="S1724" s="25">
        <v>1</v>
      </c>
      <c r="T1724" s="25">
        <v>0</v>
      </c>
      <c r="U1724" s="25">
        <v>0</v>
      </c>
      <c r="V1724" s="25">
        <v>0</v>
      </c>
      <c r="W1724" s="25">
        <v>0</v>
      </c>
      <c r="X1724" s="23">
        <v>1</v>
      </c>
      <c r="Y1724" s="23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</row>
    <row r="1725" spans="1:30" x14ac:dyDescent="0.3">
      <c r="A1725" s="23">
        <v>144</v>
      </c>
      <c r="B1725" s="23">
        <v>7</v>
      </c>
      <c r="C1725" s="25">
        <v>0</v>
      </c>
      <c r="D1725" s="25">
        <v>1</v>
      </c>
      <c r="E1725" s="25">
        <v>0</v>
      </c>
      <c r="F1725" s="25">
        <v>1</v>
      </c>
      <c r="G1725" s="25">
        <v>0</v>
      </c>
      <c r="H1725" s="25">
        <v>0</v>
      </c>
      <c r="I1725" s="25">
        <v>1</v>
      </c>
      <c r="J1725" s="23">
        <v>0</v>
      </c>
      <c r="K1725" s="23">
        <v>0</v>
      </c>
      <c r="L1725" s="23">
        <v>0</v>
      </c>
      <c r="M1725" s="23">
        <v>0</v>
      </c>
      <c r="N1725" s="23">
        <v>0</v>
      </c>
      <c r="O1725" s="23">
        <v>0</v>
      </c>
      <c r="P1725" s="23">
        <v>1</v>
      </c>
      <c r="Q1725" s="25">
        <v>0</v>
      </c>
      <c r="R1725" s="25">
        <v>1</v>
      </c>
      <c r="S1725" s="25">
        <v>0</v>
      </c>
      <c r="T1725" s="25">
        <v>0</v>
      </c>
      <c r="U1725" s="25">
        <v>0</v>
      </c>
      <c r="V1725" s="25">
        <v>1</v>
      </c>
      <c r="W1725" s="25">
        <v>0</v>
      </c>
      <c r="X1725" s="23">
        <v>1</v>
      </c>
      <c r="Y1725" s="23">
        <v>0</v>
      </c>
      <c r="Z1725" s="23">
        <v>0</v>
      </c>
      <c r="AA1725" s="23">
        <v>0</v>
      </c>
      <c r="AB1725" s="23">
        <v>0</v>
      </c>
      <c r="AC1725" s="23">
        <v>0</v>
      </c>
      <c r="AD1725" s="23">
        <v>0</v>
      </c>
    </row>
    <row r="1726" spans="1:30" x14ac:dyDescent="0.3">
      <c r="A1726" s="23">
        <v>144</v>
      </c>
      <c r="B1726" s="23">
        <v>8</v>
      </c>
      <c r="C1726" s="25">
        <v>0</v>
      </c>
      <c r="D1726" s="25">
        <v>0</v>
      </c>
      <c r="E1726" s="25">
        <v>1</v>
      </c>
      <c r="F1726" s="25">
        <v>1</v>
      </c>
      <c r="G1726" s="25">
        <v>0</v>
      </c>
      <c r="H1726" s="25">
        <v>1</v>
      </c>
      <c r="I1726" s="25">
        <v>0</v>
      </c>
      <c r="J1726" s="23">
        <v>0</v>
      </c>
      <c r="K1726" s="23">
        <v>0</v>
      </c>
      <c r="L1726" s="23">
        <v>0</v>
      </c>
      <c r="M1726" s="23">
        <v>0</v>
      </c>
      <c r="N1726" s="23">
        <v>1</v>
      </c>
      <c r="O1726" s="23">
        <v>1</v>
      </c>
      <c r="P1726" s="23">
        <v>0</v>
      </c>
      <c r="Q1726" s="25">
        <v>0</v>
      </c>
      <c r="R1726" s="25">
        <v>0</v>
      </c>
      <c r="S1726" s="25">
        <v>0</v>
      </c>
      <c r="T1726" s="25">
        <v>1</v>
      </c>
      <c r="U1726" s="25">
        <v>0</v>
      </c>
      <c r="V1726" s="25">
        <v>0</v>
      </c>
      <c r="W1726" s="25">
        <v>0</v>
      </c>
      <c r="X1726" s="23">
        <v>1</v>
      </c>
      <c r="Y1726" s="23">
        <v>0</v>
      </c>
      <c r="Z1726" s="23">
        <v>0</v>
      </c>
      <c r="AA1726" s="23">
        <v>0</v>
      </c>
      <c r="AB1726" s="23">
        <v>0</v>
      </c>
      <c r="AC1726" s="23">
        <v>0</v>
      </c>
      <c r="AD1726" s="23">
        <v>0</v>
      </c>
    </row>
    <row r="1727" spans="1:30" x14ac:dyDescent="0.3">
      <c r="A1727" s="23">
        <v>144</v>
      </c>
      <c r="B1727" s="23">
        <v>9</v>
      </c>
      <c r="C1727" s="25">
        <v>0</v>
      </c>
      <c r="D1727" s="25">
        <v>0</v>
      </c>
      <c r="E1727" s="25">
        <v>1</v>
      </c>
      <c r="F1727" s="25">
        <v>0</v>
      </c>
      <c r="G1727" s="25">
        <v>1</v>
      </c>
      <c r="H1727" s="25">
        <v>0</v>
      </c>
      <c r="I1727" s="25">
        <v>1</v>
      </c>
      <c r="J1727" s="23">
        <v>0</v>
      </c>
      <c r="K1727" s="23">
        <v>0</v>
      </c>
      <c r="L1727" s="23">
        <v>1</v>
      </c>
      <c r="M1727" s="23">
        <v>0</v>
      </c>
      <c r="N1727" s="23">
        <v>0</v>
      </c>
      <c r="O1727" s="23">
        <v>0</v>
      </c>
      <c r="P1727" s="23">
        <v>0</v>
      </c>
      <c r="Q1727" s="25">
        <v>0</v>
      </c>
      <c r="R1727" s="25">
        <v>1</v>
      </c>
      <c r="S1727" s="25">
        <v>0</v>
      </c>
      <c r="T1727" s="25">
        <v>0</v>
      </c>
      <c r="U1727" s="25">
        <v>1</v>
      </c>
      <c r="V1727" s="25">
        <v>0</v>
      </c>
      <c r="W1727" s="25">
        <v>0</v>
      </c>
      <c r="X1727" s="23">
        <v>1</v>
      </c>
      <c r="Y1727" s="23">
        <v>0</v>
      </c>
      <c r="Z1727" s="23">
        <v>0</v>
      </c>
      <c r="AA1727" s="23">
        <v>0</v>
      </c>
      <c r="AB1727" s="23">
        <v>0</v>
      </c>
      <c r="AC1727" s="23">
        <v>0</v>
      </c>
      <c r="AD1727" s="23">
        <v>0</v>
      </c>
    </row>
    <row r="1728" spans="1:30" x14ac:dyDescent="0.3">
      <c r="A1728" s="23">
        <v>144</v>
      </c>
      <c r="B1728" s="23">
        <v>10</v>
      </c>
      <c r="C1728" s="25">
        <v>0</v>
      </c>
      <c r="D1728" s="25">
        <v>1</v>
      </c>
      <c r="E1728" s="25">
        <v>0</v>
      </c>
      <c r="F1728" s="25">
        <v>0</v>
      </c>
      <c r="G1728" s="25">
        <v>0</v>
      </c>
      <c r="H1728" s="25">
        <v>1</v>
      </c>
      <c r="I1728" s="25">
        <v>0</v>
      </c>
      <c r="J1728" s="23">
        <v>0</v>
      </c>
      <c r="K1728" s="23">
        <v>1</v>
      </c>
      <c r="L1728" s="23">
        <v>0</v>
      </c>
      <c r="M1728" s="23">
        <v>0</v>
      </c>
      <c r="N1728" s="23">
        <v>1</v>
      </c>
      <c r="O1728" s="23">
        <v>0</v>
      </c>
      <c r="P1728" s="23">
        <v>0</v>
      </c>
      <c r="Q1728" s="25">
        <v>0</v>
      </c>
      <c r="R1728" s="25">
        <v>0</v>
      </c>
      <c r="S1728" s="25">
        <v>1</v>
      </c>
      <c r="T1728" s="25">
        <v>1</v>
      </c>
      <c r="U1728" s="25">
        <v>0</v>
      </c>
      <c r="V1728" s="25">
        <v>1</v>
      </c>
      <c r="W1728" s="25">
        <v>0</v>
      </c>
      <c r="X1728" s="23">
        <v>1</v>
      </c>
      <c r="Y1728" s="23">
        <v>0</v>
      </c>
      <c r="Z1728" s="23">
        <v>0</v>
      </c>
      <c r="AA1728" s="23">
        <v>0</v>
      </c>
      <c r="AB1728" s="23">
        <v>0</v>
      </c>
      <c r="AC1728" s="23">
        <v>0</v>
      </c>
      <c r="AD1728" s="23">
        <v>0</v>
      </c>
    </row>
    <row r="1729" spans="1:30" x14ac:dyDescent="0.3">
      <c r="A1729" s="23">
        <v>144</v>
      </c>
      <c r="B1729" s="23">
        <v>11</v>
      </c>
      <c r="C1729" s="25">
        <v>0</v>
      </c>
      <c r="D1729" s="25">
        <v>0</v>
      </c>
      <c r="E1729" s="25">
        <v>1</v>
      </c>
      <c r="F1729" s="25">
        <v>0</v>
      </c>
      <c r="G1729" s="25">
        <v>1</v>
      </c>
      <c r="H1729" s="25">
        <v>0</v>
      </c>
      <c r="I1729" s="25">
        <v>1</v>
      </c>
      <c r="J1729" s="23">
        <v>0</v>
      </c>
      <c r="K1729" s="23">
        <v>1</v>
      </c>
      <c r="L1729" s="23">
        <v>0</v>
      </c>
      <c r="M1729" s="23">
        <v>1</v>
      </c>
      <c r="N1729" s="23">
        <v>0</v>
      </c>
      <c r="O1729" s="23">
        <v>0</v>
      </c>
      <c r="P1729" s="23">
        <v>1</v>
      </c>
      <c r="Q1729" s="25">
        <v>0</v>
      </c>
      <c r="R1729" s="25">
        <v>0</v>
      </c>
      <c r="S1729" s="25">
        <v>0</v>
      </c>
      <c r="T1729" s="25">
        <v>0</v>
      </c>
      <c r="U1729" s="25">
        <v>1</v>
      </c>
      <c r="V1729" s="25">
        <v>1</v>
      </c>
      <c r="W1729" s="25">
        <v>0</v>
      </c>
      <c r="X1729" s="23">
        <v>1</v>
      </c>
      <c r="Y1729" s="23">
        <v>0</v>
      </c>
      <c r="Z1729" s="23">
        <v>0</v>
      </c>
      <c r="AA1729" s="23">
        <v>0</v>
      </c>
      <c r="AB1729" s="23">
        <v>0</v>
      </c>
      <c r="AC1729" s="23">
        <v>0</v>
      </c>
      <c r="AD1729" s="23">
        <v>0</v>
      </c>
    </row>
    <row r="1730" spans="1:30" x14ac:dyDescent="0.3">
      <c r="A1730" s="23">
        <v>144</v>
      </c>
      <c r="B1730" s="23">
        <v>12</v>
      </c>
      <c r="C1730" s="25">
        <v>0</v>
      </c>
      <c r="D1730" s="25">
        <v>0</v>
      </c>
      <c r="E1730" s="25">
        <v>0</v>
      </c>
      <c r="F1730" s="25">
        <v>1</v>
      </c>
      <c r="G1730" s="25">
        <v>0</v>
      </c>
      <c r="H1730" s="25">
        <v>0</v>
      </c>
      <c r="I1730" s="25">
        <v>0</v>
      </c>
      <c r="J1730" s="23">
        <v>0</v>
      </c>
      <c r="K1730" s="23">
        <v>0</v>
      </c>
      <c r="L1730" s="23">
        <v>0</v>
      </c>
      <c r="M1730" s="23">
        <v>0</v>
      </c>
      <c r="N1730" s="23">
        <v>0</v>
      </c>
      <c r="O1730" s="23">
        <v>0</v>
      </c>
      <c r="P1730" s="23">
        <v>1</v>
      </c>
      <c r="Q1730" s="25">
        <v>0</v>
      </c>
      <c r="R1730" s="25">
        <v>0</v>
      </c>
      <c r="S1730" s="25">
        <v>1</v>
      </c>
      <c r="T1730" s="25">
        <v>0</v>
      </c>
      <c r="U1730" s="25">
        <v>0</v>
      </c>
      <c r="V1730" s="25">
        <v>0</v>
      </c>
      <c r="W1730" s="25">
        <v>0</v>
      </c>
      <c r="X1730" s="23">
        <v>1</v>
      </c>
      <c r="Y1730" s="23">
        <v>0</v>
      </c>
      <c r="Z1730" s="23">
        <v>0</v>
      </c>
      <c r="AA1730" s="23">
        <v>0</v>
      </c>
      <c r="AB1730" s="23">
        <v>0</v>
      </c>
      <c r="AC1730" s="23">
        <v>0</v>
      </c>
      <c r="AD1730" s="23">
        <v>0</v>
      </c>
    </row>
    <row r="1731" spans="1:30" x14ac:dyDescent="0.3">
      <c r="A1731" s="23">
        <v>145</v>
      </c>
      <c r="B1731" s="23">
        <v>1</v>
      </c>
      <c r="C1731" s="25">
        <v>0</v>
      </c>
      <c r="D1731" s="25">
        <v>0</v>
      </c>
      <c r="E1731" s="25">
        <v>1</v>
      </c>
      <c r="F1731" s="25">
        <v>0</v>
      </c>
      <c r="G1731" s="25">
        <v>0</v>
      </c>
      <c r="H1731" s="25">
        <v>0</v>
      </c>
      <c r="I1731" s="25">
        <v>0</v>
      </c>
      <c r="J1731" s="23">
        <v>0</v>
      </c>
      <c r="K1731" s="23">
        <v>0</v>
      </c>
      <c r="L1731" s="23">
        <v>1</v>
      </c>
      <c r="M1731" s="23">
        <v>1</v>
      </c>
      <c r="N1731" s="23">
        <v>0</v>
      </c>
      <c r="O1731" s="23">
        <v>1</v>
      </c>
      <c r="P1731" s="23">
        <v>0</v>
      </c>
      <c r="Q1731" s="25">
        <v>0</v>
      </c>
      <c r="R1731" s="25">
        <v>1</v>
      </c>
      <c r="S1731" s="25">
        <v>0</v>
      </c>
      <c r="T1731" s="25">
        <v>1</v>
      </c>
      <c r="U1731" s="25">
        <v>0</v>
      </c>
      <c r="V1731" s="25">
        <v>0</v>
      </c>
      <c r="W1731" s="25">
        <v>1</v>
      </c>
      <c r="X1731" s="23">
        <v>1</v>
      </c>
      <c r="Y1731" s="23">
        <v>0</v>
      </c>
      <c r="Z1731" s="23">
        <v>0</v>
      </c>
      <c r="AA1731" s="23">
        <v>0</v>
      </c>
      <c r="AB1731" s="23">
        <v>0</v>
      </c>
      <c r="AC1731" s="23">
        <v>0</v>
      </c>
      <c r="AD1731" s="23">
        <v>0</v>
      </c>
    </row>
    <row r="1732" spans="1:30" x14ac:dyDescent="0.3">
      <c r="A1732" s="23">
        <v>145</v>
      </c>
      <c r="B1732" s="23">
        <v>2</v>
      </c>
      <c r="C1732" s="25">
        <v>0</v>
      </c>
      <c r="D1732" s="25">
        <v>1</v>
      </c>
      <c r="E1732" s="25">
        <v>0</v>
      </c>
      <c r="F1732" s="25">
        <v>0</v>
      </c>
      <c r="G1732" s="25">
        <v>0</v>
      </c>
      <c r="H1732" s="25">
        <v>1</v>
      </c>
      <c r="I1732" s="25">
        <v>0</v>
      </c>
      <c r="J1732" s="23">
        <v>0</v>
      </c>
      <c r="K1732" s="23">
        <v>0</v>
      </c>
      <c r="L1732" s="23">
        <v>0</v>
      </c>
      <c r="M1732" s="23">
        <v>1</v>
      </c>
      <c r="N1732" s="23">
        <v>0</v>
      </c>
      <c r="O1732" s="23">
        <v>0</v>
      </c>
      <c r="P1732" s="23">
        <v>0</v>
      </c>
      <c r="Q1732" s="25">
        <v>0</v>
      </c>
      <c r="R1732" s="25">
        <v>0</v>
      </c>
      <c r="S1732" s="25">
        <v>1</v>
      </c>
      <c r="T1732" s="25">
        <v>0</v>
      </c>
      <c r="U1732" s="25">
        <v>1</v>
      </c>
      <c r="V1732" s="25">
        <v>0</v>
      </c>
      <c r="W1732" s="25">
        <v>1</v>
      </c>
      <c r="X1732" s="23">
        <v>1</v>
      </c>
      <c r="Y1732" s="23">
        <v>0</v>
      </c>
      <c r="Z1732" s="23">
        <v>0</v>
      </c>
      <c r="AA1732" s="23">
        <v>0</v>
      </c>
      <c r="AB1732" s="23">
        <v>0</v>
      </c>
      <c r="AC1732" s="23">
        <v>0</v>
      </c>
      <c r="AD1732" s="23">
        <v>0</v>
      </c>
    </row>
    <row r="1733" spans="1:30" x14ac:dyDescent="0.3">
      <c r="A1733" s="23">
        <v>145</v>
      </c>
      <c r="B1733" s="23">
        <v>3</v>
      </c>
      <c r="C1733" s="25">
        <v>0</v>
      </c>
      <c r="D1733" s="25">
        <v>1</v>
      </c>
      <c r="E1733" s="25">
        <v>0</v>
      </c>
      <c r="F1733" s="25">
        <v>0</v>
      </c>
      <c r="G1733" s="25">
        <v>1</v>
      </c>
      <c r="H1733" s="25">
        <v>0</v>
      </c>
      <c r="I1733" s="25">
        <v>0</v>
      </c>
      <c r="J1733" s="23">
        <v>0</v>
      </c>
      <c r="K1733" s="23">
        <v>0</v>
      </c>
      <c r="L1733" s="23">
        <v>0</v>
      </c>
      <c r="M1733" s="23">
        <v>0</v>
      </c>
      <c r="N1733" s="23">
        <v>1</v>
      </c>
      <c r="O1733" s="23">
        <v>1</v>
      </c>
      <c r="P1733" s="23">
        <v>0</v>
      </c>
      <c r="Q1733" s="25">
        <v>0</v>
      </c>
      <c r="R1733" s="25">
        <v>0</v>
      </c>
      <c r="S1733" s="25">
        <v>0</v>
      </c>
      <c r="T1733" s="25">
        <v>0</v>
      </c>
      <c r="U1733" s="25">
        <v>0</v>
      </c>
      <c r="V1733" s="25">
        <v>0</v>
      </c>
      <c r="W1733" s="25">
        <v>1</v>
      </c>
      <c r="X1733" s="23">
        <v>1</v>
      </c>
      <c r="Y1733" s="23">
        <v>0</v>
      </c>
      <c r="Z1733" s="23">
        <v>0</v>
      </c>
      <c r="AA1733" s="23">
        <v>0</v>
      </c>
      <c r="AB1733" s="23">
        <v>0</v>
      </c>
      <c r="AC1733" s="23">
        <v>0</v>
      </c>
      <c r="AD1733" s="23">
        <v>0</v>
      </c>
    </row>
    <row r="1734" spans="1:30" x14ac:dyDescent="0.3">
      <c r="A1734" s="23">
        <v>145</v>
      </c>
      <c r="B1734" s="23">
        <v>4</v>
      </c>
      <c r="C1734" s="25">
        <v>0</v>
      </c>
      <c r="D1734" s="25">
        <v>0</v>
      </c>
      <c r="E1734" s="25">
        <v>0</v>
      </c>
      <c r="F1734" s="25">
        <v>0</v>
      </c>
      <c r="G1734" s="25">
        <v>0</v>
      </c>
      <c r="H1734" s="25">
        <v>0</v>
      </c>
      <c r="I1734" s="25">
        <v>1</v>
      </c>
      <c r="J1734" s="23">
        <v>0</v>
      </c>
      <c r="K1734" s="23">
        <v>0</v>
      </c>
      <c r="L1734" s="23">
        <v>1</v>
      </c>
      <c r="M1734" s="23">
        <v>0</v>
      </c>
      <c r="N1734" s="23">
        <v>1</v>
      </c>
      <c r="O1734" s="23">
        <v>0</v>
      </c>
      <c r="P1734" s="23">
        <v>1</v>
      </c>
      <c r="Q1734" s="25">
        <v>0</v>
      </c>
      <c r="R1734" s="25">
        <v>0</v>
      </c>
      <c r="S1734" s="25">
        <v>1</v>
      </c>
      <c r="T1734" s="25">
        <v>1</v>
      </c>
      <c r="U1734" s="25">
        <v>0</v>
      </c>
      <c r="V1734" s="25">
        <v>1</v>
      </c>
      <c r="W1734" s="25">
        <v>0</v>
      </c>
      <c r="X1734" s="23">
        <v>1</v>
      </c>
      <c r="Y1734" s="23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</row>
    <row r="1735" spans="1:30" x14ac:dyDescent="0.3">
      <c r="A1735" s="23">
        <v>145</v>
      </c>
      <c r="B1735" s="23">
        <v>5</v>
      </c>
      <c r="C1735" s="25">
        <v>0</v>
      </c>
      <c r="D1735" s="25">
        <v>1</v>
      </c>
      <c r="E1735" s="25">
        <v>0</v>
      </c>
      <c r="F1735" s="25">
        <v>0</v>
      </c>
      <c r="G1735" s="25">
        <v>1</v>
      </c>
      <c r="H1735" s="25">
        <v>0</v>
      </c>
      <c r="I1735" s="25">
        <v>0</v>
      </c>
      <c r="J1735" s="23">
        <v>0</v>
      </c>
      <c r="K1735" s="23">
        <v>0</v>
      </c>
      <c r="L1735" s="23">
        <v>0</v>
      </c>
      <c r="M1735" s="23">
        <v>1</v>
      </c>
      <c r="N1735" s="23">
        <v>0</v>
      </c>
      <c r="O1735" s="23">
        <v>0</v>
      </c>
      <c r="P1735" s="23">
        <v>0</v>
      </c>
      <c r="Q1735" s="25">
        <v>0</v>
      </c>
      <c r="R1735" s="25">
        <v>1</v>
      </c>
      <c r="S1735" s="25">
        <v>0</v>
      </c>
      <c r="T1735" s="25">
        <v>1</v>
      </c>
      <c r="U1735" s="25">
        <v>0</v>
      </c>
      <c r="V1735" s="25">
        <v>0</v>
      </c>
      <c r="W1735" s="25">
        <v>1</v>
      </c>
      <c r="X1735" s="23">
        <v>1</v>
      </c>
      <c r="Y1735" s="23">
        <v>0</v>
      </c>
      <c r="Z1735" s="23">
        <v>0</v>
      </c>
      <c r="AA1735" s="23">
        <v>0</v>
      </c>
      <c r="AB1735" s="23">
        <v>0</v>
      </c>
      <c r="AC1735" s="23">
        <v>0</v>
      </c>
      <c r="AD1735" s="23">
        <v>0</v>
      </c>
    </row>
    <row r="1736" spans="1:30" x14ac:dyDescent="0.3">
      <c r="A1736" s="23">
        <v>145</v>
      </c>
      <c r="B1736" s="23">
        <v>6</v>
      </c>
      <c r="C1736" s="25">
        <v>0</v>
      </c>
      <c r="D1736" s="25">
        <v>0</v>
      </c>
      <c r="E1736" s="25">
        <v>0</v>
      </c>
      <c r="F1736" s="25">
        <v>0</v>
      </c>
      <c r="G1736" s="25">
        <v>1</v>
      </c>
      <c r="H1736" s="25">
        <v>1</v>
      </c>
      <c r="I1736" s="25">
        <v>0</v>
      </c>
      <c r="J1736" s="23">
        <v>0</v>
      </c>
      <c r="K1736" s="23">
        <v>1</v>
      </c>
      <c r="L1736" s="23">
        <v>0</v>
      </c>
      <c r="M1736" s="23">
        <v>0</v>
      </c>
      <c r="N1736" s="23">
        <v>0</v>
      </c>
      <c r="O1736" s="23">
        <v>1</v>
      </c>
      <c r="P1736" s="23">
        <v>0</v>
      </c>
      <c r="Q1736" s="25">
        <v>0</v>
      </c>
      <c r="R1736" s="25">
        <v>0</v>
      </c>
      <c r="S1736" s="25">
        <v>1</v>
      </c>
      <c r="T1736" s="25">
        <v>0</v>
      </c>
      <c r="U1736" s="25">
        <v>0</v>
      </c>
      <c r="V1736" s="25">
        <v>0</v>
      </c>
      <c r="W1736" s="25">
        <v>0</v>
      </c>
      <c r="X1736" s="23">
        <v>1</v>
      </c>
      <c r="Y1736" s="23">
        <v>0</v>
      </c>
      <c r="Z1736" s="23">
        <v>0</v>
      </c>
      <c r="AA1736" s="23">
        <v>0</v>
      </c>
      <c r="AB1736" s="23">
        <v>0</v>
      </c>
      <c r="AC1736" s="23">
        <v>0</v>
      </c>
      <c r="AD1736" s="23">
        <v>0</v>
      </c>
    </row>
    <row r="1737" spans="1:30" x14ac:dyDescent="0.3">
      <c r="A1737" s="23">
        <v>145</v>
      </c>
      <c r="B1737" s="23">
        <v>7</v>
      </c>
      <c r="C1737" s="25">
        <v>0</v>
      </c>
      <c r="D1737" s="25">
        <v>1</v>
      </c>
      <c r="E1737" s="25">
        <v>0</v>
      </c>
      <c r="F1737" s="25">
        <v>1</v>
      </c>
      <c r="G1737" s="25">
        <v>0</v>
      </c>
      <c r="H1737" s="25">
        <v>0</v>
      </c>
      <c r="I1737" s="25">
        <v>1</v>
      </c>
      <c r="J1737" s="23">
        <v>0</v>
      </c>
      <c r="K1737" s="23">
        <v>0</v>
      </c>
      <c r="L1737" s="23">
        <v>0</v>
      </c>
      <c r="M1737" s="23">
        <v>0</v>
      </c>
      <c r="N1737" s="23">
        <v>0</v>
      </c>
      <c r="O1737" s="23">
        <v>0</v>
      </c>
      <c r="P1737" s="23">
        <v>1</v>
      </c>
      <c r="Q1737" s="25">
        <v>0</v>
      </c>
      <c r="R1737" s="25">
        <v>1</v>
      </c>
      <c r="S1737" s="25">
        <v>0</v>
      </c>
      <c r="T1737" s="25">
        <v>0</v>
      </c>
      <c r="U1737" s="25">
        <v>0</v>
      </c>
      <c r="V1737" s="25">
        <v>1</v>
      </c>
      <c r="W1737" s="25">
        <v>0</v>
      </c>
      <c r="X1737" s="23">
        <v>1</v>
      </c>
      <c r="Y1737" s="23">
        <v>0</v>
      </c>
      <c r="Z1737" s="23">
        <v>0</v>
      </c>
      <c r="AA1737" s="23">
        <v>0</v>
      </c>
      <c r="AB1737" s="23">
        <v>0</v>
      </c>
      <c r="AC1737" s="23">
        <v>0</v>
      </c>
      <c r="AD1737" s="23">
        <v>0</v>
      </c>
    </row>
    <row r="1738" spans="1:30" x14ac:dyDescent="0.3">
      <c r="A1738" s="23">
        <v>145</v>
      </c>
      <c r="B1738" s="23">
        <v>8</v>
      </c>
      <c r="C1738" s="25">
        <v>0</v>
      </c>
      <c r="D1738" s="25">
        <v>0</v>
      </c>
      <c r="E1738" s="25">
        <v>1</v>
      </c>
      <c r="F1738" s="25">
        <v>1</v>
      </c>
      <c r="G1738" s="25">
        <v>0</v>
      </c>
      <c r="H1738" s="25">
        <v>1</v>
      </c>
      <c r="I1738" s="25">
        <v>0</v>
      </c>
      <c r="J1738" s="23">
        <v>0</v>
      </c>
      <c r="K1738" s="23">
        <v>0</v>
      </c>
      <c r="L1738" s="23">
        <v>0</v>
      </c>
      <c r="M1738" s="23">
        <v>0</v>
      </c>
      <c r="N1738" s="23">
        <v>1</v>
      </c>
      <c r="O1738" s="23">
        <v>1</v>
      </c>
      <c r="P1738" s="23">
        <v>0</v>
      </c>
      <c r="Q1738" s="25">
        <v>0</v>
      </c>
      <c r="R1738" s="25">
        <v>0</v>
      </c>
      <c r="S1738" s="25">
        <v>0</v>
      </c>
      <c r="T1738" s="25">
        <v>1</v>
      </c>
      <c r="U1738" s="25">
        <v>0</v>
      </c>
      <c r="V1738" s="25">
        <v>0</v>
      </c>
      <c r="W1738" s="25">
        <v>0</v>
      </c>
      <c r="X1738" s="23">
        <v>1</v>
      </c>
      <c r="Y1738" s="23">
        <v>0</v>
      </c>
      <c r="Z1738" s="23">
        <v>0</v>
      </c>
      <c r="AA1738" s="23">
        <v>0</v>
      </c>
      <c r="AB1738" s="23">
        <v>0</v>
      </c>
      <c r="AC1738" s="23">
        <v>0</v>
      </c>
      <c r="AD1738" s="23">
        <v>0</v>
      </c>
    </row>
    <row r="1739" spans="1:30" x14ac:dyDescent="0.3">
      <c r="A1739" s="23">
        <v>145</v>
      </c>
      <c r="B1739" s="23">
        <v>9</v>
      </c>
      <c r="C1739" s="25">
        <v>0</v>
      </c>
      <c r="D1739" s="25">
        <v>0</v>
      </c>
      <c r="E1739" s="25">
        <v>1</v>
      </c>
      <c r="F1739" s="25">
        <v>0</v>
      </c>
      <c r="G1739" s="25">
        <v>1</v>
      </c>
      <c r="H1739" s="25">
        <v>0</v>
      </c>
      <c r="I1739" s="25">
        <v>1</v>
      </c>
      <c r="J1739" s="23">
        <v>0</v>
      </c>
      <c r="K1739" s="23">
        <v>0</v>
      </c>
      <c r="L1739" s="23">
        <v>1</v>
      </c>
      <c r="M1739" s="23">
        <v>0</v>
      </c>
      <c r="N1739" s="23">
        <v>0</v>
      </c>
      <c r="O1739" s="23">
        <v>0</v>
      </c>
      <c r="P1739" s="23">
        <v>0</v>
      </c>
      <c r="Q1739" s="25">
        <v>0</v>
      </c>
      <c r="R1739" s="25">
        <v>1</v>
      </c>
      <c r="S1739" s="25">
        <v>0</v>
      </c>
      <c r="T1739" s="25">
        <v>0</v>
      </c>
      <c r="U1739" s="25">
        <v>1</v>
      </c>
      <c r="V1739" s="25">
        <v>0</v>
      </c>
      <c r="W1739" s="25">
        <v>0</v>
      </c>
      <c r="X1739" s="23">
        <v>1</v>
      </c>
      <c r="Y1739" s="23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</row>
    <row r="1740" spans="1:30" x14ac:dyDescent="0.3">
      <c r="A1740" s="23">
        <v>145</v>
      </c>
      <c r="B1740" s="23">
        <v>10</v>
      </c>
      <c r="C1740" s="25">
        <v>0</v>
      </c>
      <c r="D1740" s="25">
        <v>1</v>
      </c>
      <c r="E1740" s="25">
        <v>0</v>
      </c>
      <c r="F1740" s="25">
        <v>0</v>
      </c>
      <c r="G1740" s="25">
        <v>0</v>
      </c>
      <c r="H1740" s="25">
        <v>1</v>
      </c>
      <c r="I1740" s="25">
        <v>0</v>
      </c>
      <c r="J1740" s="23">
        <v>0</v>
      </c>
      <c r="K1740" s="23">
        <v>1</v>
      </c>
      <c r="L1740" s="23">
        <v>0</v>
      </c>
      <c r="M1740" s="23">
        <v>0</v>
      </c>
      <c r="N1740" s="23">
        <v>1</v>
      </c>
      <c r="O1740" s="23">
        <v>0</v>
      </c>
      <c r="P1740" s="23">
        <v>0</v>
      </c>
      <c r="Q1740" s="25">
        <v>0</v>
      </c>
      <c r="R1740" s="25">
        <v>0</v>
      </c>
      <c r="S1740" s="25">
        <v>1</v>
      </c>
      <c r="T1740" s="25">
        <v>1</v>
      </c>
      <c r="U1740" s="25">
        <v>0</v>
      </c>
      <c r="V1740" s="25">
        <v>1</v>
      </c>
      <c r="W1740" s="25">
        <v>0</v>
      </c>
      <c r="X1740" s="23">
        <v>1</v>
      </c>
      <c r="Y1740" s="23">
        <v>0</v>
      </c>
      <c r="Z1740" s="23">
        <v>0</v>
      </c>
      <c r="AA1740" s="23">
        <v>0</v>
      </c>
      <c r="AB1740" s="23">
        <v>0</v>
      </c>
      <c r="AC1740" s="23">
        <v>0</v>
      </c>
      <c r="AD1740" s="23">
        <v>0</v>
      </c>
    </row>
    <row r="1741" spans="1:30" x14ac:dyDescent="0.3">
      <c r="A1741" s="23">
        <v>145</v>
      </c>
      <c r="B1741" s="23">
        <v>11</v>
      </c>
      <c r="C1741" s="25">
        <v>0</v>
      </c>
      <c r="D1741" s="25">
        <v>0</v>
      </c>
      <c r="E1741" s="25">
        <v>1</v>
      </c>
      <c r="F1741" s="25">
        <v>0</v>
      </c>
      <c r="G1741" s="25">
        <v>1</v>
      </c>
      <c r="H1741" s="25">
        <v>0</v>
      </c>
      <c r="I1741" s="25">
        <v>1</v>
      </c>
      <c r="J1741" s="23">
        <v>0</v>
      </c>
      <c r="K1741" s="23">
        <v>1</v>
      </c>
      <c r="L1741" s="23">
        <v>0</v>
      </c>
      <c r="M1741" s="23">
        <v>1</v>
      </c>
      <c r="N1741" s="23">
        <v>0</v>
      </c>
      <c r="O1741" s="23">
        <v>0</v>
      </c>
      <c r="P1741" s="23">
        <v>1</v>
      </c>
      <c r="Q1741" s="25">
        <v>0</v>
      </c>
      <c r="R1741" s="25">
        <v>0</v>
      </c>
      <c r="S1741" s="25">
        <v>0</v>
      </c>
      <c r="T1741" s="25">
        <v>0</v>
      </c>
      <c r="U1741" s="25">
        <v>1</v>
      </c>
      <c r="V1741" s="25">
        <v>1</v>
      </c>
      <c r="W1741" s="25">
        <v>0</v>
      </c>
      <c r="X1741" s="23">
        <v>1</v>
      </c>
      <c r="Y1741" s="23">
        <v>0</v>
      </c>
      <c r="Z1741" s="23">
        <v>0</v>
      </c>
      <c r="AA1741" s="23">
        <v>0</v>
      </c>
      <c r="AB1741" s="23">
        <v>0</v>
      </c>
      <c r="AC1741" s="23">
        <v>0</v>
      </c>
      <c r="AD1741" s="23">
        <v>0</v>
      </c>
    </row>
    <row r="1742" spans="1:30" x14ac:dyDescent="0.3">
      <c r="A1742" s="23">
        <v>145</v>
      </c>
      <c r="B1742" s="23">
        <v>12</v>
      </c>
      <c r="C1742" s="25">
        <v>0</v>
      </c>
      <c r="D1742" s="25">
        <v>0</v>
      </c>
      <c r="E1742" s="25">
        <v>0</v>
      </c>
      <c r="F1742" s="25">
        <v>1</v>
      </c>
      <c r="G1742" s="25">
        <v>0</v>
      </c>
      <c r="H1742" s="25">
        <v>0</v>
      </c>
      <c r="I1742" s="25">
        <v>0</v>
      </c>
      <c r="J1742" s="23">
        <v>0</v>
      </c>
      <c r="K1742" s="23">
        <v>0</v>
      </c>
      <c r="L1742" s="23">
        <v>0</v>
      </c>
      <c r="M1742" s="23">
        <v>0</v>
      </c>
      <c r="N1742" s="23">
        <v>0</v>
      </c>
      <c r="O1742" s="23">
        <v>0</v>
      </c>
      <c r="P1742" s="23">
        <v>1</v>
      </c>
      <c r="Q1742" s="25">
        <v>0</v>
      </c>
      <c r="R1742" s="25">
        <v>0</v>
      </c>
      <c r="S1742" s="25">
        <v>1</v>
      </c>
      <c r="T1742" s="25">
        <v>0</v>
      </c>
      <c r="U1742" s="25">
        <v>0</v>
      </c>
      <c r="V1742" s="25">
        <v>0</v>
      </c>
      <c r="W1742" s="25">
        <v>0</v>
      </c>
      <c r="X1742" s="23">
        <v>1</v>
      </c>
      <c r="Y1742" s="23">
        <v>0</v>
      </c>
      <c r="Z1742" s="23">
        <v>0</v>
      </c>
      <c r="AA1742" s="23">
        <v>0</v>
      </c>
      <c r="AB1742" s="23">
        <v>0</v>
      </c>
      <c r="AC1742" s="23">
        <v>0</v>
      </c>
      <c r="AD1742" s="23">
        <v>0</v>
      </c>
    </row>
    <row r="1743" spans="1:30" x14ac:dyDescent="0.3">
      <c r="A1743" s="23">
        <v>146</v>
      </c>
      <c r="B1743" s="23">
        <v>1</v>
      </c>
      <c r="C1743" s="25">
        <v>0</v>
      </c>
      <c r="D1743" s="25">
        <v>0</v>
      </c>
      <c r="E1743" s="25">
        <v>1</v>
      </c>
      <c r="F1743" s="25">
        <v>0</v>
      </c>
      <c r="G1743" s="25">
        <v>0</v>
      </c>
      <c r="H1743" s="25">
        <v>0</v>
      </c>
      <c r="I1743" s="25">
        <v>0</v>
      </c>
      <c r="J1743" s="23">
        <v>0</v>
      </c>
      <c r="K1743" s="23">
        <v>0</v>
      </c>
      <c r="L1743" s="23">
        <v>1</v>
      </c>
      <c r="M1743" s="23">
        <v>1</v>
      </c>
      <c r="N1743" s="23">
        <v>0</v>
      </c>
      <c r="O1743" s="23">
        <v>1</v>
      </c>
      <c r="P1743" s="23">
        <v>0</v>
      </c>
      <c r="Q1743" s="25">
        <v>0</v>
      </c>
      <c r="R1743" s="25">
        <v>1</v>
      </c>
      <c r="S1743" s="25">
        <v>0</v>
      </c>
      <c r="T1743" s="25">
        <v>1</v>
      </c>
      <c r="U1743" s="25">
        <v>0</v>
      </c>
      <c r="V1743" s="25">
        <v>0</v>
      </c>
      <c r="W1743" s="25">
        <v>1</v>
      </c>
      <c r="X1743" s="23">
        <v>1</v>
      </c>
      <c r="Y1743" s="23">
        <v>0</v>
      </c>
      <c r="Z1743" s="23">
        <v>0</v>
      </c>
      <c r="AA1743" s="23">
        <v>0</v>
      </c>
      <c r="AB1743" s="23">
        <v>0</v>
      </c>
      <c r="AC1743" s="23">
        <v>0</v>
      </c>
      <c r="AD1743" s="23">
        <v>0</v>
      </c>
    </row>
    <row r="1744" spans="1:30" x14ac:dyDescent="0.3">
      <c r="A1744" s="23">
        <v>146</v>
      </c>
      <c r="B1744" s="23">
        <v>2</v>
      </c>
      <c r="C1744" s="25">
        <v>0</v>
      </c>
      <c r="D1744" s="25">
        <v>1</v>
      </c>
      <c r="E1744" s="25">
        <v>0</v>
      </c>
      <c r="F1744" s="25">
        <v>0</v>
      </c>
      <c r="G1744" s="25">
        <v>0</v>
      </c>
      <c r="H1744" s="25">
        <v>1</v>
      </c>
      <c r="I1744" s="25">
        <v>0</v>
      </c>
      <c r="J1744" s="23">
        <v>0</v>
      </c>
      <c r="K1744" s="23">
        <v>0</v>
      </c>
      <c r="L1744" s="23">
        <v>0</v>
      </c>
      <c r="M1744" s="23">
        <v>1</v>
      </c>
      <c r="N1744" s="23">
        <v>0</v>
      </c>
      <c r="O1744" s="23">
        <v>0</v>
      </c>
      <c r="P1744" s="23">
        <v>0</v>
      </c>
      <c r="Q1744" s="25">
        <v>0</v>
      </c>
      <c r="R1744" s="25">
        <v>0</v>
      </c>
      <c r="S1744" s="25">
        <v>1</v>
      </c>
      <c r="T1744" s="25">
        <v>0</v>
      </c>
      <c r="U1744" s="25">
        <v>1</v>
      </c>
      <c r="V1744" s="25">
        <v>0</v>
      </c>
      <c r="W1744" s="25">
        <v>1</v>
      </c>
      <c r="X1744" s="23">
        <v>1</v>
      </c>
      <c r="Y1744" s="23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</row>
    <row r="1745" spans="1:30" x14ac:dyDescent="0.3">
      <c r="A1745" s="23">
        <v>146</v>
      </c>
      <c r="B1745" s="23">
        <v>3</v>
      </c>
      <c r="C1745" s="25">
        <v>0</v>
      </c>
      <c r="D1745" s="25">
        <v>1</v>
      </c>
      <c r="E1745" s="25">
        <v>0</v>
      </c>
      <c r="F1745" s="25">
        <v>0</v>
      </c>
      <c r="G1745" s="25">
        <v>1</v>
      </c>
      <c r="H1745" s="25">
        <v>0</v>
      </c>
      <c r="I1745" s="25">
        <v>0</v>
      </c>
      <c r="J1745" s="23">
        <v>0</v>
      </c>
      <c r="K1745" s="23">
        <v>0</v>
      </c>
      <c r="L1745" s="23">
        <v>0</v>
      </c>
      <c r="M1745" s="23">
        <v>0</v>
      </c>
      <c r="N1745" s="23">
        <v>1</v>
      </c>
      <c r="O1745" s="23">
        <v>1</v>
      </c>
      <c r="P1745" s="23">
        <v>0</v>
      </c>
      <c r="Q1745" s="25">
        <v>0</v>
      </c>
      <c r="R1745" s="25">
        <v>0</v>
      </c>
      <c r="S1745" s="25">
        <v>0</v>
      </c>
      <c r="T1745" s="25">
        <v>0</v>
      </c>
      <c r="U1745" s="25">
        <v>0</v>
      </c>
      <c r="V1745" s="25">
        <v>0</v>
      </c>
      <c r="W1745" s="25">
        <v>1</v>
      </c>
      <c r="X1745" s="23">
        <v>1</v>
      </c>
      <c r="Y1745" s="23">
        <v>0</v>
      </c>
      <c r="Z1745" s="23">
        <v>0</v>
      </c>
      <c r="AA1745" s="23">
        <v>0</v>
      </c>
      <c r="AB1745" s="23">
        <v>0</v>
      </c>
      <c r="AC1745" s="23">
        <v>0</v>
      </c>
      <c r="AD1745" s="23">
        <v>0</v>
      </c>
    </row>
    <row r="1746" spans="1:30" x14ac:dyDescent="0.3">
      <c r="A1746" s="23">
        <v>146</v>
      </c>
      <c r="B1746" s="23">
        <v>4</v>
      </c>
      <c r="C1746" s="25">
        <v>0</v>
      </c>
      <c r="D1746" s="25">
        <v>0</v>
      </c>
      <c r="E1746" s="25">
        <v>0</v>
      </c>
      <c r="F1746" s="25">
        <v>0</v>
      </c>
      <c r="G1746" s="25">
        <v>0</v>
      </c>
      <c r="H1746" s="25">
        <v>0</v>
      </c>
      <c r="I1746" s="25">
        <v>1</v>
      </c>
      <c r="J1746" s="23">
        <v>0</v>
      </c>
      <c r="K1746" s="23">
        <v>0</v>
      </c>
      <c r="L1746" s="23">
        <v>1</v>
      </c>
      <c r="M1746" s="23">
        <v>0</v>
      </c>
      <c r="N1746" s="23">
        <v>1</v>
      </c>
      <c r="O1746" s="23">
        <v>0</v>
      </c>
      <c r="P1746" s="23">
        <v>1</v>
      </c>
      <c r="Q1746" s="25">
        <v>0</v>
      </c>
      <c r="R1746" s="25">
        <v>0</v>
      </c>
      <c r="S1746" s="25">
        <v>1</v>
      </c>
      <c r="T1746" s="25">
        <v>1</v>
      </c>
      <c r="U1746" s="25">
        <v>0</v>
      </c>
      <c r="V1746" s="25">
        <v>1</v>
      </c>
      <c r="W1746" s="25">
        <v>0</v>
      </c>
      <c r="X1746" s="23">
        <v>1</v>
      </c>
      <c r="Y1746" s="23">
        <v>0</v>
      </c>
      <c r="Z1746" s="23">
        <v>0</v>
      </c>
      <c r="AA1746" s="23">
        <v>0</v>
      </c>
      <c r="AB1746" s="23">
        <v>0</v>
      </c>
      <c r="AC1746" s="23">
        <v>0</v>
      </c>
      <c r="AD1746" s="23">
        <v>0</v>
      </c>
    </row>
    <row r="1747" spans="1:30" x14ac:dyDescent="0.3">
      <c r="A1747" s="23">
        <v>146</v>
      </c>
      <c r="B1747" s="23">
        <v>5</v>
      </c>
      <c r="C1747" s="25">
        <v>0</v>
      </c>
      <c r="D1747" s="25">
        <v>1</v>
      </c>
      <c r="E1747" s="25">
        <v>0</v>
      </c>
      <c r="F1747" s="25">
        <v>0</v>
      </c>
      <c r="G1747" s="25">
        <v>1</v>
      </c>
      <c r="H1747" s="25">
        <v>0</v>
      </c>
      <c r="I1747" s="25">
        <v>0</v>
      </c>
      <c r="J1747" s="23">
        <v>0</v>
      </c>
      <c r="K1747" s="23">
        <v>0</v>
      </c>
      <c r="L1747" s="23">
        <v>0</v>
      </c>
      <c r="M1747" s="23">
        <v>1</v>
      </c>
      <c r="N1747" s="23">
        <v>0</v>
      </c>
      <c r="O1747" s="23">
        <v>0</v>
      </c>
      <c r="P1747" s="23">
        <v>0</v>
      </c>
      <c r="Q1747" s="25">
        <v>0</v>
      </c>
      <c r="R1747" s="25">
        <v>1</v>
      </c>
      <c r="S1747" s="25">
        <v>0</v>
      </c>
      <c r="T1747" s="25">
        <v>1</v>
      </c>
      <c r="U1747" s="25">
        <v>0</v>
      </c>
      <c r="V1747" s="25">
        <v>0</v>
      </c>
      <c r="W1747" s="25">
        <v>1</v>
      </c>
      <c r="X1747" s="23">
        <v>1</v>
      </c>
      <c r="Y1747" s="23">
        <v>0</v>
      </c>
      <c r="Z1747" s="23">
        <v>0</v>
      </c>
      <c r="AA1747" s="23">
        <v>0</v>
      </c>
      <c r="AB1747" s="23">
        <v>0</v>
      </c>
      <c r="AC1747" s="23">
        <v>0</v>
      </c>
      <c r="AD1747" s="23">
        <v>0</v>
      </c>
    </row>
    <row r="1748" spans="1:30" x14ac:dyDescent="0.3">
      <c r="A1748" s="23">
        <v>146</v>
      </c>
      <c r="B1748" s="23">
        <v>6</v>
      </c>
      <c r="C1748" s="25">
        <v>0</v>
      </c>
      <c r="D1748" s="25">
        <v>0</v>
      </c>
      <c r="E1748" s="25">
        <v>0</v>
      </c>
      <c r="F1748" s="25">
        <v>0</v>
      </c>
      <c r="G1748" s="25">
        <v>1</v>
      </c>
      <c r="H1748" s="25">
        <v>1</v>
      </c>
      <c r="I1748" s="25">
        <v>0</v>
      </c>
      <c r="J1748" s="23">
        <v>0</v>
      </c>
      <c r="K1748" s="23">
        <v>1</v>
      </c>
      <c r="L1748" s="23">
        <v>0</v>
      </c>
      <c r="M1748" s="23">
        <v>0</v>
      </c>
      <c r="N1748" s="23">
        <v>0</v>
      </c>
      <c r="O1748" s="23">
        <v>1</v>
      </c>
      <c r="P1748" s="23">
        <v>0</v>
      </c>
      <c r="Q1748" s="25">
        <v>0</v>
      </c>
      <c r="R1748" s="25">
        <v>0</v>
      </c>
      <c r="S1748" s="25">
        <v>1</v>
      </c>
      <c r="T1748" s="25">
        <v>0</v>
      </c>
      <c r="U1748" s="25">
        <v>0</v>
      </c>
      <c r="V1748" s="25">
        <v>0</v>
      </c>
      <c r="W1748" s="25">
        <v>0</v>
      </c>
      <c r="X1748" s="23">
        <v>1</v>
      </c>
      <c r="Y1748" s="23">
        <v>0</v>
      </c>
      <c r="Z1748" s="23">
        <v>0</v>
      </c>
      <c r="AA1748" s="23">
        <v>0</v>
      </c>
      <c r="AB1748" s="23">
        <v>0</v>
      </c>
      <c r="AC1748" s="23">
        <v>0</v>
      </c>
      <c r="AD1748" s="23">
        <v>0</v>
      </c>
    </row>
    <row r="1749" spans="1:30" x14ac:dyDescent="0.3">
      <c r="A1749" s="23">
        <v>146</v>
      </c>
      <c r="B1749" s="23">
        <v>7</v>
      </c>
      <c r="C1749" s="25">
        <v>0</v>
      </c>
      <c r="D1749" s="25">
        <v>1</v>
      </c>
      <c r="E1749" s="25">
        <v>0</v>
      </c>
      <c r="F1749" s="25">
        <v>1</v>
      </c>
      <c r="G1749" s="25">
        <v>0</v>
      </c>
      <c r="H1749" s="25">
        <v>0</v>
      </c>
      <c r="I1749" s="25">
        <v>1</v>
      </c>
      <c r="J1749" s="23">
        <v>0</v>
      </c>
      <c r="K1749" s="23">
        <v>0</v>
      </c>
      <c r="L1749" s="23">
        <v>0</v>
      </c>
      <c r="M1749" s="23">
        <v>0</v>
      </c>
      <c r="N1749" s="23">
        <v>0</v>
      </c>
      <c r="O1749" s="23">
        <v>0</v>
      </c>
      <c r="P1749" s="23">
        <v>1</v>
      </c>
      <c r="Q1749" s="25">
        <v>0</v>
      </c>
      <c r="R1749" s="25">
        <v>1</v>
      </c>
      <c r="S1749" s="25">
        <v>0</v>
      </c>
      <c r="T1749" s="25">
        <v>0</v>
      </c>
      <c r="U1749" s="25">
        <v>0</v>
      </c>
      <c r="V1749" s="25">
        <v>1</v>
      </c>
      <c r="W1749" s="25">
        <v>0</v>
      </c>
      <c r="X1749" s="23">
        <v>1</v>
      </c>
      <c r="Y1749" s="23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</row>
    <row r="1750" spans="1:30" x14ac:dyDescent="0.3">
      <c r="A1750" s="23">
        <v>146</v>
      </c>
      <c r="B1750" s="23">
        <v>8</v>
      </c>
      <c r="C1750" s="25">
        <v>0</v>
      </c>
      <c r="D1750" s="25">
        <v>0</v>
      </c>
      <c r="E1750" s="25">
        <v>1</v>
      </c>
      <c r="F1750" s="25">
        <v>1</v>
      </c>
      <c r="G1750" s="25">
        <v>0</v>
      </c>
      <c r="H1750" s="25">
        <v>1</v>
      </c>
      <c r="I1750" s="25">
        <v>0</v>
      </c>
      <c r="J1750" s="23">
        <v>0</v>
      </c>
      <c r="K1750" s="23">
        <v>0</v>
      </c>
      <c r="L1750" s="23">
        <v>0</v>
      </c>
      <c r="M1750" s="23">
        <v>0</v>
      </c>
      <c r="N1750" s="23">
        <v>1</v>
      </c>
      <c r="O1750" s="23">
        <v>1</v>
      </c>
      <c r="P1750" s="23">
        <v>0</v>
      </c>
      <c r="Q1750" s="25">
        <v>0</v>
      </c>
      <c r="R1750" s="25">
        <v>0</v>
      </c>
      <c r="S1750" s="25">
        <v>0</v>
      </c>
      <c r="T1750" s="25">
        <v>1</v>
      </c>
      <c r="U1750" s="25">
        <v>0</v>
      </c>
      <c r="V1750" s="25">
        <v>0</v>
      </c>
      <c r="W1750" s="25">
        <v>0</v>
      </c>
      <c r="X1750" s="23">
        <v>1</v>
      </c>
      <c r="Y1750" s="23">
        <v>0</v>
      </c>
      <c r="Z1750" s="23">
        <v>0</v>
      </c>
      <c r="AA1750" s="23">
        <v>0</v>
      </c>
      <c r="AB1750" s="23">
        <v>0</v>
      </c>
      <c r="AC1750" s="23">
        <v>0</v>
      </c>
      <c r="AD1750" s="23">
        <v>0</v>
      </c>
    </row>
    <row r="1751" spans="1:30" x14ac:dyDescent="0.3">
      <c r="A1751" s="23">
        <v>146</v>
      </c>
      <c r="B1751" s="23">
        <v>9</v>
      </c>
      <c r="C1751" s="25">
        <v>0</v>
      </c>
      <c r="D1751" s="25">
        <v>0</v>
      </c>
      <c r="E1751" s="25">
        <v>1</v>
      </c>
      <c r="F1751" s="25">
        <v>0</v>
      </c>
      <c r="G1751" s="25">
        <v>1</v>
      </c>
      <c r="H1751" s="25">
        <v>0</v>
      </c>
      <c r="I1751" s="25">
        <v>1</v>
      </c>
      <c r="J1751" s="23">
        <v>0</v>
      </c>
      <c r="K1751" s="23">
        <v>0</v>
      </c>
      <c r="L1751" s="23">
        <v>1</v>
      </c>
      <c r="M1751" s="23">
        <v>0</v>
      </c>
      <c r="N1751" s="23">
        <v>0</v>
      </c>
      <c r="O1751" s="23">
        <v>0</v>
      </c>
      <c r="P1751" s="23">
        <v>0</v>
      </c>
      <c r="Q1751" s="25">
        <v>0</v>
      </c>
      <c r="R1751" s="25">
        <v>1</v>
      </c>
      <c r="S1751" s="25">
        <v>0</v>
      </c>
      <c r="T1751" s="25">
        <v>0</v>
      </c>
      <c r="U1751" s="25">
        <v>1</v>
      </c>
      <c r="V1751" s="25">
        <v>0</v>
      </c>
      <c r="W1751" s="25">
        <v>0</v>
      </c>
      <c r="X1751" s="23">
        <v>1</v>
      </c>
      <c r="Y1751" s="23">
        <v>0</v>
      </c>
      <c r="Z1751" s="23">
        <v>0</v>
      </c>
      <c r="AA1751" s="23">
        <v>0</v>
      </c>
      <c r="AB1751" s="23">
        <v>0</v>
      </c>
      <c r="AC1751" s="23">
        <v>0</v>
      </c>
      <c r="AD1751" s="23">
        <v>0</v>
      </c>
    </row>
    <row r="1752" spans="1:30" x14ac:dyDescent="0.3">
      <c r="A1752" s="23">
        <v>146</v>
      </c>
      <c r="B1752" s="23">
        <v>10</v>
      </c>
      <c r="C1752" s="25">
        <v>0</v>
      </c>
      <c r="D1752" s="25">
        <v>1</v>
      </c>
      <c r="E1752" s="25">
        <v>0</v>
      </c>
      <c r="F1752" s="25">
        <v>0</v>
      </c>
      <c r="G1752" s="25">
        <v>0</v>
      </c>
      <c r="H1752" s="25">
        <v>1</v>
      </c>
      <c r="I1752" s="25">
        <v>0</v>
      </c>
      <c r="J1752" s="23">
        <v>0</v>
      </c>
      <c r="K1752" s="23">
        <v>1</v>
      </c>
      <c r="L1752" s="23">
        <v>0</v>
      </c>
      <c r="M1752" s="23">
        <v>0</v>
      </c>
      <c r="N1752" s="23">
        <v>1</v>
      </c>
      <c r="O1752" s="23">
        <v>0</v>
      </c>
      <c r="P1752" s="23">
        <v>0</v>
      </c>
      <c r="Q1752" s="25">
        <v>0</v>
      </c>
      <c r="R1752" s="25">
        <v>0</v>
      </c>
      <c r="S1752" s="25">
        <v>1</v>
      </c>
      <c r="T1752" s="25">
        <v>1</v>
      </c>
      <c r="U1752" s="25">
        <v>0</v>
      </c>
      <c r="V1752" s="25">
        <v>1</v>
      </c>
      <c r="W1752" s="25">
        <v>0</v>
      </c>
      <c r="X1752" s="23">
        <v>1</v>
      </c>
      <c r="Y1752" s="23">
        <v>0</v>
      </c>
      <c r="Z1752" s="23">
        <v>0</v>
      </c>
      <c r="AA1752" s="23">
        <v>0</v>
      </c>
      <c r="AB1752" s="23">
        <v>0</v>
      </c>
      <c r="AC1752" s="23">
        <v>0</v>
      </c>
      <c r="AD1752" s="23">
        <v>0</v>
      </c>
    </row>
    <row r="1753" spans="1:30" x14ac:dyDescent="0.3">
      <c r="A1753" s="23">
        <v>146</v>
      </c>
      <c r="B1753" s="23">
        <v>11</v>
      </c>
      <c r="C1753" s="25">
        <v>0</v>
      </c>
      <c r="D1753" s="25">
        <v>0</v>
      </c>
      <c r="E1753" s="25">
        <v>1</v>
      </c>
      <c r="F1753" s="25">
        <v>0</v>
      </c>
      <c r="G1753" s="25">
        <v>1</v>
      </c>
      <c r="H1753" s="25">
        <v>0</v>
      </c>
      <c r="I1753" s="25">
        <v>1</v>
      </c>
      <c r="J1753" s="23">
        <v>0</v>
      </c>
      <c r="K1753" s="23">
        <v>1</v>
      </c>
      <c r="L1753" s="23">
        <v>0</v>
      </c>
      <c r="M1753" s="23">
        <v>1</v>
      </c>
      <c r="N1753" s="23">
        <v>0</v>
      </c>
      <c r="O1753" s="23">
        <v>0</v>
      </c>
      <c r="P1753" s="23">
        <v>1</v>
      </c>
      <c r="Q1753" s="25">
        <v>0</v>
      </c>
      <c r="R1753" s="25">
        <v>0</v>
      </c>
      <c r="S1753" s="25">
        <v>0</v>
      </c>
      <c r="T1753" s="25">
        <v>0</v>
      </c>
      <c r="U1753" s="25">
        <v>1</v>
      </c>
      <c r="V1753" s="25">
        <v>1</v>
      </c>
      <c r="W1753" s="25">
        <v>0</v>
      </c>
      <c r="X1753" s="23">
        <v>1</v>
      </c>
      <c r="Y1753" s="23">
        <v>0</v>
      </c>
      <c r="Z1753" s="23">
        <v>0</v>
      </c>
      <c r="AA1753" s="23">
        <v>0</v>
      </c>
      <c r="AB1753" s="23">
        <v>0</v>
      </c>
      <c r="AC1753" s="23">
        <v>0</v>
      </c>
      <c r="AD1753" s="23">
        <v>0</v>
      </c>
    </row>
    <row r="1754" spans="1:30" x14ac:dyDescent="0.3">
      <c r="A1754" s="23">
        <v>146</v>
      </c>
      <c r="B1754" s="23">
        <v>12</v>
      </c>
      <c r="C1754" s="25">
        <v>0</v>
      </c>
      <c r="D1754" s="25">
        <v>0</v>
      </c>
      <c r="E1754" s="25">
        <v>0</v>
      </c>
      <c r="F1754" s="25">
        <v>1</v>
      </c>
      <c r="G1754" s="25">
        <v>0</v>
      </c>
      <c r="H1754" s="25">
        <v>0</v>
      </c>
      <c r="I1754" s="25">
        <v>0</v>
      </c>
      <c r="J1754" s="23">
        <v>0</v>
      </c>
      <c r="K1754" s="23">
        <v>0</v>
      </c>
      <c r="L1754" s="23">
        <v>0</v>
      </c>
      <c r="M1754" s="23">
        <v>0</v>
      </c>
      <c r="N1754" s="23">
        <v>0</v>
      </c>
      <c r="O1754" s="23">
        <v>0</v>
      </c>
      <c r="P1754" s="23">
        <v>1</v>
      </c>
      <c r="Q1754" s="25">
        <v>0</v>
      </c>
      <c r="R1754" s="25">
        <v>0</v>
      </c>
      <c r="S1754" s="25">
        <v>1</v>
      </c>
      <c r="T1754" s="25">
        <v>0</v>
      </c>
      <c r="U1754" s="25">
        <v>0</v>
      </c>
      <c r="V1754" s="25">
        <v>0</v>
      </c>
      <c r="W1754" s="25">
        <v>0</v>
      </c>
      <c r="X1754" s="23">
        <v>1</v>
      </c>
      <c r="Y1754" s="23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</row>
    <row r="1755" spans="1:30" x14ac:dyDescent="0.3">
      <c r="A1755" s="23">
        <v>147</v>
      </c>
      <c r="B1755" s="23">
        <v>1</v>
      </c>
      <c r="C1755" s="25">
        <v>0</v>
      </c>
      <c r="D1755" s="25">
        <v>0</v>
      </c>
      <c r="E1755" s="25">
        <v>1</v>
      </c>
      <c r="F1755" s="25">
        <v>0</v>
      </c>
      <c r="G1755" s="25">
        <v>0</v>
      </c>
      <c r="H1755" s="25">
        <v>0</v>
      </c>
      <c r="I1755" s="25">
        <v>0</v>
      </c>
      <c r="J1755" s="23">
        <v>0</v>
      </c>
      <c r="K1755" s="23">
        <v>0</v>
      </c>
      <c r="L1755" s="23">
        <v>1</v>
      </c>
      <c r="M1755" s="23">
        <v>1</v>
      </c>
      <c r="N1755" s="23">
        <v>0</v>
      </c>
      <c r="O1755" s="23">
        <v>1</v>
      </c>
      <c r="P1755" s="23">
        <v>0</v>
      </c>
      <c r="Q1755" s="25">
        <v>0</v>
      </c>
      <c r="R1755" s="25">
        <v>1</v>
      </c>
      <c r="S1755" s="25">
        <v>0</v>
      </c>
      <c r="T1755" s="25">
        <v>1</v>
      </c>
      <c r="U1755" s="25">
        <v>0</v>
      </c>
      <c r="V1755" s="25">
        <v>0</v>
      </c>
      <c r="W1755" s="25">
        <v>1</v>
      </c>
      <c r="X1755" s="23">
        <v>1</v>
      </c>
      <c r="Y1755" s="23">
        <v>0</v>
      </c>
      <c r="Z1755" s="23">
        <v>0</v>
      </c>
      <c r="AA1755" s="23">
        <v>0</v>
      </c>
      <c r="AB1755" s="23">
        <v>0</v>
      </c>
      <c r="AC1755" s="23">
        <v>0</v>
      </c>
      <c r="AD1755" s="23">
        <v>0</v>
      </c>
    </row>
    <row r="1756" spans="1:30" x14ac:dyDescent="0.3">
      <c r="A1756" s="23">
        <v>147</v>
      </c>
      <c r="B1756" s="23">
        <v>2</v>
      </c>
      <c r="C1756" s="25">
        <v>0</v>
      </c>
      <c r="D1756" s="25">
        <v>1</v>
      </c>
      <c r="E1756" s="25">
        <v>0</v>
      </c>
      <c r="F1756" s="25">
        <v>0</v>
      </c>
      <c r="G1756" s="25">
        <v>0</v>
      </c>
      <c r="H1756" s="25">
        <v>1</v>
      </c>
      <c r="I1756" s="25">
        <v>0</v>
      </c>
      <c r="J1756" s="23">
        <v>0</v>
      </c>
      <c r="K1756" s="23">
        <v>0</v>
      </c>
      <c r="L1756" s="23">
        <v>0</v>
      </c>
      <c r="M1756" s="23">
        <v>1</v>
      </c>
      <c r="N1756" s="23">
        <v>0</v>
      </c>
      <c r="O1756" s="23">
        <v>0</v>
      </c>
      <c r="P1756" s="23">
        <v>0</v>
      </c>
      <c r="Q1756" s="25">
        <v>0</v>
      </c>
      <c r="R1756" s="25">
        <v>0</v>
      </c>
      <c r="S1756" s="25">
        <v>1</v>
      </c>
      <c r="T1756" s="25">
        <v>0</v>
      </c>
      <c r="U1756" s="25">
        <v>1</v>
      </c>
      <c r="V1756" s="25">
        <v>0</v>
      </c>
      <c r="W1756" s="25">
        <v>1</v>
      </c>
      <c r="X1756" s="23">
        <v>1</v>
      </c>
      <c r="Y1756" s="23">
        <v>0</v>
      </c>
      <c r="Z1756" s="23">
        <v>0</v>
      </c>
      <c r="AA1756" s="23">
        <v>0</v>
      </c>
      <c r="AB1756" s="23">
        <v>0</v>
      </c>
      <c r="AC1756" s="23">
        <v>0</v>
      </c>
      <c r="AD1756" s="23">
        <v>0</v>
      </c>
    </row>
    <row r="1757" spans="1:30" x14ac:dyDescent="0.3">
      <c r="A1757" s="23">
        <v>147</v>
      </c>
      <c r="B1757" s="23">
        <v>3</v>
      </c>
      <c r="C1757" s="25">
        <v>0</v>
      </c>
      <c r="D1757" s="25">
        <v>1</v>
      </c>
      <c r="E1757" s="25">
        <v>0</v>
      </c>
      <c r="F1757" s="25">
        <v>0</v>
      </c>
      <c r="G1757" s="25">
        <v>1</v>
      </c>
      <c r="H1757" s="25">
        <v>0</v>
      </c>
      <c r="I1757" s="25">
        <v>0</v>
      </c>
      <c r="J1757" s="23">
        <v>0</v>
      </c>
      <c r="K1757" s="23">
        <v>0</v>
      </c>
      <c r="L1757" s="23">
        <v>0</v>
      </c>
      <c r="M1757" s="23">
        <v>0</v>
      </c>
      <c r="N1757" s="23">
        <v>1</v>
      </c>
      <c r="O1757" s="23">
        <v>1</v>
      </c>
      <c r="P1757" s="23">
        <v>0</v>
      </c>
      <c r="Q1757" s="25">
        <v>0</v>
      </c>
      <c r="R1757" s="25">
        <v>0</v>
      </c>
      <c r="S1757" s="25">
        <v>0</v>
      </c>
      <c r="T1757" s="25">
        <v>0</v>
      </c>
      <c r="U1757" s="25">
        <v>0</v>
      </c>
      <c r="V1757" s="25">
        <v>0</v>
      </c>
      <c r="W1757" s="25">
        <v>1</v>
      </c>
      <c r="X1757" s="23">
        <v>1</v>
      </c>
      <c r="Y1757" s="23">
        <v>0</v>
      </c>
      <c r="Z1757" s="23">
        <v>0</v>
      </c>
      <c r="AA1757" s="23">
        <v>0</v>
      </c>
      <c r="AB1757" s="23">
        <v>0</v>
      </c>
      <c r="AC1757" s="23">
        <v>0</v>
      </c>
      <c r="AD1757" s="23">
        <v>0</v>
      </c>
    </row>
    <row r="1758" spans="1:30" x14ac:dyDescent="0.3">
      <c r="A1758" s="23">
        <v>147</v>
      </c>
      <c r="B1758" s="23">
        <v>4</v>
      </c>
      <c r="C1758" s="25">
        <v>0</v>
      </c>
      <c r="D1758" s="25">
        <v>0</v>
      </c>
      <c r="E1758" s="25">
        <v>0</v>
      </c>
      <c r="F1758" s="25">
        <v>0</v>
      </c>
      <c r="G1758" s="25">
        <v>0</v>
      </c>
      <c r="H1758" s="25">
        <v>0</v>
      </c>
      <c r="I1758" s="25">
        <v>1</v>
      </c>
      <c r="J1758" s="23">
        <v>0</v>
      </c>
      <c r="K1758" s="23">
        <v>0</v>
      </c>
      <c r="L1758" s="23">
        <v>1</v>
      </c>
      <c r="M1758" s="23">
        <v>0</v>
      </c>
      <c r="N1758" s="23">
        <v>1</v>
      </c>
      <c r="O1758" s="23">
        <v>0</v>
      </c>
      <c r="P1758" s="23">
        <v>1</v>
      </c>
      <c r="Q1758" s="25">
        <v>0</v>
      </c>
      <c r="R1758" s="25">
        <v>0</v>
      </c>
      <c r="S1758" s="25">
        <v>1</v>
      </c>
      <c r="T1758" s="25">
        <v>1</v>
      </c>
      <c r="U1758" s="25">
        <v>0</v>
      </c>
      <c r="V1758" s="25">
        <v>1</v>
      </c>
      <c r="W1758" s="25">
        <v>0</v>
      </c>
      <c r="X1758" s="23">
        <v>1</v>
      </c>
      <c r="Y1758" s="23">
        <v>0</v>
      </c>
      <c r="Z1758" s="23">
        <v>0</v>
      </c>
      <c r="AA1758" s="23">
        <v>0</v>
      </c>
      <c r="AB1758" s="23">
        <v>0</v>
      </c>
      <c r="AC1758" s="23">
        <v>0</v>
      </c>
      <c r="AD1758" s="23">
        <v>0</v>
      </c>
    </row>
    <row r="1759" spans="1:30" x14ac:dyDescent="0.3">
      <c r="A1759" s="23">
        <v>147</v>
      </c>
      <c r="B1759" s="23">
        <v>5</v>
      </c>
      <c r="C1759" s="25">
        <v>0</v>
      </c>
      <c r="D1759" s="25">
        <v>1</v>
      </c>
      <c r="E1759" s="25">
        <v>0</v>
      </c>
      <c r="F1759" s="25">
        <v>0</v>
      </c>
      <c r="G1759" s="25">
        <v>1</v>
      </c>
      <c r="H1759" s="25">
        <v>0</v>
      </c>
      <c r="I1759" s="25">
        <v>0</v>
      </c>
      <c r="J1759" s="23">
        <v>0</v>
      </c>
      <c r="K1759" s="23">
        <v>0</v>
      </c>
      <c r="L1759" s="23">
        <v>0</v>
      </c>
      <c r="M1759" s="23">
        <v>1</v>
      </c>
      <c r="N1759" s="23">
        <v>0</v>
      </c>
      <c r="O1759" s="23">
        <v>0</v>
      </c>
      <c r="P1759" s="23">
        <v>0</v>
      </c>
      <c r="Q1759" s="25">
        <v>0</v>
      </c>
      <c r="R1759" s="25">
        <v>1</v>
      </c>
      <c r="S1759" s="25">
        <v>0</v>
      </c>
      <c r="T1759" s="25">
        <v>1</v>
      </c>
      <c r="U1759" s="25">
        <v>0</v>
      </c>
      <c r="V1759" s="25">
        <v>0</v>
      </c>
      <c r="W1759" s="25">
        <v>1</v>
      </c>
      <c r="X1759" s="23">
        <v>1</v>
      </c>
      <c r="Y1759" s="23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</row>
    <row r="1760" spans="1:30" x14ac:dyDescent="0.3">
      <c r="A1760" s="23">
        <v>147</v>
      </c>
      <c r="B1760" s="23">
        <v>6</v>
      </c>
      <c r="C1760" s="25">
        <v>0</v>
      </c>
      <c r="D1760" s="25">
        <v>0</v>
      </c>
      <c r="E1760" s="25">
        <v>0</v>
      </c>
      <c r="F1760" s="25">
        <v>0</v>
      </c>
      <c r="G1760" s="25">
        <v>1</v>
      </c>
      <c r="H1760" s="25">
        <v>1</v>
      </c>
      <c r="I1760" s="25">
        <v>0</v>
      </c>
      <c r="J1760" s="23">
        <v>0</v>
      </c>
      <c r="K1760" s="23">
        <v>1</v>
      </c>
      <c r="L1760" s="23">
        <v>0</v>
      </c>
      <c r="M1760" s="23">
        <v>0</v>
      </c>
      <c r="N1760" s="23">
        <v>0</v>
      </c>
      <c r="O1760" s="23">
        <v>1</v>
      </c>
      <c r="P1760" s="23">
        <v>0</v>
      </c>
      <c r="Q1760" s="25">
        <v>0</v>
      </c>
      <c r="R1760" s="25">
        <v>0</v>
      </c>
      <c r="S1760" s="25">
        <v>1</v>
      </c>
      <c r="T1760" s="25">
        <v>0</v>
      </c>
      <c r="U1760" s="25">
        <v>0</v>
      </c>
      <c r="V1760" s="25">
        <v>0</v>
      </c>
      <c r="W1760" s="25">
        <v>0</v>
      </c>
      <c r="X1760" s="23">
        <v>1</v>
      </c>
      <c r="Y1760" s="23">
        <v>0</v>
      </c>
      <c r="Z1760" s="23">
        <v>0</v>
      </c>
      <c r="AA1760" s="23">
        <v>0</v>
      </c>
      <c r="AB1760" s="23">
        <v>0</v>
      </c>
      <c r="AC1760" s="23">
        <v>0</v>
      </c>
      <c r="AD1760" s="23">
        <v>0</v>
      </c>
    </row>
    <row r="1761" spans="1:30" x14ac:dyDescent="0.3">
      <c r="A1761" s="23">
        <v>147</v>
      </c>
      <c r="B1761" s="23">
        <v>7</v>
      </c>
      <c r="C1761" s="25">
        <v>0</v>
      </c>
      <c r="D1761" s="25">
        <v>1</v>
      </c>
      <c r="E1761" s="25">
        <v>0</v>
      </c>
      <c r="F1761" s="25">
        <v>1</v>
      </c>
      <c r="G1761" s="25">
        <v>0</v>
      </c>
      <c r="H1761" s="25">
        <v>0</v>
      </c>
      <c r="I1761" s="25">
        <v>1</v>
      </c>
      <c r="J1761" s="23">
        <v>0</v>
      </c>
      <c r="K1761" s="23">
        <v>0</v>
      </c>
      <c r="L1761" s="23">
        <v>0</v>
      </c>
      <c r="M1761" s="23">
        <v>0</v>
      </c>
      <c r="N1761" s="23">
        <v>0</v>
      </c>
      <c r="O1761" s="23">
        <v>0</v>
      </c>
      <c r="P1761" s="23">
        <v>1</v>
      </c>
      <c r="Q1761" s="25">
        <v>0</v>
      </c>
      <c r="R1761" s="25">
        <v>1</v>
      </c>
      <c r="S1761" s="25">
        <v>0</v>
      </c>
      <c r="T1761" s="25">
        <v>0</v>
      </c>
      <c r="U1761" s="25">
        <v>0</v>
      </c>
      <c r="V1761" s="25">
        <v>1</v>
      </c>
      <c r="W1761" s="25">
        <v>0</v>
      </c>
      <c r="X1761" s="23">
        <v>1</v>
      </c>
      <c r="Y1761" s="23">
        <v>0</v>
      </c>
      <c r="Z1761" s="23">
        <v>0</v>
      </c>
      <c r="AA1761" s="23">
        <v>0</v>
      </c>
      <c r="AB1761" s="23">
        <v>0</v>
      </c>
      <c r="AC1761" s="23">
        <v>0</v>
      </c>
      <c r="AD1761" s="23">
        <v>0</v>
      </c>
    </row>
    <row r="1762" spans="1:30" x14ac:dyDescent="0.3">
      <c r="A1762" s="23">
        <v>147</v>
      </c>
      <c r="B1762" s="23">
        <v>8</v>
      </c>
      <c r="C1762" s="25">
        <v>0</v>
      </c>
      <c r="D1762" s="25">
        <v>0</v>
      </c>
      <c r="E1762" s="25">
        <v>1</v>
      </c>
      <c r="F1762" s="25">
        <v>1</v>
      </c>
      <c r="G1762" s="25">
        <v>0</v>
      </c>
      <c r="H1762" s="25">
        <v>1</v>
      </c>
      <c r="I1762" s="25">
        <v>0</v>
      </c>
      <c r="J1762" s="23">
        <v>0</v>
      </c>
      <c r="K1762" s="23">
        <v>0</v>
      </c>
      <c r="L1762" s="23">
        <v>0</v>
      </c>
      <c r="M1762" s="23">
        <v>0</v>
      </c>
      <c r="N1762" s="23">
        <v>1</v>
      </c>
      <c r="O1762" s="23">
        <v>1</v>
      </c>
      <c r="P1762" s="23">
        <v>0</v>
      </c>
      <c r="Q1762" s="25">
        <v>0</v>
      </c>
      <c r="R1762" s="25">
        <v>0</v>
      </c>
      <c r="S1762" s="25">
        <v>0</v>
      </c>
      <c r="T1762" s="25">
        <v>1</v>
      </c>
      <c r="U1762" s="25">
        <v>0</v>
      </c>
      <c r="V1762" s="25">
        <v>0</v>
      </c>
      <c r="W1762" s="25">
        <v>0</v>
      </c>
      <c r="X1762" s="23">
        <v>1</v>
      </c>
      <c r="Y1762" s="23">
        <v>0</v>
      </c>
      <c r="Z1762" s="23">
        <v>0</v>
      </c>
      <c r="AA1762" s="23">
        <v>0</v>
      </c>
      <c r="AB1762" s="23">
        <v>0</v>
      </c>
      <c r="AC1762" s="23">
        <v>0</v>
      </c>
      <c r="AD1762" s="23">
        <v>0</v>
      </c>
    </row>
    <row r="1763" spans="1:30" x14ac:dyDescent="0.3">
      <c r="A1763" s="23">
        <v>147</v>
      </c>
      <c r="B1763" s="23">
        <v>9</v>
      </c>
      <c r="C1763" s="25">
        <v>0</v>
      </c>
      <c r="D1763" s="25">
        <v>0</v>
      </c>
      <c r="E1763" s="25">
        <v>1</v>
      </c>
      <c r="F1763" s="25">
        <v>0</v>
      </c>
      <c r="G1763" s="25">
        <v>1</v>
      </c>
      <c r="H1763" s="25">
        <v>0</v>
      </c>
      <c r="I1763" s="25">
        <v>1</v>
      </c>
      <c r="J1763" s="23">
        <v>0</v>
      </c>
      <c r="K1763" s="23">
        <v>0</v>
      </c>
      <c r="L1763" s="23">
        <v>1</v>
      </c>
      <c r="M1763" s="23">
        <v>0</v>
      </c>
      <c r="N1763" s="23">
        <v>0</v>
      </c>
      <c r="O1763" s="23">
        <v>0</v>
      </c>
      <c r="P1763" s="23">
        <v>0</v>
      </c>
      <c r="Q1763" s="25">
        <v>0</v>
      </c>
      <c r="R1763" s="25">
        <v>1</v>
      </c>
      <c r="S1763" s="25">
        <v>0</v>
      </c>
      <c r="T1763" s="25">
        <v>0</v>
      </c>
      <c r="U1763" s="25">
        <v>1</v>
      </c>
      <c r="V1763" s="25">
        <v>0</v>
      </c>
      <c r="W1763" s="25">
        <v>0</v>
      </c>
      <c r="X1763" s="23">
        <v>1</v>
      </c>
      <c r="Y1763" s="23">
        <v>0</v>
      </c>
      <c r="Z1763" s="23">
        <v>0</v>
      </c>
      <c r="AA1763" s="23">
        <v>0</v>
      </c>
      <c r="AB1763" s="23">
        <v>0</v>
      </c>
      <c r="AC1763" s="23">
        <v>0</v>
      </c>
      <c r="AD1763" s="23">
        <v>0</v>
      </c>
    </row>
    <row r="1764" spans="1:30" x14ac:dyDescent="0.3">
      <c r="A1764" s="23">
        <v>147</v>
      </c>
      <c r="B1764" s="23">
        <v>10</v>
      </c>
      <c r="C1764" s="25">
        <v>0</v>
      </c>
      <c r="D1764" s="25">
        <v>1</v>
      </c>
      <c r="E1764" s="25">
        <v>0</v>
      </c>
      <c r="F1764" s="25">
        <v>0</v>
      </c>
      <c r="G1764" s="25">
        <v>0</v>
      </c>
      <c r="H1764" s="25">
        <v>1</v>
      </c>
      <c r="I1764" s="25">
        <v>0</v>
      </c>
      <c r="J1764" s="23">
        <v>0</v>
      </c>
      <c r="K1764" s="23">
        <v>1</v>
      </c>
      <c r="L1764" s="23">
        <v>0</v>
      </c>
      <c r="M1764" s="23">
        <v>0</v>
      </c>
      <c r="N1764" s="23">
        <v>1</v>
      </c>
      <c r="O1764" s="23">
        <v>0</v>
      </c>
      <c r="P1764" s="23">
        <v>0</v>
      </c>
      <c r="Q1764" s="25">
        <v>0</v>
      </c>
      <c r="R1764" s="25">
        <v>0</v>
      </c>
      <c r="S1764" s="25">
        <v>1</v>
      </c>
      <c r="T1764" s="25">
        <v>1</v>
      </c>
      <c r="U1764" s="25">
        <v>0</v>
      </c>
      <c r="V1764" s="25">
        <v>1</v>
      </c>
      <c r="W1764" s="25">
        <v>0</v>
      </c>
      <c r="X1764" s="23">
        <v>1</v>
      </c>
      <c r="Y1764" s="23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</row>
    <row r="1765" spans="1:30" x14ac:dyDescent="0.3">
      <c r="A1765" s="23">
        <v>147</v>
      </c>
      <c r="B1765" s="23">
        <v>11</v>
      </c>
      <c r="C1765" s="25">
        <v>0</v>
      </c>
      <c r="D1765" s="25">
        <v>0</v>
      </c>
      <c r="E1765" s="25">
        <v>1</v>
      </c>
      <c r="F1765" s="25">
        <v>0</v>
      </c>
      <c r="G1765" s="25">
        <v>1</v>
      </c>
      <c r="H1765" s="25">
        <v>0</v>
      </c>
      <c r="I1765" s="25">
        <v>1</v>
      </c>
      <c r="J1765" s="23">
        <v>0</v>
      </c>
      <c r="K1765" s="23">
        <v>1</v>
      </c>
      <c r="L1765" s="23">
        <v>0</v>
      </c>
      <c r="M1765" s="23">
        <v>1</v>
      </c>
      <c r="N1765" s="23">
        <v>0</v>
      </c>
      <c r="O1765" s="23">
        <v>0</v>
      </c>
      <c r="P1765" s="23">
        <v>1</v>
      </c>
      <c r="Q1765" s="25">
        <v>0</v>
      </c>
      <c r="R1765" s="25">
        <v>0</v>
      </c>
      <c r="S1765" s="25">
        <v>0</v>
      </c>
      <c r="T1765" s="25">
        <v>0</v>
      </c>
      <c r="U1765" s="25">
        <v>1</v>
      </c>
      <c r="V1765" s="25">
        <v>1</v>
      </c>
      <c r="W1765" s="25">
        <v>0</v>
      </c>
      <c r="X1765" s="23">
        <v>1</v>
      </c>
      <c r="Y1765" s="23">
        <v>0</v>
      </c>
      <c r="Z1765" s="23">
        <v>0</v>
      </c>
      <c r="AA1765" s="23">
        <v>0</v>
      </c>
      <c r="AB1765" s="23">
        <v>0</v>
      </c>
      <c r="AC1765" s="23">
        <v>0</v>
      </c>
      <c r="AD1765" s="23">
        <v>0</v>
      </c>
    </row>
    <row r="1766" spans="1:30" x14ac:dyDescent="0.3">
      <c r="A1766" s="23">
        <v>147</v>
      </c>
      <c r="B1766" s="23">
        <v>12</v>
      </c>
      <c r="C1766" s="25">
        <v>0</v>
      </c>
      <c r="D1766" s="25">
        <v>0</v>
      </c>
      <c r="E1766" s="25">
        <v>0</v>
      </c>
      <c r="F1766" s="25">
        <v>1</v>
      </c>
      <c r="G1766" s="25">
        <v>0</v>
      </c>
      <c r="H1766" s="25">
        <v>0</v>
      </c>
      <c r="I1766" s="25">
        <v>0</v>
      </c>
      <c r="J1766" s="23">
        <v>0</v>
      </c>
      <c r="K1766" s="23">
        <v>0</v>
      </c>
      <c r="L1766" s="23">
        <v>0</v>
      </c>
      <c r="M1766" s="23">
        <v>0</v>
      </c>
      <c r="N1766" s="23">
        <v>0</v>
      </c>
      <c r="O1766" s="23">
        <v>0</v>
      </c>
      <c r="P1766" s="23">
        <v>1</v>
      </c>
      <c r="Q1766" s="25">
        <v>0</v>
      </c>
      <c r="R1766" s="25">
        <v>0</v>
      </c>
      <c r="S1766" s="25">
        <v>1</v>
      </c>
      <c r="T1766" s="25">
        <v>0</v>
      </c>
      <c r="U1766" s="25">
        <v>0</v>
      </c>
      <c r="V1766" s="25">
        <v>0</v>
      </c>
      <c r="W1766" s="25">
        <v>0</v>
      </c>
      <c r="X1766" s="23">
        <v>1</v>
      </c>
      <c r="Y1766" s="23">
        <v>0</v>
      </c>
      <c r="Z1766" s="23">
        <v>0</v>
      </c>
      <c r="AA1766" s="23">
        <v>0</v>
      </c>
      <c r="AB1766" s="23">
        <v>0</v>
      </c>
      <c r="AC1766" s="23">
        <v>0</v>
      </c>
      <c r="AD1766" s="23">
        <v>0</v>
      </c>
    </row>
    <row r="1767" spans="1:30" x14ac:dyDescent="0.3">
      <c r="A1767" s="23">
        <v>148</v>
      </c>
      <c r="B1767" s="23">
        <v>1</v>
      </c>
      <c r="C1767" s="25">
        <v>0</v>
      </c>
      <c r="D1767" s="25">
        <v>0</v>
      </c>
      <c r="E1767" s="25">
        <v>1</v>
      </c>
      <c r="F1767" s="25">
        <v>0</v>
      </c>
      <c r="G1767" s="25">
        <v>0</v>
      </c>
      <c r="H1767" s="25">
        <v>0</v>
      </c>
      <c r="I1767" s="25">
        <v>0</v>
      </c>
      <c r="J1767" s="23">
        <v>0</v>
      </c>
      <c r="K1767" s="23">
        <v>0</v>
      </c>
      <c r="L1767" s="23">
        <v>1</v>
      </c>
      <c r="M1767" s="23">
        <v>1</v>
      </c>
      <c r="N1767" s="23">
        <v>0</v>
      </c>
      <c r="O1767" s="23">
        <v>1</v>
      </c>
      <c r="P1767" s="23">
        <v>0</v>
      </c>
      <c r="Q1767" s="25">
        <v>0</v>
      </c>
      <c r="R1767" s="25">
        <v>1</v>
      </c>
      <c r="S1767" s="25">
        <v>0</v>
      </c>
      <c r="T1767" s="25">
        <v>1</v>
      </c>
      <c r="U1767" s="25">
        <v>0</v>
      </c>
      <c r="V1767" s="25">
        <v>0</v>
      </c>
      <c r="W1767" s="25">
        <v>1</v>
      </c>
      <c r="X1767" s="23">
        <v>1</v>
      </c>
      <c r="Y1767" s="23">
        <v>0</v>
      </c>
      <c r="Z1767" s="23">
        <v>0</v>
      </c>
      <c r="AA1767" s="23">
        <v>0</v>
      </c>
      <c r="AB1767" s="23">
        <v>0</v>
      </c>
      <c r="AC1767" s="23">
        <v>0</v>
      </c>
      <c r="AD1767" s="23">
        <v>0</v>
      </c>
    </row>
    <row r="1768" spans="1:30" x14ac:dyDescent="0.3">
      <c r="A1768" s="23">
        <v>148</v>
      </c>
      <c r="B1768" s="23">
        <v>2</v>
      </c>
      <c r="C1768" s="25">
        <v>0</v>
      </c>
      <c r="D1768" s="25">
        <v>1</v>
      </c>
      <c r="E1768" s="25">
        <v>0</v>
      </c>
      <c r="F1768" s="25">
        <v>0</v>
      </c>
      <c r="G1768" s="25">
        <v>0</v>
      </c>
      <c r="H1768" s="25">
        <v>1</v>
      </c>
      <c r="I1768" s="25">
        <v>0</v>
      </c>
      <c r="J1768" s="23">
        <v>0</v>
      </c>
      <c r="K1768" s="23">
        <v>0</v>
      </c>
      <c r="L1768" s="23">
        <v>0</v>
      </c>
      <c r="M1768" s="23">
        <v>1</v>
      </c>
      <c r="N1768" s="23">
        <v>0</v>
      </c>
      <c r="O1768" s="23">
        <v>0</v>
      </c>
      <c r="P1768" s="23">
        <v>0</v>
      </c>
      <c r="Q1768" s="25">
        <v>0</v>
      </c>
      <c r="R1768" s="25">
        <v>0</v>
      </c>
      <c r="S1768" s="25">
        <v>1</v>
      </c>
      <c r="T1768" s="25">
        <v>0</v>
      </c>
      <c r="U1768" s="25">
        <v>1</v>
      </c>
      <c r="V1768" s="25">
        <v>0</v>
      </c>
      <c r="W1768" s="25">
        <v>1</v>
      </c>
      <c r="X1768" s="23">
        <v>1</v>
      </c>
      <c r="Y1768" s="23">
        <v>0</v>
      </c>
      <c r="Z1768" s="23">
        <v>0</v>
      </c>
      <c r="AA1768" s="23">
        <v>0</v>
      </c>
      <c r="AB1768" s="23">
        <v>0</v>
      </c>
      <c r="AC1768" s="23">
        <v>0</v>
      </c>
      <c r="AD1768" s="23">
        <v>0</v>
      </c>
    </row>
    <row r="1769" spans="1:30" x14ac:dyDescent="0.3">
      <c r="A1769" s="23">
        <v>148</v>
      </c>
      <c r="B1769" s="23">
        <v>3</v>
      </c>
      <c r="C1769" s="25">
        <v>0</v>
      </c>
      <c r="D1769" s="25">
        <v>1</v>
      </c>
      <c r="E1769" s="25">
        <v>0</v>
      </c>
      <c r="F1769" s="25">
        <v>0</v>
      </c>
      <c r="G1769" s="25">
        <v>1</v>
      </c>
      <c r="H1769" s="25">
        <v>0</v>
      </c>
      <c r="I1769" s="25">
        <v>0</v>
      </c>
      <c r="J1769" s="23">
        <v>0</v>
      </c>
      <c r="K1769" s="23">
        <v>0</v>
      </c>
      <c r="L1769" s="23">
        <v>0</v>
      </c>
      <c r="M1769" s="23">
        <v>0</v>
      </c>
      <c r="N1769" s="23">
        <v>1</v>
      </c>
      <c r="O1769" s="23">
        <v>1</v>
      </c>
      <c r="P1769" s="23">
        <v>0</v>
      </c>
      <c r="Q1769" s="25">
        <v>0</v>
      </c>
      <c r="R1769" s="25">
        <v>0</v>
      </c>
      <c r="S1769" s="25">
        <v>0</v>
      </c>
      <c r="T1769" s="25">
        <v>0</v>
      </c>
      <c r="U1769" s="25">
        <v>0</v>
      </c>
      <c r="V1769" s="25">
        <v>0</v>
      </c>
      <c r="W1769" s="25">
        <v>1</v>
      </c>
      <c r="X1769" s="23">
        <v>1</v>
      </c>
      <c r="Y1769" s="23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</row>
    <row r="1770" spans="1:30" x14ac:dyDescent="0.3">
      <c r="A1770" s="23">
        <v>148</v>
      </c>
      <c r="B1770" s="23">
        <v>4</v>
      </c>
      <c r="C1770" s="25">
        <v>0</v>
      </c>
      <c r="D1770" s="25">
        <v>0</v>
      </c>
      <c r="E1770" s="25">
        <v>0</v>
      </c>
      <c r="F1770" s="25">
        <v>0</v>
      </c>
      <c r="G1770" s="25">
        <v>0</v>
      </c>
      <c r="H1770" s="25">
        <v>0</v>
      </c>
      <c r="I1770" s="25">
        <v>1</v>
      </c>
      <c r="J1770" s="23">
        <v>0</v>
      </c>
      <c r="K1770" s="23">
        <v>0</v>
      </c>
      <c r="L1770" s="23">
        <v>1</v>
      </c>
      <c r="M1770" s="23">
        <v>0</v>
      </c>
      <c r="N1770" s="23">
        <v>1</v>
      </c>
      <c r="O1770" s="23">
        <v>0</v>
      </c>
      <c r="P1770" s="23">
        <v>1</v>
      </c>
      <c r="Q1770" s="25">
        <v>0</v>
      </c>
      <c r="R1770" s="25">
        <v>0</v>
      </c>
      <c r="S1770" s="25">
        <v>1</v>
      </c>
      <c r="T1770" s="25">
        <v>1</v>
      </c>
      <c r="U1770" s="25">
        <v>0</v>
      </c>
      <c r="V1770" s="25">
        <v>1</v>
      </c>
      <c r="W1770" s="25">
        <v>0</v>
      </c>
      <c r="X1770" s="23">
        <v>1</v>
      </c>
      <c r="Y1770" s="23">
        <v>0</v>
      </c>
      <c r="Z1770" s="23">
        <v>0</v>
      </c>
      <c r="AA1770" s="23">
        <v>0</v>
      </c>
      <c r="AB1770" s="23">
        <v>0</v>
      </c>
      <c r="AC1770" s="23">
        <v>0</v>
      </c>
      <c r="AD1770" s="23">
        <v>0</v>
      </c>
    </row>
    <row r="1771" spans="1:30" x14ac:dyDescent="0.3">
      <c r="A1771" s="23">
        <v>148</v>
      </c>
      <c r="B1771" s="23">
        <v>5</v>
      </c>
      <c r="C1771" s="25">
        <v>0</v>
      </c>
      <c r="D1771" s="25">
        <v>1</v>
      </c>
      <c r="E1771" s="25">
        <v>0</v>
      </c>
      <c r="F1771" s="25">
        <v>0</v>
      </c>
      <c r="G1771" s="25">
        <v>1</v>
      </c>
      <c r="H1771" s="25">
        <v>0</v>
      </c>
      <c r="I1771" s="25">
        <v>0</v>
      </c>
      <c r="J1771" s="23">
        <v>0</v>
      </c>
      <c r="K1771" s="23">
        <v>0</v>
      </c>
      <c r="L1771" s="23">
        <v>0</v>
      </c>
      <c r="M1771" s="23">
        <v>1</v>
      </c>
      <c r="N1771" s="23">
        <v>0</v>
      </c>
      <c r="O1771" s="23">
        <v>0</v>
      </c>
      <c r="P1771" s="23">
        <v>0</v>
      </c>
      <c r="Q1771" s="25">
        <v>0</v>
      </c>
      <c r="R1771" s="25">
        <v>1</v>
      </c>
      <c r="S1771" s="25">
        <v>0</v>
      </c>
      <c r="T1771" s="25">
        <v>1</v>
      </c>
      <c r="U1771" s="25">
        <v>0</v>
      </c>
      <c r="V1771" s="25">
        <v>0</v>
      </c>
      <c r="W1771" s="25">
        <v>1</v>
      </c>
      <c r="X1771" s="23">
        <v>1</v>
      </c>
      <c r="Y1771" s="23">
        <v>0</v>
      </c>
      <c r="Z1771" s="23">
        <v>0</v>
      </c>
      <c r="AA1771" s="23">
        <v>0</v>
      </c>
      <c r="AB1771" s="23">
        <v>0</v>
      </c>
      <c r="AC1771" s="23">
        <v>0</v>
      </c>
      <c r="AD1771" s="23">
        <v>0</v>
      </c>
    </row>
    <row r="1772" spans="1:30" x14ac:dyDescent="0.3">
      <c r="A1772" s="23">
        <v>148</v>
      </c>
      <c r="B1772" s="23">
        <v>6</v>
      </c>
      <c r="C1772" s="25">
        <v>0</v>
      </c>
      <c r="D1772" s="25">
        <v>0</v>
      </c>
      <c r="E1772" s="25">
        <v>0</v>
      </c>
      <c r="F1772" s="25">
        <v>0</v>
      </c>
      <c r="G1772" s="25">
        <v>1</v>
      </c>
      <c r="H1772" s="25">
        <v>1</v>
      </c>
      <c r="I1772" s="25">
        <v>0</v>
      </c>
      <c r="J1772" s="23">
        <v>0</v>
      </c>
      <c r="K1772" s="23">
        <v>1</v>
      </c>
      <c r="L1772" s="23">
        <v>0</v>
      </c>
      <c r="M1772" s="23">
        <v>0</v>
      </c>
      <c r="N1772" s="23">
        <v>0</v>
      </c>
      <c r="O1772" s="23">
        <v>1</v>
      </c>
      <c r="P1772" s="23">
        <v>0</v>
      </c>
      <c r="Q1772" s="25">
        <v>0</v>
      </c>
      <c r="R1772" s="25">
        <v>0</v>
      </c>
      <c r="S1772" s="25">
        <v>1</v>
      </c>
      <c r="T1772" s="25">
        <v>0</v>
      </c>
      <c r="U1772" s="25">
        <v>0</v>
      </c>
      <c r="V1772" s="25">
        <v>0</v>
      </c>
      <c r="W1772" s="25">
        <v>0</v>
      </c>
      <c r="X1772" s="23">
        <v>1</v>
      </c>
      <c r="Y1772" s="23">
        <v>0</v>
      </c>
      <c r="Z1772" s="23">
        <v>0</v>
      </c>
      <c r="AA1772" s="23">
        <v>0</v>
      </c>
      <c r="AB1772" s="23">
        <v>0</v>
      </c>
      <c r="AC1772" s="23">
        <v>0</v>
      </c>
      <c r="AD1772" s="23">
        <v>0</v>
      </c>
    </row>
    <row r="1773" spans="1:30" x14ac:dyDescent="0.3">
      <c r="A1773" s="23">
        <v>148</v>
      </c>
      <c r="B1773" s="23">
        <v>7</v>
      </c>
      <c r="C1773" s="25">
        <v>0</v>
      </c>
      <c r="D1773" s="25">
        <v>1</v>
      </c>
      <c r="E1773" s="25">
        <v>0</v>
      </c>
      <c r="F1773" s="25">
        <v>1</v>
      </c>
      <c r="G1773" s="25">
        <v>0</v>
      </c>
      <c r="H1773" s="25">
        <v>0</v>
      </c>
      <c r="I1773" s="25">
        <v>1</v>
      </c>
      <c r="J1773" s="23">
        <v>0</v>
      </c>
      <c r="K1773" s="23">
        <v>0</v>
      </c>
      <c r="L1773" s="23">
        <v>0</v>
      </c>
      <c r="M1773" s="23">
        <v>0</v>
      </c>
      <c r="N1773" s="23">
        <v>0</v>
      </c>
      <c r="O1773" s="23">
        <v>0</v>
      </c>
      <c r="P1773" s="23">
        <v>1</v>
      </c>
      <c r="Q1773" s="25">
        <v>0</v>
      </c>
      <c r="R1773" s="25">
        <v>1</v>
      </c>
      <c r="S1773" s="25">
        <v>0</v>
      </c>
      <c r="T1773" s="25">
        <v>0</v>
      </c>
      <c r="U1773" s="25">
        <v>0</v>
      </c>
      <c r="V1773" s="25">
        <v>1</v>
      </c>
      <c r="W1773" s="25">
        <v>0</v>
      </c>
      <c r="X1773" s="23">
        <v>1</v>
      </c>
      <c r="Y1773" s="23">
        <v>0</v>
      </c>
      <c r="Z1773" s="23">
        <v>0</v>
      </c>
      <c r="AA1773" s="23">
        <v>0</v>
      </c>
      <c r="AB1773" s="23">
        <v>0</v>
      </c>
      <c r="AC1773" s="23">
        <v>0</v>
      </c>
      <c r="AD1773" s="23">
        <v>0</v>
      </c>
    </row>
    <row r="1774" spans="1:30" x14ac:dyDescent="0.3">
      <c r="A1774" s="23">
        <v>148</v>
      </c>
      <c r="B1774" s="23">
        <v>8</v>
      </c>
      <c r="C1774" s="25">
        <v>0</v>
      </c>
      <c r="D1774" s="25">
        <v>0</v>
      </c>
      <c r="E1774" s="25">
        <v>1</v>
      </c>
      <c r="F1774" s="25">
        <v>1</v>
      </c>
      <c r="G1774" s="25">
        <v>0</v>
      </c>
      <c r="H1774" s="25">
        <v>1</v>
      </c>
      <c r="I1774" s="25">
        <v>0</v>
      </c>
      <c r="J1774" s="23">
        <v>0</v>
      </c>
      <c r="K1774" s="23">
        <v>0</v>
      </c>
      <c r="L1774" s="23">
        <v>0</v>
      </c>
      <c r="M1774" s="23">
        <v>0</v>
      </c>
      <c r="N1774" s="23">
        <v>1</v>
      </c>
      <c r="O1774" s="23">
        <v>1</v>
      </c>
      <c r="P1774" s="23">
        <v>0</v>
      </c>
      <c r="Q1774" s="25">
        <v>0</v>
      </c>
      <c r="R1774" s="25">
        <v>0</v>
      </c>
      <c r="S1774" s="25">
        <v>0</v>
      </c>
      <c r="T1774" s="25">
        <v>1</v>
      </c>
      <c r="U1774" s="25">
        <v>0</v>
      </c>
      <c r="V1774" s="25">
        <v>0</v>
      </c>
      <c r="W1774" s="25">
        <v>0</v>
      </c>
      <c r="X1774" s="23">
        <v>1</v>
      </c>
      <c r="Y1774" s="23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</row>
    <row r="1775" spans="1:30" x14ac:dyDescent="0.3">
      <c r="A1775" s="23">
        <v>148</v>
      </c>
      <c r="B1775" s="23">
        <v>9</v>
      </c>
      <c r="C1775" s="25">
        <v>0</v>
      </c>
      <c r="D1775" s="25">
        <v>0</v>
      </c>
      <c r="E1775" s="25">
        <v>1</v>
      </c>
      <c r="F1775" s="25">
        <v>0</v>
      </c>
      <c r="G1775" s="25">
        <v>1</v>
      </c>
      <c r="H1775" s="25">
        <v>0</v>
      </c>
      <c r="I1775" s="25">
        <v>1</v>
      </c>
      <c r="J1775" s="23">
        <v>0</v>
      </c>
      <c r="K1775" s="23">
        <v>0</v>
      </c>
      <c r="L1775" s="23">
        <v>1</v>
      </c>
      <c r="M1775" s="23">
        <v>0</v>
      </c>
      <c r="N1775" s="23">
        <v>0</v>
      </c>
      <c r="O1775" s="23">
        <v>0</v>
      </c>
      <c r="P1775" s="23">
        <v>0</v>
      </c>
      <c r="Q1775" s="25">
        <v>0</v>
      </c>
      <c r="R1775" s="25">
        <v>1</v>
      </c>
      <c r="S1775" s="25">
        <v>0</v>
      </c>
      <c r="T1775" s="25">
        <v>0</v>
      </c>
      <c r="U1775" s="25">
        <v>1</v>
      </c>
      <c r="V1775" s="25">
        <v>0</v>
      </c>
      <c r="W1775" s="25">
        <v>0</v>
      </c>
      <c r="X1775" s="23">
        <v>1</v>
      </c>
      <c r="Y1775" s="23">
        <v>0</v>
      </c>
      <c r="Z1775" s="23">
        <v>0</v>
      </c>
      <c r="AA1775" s="23">
        <v>0</v>
      </c>
      <c r="AB1775" s="23">
        <v>0</v>
      </c>
      <c r="AC1775" s="23">
        <v>0</v>
      </c>
      <c r="AD1775" s="23">
        <v>0</v>
      </c>
    </row>
    <row r="1776" spans="1:30" x14ac:dyDescent="0.3">
      <c r="A1776" s="23">
        <v>148</v>
      </c>
      <c r="B1776" s="23">
        <v>10</v>
      </c>
      <c r="C1776" s="25">
        <v>0</v>
      </c>
      <c r="D1776" s="25">
        <v>1</v>
      </c>
      <c r="E1776" s="25">
        <v>0</v>
      </c>
      <c r="F1776" s="25">
        <v>0</v>
      </c>
      <c r="G1776" s="25">
        <v>0</v>
      </c>
      <c r="H1776" s="25">
        <v>1</v>
      </c>
      <c r="I1776" s="25">
        <v>0</v>
      </c>
      <c r="J1776" s="23">
        <v>0</v>
      </c>
      <c r="K1776" s="23">
        <v>1</v>
      </c>
      <c r="L1776" s="23">
        <v>0</v>
      </c>
      <c r="M1776" s="23">
        <v>0</v>
      </c>
      <c r="N1776" s="23">
        <v>1</v>
      </c>
      <c r="O1776" s="23">
        <v>0</v>
      </c>
      <c r="P1776" s="23">
        <v>0</v>
      </c>
      <c r="Q1776" s="25">
        <v>0</v>
      </c>
      <c r="R1776" s="25">
        <v>0</v>
      </c>
      <c r="S1776" s="25">
        <v>1</v>
      </c>
      <c r="T1776" s="25">
        <v>1</v>
      </c>
      <c r="U1776" s="25">
        <v>0</v>
      </c>
      <c r="V1776" s="25">
        <v>1</v>
      </c>
      <c r="W1776" s="25">
        <v>0</v>
      </c>
      <c r="X1776" s="23">
        <v>1</v>
      </c>
      <c r="Y1776" s="23">
        <v>0</v>
      </c>
      <c r="Z1776" s="23">
        <v>0</v>
      </c>
      <c r="AA1776" s="23">
        <v>0</v>
      </c>
      <c r="AB1776" s="23">
        <v>0</v>
      </c>
      <c r="AC1776" s="23">
        <v>0</v>
      </c>
      <c r="AD1776" s="23">
        <v>0</v>
      </c>
    </row>
    <row r="1777" spans="1:30" x14ac:dyDescent="0.3">
      <c r="A1777" s="23">
        <v>148</v>
      </c>
      <c r="B1777" s="23">
        <v>11</v>
      </c>
      <c r="C1777" s="25">
        <v>0</v>
      </c>
      <c r="D1777" s="25">
        <v>0</v>
      </c>
      <c r="E1777" s="25">
        <v>1</v>
      </c>
      <c r="F1777" s="25">
        <v>0</v>
      </c>
      <c r="G1777" s="25">
        <v>1</v>
      </c>
      <c r="H1777" s="25">
        <v>0</v>
      </c>
      <c r="I1777" s="25">
        <v>1</v>
      </c>
      <c r="J1777" s="23">
        <v>0</v>
      </c>
      <c r="K1777" s="23">
        <v>1</v>
      </c>
      <c r="L1777" s="23">
        <v>0</v>
      </c>
      <c r="M1777" s="23">
        <v>1</v>
      </c>
      <c r="N1777" s="23">
        <v>0</v>
      </c>
      <c r="O1777" s="23">
        <v>0</v>
      </c>
      <c r="P1777" s="23">
        <v>1</v>
      </c>
      <c r="Q1777" s="25">
        <v>0</v>
      </c>
      <c r="R1777" s="25">
        <v>0</v>
      </c>
      <c r="S1777" s="25">
        <v>0</v>
      </c>
      <c r="T1777" s="25">
        <v>0</v>
      </c>
      <c r="U1777" s="25">
        <v>1</v>
      </c>
      <c r="V1777" s="25">
        <v>1</v>
      </c>
      <c r="W1777" s="25">
        <v>0</v>
      </c>
      <c r="X1777" s="23">
        <v>1</v>
      </c>
      <c r="Y1777" s="23">
        <v>0</v>
      </c>
      <c r="Z1777" s="23">
        <v>0</v>
      </c>
      <c r="AA1777" s="23">
        <v>0</v>
      </c>
      <c r="AB1777" s="23">
        <v>0</v>
      </c>
      <c r="AC1777" s="23">
        <v>0</v>
      </c>
      <c r="AD1777" s="23">
        <v>0</v>
      </c>
    </row>
    <row r="1778" spans="1:30" x14ac:dyDescent="0.3">
      <c r="A1778" s="23">
        <v>148</v>
      </c>
      <c r="B1778" s="23">
        <v>12</v>
      </c>
      <c r="C1778" s="25">
        <v>0</v>
      </c>
      <c r="D1778" s="25">
        <v>0</v>
      </c>
      <c r="E1778" s="25">
        <v>0</v>
      </c>
      <c r="F1778" s="25">
        <v>1</v>
      </c>
      <c r="G1778" s="25">
        <v>0</v>
      </c>
      <c r="H1778" s="25">
        <v>0</v>
      </c>
      <c r="I1778" s="25">
        <v>0</v>
      </c>
      <c r="J1778" s="23">
        <v>0</v>
      </c>
      <c r="K1778" s="23">
        <v>0</v>
      </c>
      <c r="L1778" s="23">
        <v>0</v>
      </c>
      <c r="M1778" s="23">
        <v>0</v>
      </c>
      <c r="N1778" s="23">
        <v>0</v>
      </c>
      <c r="O1778" s="23">
        <v>0</v>
      </c>
      <c r="P1778" s="23">
        <v>1</v>
      </c>
      <c r="Q1778" s="25">
        <v>0</v>
      </c>
      <c r="R1778" s="25">
        <v>0</v>
      </c>
      <c r="S1778" s="25">
        <v>1</v>
      </c>
      <c r="T1778" s="25">
        <v>0</v>
      </c>
      <c r="U1778" s="25">
        <v>0</v>
      </c>
      <c r="V1778" s="25">
        <v>0</v>
      </c>
      <c r="W1778" s="25">
        <v>0</v>
      </c>
      <c r="X1778" s="23">
        <v>1</v>
      </c>
      <c r="Y1778" s="23">
        <v>0</v>
      </c>
      <c r="Z1778" s="23">
        <v>0</v>
      </c>
      <c r="AA1778" s="23">
        <v>0</v>
      </c>
      <c r="AB1778" s="23">
        <v>0</v>
      </c>
      <c r="AC1778" s="23">
        <v>0</v>
      </c>
      <c r="AD1778" s="23">
        <v>0</v>
      </c>
    </row>
    <row r="1779" spans="1:30" x14ac:dyDescent="0.3">
      <c r="A1779" s="23">
        <v>149</v>
      </c>
      <c r="B1779" s="23">
        <v>1</v>
      </c>
      <c r="C1779" s="25">
        <v>0</v>
      </c>
      <c r="D1779" s="25">
        <v>0</v>
      </c>
      <c r="E1779" s="25">
        <v>1</v>
      </c>
      <c r="F1779" s="25">
        <v>0</v>
      </c>
      <c r="G1779" s="25">
        <v>0</v>
      </c>
      <c r="H1779" s="25">
        <v>0</v>
      </c>
      <c r="I1779" s="25">
        <v>0</v>
      </c>
      <c r="J1779" s="23">
        <v>0</v>
      </c>
      <c r="K1779" s="23">
        <v>0</v>
      </c>
      <c r="L1779" s="23">
        <v>1</v>
      </c>
      <c r="M1779" s="23">
        <v>1</v>
      </c>
      <c r="N1779" s="23">
        <v>0</v>
      </c>
      <c r="O1779" s="23">
        <v>1</v>
      </c>
      <c r="P1779" s="23">
        <v>0</v>
      </c>
      <c r="Q1779" s="25">
        <v>0</v>
      </c>
      <c r="R1779" s="25">
        <v>1</v>
      </c>
      <c r="S1779" s="25">
        <v>0</v>
      </c>
      <c r="T1779" s="25">
        <v>1</v>
      </c>
      <c r="U1779" s="25">
        <v>0</v>
      </c>
      <c r="V1779" s="25">
        <v>0</v>
      </c>
      <c r="W1779" s="25">
        <v>1</v>
      </c>
      <c r="X1779" s="23">
        <v>1</v>
      </c>
      <c r="Y1779" s="23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</row>
    <row r="1780" spans="1:30" x14ac:dyDescent="0.3">
      <c r="A1780" s="23">
        <v>149</v>
      </c>
      <c r="B1780" s="23">
        <v>2</v>
      </c>
      <c r="C1780" s="25">
        <v>0</v>
      </c>
      <c r="D1780" s="25">
        <v>1</v>
      </c>
      <c r="E1780" s="25">
        <v>0</v>
      </c>
      <c r="F1780" s="25">
        <v>0</v>
      </c>
      <c r="G1780" s="25">
        <v>0</v>
      </c>
      <c r="H1780" s="25">
        <v>1</v>
      </c>
      <c r="I1780" s="25">
        <v>0</v>
      </c>
      <c r="J1780" s="23">
        <v>0</v>
      </c>
      <c r="K1780" s="23">
        <v>0</v>
      </c>
      <c r="L1780" s="23">
        <v>0</v>
      </c>
      <c r="M1780" s="23">
        <v>1</v>
      </c>
      <c r="N1780" s="23">
        <v>0</v>
      </c>
      <c r="O1780" s="23">
        <v>0</v>
      </c>
      <c r="P1780" s="23">
        <v>0</v>
      </c>
      <c r="Q1780" s="25">
        <v>0</v>
      </c>
      <c r="R1780" s="25">
        <v>0</v>
      </c>
      <c r="S1780" s="25">
        <v>1</v>
      </c>
      <c r="T1780" s="25">
        <v>0</v>
      </c>
      <c r="U1780" s="25">
        <v>1</v>
      </c>
      <c r="V1780" s="25">
        <v>0</v>
      </c>
      <c r="W1780" s="25">
        <v>1</v>
      </c>
      <c r="X1780" s="23">
        <v>1</v>
      </c>
      <c r="Y1780" s="23">
        <v>0</v>
      </c>
      <c r="Z1780" s="23">
        <v>0</v>
      </c>
      <c r="AA1780" s="23">
        <v>0</v>
      </c>
      <c r="AB1780" s="23">
        <v>0</v>
      </c>
      <c r="AC1780" s="23">
        <v>0</v>
      </c>
      <c r="AD1780" s="23">
        <v>0</v>
      </c>
    </row>
    <row r="1781" spans="1:30" x14ac:dyDescent="0.3">
      <c r="A1781" s="23">
        <v>149</v>
      </c>
      <c r="B1781" s="23">
        <v>3</v>
      </c>
      <c r="C1781" s="25">
        <v>0</v>
      </c>
      <c r="D1781" s="25">
        <v>1</v>
      </c>
      <c r="E1781" s="25">
        <v>0</v>
      </c>
      <c r="F1781" s="25">
        <v>0</v>
      </c>
      <c r="G1781" s="25">
        <v>1</v>
      </c>
      <c r="H1781" s="25">
        <v>0</v>
      </c>
      <c r="I1781" s="25">
        <v>0</v>
      </c>
      <c r="J1781" s="23">
        <v>0</v>
      </c>
      <c r="K1781" s="23">
        <v>0</v>
      </c>
      <c r="L1781" s="23">
        <v>0</v>
      </c>
      <c r="M1781" s="23">
        <v>0</v>
      </c>
      <c r="N1781" s="23">
        <v>1</v>
      </c>
      <c r="O1781" s="23">
        <v>1</v>
      </c>
      <c r="P1781" s="23">
        <v>0</v>
      </c>
      <c r="Q1781" s="25">
        <v>0</v>
      </c>
      <c r="R1781" s="25">
        <v>0</v>
      </c>
      <c r="S1781" s="25">
        <v>0</v>
      </c>
      <c r="T1781" s="25">
        <v>0</v>
      </c>
      <c r="U1781" s="25">
        <v>0</v>
      </c>
      <c r="V1781" s="25">
        <v>0</v>
      </c>
      <c r="W1781" s="25">
        <v>1</v>
      </c>
      <c r="X1781" s="23">
        <v>1</v>
      </c>
      <c r="Y1781" s="23">
        <v>0</v>
      </c>
      <c r="Z1781" s="23">
        <v>0</v>
      </c>
      <c r="AA1781" s="23">
        <v>0</v>
      </c>
      <c r="AB1781" s="23">
        <v>0</v>
      </c>
      <c r="AC1781" s="23">
        <v>0</v>
      </c>
      <c r="AD1781" s="23">
        <v>0</v>
      </c>
    </row>
    <row r="1782" spans="1:30" x14ac:dyDescent="0.3">
      <c r="A1782" s="23">
        <v>149</v>
      </c>
      <c r="B1782" s="23">
        <v>4</v>
      </c>
      <c r="C1782" s="25">
        <v>0</v>
      </c>
      <c r="D1782" s="25">
        <v>0</v>
      </c>
      <c r="E1782" s="25">
        <v>0</v>
      </c>
      <c r="F1782" s="25">
        <v>0</v>
      </c>
      <c r="G1782" s="25">
        <v>0</v>
      </c>
      <c r="H1782" s="25">
        <v>0</v>
      </c>
      <c r="I1782" s="25">
        <v>1</v>
      </c>
      <c r="J1782" s="23">
        <v>0</v>
      </c>
      <c r="K1782" s="23">
        <v>0</v>
      </c>
      <c r="L1782" s="23">
        <v>1</v>
      </c>
      <c r="M1782" s="23">
        <v>0</v>
      </c>
      <c r="N1782" s="23">
        <v>1</v>
      </c>
      <c r="O1782" s="23">
        <v>0</v>
      </c>
      <c r="P1782" s="23">
        <v>1</v>
      </c>
      <c r="Q1782" s="25">
        <v>0</v>
      </c>
      <c r="R1782" s="25">
        <v>0</v>
      </c>
      <c r="S1782" s="25">
        <v>1</v>
      </c>
      <c r="T1782" s="25">
        <v>1</v>
      </c>
      <c r="U1782" s="25">
        <v>0</v>
      </c>
      <c r="V1782" s="25">
        <v>1</v>
      </c>
      <c r="W1782" s="25">
        <v>0</v>
      </c>
      <c r="X1782" s="23">
        <v>1</v>
      </c>
      <c r="Y1782" s="23">
        <v>0</v>
      </c>
      <c r="Z1782" s="23">
        <v>0</v>
      </c>
      <c r="AA1782" s="23">
        <v>0</v>
      </c>
      <c r="AB1782" s="23">
        <v>0</v>
      </c>
      <c r="AC1782" s="23">
        <v>0</v>
      </c>
      <c r="AD1782" s="23">
        <v>0</v>
      </c>
    </row>
    <row r="1783" spans="1:30" x14ac:dyDescent="0.3">
      <c r="A1783" s="23">
        <v>149</v>
      </c>
      <c r="B1783" s="23">
        <v>5</v>
      </c>
      <c r="C1783" s="25">
        <v>0</v>
      </c>
      <c r="D1783" s="25">
        <v>1</v>
      </c>
      <c r="E1783" s="25">
        <v>0</v>
      </c>
      <c r="F1783" s="25">
        <v>0</v>
      </c>
      <c r="G1783" s="25">
        <v>1</v>
      </c>
      <c r="H1783" s="25">
        <v>0</v>
      </c>
      <c r="I1783" s="25">
        <v>0</v>
      </c>
      <c r="J1783" s="23">
        <v>0</v>
      </c>
      <c r="K1783" s="23">
        <v>0</v>
      </c>
      <c r="L1783" s="23">
        <v>0</v>
      </c>
      <c r="M1783" s="23">
        <v>1</v>
      </c>
      <c r="N1783" s="23">
        <v>0</v>
      </c>
      <c r="O1783" s="23">
        <v>0</v>
      </c>
      <c r="P1783" s="23">
        <v>0</v>
      </c>
      <c r="Q1783" s="25">
        <v>0</v>
      </c>
      <c r="R1783" s="25">
        <v>1</v>
      </c>
      <c r="S1783" s="25">
        <v>0</v>
      </c>
      <c r="T1783" s="25">
        <v>1</v>
      </c>
      <c r="U1783" s="25">
        <v>0</v>
      </c>
      <c r="V1783" s="25">
        <v>0</v>
      </c>
      <c r="W1783" s="25">
        <v>1</v>
      </c>
      <c r="X1783" s="23">
        <v>1</v>
      </c>
      <c r="Y1783" s="23">
        <v>0</v>
      </c>
      <c r="Z1783" s="23">
        <v>0</v>
      </c>
      <c r="AA1783" s="23">
        <v>0</v>
      </c>
      <c r="AB1783" s="23">
        <v>0</v>
      </c>
      <c r="AC1783" s="23">
        <v>0</v>
      </c>
      <c r="AD1783" s="23">
        <v>0</v>
      </c>
    </row>
    <row r="1784" spans="1:30" x14ac:dyDescent="0.3">
      <c r="A1784" s="23">
        <v>149</v>
      </c>
      <c r="B1784" s="23">
        <v>6</v>
      </c>
      <c r="C1784" s="25">
        <v>0</v>
      </c>
      <c r="D1784" s="25">
        <v>0</v>
      </c>
      <c r="E1784" s="25">
        <v>0</v>
      </c>
      <c r="F1784" s="25">
        <v>0</v>
      </c>
      <c r="G1784" s="25">
        <v>1</v>
      </c>
      <c r="H1784" s="25">
        <v>1</v>
      </c>
      <c r="I1784" s="25">
        <v>0</v>
      </c>
      <c r="J1784" s="23">
        <v>0</v>
      </c>
      <c r="K1784" s="23">
        <v>1</v>
      </c>
      <c r="L1784" s="23">
        <v>0</v>
      </c>
      <c r="M1784" s="23">
        <v>0</v>
      </c>
      <c r="N1784" s="23">
        <v>0</v>
      </c>
      <c r="O1784" s="23">
        <v>1</v>
      </c>
      <c r="P1784" s="23">
        <v>0</v>
      </c>
      <c r="Q1784" s="25">
        <v>0</v>
      </c>
      <c r="R1784" s="25">
        <v>0</v>
      </c>
      <c r="S1784" s="25">
        <v>1</v>
      </c>
      <c r="T1784" s="25">
        <v>0</v>
      </c>
      <c r="U1784" s="25">
        <v>0</v>
      </c>
      <c r="V1784" s="25">
        <v>0</v>
      </c>
      <c r="W1784" s="25">
        <v>0</v>
      </c>
      <c r="X1784" s="23">
        <v>1</v>
      </c>
      <c r="Y1784" s="23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</row>
    <row r="1785" spans="1:30" x14ac:dyDescent="0.3">
      <c r="A1785" s="23">
        <v>149</v>
      </c>
      <c r="B1785" s="23">
        <v>7</v>
      </c>
      <c r="C1785" s="25">
        <v>0</v>
      </c>
      <c r="D1785" s="25">
        <v>1</v>
      </c>
      <c r="E1785" s="25">
        <v>0</v>
      </c>
      <c r="F1785" s="25">
        <v>1</v>
      </c>
      <c r="G1785" s="25">
        <v>0</v>
      </c>
      <c r="H1785" s="25">
        <v>0</v>
      </c>
      <c r="I1785" s="25">
        <v>1</v>
      </c>
      <c r="J1785" s="23">
        <v>0</v>
      </c>
      <c r="K1785" s="23">
        <v>0</v>
      </c>
      <c r="L1785" s="23">
        <v>0</v>
      </c>
      <c r="M1785" s="23">
        <v>0</v>
      </c>
      <c r="N1785" s="23">
        <v>0</v>
      </c>
      <c r="O1785" s="23">
        <v>0</v>
      </c>
      <c r="P1785" s="23">
        <v>1</v>
      </c>
      <c r="Q1785" s="25">
        <v>0</v>
      </c>
      <c r="R1785" s="25">
        <v>1</v>
      </c>
      <c r="S1785" s="25">
        <v>0</v>
      </c>
      <c r="T1785" s="25">
        <v>0</v>
      </c>
      <c r="U1785" s="25">
        <v>0</v>
      </c>
      <c r="V1785" s="25">
        <v>1</v>
      </c>
      <c r="W1785" s="25">
        <v>0</v>
      </c>
      <c r="X1785" s="23">
        <v>1</v>
      </c>
      <c r="Y1785" s="23">
        <v>0</v>
      </c>
      <c r="Z1785" s="23">
        <v>0</v>
      </c>
      <c r="AA1785" s="23">
        <v>0</v>
      </c>
      <c r="AB1785" s="23">
        <v>0</v>
      </c>
      <c r="AC1785" s="23">
        <v>0</v>
      </c>
      <c r="AD1785" s="23">
        <v>0</v>
      </c>
    </row>
    <row r="1786" spans="1:30" x14ac:dyDescent="0.3">
      <c r="A1786" s="23">
        <v>149</v>
      </c>
      <c r="B1786" s="23">
        <v>8</v>
      </c>
      <c r="C1786" s="25">
        <v>0</v>
      </c>
      <c r="D1786" s="25">
        <v>0</v>
      </c>
      <c r="E1786" s="25">
        <v>1</v>
      </c>
      <c r="F1786" s="25">
        <v>1</v>
      </c>
      <c r="G1786" s="25">
        <v>0</v>
      </c>
      <c r="H1786" s="25">
        <v>1</v>
      </c>
      <c r="I1786" s="25">
        <v>0</v>
      </c>
      <c r="J1786" s="23">
        <v>0</v>
      </c>
      <c r="K1786" s="23">
        <v>0</v>
      </c>
      <c r="L1786" s="23">
        <v>0</v>
      </c>
      <c r="M1786" s="23">
        <v>0</v>
      </c>
      <c r="N1786" s="23">
        <v>1</v>
      </c>
      <c r="O1786" s="23">
        <v>1</v>
      </c>
      <c r="P1786" s="23">
        <v>0</v>
      </c>
      <c r="Q1786" s="25">
        <v>0</v>
      </c>
      <c r="R1786" s="25">
        <v>0</v>
      </c>
      <c r="S1786" s="25">
        <v>0</v>
      </c>
      <c r="T1786" s="25">
        <v>1</v>
      </c>
      <c r="U1786" s="25">
        <v>0</v>
      </c>
      <c r="V1786" s="25">
        <v>0</v>
      </c>
      <c r="W1786" s="25">
        <v>0</v>
      </c>
      <c r="X1786" s="23">
        <v>1</v>
      </c>
      <c r="Y1786" s="23">
        <v>0</v>
      </c>
      <c r="Z1786" s="23">
        <v>0</v>
      </c>
      <c r="AA1786" s="23">
        <v>0</v>
      </c>
      <c r="AB1786" s="23">
        <v>0</v>
      </c>
      <c r="AC1786" s="23">
        <v>0</v>
      </c>
      <c r="AD1786" s="23">
        <v>0</v>
      </c>
    </row>
    <row r="1787" spans="1:30" x14ac:dyDescent="0.3">
      <c r="A1787" s="23">
        <v>149</v>
      </c>
      <c r="B1787" s="23">
        <v>9</v>
      </c>
      <c r="C1787" s="25">
        <v>0</v>
      </c>
      <c r="D1787" s="25">
        <v>0</v>
      </c>
      <c r="E1787" s="25">
        <v>1</v>
      </c>
      <c r="F1787" s="25">
        <v>0</v>
      </c>
      <c r="G1787" s="25">
        <v>1</v>
      </c>
      <c r="H1787" s="25">
        <v>0</v>
      </c>
      <c r="I1787" s="25">
        <v>1</v>
      </c>
      <c r="J1787" s="23">
        <v>0</v>
      </c>
      <c r="K1787" s="23">
        <v>0</v>
      </c>
      <c r="L1787" s="23">
        <v>1</v>
      </c>
      <c r="M1787" s="23">
        <v>0</v>
      </c>
      <c r="N1787" s="23">
        <v>0</v>
      </c>
      <c r="O1787" s="23">
        <v>0</v>
      </c>
      <c r="P1787" s="23">
        <v>0</v>
      </c>
      <c r="Q1787" s="25">
        <v>0</v>
      </c>
      <c r="R1787" s="25">
        <v>1</v>
      </c>
      <c r="S1787" s="25">
        <v>0</v>
      </c>
      <c r="T1787" s="25">
        <v>0</v>
      </c>
      <c r="U1787" s="25">
        <v>1</v>
      </c>
      <c r="V1787" s="25">
        <v>0</v>
      </c>
      <c r="W1787" s="25">
        <v>0</v>
      </c>
      <c r="X1787" s="23">
        <v>1</v>
      </c>
      <c r="Y1787" s="23">
        <v>0</v>
      </c>
      <c r="Z1787" s="23">
        <v>0</v>
      </c>
      <c r="AA1787" s="23">
        <v>0</v>
      </c>
      <c r="AB1787" s="23">
        <v>0</v>
      </c>
      <c r="AC1787" s="23">
        <v>0</v>
      </c>
      <c r="AD1787" s="23">
        <v>0</v>
      </c>
    </row>
    <row r="1788" spans="1:30" x14ac:dyDescent="0.3">
      <c r="A1788" s="23">
        <v>149</v>
      </c>
      <c r="B1788" s="23">
        <v>10</v>
      </c>
      <c r="C1788" s="25">
        <v>0</v>
      </c>
      <c r="D1788" s="25">
        <v>1</v>
      </c>
      <c r="E1788" s="25">
        <v>0</v>
      </c>
      <c r="F1788" s="25">
        <v>0</v>
      </c>
      <c r="G1788" s="25">
        <v>0</v>
      </c>
      <c r="H1788" s="25">
        <v>1</v>
      </c>
      <c r="I1788" s="25">
        <v>0</v>
      </c>
      <c r="J1788" s="23">
        <v>0</v>
      </c>
      <c r="K1788" s="23">
        <v>1</v>
      </c>
      <c r="L1788" s="23">
        <v>0</v>
      </c>
      <c r="M1788" s="23">
        <v>0</v>
      </c>
      <c r="N1788" s="23">
        <v>1</v>
      </c>
      <c r="O1788" s="23">
        <v>0</v>
      </c>
      <c r="P1788" s="23">
        <v>0</v>
      </c>
      <c r="Q1788" s="25">
        <v>0</v>
      </c>
      <c r="R1788" s="25">
        <v>0</v>
      </c>
      <c r="S1788" s="25">
        <v>1</v>
      </c>
      <c r="T1788" s="25">
        <v>1</v>
      </c>
      <c r="U1788" s="25">
        <v>0</v>
      </c>
      <c r="V1788" s="25">
        <v>1</v>
      </c>
      <c r="W1788" s="25">
        <v>0</v>
      </c>
      <c r="X1788" s="23">
        <v>1</v>
      </c>
      <c r="Y1788" s="23">
        <v>0</v>
      </c>
      <c r="Z1788" s="23">
        <v>0</v>
      </c>
      <c r="AA1788" s="23">
        <v>0</v>
      </c>
      <c r="AB1788" s="23">
        <v>0</v>
      </c>
      <c r="AC1788" s="23">
        <v>0</v>
      </c>
      <c r="AD1788" s="23">
        <v>0</v>
      </c>
    </row>
    <row r="1789" spans="1:30" x14ac:dyDescent="0.3">
      <c r="A1789" s="23">
        <v>149</v>
      </c>
      <c r="B1789" s="23">
        <v>11</v>
      </c>
      <c r="C1789" s="25">
        <v>0</v>
      </c>
      <c r="D1789" s="25">
        <v>0</v>
      </c>
      <c r="E1789" s="25">
        <v>1</v>
      </c>
      <c r="F1789" s="25">
        <v>0</v>
      </c>
      <c r="G1789" s="25">
        <v>1</v>
      </c>
      <c r="H1789" s="25">
        <v>0</v>
      </c>
      <c r="I1789" s="25">
        <v>1</v>
      </c>
      <c r="J1789" s="23">
        <v>0</v>
      </c>
      <c r="K1789" s="23">
        <v>1</v>
      </c>
      <c r="L1789" s="23">
        <v>0</v>
      </c>
      <c r="M1789" s="23">
        <v>1</v>
      </c>
      <c r="N1789" s="23">
        <v>0</v>
      </c>
      <c r="O1789" s="23">
        <v>0</v>
      </c>
      <c r="P1789" s="23">
        <v>1</v>
      </c>
      <c r="Q1789" s="25">
        <v>0</v>
      </c>
      <c r="R1789" s="25">
        <v>0</v>
      </c>
      <c r="S1789" s="25">
        <v>0</v>
      </c>
      <c r="T1789" s="25">
        <v>0</v>
      </c>
      <c r="U1789" s="25">
        <v>1</v>
      </c>
      <c r="V1789" s="25">
        <v>1</v>
      </c>
      <c r="W1789" s="25">
        <v>0</v>
      </c>
      <c r="X1789" s="23">
        <v>1</v>
      </c>
      <c r="Y1789" s="23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</row>
    <row r="1790" spans="1:30" x14ac:dyDescent="0.3">
      <c r="A1790" s="23">
        <v>149</v>
      </c>
      <c r="B1790" s="23">
        <v>12</v>
      </c>
      <c r="C1790" s="25">
        <v>0</v>
      </c>
      <c r="D1790" s="25">
        <v>0</v>
      </c>
      <c r="E1790" s="25">
        <v>0</v>
      </c>
      <c r="F1790" s="25">
        <v>1</v>
      </c>
      <c r="G1790" s="25">
        <v>0</v>
      </c>
      <c r="H1790" s="25">
        <v>0</v>
      </c>
      <c r="I1790" s="25">
        <v>0</v>
      </c>
      <c r="J1790" s="23">
        <v>0</v>
      </c>
      <c r="K1790" s="23">
        <v>0</v>
      </c>
      <c r="L1790" s="23">
        <v>0</v>
      </c>
      <c r="M1790" s="23">
        <v>0</v>
      </c>
      <c r="N1790" s="23">
        <v>0</v>
      </c>
      <c r="O1790" s="23">
        <v>0</v>
      </c>
      <c r="P1790" s="23">
        <v>1</v>
      </c>
      <c r="Q1790" s="25">
        <v>0</v>
      </c>
      <c r="R1790" s="25">
        <v>0</v>
      </c>
      <c r="S1790" s="25">
        <v>1</v>
      </c>
      <c r="T1790" s="25">
        <v>0</v>
      </c>
      <c r="U1790" s="25">
        <v>0</v>
      </c>
      <c r="V1790" s="25">
        <v>0</v>
      </c>
      <c r="W1790" s="25">
        <v>0</v>
      </c>
      <c r="X1790" s="23">
        <v>1</v>
      </c>
      <c r="Y1790" s="23">
        <v>0</v>
      </c>
      <c r="Z1790" s="23">
        <v>0</v>
      </c>
      <c r="AA1790" s="23">
        <v>0</v>
      </c>
      <c r="AB1790" s="23">
        <v>0</v>
      </c>
      <c r="AC1790" s="23">
        <v>0</v>
      </c>
      <c r="AD1790" s="23">
        <v>0</v>
      </c>
    </row>
    <row r="1791" spans="1:30" x14ac:dyDescent="0.3">
      <c r="A1791" s="23">
        <v>150</v>
      </c>
      <c r="B1791" s="23">
        <v>1</v>
      </c>
      <c r="C1791" s="25">
        <v>0</v>
      </c>
      <c r="D1791" s="25">
        <v>0</v>
      </c>
      <c r="E1791" s="25">
        <v>1</v>
      </c>
      <c r="F1791" s="25">
        <v>0</v>
      </c>
      <c r="G1791" s="25">
        <v>0</v>
      </c>
      <c r="H1791" s="25">
        <v>0</v>
      </c>
      <c r="I1791" s="25">
        <v>0</v>
      </c>
      <c r="J1791" s="23">
        <v>0</v>
      </c>
      <c r="K1791" s="23">
        <v>0</v>
      </c>
      <c r="L1791" s="23">
        <v>1</v>
      </c>
      <c r="M1791" s="23">
        <v>1</v>
      </c>
      <c r="N1791" s="23">
        <v>0</v>
      </c>
      <c r="O1791" s="23">
        <v>1</v>
      </c>
      <c r="P1791" s="23">
        <v>0</v>
      </c>
      <c r="Q1791" s="25">
        <v>0</v>
      </c>
      <c r="R1791" s="25">
        <v>1</v>
      </c>
      <c r="S1791" s="25">
        <v>0</v>
      </c>
      <c r="T1791" s="25">
        <v>1</v>
      </c>
      <c r="U1791" s="25">
        <v>0</v>
      </c>
      <c r="V1791" s="25">
        <v>0</v>
      </c>
      <c r="W1791" s="25">
        <v>1</v>
      </c>
      <c r="X1791" s="23">
        <v>1</v>
      </c>
      <c r="Y1791" s="23">
        <v>0</v>
      </c>
      <c r="Z1791" s="23">
        <v>0</v>
      </c>
      <c r="AA1791" s="23">
        <v>0</v>
      </c>
      <c r="AB1791" s="23">
        <v>0</v>
      </c>
      <c r="AC1791" s="23">
        <v>0</v>
      </c>
      <c r="AD1791" s="23">
        <v>0</v>
      </c>
    </row>
    <row r="1792" spans="1:30" x14ac:dyDescent="0.3">
      <c r="A1792" s="23">
        <v>150</v>
      </c>
      <c r="B1792" s="23">
        <v>2</v>
      </c>
      <c r="C1792" s="25">
        <v>0</v>
      </c>
      <c r="D1792" s="25">
        <v>1</v>
      </c>
      <c r="E1792" s="25">
        <v>0</v>
      </c>
      <c r="F1792" s="25">
        <v>0</v>
      </c>
      <c r="G1792" s="25">
        <v>0</v>
      </c>
      <c r="H1792" s="25">
        <v>1</v>
      </c>
      <c r="I1792" s="25">
        <v>0</v>
      </c>
      <c r="J1792" s="23">
        <v>0</v>
      </c>
      <c r="K1792" s="23">
        <v>0</v>
      </c>
      <c r="L1792" s="23">
        <v>0</v>
      </c>
      <c r="M1792" s="23">
        <v>1</v>
      </c>
      <c r="N1792" s="23">
        <v>0</v>
      </c>
      <c r="O1792" s="23">
        <v>0</v>
      </c>
      <c r="P1792" s="23">
        <v>0</v>
      </c>
      <c r="Q1792" s="25">
        <v>0</v>
      </c>
      <c r="R1792" s="25">
        <v>0</v>
      </c>
      <c r="S1792" s="25">
        <v>1</v>
      </c>
      <c r="T1792" s="25">
        <v>0</v>
      </c>
      <c r="U1792" s="25">
        <v>1</v>
      </c>
      <c r="V1792" s="25">
        <v>0</v>
      </c>
      <c r="W1792" s="25">
        <v>1</v>
      </c>
      <c r="X1792" s="23">
        <v>1</v>
      </c>
      <c r="Y1792" s="23">
        <v>0</v>
      </c>
      <c r="Z1792" s="23">
        <v>0</v>
      </c>
      <c r="AA1792" s="23">
        <v>0</v>
      </c>
      <c r="AB1792" s="23">
        <v>0</v>
      </c>
      <c r="AC1792" s="23">
        <v>0</v>
      </c>
      <c r="AD1792" s="23">
        <v>0</v>
      </c>
    </row>
    <row r="1793" spans="1:30" x14ac:dyDescent="0.3">
      <c r="A1793" s="23">
        <v>150</v>
      </c>
      <c r="B1793" s="23">
        <v>3</v>
      </c>
      <c r="C1793" s="25">
        <v>0</v>
      </c>
      <c r="D1793" s="25">
        <v>1</v>
      </c>
      <c r="E1793" s="25">
        <v>0</v>
      </c>
      <c r="F1793" s="25">
        <v>0</v>
      </c>
      <c r="G1793" s="25">
        <v>1</v>
      </c>
      <c r="H1793" s="25">
        <v>0</v>
      </c>
      <c r="I1793" s="25">
        <v>0</v>
      </c>
      <c r="J1793" s="23">
        <v>0</v>
      </c>
      <c r="K1793" s="23">
        <v>0</v>
      </c>
      <c r="L1793" s="23">
        <v>0</v>
      </c>
      <c r="M1793" s="23">
        <v>0</v>
      </c>
      <c r="N1793" s="23">
        <v>1</v>
      </c>
      <c r="O1793" s="23">
        <v>1</v>
      </c>
      <c r="P1793" s="23">
        <v>0</v>
      </c>
      <c r="Q1793" s="25">
        <v>0</v>
      </c>
      <c r="R1793" s="25">
        <v>0</v>
      </c>
      <c r="S1793" s="25">
        <v>0</v>
      </c>
      <c r="T1793" s="25">
        <v>0</v>
      </c>
      <c r="U1793" s="25">
        <v>0</v>
      </c>
      <c r="V1793" s="25">
        <v>0</v>
      </c>
      <c r="W1793" s="25">
        <v>1</v>
      </c>
      <c r="X1793" s="23">
        <v>1</v>
      </c>
      <c r="Y1793" s="23">
        <v>0</v>
      </c>
      <c r="Z1793" s="23">
        <v>0</v>
      </c>
      <c r="AA1793" s="23">
        <v>0</v>
      </c>
      <c r="AB1793" s="23">
        <v>0</v>
      </c>
      <c r="AC1793" s="23">
        <v>0</v>
      </c>
      <c r="AD1793" s="23">
        <v>0</v>
      </c>
    </row>
    <row r="1794" spans="1:30" x14ac:dyDescent="0.3">
      <c r="A1794" s="23">
        <v>150</v>
      </c>
      <c r="B1794" s="23">
        <v>4</v>
      </c>
      <c r="C1794" s="25">
        <v>0</v>
      </c>
      <c r="D1794" s="25">
        <v>0</v>
      </c>
      <c r="E1794" s="25">
        <v>0</v>
      </c>
      <c r="F1794" s="25">
        <v>0</v>
      </c>
      <c r="G1794" s="25">
        <v>0</v>
      </c>
      <c r="H1794" s="25">
        <v>0</v>
      </c>
      <c r="I1794" s="25">
        <v>1</v>
      </c>
      <c r="J1794" s="23">
        <v>0</v>
      </c>
      <c r="K1794" s="23">
        <v>0</v>
      </c>
      <c r="L1794" s="23">
        <v>1</v>
      </c>
      <c r="M1794" s="23">
        <v>0</v>
      </c>
      <c r="N1794" s="23">
        <v>1</v>
      </c>
      <c r="O1794" s="23">
        <v>0</v>
      </c>
      <c r="P1794" s="23">
        <v>1</v>
      </c>
      <c r="Q1794" s="25">
        <v>0</v>
      </c>
      <c r="R1794" s="25">
        <v>0</v>
      </c>
      <c r="S1794" s="25">
        <v>1</v>
      </c>
      <c r="T1794" s="25">
        <v>1</v>
      </c>
      <c r="U1794" s="25">
        <v>0</v>
      </c>
      <c r="V1794" s="25">
        <v>1</v>
      </c>
      <c r="W1794" s="25">
        <v>0</v>
      </c>
      <c r="X1794" s="23">
        <v>1</v>
      </c>
      <c r="Y1794" s="23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</row>
    <row r="1795" spans="1:30" x14ac:dyDescent="0.3">
      <c r="A1795" s="23">
        <v>150</v>
      </c>
      <c r="B1795" s="23">
        <v>5</v>
      </c>
      <c r="C1795" s="25">
        <v>0</v>
      </c>
      <c r="D1795" s="25">
        <v>1</v>
      </c>
      <c r="E1795" s="25">
        <v>0</v>
      </c>
      <c r="F1795" s="25">
        <v>0</v>
      </c>
      <c r="G1795" s="25">
        <v>1</v>
      </c>
      <c r="H1795" s="25">
        <v>0</v>
      </c>
      <c r="I1795" s="25">
        <v>0</v>
      </c>
      <c r="J1795" s="23">
        <v>0</v>
      </c>
      <c r="K1795" s="23">
        <v>0</v>
      </c>
      <c r="L1795" s="23">
        <v>0</v>
      </c>
      <c r="M1795" s="23">
        <v>1</v>
      </c>
      <c r="N1795" s="23">
        <v>0</v>
      </c>
      <c r="O1795" s="23">
        <v>0</v>
      </c>
      <c r="P1795" s="23">
        <v>0</v>
      </c>
      <c r="Q1795" s="25">
        <v>0</v>
      </c>
      <c r="R1795" s="25">
        <v>1</v>
      </c>
      <c r="S1795" s="25">
        <v>0</v>
      </c>
      <c r="T1795" s="25">
        <v>1</v>
      </c>
      <c r="U1795" s="25">
        <v>0</v>
      </c>
      <c r="V1795" s="25">
        <v>0</v>
      </c>
      <c r="W1795" s="25">
        <v>1</v>
      </c>
      <c r="X1795" s="23">
        <v>1</v>
      </c>
      <c r="Y1795" s="23">
        <v>0</v>
      </c>
      <c r="Z1795" s="23">
        <v>0</v>
      </c>
      <c r="AA1795" s="23">
        <v>0</v>
      </c>
      <c r="AB1795" s="23">
        <v>0</v>
      </c>
      <c r="AC1795" s="23">
        <v>0</v>
      </c>
      <c r="AD1795" s="23">
        <v>0</v>
      </c>
    </row>
    <row r="1796" spans="1:30" x14ac:dyDescent="0.3">
      <c r="A1796" s="23">
        <v>150</v>
      </c>
      <c r="B1796" s="23">
        <v>6</v>
      </c>
      <c r="C1796" s="25">
        <v>0</v>
      </c>
      <c r="D1796" s="25">
        <v>0</v>
      </c>
      <c r="E1796" s="25">
        <v>0</v>
      </c>
      <c r="F1796" s="25">
        <v>0</v>
      </c>
      <c r="G1796" s="25">
        <v>1</v>
      </c>
      <c r="H1796" s="25">
        <v>1</v>
      </c>
      <c r="I1796" s="25">
        <v>0</v>
      </c>
      <c r="J1796" s="23">
        <v>0</v>
      </c>
      <c r="K1796" s="23">
        <v>1</v>
      </c>
      <c r="L1796" s="23">
        <v>0</v>
      </c>
      <c r="M1796" s="23">
        <v>0</v>
      </c>
      <c r="N1796" s="23">
        <v>0</v>
      </c>
      <c r="O1796" s="23">
        <v>1</v>
      </c>
      <c r="P1796" s="23">
        <v>0</v>
      </c>
      <c r="Q1796" s="25">
        <v>0</v>
      </c>
      <c r="R1796" s="25">
        <v>0</v>
      </c>
      <c r="S1796" s="25">
        <v>1</v>
      </c>
      <c r="T1796" s="25">
        <v>0</v>
      </c>
      <c r="U1796" s="25">
        <v>0</v>
      </c>
      <c r="V1796" s="25">
        <v>0</v>
      </c>
      <c r="W1796" s="25">
        <v>0</v>
      </c>
      <c r="X1796" s="23">
        <v>1</v>
      </c>
      <c r="Y1796" s="23">
        <v>0</v>
      </c>
      <c r="Z1796" s="23">
        <v>0</v>
      </c>
      <c r="AA1796" s="23">
        <v>0</v>
      </c>
      <c r="AB1796" s="23">
        <v>0</v>
      </c>
      <c r="AC1796" s="23">
        <v>0</v>
      </c>
      <c r="AD1796" s="23">
        <v>0</v>
      </c>
    </row>
    <row r="1797" spans="1:30" x14ac:dyDescent="0.3">
      <c r="A1797" s="23">
        <v>150</v>
      </c>
      <c r="B1797" s="23">
        <v>7</v>
      </c>
      <c r="C1797" s="25">
        <v>0</v>
      </c>
      <c r="D1797" s="25">
        <v>1</v>
      </c>
      <c r="E1797" s="25">
        <v>0</v>
      </c>
      <c r="F1797" s="25">
        <v>1</v>
      </c>
      <c r="G1797" s="25">
        <v>0</v>
      </c>
      <c r="H1797" s="25">
        <v>0</v>
      </c>
      <c r="I1797" s="25">
        <v>1</v>
      </c>
      <c r="J1797" s="23">
        <v>0</v>
      </c>
      <c r="K1797" s="23">
        <v>0</v>
      </c>
      <c r="L1797" s="23">
        <v>0</v>
      </c>
      <c r="M1797" s="23">
        <v>0</v>
      </c>
      <c r="N1797" s="23">
        <v>0</v>
      </c>
      <c r="O1797" s="23">
        <v>0</v>
      </c>
      <c r="P1797" s="23">
        <v>1</v>
      </c>
      <c r="Q1797" s="25">
        <v>0</v>
      </c>
      <c r="R1797" s="25">
        <v>1</v>
      </c>
      <c r="S1797" s="25">
        <v>0</v>
      </c>
      <c r="T1797" s="25">
        <v>0</v>
      </c>
      <c r="U1797" s="25">
        <v>0</v>
      </c>
      <c r="V1797" s="25">
        <v>1</v>
      </c>
      <c r="W1797" s="25">
        <v>0</v>
      </c>
      <c r="X1797" s="23">
        <v>1</v>
      </c>
      <c r="Y1797" s="23">
        <v>0</v>
      </c>
      <c r="Z1797" s="23">
        <v>0</v>
      </c>
      <c r="AA1797" s="23">
        <v>0</v>
      </c>
      <c r="AB1797" s="23">
        <v>0</v>
      </c>
      <c r="AC1797" s="23">
        <v>0</v>
      </c>
      <c r="AD1797" s="23">
        <v>0</v>
      </c>
    </row>
    <row r="1798" spans="1:30" x14ac:dyDescent="0.3">
      <c r="A1798" s="23">
        <v>150</v>
      </c>
      <c r="B1798" s="23">
        <v>8</v>
      </c>
      <c r="C1798" s="25">
        <v>0</v>
      </c>
      <c r="D1798" s="25">
        <v>0</v>
      </c>
      <c r="E1798" s="25">
        <v>1</v>
      </c>
      <c r="F1798" s="25">
        <v>1</v>
      </c>
      <c r="G1798" s="25">
        <v>0</v>
      </c>
      <c r="H1798" s="25">
        <v>1</v>
      </c>
      <c r="I1798" s="25">
        <v>0</v>
      </c>
      <c r="J1798" s="23">
        <v>0</v>
      </c>
      <c r="K1798" s="23">
        <v>0</v>
      </c>
      <c r="L1798" s="23">
        <v>0</v>
      </c>
      <c r="M1798" s="23">
        <v>0</v>
      </c>
      <c r="N1798" s="23">
        <v>1</v>
      </c>
      <c r="O1798" s="23">
        <v>1</v>
      </c>
      <c r="P1798" s="23">
        <v>0</v>
      </c>
      <c r="Q1798" s="25">
        <v>0</v>
      </c>
      <c r="R1798" s="25">
        <v>0</v>
      </c>
      <c r="S1798" s="25">
        <v>0</v>
      </c>
      <c r="T1798" s="25">
        <v>1</v>
      </c>
      <c r="U1798" s="25">
        <v>0</v>
      </c>
      <c r="V1798" s="25">
        <v>0</v>
      </c>
      <c r="W1798" s="25">
        <v>0</v>
      </c>
      <c r="X1798" s="23">
        <v>1</v>
      </c>
      <c r="Y1798" s="23">
        <v>0</v>
      </c>
      <c r="Z1798" s="23">
        <v>0</v>
      </c>
      <c r="AA1798" s="23">
        <v>0</v>
      </c>
      <c r="AB1798" s="23">
        <v>0</v>
      </c>
      <c r="AC1798" s="23">
        <v>0</v>
      </c>
      <c r="AD1798" s="23">
        <v>0</v>
      </c>
    </row>
    <row r="1799" spans="1:30" x14ac:dyDescent="0.3">
      <c r="A1799" s="23">
        <v>150</v>
      </c>
      <c r="B1799" s="23">
        <v>9</v>
      </c>
      <c r="C1799" s="25">
        <v>0</v>
      </c>
      <c r="D1799" s="25">
        <v>0</v>
      </c>
      <c r="E1799" s="25">
        <v>1</v>
      </c>
      <c r="F1799" s="25">
        <v>0</v>
      </c>
      <c r="G1799" s="25">
        <v>1</v>
      </c>
      <c r="H1799" s="25">
        <v>0</v>
      </c>
      <c r="I1799" s="25">
        <v>1</v>
      </c>
      <c r="J1799" s="23">
        <v>0</v>
      </c>
      <c r="K1799" s="23">
        <v>0</v>
      </c>
      <c r="L1799" s="23">
        <v>1</v>
      </c>
      <c r="M1799" s="23">
        <v>0</v>
      </c>
      <c r="N1799" s="23">
        <v>0</v>
      </c>
      <c r="O1799" s="23">
        <v>0</v>
      </c>
      <c r="P1799" s="23">
        <v>0</v>
      </c>
      <c r="Q1799" s="25">
        <v>0</v>
      </c>
      <c r="R1799" s="25">
        <v>1</v>
      </c>
      <c r="S1799" s="25">
        <v>0</v>
      </c>
      <c r="T1799" s="25">
        <v>0</v>
      </c>
      <c r="U1799" s="25">
        <v>1</v>
      </c>
      <c r="V1799" s="25">
        <v>0</v>
      </c>
      <c r="W1799" s="25">
        <v>0</v>
      </c>
      <c r="X1799" s="23">
        <v>1</v>
      </c>
      <c r="Y1799" s="23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</row>
    <row r="1800" spans="1:30" x14ac:dyDescent="0.3">
      <c r="A1800" s="23">
        <v>150</v>
      </c>
      <c r="B1800" s="23">
        <v>10</v>
      </c>
      <c r="C1800" s="25">
        <v>0</v>
      </c>
      <c r="D1800" s="25">
        <v>1</v>
      </c>
      <c r="E1800" s="25">
        <v>0</v>
      </c>
      <c r="F1800" s="25">
        <v>0</v>
      </c>
      <c r="G1800" s="25">
        <v>0</v>
      </c>
      <c r="H1800" s="25">
        <v>1</v>
      </c>
      <c r="I1800" s="25">
        <v>0</v>
      </c>
      <c r="J1800" s="23">
        <v>0</v>
      </c>
      <c r="K1800" s="23">
        <v>1</v>
      </c>
      <c r="L1800" s="23">
        <v>0</v>
      </c>
      <c r="M1800" s="23">
        <v>0</v>
      </c>
      <c r="N1800" s="23">
        <v>1</v>
      </c>
      <c r="O1800" s="23">
        <v>0</v>
      </c>
      <c r="P1800" s="23">
        <v>0</v>
      </c>
      <c r="Q1800" s="25">
        <v>0</v>
      </c>
      <c r="R1800" s="25">
        <v>0</v>
      </c>
      <c r="S1800" s="25">
        <v>1</v>
      </c>
      <c r="T1800" s="25">
        <v>1</v>
      </c>
      <c r="U1800" s="25">
        <v>0</v>
      </c>
      <c r="V1800" s="25">
        <v>1</v>
      </c>
      <c r="W1800" s="25">
        <v>0</v>
      </c>
      <c r="X1800" s="23">
        <v>1</v>
      </c>
      <c r="Y1800" s="23">
        <v>0</v>
      </c>
      <c r="Z1800" s="23">
        <v>0</v>
      </c>
      <c r="AA1800" s="23">
        <v>0</v>
      </c>
      <c r="AB1800" s="23">
        <v>0</v>
      </c>
      <c r="AC1800" s="23">
        <v>0</v>
      </c>
      <c r="AD1800" s="23">
        <v>0</v>
      </c>
    </row>
    <row r="1801" spans="1:30" x14ac:dyDescent="0.3">
      <c r="A1801" s="23">
        <v>150</v>
      </c>
      <c r="B1801" s="23">
        <v>11</v>
      </c>
      <c r="C1801" s="25">
        <v>0</v>
      </c>
      <c r="D1801" s="25">
        <v>0</v>
      </c>
      <c r="E1801" s="25">
        <v>1</v>
      </c>
      <c r="F1801" s="25">
        <v>0</v>
      </c>
      <c r="G1801" s="25">
        <v>1</v>
      </c>
      <c r="H1801" s="25">
        <v>0</v>
      </c>
      <c r="I1801" s="25">
        <v>1</v>
      </c>
      <c r="J1801" s="23">
        <v>0</v>
      </c>
      <c r="K1801" s="23">
        <v>1</v>
      </c>
      <c r="L1801" s="23">
        <v>0</v>
      </c>
      <c r="M1801" s="23">
        <v>1</v>
      </c>
      <c r="N1801" s="23">
        <v>0</v>
      </c>
      <c r="O1801" s="23">
        <v>0</v>
      </c>
      <c r="P1801" s="23">
        <v>1</v>
      </c>
      <c r="Q1801" s="25">
        <v>0</v>
      </c>
      <c r="R1801" s="25">
        <v>0</v>
      </c>
      <c r="S1801" s="25">
        <v>0</v>
      </c>
      <c r="T1801" s="25">
        <v>0</v>
      </c>
      <c r="U1801" s="25">
        <v>1</v>
      </c>
      <c r="V1801" s="25">
        <v>1</v>
      </c>
      <c r="W1801" s="25">
        <v>0</v>
      </c>
      <c r="X1801" s="23">
        <v>1</v>
      </c>
      <c r="Y1801" s="23">
        <v>0</v>
      </c>
      <c r="Z1801" s="23">
        <v>0</v>
      </c>
      <c r="AA1801" s="23">
        <v>0</v>
      </c>
      <c r="AB1801" s="23">
        <v>0</v>
      </c>
      <c r="AC1801" s="23">
        <v>0</v>
      </c>
      <c r="AD1801" s="23">
        <v>0</v>
      </c>
    </row>
    <row r="1802" spans="1:30" x14ac:dyDescent="0.3">
      <c r="A1802" s="23">
        <v>150</v>
      </c>
      <c r="B1802" s="23">
        <v>12</v>
      </c>
      <c r="C1802" s="25">
        <v>0</v>
      </c>
      <c r="D1802" s="25">
        <v>0</v>
      </c>
      <c r="E1802" s="25">
        <v>0</v>
      </c>
      <c r="F1802" s="25">
        <v>1</v>
      </c>
      <c r="G1802" s="25">
        <v>0</v>
      </c>
      <c r="H1802" s="25">
        <v>0</v>
      </c>
      <c r="I1802" s="25">
        <v>0</v>
      </c>
      <c r="J1802" s="23">
        <v>0</v>
      </c>
      <c r="K1802" s="23">
        <v>0</v>
      </c>
      <c r="L1802" s="23">
        <v>0</v>
      </c>
      <c r="M1802" s="23">
        <v>0</v>
      </c>
      <c r="N1802" s="23">
        <v>0</v>
      </c>
      <c r="O1802" s="23">
        <v>0</v>
      </c>
      <c r="P1802" s="23">
        <v>1</v>
      </c>
      <c r="Q1802" s="25">
        <v>0</v>
      </c>
      <c r="R1802" s="25">
        <v>0</v>
      </c>
      <c r="S1802" s="25">
        <v>1</v>
      </c>
      <c r="T1802" s="25">
        <v>0</v>
      </c>
      <c r="U1802" s="25">
        <v>0</v>
      </c>
      <c r="V1802" s="25">
        <v>0</v>
      </c>
      <c r="W1802" s="25">
        <v>0</v>
      </c>
      <c r="X1802" s="23">
        <v>1</v>
      </c>
      <c r="Y1802" s="23">
        <v>0</v>
      </c>
      <c r="Z1802" s="23">
        <v>0</v>
      </c>
      <c r="AA1802" s="23">
        <v>0</v>
      </c>
      <c r="AB1802" s="23">
        <v>0</v>
      </c>
      <c r="AC1802" s="23">
        <v>0</v>
      </c>
      <c r="AD1802" s="23">
        <v>0</v>
      </c>
    </row>
    <row r="1803" spans="1:30" x14ac:dyDescent="0.3">
      <c r="A1803" s="23">
        <v>151</v>
      </c>
      <c r="B1803" s="23">
        <v>1</v>
      </c>
      <c r="C1803" s="25">
        <v>0</v>
      </c>
      <c r="D1803" s="25">
        <v>0</v>
      </c>
      <c r="E1803" s="25">
        <v>1</v>
      </c>
      <c r="F1803" s="25">
        <v>0</v>
      </c>
      <c r="G1803" s="25">
        <v>0</v>
      </c>
      <c r="H1803" s="25">
        <v>0</v>
      </c>
      <c r="I1803" s="25">
        <v>0</v>
      </c>
      <c r="J1803" s="23">
        <v>0</v>
      </c>
      <c r="K1803" s="23">
        <v>0</v>
      </c>
      <c r="L1803" s="23">
        <v>1</v>
      </c>
      <c r="M1803" s="23">
        <v>1</v>
      </c>
      <c r="N1803" s="23">
        <v>0</v>
      </c>
      <c r="O1803" s="23">
        <v>1</v>
      </c>
      <c r="P1803" s="23">
        <v>0</v>
      </c>
      <c r="Q1803" s="25">
        <v>0</v>
      </c>
      <c r="R1803" s="25">
        <v>1</v>
      </c>
      <c r="S1803" s="25">
        <v>0</v>
      </c>
      <c r="T1803" s="25">
        <v>1</v>
      </c>
      <c r="U1803" s="25">
        <v>0</v>
      </c>
      <c r="V1803" s="25">
        <v>0</v>
      </c>
      <c r="W1803" s="25">
        <v>1</v>
      </c>
      <c r="X1803" s="23">
        <v>1</v>
      </c>
      <c r="Y1803" s="23">
        <v>0</v>
      </c>
      <c r="Z1803" s="23">
        <v>0</v>
      </c>
      <c r="AA1803" s="23">
        <v>0</v>
      </c>
      <c r="AB1803" s="23">
        <v>0</v>
      </c>
      <c r="AC1803" s="23">
        <v>0</v>
      </c>
      <c r="AD1803" s="23">
        <v>0</v>
      </c>
    </row>
    <row r="1804" spans="1:30" x14ac:dyDescent="0.3">
      <c r="A1804" s="23">
        <v>151</v>
      </c>
      <c r="B1804" s="23">
        <v>2</v>
      </c>
      <c r="C1804" s="25">
        <v>0</v>
      </c>
      <c r="D1804" s="25">
        <v>1</v>
      </c>
      <c r="E1804" s="25">
        <v>0</v>
      </c>
      <c r="F1804" s="25">
        <v>0</v>
      </c>
      <c r="G1804" s="25">
        <v>0</v>
      </c>
      <c r="H1804" s="25">
        <v>1</v>
      </c>
      <c r="I1804" s="25">
        <v>0</v>
      </c>
      <c r="J1804" s="23">
        <v>0</v>
      </c>
      <c r="K1804" s="23">
        <v>0</v>
      </c>
      <c r="L1804" s="23">
        <v>0</v>
      </c>
      <c r="M1804" s="23">
        <v>1</v>
      </c>
      <c r="N1804" s="23">
        <v>0</v>
      </c>
      <c r="O1804" s="23">
        <v>0</v>
      </c>
      <c r="P1804" s="23">
        <v>0</v>
      </c>
      <c r="Q1804" s="25">
        <v>0</v>
      </c>
      <c r="R1804" s="25">
        <v>0</v>
      </c>
      <c r="S1804" s="25">
        <v>1</v>
      </c>
      <c r="T1804" s="25">
        <v>0</v>
      </c>
      <c r="U1804" s="25">
        <v>1</v>
      </c>
      <c r="V1804" s="25">
        <v>0</v>
      </c>
      <c r="W1804" s="25">
        <v>1</v>
      </c>
      <c r="X1804" s="23">
        <v>1</v>
      </c>
      <c r="Y1804" s="23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</row>
    <row r="1805" spans="1:30" x14ac:dyDescent="0.3">
      <c r="A1805" s="23">
        <v>151</v>
      </c>
      <c r="B1805" s="23">
        <v>3</v>
      </c>
      <c r="C1805" s="25">
        <v>0</v>
      </c>
      <c r="D1805" s="25">
        <v>1</v>
      </c>
      <c r="E1805" s="25">
        <v>0</v>
      </c>
      <c r="F1805" s="25">
        <v>0</v>
      </c>
      <c r="G1805" s="25">
        <v>1</v>
      </c>
      <c r="H1805" s="25">
        <v>0</v>
      </c>
      <c r="I1805" s="25">
        <v>0</v>
      </c>
      <c r="J1805" s="23">
        <v>0</v>
      </c>
      <c r="K1805" s="23">
        <v>0</v>
      </c>
      <c r="L1805" s="23">
        <v>0</v>
      </c>
      <c r="M1805" s="23">
        <v>0</v>
      </c>
      <c r="N1805" s="23">
        <v>1</v>
      </c>
      <c r="O1805" s="23">
        <v>1</v>
      </c>
      <c r="P1805" s="23">
        <v>0</v>
      </c>
      <c r="Q1805" s="25">
        <v>0</v>
      </c>
      <c r="R1805" s="25">
        <v>0</v>
      </c>
      <c r="S1805" s="25">
        <v>0</v>
      </c>
      <c r="T1805" s="25">
        <v>0</v>
      </c>
      <c r="U1805" s="25">
        <v>0</v>
      </c>
      <c r="V1805" s="25">
        <v>0</v>
      </c>
      <c r="W1805" s="25">
        <v>1</v>
      </c>
      <c r="X1805" s="23">
        <v>1</v>
      </c>
      <c r="Y1805" s="23">
        <v>0</v>
      </c>
      <c r="Z1805" s="23">
        <v>0</v>
      </c>
      <c r="AA1805" s="23">
        <v>0</v>
      </c>
      <c r="AB1805" s="23">
        <v>0</v>
      </c>
      <c r="AC1805" s="23">
        <v>0</v>
      </c>
      <c r="AD1805" s="23">
        <v>0</v>
      </c>
    </row>
    <row r="1806" spans="1:30" x14ac:dyDescent="0.3">
      <c r="A1806" s="23">
        <v>151</v>
      </c>
      <c r="B1806" s="23">
        <v>4</v>
      </c>
      <c r="C1806" s="25">
        <v>0</v>
      </c>
      <c r="D1806" s="25">
        <v>0</v>
      </c>
      <c r="E1806" s="25">
        <v>0</v>
      </c>
      <c r="F1806" s="25">
        <v>0</v>
      </c>
      <c r="G1806" s="25">
        <v>0</v>
      </c>
      <c r="H1806" s="25">
        <v>0</v>
      </c>
      <c r="I1806" s="25">
        <v>1</v>
      </c>
      <c r="J1806" s="23">
        <v>0</v>
      </c>
      <c r="K1806" s="23">
        <v>0</v>
      </c>
      <c r="L1806" s="23">
        <v>1</v>
      </c>
      <c r="M1806" s="23">
        <v>0</v>
      </c>
      <c r="N1806" s="23">
        <v>1</v>
      </c>
      <c r="O1806" s="23">
        <v>0</v>
      </c>
      <c r="P1806" s="23">
        <v>1</v>
      </c>
      <c r="Q1806" s="25">
        <v>0</v>
      </c>
      <c r="R1806" s="25">
        <v>0</v>
      </c>
      <c r="S1806" s="25">
        <v>1</v>
      </c>
      <c r="T1806" s="25">
        <v>1</v>
      </c>
      <c r="U1806" s="25">
        <v>0</v>
      </c>
      <c r="V1806" s="25">
        <v>1</v>
      </c>
      <c r="W1806" s="25">
        <v>0</v>
      </c>
      <c r="X1806" s="23">
        <v>1</v>
      </c>
      <c r="Y1806" s="23">
        <v>0</v>
      </c>
      <c r="Z1806" s="23">
        <v>0</v>
      </c>
      <c r="AA1806" s="23">
        <v>0</v>
      </c>
      <c r="AB1806" s="23">
        <v>0</v>
      </c>
      <c r="AC1806" s="23">
        <v>0</v>
      </c>
      <c r="AD1806" s="23">
        <v>0</v>
      </c>
    </row>
    <row r="1807" spans="1:30" x14ac:dyDescent="0.3">
      <c r="A1807" s="23">
        <v>151</v>
      </c>
      <c r="B1807" s="23">
        <v>5</v>
      </c>
      <c r="C1807" s="25">
        <v>0</v>
      </c>
      <c r="D1807" s="25">
        <v>1</v>
      </c>
      <c r="E1807" s="25">
        <v>0</v>
      </c>
      <c r="F1807" s="25">
        <v>0</v>
      </c>
      <c r="G1807" s="25">
        <v>1</v>
      </c>
      <c r="H1807" s="25">
        <v>0</v>
      </c>
      <c r="I1807" s="25">
        <v>0</v>
      </c>
      <c r="J1807" s="23">
        <v>0</v>
      </c>
      <c r="K1807" s="23">
        <v>0</v>
      </c>
      <c r="L1807" s="23">
        <v>0</v>
      </c>
      <c r="M1807" s="23">
        <v>1</v>
      </c>
      <c r="N1807" s="23">
        <v>0</v>
      </c>
      <c r="O1807" s="23">
        <v>0</v>
      </c>
      <c r="P1807" s="23">
        <v>0</v>
      </c>
      <c r="Q1807" s="25">
        <v>0</v>
      </c>
      <c r="R1807" s="25">
        <v>1</v>
      </c>
      <c r="S1807" s="25">
        <v>0</v>
      </c>
      <c r="T1807" s="25">
        <v>1</v>
      </c>
      <c r="U1807" s="25">
        <v>0</v>
      </c>
      <c r="V1807" s="25">
        <v>0</v>
      </c>
      <c r="W1807" s="25">
        <v>1</v>
      </c>
      <c r="X1807" s="23">
        <v>1</v>
      </c>
      <c r="Y1807" s="23">
        <v>0</v>
      </c>
      <c r="Z1807" s="23">
        <v>0</v>
      </c>
      <c r="AA1807" s="23">
        <v>0</v>
      </c>
      <c r="AB1807" s="23">
        <v>0</v>
      </c>
      <c r="AC1807" s="23">
        <v>0</v>
      </c>
      <c r="AD1807" s="23">
        <v>0</v>
      </c>
    </row>
    <row r="1808" spans="1:30" x14ac:dyDescent="0.3">
      <c r="A1808" s="23">
        <v>151</v>
      </c>
      <c r="B1808" s="23">
        <v>6</v>
      </c>
      <c r="C1808" s="25">
        <v>0</v>
      </c>
      <c r="D1808" s="25">
        <v>0</v>
      </c>
      <c r="E1808" s="25">
        <v>0</v>
      </c>
      <c r="F1808" s="25">
        <v>0</v>
      </c>
      <c r="G1808" s="25">
        <v>1</v>
      </c>
      <c r="H1808" s="25">
        <v>1</v>
      </c>
      <c r="I1808" s="25">
        <v>0</v>
      </c>
      <c r="J1808" s="23">
        <v>0</v>
      </c>
      <c r="K1808" s="23">
        <v>1</v>
      </c>
      <c r="L1808" s="23">
        <v>0</v>
      </c>
      <c r="M1808" s="23">
        <v>0</v>
      </c>
      <c r="N1808" s="23">
        <v>0</v>
      </c>
      <c r="O1808" s="23">
        <v>1</v>
      </c>
      <c r="P1808" s="23">
        <v>0</v>
      </c>
      <c r="Q1808" s="25">
        <v>0</v>
      </c>
      <c r="R1808" s="25">
        <v>0</v>
      </c>
      <c r="S1808" s="25">
        <v>1</v>
      </c>
      <c r="T1808" s="25">
        <v>0</v>
      </c>
      <c r="U1808" s="25">
        <v>0</v>
      </c>
      <c r="V1808" s="25">
        <v>0</v>
      </c>
      <c r="W1808" s="25">
        <v>0</v>
      </c>
      <c r="X1808" s="23">
        <v>1</v>
      </c>
      <c r="Y1808" s="23">
        <v>0</v>
      </c>
      <c r="Z1808" s="23">
        <v>0</v>
      </c>
      <c r="AA1808" s="23">
        <v>0</v>
      </c>
      <c r="AB1808" s="23">
        <v>0</v>
      </c>
      <c r="AC1808" s="23">
        <v>0</v>
      </c>
      <c r="AD1808" s="23">
        <v>0</v>
      </c>
    </row>
    <row r="1809" spans="1:30" x14ac:dyDescent="0.3">
      <c r="A1809" s="23">
        <v>151</v>
      </c>
      <c r="B1809" s="23">
        <v>7</v>
      </c>
      <c r="C1809" s="25">
        <v>0</v>
      </c>
      <c r="D1809" s="25">
        <v>1</v>
      </c>
      <c r="E1809" s="25">
        <v>0</v>
      </c>
      <c r="F1809" s="25">
        <v>1</v>
      </c>
      <c r="G1809" s="25">
        <v>0</v>
      </c>
      <c r="H1809" s="25">
        <v>0</v>
      </c>
      <c r="I1809" s="25">
        <v>1</v>
      </c>
      <c r="J1809" s="23">
        <v>0</v>
      </c>
      <c r="K1809" s="23">
        <v>0</v>
      </c>
      <c r="L1809" s="23">
        <v>0</v>
      </c>
      <c r="M1809" s="23">
        <v>0</v>
      </c>
      <c r="N1809" s="23">
        <v>0</v>
      </c>
      <c r="O1809" s="23">
        <v>0</v>
      </c>
      <c r="P1809" s="23">
        <v>1</v>
      </c>
      <c r="Q1809" s="25">
        <v>0</v>
      </c>
      <c r="R1809" s="25">
        <v>1</v>
      </c>
      <c r="S1809" s="25">
        <v>0</v>
      </c>
      <c r="T1809" s="25">
        <v>0</v>
      </c>
      <c r="U1809" s="25">
        <v>0</v>
      </c>
      <c r="V1809" s="25">
        <v>1</v>
      </c>
      <c r="W1809" s="25">
        <v>0</v>
      </c>
      <c r="X1809" s="23">
        <v>1</v>
      </c>
      <c r="Y1809" s="23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</row>
    <row r="1810" spans="1:30" x14ac:dyDescent="0.3">
      <c r="A1810" s="23">
        <v>151</v>
      </c>
      <c r="B1810" s="23">
        <v>8</v>
      </c>
      <c r="C1810" s="25">
        <v>0</v>
      </c>
      <c r="D1810" s="25">
        <v>0</v>
      </c>
      <c r="E1810" s="25">
        <v>1</v>
      </c>
      <c r="F1810" s="25">
        <v>1</v>
      </c>
      <c r="G1810" s="25">
        <v>0</v>
      </c>
      <c r="H1810" s="25">
        <v>1</v>
      </c>
      <c r="I1810" s="25">
        <v>0</v>
      </c>
      <c r="J1810" s="23">
        <v>0</v>
      </c>
      <c r="K1810" s="23">
        <v>0</v>
      </c>
      <c r="L1810" s="23">
        <v>0</v>
      </c>
      <c r="M1810" s="23">
        <v>0</v>
      </c>
      <c r="N1810" s="23">
        <v>1</v>
      </c>
      <c r="O1810" s="23">
        <v>1</v>
      </c>
      <c r="P1810" s="23">
        <v>0</v>
      </c>
      <c r="Q1810" s="25">
        <v>0</v>
      </c>
      <c r="R1810" s="25">
        <v>0</v>
      </c>
      <c r="S1810" s="25">
        <v>0</v>
      </c>
      <c r="T1810" s="25">
        <v>1</v>
      </c>
      <c r="U1810" s="25">
        <v>0</v>
      </c>
      <c r="V1810" s="25">
        <v>0</v>
      </c>
      <c r="W1810" s="25">
        <v>0</v>
      </c>
      <c r="X1810" s="23">
        <v>1</v>
      </c>
      <c r="Y1810" s="23">
        <v>0</v>
      </c>
      <c r="Z1810" s="23">
        <v>0</v>
      </c>
      <c r="AA1810" s="23">
        <v>0</v>
      </c>
      <c r="AB1810" s="23">
        <v>0</v>
      </c>
      <c r="AC1810" s="23">
        <v>0</v>
      </c>
      <c r="AD1810" s="23">
        <v>0</v>
      </c>
    </row>
    <row r="1811" spans="1:30" x14ac:dyDescent="0.3">
      <c r="A1811" s="23">
        <v>151</v>
      </c>
      <c r="B1811" s="23">
        <v>9</v>
      </c>
      <c r="C1811" s="25">
        <v>0</v>
      </c>
      <c r="D1811" s="25">
        <v>0</v>
      </c>
      <c r="E1811" s="25">
        <v>1</v>
      </c>
      <c r="F1811" s="25">
        <v>0</v>
      </c>
      <c r="G1811" s="25">
        <v>1</v>
      </c>
      <c r="H1811" s="25">
        <v>0</v>
      </c>
      <c r="I1811" s="25">
        <v>1</v>
      </c>
      <c r="J1811" s="23">
        <v>0</v>
      </c>
      <c r="K1811" s="23">
        <v>0</v>
      </c>
      <c r="L1811" s="23">
        <v>1</v>
      </c>
      <c r="M1811" s="23">
        <v>0</v>
      </c>
      <c r="N1811" s="23">
        <v>0</v>
      </c>
      <c r="O1811" s="23">
        <v>0</v>
      </c>
      <c r="P1811" s="23">
        <v>0</v>
      </c>
      <c r="Q1811" s="25">
        <v>0</v>
      </c>
      <c r="R1811" s="25">
        <v>1</v>
      </c>
      <c r="S1811" s="25">
        <v>0</v>
      </c>
      <c r="T1811" s="25">
        <v>0</v>
      </c>
      <c r="U1811" s="25">
        <v>1</v>
      </c>
      <c r="V1811" s="25">
        <v>0</v>
      </c>
      <c r="W1811" s="25">
        <v>0</v>
      </c>
      <c r="X1811" s="23">
        <v>1</v>
      </c>
      <c r="Y1811" s="23">
        <v>0</v>
      </c>
      <c r="Z1811" s="23">
        <v>0</v>
      </c>
      <c r="AA1811" s="23">
        <v>0</v>
      </c>
      <c r="AB1811" s="23">
        <v>0</v>
      </c>
      <c r="AC1811" s="23">
        <v>0</v>
      </c>
      <c r="AD1811" s="23">
        <v>0</v>
      </c>
    </row>
    <row r="1812" spans="1:30" x14ac:dyDescent="0.3">
      <c r="A1812" s="23">
        <v>151</v>
      </c>
      <c r="B1812" s="23">
        <v>10</v>
      </c>
      <c r="C1812" s="25">
        <v>0</v>
      </c>
      <c r="D1812" s="25">
        <v>1</v>
      </c>
      <c r="E1812" s="25">
        <v>0</v>
      </c>
      <c r="F1812" s="25">
        <v>0</v>
      </c>
      <c r="G1812" s="25">
        <v>0</v>
      </c>
      <c r="H1812" s="25">
        <v>1</v>
      </c>
      <c r="I1812" s="25">
        <v>0</v>
      </c>
      <c r="J1812" s="23">
        <v>0</v>
      </c>
      <c r="K1812" s="23">
        <v>1</v>
      </c>
      <c r="L1812" s="23">
        <v>0</v>
      </c>
      <c r="M1812" s="23">
        <v>0</v>
      </c>
      <c r="N1812" s="23">
        <v>1</v>
      </c>
      <c r="O1812" s="23">
        <v>0</v>
      </c>
      <c r="P1812" s="23">
        <v>0</v>
      </c>
      <c r="Q1812" s="25">
        <v>0</v>
      </c>
      <c r="R1812" s="25">
        <v>0</v>
      </c>
      <c r="S1812" s="25">
        <v>1</v>
      </c>
      <c r="T1812" s="25">
        <v>1</v>
      </c>
      <c r="U1812" s="25">
        <v>0</v>
      </c>
      <c r="V1812" s="25">
        <v>1</v>
      </c>
      <c r="W1812" s="25">
        <v>0</v>
      </c>
      <c r="X1812" s="23">
        <v>1</v>
      </c>
      <c r="Y1812" s="23">
        <v>0</v>
      </c>
      <c r="Z1812" s="23">
        <v>0</v>
      </c>
      <c r="AA1812" s="23">
        <v>0</v>
      </c>
      <c r="AB1812" s="23">
        <v>0</v>
      </c>
      <c r="AC1812" s="23">
        <v>0</v>
      </c>
      <c r="AD1812" s="23">
        <v>0</v>
      </c>
    </row>
    <row r="1813" spans="1:30" x14ac:dyDescent="0.3">
      <c r="A1813" s="23">
        <v>151</v>
      </c>
      <c r="B1813" s="23">
        <v>11</v>
      </c>
      <c r="C1813" s="25">
        <v>0</v>
      </c>
      <c r="D1813" s="25">
        <v>0</v>
      </c>
      <c r="E1813" s="25">
        <v>1</v>
      </c>
      <c r="F1813" s="25">
        <v>0</v>
      </c>
      <c r="G1813" s="25">
        <v>1</v>
      </c>
      <c r="H1813" s="25">
        <v>0</v>
      </c>
      <c r="I1813" s="25">
        <v>1</v>
      </c>
      <c r="J1813" s="23">
        <v>0</v>
      </c>
      <c r="K1813" s="23">
        <v>1</v>
      </c>
      <c r="L1813" s="23">
        <v>0</v>
      </c>
      <c r="M1813" s="23">
        <v>1</v>
      </c>
      <c r="N1813" s="23">
        <v>0</v>
      </c>
      <c r="O1813" s="23">
        <v>0</v>
      </c>
      <c r="P1813" s="23">
        <v>1</v>
      </c>
      <c r="Q1813" s="25">
        <v>0</v>
      </c>
      <c r="R1813" s="25">
        <v>0</v>
      </c>
      <c r="S1813" s="25">
        <v>0</v>
      </c>
      <c r="T1813" s="25">
        <v>0</v>
      </c>
      <c r="U1813" s="25">
        <v>1</v>
      </c>
      <c r="V1813" s="25">
        <v>1</v>
      </c>
      <c r="W1813" s="25">
        <v>0</v>
      </c>
      <c r="X1813" s="23">
        <v>1</v>
      </c>
      <c r="Y1813" s="23">
        <v>0</v>
      </c>
      <c r="Z1813" s="23">
        <v>0</v>
      </c>
      <c r="AA1813" s="23">
        <v>0</v>
      </c>
      <c r="AB1813" s="23">
        <v>0</v>
      </c>
      <c r="AC1813" s="23">
        <v>0</v>
      </c>
      <c r="AD1813" s="23">
        <v>0</v>
      </c>
    </row>
    <row r="1814" spans="1:30" x14ac:dyDescent="0.3">
      <c r="A1814" s="23">
        <v>151</v>
      </c>
      <c r="B1814" s="23">
        <v>12</v>
      </c>
      <c r="C1814" s="25">
        <v>0</v>
      </c>
      <c r="D1814" s="25">
        <v>0</v>
      </c>
      <c r="E1814" s="25">
        <v>0</v>
      </c>
      <c r="F1814" s="25">
        <v>1</v>
      </c>
      <c r="G1814" s="25">
        <v>0</v>
      </c>
      <c r="H1814" s="25">
        <v>0</v>
      </c>
      <c r="I1814" s="25">
        <v>0</v>
      </c>
      <c r="J1814" s="23">
        <v>0</v>
      </c>
      <c r="K1814" s="23">
        <v>0</v>
      </c>
      <c r="L1814" s="23">
        <v>0</v>
      </c>
      <c r="M1814" s="23">
        <v>0</v>
      </c>
      <c r="N1814" s="23">
        <v>0</v>
      </c>
      <c r="O1814" s="23">
        <v>0</v>
      </c>
      <c r="P1814" s="23">
        <v>1</v>
      </c>
      <c r="Q1814" s="25">
        <v>0</v>
      </c>
      <c r="R1814" s="25">
        <v>0</v>
      </c>
      <c r="S1814" s="25">
        <v>1</v>
      </c>
      <c r="T1814" s="25">
        <v>0</v>
      </c>
      <c r="U1814" s="25">
        <v>0</v>
      </c>
      <c r="V1814" s="25">
        <v>0</v>
      </c>
      <c r="W1814" s="25">
        <v>0</v>
      </c>
      <c r="X1814" s="23">
        <v>1</v>
      </c>
      <c r="Y1814" s="23">
        <v>0</v>
      </c>
      <c r="Z1814" s="23">
        <v>0</v>
      </c>
      <c r="AA1814" s="23">
        <v>0</v>
      </c>
      <c r="AB1814" s="23">
        <v>0</v>
      </c>
      <c r="AC1814" s="23">
        <v>0</v>
      </c>
      <c r="AD1814" s="23">
        <v>0</v>
      </c>
    </row>
    <row r="1815" spans="1:30" x14ac:dyDescent="0.3">
      <c r="A1815" s="23">
        <v>152</v>
      </c>
      <c r="B1815" s="23">
        <v>1</v>
      </c>
      <c r="C1815" s="25">
        <v>0</v>
      </c>
      <c r="D1815" s="25">
        <v>0</v>
      </c>
      <c r="E1815" s="25">
        <v>1</v>
      </c>
      <c r="F1815" s="25">
        <v>0</v>
      </c>
      <c r="G1815" s="25">
        <v>0</v>
      </c>
      <c r="H1815" s="25">
        <v>0</v>
      </c>
      <c r="I1815" s="25">
        <v>0</v>
      </c>
      <c r="J1815" s="23">
        <v>0</v>
      </c>
      <c r="K1815" s="23">
        <v>0</v>
      </c>
      <c r="L1815" s="23">
        <v>1</v>
      </c>
      <c r="M1815" s="23">
        <v>1</v>
      </c>
      <c r="N1815" s="23">
        <v>0</v>
      </c>
      <c r="O1815" s="23">
        <v>1</v>
      </c>
      <c r="P1815" s="23">
        <v>0</v>
      </c>
      <c r="Q1815" s="25">
        <v>0</v>
      </c>
      <c r="R1815" s="25">
        <v>1</v>
      </c>
      <c r="S1815" s="25">
        <v>0</v>
      </c>
      <c r="T1815" s="25">
        <v>1</v>
      </c>
      <c r="U1815" s="25">
        <v>0</v>
      </c>
      <c r="V1815" s="25">
        <v>0</v>
      </c>
      <c r="W1815" s="25">
        <v>1</v>
      </c>
      <c r="X1815" s="23">
        <v>1</v>
      </c>
      <c r="Y1815" s="23">
        <v>0</v>
      </c>
      <c r="Z1815" s="23">
        <v>0</v>
      </c>
      <c r="AA1815" s="23">
        <v>0</v>
      </c>
      <c r="AB1815" s="23">
        <v>0</v>
      </c>
      <c r="AC1815" s="23">
        <v>0</v>
      </c>
      <c r="AD1815" s="23">
        <v>0</v>
      </c>
    </row>
    <row r="1816" spans="1:30" x14ac:dyDescent="0.3">
      <c r="A1816" s="23">
        <v>152</v>
      </c>
      <c r="B1816" s="23">
        <v>2</v>
      </c>
      <c r="C1816" s="25">
        <v>0</v>
      </c>
      <c r="D1816" s="25">
        <v>1</v>
      </c>
      <c r="E1816" s="25">
        <v>0</v>
      </c>
      <c r="F1816" s="25">
        <v>0</v>
      </c>
      <c r="G1816" s="25">
        <v>0</v>
      </c>
      <c r="H1816" s="25">
        <v>1</v>
      </c>
      <c r="I1816" s="25">
        <v>0</v>
      </c>
      <c r="J1816" s="23">
        <v>0</v>
      </c>
      <c r="K1816" s="23">
        <v>0</v>
      </c>
      <c r="L1816" s="23">
        <v>0</v>
      </c>
      <c r="M1816" s="23">
        <v>1</v>
      </c>
      <c r="N1816" s="23">
        <v>0</v>
      </c>
      <c r="O1816" s="23">
        <v>0</v>
      </c>
      <c r="P1816" s="23">
        <v>0</v>
      </c>
      <c r="Q1816" s="25">
        <v>0</v>
      </c>
      <c r="R1816" s="25">
        <v>0</v>
      </c>
      <c r="S1816" s="25">
        <v>1</v>
      </c>
      <c r="T1816" s="25">
        <v>0</v>
      </c>
      <c r="U1816" s="25">
        <v>1</v>
      </c>
      <c r="V1816" s="25">
        <v>0</v>
      </c>
      <c r="W1816" s="25">
        <v>1</v>
      </c>
      <c r="X1816" s="23">
        <v>1</v>
      </c>
      <c r="Y1816" s="23">
        <v>0</v>
      </c>
      <c r="Z1816" s="23">
        <v>0</v>
      </c>
      <c r="AA1816" s="23">
        <v>0</v>
      </c>
      <c r="AB1816" s="23">
        <v>0</v>
      </c>
      <c r="AC1816" s="23">
        <v>0</v>
      </c>
      <c r="AD1816" s="23">
        <v>0</v>
      </c>
    </row>
    <row r="1817" spans="1:30" x14ac:dyDescent="0.3">
      <c r="A1817" s="23">
        <v>152</v>
      </c>
      <c r="B1817" s="23">
        <v>3</v>
      </c>
      <c r="C1817" s="25">
        <v>0</v>
      </c>
      <c r="D1817" s="25">
        <v>1</v>
      </c>
      <c r="E1817" s="25">
        <v>0</v>
      </c>
      <c r="F1817" s="25">
        <v>0</v>
      </c>
      <c r="G1817" s="25">
        <v>1</v>
      </c>
      <c r="H1817" s="25">
        <v>0</v>
      </c>
      <c r="I1817" s="25">
        <v>0</v>
      </c>
      <c r="J1817" s="23">
        <v>0</v>
      </c>
      <c r="K1817" s="23">
        <v>0</v>
      </c>
      <c r="L1817" s="23">
        <v>0</v>
      </c>
      <c r="M1817" s="23">
        <v>0</v>
      </c>
      <c r="N1817" s="23">
        <v>1</v>
      </c>
      <c r="O1817" s="23">
        <v>1</v>
      </c>
      <c r="P1817" s="23">
        <v>0</v>
      </c>
      <c r="Q1817" s="25">
        <v>0</v>
      </c>
      <c r="R1817" s="25">
        <v>0</v>
      </c>
      <c r="S1817" s="25">
        <v>0</v>
      </c>
      <c r="T1817" s="25">
        <v>0</v>
      </c>
      <c r="U1817" s="25">
        <v>0</v>
      </c>
      <c r="V1817" s="25">
        <v>0</v>
      </c>
      <c r="W1817" s="25">
        <v>1</v>
      </c>
      <c r="X1817" s="23">
        <v>1</v>
      </c>
      <c r="Y1817" s="23">
        <v>0</v>
      </c>
      <c r="Z1817" s="23">
        <v>0</v>
      </c>
      <c r="AA1817" s="23">
        <v>0</v>
      </c>
      <c r="AB1817" s="23">
        <v>0</v>
      </c>
      <c r="AC1817" s="23">
        <v>0</v>
      </c>
      <c r="AD1817" s="23">
        <v>0</v>
      </c>
    </row>
    <row r="1818" spans="1:30" x14ac:dyDescent="0.3">
      <c r="A1818" s="23">
        <v>152</v>
      </c>
      <c r="B1818" s="23">
        <v>4</v>
      </c>
      <c r="C1818" s="25">
        <v>0</v>
      </c>
      <c r="D1818" s="25">
        <v>0</v>
      </c>
      <c r="E1818" s="25">
        <v>0</v>
      </c>
      <c r="F1818" s="25">
        <v>0</v>
      </c>
      <c r="G1818" s="25">
        <v>0</v>
      </c>
      <c r="H1818" s="25">
        <v>0</v>
      </c>
      <c r="I1818" s="25">
        <v>1</v>
      </c>
      <c r="J1818" s="23">
        <v>0</v>
      </c>
      <c r="K1818" s="23">
        <v>0</v>
      </c>
      <c r="L1818" s="23">
        <v>1</v>
      </c>
      <c r="M1818" s="23">
        <v>0</v>
      </c>
      <c r="N1818" s="23">
        <v>1</v>
      </c>
      <c r="O1818" s="23">
        <v>0</v>
      </c>
      <c r="P1818" s="23">
        <v>1</v>
      </c>
      <c r="Q1818" s="25">
        <v>0</v>
      </c>
      <c r="R1818" s="25">
        <v>0</v>
      </c>
      <c r="S1818" s="25">
        <v>1</v>
      </c>
      <c r="T1818" s="25">
        <v>1</v>
      </c>
      <c r="U1818" s="25">
        <v>0</v>
      </c>
      <c r="V1818" s="25">
        <v>1</v>
      </c>
      <c r="W1818" s="25">
        <v>0</v>
      </c>
      <c r="X1818" s="23">
        <v>1</v>
      </c>
      <c r="Y1818" s="23">
        <v>0</v>
      </c>
      <c r="Z1818" s="23">
        <v>0</v>
      </c>
      <c r="AA1818" s="23">
        <v>0</v>
      </c>
      <c r="AB1818" s="23">
        <v>0</v>
      </c>
      <c r="AC1818" s="23">
        <v>0</v>
      </c>
      <c r="AD1818" s="23">
        <v>0</v>
      </c>
    </row>
    <row r="1819" spans="1:30" x14ac:dyDescent="0.3">
      <c r="A1819" s="23">
        <v>152</v>
      </c>
      <c r="B1819" s="23">
        <v>5</v>
      </c>
      <c r="C1819" s="25">
        <v>0</v>
      </c>
      <c r="D1819" s="25">
        <v>1</v>
      </c>
      <c r="E1819" s="25">
        <v>0</v>
      </c>
      <c r="F1819" s="25">
        <v>0</v>
      </c>
      <c r="G1819" s="25">
        <v>1</v>
      </c>
      <c r="H1819" s="25">
        <v>0</v>
      </c>
      <c r="I1819" s="25">
        <v>0</v>
      </c>
      <c r="J1819" s="23">
        <v>0</v>
      </c>
      <c r="K1819" s="23">
        <v>0</v>
      </c>
      <c r="L1819" s="23">
        <v>0</v>
      </c>
      <c r="M1819" s="23">
        <v>1</v>
      </c>
      <c r="N1819" s="23">
        <v>0</v>
      </c>
      <c r="O1819" s="23">
        <v>0</v>
      </c>
      <c r="P1819" s="23">
        <v>0</v>
      </c>
      <c r="Q1819" s="25">
        <v>0</v>
      </c>
      <c r="R1819" s="25">
        <v>1</v>
      </c>
      <c r="S1819" s="25">
        <v>0</v>
      </c>
      <c r="T1819" s="25">
        <v>1</v>
      </c>
      <c r="U1819" s="25">
        <v>0</v>
      </c>
      <c r="V1819" s="25">
        <v>0</v>
      </c>
      <c r="W1819" s="25">
        <v>1</v>
      </c>
      <c r="X1819" s="23">
        <v>1</v>
      </c>
      <c r="Y1819" s="23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</row>
    <row r="1820" spans="1:30" x14ac:dyDescent="0.3">
      <c r="A1820" s="23">
        <v>152</v>
      </c>
      <c r="B1820" s="23">
        <v>6</v>
      </c>
      <c r="C1820" s="25">
        <v>0</v>
      </c>
      <c r="D1820" s="25">
        <v>0</v>
      </c>
      <c r="E1820" s="25">
        <v>0</v>
      </c>
      <c r="F1820" s="25">
        <v>0</v>
      </c>
      <c r="G1820" s="25">
        <v>1</v>
      </c>
      <c r="H1820" s="25">
        <v>1</v>
      </c>
      <c r="I1820" s="25">
        <v>0</v>
      </c>
      <c r="J1820" s="23">
        <v>0</v>
      </c>
      <c r="K1820" s="23">
        <v>1</v>
      </c>
      <c r="L1820" s="23">
        <v>0</v>
      </c>
      <c r="M1820" s="23">
        <v>0</v>
      </c>
      <c r="N1820" s="23">
        <v>0</v>
      </c>
      <c r="O1820" s="23">
        <v>1</v>
      </c>
      <c r="P1820" s="23">
        <v>0</v>
      </c>
      <c r="Q1820" s="25">
        <v>0</v>
      </c>
      <c r="R1820" s="25">
        <v>0</v>
      </c>
      <c r="S1820" s="25">
        <v>1</v>
      </c>
      <c r="T1820" s="25">
        <v>0</v>
      </c>
      <c r="U1820" s="25">
        <v>0</v>
      </c>
      <c r="V1820" s="25">
        <v>0</v>
      </c>
      <c r="W1820" s="25">
        <v>0</v>
      </c>
      <c r="X1820" s="23">
        <v>1</v>
      </c>
      <c r="Y1820" s="23">
        <v>0</v>
      </c>
      <c r="Z1820" s="23">
        <v>0</v>
      </c>
      <c r="AA1820" s="23">
        <v>0</v>
      </c>
      <c r="AB1820" s="23">
        <v>0</v>
      </c>
      <c r="AC1820" s="23">
        <v>0</v>
      </c>
      <c r="AD1820" s="23">
        <v>0</v>
      </c>
    </row>
    <row r="1821" spans="1:30" x14ac:dyDescent="0.3">
      <c r="A1821" s="23">
        <v>152</v>
      </c>
      <c r="B1821" s="23">
        <v>7</v>
      </c>
      <c r="C1821" s="25">
        <v>0</v>
      </c>
      <c r="D1821" s="25">
        <v>1</v>
      </c>
      <c r="E1821" s="25">
        <v>0</v>
      </c>
      <c r="F1821" s="25">
        <v>1</v>
      </c>
      <c r="G1821" s="25">
        <v>0</v>
      </c>
      <c r="H1821" s="25">
        <v>0</v>
      </c>
      <c r="I1821" s="25">
        <v>1</v>
      </c>
      <c r="J1821" s="23">
        <v>0</v>
      </c>
      <c r="K1821" s="23">
        <v>0</v>
      </c>
      <c r="L1821" s="23">
        <v>0</v>
      </c>
      <c r="M1821" s="23">
        <v>0</v>
      </c>
      <c r="N1821" s="23">
        <v>0</v>
      </c>
      <c r="O1821" s="23">
        <v>0</v>
      </c>
      <c r="P1821" s="23">
        <v>1</v>
      </c>
      <c r="Q1821" s="25">
        <v>0</v>
      </c>
      <c r="R1821" s="25">
        <v>1</v>
      </c>
      <c r="S1821" s="25">
        <v>0</v>
      </c>
      <c r="T1821" s="25">
        <v>0</v>
      </c>
      <c r="U1821" s="25">
        <v>0</v>
      </c>
      <c r="V1821" s="25">
        <v>1</v>
      </c>
      <c r="W1821" s="25">
        <v>0</v>
      </c>
      <c r="X1821" s="23">
        <v>1</v>
      </c>
      <c r="Y1821" s="23">
        <v>0</v>
      </c>
      <c r="Z1821" s="23">
        <v>0</v>
      </c>
      <c r="AA1821" s="23">
        <v>0</v>
      </c>
      <c r="AB1821" s="23">
        <v>0</v>
      </c>
      <c r="AC1821" s="23">
        <v>0</v>
      </c>
      <c r="AD1821" s="23">
        <v>0</v>
      </c>
    </row>
    <row r="1822" spans="1:30" x14ac:dyDescent="0.3">
      <c r="A1822" s="23">
        <v>152</v>
      </c>
      <c r="B1822" s="23">
        <v>8</v>
      </c>
      <c r="C1822" s="25">
        <v>0</v>
      </c>
      <c r="D1822" s="25">
        <v>0</v>
      </c>
      <c r="E1822" s="25">
        <v>1</v>
      </c>
      <c r="F1822" s="25">
        <v>1</v>
      </c>
      <c r="G1822" s="25">
        <v>0</v>
      </c>
      <c r="H1822" s="25">
        <v>1</v>
      </c>
      <c r="I1822" s="25">
        <v>0</v>
      </c>
      <c r="J1822" s="23">
        <v>0</v>
      </c>
      <c r="K1822" s="23">
        <v>0</v>
      </c>
      <c r="L1822" s="23">
        <v>0</v>
      </c>
      <c r="M1822" s="23">
        <v>0</v>
      </c>
      <c r="N1822" s="23">
        <v>1</v>
      </c>
      <c r="O1822" s="23">
        <v>1</v>
      </c>
      <c r="P1822" s="23">
        <v>0</v>
      </c>
      <c r="Q1822" s="25">
        <v>0</v>
      </c>
      <c r="R1822" s="25">
        <v>0</v>
      </c>
      <c r="S1822" s="25">
        <v>0</v>
      </c>
      <c r="T1822" s="25">
        <v>1</v>
      </c>
      <c r="U1822" s="25">
        <v>0</v>
      </c>
      <c r="V1822" s="25">
        <v>0</v>
      </c>
      <c r="W1822" s="25">
        <v>0</v>
      </c>
      <c r="X1822" s="23">
        <v>1</v>
      </c>
      <c r="Y1822" s="23">
        <v>0</v>
      </c>
      <c r="Z1822" s="23">
        <v>0</v>
      </c>
      <c r="AA1822" s="23">
        <v>0</v>
      </c>
      <c r="AB1822" s="23">
        <v>0</v>
      </c>
      <c r="AC1822" s="23">
        <v>0</v>
      </c>
      <c r="AD1822" s="23">
        <v>0</v>
      </c>
    </row>
    <row r="1823" spans="1:30" x14ac:dyDescent="0.3">
      <c r="A1823" s="23">
        <v>152</v>
      </c>
      <c r="B1823" s="23">
        <v>9</v>
      </c>
      <c r="C1823" s="25">
        <v>0</v>
      </c>
      <c r="D1823" s="25">
        <v>0</v>
      </c>
      <c r="E1823" s="25">
        <v>1</v>
      </c>
      <c r="F1823" s="25">
        <v>0</v>
      </c>
      <c r="G1823" s="25">
        <v>1</v>
      </c>
      <c r="H1823" s="25">
        <v>0</v>
      </c>
      <c r="I1823" s="25">
        <v>1</v>
      </c>
      <c r="J1823" s="23">
        <v>0</v>
      </c>
      <c r="K1823" s="23">
        <v>0</v>
      </c>
      <c r="L1823" s="23">
        <v>1</v>
      </c>
      <c r="M1823" s="23">
        <v>0</v>
      </c>
      <c r="N1823" s="23">
        <v>0</v>
      </c>
      <c r="O1823" s="23">
        <v>0</v>
      </c>
      <c r="P1823" s="23">
        <v>0</v>
      </c>
      <c r="Q1823" s="25">
        <v>0</v>
      </c>
      <c r="R1823" s="25">
        <v>1</v>
      </c>
      <c r="S1823" s="25">
        <v>0</v>
      </c>
      <c r="T1823" s="25">
        <v>0</v>
      </c>
      <c r="U1823" s="25">
        <v>1</v>
      </c>
      <c r="V1823" s="25">
        <v>0</v>
      </c>
      <c r="W1823" s="25">
        <v>0</v>
      </c>
      <c r="X1823" s="23">
        <v>1</v>
      </c>
      <c r="Y1823" s="23">
        <v>0</v>
      </c>
      <c r="Z1823" s="23">
        <v>0</v>
      </c>
      <c r="AA1823" s="23">
        <v>0</v>
      </c>
      <c r="AB1823" s="23">
        <v>0</v>
      </c>
      <c r="AC1823" s="23">
        <v>0</v>
      </c>
      <c r="AD1823" s="23">
        <v>0</v>
      </c>
    </row>
    <row r="1824" spans="1:30" x14ac:dyDescent="0.3">
      <c r="A1824" s="23">
        <v>152</v>
      </c>
      <c r="B1824" s="23">
        <v>10</v>
      </c>
      <c r="C1824" s="25">
        <v>0</v>
      </c>
      <c r="D1824" s="25">
        <v>1</v>
      </c>
      <c r="E1824" s="25">
        <v>0</v>
      </c>
      <c r="F1824" s="25">
        <v>0</v>
      </c>
      <c r="G1824" s="25">
        <v>0</v>
      </c>
      <c r="H1824" s="25">
        <v>1</v>
      </c>
      <c r="I1824" s="25">
        <v>0</v>
      </c>
      <c r="J1824" s="23">
        <v>0</v>
      </c>
      <c r="K1824" s="23">
        <v>1</v>
      </c>
      <c r="L1824" s="23">
        <v>0</v>
      </c>
      <c r="M1824" s="23">
        <v>0</v>
      </c>
      <c r="N1824" s="23">
        <v>1</v>
      </c>
      <c r="O1824" s="23">
        <v>0</v>
      </c>
      <c r="P1824" s="23">
        <v>0</v>
      </c>
      <c r="Q1824" s="25">
        <v>0</v>
      </c>
      <c r="R1824" s="25">
        <v>0</v>
      </c>
      <c r="S1824" s="25">
        <v>1</v>
      </c>
      <c r="T1824" s="25">
        <v>1</v>
      </c>
      <c r="U1824" s="25">
        <v>0</v>
      </c>
      <c r="V1824" s="25">
        <v>1</v>
      </c>
      <c r="W1824" s="25">
        <v>0</v>
      </c>
      <c r="X1824" s="23">
        <v>1</v>
      </c>
      <c r="Y1824" s="23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</row>
    <row r="1825" spans="1:30" x14ac:dyDescent="0.3">
      <c r="A1825" s="23">
        <v>152</v>
      </c>
      <c r="B1825" s="23">
        <v>11</v>
      </c>
      <c r="C1825" s="25">
        <v>0</v>
      </c>
      <c r="D1825" s="25">
        <v>0</v>
      </c>
      <c r="E1825" s="25">
        <v>1</v>
      </c>
      <c r="F1825" s="25">
        <v>0</v>
      </c>
      <c r="G1825" s="25">
        <v>1</v>
      </c>
      <c r="H1825" s="25">
        <v>0</v>
      </c>
      <c r="I1825" s="25">
        <v>1</v>
      </c>
      <c r="J1825" s="23">
        <v>0</v>
      </c>
      <c r="K1825" s="23">
        <v>1</v>
      </c>
      <c r="L1825" s="23">
        <v>0</v>
      </c>
      <c r="M1825" s="23">
        <v>1</v>
      </c>
      <c r="N1825" s="23">
        <v>0</v>
      </c>
      <c r="O1825" s="23">
        <v>0</v>
      </c>
      <c r="P1825" s="23">
        <v>1</v>
      </c>
      <c r="Q1825" s="25">
        <v>0</v>
      </c>
      <c r="R1825" s="25">
        <v>0</v>
      </c>
      <c r="S1825" s="25">
        <v>0</v>
      </c>
      <c r="T1825" s="25">
        <v>0</v>
      </c>
      <c r="U1825" s="25">
        <v>1</v>
      </c>
      <c r="V1825" s="25">
        <v>1</v>
      </c>
      <c r="W1825" s="25">
        <v>0</v>
      </c>
      <c r="X1825" s="23">
        <v>1</v>
      </c>
      <c r="Y1825" s="23">
        <v>0</v>
      </c>
      <c r="Z1825" s="23">
        <v>0</v>
      </c>
      <c r="AA1825" s="23">
        <v>0</v>
      </c>
      <c r="AB1825" s="23">
        <v>0</v>
      </c>
      <c r="AC1825" s="23">
        <v>0</v>
      </c>
      <c r="AD1825" s="23">
        <v>0</v>
      </c>
    </row>
    <row r="1826" spans="1:30" x14ac:dyDescent="0.3">
      <c r="A1826" s="23">
        <v>152</v>
      </c>
      <c r="B1826" s="23">
        <v>12</v>
      </c>
      <c r="C1826" s="25">
        <v>0</v>
      </c>
      <c r="D1826" s="25">
        <v>0</v>
      </c>
      <c r="E1826" s="25">
        <v>0</v>
      </c>
      <c r="F1826" s="25">
        <v>1</v>
      </c>
      <c r="G1826" s="25">
        <v>0</v>
      </c>
      <c r="H1826" s="25">
        <v>0</v>
      </c>
      <c r="I1826" s="25">
        <v>0</v>
      </c>
      <c r="J1826" s="23">
        <v>0</v>
      </c>
      <c r="K1826" s="23">
        <v>0</v>
      </c>
      <c r="L1826" s="23">
        <v>0</v>
      </c>
      <c r="M1826" s="23">
        <v>0</v>
      </c>
      <c r="N1826" s="23">
        <v>0</v>
      </c>
      <c r="O1826" s="23">
        <v>0</v>
      </c>
      <c r="P1826" s="23">
        <v>1</v>
      </c>
      <c r="Q1826" s="25">
        <v>0</v>
      </c>
      <c r="R1826" s="25">
        <v>0</v>
      </c>
      <c r="S1826" s="25">
        <v>1</v>
      </c>
      <c r="T1826" s="25">
        <v>0</v>
      </c>
      <c r="U1826" s="25">
        <v>0</v>
      </c>
      <c r="V1826" s="25">
        <v>0</v>
      </c>
      <c r="W1826" s="25">
        <v>0</v>
      </c>
      <c r="X1826" s="23">
        <v>1</v>
      </c>
      <c r="Y1826" s="23">
        <v>0</v>
      </c>
      <c r="Z1826" s="23">
        <v>0</v>
      </c>
      <c r="AA1826" s="23">
        <v>0</v>
      </c>
      <c r="AB1826" s="23">
        <v>0</v>
      </c>
      <c r="AC1826" s="23">
        <v>0</v>
      </c>
      <c r="AD1826" s="23">
        <v>0</v>
      </c>
    </row>
    <row r="1827" spans="1:30" x14ac:dyDescent="0.3">
      <c r="A1827" s="23">
        <v>153</v>
      </c>
      <c r="B1827" s="23">
        <v>1</v>
      </c>
      <c r="C1827" s="25">
        <v>0</v>
      </c>
      <c r="D1827" s="25">
        <v>0</v>
      </c>
      <c r="E1827" s="25">
        <v>1</v>
      </c>
      <c r="F1827" s="25">
        <v>0</v>
      </c>
      <c r="G1827" s="25">
        <v>0</v>
      </c>
      <c r="H1827" s="25">
        <v>0</v>
      </c>
      <c r="I1827" s="25">
        <v>0</v>
      </c>
      <c r="J1827" s="23">
        <v>0</v>
      </c>
      <c r="K1827" s="23">
        <v>0</v>
      </c>
      <c r="L1827" s="23">
        <v>1</v>
      </c>
      <c r="M1827" s="23">
        <v>1</v>
      </c>
      <c r="N1827" s="23">
        <v>0</v>
      </c>
      <c r="O1827" s="23">
        <v>1</v>
      </c>
      <c r="P1827" s="23">
        <v>0</v>
      </c>
      <c r="Q1827" s="25">
        <v>0</v>
      </c>
      <c r="R1827" s="25">
        <v>1</v>
      </c>
      <c r="S1827" s="25">
        <v>0</v>
      </c>
      <c r="T1827" s="25">
        <v>1</v>
      </c>
      <c r="U1827" s="25">
        <v>0</v>
      </c>
      <c r="V1827" s="25">
        <v>0</v>
      </c>
      <c r="W1827" s="25">
        <v>1</v>
      </c>
      <c r="X1827" s="23">
        <v>1</v>
      </c>
      <c r="Y1827" s="23">
        <v>0</v>
      </c>
      <c r="Z1827" s="23">
        <v>0</v>
      </c>
      <c r="AA1827" s="23">
        <v>0</v>
      </c>
      <c r="AB1827" s="23">
        <v>0</v>
      </c>
      <c r="AC1827" s="23">
        <v>0</v>
      </c>
      <c r="AD1827" s="23">
        <v>0</v>
      </c>
    </row>
    <row r="1828" spans="1:30" x14ac:dyDescent="0.3">
      <c r="A1828" s="23">
        <v>153</v>
      </c>
      <c r="B1828" s="23">
        <v>2</v>
      </c>
      <c r="C1828" s="25">
        <v>0</v>
      </c>
      <c r="D1828" s="25">
        <v>1</v>
      </c>
      <c r="E1828" s="25">
        <v>0</v>
      </c>
      <c r="F1828" s="25">
        <v>0</v>
      </c>
      <c r="G1828" s="25">
        <v>0</v>
      </c>
      <c r="H1828" s="25">
        <v>1</v>
      </c>
      <c r="I1828" s="25">
        <v>0</v>
      </c>
      <c r="J1828" s="23">
        <v>0</v>
      </c>
      <c r="K1828" s="23">
        <v>0</v>
      </c>
      <c r="L1828" s="23">
        <v>0</v>
      </c>
      <c r="M1828" s="23">
        <v>1</v>
      </c>
      <c r="N1828" s="23">
        <v>0</v>
      </c>
      <c r="O1828" s="23">
        <v>0</v>
      </c>
      <c r="P1828" s="23">
        <v>0</v>
      </c>
      <c r="Q1828" s="25">
        <v>0</v>
      </c>
      <c r="R1828" s="25">
        <v>0</v>
      </c>
      <c r="S1828" s="25">
        <v>1</v>
      </c>
      <c r="T1828" s="25">
        <v>0</v>
      </c>
      <c r="U1828" s="25">
        <v>1</v>
      </c>
      <c r="V1828" s="25">
        <v>0</v>
      </c>
      <c r="W1828" s="25">
        <v>1</v>
      </c>
      <c r="X1828" s="23">
        <v>1</v>
      </c>
      <c r="Y1828" s="23">
        <v>0</v>
      </c>
      <c r="Z1828" s="23">
        <v>0</v>
      </c>
      <c r="AA1828" s="23">
        <v>0</v>
      </c>
      <c r="AB1828" s="23">
        <v>0</v>
      </c>
      <c r="AC1828" s="23">
        <v>0</v>
      </c>
      <c r="AD1828" s="23">
        <v>0</v>
      </c>
    </row>
    <row r="1829" spans="1:30" x14ac:dyDescent="0.3">
      <c r="A1829" s="23">
        <v>153</v>
      </c>
      <c r="B1829" s="23">
        <v>3</v>
      </c>
      <c r="C1829" s="25">
        <v>0</v>
      </c>
      <c r="D1829" s="25">
        <v>1</v>
      </c>
      <c r="E1829" s="25">
        <v>0</v>
      </c>
      <c r="F1829" s="25">
        <v>0</v>
      </c>
      <c r="G1829" s="25">
        <v>1</v>
      </c>
      <c r="H1829" s="25">
        <v>0</v>
      </c>
      <c r="I1829" s="25">
        <v>0</v>
      </c>
      <c r="J1829" s="23">
        <v>0</v>
      </c>
      <c r="K1829" s="23">
        <v>0</v>
      </c>
      <c r="L1829" s="23">
        <v>0</v>
      </c>
      <c r="M1829" s="23">
        <v>0</v>
      </c>
      <c r="N1829" s="23">
        <v>1</v>
      </c>
      <c r="O1829" s="23">
        <v>1</v>
      </c>
      <c r="P1829" s="23">
        <v>0</v>
      </c>
      <c r="Q1829" s="25">
        <v>0</v>
      </c>
      <c r="R1829" s="25">
        <v>0</v>
      </c>
      <c r="S1829" s="25">
        <v>0</v>
      </c>
      <c r="T1829" s="25">
        <v>0</v>
      </c>
      <c r="U1829" s="25">
        <v>0</v>
      </c>
      <c r="V1829" s="25">
        <v>0</v>
      </c>
      <c r="W1829" s="25">
        <v>1</v>
      </c>
      <c r="X1829" s="23">
        <v>1</v>
      </c>
      <c r="Y1829" s="23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</row>
    <row r="1830" spans="1:30" x14ac:dyDescent="0.3">
      <c r="A1830" s="23">
        <v>153</v>
      </c>
      <c r="B1830" s="23">
        <v>4</v>
      </c>
      <c r="C1830" s="25">
        <v>0</v>
      </c>
      <c r="D1830" s="25">
        <v>0</v>
      </c>
      <c r="E1830" s="25">
        <v>0</v>
      </c>
      <c r="F1830" s="25">
        <v>0</v>
      </c>
      <c r="G1830" s="25">
        <v>0</v>
      </c>
      <c r="H1830" s="25">
        <v>0</v>
      </c>
      <c r="I1830" s="25">
        <v>1</v>
      </c>
      <c r="J1830" s="23">
        <v>0</v>
      </c>
      <c r="K1830" s="23">
        <v>0</v>
      </c>
      <c r="L1830" s="23">
        <v>1</v>
      </c>
      <c r="M1830" s="23">
        <v>0</v>
      </c>
      <c r="N1830" s="23">
        <v>1</v>
      </c>
      <c r="O1830" s="23">
        <v>0</v>
      </c>
      <c r="P1830" s="23">
        <v>1</v>
      </c>
      <c r="Q1830" s="25">
        <v>0</v>
      </c>
      <c r="R1830" s="25">
        <v>0</v>
      </c>
      <c r="S1830" s="25">
        <v>1</v>
      </c>
      <c r="T1830" s="25">
        <v>1</v>
      </c>
      <c r="U1830" s="25">
        <v>0</v>
      </c>
      <c r="V1830" s="25">
        <v>1</v>
      </c>
      <c r="W1830" s="25">
        <v>0</v>
      </c>
      <c r="X1830" s="23">
        <v>1</v>
      </c>
      <c r="Y1830" s="23">
        <v>0</v>
      </c>
      <c r="Z1830" s="23">
        <v>0</v>
      </c>
      <c r="AA1830" s="23">
        <v>0</v>
      </c>
      <c r="AB1830" s="23">
        <v>0</v>
      </c>
      <c r="AC1830" s="23">
        <v>0</v>
      </c>
      <c r="AD1830" s="23">
        <v>0</v>
      </c>
    </row>
    <row r="1831" spans="1:30" x14ac:dyDescent="0.3">
      <c r="A1831" s="23">
        <v>153</v>
      </c>
      <c r="B1831" s="23">
        <v>5</v>
      </c>
      <c r="C1831" s="25">
        <v>0</v>
      </c>
      <c r="D1831" s="25">
        <v>1</v>
      </c>
      <c r="E1831" s="25">
        <v>0</v>
      </c>
      <c r="F1831" s="25">
        <v>0</v>
      </c>
      <c r="G1831" s="25">
        <v>1</v>
      </c>
      <c r="H1831" s="25">
        <v>0</v>
      </c>
      <c r="I1831" s="25">
        <v>0</v>
      </c>
      <c r="J1831" s="23">
        <v>0</v>
      </c>
      <c r="K1831" s="23">
        <v>0</v>
      </c>
      <c r="L1831" s="23">
        <v>0</v>
      </c>
      <c r="M1831" s="23">
        <v>1</v>
      </c>
      <c r="N1831" s="23">
        <v>0</v>
      </c>
      <c r="O1831" s="23">
        <v>0</v>
      </c>
      <c r="P1831" s="23">
        <v>0</v>
      </c>
      <c r="Q1831" s="25">
        <v>0</v>
      </c>
      <c r="R1831" s="25">
        <v>1</v>
      </c>
      <c r="S1831" s="25">
        <v>0</v>
      </c>
      <c r="T1831" s="25">
        <v>1</v>
      </c>
      <c r="U1831" s="25">
        <v>0</v>
      </c>
      <c r="V1831" s="25">
        <v>0</v>
      </c>
      <c r="W1831" s="25">
        <v>1</v>
      </c>
      <c r="X1831" s="23">
        <v>1</v>
      </c>
      <c r="Y1831" s="23">
        <v>0</v>
      </c>
      <c r="Z1831" s="23">
        <v>0</v>
      </c>
      <c r="AA1831" s="23">
        <v>0</v>
      </c>
      <c r="AB1831" s="23">
        <v>0</v>
      </c>
      <c r="AC1831" s="23">
        <v>0</v>
      </c>
      <c r="AD1831" s="23">
        <v>0</v>
      </c>
    </row>
    <row r="1832" spans="1:30" x14ac:dyDescent="0.3">
      <c r="A1832" s="23">
        <v>153</v>
      </c>
      <c r="B1832" s="23">
        <v>6</v>
      </c>
      <c r="C1832" s="25">
        <v>0</v>
      </c>
      <c r="D1832" s="25">
        <v>0</v>
      </c>
      <c r="E1832" s="25">
        <v>0</v>
      </c>
      <c r="F1832" s="25">
        <v>0</v>
      </c>
      <c r="G1832" s="25">
        <v>1</v>
      </c>
      <c r="H1832" s="25">
        <v>1</v>
      </c>
      <c r="I1832" s="25">
        <v>0</v>
      </c>
      <c r="J1832" s="23">
        <v>0</v>
      </c>
      <c r="K1832" s="23">
        <v>1</v>
      </c>
      <c r="L1832" s="23">
        <v>0</v>
      </c>
      <c r="M1832" s="23">
        <v>0</v>
      </c>
      <c r="N1832" s="23">
        <v>0</v>
      </c>
      <c r="O1832" s="23">
        <v>1</v>
      </c>
      <c r="P1832" s="23">
        <v>0</v>
      </c>
      <c r="Q1832" s="25">
        <v>0</v>
      </c>
      <c r="R1832" s="25">
        <v>0</v>
      </c>
      <c r="S1832" s="25">
        <v>1</v>
      </c>
      <c r="T1832" s="25">
        <v>0</v>
      </c>
      <c r="U1832" s="25">
        <v>0</v>
      </c>
      <c r="V1832" s="25">
        <v>0</v>
      </c>
      <c r="W1832" s="25">
        <v>0</v>
      </c>
      <c r="X1832" s="23">
        <v>1</v>
      </c>
      <c r="Y1832" s="23">
        <v>0</v>
      </c>
      <c r="Z1832" s="23">
        <v>0</v>
      </c>
      <c r="AA1832" s="23">
        <v>0</v>
      </c>
      <c r="AB1832" s="23">
        <v>0</v>
      </c>
      <c r="AC1832" s="23">
        <v>0</v>
      </c>
      <c r="AD1832" s="23">
        <v>0</v>
      </c>
    </row>
    <row r="1833" spans="1:30" x14ac:dyDescent="0.3">
      <c r="A1833" s="23">
        <v>153</v>
      </c>
      <c r="B1833" s="23">
        <v>7</v>
      </c>
      <c r="C1833" s="25">
        <v>0</v>
      </c>
      <c r="D1833" s="25">
        <v>1</v>
      </c>
      <c r="E1833" s="25">
        <v>0</v>
      </c>
      <c r="F1833" s="25">
        <v>1</v>
      </c>
      <c r="G1833" s="25">
        <v>0</v>
      </c>
      <c r="H1833" s="25">
        <v>0</v>
      </c>
      <c r="I1833" s="25">
        <v>1</v>
      </c>
      <c r="J1833" s="23">
        <v>0</v>
      </c>
      <c r="K1833" s="23">
        <v>0</v>
      </c>
      <c r="L1833" s="23">
        <v>0</v>
      </c>
      <c r="M1833" s="23">
        <v>0</v>
      </c>
      <c r="N1833" s="23">
        <v>0</v>
      </c>
      <c r="O1833" s="23">
        <v>0</v>
      </c>
      <c r="P1833" s="23">
        <v>1</v>
      </c>
      <c r="Q1833" s="25">
        <v>0</v>
      </c>
      <c r="R1833" s="25">
        <v>1</v>
      </c>
      <c r="S1833" s="25">
        <v>0</v>
      </c>
      <c r="T1833" s="25">
        <v>0</v>
      </c>
      <c r="U1833" s="25">
        <v>0</v>
      </c>
      <c r="V1833" s="25">
        <v>1</v>
      </c>
      <c r="W1833" s="25">
        <v>0</v>
      </c>
      <c r="X1833" s="23">
        <v>1</v>
      </c>
      <c r="Y1833" s="23">
        <v>0</v>
      </c>
      <c r="Z1833" s="23">
        <v>0</v>
      </c>
      <c r="AA1833" s="23">
        <v>0</v>
      </c>
      <c r="AB1833" s="23">
        <v>0</v>
      </c>
      <c r="AC1833" s="23">
        <v>0</v>
      </c>
      <c r="AD1833" s="23">
        <v>0</v>
      </c>
    </row>
    <row r="1834" spans="1:30" x14ac:dyDescent="0.3">
      <c r="A1834" s="23">
        <v>153</v>
      </c>
      <c r="B1834" s="23">
        <v>8</v>
      </c>
      <c r="C1834" s="25">
        <v>0</v>
      </c>
      <c r="D1834" s="25">
        <v>0</v>
      </c>
      <c r="E1834" s="25">
        <v>1</v>
      </c>
      <c r="F1834" s="25">
        <v>1</v>
      </c>
      <c r="G1834" s="25">
        <v>0</v>
      </c>
      <c r="H1834" s="25">
        <v>1</v>
      </c>
      <c r="I1834" s="25">
        <v>0</v>
      </c>
      <c r="J1834" s="23">
        <v>0</v>
      </c>
      <c r="K1834" s="23">
        <v>0</v>
      </c>
      <c r="L1834" s="23">
        <v>0</v>
      </c>
      <c r="M1834" s="23">
        <v>0</v>
      </c>
      <c r="N1834" s="23">
        <v>1</v>
      </c>
      <c r="O1834" s="23">
        <v>1</v>
      </c>
      <c r="P1834" s="23">
        <v>0</v>
      </c>
      <c r="Q1834" s="25">
        <v>0</v>
      </c>
      <c r="R1834" s="25">
        <v>0</v>
      </c>
      <c r="S1834" s="25">
        <v>0</v>
      </c>
      <c r="T1834" s="25">
        <v>1</v>
      </c>
      <c r="U1834" s="25">
        <v>0</v>
      </c>
      <c r="V1834" s="25">
        <v>0</v>
      </c>
      <c r="W1834" s="25">
        <v>0</v>
      </c>
      <c r="X1834" s="23">
        <v>1</v>
      </c>
      <c r="Y1834" s="23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</row>
    <row r="1835" spans="1:30" x14ac:dyDescent="0.3">
      <c r="A1835" s="23">
        <v>153</v>
      </c>
      <c r="B1835" s="23">
        <v>9</v>
      </c>
      <c r="C1835" s="25">
        <v>0</v>
      </c>
      <c r="D1835" s="25">
        <v>0</v>
      </c>
      <c r="E1835" s="25">
        <v>1</v>
      </c>
      <c r="F1835" s="25">
        <v>0</v>
      </c>
      <c r="G1835" s="25">
        <v>1</v>
      </c>
      <c r="H1835" s="25">
        <v>0</v>
      </c>
      <c r="I1835" s="25">
        <v>1</v>
      </c>
      <c r="J1835" s="23">
        <v>0</v>
      </c>
      <c r="K1835" s="23">
        <v>0</v>
      </c>
      <c r="L1835" s="23">
        <v>1</v>
      </c>
      <c r="M1835" s="23">
        <v>0</v>
      </c>
      <c r="N1835" s="23">
        <v>0</v>
      </c>
      <c r="O1835" s="23">
        <v>0</v>
      </c>
      <c r="P1835" s="23">
        <v>0</v>
      </c>
      <c r="Q1835" s="25">
        <v>0</v>
      </c>
      <c r="R1835" s="25">
        <v>1</v>
      </c>
      <c r="S1835" s="25">
        <v>0</v>
      </c>
      <c r="T1835" s="25">
        <v>0</v>
      </c>
      <c r="U1835" s="25">
        <v>1</v>
      </c>
      <c r="V1835" s="25">
        <v>0</v>
      </c>
      <c r="W1835" s="25">
        <v>0</v>
      </c>
      <c r="X1835" s="23">
        <v>1</v>
      </c>
      <c r="Y1835" s="23">
        <v>0</v>
      </c>
      <c r="Z1835" s="23">
        <v>0</v>
      </c>
      <c r="AA1835" s="23">
        <v>0</v>
      </c>
      <c r="AB1835" s="23">
        <v>0</v>
      </c>
      <c r="AC1835" s="23">
        <v>0</v>
      </c>
      <c r="AD1835" s="23">
        <v>0</v>
      </c>
    </row>
    <row r="1836" spans="1:30" x14ac:dyDescent="0.3">
      <c r="A1836" s="23">
        <v>153</v>
      </c>
      <c r="B1836" s="23">
        <v>10</v>
      </c>
      <c r="C1836" s="25">
        <v>0</v>
      </c>
      <c r="D1836" s="25">
        <v>1</v>
      </c>
      <c r="E1836" s="25">
        <v>0</v>
      </c>
      <c r="F1836" s="25">
        <v>0</v>
      </c>
      <c r="G1836" s="25">
        <v>0</v>
      </c>
      <c r="H1836" s="25">
        <v>1</v>
      </c>
      <c r="I1836" s="25">
        <v>0</v>
      </c>
      <c r="J1836" s="23">
        <v>0</v>
      </c>
      <c r="K1836" s="23">
        <v>1</v>
      </c>
      <c r="L1836" s="23">
        <v>0</v>
      </c>
      <c r="M1836" s="23">
        <v>0</v>
      </c>
      <c r="N1836" s="23">
        <v>1</v>
      </c>
      <c r="O1836" s="23">
        <v>0</v>
      </c>
      <c r="P1836" s="23">
        <v>0</v>
      </c>
      <c r="Q1836" s="25">
        <v>0</v>
      </c>
      <c r="R1836" s="25">
        <v>0</v>
      </c>
      <c r="S1836" s="25">
        <v>1</v>
      </c>
      <c r="T1836" s="25">
        <v>1</v>
      </c>
      <c r="U1836" s="25">
        <v>0</v>
      </c>
      <c r="V1836" s="25">
        <v>1</v>
      </c>
      <c r="W1836" s="25">
        <v>0</v>
      </c>
      <c r="X1836" s="23">
        <v>1</v>
      </c>
      <c r="Y1836" s="23">
        <v>0</v>
      </c>
      <c r="Z1836" s="23">
        <v>0</v>
      </c>
      <c r="AA1836" s="23">
        <v>0</v>
      </c>
      <c r="AB1836" s="23">
        <v>0</v>
      </c>
      <c r="AC1836" s="23">
        <v>0</v>
      </c>
      <c r="AD1836" s="23">
        <v>0</v>
      </c>
    </row>
    <row r="1837" spans="1:30" x14ac:dyDescent="0.3">
      <c r="A1837" s="23">
        <v>153</v>
      </c>
      <c r="B1837" s="23">
        <v>11</v>
      </c>
      <c r="C1837" s="25">
        <v>0</v>
      </c>
      <c r="D1837" s="25">
        <v>0</v>
      </c>
      <c r="E1837" s="25">
        <v>1</v>
      </c>
      <c r="F1837" s="25">
        <v>0</v>
      </c>
      <c r="G1837" s="25">
        <v>1</v>
      </c>
      <c r="H1837" s="25">
        <v>0</v>
      </c>
      <c r="I1837" s="25">
        <v>1</v>
      </c>
      <c r="J1837" s="23">
        <v>0</v>
      </c>
      <c r="K1837" s="23">
        <v>1</v>
      </c>
      <c r="L1837" s="23">
        <v>0</v>
      </c>
      <c r="M1837" s="23">
        <v>1</v>
      </c>
      <c r="N1837" s="23">
        <v>0</v>
      </c>
      <c r="O1837" s="23">
        <v>0</v>
      </c>
      <c r="P1837" s="23">
        <v>1</v>
      </c>
      <c r="Q1837" s="25">
        <v>0</v>
      </c>
      <c r="R1837" s="25">
        <v>0</v>
      </c>
      <c r="S1837" s="25">
        <v>0</v>
      </c>
      <c r="T1837" s="25">
        <v>0</v>
      </c>
      <c r="U1837" s="25">
        <v>1</v>
      </c>
      <c r="V1837" s="25">
        <v>1</v>
      </c>
      <c r="W1837" s="25">
        <v>0</v>
      </c>
      <c r="X1837" s="23">
        <v>1</v>
      </c>
      <c r="Y1837" s="23">
        <v>0</v>
      </c>
      <c r="Z1837" s="23">
        <v>0</v>
      </c>
      <c r="AA1837" s="23">
        <v>0</v>
      </c>
      <c r="AB1837" s="23">
        <v>0</v>
      </c>
      <c r="AC1837" s="23">
        <v>0</v>
      </c>
      <c r="AD1837" s="23">
        <v>0</v>
      </c>
    </row>
    <row r="1838" spans="1:30" x14ac:dyDescent="0.3">
      <c r="A1838" s="23">
        <v>153</v>
      </c>
      <c r="B1838" s="23">
        <v>12</v>
      </c>
      <c r="C1838" s="25">
        <v>0</v>
      </c>
      <c r="D1838" s="25">
        <v>0</v>
      </c>
      <c r="E1838" s="25">
        <v>0</v>
      </c>
      <c r="F1838" s="25">
        <v>1</v>
      </c>
      <c r="G1838" s="25">
        <v>0</v>
      </c>
      <c r="H1838" s="25">
        <v>0</v>
      </c>
      <c r="I1838" s="25">
        <v>0</v>
      </c>
      <c r="J1838" s="23">
        <v>0</v>
      </c>
      <c r="K1838" s="23">
        <v>0</v>
      </c>
      <c r="L1838" s="23">
        <v>0</v>
      </c>
      <c r="M1838" s="23">
        <v>0</v>
      </c>
      <c r="N1838" s="23">
        <v>0</v>
      </c>
      <c r="O1838" s="23">
        <v>0</v>
      </c>
      <c r="P1838" s="23">
        <v>1</v>
      </c>
      <c r="Q1838" s="25">
        <v>0</v>
      </c>
      <c r="R1838" s="25">
        <v>0</v>
      </c>
      <c r="S1838" s="25">
        <v>1</v>
      </c>
      <c r="T1838" s="25">
        <v>0</v>
      </c>
      <c r="U1838" s="25">
        <v>0</v>
      </c>
      <c r="V1838" s="25">
        <v>0</v>
      </c>
      <c r="W1838" s="25">
        <v>0</v>
      </c>
      <c r="X1838" s="23">
        <v>1</v>
      </c>
      <c r="Y1838" s="23">
        <v>0</v>
      </c>
      <c r="Z1838" s="23">
        <v>0</v>
      </c>
      <c r="AA1838" s="23">
        <v>0</v>
      </c>
      <c r="AB1838" s="23">
        <v>0</v>
      </c>
      <c r="AC1838" s="23">
        <v>0</v>
      </c>
      <c r="AD1838" s="23">
        <v>0</v>
      </c>
    </row>
    <row r="1839" spans="1:30" x14ac:dyDescent="0.3">
      <c r="A1839" s="23">
        <v>154</v>
      </c>
      <c r="B1839" s="23">
        <v>1</v>
      </c>
      <c r="C1839" s="25">
        <v>0</v>
      </c>
      <c r="D1839" s="25">
        <v>0</v>
      </c>
      <c r="E1839" s="25">
        <v>1</v>
      </c>
      <c r="F1839" s="25">
        <v>0</v>
      </c>
      <c r="G1839" s="25">
        <v>0</v>
      </c>
      <c r="H1839" s="25">
        <v>0</v>
      </c>
      <c r="I1839" s="25">
        <v>0</v>
      </c>
      <c r="J1839" s="23">
        <v>0</v>
      </c>
      <c r="K1839" s="23">
        <v>0</v>
      </c>
      <c r="L1839" s="23">
        <v>1</v>
      </c>
      <c r="M1839" s="23">
        <v>1</v>
      </c>
      <c r="N1839" s="23">
        <v>0</v>
      </c>
      <c r="O1839" s="23">
        <v>1</v>
      </c>
      <c r="P1839" s="23">
        <v>0</v>
      </c>
      <c r="Q1839" s="25">
        <v>0</v>
      </c>
      <c r="R1839" s="25">
        <v>1</v>
      </c>
      <c r="S1839" s="25">
        <v>0</v>
      </c>
      <c r="T1839" s="25">
        <v>1</v>
      </c>
      <c r="U1839" s="25">
        <v>0</v>
      </c>
      <c r="V1839" s="25">
        <v>0</v>
      </c>
      <c r="W1839" s="25">
        <v>1</v>
      </c>
      <c r="X1839" s="23">
        <v>1</v>
      </c>
      <c r="Y1839" s="23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</row>
    <row r="1840" spans="1:30" x14ac:dyDescent="0.3">
      <c r="A1840" s="23">
        <v>154</v>
      </c>
      <c r="B1840" s="23">
        <v>2</v>
      </c>
      <c r="C1840" s="25">
        <v>0</v>
      </c>
      <c r="D1840" s="25">
        <v>1</v>
      </c>
      <c r="E1840" s="25">
        <v>0</v>
      </c>
      <c r="F1840" s="25">
        <v>0</v>
      </c>
      <c r="G1840" s="25">
        <v>0</v>
      </c>
      <c r="H1840" s="25">
        <v>1</v>
      </c>
      <c r="I1840" s="25">
        <v>0</v>
      </c>
      <c r="J1840" s="23">
        <v>0</v>
      </c>
      <c r="K1840" s="23">
        <v>0</v>
      </c>
      <c r="L1840" s="23">
        <v>0</v>
      </c>
      <c r="M1840" s="23">
        <v>1</v>
      </c>
      <c r="N1840" s="23">
        <v>0</v>
      </c>
      <c r="O1840" s="23">
        <v>0</v>
      </c>
      <c r="P1840" s="23">
        <v>0</v>
      </c>
      <c r="Q1840" s="25">
        <v>0</v>
      </c>
      <c r="R1840" s="25">
        <v>0</v>
      </c>
      <c r="S1840" s="25">
        <v>1</v>
      </c>
      <c r="T1840" s="25">
        <v>0</v>
      </c>
      <c r="U1840" s="25">
        <v>1</v>
      </c>
      <c r="V1840" s="25">
        <v>0</v>
      </c>
      <c r="W1840" s="25">
        <v>1</v>
      </c>
      <c r="X1840" s="23">
        <v>1</v>
      </c>
      <c r="Y1840" s="23">
        <v>0</v>
      </c>
      <c r="Z1840" s="23">
        <v>0</v>
      </c>
      <c r="AA1840" s="23">
        <v>0</v>
      </c>
      <c r="AB1840" s="23">
        <v>0</v>
      </c>
      <c r="AC1840" s="23">
        <v>0</v>
      </c>
      <c r="AD1840" s="23">
        <v>0</v>
      </c>
    </row>
    <row r="1841" spans="1:30" x14ac:dyDescent="0.3">
      <c r="A1841" s="23">
        <v>154</v>
      </c>
      <c r="B1841" s="23">
        <v>3</v>
      </c>
      <c r="C1841" s="25">
        <v>0</v>
      </c>
      <c r="D1841" s="25">
        <v>1</v>
      </c>
      <c r="E1841" s="25">
        <v>0</v>
      </c>
      <c r="F1841" s="25">
        <v>0</v>
      </c>
      <c r="G1841" s="25">
        <v>1</v>
      </c>
      <c r="H1841" s="25">
        <v>0</v>
      </c>
      <c r="I1841" s="25">
        <v>0</v>
      </c>
      <c r="J1841" s="23">
        <v>0</v>
      </c>
      <c r="K1841" s="23">
        <v>0</v>
      </c>
      <c r="L1841" s="23">
        <v>0</v>
      </c>
      <c r="M1841" s="23">
        <v>0</v>
      </c>
      <c r="N1841" s="23">
        <v>1</v>
      </c>
      <c r="O1841" s="23">
        <v>1</v>
      </c>
      <c r="P1841" s="23">
        <v>0</v>
      </c>
      <c r="Q1841" s="25">
        <v>0</v>
      </c>
      <c r="R1841" s="25">
        <v>0</v>
      </c>
      <c r="S1841" s="25">
        <v>0</v>
      </c>
      <c r="T1841" s="25">
        <v>0</v>
      </c>
      <c r="U1841" s="25">
        <v>0</v>
      </c>
      <c r="V1841" s="25">
        <v>0</v>
      </c>
      <c r="W1841" s="25">
        <v>1</v>
      </c>
      <c r="X1841" s="23">
        <v>1</v>
      </c>
      <c r="Y1841" s="23">
        <v>0</v>
      </c>
      <c r="Z1841" s="23">
        <v>0</v>
      </c>
      <c r="AA1841" s="23">
        <v>0</v>
      </c>
      <c r="AB1841" s="23">
        <v>0</v>
      </c>
      <c r="AC1841" s="23">
        <v>0</v>
      </c>
      <c r="AD1841" s="23">
        <v>0</v>
      </c>
    </row>
    <row r="1842" spans="1:30" x14ac:dyDescent="0.3">
      <c r="A1842" s="23">
        <v>154</v>
      </c>
      <c r="B1842" s="23">
        <v>4</v>
      </c>
      <c r="C1842" s="25">
        <v>0</v>
      </c>
      <c r="D1842" s="25">
        <v>0</v>
      </c>
      <c r="E1842" s="25">
        <v>0</v>
      </c>
      <c r="F1842" s="25">
        <v>0</v>
      </c>
      <c r="G1842" s="25">
        <v>0</v>
      </c>
      <c r="H1842" s="25">
        <v>0</v>
      </c>
      <c r="I1842" s="25">
        <v>1</v>
      </c>
      <c r="J1842" s="23">
        <v>0</v>
      </c>
      <c r="K1842" s="23">
        <v>0</v>
      </c>
      <c r="L1842" s="23">
        <v>1</v>
      </c>
      <c r="M1842" s="23">
        <v>0</v>
      </c>
      <c r="N1842" s="23">
        <v>1</v>
      </c>
      <c r="O1842" s="23">
        <v>0</v>
      </c>
      <c r="P1842" s="23">
        <v>1</v>
      </c>
      <c r="Q1842" s="25">
        <v>0</v>
      </c>
      <c r="R1842" s="25">
        <v>0</v>
      </c>
      <c r="S1842" s="25">
        <v>1</v>
      </c>
      <c r="T1842" s="25">
        <v>1</v>
      </c>
      <c r="U1842" s="25">
        <v>0</v>
      </c>
      <c r="V1842" s="25">
        <v>1</v>
      </c>
      <c r="W1842" s="25">
        <v>0</v>
      </c>
      <c r="X1842" s="23">
        <v>1</v>
      </c>
      <c r="Y1842" s="23">
        <v>0</v>
      </c>
      <c r="Z1842" s="23">
        <v>0</v>
      </c>
      <c r="AA1842" s="23">
        <v>0</v>
      </c>
      <c r="AB1842" s="23">
        <v>0</v>
      </c>
      <c r="AC1842" s="23">
        <v>0</v>
      </c>
      <c r="AD1842" s="23">
        <v>0</v>
      </c>
    </row>
    <row r="1843" spans="1:30" x14ac:dyDescent="0.3">
      <c r="A1843" s="23">
        <v>154</v>
      </c>
      <c r="B1843" s="23">
        <v>5</v>
      </c>
      <c r="C1843" s="25">
        <v>0</v>
      </c>
      <c r="D1843" s="25">
        <v>1</v>
      </c>
      <c r="E1843" s="25">
        <v>0</v>
      </c>
      <c r="F1843" s="25">
        <v>0</v>
      </c>
      <c r="G1843" s="25">
        <v>1</v>
      </c>
      <c r="H1843" s="25">
        <v>0</v>
      </c>
      <c r="I1843" s="25">
        <v>0</v>
      </c>
      <c r="J1843" s="23">
        <v>0</v>
      </c>
      <c r="K1843" s="23">
        <v>0</v>
      </c>
      <c r="L1843" s="23">
        <v>0</v>
      </c>
      <c r="M1843" s="23">
        <v>1</v>
      </c>
      <c r="N1843" s="23">
        <v>0</v>
      </c>
      <c r="O1843" s="23">
        <v>0</v>
      </c>
      <c r="P1843" s="23">
        <v>0</v>
      </c>
      <c r="Q1843" s="25">
        <v>0</v>
      </c>
      <c r="R1843" s="25">
        <v>1</v>
      </c>
      <c r="S1843" s="25">
        <v>0</v>
      </c>
      <c r="T1843" s="25">
        <v>1</v>
      </c>
      <c r="U1843" s="25">
        <v>0</v>
      </c>
      <c r="V1843" s="25">
        <v>0</v>
      </c>
      <c r="W1843" s="25">
        <v>1</v>
      </c>
      <c r="X1843" s="23">
        <v>1</v>
      </c>
      <c r="Y1843" s="23">
        <v>0</v>
      </c>
      <c r="Z1843" s="23">
        <v>0</v>
      </c>
      <c r="AA1843" s="23">
        <v>0</v>
      </c>
      <c r="AB1843" s="23">
        <v>0</v>
      </c>
      <c r="AC1843" s="23">
        <v>0</v>
      </c>
      <c r="AD1843" s="23">
        <v>0</v>
      </c>
    </row>
    <row r="1844" spans="1:30" x14ac:dyDescent="0.3">
      <c r="A1844" s="23">
        <v>154</v>
      </c>
      <c r="B1844" s="23">
        <v>6</v>
      </c>
      <c r="C1844" s="25">
        <v>0</v>
      </c>
      <c r="D1844" s="25">
        <v>0</v>
      </c>
      <c r="E1844" s="25">
        <v>0</v>
      </c>
      <c r="F1844" s="25">
        <v>0</v>
      </c>
      <c r="G1844" s="25">
        <v>1</v>
      </c>
      <c r="H1844" s="25">
        <v>1</v>
      </c>
      <c r="I1844" s="25">
        <v>0</v>
      </c>
      <c r="J1844" s="23">
        <v>0</v>
      </c>
      <c r="K1844" s="23">
        <v>1</v>
      </c>
      <c r="L1844" s="23">
        <v>0</v>
      </c>
      <c r="M1844" s="23">
        <v>0</v>
      </c>
      <c r="N1844" s="23">
        <v>0</v>
      </c>
      <c r="O1844" s="23">
        <v>1</v>
      </c>
      <c r="P1844" s="23">
        <v>0</v>
      </c>
      <c r="Q1844" s="25">
        <v>0</v>
      </c>
      <c r="R1844" s="25">
        <v>0</v>
      </c>
      <c r="S1844" s="25">
        <v>1</v>
      </c>
      <c r="T1844" s="25">
        <v>0</v>
      </c>
      <c r="U1844" s="25">
        <v>0</v>
      </c>
      <c r="V1844" s="25">
        <v>0</v>
      </c>
      <c r="W1844" s="25">
        <v>0</v>
      </c>
      <c r="X1844" s="23">
        <v>1</v>
      </c>
      <c r="Y1844" s="23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</row>
    <row r="1845" spans="1:30" x14ac:dyDescent="0.3">
      <c r="A1845" s="23">
        <v>154</v>
      </c>
      <c r="B1845" s="23">
        <v>7</v>
      </c>
      <c r="C1845" s="25">
        <v>0</v>
      </c>
      <c r="D1845" s="25">
        <v>1</v>
      </c>
      <c r="E1845" s="25">
        <v>0</v>
      </c>
      <c r="F1845" s="25">
        <v>1</v>
      </c>
      <c r="G1845" s="25">
        <v>0</v>
      </c>
      <c r="H1845" s="25">
        <v>0</v>
      </c>
      <c r="I1845" s="25">
        <v>1</v>
      </c>
      <c r="J1845" s="23">
        <v>0</v>
      </c>
      <c r="K1845" s="23">
        <v>0</v>
      </c>
      <c r="L1845" s="23">
        <v>0</v>
      </c>
      <c r="M1845" s="23">
        <v>0</v>
      </c>
      <c r="N1845" s="23">
        <v>0</v>
      </c>
      <c r="O1845" s="23">
        <v>0</v>
      </c>
      <c r="P1845" s="23">
        <v>1</v>
      </c>
      <c r="Q1845" s="25">
        <v>0</v>
      </c>
      <c r="R1845" s="25">
        <v>1</v>
      </c>
      <c r="S1845" s="25">
        <v>0</v>
      </c>
      <c r="T1845" s="25">
        <v>0</v>
      </c>
      <c r="U1845" s="25">
        <v>0</v>
      </c>
      <c r="V1845" s="25">
        <v>1</v>
      </c>
      <c r="W1845" s="25">
        <v>0</v>
      </c>
      <c r="X1845" s="23">
        <v>1</v>
      </c>
      <c r="Y1845" s="23">
        <v>0</v>
      </c>
      <c r="Z1845" s="23">
        <v>0</v>
      </c>
      <c r="AA1845" s="23">
        <v>0</v>
      </c>
      <c r="AB1845" s="23">
        <v>0</v>
      </c>
      <c r="AC1845" s="23">
        <v>0</v>
      </c>
      <c r="AD1845" s="23">
        <v>0</v>
      </c>
    </row>
    <row r="1846" spans="1:30" x14ac:dyDescent="0.3">
      <c r="A1846" s="23">
        <v>154</v>
      </c>
      <c r="B1846" s="23">
        <v>8</v>
      </c>
      <c r="C1846" s="25">
        <v>0</v>
      </c>
      <c r="D1846" s="25">
        <v>0</v>
      </c>
      <c r="E1846" s="25">
        <v>1</v>
      </c>
      <c r="F1846" s="25">
        <v>1</v>
      </c>
      <c r="G1846" s="25">
        <v>0</v>
      </c>
      <c r="H1846" s="25">
        <v>1</v>
      </c>
      <c r="I1846" s="25">
        <v>0</v>
      </c>
      <c r="J1846" s="23">
        <v>0</v>
      </c>
      <c r="K1846" s="23">
        <v>0</v>
      </c>
      <c r="L1846" s="23">
        <v>0</v>
      </c>
      <c r="M1846" s="23">
        <v>0</v>
      </c>
      <c r="N1846" s="23">
        <v>1</v>
      </c>
      <c r="O1846" s="23">
        <v>1</v>
      </c>
      <c r="P1846" s="23">
        <v>0</v>
      </c>
      <c r="Q1846" s="25">
        <v>0</v>
      </c>
      <c r="R1846" s="25">
        <v>0</v>
      </c>
      <c r="S1846" s="25">
        <v>0</v>
      </c>
      <c r="T1846" s="25">
        <v>1</v>
      </c>
      <c r="U1846" s="25">
        <v>0</v>
      </c>
      <c r="V1846" s="25">
        <v>0</v>
      </c>
      <c r="W1846" s="25">
        <v>0</v>
      </c>
      <c r="X1846" s="23">
        <v>1</v>
      </c>
      <c r="Y1846" s="23">
        <v>0</v>
      </c>
      <c r="Z1846" s="23">
        <v>0</v>
      </c>
      <c r="AA1846" s="23">
        <v>0</v>
      </c>
      <c r="AB1846" s="23">
        <v>0</v>
      </c>
      <c r="AC1846" s="23">
        <v>0</v>
      </c>
      <c r="AD1846" s="23">
        <v>0</v>
      </c>
    </row>
    <row r="1847" spans="1:30" x14ac:dyDescent="0.3">
      <c r="A1847" s="23">
        <v>154</v>
      </c>
      <c r="B1847" s="23">
        <v>9</v>
      </c>
      <c r="C1847" s="25">
        <v>0</v>
      </c>
      <c r="D1847" s="25">
        <v>0</v>
      </c>
      <c r="E1847" s="25">
        <v>1</v>
      </c>
      <c r="F1847" s="25">
        <v>0</v>
      </c>
      <c r="G1847" s="25">
        <v>1</v>
      </c>
      <c r="H1847" s="25">
        <v>0</v>
      </c>
      <c r="I1847" s="25">
        <v>1</v>
      </c>
      <c r="J1847" s="23">
        <v>0</v>
      </c>
      <c r="K1847" s="23">
        <v>0</v>
      </c>
      <c r="L1847" s="23">
        <v>1</v>
      </c>
      <c r="M1847" s="23">
        <v>0</v>
      </c>
      <c r="N1847" s="23">
        <v>0</v>
      </c>
      <c r="O1847" s="23">
        <v>0</v>
      </c>
      <c r="P1847" s="23">
        <v>0</v>
      </c>
      <c r="Q1847" s="25">
        <v>0</v>
      </c>
      <c r="R1847" s="25">
        <v>1</v>
      </c>
      <c r="S1847" s="25">
        <v>0</v>
      </c>
      <c r="T1847" s="25">
        <v>0</v>
      </c>
      <c r="U1847" s="25">
        <v>1</v>
      </c>
      <c r="V1847" s="25">
        <v>0</v>
      </c>
      <c r="W1847" s="25">
        <v>0</v>
      </c>
      <c r="X1847" s="23">
        <v>1</v>
      </c>
      <c r="Y1847" s="23">
        <v>0</v>
      </c>
      <c r="Z1847" s="23">
        <v>0</v>
      </c>
      <c r="AA1847" s="23">
        <v>0</v>
      </c>
      <c r="AB1847" s="23">
        <v>0</v>
      </c>
      <c r="AC1847" s="23">
        <v>0</v>
      </c>
      <c r="AD1847" s="23">
        <v>0</v>
      </c>
    </row>
    <row r="1848" spans="1:30" x14ac:dyDescent="0.3">
      <c r="A1848" s="23">
        <v>154</v>
      </c>
      <c r="B1848" s="23">
        <v>10</v>
      </c>
      <c r="C1848" s="25">
        <v>0</v>
      </c>
      <c r="D1848" s="25">
        <v>1</v>
      </c>
      <c r="E1848" s="25">
        <v>0</v>
      </c>
      <c r="F1848" s="25">
        <v>0</v>
      </c>
      <c r="G1848" s="25">
        <v>0</v>
      </c>
      <c r="H1848" s="25">
        <v>1</v>
      </c>
      <c r="I1848" s="25">
        <v>0</v>
      </c>
      <c r="J1848" s="23">
        <v>0</v>
      </c>
      <c r="K1848" s="23">
        <v>1</v>
      </c>
      <c r="L1848" s="23">
        <v>0</v>
      </c>
      <c r="M1848" s="23">
        <v>0</v>
      </c>
      <c r="N1848" s="23">
        <v>1</v>
      </c>
      <c r="O1848" s="23">
        <v>0</v>
      </c>
      <c r="P1848" s="23">
        <v>0</v>
      </c>
      <c r="Q1848" s="25">
        <v>0</v>
      </c>
      <c r="R1848" s="25">
        <v>0</v>
      </c>
      <c r="S1848" s="25">
        <v>1</v>
      </c>
      <c r="T1848" s="25">
        <v>1</v>
      </c>
      <c r="U1848" s="25">
        <v>0</v>
      </c>
      <c r="V1848" s="25">
        <v>1</v>
      </c>
      <c r="W1848" s="25">
        <v>0</v>
      </c>
      <c r="X1848" s="23">
        <v>1</v>
      </c>
      <c r="Y1848" s="23">
        <v>0</v>
      </c>
      <c r="Z1848" s="23">
        <v>0</v>
      </c>
      <c r="AA1848" s="23">
        <v>0</v>
      </c>
      <c r="AB1848" s="23">
        <v>0</v>
      </c>
      <c r="AC1848" s="23">
        <v>0</v>
      </c>
      <c r="AD1848" s="23">
        <v>0</v>
      </c>
    </row>
    <row r="1849" spans="1:30" x14ac:dyDescent="0.3">
      <c r="A1849" s="23">
        <v>154</v>
      </c>
      <c r="B1849" s="23">
        <v>11</v>
      </c>
      <c r="C1849" s="25">
        <v>0</v>
      </c>
      <c r="D1849" s="25">
        <v>0</v>
      </c>
      <c r="E1849" s="25">
        <v>1</v>
      </c>
      <c r="F1849" s="25">
        <v>0</v>
      </c>
      <c r="G1849" s="25">
        <v>1</v>
      </c>
      <c r="H1849" s="25">
        <v>0</v>
      </c>
      <c r="I1849" s="25">
        <v>1</v>
      </c>
      <c r="J1849" s="23">
        <v>0</v>
      </c>
      <c r="K1849" s="23">
        <v>1</v>
      </c>
      <c r="L1849" s="23">
        <v>0</v>
      </c>
      <c r="M1849" s="23">
        <v>1</v>
      </c>
      <c r="N1849" s="23">
        <v>0</v>
      </c>
      <c r="O1849" s="23">
        <v>0</v>
      </c>
      <c r="P1849" s="23">
        <v>1</v>
      </c>
      <c r="Q1849" s="25">
        <v>0</v>
      </c>
      <c r="R1849" s="25">
        <v>0</v>
      </c>
      <c r="S1849" s="25">
        <v>0</v>
      </c>
      <c r="T1849" s="25">
        <v>0</v>
      </c>
      <c r="U1849" s="25">
        <v>1</v>
      </c>
      <c r="V1849" s="25">
        <v>1</v>
      </c>
      <c r="W1849" s="25">
        <v>0</v>
      </c>
      <c r="X1849" s="23">
        <v>1</v>
      </c>
      <c r="Y1849" s="23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</row>
    <row r="1850" spans="1:30" x14ac:dyDescent="0.3">
      <c r="A1850" s="23">
        <v>154</v>
      </c>
      <c r="B1850" s="23">
        <v>12</v>
      </c>
      <c r="C1850" s="25">
        <v>0</v>
      </c>
      <c r="D1850" s="25">
        <v>0</v>
      </c>
      <c r="E1850" s="25">
        <v>0</v>
      </c>
      <c r="F1850" s="25">
        <v>1</v>
      </c>
      <c r="G1850" s="25">
        <v>0</v>
      </c>
      <c r="H1850" s="25">
        <v>0</v>
      </c>
      <c r="I1850" s="25">
        <v>0</v>
      </c>
      <c r="J1850" s="23">
        <v>0</v>
      </c>
      <c r="K1850" s="23">
        <v>0</v>
      </c>
      <c r="L1850" s="23">
        <v>0</v>
      </c>
      <c r="M1850" s="23">
        <v>0</v>
      </c>
      <c r="N1850" s="23">
        <v>0</v>
      </c>
      <c r="O1850" s="23">
        <v>0</v>
      </c>
      <c r="P1850" s="23">
        <v>1</v>
      </c>
      <c r="Q1850" s="25">
        <v>0</v>
      </c>
      <c r="R1850" s="25">
        <v>0</v>
      </c>
      <c r="S1850" s="25">
        <v>1</v>
      </c>
      <c r="T1850" s="25">
        <v>0</v>
      </c>
      <c r="U1850" s="25">
        <v>0</v>
      </c>
      <c r="V1850" s="25">
        <v>0</v>
      </c>
      <c r="W1850" s="25">
        <v>0</v>
      </c>
      <c r="X1850" s="23">
        <v>1</v>
      </c>
      <c r="Y1850" s="23">
        <v>0</v>
      </c>
      <c r="Z1850" s="23">
        <v>0</v>
      </c>
      <c r="AA1850" s="23">
        <v>0</v>
      </c>
      <c r="AB1850" s="23">
        <v>0</v>
      </c>
      <c r="AC1850" s="23">
        <v>0</v>
      </c>
      <c r="AD1850" s="23">
        <v>0</v>
      </c>
    </row>
    <row r="1851" spans="1:30" x14ac:dyDescent="0.3">
      <c r="A1851" s="23">
        <v>155</v>
      </c>
      <c r="B1851" s="23">
        <v>1</v>
      </c>
      <c r="C1851" s="25">
        <v>0</v>
      </c>
      <c r="D1851" s="25">
        <v>0</v>
      </c>
      <c r="E1851" s="25">
        <v>1</v>
      </c>
      <c r="F1851" s="25">
        <v>0</v>
      </c>
      <c r="G1851" s="25">
        <v>0</v>
      </c>
      <c r="H1851" s="25">
        <v>0</v>
      </c>
      <c r="I1851" s="25">
        <v>0</v>
      </c>
      <c r="J1851" s="23">
        <v>0</v>
      </c>
      <c r="K1851" s="23">
        <v>0</v>
      </c>
      <c r="L1851" s="23">
        <v>1</v>
      </c>
      <c r="M1851" s="23">
        <v>1</v>
      </c>
      <c r="N1851" s="23">
        <v>0</v>
      </c>
      <c r="O1851" s="23">
        <v>1</v>
      </c>
      <c r="P1851" s="23">
        <v>0</v>
      </c>
      <c r="Q1851" s="25">
        <v>0</v>
      </c>
      <c r="R1851" s="25">
        <v>1</v>
      </c>
      <c r="S1851" s="25">
        <v>0</v>
      </c>
      <c r="T1851" s="25">
        <v>1</v>
      </c>
      <c r="U1851" s="25">
        <v>0</v>
      </c>
      <c r="V1851" s="25">
        <v>0</v>
      </c>
      <c r="W1851" s="25">
        <v>1</v>
      </c>
      <c r="X1851" s="23">
        <v>1</v>
      </c>
      <c r="Y1851" s="23">
        <v>0</v>
      </c>
      <c r="Z1851" s="23">
        <v>0</v>
      </c>
      <c r="AA1851" s="23">
        <v>0</v>
      </c>
      <c r="AB1851" s="23">
        <v>0</v>
      </c>
      <c r="AC1851" s="23">
        <v>0</v>
      </c>
      <c r="AD1851" s="23">
        <v>0</v>
      </c>
    </row>
    <row r="1852" spans="1:30" x14ac:dyDescent="0.3">
      <c r="A1852" s="23">
        <v>155</v>
      </c>
      <c r="B1852" s="23">
        <v>2</v>
      </c>
      <c r="C1852" s="25">
        <v>0</v>
      </c>
      <c r="D1852" s="25">
        <v>1</v>
      </c>
      <c r="E1852" s="25">
        <v>0</v>
      </c>
      <c r="F1852" s="25">
        <v>0</v>
      </c>
      <c r="G1852" s="25">
        <v>0</v>
      </c>
      <c r="H1852" s="25">
        <v>1</v>
      </c>
      <c r="I1852" s="25">
        <v>0</v>
      </c>
      <c r="J1852" s="23">
        <v>0</v>
      </c>
      <c r="K1852" s="23">
        <v>0</v>
      </c>
      <c r="L1852" s="23">
        <v>0</v>
      </c>
      <c r="M1852" s="23">
        <v>1</v>
      </c>
      <c r="N1852" s="23">
        <v>0</v>
      </c>
      <c r="O1852" s="23">
        <v>0</v>
      </c>
      <c r="P1852" s="23">
        <v>0</v>
      </c>
      <c r="Q1852" s="25">
        <v>0</v>
      </c>
      <c r="R1852" s="25">
        <v>0</v>
      </c>
      <c r="S1852" s="25">
        <v>1</v>
      </c>
      <c r="T1852" s="25">
        <v>0</v>
      </c>
      <c r="U1852" s="25">
        <v>1</v>
      </c>
      <c r="V1852" s="25">
        <v>0</v>
      </c>
      <c r="W1852" s="25">
        <v>1</v>
      </c>
      <c r="X1852" s="23">
        <v>1</v>
      </c>
      <c r="Y1852" s="23">
        <v>0</v>
      </c>
      <c r="Z1852" s="23">
        <v>0</v>
      </c>
      <c r="AA1852" s="23">
        <v>0</v>
      </c>
      <c r="AB1852" s="23">
        <v>0</v>
      </c>
      <c r="AC1852" s="23">
        <v>0</v>
      </c>
      <c r="AD1852" s="23">
        <v>0</v>
      </c>
    </row>
    <row r="1853" spans="1:30" x14ac:dyDescent="0.3">
      <c r="A1853" s="23">
        <v>155</v>
      </c>
      <c r="B1853" s="23">
        <v>3</v>
      </c>
      <c r="C1853" s="25">
        <v>0</v>
      </c>
      <c r="D1853" s="25">
        <v>1</v>
      </c>
      <c r="E1853" s="25">
        <v>0</v>
      </c>
      <c r="F1853" s="25">
        <v>0</v>
      </c>
      <c r="G1853" s="25">
        <v>1</v>
      </c>
      <c r="H1853" s="25">
        <v>0</v>
      </c>
      <c r="I1853" s="25">
        <v>0</v>
      </c>
      <c r="J1853" s="23">
        <v>0</v>
      </c>
      <c r="K1853" s="23">
        <v>0</v>
      </c>
      <c r="L1853" s="23">
        <v>0</v>
      </c>
      <c r="M1853" s="23">
        <v>0</v>
      </c>
      <c r="N1853" s="23">
        <v>1</v>
      </c>
      <c r="O1853" s="23">
        <v>1</v>
      </c>
      <c r="P1853" s="23">
        <v>0</v>
      </c>
      <c r="Q1853" s="25">
        <v>0</v>
      </c>
      <c r="R1853" s="25">
        <v>0</v>
      </c>
      <c r="S1853" s="25">
        <v>0</v>
      </c>
      <c r="T1853" s="25">
        <v>0</v>
      </c>
      <c r="U1853" s="25">
        <v>0</v>
      </c>
      <c r="V1853" s="25">
        <v>0</v>
      </c>
      <c r="W1853" s="25">
        <v>1</v>
      </c>
      <c r="X1853" s="23">
        <v>1</v>
      </c>
      <c r="Y1853" s="23">
        <v>0</v>
      </c>
      <c r="Z1853" s="23">
        <v>0</v>
      </c>
      <c r="AA1853" s="23">
        <v>0</v>
      </c>
      <c r="AB1853" s="23">
        <v>0</v>
      </c>
      <c r="AC1853" s="23">
        <v>0</v>
      </c>
      <c r="AD1853" s="23">
        <v>0</v>
      </c>
    </row>
    <row r="1854" spans="1:30" x14ac:dyDescent="0.3">
      <c r="A1854" s="23">
        <v>155</v>
      </c>
      <c r="B1854" s="23">
        <v>4</v>
      </c>
      <c r="C1854" s="25">
        <v>0</v>
      </c>
      <c r="D1854" s="25">
        <v>0</v>
      </c>
      <c r="E1854" s="25">
        <v>0</v>
      </c>
      <c r="F1854" s="25">
        <v>0</v>
      </c>
      <c r="G1854" s="25">
        <v>0</v>
      </c>
      <c r="H1854" s="25">
        <v>0</v>
      </c>
      <c r="I1854" s="25">
        <v>1</v>
      </c>
      <c r="J1854" s="23">
        <v>0</v>
      </c>
      <c r="K1854" s="23">
        <v>0</v>
      </c>
      <c r="L1854" s="23">
        <v>1</v>
      </c>
      <c r="M1854" s="23">
        <v>0</v>
      </c>
      <c r="N1854" s="23">
        <v>1</v>
      </c>
      <c r="O1854" s="23">
        <v>0</v>
      </c>
      <c r="P1854" s="23">
        <v>1</v>
      </c>
      <c r="Q1854" s="25">
        <v>0</v>
      </c>
      <c r="R1854" s="25">
        <v>0</v>
      </c>
      <c r="S1854" s="25">
        <v>1</v>
      </c>
      <c r="T1854" s="25">
        <v>1</v>
      </c>
      <c r="U1854" s="25">
        <v>0</v>
      </c>
      <c r="V1854" s="25">
        <v>1</v>
      </c>
      <c r="W1854" s="25">
        <v>0</v>
      </c>
      <c r="X1854" s="23">
        <v>1</v>
      </c>
      <c r="Y1854" s="23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</row>
    <row r="1855" spans="1:30" x14ac:dyDescent="0.3">
      <c r="A1855" s="23">
        <v>155</v>
      </c>
      <c r="B1855" s="23">
        <v>5</v>
      </c>
      <c r="C1855" s="25">
        <v>0</v>
      </c>
      <c r="D1855" s="25">
        <v>1</v>
      </c>
      <c r="E1855" s="25">
        <v>0</v>
      </c>
      <c r="F1855" s="25">
        <v>0</v>
      </c>
      <c r="G1855" s="25">
        <v>1</v>
      </c>
      <c r="H1855" s="25">
        <v>0</v>
      </c>
      <c r="I1855" s="25">
        <v>0</v>
      </c>
      <c r="J1855" s="23">
        <v>0</v>
      </c>
      <c r="K1855" s="23">
        <v>0</v>
      </c>
      <c r="L1855" s="23">
        <v>0</v>
      </c>
      <c r="M1855" s="23">
        <v>1</v>
      </c>
      <c r="N1855" s="23">
        <v>0</v>
      </c>
      <c r="O1855" s="23">
        <v>0</v>
      </c>
      <c r="P1855" s="23">
        <v>0</v>
      </c>
      <c r="Q1855" s="25">
        <v>0</v>
      </c>
      <c r="R1855" s="25">
        <v>1</v>
      </c>
      <c r="S1855" s="25">
        <v>0</v>
      </c>
      <c r="T1855" s="25">
        <v>1</v>
      </c>
      <c r="U1855" s="25">
        <v>0</v>
      </c>
      <c r="V1855" s="25">
        <v>0</v>
      </c>
      <c r="W1855" s="25">
        <v>1</v>
      </c>
      <c r="X1855" s="23">
        <v>1</v>
      </c>
      <c r="Y1855" s="23">
        <v>0</v>
      </c>
      <c r="Z1855" s="23">
        <v>0</v>
      </c>
      <c r="AA1855" s="23">
        <v>0</v>
      </c>
      <c r="AB1855" s="23">
        <v>0</v>
      </c>
      <c r="AC1855" s="23">
        <v>0</v>
      </c>
      <c r="AD1855" s="23">
        <v>0</v>
      </c>
    </row>
    <row r="1856" spans="1:30" x14ac:dyDescent="0.3">
      <c r="A1856" s="23">
        <v>155</v>
      </c>
      <c r="B1856" s="23">
        <v>6</v>
      </c>
      <c r="C1856" s="25">
        <v>0</v>
      </c>
      <c r="D1856" s="25">
        <v>0</v>
      </c>
      <c r="E1856" s="25">
        <v>0</v>
      </c>
      <c r="F1856" s="25">
        <v>0</v>
      </c>
      <c r="G1856" s="25">
        <v>1</v>
      </c>
      <c r="H1856" s="25">
        <v>1</v>
      </c>
      <c r="I1856" s="25">
        <v>0</v>
      </c>
      <c r="J1856" s="23">
        <v>0</v>
      </c>
      <c r="K1856" s="23">
        <v>1</v>
      </c>
      <c r="L1856" s="23">
        <v>0</v>
      </c>
      <c r="M1856" s="23">
        <v>0</v>
      </c>
      <c r="N1856" s="23">
        <v>0</v>
      </c>
      <c r="O1856" s="23">
        <v>1</v>
      </c>
      <c r="P1856" s="23">
        <v>0</v>
      </c>
      <c r="Q1856" s="25">
        <v>0</v>
      </c>
      <c r="R1856" s="25">
        <v>0</v>
      </c>
      <c r="S1856" s="25">
        <v>1</v>
      </c>
      <c r="T1856" s="25">
        <v>0</v>
      </c>
      <c r="U1856" s="25">
        <v>0</v>
      </c>
      <c r="V1856" s="25">
        <v>0</v>
      </c>
      <c r="W1856" s="25">
        <v>0</v>
      </c>
      <c r="X1856" s="23">
        <v>1</v>
      </c>
      <c r="Y1856" s="23">
        <v>0</v>
      </c>
      <c r="Z1856" s="23">
        <v>0</v>
      </c>
      <c r="AA1856" s="23">
        <v>0</v>
      </c>
      <c r="AB1856" s="23">
        <v>0</v>
      </c>
      <c r="AC1856" s="23">
        <v>0</v>
      </c>
      <c r="AD1856" s="23">
        <v>0</v>
      </c>
    </row>
    <row r="1857" spans="1:30" x14ac:dyDescent="0.3">
      <c r="A1857" s="23">
        <v>155</v>
      </c>
      <c r="B1857" s="23">
        <v>7</v>
      </c>
      <c r="C1857" s="25">
        <v>0</v>
      </c>
      <c r="D1857" s="25">
        <v>1</v>
      </c>
      <c r="E1857" s="25">
        <v>0</v>
      </c>
      <c r="F1857" s="25">
        <v>1</v>
      </c>
      <c r="G1857" s="25">
        <v>0</v>
      </c>
      <c r="H1857" s="25">
        <v>0</v>
      </c>
      <c r="I1857" s="25">
        <v>1</v>
      </c>
      <c r="J1857" s="23">
        <v>0</v>
      </c>
      <c r="K1857" s="23">
        <v>0</v>
      </c>
      <c r="L1857" s="23">
        <v>0</v>
      </c>
      <c r="M1857" s="23">
        <v>0</v>
      </c>
      <c r="N1857" s="23">
        <v>0</v>
      </c>
      <c r="O1857" s="23">
        <v>0</v>
      </c>
      <c r="P1857" s="23">
        <v>1</v>
      </c>
      <c r="Q1857" s="25">
        <v>0</v>
      </c>
      <c r="R1857" s="25">
        <v>1</v>
      </c>
      <c r="S1857" s="25">
        <v>0</v>
      </c>
      <c r="T1857" s="25">
        <v>0</v>
      </c>
      <c r="U1857" s="25">
        <v>0</v>
      </c>
      <c r="V1857" s="25">
        <v>1</v>
      </c>
      <c r="W1857" s="25">
        <v>0</v>
      </c>
      <c r="X1857" s="23">
        <v>1</v>
      </c>
      <c r="Y1857" s="23">
        <v>0</v>
      </c>
      <c r="Z1857" s="23">
        <v>0</v>
      </c>
      <c r="AA1857" s="23">
        <v>0</v>
      </c>
      <c r="AB1857" s="23">
        <v>0</v>
      </c>
      <c r="AC1857" s="23">
        <v>0</v>
      </c>
      <c r="AD1857" s="23">
        <v>0</v>
      </c>
    </row>
    <row r="1858" spans="1:30" x14ac:dyDescent="0.3">
      <c r="A1858" s="23">
        <v>155</v>
      </c>
      <c r="B1858" s="23">
        <v>8</v>
      </c>
      <c r="C1858" s="25">
        <v>0</v>
      </c>
      <c r="D1858" s="25">
        <v>0</v>
      </c>
      <c r="E1858" s="25">
        <v>1</v>
      </c>
      <c r="F1858" s="25">
        <v>1</v>
      </c>
      <c r="G1858" s="25">
        <v>0</v>
      </c>
      <c r="H1858" s="25">
        <v>1</v>
      </c>
      <c r="I1858" s="25">
        <v>0</v>
      </c>
      <c r="J1858" s="23">
        <v>0</v>
      </c>
      <c r="K1858" s="23">
        <v>0</v>
      </c>
      <c r="L1858" s="23">
        <v>0</v>
      </c>
      <c r="M1858" s="23">
        <v>0</v>
      </c>
      <c r="N1858" s="23">
        <v>1</v>
      </c>
      <c r="O1858" s="23">
        <v>1</v>
      </c>
      <c r="P1858" s="23">
        <v>0</v>
      </c>
      <c r="Q1858" s="25">
        <v>0</v>
      </c>
      <c r="R1858" s="25">
        <v>0</v>
      </c>
      <c r="S1858" s="25">
        <v>0</v>
      </c>
      <c r="T1858" s="25">
        <v>1</v>
      </c>
      <c r="U1858" s="25">
        <v>0</v>
      </c>
      <c r="V1858" s="25">
        <v>0</v>
      </c>
      <c r="W1858" s="25">
        <v>0</v>
      </c>
      <c r="X1858" s="23">
        <v>1</v>
      </c>
      <c r="Y1858" s="23">
        <v>0</v>
      </c>
      <c r="Z1858" s="23">
        <v>0</v>
      </c>
      <c r="AA1858" s="23">
        <v>0</v>
      </c>
      <c r="AB1858" s="23">
        <v>0</v>
      </c>
      <c r="AC1858" s="23">
        <v>0</v>
      </c>
      <c r="AD1858" s="23">
        <v>0</v>
      </c>
    </row>
    <row r="1859" spans="1:30" x14ac:dyDescent="0.3">
      <c r="A1859" s="23">
        <v>155</v>
      </c>
      <c r="B1859" s="23">
        <v>9</v>
      </c>
      <c r="C1859" s="25">
        <v>0</v>
      </c>
      <c r="D1859" s="25">
        <v>0</v>
      </c>
      <c r="E1859" s="25">
        <v>1</v>
      </c>
      <c r="F1859" s="25">
        <v>0</v>
      </c>
      <c r="G1859" s="25">
        <v>1</v>
      </c>
      <c r="H1859" s="25">
        <v>0</v>
      </c>
      <c r="I1859" s="25">
        <v>1</v>
      </c>
      <c r="J1859" s="23">
        <v>0</v>
      </c>
      <c r="K1859" s="23">
        <v>0</v>
      </c>
      <c r="L1859" s="23">
        <v>1</v>
      </c>
      <c r="M1859" s="23">
        <v>0</v>
      </c>
      <c r="N1859" s="23">
        <v>0</v>
      </c>
      <c r="O1859" s="23">
        <v>0</v>
      </c>
      <c r="P1859" s="23">
        <v>0</v>
      </c>
      <c r="Q1859" s="25">
        <v>0</v>
      </c>
      <c r="R1859" s="25">
        <v>1</v>
      </c>
      <c r="S1859" s="25">
        <v>0</v>
      </c>
      <c r="T1859" s="25">
        <v>0</v>
      </c>
      <c r="U1859" s="25">
        <v>1</v>
      </c>
      <c r="V1859" s="25">
        <v>0</v>
      </c>
      <c r="W1859" s="25">
        <v>0</v>
      </c>
      <c r="X1859" s="23">
        <v>1</v>
      </c>
      <c r="Y1859" s="23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</row>
    <row r="1860" spans="1:30" x14ac:dyDescent="0.3">
      <c r="A1860" s="23">
        <v>155</v>
      </c>
      <c r="B1860" s="23">
        <v>10</v>
      </c>
      <c r="C1860" s="25">
        <v>0</v>
      </c>
      <c r="D1860" s="25">
        <v>1</v>
      </c>
      <c r="E1860" s="25">
        <v>0</v>
      </c>
      <c r="F1860" s="25">
        <v>0</v>
      </c>
      <c r="G1860" s="25">
        <v>0</v>
      </c>
      <c r="H1860" s="25">
        <v>1</v>
      </c>
      <c r="I1860" s="25">
        <v>0</v>
      </c>
      <c r="J1860" s="23">
        <v>0</v>
      </c>
      <c r="K1860" s="23">
        <v>1</v>
      </c>
      <c r="L1860" s="23">
        <v>0</v>
      </c>
      <c r="M1860" s="23">
        <v>0</v>
      </c>
      <c r="N1860" s="23">
        <v>1</v>
      </c>
      <c r="O1860" s="23">
        <v>0</v>
      </c>
      <c r="P1860" s="23">
        <v>0</v>
      </c>
      <c r="Q1860" s="25">
        <v>0</v>
      </c>
      <c r="R1860" s="25">
        <v>0</v>
      </c>
      <c r="S1860" s="25">
        <v>1</v>
      </c>
      <c r="T1860" s="25">
        <v>1</v>
      </c>
      <c r="U1860" s="25">
        <v>0</v>
      </c>
      <c r="V1860" s="25">
        <v>1</v>
      </c>
      <c r="W1860" s="25">
        <v>0</v>
      </c>
      <c r="X1860" s="23">
        <v>1</v>
      </c>
      <c r="Y1860" s="23">
        <v>0</v>
      </c>
      <c r="Z1860" s="23">
        <v>0</v>
      </c>
      <c r="AA1860" s="23">
        <v>0</v>
      </c>
      <c r="AB1860" s="23">
        <v>0</v>
      </c>
      <c r="AC1860" s="23">
        <v>0</v>
      </c>
      <c r="AD1860" s="23">
        <v>0</v>
      </c>
    </row>
    <row r="1861" spans="1:30" x14ac:dyDescent="0.3">
      <c r="A1861" s="23">
        <v>155</v>
      </c>
      <c r="B1861" s="23">
        <v>11</v>
      </c>
      <c r="C1861" s="25">
        <v>0</v>
      </c>
      <c r="D1861" s="25">
        <v>0</v>
      </c>
      <c r="E1861" s="25">
        <v>1</v>
      </c>
      <c r="F1861" s="25">
        <v>0</v>
      </c>
      <c r="G1861" s="25">
        <v>1</v>
      </c>
      <c r="H1861" s="25">
        <v>0</v>
      </c>
      <c r="I1861" s="25">
        <v>1</v>
      </c>
      <c r="J1861" s="23">
        <v>0</v>
      </c>
      <c r="K1861" s="23">
        <v>1</v>
      </c>
      <c r="L1861" s="23">
        <v>0</v>
      </c>
      <c r="M1861" s="23">
        <v>1</v>
      </c>
      <c r="N1861" s="23">
        <v>0</v>
      </c>
      <c r="O1861" s="23">
        <v>0</v>
      </c>
      <c r="P1861" s="23">
        <v>1</v>
      </c>
      <c r="Q1861" s="25">
        <v>0</v>
      </c>
      <c r="R1861" s="25">
        <v>0</v>
      </c>
      <c r="S1861" s="25">
        <v>0</v>
      </c>
      <c r="T1861" s="25">
        <v>0</v>
      </c>
      <c r="U1861" s="25">
        <v>1</v>
      </c>
      <c r="V1861" s="25">
        <v>1</v>
      </c>
      <c r="W1861" s="25">
        <v>0</v>
      </c>
      <c r="X1861" s="23">
        <v>1</v>
      </c>
      <c r="Y1861" s="23">
        <v>0</v>
      </c>
      <c r="Z1861" s="23">
        <v>0</v>
      </c>
      <c r="AA1861" s="23">
        <v>0</v>
      </c>
      <c r="AB1861" s="23">
        <v>0</v>
      </c>
      <c r="AC1861" s="23">
        <v>0</v>
      </c>
      <c r="AD1861" s="23">
        <v>0</v>
      </c>
    </row>
    <row r="1862" spans="1:30" x14ac:dyDescent="0.3">
      <c r="A1862" s="23">
        <v>155</v>
      </c>
      <c r="B1862" s="23">
        <v>12</v>
      </c>
      <c r="C1862" s="25">
        <v>0</v>
      </c>
      <c r="D1862" s="25">
        <v>0</v>
      </c>
      <c r="E1862" s="25">
        <v>0</v>
      </c>
      <c r="F1862" s="25">
        <v>1</v>
      </c>
      <c r="G1862" s="25">
        <v>0</v>
      </c>
      <c r="H1862" s="25">
        <v>0</v>
      </c>
      <c r="I1862" s="25">
        <v>0</v>
      </c>
      <c r="J1862" s="23">
        <v>0</v>
      </c>
      <c r="K1862" s="23">
        <v>0</v>
      </c>
      <c r="L1862" s="23">
        <v>0</v>
      </c>
      <c r="M1862" s="23">
        <v>0</v>
      </c>
      <c r="N1862" s="23">
        <v>0</v>
      </c>
      <c r="O1862" s="23">
        <v>0</v>
      </c>
      <c r="P1862" s="23">
        <v>1</v>
      </c>
      <c r="Q1862" s="25">
        <v>0</v>
      </c>
      <c r="R1862" s="25">
        <v>0</v>
      </c>
      <c r="S1862" s="25">
        <v>1</v>
      </c>
      <c r="T1862" s="25">
        <v>0</v>
      </c>
      <c r="U1862" s="25">
        <v>0</v>
      </c>
      <c r="V1862" s="25">
        <v>0</v>
      </c>
      <c r="W1862" s="25">
        <v>0</v>
      </c>
      <c r="X1862" s="23">
        <v>1</v>
      </c>
      <c r="Y1862" s="23">
        <v>0</v>
      </c>
      <c r="Z1862" s="23">
        <v>0</v>
      </c>
      <c r="AA1862" s="23">
        <v>0</v>
      </c>
      <c r="AB1862" s="23">
        <v>0</v>
      </c>
      <c r="AC1862" s="23">
        <v>0</v>
      </c>
      <c r="AD1862" s="23">
        <v>0</v>
      </c>
    </row>
    <row r="1863" spans="1:30" x14ac:dyDescent="0.3">
      <c r="A1863" s="23">
        <v>156</v>
      </c>
      <c r="B1863" s="23">
        <v>1</v>
      </c>
      <c r="C1863" s="25">
        <v>0</v>
      </c>
      <c r="D1863" s="25">
        <v>0</v>
      </c>
      <c r="E1863" s="25">
        <v>1</v>
      </c>
      <c r="F1863" s="25">
        <v>0</v>
      </c>
      <c r="G1863" s="25">
        <v>0</v>
      </c>
      <c r="H1863" s="25">
        <v>0</v>
      </c>
      <c r="I1863" s="25">
        <v>0</v>
      </c>
      <c r="J1863" s="23">
        <v>0</v>
      </c>
      <c r="K1863" s="23">
        <v>0</v>
      </c>
      <c r="L1863" s="23">
        <v>1</v>
      </c>
      <c r="M1863" s="23">
        <v>1</v>
      </c>
      <c r="N1863" s="23">
        <v>0</v>
      </c>
      <c r="O1863" s="23">
        <v>1</v>
      </c>
      <c r="P1863" s="23">
        <v>0</v>
      </c>
      <c r="Q1863" s="25">
        <v>0</v>
      </c>
      <c r="R1863" s="25">
        <v>1</v>
      </c>
      <c r="S1863" s="25">
        <v>0</v>
      </c>
      <c r="T1863" s="25">
        <v>1</v>
      </c>
      <c r="U1863" s="25">
        <v>0</v>
      </c>
      <c r="V1863" s="25">
        <v>0</v>
      </c>
      <c r="W1863" s="25">
        <v>1</v>
      </c>
      <c r="X1863" s="23">
        <v>1</v>
      </c>
      <c r="Y1863" s="23">
        <v>0</v>
      </c>
      <c r="Z1863" s="23">
        <v>0</v>
      </c>
      <c r="AA1863" s="23">
        <v>0</v>
      </c>
      <c r="AB1863" s="23">
        <v>0</v>
      </c>
      <c r="AC1863" s="23">
        <v>0</v>
      </c>
      <c r="AD1863" s="23">
        <v>0</v>
      </c>
    </row>
    <row r="1864" spans="1:30" x14ac:dyDescent="0.3">
      <c r="A1864" s="23">
        <v>156</v>
      </c>
      <c r="B1864" s="23">
        <v>2</v>
      </c>
      <c r="C1864" s="25">
        <v>0</v>
      </c>
      <c r="D1864" s="25">
        <v>1</v>
      </c>
      <c r="E1864" s="25">
        <v>0</v>
      </c>
      <c r="F1864" s="25">
        <v>0</v>
      </c>
      <c r="G1864" s="25">
        <v>0</v>
      </c>
      <c r="H1864" s="25">
        <v>1</v>
      </c>
      <c r="I1864" s="25">
        <v>0</v>
      </c>
      <c r="J1864" s="23">
        <v>0</v>
      </c>
      <c r="K1864" s="23">
        <v>0</v>
      </c>
      <c r="L1864" s="23">
        <v>0</v>
      </c>
      <c r="M1864" s="23">
        <v>1</v>
      </c>
      <c r="N1864" s="23">
        <v>0</v>
      </c>
      <c r="O1864" s="23">
        <v>0</v>
      </c>
      <c r="P1864" s="23">
        <v>0</v>
      </c>
      <c r="Q1864" s="25">
        <v>0</v>
      </c>
      <c r="R1864" s="25">
        <v>0</v>
      </c>
      <c r="S1864" s="25">
        <v>1</v>
      </c>
      <c r="T1864" s="25">
        <v>0</v>
      </c>
      <c r="U1864" s="25">
        <v>1</v>
      </c>
      <c r="V1864" s="25">
        <v>0</v>
      </c>
      <c r="W1864" s="25">
        <v>1</v>
      </c>
      <c r="X1864" s="23">
        <v>1</v>
      </c>
      <c r="Y1864" s="23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</row>
    <row r="1865" spans="1:30" x14ac:dyDescent="0.3">
      <c r="A1865" s="23">
        <v>156</v>
      </c>
      <c r="B1865" s="23">
        <v>3</v>
      </c>
      <c r="C1865" s="25">
        <v>0</v>
      </c>
      <c r="D1865" s="25">
        <v>1</v>
      </c>
      <c r="E1865" s="25">
        <v>0</v>
      </c>
      <c r="F1865" s="25">
        <v>0</v>
      </c>
      <c r="G1865" s="25">
        <v>1</v>
      </c>
      <c r="H1865" s="25">
        <v>0</v>
      </c>
      <c r="I1865" s="25">
        <v>0</v>
      </c>
      <c r="J1865" s="23">
        <v>0</v>
      </c>
      <c r="K1865" s="23">
        <v>0</v>
      </c>
      <c r="L1865" s="23">
        <v>0</v>
      </c>
      <c r="M1865" s="23">
        <v>0</v>
      </c>
      <c r="N1865" s="23">
        <v>1</v>
      </c>
      <c r="O1865" s="23">
        <v>1</v>
      </c>
      <c r="P1865" s="23">
        <v>0</v>
      </c>
      <c r="Q1865" s="25">
        <v>0</v>
      </c>
      <c r="R1865" s="25">
        <v>0</v>
      </c>
      <c r="S1865" s="25">
        <v>0</v>
      </c>
      <c r="T1865" s="25">
        <v>0</v>
      </c>
      <c r="U1865" s="25">
        <v>0</v>
      </c>
      <c r="V1865" s="25">
        <v>0</v>
      </c>
      <c r="W1865" s="25">
        <v>1</v>
      </c>
      <c r="X1865" s="23">
        <v>1</v>
      </c>
      <c r="Y1865" s="23">
        <v>0</v>
      </c>
      <c r="Z1865" s="23">
        <v>0</v>
      </c>
      <c r="AA1865" s="23">
        <v>0</v>
      </c>
      <c r="AB1865" s="23">
        <v>0</v>
      </c>
      <c r="AC1865" s="23">
        <v>0</v>
      </c>
      <c r="AD1865" s="23">
        <v>0</v>
      </c>
    </row>
    <row r="1866" spans="1:30" x14ac:dyDescent="0.3">
      <c r="A1866" s="23">
        <v>156</v>
      </c>
      <c r="B1866" s="23">
        <v>4</v>
      </c>
      <c r="C1866" s="25">
        <v>0</v>
      </c>
      <c r="D1866" s="25">
        <v>0</v>
      </c>
      <c r="E1866" s="25">
        <v>0</v>
      </c>
      <c r="F1866" s="25">
        <v>0</v>
      </c>
      <c r="G1866" s="25">
        <v>0</v>
      </c>
      <c r="H1866" s="25">
        <v>0</v>
      </c>
      <c r="I1866" s="25">
        <v>1</v>
      </c>
      <c r="J1866" s="23">
        <v>0</v>
      </c>
      <c r="K1866" s="23">
        <v>0</v>
      </c>
      <c r="L1866" s="23">
        <v>1</v>
      </c>
      <c r="M1866" s="23">
        <v>0</v>
      </c>
      <c r="N1866" s="23">
        <v>1</v>
      </c>
      <c r="O1866" s="23">
        <v>0</v>
      </c>
      <c r="P1866" s="23">
        <v>1</v>
      </c>
      <c r="Q1866" s="25">
        <v>0</v>
      </c>
      <c r="R1866" s="25">
        <v>0</v>
      </c>
      <c r="S1866" s="25">
        <v>1</v>
      </c>
      <c r="T1866" s="25">
        <v>1</v>
      </c>
      <c r="U1866" s="25">
        <v>0</v>
      </c>
      <c r="V1866" s="25">
        <v>1</v>
      </c>
      <c r="W1866" s="25">
        <v>0</v>
      </c>
      <c r="X1866" s="23">
        <v>1</v>
      </c>
      <c r="Y1866" s="23">
        <v>0</v>
      </c>
      <c r="Z1866" s="23">
        <v>0</v>
      </c>
      <c r="AA1866" s="23">
        <v>0</v>
      </c>
      <c r="AB1866" s="23">
        <v>0</v>
      </c>
      <c r="AC1866" s="23">
        <v>0</v>
      </c>
      <c r="AD1866" s="23">
        <v>0</v>
      </c>
    </row>
    <row r="1867" spans="1:30" x14ac:dyDescent="0.3">
      <c r="A1867" s="23">
        <v>156</v>
      </c>
      <c r="B1867" s="23">
        <v>5</v>
      </c>
      <c r="C1867" s="25">
        <v>0</v>
      </c>
      <c r="D1867" s="25">
        <v>1</v>
      </c>
      <c r="E1867" s="25">
        <v>0</v>
      </c>
      <c r="F1867" s="25">
        <v>0</v>
      </c>
      <c r="G1867" s="25">
        <v>1</v>
      </c>
      <c r="H1867" s="25">
        <v>0</v>
      </c>
      <c r="I1867" s="25">
        <v>0</v>
      </c>
      <c r="J1867" s="23">
        <v>0</v>
      </c>
      <c r="K1867" s="23">
        <v>0</v>
      </c>
      <c r="L1867" s="23">
        <v>0</v>
      </c>
      <c r="M1867" s="23">
        <v>1</v>
      </c>
      <c r="N1867" s="23">
        <v>0</v>
      </c>
      <c r="O1867" s="23">
        <v>0</v>
      </c>
      <c r="P1867" s="23">
        <v>0</v>
      </c>
      <c r="Q1867" s="25">
        <v>0</v>
      </c>
      <c r="R1867" s="25">
        <v>1</v>
      </c>
      <c r="S1867" s="25">
        <v>0</v>
      </c>
      <c r="T1867" s="25">
        <v>1</v>
      </c>
      <c r="U1867" s="25">
        <v>0</v>
      </c>
      <c r="V1867" s="25">
        <v>0</v>
      </c>
      <c r="W1867" s="25">
        <v>1</v>
      </c>
      <c r="X1867" s="23">
        <v>1</v>
      </c>
      <c r="Y1867" s="23">
        <v>0</v>
      </c>
      <c r="Z1867" s="23">
        <v>0</v>
      </c>
      <c r="AA1867" s="23">
        <v>0</v>
      </c>
      <c r="AB1867" s="23">
        <v>0</v>
      </c>
      <c r="AC1867" s="23">
        <v>0</v>
      </c>
      <c r="AD1867" s="23">
        <v>0</v>
      </c>
    </row>
    <row r="1868" spans="1:30" x14ac:dyDescent="0.3">
      <c r="A1868" s="23">
        <v>156</v>
      </c>
      <c r="B1868" s="23">
        <v>6</v>
      </c>
      <c r="C1868" s="25">
        <v>0</v>
      </c>
      <c r="D1868" s="25">
        <v>0</v>
      </c>
      <c r="E1868" s="25">
        <v>0</v>
      </c>
      <c r="F1868" s="25">
        <v>0</v>
      </c>
      <c r="G1868" s="25">
        <v>1</v>
      </c>
      <c r="H1868" s="25">
        <v>1</v>
      </c>
      <c r="I1868" s="25">
        <v>0</v>
      </c>
      <c r="J1868" s="23">
        <v>0</v>
      </c>
      <c r="K1868" s="23">
        <v>1</v>
      </c>
      <c r="L1868" s="23">
        <v>0</v>
      </c>
      <c r="M1868" s="23">
        <v>0</v>
      </c>
      <c r="N1868" s="23">
        <v>0</v>
      </c>
      <c r="O1868" s="23">
        <v>1</v>
      </c>
      <c r="P1868" s="23">
        <v>0</v>
      </c>
      <c r="Q1868" s="25">
        <v>0</v>
      </c>
      <c r="R1868" s="25">
        <v>0</v>
      </c>
      <c r="S1868" s="25">
        <v>1</v>
      </c>
      <c r="T1868" s="25">
        <v>0</v>
      </c>
      <c r="U1868" s="25">
        <v>0</v>
      </c>
      <c r="V1868" s="25">
        <v>0</v>
      </c>
      <c r="W1868" s="25">
        <v>0</v>
      </c>
      <c r="X1868" s="23">
        <v>1</v>
      </c>
      <c r="Y1868" s="23">
        <v>0</v>
      </c>
      <c r="Z1868" s="23">
        <v>0</v>
      </c>
      <c r="AA1868" s="23">
        <v>0</v>
      </c>
      <c r="AB1868" s="23">
        <v>0</v>
      </c>
      <c r="AC1868" s="23">
        <v>0</v>
      </c>
      <c r="AD1868" s="23">
        <v>0</v>
      </c>
    </row>
    <row r="1869" spans="1:30" x14ac:dyDescent="0.3">
      <c r="A1869" s="23">
        <v>156</v>
      </c>
      <c r="B1869" s="23">
        <v>7</v>
      </c>
      <c r="C1869" s="25">
        <v>0</v>
      </c>
      <c r="D1869" s="25">
        <v>1</v>
      </c>
      <c r="E1869" s="25">
        <v>0</v>
      </c>
      <c r="F1869" s="25">
        <v>1</v>
      </c>
      <c r="G1869" s="25">
        <v>0</v>
      </c>
      <c r="H1869" s="25">
        <v>0</v>
      </c>
      <c r="I1869" s="25">
        <v>1</v>
      </c>
      <c r="J1869" s="23">
        <v>0</v>
      </c>
      <c r="K1869" s="23">
        <v>0</v>
      </c>
      <c r="L1869" s="23">
        <v>0</v>
      </c>
      <c r="M1869" s="23">
        <v>0</v>
      </c>
      <c r="N1869" s="23">
        <v>0</v>
      </c>
      <c r="O1869" s="23">
        <v>0</v>
      </c>
      <c r="P1869" s="23">
        <v>1</v>
      </c>
      <c r="Q1869" s="25">
        <v>0</v>
      </c>
      <c r="R1869" s="25">
        <v>1</v>
      </c>
      <c r="S1869" s="25">
        <v>0</v>
      </c>
      <c r="T1869" s="25">
        <v>0</v>
      </c>
      <c r="U1869" s="25">
        <v>0</v>
      </c>
      <c r="V1869" s="25">
        <v>1</v>
      </c>
      <c r="W1869" s="25">
        <v>0</v>
      </c>
      <c r="X1869" s="23">
        <v>1</v>
      </c>
      <c r="Y1869" s="23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</row>
    <row r="1870" spans="1:30" x14ac:dyDescent="0.3">
      <c r="A1870" s="23">
        <v>156</v>
      </c>
      <c r="B1870" s="23">
        <v>8</v>
      </c>
      <c r="C1870" s="25">
        <v>0</v>
      </c>
      <c r="D1870" s="25">
        <v>0</v>
      </c>
      <c r="E1870" s="25">
        <v>1</v>
      </c>
      <c r="F1870" s="25">
        <v>1</v>
      </c>
      <c r="G1870" s="25">
        <v>0</v>
      </c>
      <c r="H1870" s="25">
        <v>1</v>
      </c>
      <c r="I1870" s="25">
        <v>0</v>
      </c>
      <c r="J1870" s="23">
        <v>0</v>
      </c>
      <c r="K1870" s="23">
        <v>0</v>
      </c>
      <c r="L1870" s="23">
        <v>0</v>
      </c>
      <c r="M1870" s="23">
        <v>0</v>
      </c>
      <c r="N1870" s="23">
        <v>1</v>
      </c>
      <c r="O1870" s="23">
        <v>1</v>
      </c>
      <c r="P1870" s="23">
        <v>0</v>
      </c>
      <c r="Q1870" s="25">
        <v>0</v>
      </c>
      <c r="R1870" s="25">
        <v>0</v>
      </c>
      <c r="S1870" s="25">
        <v>0</v>
      </c>
      <c r="T1870" s="25">
        <v>1</v>
      </c>
      <c r="U1870" s="25">
        <v>0</v>
      </c>
      <c r="V1870" s="25">
        <v>0</v>
      </c>
      <c r="W1870" s="25">
        <v>0</v>
      </c>
      <c r="X1870" s="23">
        <v>1</v>
      </c>
      <c r="Y1870" s="23">
        <v>0</v>
      </c>
      <c r="Z1870" s="23">
        <v>0</v>
      </c>
      <c r="AA1870" s="23">
        <v>0</v>
      </c>
      <c r="AB1870" s="23">
        <v>0</v>
      </c>
      <c r="AC1870" s="23">
        <v>0</v>
      </c>
      <c r="AD1870" s="23">
        <v>0</v>
      </c>
    </row>
    <row r="1871" spans="1:30" x14ac:dyDescent="0.3">
      <c r="A1871" s="23">
        <v>156</v>
      </c>
      <c r="B1871" s="23">
        <v>9</v>
      </c>
      <c r="C1871" s="25">
        <v>0</v>
      </c>
      <c r="D1871" s="25">
        <v>0</v>
      </c>
      <c r="E1871" s="25">
        <v>1</v>
      </c>
      <c r="F1871" s="25">
        <v>0</v>
      </c>
      <c r="G1871" s="25">
        <v>1</v>
      </c>
      <c r="H1871" s="25">
        <v>0</v>
      </c>
      <c r="I1871" s="25">
        <v>1</v>
      </c>
      <c r="J1871" s="23">
        <v>0</v>
      </c>
      <c r="K1871" s="23">
        <v>0</v>
      </c>
      <c r="L1871" s="23">
        <v>1</v>
      </c>
      <c r="M1871" s="23">
        <v>0</v>
      </c>
      <c r="N1871" s="23">
        <v>0</v>
      </c>
      <c r="O1871" s="23">
        <v>0</v>
      </c>
      <c r="P1871" s="23">
        <v>0</v>
      </c>
      <c r="Q1871" s="25">
        <v>0</v>
      </c>
      <c r="R1871" s="25">
        <v>1</v>
      </c>
      <c r="S1871" s="25">
        <v>0</v>
      </c>
      <c r="T1871" s="25">
        <v>0</v>
      </c>
      <c r="U1871" s="25">
        <v>1</v>
      </c>
      <c r="V1871" s="25">
        <v>0</v>
      </c>
      <c r="W1871" s="25">
        <v>0</v>
      </c>
      <c r="X1871" s="23">
        <v>1</v>
      </c>
      <c r="Y1871" s="23">
        <v>0</v>
      </c>
      <c r="Z1871" s="23">
        <v>0</v>
      </c>
      <c r="AA1871" s="23">
        <v>0</v>
      </c>
      <c r="AB1871" s="23">
        <v>0</v>
      </c>
      <c r="AC1871" s="23">
        <v>0</v>
      </c>
      <c r="AD1871" s="23">
        <v>0</v>
      </c>
    </row>
    <row r="1872" spans="1:30" x14ac:dyDescent="0.3">
      <c r="A1872" s="23">
        <v>156</v>
      </c>
      <c r="B1872" s="23">
        <v>10</v>
      </c>
      <c r="C1872" s="25">
        <v>0</v>
      </c>
      <c r="D1872" s="25">
        <v>1</v>
      </c>
      <c r="E1872" s="25">
        <v>0</v>
      </c>
      <c r="F1872" s="25">
        <v>0</v>
      </c>
      <c r="G1872" s="25">
        <v>0</v>
      </c>
      <c r="H1872" s="25">
        <v>1</v>
      </c>
      <c r="I1872" s="25">
        <v>0</v>
      </c>
      <c r="J1872" s="23">
        <v>0</v>
      </c>
      <c r="K1872" s="23">
        <v>1</v>
      </c>
      <c r="L1872" s="23">
        <v>0</v>
      </c>
      <c r="M1872" s="23">
        <v>0</v>
      </c>
      <c r="N1872" s="23">
        <v>1</v>
      </c>
      <c r="O1872" s="23">
        <v>0</v>
      </c>
      <c r="P1872" s="23">
        <v>0</v>
      </c>
      <c r="Q1872" s="25">
        <v>0</v>
      </c>
      <c r="R1872" s="25">
        <v>0</v>
      </c>
      <c r="S1872" s="25">
        <v>1</v>
      </c>
      <c r="T1872" s="25">
        <v>1</v>
      </c>
      <c r="U1872" s="25">
        <v>0</v>
      </c>
      <c r="V1872" s="25">
        <v>1</v>
      </c>
      <c r="W1872" s="25">
        <v>0</v>
      </c>
      <c r="X1872" s="23">
        <v>1</v>
      </c>
      <c r="Y1872" s="23">
        <v>0</v>
      </c>
      <c r="Z1872" s="23">
        <v>0</v>
      </c>
      <c r="AA1872" s="23">
        <v>0</v>
      </c>
      <c r="AB1872" s="23">
        <v>0</v>
      </c>
      <c r="AC1872" s="23">
        <v>0</v>
      </c>
      <c r="AD1872" s="23">
        <v>0</v>
      </c>
    </row>
    <row r="1873" spans="1:30" x14ac:dyDescent="0.3">
      <c r="A1873" s="23">
        <v>156</v>
      </c>
      <c r="B1873" s="23">
        <v>11</v>
      </c>
      <c r="C1873" s="25">
        <v>0</v>
      </c>
      <c r="D1873" s="25">
        <v>0</v>
      </c>
      <c r="E1873" s="25">
        <v>1</v>
      </c>
      <c r="F1873" s="25">
        <v>0</v>
      </c>
      <c r="G1873" s="25">
        <v>1</v>
      </c>
      <c r="H1873" s="25">
        <v>0</v>
      </c>
      <c r="I1873" s="25">
        <v>1</v>
      </c>
      <c r="J1873" s="23">
        <v>0</v>
      </c>
      <c r="K1873" s="23">
        <v>1</v>
      </c>
      <c r="L1873" s="23">
        <v>0</v>
      </c>
      <c r="M1873" s="23">
        <v>1</v>
      </c>
      <c r="N1873" s="23">
        <v>0</v>
      </c>
      <c r="O1873" s="23">
        <v>0</v>
      </c>
      <c r="P1873" s="23">
        <v>1</v>
      </c>
      <c r="Q1873" s="25">
        <v>0</v>
      </c>
      <c r="R1873" s="25">
        <v>0</v>
      </c>
      <c r="S1873" s="25">
        <v>0</v>
      </c>
      <c r="T1873" s="25">
        <v>0</v>
      </c>
      <c r="U1873" s="25">
        <v>1</v>
      </c>
      <c r="V1873" s="25">
        <v>1</v>
      </c>
      <c r="W1873" s="25">
        <v>0</v>
      </c>
      <c r="X1873" s="23">
        <v>1</v>
      </c>
      <c r="Y1873" s="23">
        <v>0</v>
      </c>
      <c r="Z1873" s="23">
        <v>0</v>
      </c>
      <c r="AA1873" s="23">
        <v>0</v>
      </c>
      <c r="AB1873" s="23">
        <v>0</v>
      </c>
      <c r="AC1873" s="23">
        <v>0</v>
      </c>
      <c r="AD1873" s="23">
        <v>0</v>
      </c>
    </row>
    <row r="1874" spans="1:30" x14ac:dyDescent="0.3">
      <c r="A1874" s="23">
        <v>156</v>
      </c>
      <c r="B1874" s="23">
        <v>12</v>
      </c>
      <c r="C1874" s="25">
        <v>0</v>
      </c>
      <c r="D1874" s="25">
        <v>0</v>
      </c>
      <c r="E1874" s="25">
        <v>0</v>
      </c>
      <c r="F1874" s="25">
        <v>1</v>
      </c>
      <c r="G1874" s="25">
        <v>0</v>
      </c>
      <c r="H1874" s="25">
        <v>0</v>
      </c>
      <c r="I1874" s="25">
        <v>0</v>
      </c>
      <c r="J1874" s="23">
        <v>0</v>
      </c>
      <c r="K1874" s="23">
        <v>0</v>
      </c>
      <c r="L1874" s="23">
        <v>0</v>
      </c>
      <c r="M1874" s="23">
        <v>0</v>
      </c>
      <c r="N1874" s="23">
        <v>0</v>
      </c>
      <c r="O1874" s="23">
        <v>0</v>
      </c>
      <c r="P1874" s="23">
        <v>1</v>
      </c>
      <c r="Q1874" s="25">
        <v>0</v>
      </c>
      <c r="R1874" s="25">
        <v>0</v>
      </c>
      <c r="S1874" s="25">
        <v>1</v>
      </c>
      <c r="T1874" s="25">
        <v>0</v>
      </c>
      <c r="U1874" s="25">
        <v>0</v>
      </c>
      <c r="V1874" s="25">
        <v>0</v>
      </c>
      <c r="W1874" s="25">
        <v>0</v>
      </c>
      <c r="X1874" s="23">
        <v>1</v>
      </c>
      <c r="Y1874" s="23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</row>
    <row r="1875" spans="1:30" x14ac:dyDescent="0.3">
      <c r="A1875" s="23">
        <v>157</v>
      </c>
      <c r="B1875" s="23">
        <v>1</v>
      </c>
      <c r="C1875" s="25">
        <v>0</v>
      </c>
      <c r="D1875" s="25">
        <v>0</v>
      </c>
      <c r="E1875" s="25">
        <v>1</v>
      </c>
      <c r="F1875" s="25">
        <v>0</v>
      </c>
      <c r="G1875" s="25">
        <v>0</v>
      </c>
      <c r="H1875" s="25">
        <v>0</v>
      </c>
      <c r="I1875" s="25">
        <v>0</v>
      </c>
      <c r="J1875" s="23">
        <v>0</v>
      </c>
      <c r="K1875" s="23">
        <v>0</v>
      </c>
      <c r="L1875" s="23">
        <v>1</v>
      </c>
      <c r="M1875" s="23">
        <v>1</v>
      </c>
      <c r="N1875" s="23">
        <v>0</v>
      </c>
      <c r="O1875" s="23">
        <v>1</v>
      </c>
      <c r="P1875" s="23">
        <v>0</v>
      </c>
      <c r="Q1875" s="25">
        <v>0</v>
      </c>
      <c r="R1875" s="25">
        <v>1</v>
      </c>
      <c r="S1875" s="25">
        <v>0</v>
      </c>
      <c r="T1875" s="25">
        <v>1</v>
      </c>
      <c r="U1875" s="25">
        <v>0</v>
      </c>
      <c r="V1875" s="25">
        <v>0</v>
      </c>
      <c r="W1875" s="25">
        <v>1</v>
      </c>
      <c r="X1875" s="23">
        <v>1</v>
      </c>
      <c r="Y1875" s="23">
        <v>0</v>
      </c>
      <c r="Z1875" s="23">
        <v>0</v>
      </c>
      <c r="AA1875" s="23">
        <v>0</v>
      </c>
      <c r="AB1875" s="23">
        <v>0</v>
      </c>
      <c r="AC1875" s="23">
        <v>0</v>
      </c>
      <c r="AD1875" s="23">
        <v>0</v>
      </c>
    </row>
    <row r="1876" spans="1:30" x14ac:dyDescent="0.3">
      <c r="A1876" s="23">
        <v>157</v>
      </c>
      <c r="B1876" s="23">
        <v>2</v>
      </c>
      <c r="C1876" s="25">
        <v>0</v>
      </c>
      <c r="D1876" s="25">
        <v>1</v>
      </c>
      <c r="E1876" s="25">
        <v>0</v>
      </c>
      <c r="F1876" s="25">
        <v>0</v>
      </c>
      <c r="G1876" s="25">
        <v>0</v>
      </c>
      <c r="H1876" s="25">
        <v>1</v>
      </c>
      <c r="I1876" s="25">
        <v>0</v>
      </c>
      <c r="J1876" s="23">
        <v>0</v>
      </c>
      <c r="K1876" s="23">
        <v>0</v>
      </c>
      <c r="L1876" s="23">
        <v>0</v>
      </c>
      <c r="M1876" s="23">
        <v>1</v>
      </c>
      <c r="N1876" s="23">
        <v>0</v>
      </c>
      <c r="O1876" s="23">
        <v>0</v>
      </c>
      <c r="P1876" s="23">
        <v>0</v>
      </c>
      <c r="Q1876" s="25">
        <v>0</v>
      </c>
      <c r="R1876" s="25">
        <v>0</v>
      </c>
      <c r="S1876" s="25">
        <v>1</v>
      </c>
      <c r="T1876" s="25">
        <v>0</v>
      </c>
      <c r="U1876" s="25">
        <v>1</v>
      </c>
      <c r="V1876" s="25">
        <v>0</v>
      </c>
      <c r="W1876" s="25">
        <v>1</v>
      </c>
      <c r="X1876" s="23">
        <v>1</v>
      </c>
      <c r="Y1876" s="23">
        <v>0</v>
      </c>
      <c r="Z1876" s="23">
        <v>0</v>
      </c>
      <c r="AA1876" s="23">
        <v>0</v>
      </c>
      <c r="AB1876" s="23">
        <v>0</v>
      </c>
      <c r="AC1876" s="23">
        <v>0</v>
      </c>
      <c r="AD1876" s="23">
        <v>0</v>
      </c>
    </row>
    <row r="1877" spans="1:30" x14ac:dyDescent="0.3">
      <c r="A1877" s="23">
        <v>157</v>
      </c>
      <c r="B1877" s="23">
        <v>3</v>
      </c>
      <c r="C1877" s="25">
        <v>0</v>
      </c>
      <c r="D1877" s="25">
        <v>1</v>
      </c>
      <c r="E1877" s="25">
        <v>0</v>
      </c>
      <c r="F1877" s="25">
        <v>0</v>
      </c>
      <c r="G1877" s="25">
        <v>1</v>
      </c>
      <c r="H1877" s="25">
        <v>0</v>
      </c>
      <c r="I1877" s="25">
        <v>0</v>
      </c>
      <c r="J1877" s="23">
        <v>0</v>
      </c>
      <c r="K1877" s="23">
        <v>0</v>
      </c>
      <c r="L1877" s="23">
        <v>0</v>
      </c>
      <c r="M1877" s="23">
        <v>0</v>
      </c>
      <c r="N1877" s="23">
        <v>1</v>
      </c>
      <c r="O1877" s="23">
        <v>1</v>
      </c>
      <c r="P1877" s="23">
        <v>0</v>
      </c>
      <c r="Q1877" s="25">
        <v>0</v>
      </c>
      <c r="R1877" s="25">
        <v>0</v>
      </c>
      <c r="S1877" s="25">
        <v>0</v>
      </c>
      <c r="T1877" s="25">
        <v>0</v>
      </c>
      <c r="U1877" s="25">
        <v>0</v>
      </c>
      <c r="V1877" s="25">
        <v>0</v>
      </c>
      <c r="W1877" s="25">
        <v>1</v>
      </c>
      <c r="X1877" s="23">
        <v>1</v>
      </c>
      <c r="Y1877" s="23">
        <v>0</v>
      </c>
      <c r="Z1877" s="23">
        <v>0</v>
      </c>
      <c r="AA1877" s="23">
        <v>0</v>
      </c>
      <c r="AB1877" s="23">
        <v>0</v>
      </c>
      <c r="AC1877" s="23">
        <v>0</v>
      </c>
      <c r="AD1877" s="23">
        <v>0</v>
      </c>
    </row>
    <row r="1878" spans="1:30" x14ac:dyDescent="0.3">
      <c r="A1878" s="23">
        <v>157</v>
      </c>
      <c r="B1878" s="23">
        <v>4</v>
      </c>
      <c r="C1878" s="25">
        <v>0</v>
      </c>
      <c r="D1878" s="25">
        <v>0</v>
      </c>
      <c r="E1878" s="25">
        <v>0</v>
      </c>
      <c r="F1878" s="25">
        <v>0</v>
      </c>
      <c r="G1878" s="25">
        <v>0</v>
      </c>
      <c r="H1878" s="25">
        <v>0</v>
      </c>
      <c r="I1878" s="25">
        <v>1</v>
      </c>
      <c r="J1878" s="23">
        <v>0</v>
      </c>
      <c r="K1878" s="23">
        <v>0</v>
      </c>
      <c r="L1878" s="23">
        <v>1</v>
      </c>
      <c r="M1878" s="23">
        <v>0</v>
      </c>
      <c r="N1878" s="23">
        <v>1</v>
      </c>
      <c r="O1878" s="23">
        <v>0</v>
      </c>
      <c r="P1878" s="23">
        <v>1</v>
      </c>
      <c r="Q1878" s="25">
        <v>0</v>
      </c>
      <c r="R1878" s="25">
        <v>0</v>
      </c>
      <c r="S1878" s="25">
        <v>1</v>
      </c>
      <c r="T1878" s="25">
        <v>1</v>
      </c>
      <c r="U1878" s="25">
        <v>0</v>
      </c>
      <c r="V1878" s="25">
        <v>1</v>
      </c>
      <c r="W1878" s="25">
        <v>0</v>
      </c>
      <c r="X1878" s="23">
        <v>1</v>
      </c>
      <c r="Y1878" s="23">
        <v>0</v>
      </c>
      <c r="Z1878" s="23">
        <v>0</v>
      </c>
      <c r="AA1878" s="23">
        <v>0</v>
      </c>
      <c r="AB1878" s="23">
        <v>0</v>
      </c>
      <c r="AC1878" s="23">
        <v>0</v>
      </c>
      <c r="AD1878" s="23">
        <v>0</v>
      </c>
    </row>
    <row r="1879" spans="1:30" x14ac:dyDescent="0.3">
      <c r="A1879" s="23">
        <v>157</v>
      </c>
      <c r="B1879" s="23">
        <v>5</v>
      </c>
      <c r="C1879" s="25">
        <v>0</v>
      </c>
      <c r="D1879" s="25">
        <v>1</v>
      </c>
      <c r="E1879" s="25">
        <v>0</v>
      </c>
      <c r="F1879" s="25">
        <v>0</v>
      </c>
      <c r="G1879" s="25">
        <v>1</v>
      </c>
      <c r="H1879" s="25">
        <v>0</v>
      </c>
      <c r="I1879" s="25">
        <v>0</v>
      </c>
      <c r="J1879" s="23">
        <v>0</v>
      </c>
      <c r="K1879" s="23">
        <v>0</v>
      </c>
      <c r="L1879" s="23">
        <v>0</v>
      </c>
      <c r="M1879" s="23">
        <v>1</v>
      </c>
      <c r="N1879" s="23">
        <v>0</v>
      </c>
      <c r="O1879" s="23">
        <v>0</v>
      </c>
      <c r="P1879" s="23">
        <v>0</v>
      </c>
      <c r="Q1879" s="25">
        <v>0</v>
      </c>
      <c r="R1879" s="25">
        <v>1</v>
      </c>
      <c r="S1879" s="25">
        <v>0</v>
      </c>
      <c r="T1879" s="25">
        <v>1</v>
      </c>
      <c r="U1879" s="25">
        <v>0</v>
      </c>
      <c r="V1879" s="25">
        <v>0</v>
      </c>
      <c r="W1879" s="25">
        <v>1</v>
      </c>
      <c r="X1879" s="23">
        <v>1</v>
      </c>
      <c r="Y1879" s="23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</row>
    <row r="1880" spans="1:30" x14ac:dyDescent="0.3">
      <c r="A1880" s="23">
        <v>157</v>
      </c>
      <c r="B1880" s="23">
        <v>6</v>
      </c>
      <c r="C1880" s="25">
        <v>0</v>
      </c>
      <c r="D1880" s="25">
        <v>0</v>
      </c>
      <c r="E1880" s="25">
        <v>0</v>
      </c>
      <c r="F1880" s="25">
        <v>0</v>
      </c>
      <c r="G1880" s="25">
        <v>1</v>
      </c>
      <c r="H1880" s="25">
        <v>1</v>
      </c>
      <c r="I1880" s="25">
        <v>0</v>
      </c>
      <c r="J1880" s="23">
        <v>0</v>
      </c>
      <c r="K1880" s="23">
        <v>1</v>
      </c>
      <c r="L1880" s="23">
        <v>0</v>
      </c>
      <c r="M1880" s="23">
        <v>0</v>
      </c>
      <c r="N1880" s="23">
        <v>0</v>
      </c>
      <c r="O1880" s="23">
        <v>1</v>
      </c>
      <c r="P1880" s="23">
        <v>0</v>
      </c>
      <c r="Q1880" s="25">
        <v>0</v>
      </c>
      <c r="R1880" s="25">
        <v>0</v>
      </c>
      <c r="S1880" s="25">
        <v>1</v>
      </c>
      <c r="T1880" s="25">
        <v>0</v>
      </c>
      <c r="U1880" s="25">
        <v>0</v>
      </c>
      <c r="V1880" s="25">
        <v>0</v>
      </c>
      <c r="W1880" s="25">
        <v>0</v>
      </c>
      <c r="X1880" s="23">
        <v>1</v>
      </c>
      <c r="Y1880" s="23">
        <v>0</v>
      </c>
      <c r="Z1880" s="23">
        <v>0</v>
      </c>
      <c r="AA1880" s="23">
        <v>0</v>
      </c>
      <c r="AB1880" s="23">
        <v>0</v>
      </c>
      <c r="AC1880" s="23">
        <v>0</v>
      </c>
      <c r="AD1880" s="23">
        <v>0</v>
      </c>
    </row>
    <row r="1881" spans="1:30" x14ac:dyDescent="0.3">
      <c r="A1881" s="23">
        <v>157</v>
      </c>
      <c r="B1881" s="23">
        <v>7</v>
      </c>
      <c r="C1881" s="25">
        <v>0</v>
      </c>
      <c r="D1881" s="25">
        <v>1</v>
      </c>
      <c r="E1881" s="25">
        <v>0</v>
      </c>
      <c r="F1881" s="25">
        <v>1</v>
      </c>
      <c r="G1881" s="25">
        <v>0</v>
      </c>
      <c r="H1881" s="25">
        <v>0</v>
      </c>
      <c r="I1881" s="25">
        <v>1</v>
      </c>
      <c r="J1881" s="23">
        <v>0</v>
      </c>
      <c r="K1881" s="23">
        <v>0</v>
      </c>
      <c r="L1881" s="23">
        <v>0</v>
      </c>
      <c r="M1881" s="23">
        <v>0</v>
      </c>
      <c r="N1881" s="23">
        <v>0</v>
      </c>
      <c r="O1881" s="23">
        <v>0</v>
      </c>
      <c r="P1881" s="23">
        <v>1</v>
      </c>
      <c r="Q1881" s="25">
        <v>0</v>
      </c>
      <c r="R1881" s="25">
        <v>1</v>
      </c>
      <c r="S1881" s="25">
        <v>0</v>
      </c>
      <c r="T1881" s="25">
        <v>0</v>
      </c>
      <c r="U1881" s="25">
        <v>0</v>
      </c>
      <c r="V1881" s="25">
        <v>1</v>
      </c>
      <c r="W1881" s="25">
        <v>0</v>
      </c>
      <c r="X1881" s="23">
        <v>1</v>
      </c>
      <c r="Y1881" s="23">
        <v>0</v>
      </c>
      <c r="Z1881" s="23">
        <v>0</v>
      </c>
      <c r="AA1881" s="23">
        <v>0</v>
      </c>
      <c r="AB1881" s="23">
        <v>0</v>
      </c>
      <c r="AC1881" s="23">
        <v>0</v>
      </c>
      <c r="AD1881" s="23">
        <v>0</v>
      </c>
    </row>
    <row r="1882" spans="1:30" x14ac:dyDescent="0.3">
      <c r="A1882" s="23">
        <v>157</v>
      </c>
      <c r="B1882" s="23">
        <v>8</v>
      </c>
      <c r="C1882" s="25">
        <v>0</v>
      </c>
      <c r="D1882" s="25">
        <v>0</v>
      </c>
      <c r="E1882" s="25">
        <v>1</v>
      </c>
      <c r="F1882" s="25">
        <v>1</v>
      </c>
      <c r="G1882" s="25">
        <v>0</v>
      </c>
      <c r="H1882" s="25">
        <v>1</v>
      </c>
      <c r="I1882" s="25">
        <v>0</v>
      </c>
      <c r="J1882" s="23">
        <v>0</v>
      </c>
      <c r="K1882" s="23">
        <v>0</v>
      </c>
      <c r="L1882" s="23">
        <v>0</v>
      </c>
      <c r="M1882" s="23">
        <v>0</v>
      </c>
      <c r="N1882" s="23">
        <v>1</v>
      </c>
      <c r="O1882" s="23">
        <v>1</v>
      </c>
      <c r="P1882" s="23">
        <v>0</v>
      </c>
      <c r="Q1882" s="25">
        <v>0</v>
      </c>
      <c r="R1882" s="25">
        <v>0</v>
      </c>
      <c r="S1882" s="25">
        <v>0</v>
      </c>
      <c r="T1882" s="25">
        <v>1</v>
      </c>
      <c r="U1882" s="25">
        <v>0</v>
      </c>
      <c r="V1882" s="25">
        <v>0</v>
      </c>
      <c r="W1882" s="25">
        <v>0</v>
      </c>
      <c r="X1882" s="23">
        <v>1</v>
      </c>
      <c r="Y1882" s="23">
        <v>0</v>
      </c>
      <c r="Z1882" s="23">
        <v>0</v>
      </c>
      <c r="AA1882" s="23">
        <v>0</v>
      </c>
      <c r="AB1882" s="23">
        <v>0</v>
      </c>
      <c r="AC1882" s="23">
        <v>0</v>
      </c>
      <c r="AD1882" s="23">
        <v>0</v>
      </c>
    </row>
    <row r="1883" spans="1:30" x14ac:dyDescent="0.3">
      <c r="A1883" s="23">
        <v>157</v>
      </c>
      <c r="B1883" s="23">
        <v>9</v>
      </c>
      <c r="C1883" s="25">
        <v>0</v>
      </c>
      <c r="D1883" s="25">
        <v>0</v>
      </c>
      <c r="E1883" s="25">
        <v>1</v>
      </c>
      <c r="F1883" s="25">
        <v>0</v>
      </c>
      <c r="G1883" s="25">
        <v>1</v>
      </c>
      <c r="H1883" s="25">
        <v>0</v>
      </c>
      <c r="I1883" s="25">
        <v>1</v>
      </c>
      <c r="J1883" s="23">
        <v>0</v>
      </c>
      <c r="K1883" s="23">
        <v>0</v>
      </c>
      <c r="L1883" s="23">
        <v>1</v>
      </c>
      <c r="M1883" s="23">
        <v>0</v>
      </c>
      <c r="N1883" s="23">
        <v>0</v>
      </c>
      <c r="O1883" s="23">
        <v>0</v>
      </c>
      <c r="P1883" s="23">
        <v>0</v>
      </c>
      <c r="Q1883" s="25">
        <v>0</v>
      </c>
      <c r="R1883" s="25">
        <v>1</v>
      </c>
      <c r="S1883" s="25">
        <v>0</v>
      </c>
      <c r="T1883" s="25">
        <v>0</v>
      </c>
      <c r="U1883" s="25">
        <v>1</v>
      </c>
      <c r="V1883" s="25">
        <v>0</v>
      </c>
      <c r="W1883" s="25">
        <v>0</v>
      </c>
      <c r="X1883" s="23">
        <v>1</v>
      </c>
      <c r="Y1883" s="23">
        <v>0</v>
      </c>
      <c r="Z1883" s="23">
        <v>0</v>
      </c>
      <c r="AA1883" s="23">
        <v>0</v>
      </c>
      <c r="AB1883" s="23">
        <v>0</v>
      </c>
      <c r="AC1883" s="23">
        <v>0</v>
      </c>
      <c r="AD1883" s="23">
        <v>0</v>
      </c>
    </row>
    <row r="1884" spans="1:30" x14ac:dyDescent="0.3">
      <c r="A1884" s="23">
        <v>157</v>
      </c>
      <c r="B1884" s="23">
        <v>10</v>
      </c>
      <c r="C1884" s="25">
        <v>0</v>
      </c>
      <c r="D1884" s="25">
        <v>1</v>
      </c>
      <c r="E1884" s="25">
        <v>0</v>
      </c>
      <c r="F1884" s="25">
        <v>0</v>
      </c>
      <c r="G1884" s="25">
        <v>0</v>
      </c>
      <c r="H1884" s="25">
        <v>1</v>
      </c>
      <c r="I1884" s="25">
        <v>0</v>
      </c>
      <c r="J1884" s="23">
        <v>0</v>
      </c>
      <c r="K1884" s="23">
        <v>1</v>
      </c>
      <c r="L1884" s="23">
        <v>0</v>
      </c>
      <c r="M1884" s="23">
        <v>0</v>
      </c>
      <c r="N1884" s="23">
        <v>1</v>
      </c>
      <c r="O1884" s="23">
        <v>0</v>
      </c>
      <c r="P1884" s="23">
        <v>0</v>
      </c>
      <c r="Q1884" s="25">
        <v>0</v>
      </c>
      <c r="R1884" s="25">
        <v>0</v>
      </c>
      <c r="S1884" s="25">
        <v>1</v>
      </c>
      <c r="T1884" s="25">
        <v>1</v>
      </c>
      <c r="U1884" s="25">
        <v>0</v>
      </c>
      <c r="V1884" s="25">
        <v>1</v>
      </c>
      <c r="W1884" s="25">
        <v>0</v>
      </c>
      <c r="X1884" s="23">
        <v>1</v>
      </c>
      <c r="Y1884" s="23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</row>
    <row r="1885" spans="1:30" x14ac:dyDescent="0.3">
      <c r="A1885" s="23">
        <v>157</v>
      </c>
      <c r="B1885" s="23">
        <v>11</v>
      </c>
      <c r="C1885" s="25">
        <v>0</v>
      </c>
      <c r="D1885" s="25">
        <v>0</v>
      </c>
      <c r="E1885" s="25">
        <v>1</v>
      </c>
      <c r="F1885" s="25">
        <v>0</v>
      </c>
      <c r="G1885" s="25">
        <v>1</v>
      </c>
      <c r="H1885" s="25">
        <v>0</v>
      </c>
      <c r="I1885" s="25">
        <v>1</v>
      </c>
      <c r="J1885" s="23">
        <v>0</v>
      </c>
      <c r="K1885" s="23">
        <v>1</v>
      </c>
      <c r="L1885" s="23">
        <v>0</v>
      </c>
      <c r="M1885" s="23">
        <v>1</v>
      </c>
      <c r="N1885" s="23">
        <v>0</v>
      </c>
      <c r="O1885" s="23">
        <v>0</v>
      </c>
      <c r="P1885" s="23">
        <v>1</v>
      </c>
      <c r="Q1885" s="25">
        <v>0</v>
      </c>
      <c r="R1885" s="25">
        <v>0</v>
      </c>
      <c r="S1885" s="25">
        <v>0</v>
      </c>
      <c r="T1885" s="25">
        <v>0</v>
      </c>
      <c r="U1885" s="25">
        <v>1</v>
      </c>
      <c r="V1885" s="25">
        <v>1</v>
      </c>
      <c r="W1885" s="25">
        <v>0</v>
      </c>
      <c r="X1885" s="23">
        <v>1</v>
      </c>
      <c r="Y1885" s="23">
        <v>0</v>
      </c>
      <c r="Z1885" s="23">
        <v>0</v>
      </c>
      <c r="AA1885" s="23">
        <v>0</v>
      </c>
      <c r="AB1885" s="23">
        <v>0</v>
      </c>
      <c r="AC1885" s="23">
        <v>0</v>
      </c>
      <c r="AD1885" s="23">
        <v>0</v>
      </c>
    </row>
    <row r="1886" spans="1:30" x14ac:dyDescent="0.3">
      <c r="A1886" s="23">
        <v>157</v>
      </c>
      <c r="B1886" s="23">
        <v>12</v>
      </c>
      <c r="C1886" s="25">
        <v>0</v>
      </c>
      <c r="D1886" s="25">
        <v>0</v>
      </c>
      <c r="E1886" s="25">
        <v>0</v>
      </c>
      <c r="F1886" s="25">
        <v>1</v>
      </c>
      <c r="G1886" s="25">
        <v>0</v>
      </c>
      <c r="H1886" s="25">
        <v>0</v>
      </c>
      <c r="I1886" s="25">
        <v>0</v>
      </c>
      <c r="J1886" s="23">
        <v>0</v>
      </c>
      <c r="K1886" s="23">
        <v>0</v>
      </c>
      <c r="L1886" s="23">
        <v>0</v>
      </c>
      <c r="M1886" s="23">
        <v>0</v>
      </c>
      <c r="N1886" s="23">
        <v>0</v>
      </c>
      <c r="O1886" s="23">
        <v>0</v>
      </c>
      <c r="P1886" s="23">
        <v>1</v>
      </c>
      <c r="Q1886" s="25">
        <v>0</v>
      </c>
      <c r="R1886" s="25">
        <v>0</v>
      </c>
      <c r="S1886" s="25">
        <v>1</v>
      </c>
      <c r="T1886" s="25">
        <v>0</v>
      </c>
      <c r="U1886" s="25">
        <v>0</v>
      </c>
      <c r="V1886" s="25">
        <v>0</v>
      </c>
      <c r="W1886" s="25">
        <v>0</v>
      </c>
      <c r="X1886" s="23">
        <v>1</v>
      </c>
      <c r="Y1886" s="23">
        <v>0</v>
      </c>
      <c r="Z1886" s="23">
        <v>0</v>
      </c>
      <c r="AA1886" s="23">
        <v>0</v>
      </c>
      <c r="AB1886" s="23">
        <v>0</v>
      </c>
      <c r="AC1886" s="23">
        <v>0</v>
      </c>
      <c r="AD1886" s="23">
        <v>0</v>
      </c>
    </row>
    <row r="1887" spans="1:30" x14ac:dyDescent="0.3">
      <c r="A1887" s="23">
        <v>158</v>
      </c>
      <c r="B1887" s="23">
        <v>1</v>
      </c>
      <c r="C1887" s="25">
        <v>0</v>
      </c>
      <c r="D1887" s="25">
        <v>0</v>
      </c>
      <c r="E1887" s="25">
        <v>1</v>
      </c>
      <c r="F1887" s="25">
        <v>0</v>
      </c>
      <c r="G1887" s="25">
        <v>0</v>
      </c>
      <c r="H1887" s="25">
        <v>0</v>
      </c>
      <c r="I1887" s="25">
        <v>0</v>
      </c>
      <c r="J1887" s="23">
        <v>0</v>
      </c>
      <c r="K1887" s="23">
        <v>0</v>
      </c>
      <c r="L1887" s="23">
        <v>1</v>
      </c>
      <c r="M1887" s="23">
        <v>1</v>
      </c>
      <c r="N1887" s="23">
        <v>0</v>
      </c>
      <c r="O1887" s="23">
        <v>1</v>
      </c>
      <c r="P1887" s="23">
        <v>0</v>
      </c>
      <c r="Q1887" s="25">
        <v>0</v>
      </c>
      <c r="R1887" s="25">
        <v>1</v>
      </c>
      <c r="S1887" s="25">
        <v>0</v>
      </c>
      <c r="T1887" s="25">
        <v>1</v>
      </c>
      <c r="U1887" s="25">
        <v>0</v>
      </c>
      <c r="V1887" s="25">
        <v>0</v>
      </c>
      <c r="W1887" s="25">
        <v>1</v>
      </c>
      <c r="X1887" s="23">
        <v>1</v>
      </c>
      <c r="Y1887" s="23">
        <v>0</v>
      </c>
      <c r="Z1887" s="23">
        <v>0</v>
      </c>
      <c r="AA1887" s="23">
        <v>0</v>
      </c>
      <c r="AB1887" s="23">
        <v>0</v>
      </c>
      <c r="AC1887" s="23">
        <v>0</v>
      </c>
      <c r="AD1887" s="23">
        <v>0</v>
      </c>
    </row>
    <row r="1888" spans="1:30" x14ac:dyDescent="0.3">
      <c r="A1888" s="23">
        <v>158</v>
      </c>
      <c r="B1888" s="23">
        <v>2</v>
      </c>
      <c r="C1888" s="25">
        <v>0</v>
      </c>
      <c r="D1888" s="25">
        <v>1</v>
      </c>
      <c r="E1888" s="25">
        <v>0</v>
      </c>
      <c r="F1888" s="25">
        <v>0</v>
      </c>
      <c r="G1888" s="25">
        <v>0</v>
      </c>
      <c r="H1888" s="25">
        <v>1</v>
      </c>
      <c r="I1888" s="25">
        <v>0</v>
      </c>
      <c r="J1888" s="23">
        <v>0</v>
      </c>
      <c r="K1888" s="23">
        <v>0</v>
      </c>
      <c r="L1888" s="23">
        <v>0</v>
      </c>
      <c r="M1888" s="23">
        <v>1</v>
      </c>
      <c r="N1888" s="23">
        <v>0</v>
      </c>
      <c r="O1888" s="23">
        <v>0</v>
      </c>
      <c r="P1888" s="23">
        <v>0</v>
      </c>
      <c r="Q1888" s="25">
        <v>0</v>
      </c>
      <c r="R1888" s="25">
        <v>0</v>
      </c>
      <c r="S1888" s="25">
        <v>1</v>
      </c>
      <c r="T1888" s="25">
        <v>0</v>
      </c>
      <c r="U1888" s="25">
        <v>1</v>
      </c>
      <c r="V1888" s="25">
        <v>0</v>
      </c>
      <c r="W1888" s="25">
        <v>1</v>
      </c>
      <c r="X1888" s="23">
        <v>1</v>
      </c>
      <c r="Y1888" s="23">
        <v>0</v>
      </c>
      <c r="Z1888" s="23">
        <v>0</v>
      </c>
      <c r="AA1888" s="23">
        <v>0</v>
      </c>
      <c r="AB1888" s="23">
        <v>0</v>
      </c>
      <c r="AC1888" s="23">
        <v>0</v>
      </c>
      <c r="AD1888" s="23">
        <v>0</v>
      </c>
    </row>
    <row r="1889" spans="1:30" x14ac:dyDescent="0.3">
      <c r="A1889" s="23">
        <v>158</v>
      </c>
      <c r="B1889" s="23">
        <v>3</v>
      </c>
      <c r="C1889" s="25">
        <v>0</v>
      </c>
      <c r="D1889" s="25">
        <v>1</v>
      </c>
      <c r="E1889" s="25">
        <v>0</v>
      </c>
      <c r="F1889" s="25">
        <v>0</v>
      </c>
      <c r="G1889" s="25">
        <v>1</v>
      </c>
      <c r="H1889" s="25">
        <v>0</v>
      </c>
      <c r="I1889" s="25">
        <v>0</v>
      </c>
      <c r="J1889" s="23">
        <v>0</v>
      </c>
      <c r="K1889" s="23">
        <v>0</v>
      </c>
      <c r="L1889" s="23">
        <v>0</v>
      </c>
      <c r="M1889" s="23">
        <v>0</v>
      </c>
      <c r="N1889" s="23">
        <v>1</v>
      </c>
      <c r="O1889" s="23">
        <v>1</v>
      </c>
      <c r="P1889" s="23">
        <v>0</v>
      </c>
      <c r="Q1889" s="25">
        <v>0</v>
      </c>
      <c r="R1889" s="25">
        <v>0</v>
      </c>
      <c r="S1889" s="25">
        <v>0</v>
      </c>
      <c r="T1889" s="25">
        <v>0</v>
      </c>
      <c r="U1889" s="25">
        <v>0</v>
      </c>
      <c r="V1889" s="25">
        <v>0</v>
      </c>
      <c r="W1889" s="25">
        <v>1</v>
      </c>
      <c r="X1889" s="23">
        <v>1</v>
      </c>
      <c r="Y1889" s="23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</row>
    <row r="1890" spans="1:30" x14ac:dyDescent="0.3">
      <c r="A1890" s="23">
        <v>158</v>
      </c>
      <c r="B1890" s="23">
        <v>4</v>
      </c>
      <c r="C1890" s="25">
        <v>0</v>
      </c>
      <c r="D1890" s="25">
        <v>0</v>
      </c>
      <c r="E1890" s="25">
        <v>0</v>
      </c>
      <c r="F1890" s="25">
        <v>0</v>
      </c>
      <c r="G1890" s="25">
        <v>0</v>
      </c>
      <c r="H1890" s="25">
        <v>0</v>
      </c>
      <c r="I1890" s="25">
        <v>1</v>
      </c>
      <c r="J1890" s="23">
        <v>0</v>
      </c>
      <c r="K1890" s="23">
        <v>0</v>
      </c>
      <c r="L1890" s="23">
        <v>1</v>
      </c>
      <c r="M1890" s="23">
        <v>0</v>
      </c>
      <c r="N1890" s="23">
        <v>1</v>
      </c>
      <c r="O1890" s="23">
        <v>0</v>
      </c>
      <c r="P1890" s="23">
        <v>1</v>
      </c>
      <c r="Q1890" s="25">
        <v>0</v>
      </c>
      <c r="R1890" s="25">
        <v>0</v>
      </c>
      <c r="S1890" s="25">
        <v>1</v>
      </c>
      <c r="T1890" s="25">
        <v>1</v>
      </c>
      <c r="U1890" s="25">
        <v>0</v>
      </c>
      <c r="V1890" s="25">
        <v>1</v>
      </c>
      <c r="W1890" s="25">
        <v>0</v>
      </c>
      <c r="X1890" s="23">
        <v>1</v>
      </c>
      <c r="Y1890" s="23">
        <v>0</v>
      </c>
      <c r="Z1890" s="23">
        <v>0</v>
      </c>
      <c r="AA1890" s="23">
        <v>0</v>
      </c>
      <c r="AB1890" s="23">
        <v>0</v>
      </c>
      <c r="AC1890" s="23">
        <v>0</v>
      </c>
      <c r="AD1890" s="23">
        <v>0</v>
      </c>
    </row>
    <row r="1891" spans="1:30" x14ac:dyDescent="0.3">
      <c r="A1891" s="23">
        <v>158</v>
      </c>
      <c r="B1891" s="23">
        <v>5</v>
      </c>
      <c r="C1891" s="25">
        <v>0</v>
      </c>
      <c r="D1891" s="25">
        <v>1</v>
      </c>
      <c r="E1891" s="25">
        <v>0</v>
      </c>
      <c r="F1891" s="25">
        <v>0</v>
      </c>
      <c r="G1891" s="25">
        <v>1</v>
      </c>
      <c r="H1891" s="25">
        <v>0</v>
      </c>
      <c r="I1891" s="25">
        <v>0</v>
      </c>
      <c r="J1891" s="23">
        <v>0</v>
      </c>
      <c r="K1891" s="23">
        <v>0</v>
      </c>
      <c r="L1891" s="23">
        <v>0</v>
      </c>
      <c r="M1891" s="23">
        <v>1</v>
      </c>
      <c r="N1891" s="23">
        <v>0</v>
      </c>
      <c r="O1891" s="23">
        <v>0</v>
      </c>
      <c r="P1891" s="23">
        <v>0</v>
      </c>
      <c r="Q1891" s="25">
        <v>0</v>
      </c>
      <c r="R1891" s="25">
        <v>1</v>
      </c>
      <c r="S1891" s="25">
        <v>0</v>
      </c>
      <c r="T1891" s="25">
        <v>1</v>
      </c>
      <c r="U1891" s="25">
        <v>0</v>
      </c>
      <c r="V1891" s="25">
        <v>0</v>
      </c>
      <c r="W1891" s="25">
        <v>1</v>
      </c>
      <c r="X1891" s="23">
        <v>1</v>
      </c>
      <c r="Y1891" s="23">
        <v>0</v>
      </c>
      <c r="Z1891" s="23">
        <v>0</v>
      </c>
      <c r="AA1891" s="23">
        <v>0</v>
      </c>
      <c r="AB1891" s="23">
        <v>0</v>
      </c>
      <c r="AC1891" s="23">
        <v>0</v>
      </c>
      <c r="AD1891" s="23">
        <v>0</v>
      </c>
    </row>
    <row r="1892" spans="1:30" x14ac:dyDescent="0.3">
      <c r="A1892" s="23">
        <v>158</v>
      </c>
      <c r="B1892" s="23">
        <v>6</v>
      </c>
      <c r="C1892" s="25">
        <v>0</v>
      </c>
      <c r="D1892" s="25">
        <v>0</v>
      </c>
      <c r="E1892" s="25">
        <v>0</v>
      </c>
      <c r="F1892" s="25">
        <v>0</v>
      </c>
      <c r="G1892" s="25">
        <v>1</v>
      </c>
      <c r="H1892" s="25">
        <v>1</v>
      </c>
      <c r="I1892" s="25">
        <v>0</v>
      </c>
      <c r="J1892" s="23">
        <v>0</v>
      </c>
      <c r="K1892" s="23">
        <v>1</v>
      </c>
      <c r="L1892" s="23">
        <v>0</v>
      </c>
      <c r="M1892" s="23">
        <v>0</v>
      </c>
      <c r="N1892" s="23">
        <v>0</v>
      </c>
      <c r="O1892" s="23">
        <v>1</v>
      </c>
      <c r="P1892" s="23">
        <v>0</v>
      </c>
      <c r="Q1892" s="25">
        <v>0</v>
      </c>
      <c r="R1892" s="25">
        <v>0</v>
      </c>
      <c r="S1892" s="25">
        <v>1</v>
      </c>
      <c r="T1892" s="25">
        <v>0</v>
      </c>
      <c r="U1892" s="25">
        <v>0</v>
      </c>
      <c r="V1892" s="25">
        <v>0</v>
      </c>
      <c r="W1892" s="25">
        <v>0</v>
      </c>
      <c r="X1892" s="23">
        <v>1</v>
      </c>
      <c r="Y1892" s="23">
        <v>0</v>
      </c>
      <c r="Z1892" s="23">
        <v>0</v>
      </c>
      <c r="AA1892" s="23">
        <v>0</v>
      </c>
      <c r="AB1892" s="23">
        <v>0</v>
      </c>
      <c r="AC1892" s="23">
        <v>0</v>
      </c>
      <c r="AD1892" s="23">
        <v>0</v>
      </c>
    </row>
    <row r="1893" spans="1:30" x14ac:dyDescent="0.3">
      <c r="A1893" s="23">
        <v>158</v>
      </c>
      <c r="B1893" s="23">
        <v>7</v>
      </c>
      <c r="C1893" s="25">
        <v>0</v>
      </c>
      <c r="D1893" s="25">
        <v>1</v>
      </c>
      <c r="E1893" s="25">
        <v>0</v>
      </c>
      <c r="F1893" s="25">
        <v>1</v>
      </c>
      <c r="G1893" s="25">
        <v>0</v>
      </c>
      <c r="H1893" s="25">
        <v>0</v>
      </c>
      <c r="I1893" s="25">
        <v>1</v>
      </c>
      <c r="J1893" s="23">
        <v>0</v>
      </c>
      <c r="K1893" s="23">
        <v>0</v>
      </c>
      <c r="L1893" s="23">
        <v>0</v>
      </c>
      <c r="M1893" s="23">
        <v>0</v>
      </c>
      <c r="N1893" s="23">
        <v>0</v>
      </c>
      <c r="O1893" s="23">
        <v>0</v>
      </c>
      <c r="P1893" s="23">
        <v>1</v>
      </c>
      <c r="Q1893" s="25">
        <v>0</v>
      </c>
      <c r="R1893" s="25">
        <v>1</v>
      </c>
      <c r="S1893" s="25">
        <v>0</v>
      </c>
      <c r="T1893" s="25">
        <v>0</v>
      </c>
      <c r="U1893" s="25">
        <v>0</v>
      </c>
      <c r="V1893" s="25">
        <v>1</v>
      </c>
      <c r="W1893" s="25">
        <v>0</v>
      </c>
      <c r="X1893" s="23">
        <v>1</v>
      </c>
      <c r="Y1893" s="23">
        <v>0</v>
      </c>
      <c r="Z1893" s="23">
        <v>0</v>
      </c>
      <c r="AA1893" s="23">
        <v>0</v>
      </c>
      <c r="AB1893" s="23">
        <v>0</v>
      </c>
      <c r="AC1893" s="23">
        <v>0</v>
      </c>
      <c r="AD1893" s="23">
        <v>0</v>
      </c>
    </row>
    <row r="1894" spans="1:30" x14ac:dyDescent="0.3">
      <c r="A1894" s="23">
        <v>158</v>
      </c>
      <c r="B1894" s="23">
        <v>8</v>
      </c>
      <c r="C1894" s="25">
        <v>0</v>
      </c>
      <c r="D1894" s="25">
        <v>0</v>
      </c>
      <c r="E1894" s="25">
        <v>1</v>
      </c>
      <c r="F1894" s="25">
        <v>1</v>
      </c>
      <c r="G1894" s="25">
        <v>0</v>
      </c>
      <c r="H1894" s="25">
        <v>1</v>
      </c>
      <c r="I1894" s="25">
        <v>0</v>
      </c>
      <c r="J1894" s="23">
        <v>0</v>
      </c>
      <c r="K1894" s="23">
        <v>0</v>
      </c>
      <c r="L1894" s="23">
        <v>0</v>
      </c>
      <c r="M1894" s="23">
        <v>0</v>
      </c>
      <c r="N1894" s="23">
        <v>1</v>
      </c>
      <c r="O1894" s="23">
        <v>1</v>
      </c>
      <c r="P1894" s="23">
        <v>0</v>
      </c>
      <c r="Q1894" s="25">
        <v>0</v>
      </c>
      <c r="R1894" s="25">
        <v>0</v>
      </c>
      <c r="S1894" s="25">
        <v>0</v>
      </c>
      <c r="T1894" s="25">
        <v>1</v>
      </c>
      <c r="U1894" s="25">
        <v>0</v>
      </c>
      <c r="V1894" s="25">
        <v>0</v>
      </c>
      <c r="W1894" s="25">
        <v>0</v>
      </c>
      <c r="X1894" s="23">
        <v>1</v>
      </c>
      <c r="Y1894" s="23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</row>
    <row r="1895" spans="1:30" x14ac:dyDescent="0.3">
      <c r="A1895" s="23">
        <v>158</v>
      </c>
      <c r="B1895" s="23">
        <v>9</v>
      </c>
      <c r="C1895" s="25">
        <v>0</v>
      </c>
      <c r="D1895" s="25">
        <v>0</v>
      </c>
      <c r="E1895" s="25">
        <v>1</v>
      </c>
      <c r="F1895" s="25">
        <v>0</v>
      </c>
      <c r="G1895" s="25">
        <v>1</v>
      </c>
      <c r="H1895" s="25">
        <v>0</v>
      </c>
      <c r="I1895" s="25">
        <v>1</v>
      </c>
      <c r="J1895" s="23">
        <v>0</v>
      </c>
      <c r="K1895" s="23">
        <v>0</v>
      </c>
      <c r="L1895" s="23">
        <v>1</v>
      </c>
      <c r="M1895" s="23">
        <v>0</v>
      </c>
      <c r="N1895" s="23">
        <v>0</v>
      </c>
      <c r="O1895" s="23">
        <v>0</v>
      </c>
      <c r="P1895" s="23">
        <v>0</v>
      </c>
      <c r="Q1895" s="25">
        <v>0</v>
      </c>
      <c r="R1895" s="25">
        <v>1</v>
      </c>
      <c r="S1895" s="25">
        <v>0</v>
      </c>
      <c r="T1895" s="25">
        <v>0</v>
      </c>
      <c r="U1895" s="25">
        <v>1</v>
      </c>
      <c r="V1895" s="25">
        <v>0</v>
      </c>
      <c r="W1895" s="25">
        <v>0</v>
      </c>
      <c r="X1895" s="23">
        <v>1</v>
      </c>
      <c r="Y1895" s="23">
        <v>0</v>
      </c>
      <c r="Z1895" s="23">
        <v>0</v>
      </c>
      <c r="AA1895" s="23">
        <v>0</v>
      </c>
      <c r="AB1895" s="23">
        <v>0</v>
      </c>
      <c r="AC1895" s="23">
        <v>0</v>
      </c>
      <c r="AD1895" s="23">
        <v>0</v>
      </c>
    </row>
    <row r="1896" spans="1:30" x14ac:dyDescent="0.3">
      <c r="A1896" s="23">
        <v>158</v>
      </c>
      <c r="B1896" s="23">
        <v>10</v>
      </c>
      <c r="C1896" s="25">
        <v>0</v>
      </c>
      <c r="D1896" s="25">
        <v>1</v>
      </c>
      <c r="E1896" s="25">
        <v>0</v>
      </c>
      <c r="F1896" s="25">
        <v>0</v>
      </c>
      <c r="G1896" s="25">
        <v>0</v>
      </c>
      <c r="H1896" s="25">
        <v>1</v>
      </c>
      <c r="I1896" s="25">
        <v>0</v>
      </c>
      <c r="J1896" s="23">
        <v>0</v>
      </c>
      <c r="K1896" s="23">
        <v>1</v>
      </c>
      <c r="L1896" s="23">
        <v>0</v>
      </c>
      <c r="M1896" s="23">
        <v>0</v>
      </c>
      <c r="N1896" s="23">
        <v>1</v>
      </c>
      <c r="O1896" s="23">
        <v>0</v>
      </c>
      <c r="P1896" s="23">
        <v>0</v>
      </c>
      <c r="Q1896" s="25">
        <v>0</v>
      </c>
      <c r="R1896" s="25">
        <v>0</v>
      </c>
      <c r="S1896" s="25">
        <v>1</v>
      </c>
      <c r="T1896" s="25">
        <v>1</v>
      </c>
      <c r="U1896" s="25">
        <v>0</v>
      </c>
      <c r="V1896" s="25">
        <v>1</v>
      </c>
      <c r="W1896" s="25">
        <v>0</v>
      </c>
      <c r="X1896" s="23">
        <v>1</v>
      </c>
      <c r="Y1896" s="23">
        <v>0</v>
      </c>
      <c r="Z1896" s="23">
        <v>0</v>
      </c>
      <c r="AA1896" s="23">
        <v>0</v>
      </c>
      <c r="AB1896" s="23">
        <v>0</v>
      </c>
      <c r="AC1896" s="23">
        <v>0</v>
      </c>
      <c r="AD1896" s="23">
        <v>0</v>
      </c>
    </row>
    <row r="1897" spans="1:30" x14ac:dyDescent="0.3">
      <c r="A1897" s="23">
        <v>158</v>
      </c>
      <c r="B1897" s="23">
        <v>11</v>
      </c>
      <c r="C1897" s="25">
        <v>0</v>
      </c>
      <c r="D1897" s="25">
        <v>0</v>
      </c>
      <c r="E1897" s="25">
        <v>1</v>
      </c>
      <c r="F1897" s="25">
        <v>0</v>
      </c>
      <c r="G1897" s="25">
        <v>1</v>
      </c>
      <c r="H1897" s="25">
        <v>0</v>
      </c>
      <c r="I1897" s="25">
        <v>1</v>
      </c>
      <c r="J1897" s="23">
        <v>0</v>
      </c>
      <c r="K1897" s="23">
        <v>1</v>
      </c>
      <c r="L1897" s="23">
        <v>0</v>
      </c>
      <c r="M1897" s="23">
        <v>1</v>
      </c>
      <c r="N1897" s="23">
        <v>0</v>
      </c>
      <c r="O1897" s="23">
        <v>0</v>
      </c>
      <c r="P1897" s="23">
        <v>1</v>
      </c>
      <c r="Q1897" s="25">
        <v>0</v>
      </c>
      <c r="R1897" s="25">
        <v>0</v>
      </c>
      <c r="S1897" s="25">
        <v>0</v>
      </c>
      <c r="T1897" s="25">
        <v>0</v>
      </c>
      <c r="U1897" s="25">
        <v>1</v>
      </c>
      <c r="V1897" s="25">
        <v>1</v>
      </c>
      <c r="W1897" s="25">
        <v>0</v>
      </c>
      <c r="X1897" s="23">
        <v>1</v>
      </c>
      <c r="Y1897" s="23">
        <v>0</v>
      </c>
      <c r="Z1897" s="23">
        <v>0</v>
      </c>
      <c r="AA1897" s="23">
        <v>0</v>
      </c>
      <c r="AB1897" s="23">
        <v>0</v>
      </c>
      <c r="AC1897" s="23">
        <v>0</v>
      </c>
      <c r="AD1897" s="23">
        <v>0</v>
      </c>
    </row>
    <row r="1898" spans="1:30" x14ac:dyDescent="0.3">
      <c r="A1898" s="23">
        <v>158</v>
      </c>
      <c r="B1898" s="23">
        <v>12</v>
      </c>
      <c r="C1898" s="25">
        <v>0</v>
      </c>
      <c r="D1898" s="25">
        <v>0</v>
      </c>
      <c r="E1898" s="25">
        <v>0</v>
      </c>
      <c r="F1898" s="25">
        <v>1</v>
      </c>
      <c r="G1898" s="25">
        <v>0</v>
      </c>
      <c r="H1898" s="25">
        <v>0</v>
      </c>
      <c r="I1898" s="25">
        <v>0</v>
      </c>
      <c r="J1898" s="23">
        <v>0</v>
      </c>
      <c r="K1898" s="23">
        <v>0</v>
      </c>
      <c r="L1898" s="23">
        <v>0</v>
      </c>
      <c r="M1898" s="23">
        <v>0</v>
      </c>
      <c r="N1898" s="23">
        <v>0</v>
      </c>
      <c r="O1898" s="23">
        <v>0</v>
      </c>
      <c r="P1898" s="23">
        <v>1</v>
      </c>
      <c r="Q1898" s="25">
        <v>0</v>
      </c>
      <c r="R1898" s="25">
        <v>0</v>
      </c>
      <c r="S1898" s="25">
        <v>1</v>
      </c>
      <c r="T1898" s="25">
        <v>0</v>
      </c>
      <c r="U1898" s="25">
        <v>0</v>
      </c>
      <c r="V1898" s="25">
        <v>0</v>
      </c>
      <c r="W1898" s="25">
        <v>0</v>
      </c>
      <c r="X1898" s="23">
        <v>1</v>
      </c>
      <c r="Y1898" s="23">
        <v>0</v>
      </c>
      <c r="Z1898" s="23">
        <v>0</v>
      </c>
      <c r="AA1898" s="23">
        <v>0</v>
      </c>
      <c r="AB1898" s="23">
        <v>0</v>
      </c>
      <c r="AC1898" s="23">
        <v>0</v>
      </c>
      <c r="AD1898" s="23">
        <v>0</v>
      </c>
    </row>
    <row r="1899" spans="1:30" x14ac:dyDescent="0.3">
      <c r="A1899" s="23">
        <v>159</v>
      </c>
      <c r="B1899" s="23">
        <v>1</v>
      </c>
      <c r="C1899" s="25">
        <v>0</v>
      </c>
      <c r="D1899" s="25">
        <v>0</v>
      </c>
      <c r="E1899" s="25">
        <v>1</v>
      </c>
      <c r="F1899" s="25">
        <v>0</v>
      </c>
      <c r="G1899" s="25">
        <v>0</v>
      </c>
      <c r="H1899" s="25">
        <v>0</v>
      </c>
      <c r="I1899" s="25">
        <v>0</v>
      </c>
      <c r="J1899" s="23">
        <v>0</v>
      </c>
      <c r="K1899" s="23">
        <v>0</v>
      </c>
      <c r="L1899" s="23">
        <v>1</v>
      </c>
      <c r="M1899" s="23">
        <v>1</v>
      </c>
      <c r="N1899" s="23">
        <v>0</v>
      </c>
      <c r="O1899" s="23">
        <v>1</v>
      </c>
      <c r="P1899" s="23">
        <v>0</v>
      </c>
      <c r="Q1899" s="25">
        <v>0</v>
      </c>
      <c r="R1899" s="25">
        <v>1</v>
      </c>
      <c r="S1899" s="25">
        <v>0</v>
      </c>
      <c r="T1899" s="25">
        <v>1</v>
      </c>
      <c r="U1899" s="25">
        <v>0</v>
      </c>
      <c r="V1899" s="25">
        <v>0</v>
      </c>
      <c r="W1899" s="25">
        <v>1</v>
      </c>
      <c r="X1899" s="23">
        <v>1</v>
      </c>
      <c r="Y1899" s="23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</row>
    <row r="1900" spans="1:30" x14ac:dyDescent="0.3">
      <c r="A1900" s="23">
        <v>159</v>
      </c>
      <c r="B1900" s="23">
        <v>2</v>
      </c>
      <c r="C1900" s="25">
        <v>0</v>
      </c>
      <c r="D1900" s="25">
        <v>1</v>
      </c>
      <c r="E1900" s="25">
        <v>0</v>
      </c>
      <c r="F1900" s="25">
        <v>0</v>
      </c>
      <c r="G1900" s="25">
        <v>0</v>
      </c>
      <c r="H1900" s="25">
        <v>1</v>
      </c>
      <c r="I1900" s="25">
        <v>0</v>
      </c>
      <c r="J1900" s="23">
        <v>0</v>
      </c>
      <c r="K1900" s="23">
        <v>0</v>
      </c>
      <c r="L1900" s="23">
        <v>0</v>
      </c>
      <c r="M1900" s="23">
        <v>1</v>
      </c>
      <c r="N1900" s="23">
        <v>0</v>
      </c>
      <c r="O1900" s="23">
        <v>0</v>
      </c>
      <c r="P1900" s="23">
        <v>0</v>
      </c>
      <c r="Q1900" s="25">
        <v>0</v>
      </c>
      <c r="R1900" s="25">
        <v>0</v>
      </c>
      <c r="S1900" s="25">
        <v>1</v>
      </c>
      <c r="T1900" s="25">
        <v>0</v>
      </c>
      <c r="U1900" s="25">
        <v>1</v>
      </c>
      <c r="V1900" s="25">
        <v>0</v>
      </c>
      <c r="W1900" s="25">
        <v>1</v>
      </c>
      <c r="X1900" s="23">
        <v>1</v>
      </c>
      <c r="Y1900" s="23">
        <v>0</v>
      </c>
      <c r="Z1900" s="23">
        <v>0</v>
      </c>
      <c r="AA1900" s="23">
        <v>0</v>
      </c>
      <c r="AB1900" s="23">
        <v>0</v>
      </c>
      <c r="AC1900" s="23">
        <v>0</v>
      </c>
      <c r="AD1900" s="23">
        <v>0</v>
      </c>
    </row>
    <row r="1901" spans="1:30" x14ac:dyDescent="0.3">
      <c r="A1901" s="23">
        <v>159</v>
      </c>
      <c r="B1901" s="23">
        <v>3</v>
      </c>
      <c r="C1901" s="25">
        <v>0</v>
      </c>
      <c r="D1901" s="25">
        <v>1</v>
      </c>
      <c r="E1901" s="25">
        <v>0</v>
      </c>
      <c r="F1901" s="25">
        <v>0</v>
      </c>
      <c r="G1901" s="25">
        <v>1</v>
      </c>
      <c r="H1901" s="25">
        <v>0</v>
      </c>
      <c r="I1901" s="25">
        <v>0</v>
      </c>
      <c r="J1901" s="23">
        <v>0</v>
      </c>
      <c r="K1901" s="23">
        <v>0</v>
      </c>
      <c r="L1901" s="23">
        <v>0</v>
      </c>
      <c r="M1901" s="23">
        <v>0</v>
      </c>
      <c r="N1901" s="23">
        <v>1</v>
      </c>
      <c r="O1901" s="23">
        <v>1</v>
      </c>
      <c r="P1901" s="23">
        <v>0</v>
      </c>
      <c r="Q1901" s="25">
        <v>0</v>
      </c>
      <c r="R1901" s="25">
        <v>0</v>
      </c>
      <c r="S1901" s="25">
        <v>0</v>
      </c>
      <c r="T1901" s="25">
        <v>0</v>
      </c>
      <c r="U1901" s="25">
        <v>0</v>
      </c>
      <c r="V1901" s="25">
        <v>0</v>
      </c>
      <c r="W1901" s="25">
        <v>1</v>
      </c>
      <c r="X1901" s="23">
        <v>1</v>
      </c>
      <c r="Y1901" s="23">
        <v>0</v>
      </c>
      <c r="Z1901" s="23">
        <v>0</v>
      </c>
      <c r="AA1901" s="23">
        <v>0</v>
      </c>
      <c r="AB1901" s="23">
        <v>0</v>
      </c>
      <c r="AC1901" s="23">
        <v>0</v>
      </c>
      <c r="AD1901" s="23">
        <v>0</v>
      </c>
    </row>
    <row r="1902" spans="1:30" x14ac:dyDescent="0.3">
      <c r="A1902" s="23">
        <v>159</v>
      </c>
      <c r="B1902" s="23">
        <v>4</v>
      </c>
      <c r="C1902" s="25">
        <v>0</v>
      </c>
      <c r="D1902" s="25">
        <v>0</v>
      </c>
      <c r="E1902" s="25">
        <v>0</v>
      </c>
      <c r="F1902" s="25">
        <v>0</v>
      </c>
      <c r="G1902" s="25">
        <v>0</v>
      </c>
      <c r="H1902" s="25">
        <v>0</v>
      </c>
      <c r="I1902" s="25">
        <v>1</v>
      </c>
      <c r="J1902" s="23">
        <v>0</v>
      </c>
      <c r="K1902" s="23">
        <v>0</v>
      </c>
      <c r="L1902" s="23">
        <v>1</v>
      </c>
      <c r="M1902" s="23">
        <v>0</v>
      </c>
      <c r="N1902" s="23">
        <v>1</v>
      </c>
      <c r="O1902" s="23">
        <v>0</v>
      </c>
      <c r="P1902" s="23">
        <v>1</v>
      </c>
      <c r="Q1902" s="25">
        <v>0</v>
      </c>
      <c r="R1902" s="25">
        <v>0</v>
      </c>
      <c r="S1902" s="25">
        <v>1</v>
      </c>
      <c r="T1902" s="25">
        <v>1</v>
      </c>
      <c r="U1902" s="25">
        <v>0</v>
      </c>
      <c r="V1902" s="25">
        <v>1</v>
      </c>
      <c r="W1902" s="25">
        <v>0</v>
      </c>
      <c r="X1902" s="23">
        <v>1</v>
      </c>
      <c r="Y1902" s="23">
        <v>0</v>
      </c>
      <c r="Z1902" s="23">
        <v>0</v>
      </c>
      <c r="AA1902" s="23">
        <v>0</v>
      </c>
      <c r="AB1902" s="23">
        <v>0</v>
      </c>
      <c r="AC1902" s="23">
        <v>0</v>
      </c>
      <c r="AD1902" s="23">
        <v>0</v>
      </c>
    </row>
    <row r="1903" spans="1:30" x14ac:dyDescent="0.3">
      <c r="A1903" s="23">
        <v>159</v>
      </c>
      <c r="B1903" s="23">
        <v>5</v>
      </c>
      <c r="C1903" s="25">
        <v>0</v>
      </c>
      <c r="D1903" s="25">
        <v>1</v>
      </c>
      <c r="E1903" s="25">
        <v>0</v>
      </c>
      <c r="F1903" s="25">
        <v>0</v>
      </c>
      <c r="G1903" s="25">
        <v>1</v>
      </c>
      <c r="H1903" s="25">
        <v>0</v>
      </c>
      <c r="I1903" s="25">
        <v>0</v>
      </c>
      <c r="J1903" s="23">
        <v>0</v>
      </c>
      <c r="K1903" s="23">
        <v>0</v>
      </c>
      <c r="L1903" s="23">
        <v>0</v>
      </c>
      <c r="M1903" s="23">
        <v>1</v>
      </c>
      <c r="N1903" s="23">
        <v>0</v>
      </c>
      <c r="O1903" s="23">
        <v>0</v>
      </c>
      <c r="P1903" s="23">
        <v>0</v>
      </c>
      <c r="Q1903" s="25">
        <v>0</v>
      </c>
      <c r="R1903" s="25">
        <v>1</v>
      </c>
      <c r="S1903" s="25">
        <v>0</v>
      </c>
      <c r="T1903" s="25">
        <v>1</v>
      </c>
      <c r="U1903" s="25">
        <v>0</v>
      </c>
      <c r="V1903" s="25">
        <v>0</v>
      </c>
      <c r="W1903" s="25">
        <v>1</v>
      </c>
      <c r="X1903" s="23">
        <v>1</v>
      </c>
      <c r="Y1903" s="23">
        <v>0</v>
      </c>
      <c r="Z1903" s="23">
        <v>0</v>
      </c>
      <c r="AA1903" s="23">
        <v>0</v>
      </c>
      <c r="AB1903" s="23">
        <v>0</v>
      </c>
      <c r="AC1903" s="23">
        <v>0</v>
      </c>
      <c r="AD1903" s="23">
        <v>0</v>
      </c>
    </row>
    <row r="1904" spans="1:30" x14ac:dyDescent="0.3">
      <c r="A1904" s="23">
        <v>159</v>
      </c>
      <c r="B1904" s="23">
        <v>6</v>
      </c>
      <c r="C1904" s="25">
        <v>0</v>
      </c>
      <c r="D1904" s="25">
        <v>0</v>
      </c>
      <c r="E1904" s="25">
        <v>0</v>
      </c>
      <c r="F1904" s="25">
        <v>0</v>
      </c>
      <c r="G1904" s="25">
        <v>1</v>
      </c>
      <c r="H1904" s="25">
        <v>1</v>
      </c>
      <c r="I1904" s="25">
        <v>0</v>
      </c>
      <c r="J1904" s="23">
        <v>0</v>
      </c>
      <c r="K1904" s="23">
        <v>1</v>
      </c>
      <c r="L1904" s="23">
        <v>0</v>
      </c>
      <c r="M1904" s="23">
        <v>0</v>
      </c>
      <c r="N1904" s="23">
        <v>0</v>
      </c>
      <c r="O1904" s="23">
        <v>1</v>
      </c>
      <c r="P1904" s="23">
        <v>0</v>
      </c>
      <c r="Q1904" s="25">
        <v>0</v>
      </c>
      <c r="R1904" s="25">
        <v>0</v>
      </c>
      <c r="S1904" s="25">
        <v>1</v>
      </c>
      <c r="T1904" s="25">
        <v>0</v>
      </c>
      <c r="U1904" s="25">
        <v>0</v>
      </c>
      <c r="V1904" s="25">
        <v>0</v>
      </c>
      <c r="W1904" s="25">
        <v>0</v>
      </c>
      <c r="X1904" s="23">
        <v>1</v>
      </c>
      <c r="Y1904" s="23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</row>
    <row r="1905" spans="1:30" x14ac:dyDescent="0.3">
      <c r="A1905" s="23">
        <v>159</v>
      </c>
      <c r="B1905" s="23">
        <v>7</v>
      </c>
      <c r="C1905" s="25">
        <v>0</v>
      </c>
      <c r="D1905" s="25">
        <v>1</v>
      </c>
      <c r="E1905" s="25">
        <v>0</v>
      </c>
      <c r="F1905" s="25">
        <v>1</v>
      </c>
      <c r="G1905" s="25">
        <v>0</v>
      </c>
      <c r="H1905" s="25">
        <v>0</v>
      </c>
      <c r="I1905" s="25">
        <v>1</v>
      </c>
      <c r="J1905" s="23">
        <v>0</v>
      </c>
      <c r="K1905" s="23">
        <v>0</v>
      </c>
      <c r="L1905" s="23">
        <v>0</v>
      </c>
      <c r="M1905" s="23">
        <v>0</v>
      </c>
      <c r="N1905" s="23">
        <v>0</v>
      </c>
      <c r="O1905" s="23">
        <v>0</v>
      </c>
      <c r="P1905" s="23">
        <v>1</v>
      </c>
      <c r="Q1905" s="25">
        <v>0</v>
      </c>
      <c r="R1905" s="25">
        <v>1</v>
      </c>
      <c r="S1905" s="25">
        <v>0</v>
      </c>
      <c r="T1905" s="25">
        <v>0</v>
      </c>
      <c r="U1905" s="25">
        <v>0</v>
      </c>
      <c r="V1905" s="25">
        <v>1</v>
      </c>
      <c r="W1905" s="25">
        <v>0</v>
      </c>
      <c r="X1905" s="23">
        <v>1</v>
      </c>
      <c r="Y1905" s="23">
        <v>0</v>
      </c>
      <c r="Z1905" s="23">
        <v>0</v>
      </c>
      <c r="AA1905" s="23">
        <v>0</v>
      </c>
      <c r="AB1905" s="23">
        <v>0</v>
      </c>
      <c r="AC1905" s="23">
        <v>0</v>
      </c>
      <c r="AD1905" s="23">
        <v>0</v>
      </c>
    </row>
    <row r="1906" spans="1:30" x14ac:dyDescent="0.3">
      <c r="A1906" s="23">
        <v>159</v>
      </c>
      <c r="B1906" s="23">
        <v>8</v>
      </c>
      <c r="C1906" s="25">
        <v>0</v>
      </c>
      <c r="D1906" s="25">
        <v>0</v>
      </c>
      <c r="E1906" s="25">
        <v>1</v>
      </c>
      <c r="F1906" s="25">
        <v>1</v>
      </c>
      <c r="G1906" s="25">
        <v>0</v>
      </c>
      <c r="H1906" s="25">
        <v>1</v>
      </c>
      <c r="I1906" s="25">
        <v>0</v>
      </c>
      <c r="J1906" s="23">
        <v>0</v>
      </c>
      <c r="K1906" s="23">
        <v>0</v>
      </c>
      <c r="L1906" s="23">
        <v>0</v>
      </c>
      <c r="M1906" s="23">
        <v>0</v>
      </c>
      <c r="N1906" s="23">
        <v>1</v>
      </c>
      <c r="O1906" s="23">
        <v>1</v>
      </c>
      <c r="P1906" s="23">
        <v>0</v>
      </c>
      <c r="Q1906" s="25">
        <v>0</v>
      </c>
      <c r="R1906" s="25">
        <v>0</v>
      </c>
      <c r="S1906" s="25">
        <v>0</v>
      </c>
      <c r="T1906" s="25">
        <v>1</v>
      </c>
      <c r="U1906" s="25">
        <v>0</v>
      </c>
      <c r="V1906" s="25">
        <v>0</v>
      </c>
      <c r="W1906" s="25">
        <v>0</v>
      </c>
      <c r="X1906" s="23">
        <v>1</v>
      </c>
      <c r="Y1906" s="23">
        <v>0</v>
      </c>
      <c r="Z1906" s="23">
        <v>0</v>
      </c>
      <c r="AA1906" s="23">
        <v>0</v>
      </c>
      <c r="AB1906" s="23">
        <v>0</v>
      </c>
      <c r="AC1906" s="23">
        <v>0</v>
      </c>
      <c r="AD1906" s="23">
        <v>0</v>
      </c>
    </row>
    <row r="1907" spans="1:30" x14ac:dyDescent="0.3">
      <c r="A1907" s="23">
        <v>159</v>
      </c>
      <c r="B1907" s="23">
        <v>9</v>
      </c>
      <c r="C1907" s="25">
        <v>0</v>
      </c>
      <c r="D1907" s="25">
        <v>0</v>
      </c>
      <c r="E1907" s="25">
        <v>1</v>
      </c>
      <c r="F1907" s="25">
        <v>0</v>
      </c>
      <c r="G1907" s="25">
        <v>1</v>
      </c>
      <c r="H1907" s="25">
        <v>0</v>
      </c>
      <c r="I1907" s="25">
        <v>1</v>
      </c>
      <c r="J1907" s="23">
        <v>0</v>
      </c>
      <c r="K1907" s="23">
        <v>0</v>
      </c>
      <c r="L1907" s="23">
        <v>1</v>
      </c>
      <c r="M1907" s="23">
        <v>0</v>
      </c>
      <c r="N1907" s="23">
        <v>0</v>
      </c>
      <c r="O1907" s="23">
        <v>0</v>
      </c>
      <c r="P1907" s="23">
        <v>0</v>
      </c>
      <c r="Q1907" s="25">
        <v>0</v>
      </c>
      <c r="R1907" s="25">
        <v>1</v>
      </c>
      <c r="S1907" s="25">
        <v>0</v>
      </c>
      <c r="T1907" s="25">
        <v>0</v>
      </c>
      <c r="U1907" s="25">
        <v>1</v>
      </c>
      <c r="V1907" s="25">
        <v>0</v>
      </c>
      <c r="W1907" s="25">
        <v>0</v>
      </c>
      <c r="X1907" s="23">
        <v>1</v>
      </c>
      <c r="Y1907" s="23">
        <v>0</v>
      </c>
      <c r="Z1907" s="23">
        <v>0</v>
      </c>
      <c r="AA1907" s="23">
        <v>0</v>
      </c>
      <c r="AB1907" s="23">
        <v>0</v>
      </c>
      <c r="AC1907" s="23">
        <v>0</v>
      </c>
      <c r="AD1907" s="23">
        <v>0</v>
      </c>
    </row>
    <row r="1908" spans="1:30" x14ac:dyDescent="0.3">
      <c r="A1908" s="23">
        <v>159</v>
      </c>
      <c r="B1908" s="23">
        <v>10</v>
      </c>
      <c r="C1908" s="25">
        <v>0</v>
      </c>
      <c r="D1908" s="25">
        <v>1</v>
      </c>
      <c r="E1908" s="25">
        <v>0</v>
      </c>
      <c r="F1908" s="25">
        <v>0</v>
      </c>
      <c r="G1908" s="25">
        <v>0</v>
      </c>
      <c r="H1908" s="25">
        <v>1</v>
      </c>
      <c r="I1908" s="25">
        <v>0</v>
      </c>
      <c r="J1908" s="23">
        <v>0</v>
      </c>
      <c r="K1908" s="23">
        <v>1</v>
      </c>
      <c r="L1908" s="23">
        <v>0</v>
      </c>
      <c r="M1908" s="23">
        <v>0</v>
      </c>
      <c r="N1908" s="23">
        <v>1</v>
      </c>
      <c r="O1908" s="23">
        <v>0</v>
      </c>
      <c r="P1908" s="23">
        <v>0</v>
      </c>
      <c r="Q1908" s="25">
        <v>0</v>
      </c>
      <c r="R1908" s="25">
        <v>0</v>
      </c>
      <c r="S1908" s="25">
        <v>1</v>
      </c>
      <c r="T1908" s="25">
        <v>1</v>
      </c>
      <c r="U1908" s="25">
        <v>0</v>
      </c>
      <c r="V1908" s="25">
        <v>1</v>
      </c>
      <c r="W1908" s="25">
        <v>0</v>
      </c>
      <c r="X1908" s="23">
        <v>1</v>
      </c>
      <c r="Y1908" s="23">
        <v>0</v>
      </c>
      <c r="Z1908" s="23">
        <v>0</v>
      </c>
      <c r="AA1908" s="23">
        <v>0</v>
      </c>
      <c r="AB1908" s="23">
        <v>0</v>
      </c>
      <c r="AC1908" s="23">
        <v>0</v>
      </c>
      <c r="AD1908" s="23">
        <v>0</v>
      </c>
    </row>
    <row r="1909" spans="1:30" x14ac:dyDescent="0.3">
      <c r="A1909" s="23">
        <v>159</v>
      </c>
      <c r="B1909" s="23">
        <v>11</v>
      </c>
      <c r="C1909" s="25">
        <v>0</v>
      </c>
      <c r="D1909" s="25">
        <v>0</v>
      </c>
      <c r="E1909" s="25">
        <v>1</v>
      </c>
      <c r="F1909" s="25">
        <v>0</v>
      </c>
      <c r="G1909" s="25">
        <v>1</v>
      </c>
      <c r="H1909" s="25">
        <v>0</v>
      </c>
      <c r="I1909" s="25">
        <v>1</v>
      </c>
      <c r="J1909" s="23">
        <v>0</v>
      </c>
      <c r="K1909" s="23">
        <v>1</v>
      </c>
      <c r="L1909" s="23">
        <v>0</v>
      </c>
      <c r="M1909" s="23">
        <v>1</v>
      </c>
      <c r="N1909" s="23">
        <v>0</v>
      </c>
      <c r="O1909" s="23">
        <v>0</v>
      </c>
      <c r="P1909" s="23">
        <v>1</v>
      </c>
      <c r="Q1909" s="25">
        <v>0</v>
      </c>
      <c r="R1909" s="25">
        <v>0</v>
      </c>
      <c r="S1909" s="25">
        <v>0</v>
      </c>
      <c r="T1909" s="25">
        <v>0</v>
      </c>
      <c r="U1909" s="25">
        <v>1</v>
      </c>
      <c r="V1909" s="25">
        <v>1</v>
      </c>
      <c r="W1909" s="25">
        <v>0</v>
      </c>
      <c r="X1909" s="23">
        <v>1</v>
      </c>
      <c r="Y1909" s="23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</row>
    <row r="1910" spans="1:30" x14ac:dyDescent="0.3">
      <c r="A1910" s="23">
        <v>159</v>
      </c>
      <c r="B1910" s="23">
        <v>12</v>
      </c>
      <c r="C1910" s="25">
        <v>0</v>
      </c>
      <c r="D1910" s="25">
        <v>0</v>
      </c>
      <c r="E1910" s="25">
        <v>0</v>
      </c>
      <c r="F1910" s="25">
        <v>1</v>
      </c>
      <c r="G1910" s="25">
        <v>0</v>
      </c>
      <c r="H1910" s="25">
        <v>0</v>
      </c>
      <c r="I1910" s="25">
        <v>0</v>
      </c>
      <c r="J1910" s="23">
        <v>0</v>
      </c>
      <c r="K1910" s="23">
        <v>0</v>
      </c>
      <c r="L1910" s="23">
        <v>0</v>
      </c>
      <c r="M1910" s="23">
        <v>0</v>
      </c>
      <c r="N1910" s="23">
        <v>0</v>
      </c>
      <c r="O1910" s="23">
        <v>0</v>
      </c>
      <c r="P1910" s="23">
        <v>1</v>
      </c>
      <c r="Q1910" s="25">
        <v>0</v>
      </c>
      <c r="R1910" s="25">
        <v>0</v>
      </c>
      <c r="S1910" s="25">
        <v>1</v>
      </c>
      <c r="T1910" s="25">
        <v>0</v>
      </c>
      <c r="U1910" s="25">
        <v>0</v>
      </c>
      <c r="V1910" s="25">
        <v>0</v>
      </c>
      <c r="W1910" s="25">
        <v>0</v>
      </c>
      <c r="X1910" s="23">
        <v>1</v>
      </c>
      <c r="Y1910" s="23">
        <v>0</v>
      </c>
      <c r="Z1910" s="23">
        <v>0</v>
      </c>
      <c r="AA1910" s="23">
        <v>0</v>
      </c>
      <c r="AB1910" s="23">
        <v>0</v>
      </c>
      <c r="AC1910" s="23">
        <v>0</v>
      </c>
      <c r="AD1910" s="23">
        <v>0</v>
      </c>
    </row>
    <row r="1911" spans="1:30" x14ac:dyDescent="0.3">
      <c r="A1911" s="23">
        <v>160</v>
      </c>
      <c r="B1911" s="23">
        <v>1</v>
      </c>
      <c r="C1911" s="25">
        <v>0</v>
      </c>
      <c r="D1911" s="25">
        <v>0</v>
      </c>
      <c r="E1911" s="25">
        <v>1</v>
      </c>
      <c r="F1911" s="25">
        <v>0</v>
      </c>
      <c r="G1911" s="25">
        <v>0</v>
      </c>
      <c r="H1911" s="25">
        <v>0</v>
      </c>
      <c r="I1911" s="25">
        <v>0</v>
      </c>
      <c r="J1911" s="23">
        <v>0</v>
      </c>
      <c r="K1911" s="23">
        <v>0</v>
      </c>
      <c r="L1911" s="23">
        <v>1</v>
      </c>
      <c r="M1911" s="23">
        <v>1</v>
      </c>
      <c r="N1911" s="23">
        <v>0</v>
      </c>
      <c r="O1911" s="23">
        <v>1</v>
      </c>
      <c r="P1911" s="23">
        <v>0</v>
      </c>
      <c r="Q1911" s="25">
        <v>0</v>
      </c>
      <c r="R1911" s="25">
        <v>1</v>
      </c>
      <c r="S1911" s="25">
        <v>0</v>
      </c>
      <c r="T1911" s="25">
        <v>1</v>
      </c>
      <c r="U1911" s="25">
        <v>0</v>
      </c>
      <c r="V1911" s="25">
        <v>0</v>
      </c>
      <c r="W1911" s="25">
        <v>1</v>
      </c>
      <c r="X1911" s="23">
        <v>1</v>
      </c>
      <c r="Y1911" s="23">
        <v>0</v>
      </c>
      <c r="Z1911" s="23">
        <v>0</v>
      </c>
      <c r="AA1911" s="23">
        <v>0</v>
      </c>
      <c r="AB1911" s="23">
        <v>0</v>
      </c>
      <c r="AC1911" s="23">
        <v>0</v>
      </c>
      <c r="AD1911" s="23">
        <v>0</v>
      </c>
    </row>
    <row r="1912" spans="1:30" x14ac:dyDescent="0.3">
      <c r="A1912" s="23">
        <v>160</v>
      </c>
      <c r="B1912" s="23">
        <v>2</v>
      </c>
      <c r="C1912" s="25">
        <v>0</v>
      </c>
      <c r="D1912" s="25">
        <v>1</v>
      </c>
      <c r="E1912" s="25">
        <v>0</v>
      </c>
      <c r="F1912" s="25">
        <v>0</v>
      </c>
      <c r="G1912" s="25">
        <v>0</v>
      </c>
      <c r="H1912" s="25">
        <v>1</v>
      </c>
      <c r="I1912" s="25">
        <v>0</v>
      </c>
      <c r="J1912" s="23">
        <v>0</v>
      </c>
      <c r="K1912" s="23">
        <v>0</v>
      </c>
      <c r="L1912" s="23">
        <v>0</v>
      </c>
      <c r="M1912" s="23">
        <v>1</v>
      </c>
      <c r="N1912" s="23">
        <v>0</v>
      </c>
      <c r="O1912" s="23">
        <v>0</v>
      </c>
      <c r="P1912" s="23">
        <v>0</v>
      </c>
      <c r="Q1912" s="25">
        <v>0</v>
      </c>
      <c r="R1912" s="25">
        <v>0</v>
      </c>
      <c r="S1912" s="25">
        <v>1</v>
      </c>
      <c r="T1912" s="25">
        <v>0</v>
      </c>
      <c r="U1912" s="25">
        <v>1</v>
      </c>
      <c r="V1912" s="25">
        <v>0</v>
      </c>
      <c r="W1912" s="25">
        <v>1</v>
      </c>
      <c r="X1912" s="23">
        <v>1</v>
      </c>
      <c r="Y1912" s="23">
        <v>0</v>
      </c>
      <c r="Z1912" s="23">
        <v>0</v>
      </c>
      <c r="AA1912" s="23">
        <v>0</v>
      </c>
      <c r="AB1912" s="23">
        <v>0</v>
      </c>
      <c r="AC1912" s="23">
        <v>0</v>
      </c>
      <c r="AD1912" s="23">
        <v>0</v>
      </c>
    </row>
    <row r="1913" spans="1:30" x14ac:dyDescent="0.3">
      <c r="A1913" s="23">
        <v>160</v>
      </c>
      <c r="B1913" s="23">
        <v>3</v>
      </c>
      <c r="C1913" s="25">
        <v>0</v>
      </c>
      <c r="D1913" s="25">
        <v>1</v>
      </c>
      <c r="E1913" s="25">
        <v>0</v>
      </c>
      <c r="F1913" s="25">
        <v>0</v>
      </c>
      <c r="G1913" s="25">
        <v>1</v>
      </c>
      <c r="H1913" s="25">
        <v>0</v>
      </c>
      <c r="I1913" s="25">
        <v>0</v>
      </c>
      <c r="J1913" s="23">
        <v>0</v>
      </c>
      <c r="K1913" s="23">
        <v>0</v>
      </c>
      <c r="L1913" s="23">
        <v>0</v>
      </c>
      <c r="M1913" s="23">
        <v>0</v>
      </c>
      <c r="N1913" s="23">
        <v>1</v>
      </c>
      <c r="O1913" s="23">
        <v>1</v>
      </c>
      <c r="P1913" s="23">
        <v>0</v>
      </c>
      <c r="Q1913" s="25">
        <v>0</v>
      </c>
      <c r="R1913" s="25">
        <v>0</v>
      </c>
      <c r="S1913" s="25">
        <v>0</v>
      </c>
      <c r="T1913" s="25">
        <v>0</v>
      </c>
      <c r="U1913" s="25">
        <v>0</v>
      </c>
      <c r="V1913" s="25">
        <v>0</v>
      </c>
      <c r="W1913" s="25">
        <v>1</v>
      </c>
      <c r="X1913" s="23">
        <v>1</v>
      </c>
      <c r="Y1913" s="23">
        <v>0</v>
      </c>
      <c r="Z1913" s="23">
        <v>0</v>
      </c>
      <c r="AA1913" s="23">
        <v>0</v>
      </c>
      <c r="AB1913" s="23">
        <v>0</v>
      </c>
      <c r="AC1913" s="23">
        <v>0</v>
      </c>
      <c r="AD1913" s="23">
        <v>0</v>
      </c>
    </row>
    <row r="1914" spans="1:30" x14ac:dyDescent="0.3">
      <c r="A1914" s="23">
        <v>160</v>
      </c>
      <c r="B1914" s="23">
        <v>4</v>
      </c>
      <c r="C1914" s="25">
        <v>0</v>
      </c>
      <c r="D1914" s="25">
        <v>0</v>
      </c>
      <c r="E1914" s="25">
        <v>0</v>
      </c>
      <c r="F1914" s="25">
        <v>0</v>
      </c>
      <c r="G1914" s="25">
        <v>0</v>
      </c>
      <c r="H1914" s="25">
        <v>0</v>
      </c>
      <c r="I1914" s="25">
        <v>1</v>
      </c>
      <c r="J1914" s="23">
        <v>0</v>
      </c>
      <c r="K1914" s="23">
        <v>0</v>
      </c>
      <c r="L1914" s="23">
        <v>1</v>
      </c>
      <c r="M1914" s="23">
        <v>0</v>
      </c>
      <c r="N1914" s="23">
        <v>1</v>
      </c>
      <c r="O1914" s="23">
        <v>0</v>
      </c>
      <c r="P1914" s="23">
        <v>1</v>
      </c>
      <c r="Q1914" s="25">
        <v>0</v>
      </c>
      <c r="R1914" s="25">
        <v>0</v>
      </c>
      <c r="S1914" s="25">
        <v>1</v>
      </c>
      <c r="T1914" s="25">
        <v>1</v>
      </c>
      <c r="U1914" s="25">
        <v>0</v>
      </c>
      <c r="V1914" s="25">
        <v>1</v>
      </c>
      <c r="W1914" s="25">
        <v>0</v>
      </c>
      <c r="X1914" s="23">
        <v>1</v>
      </c>
      <c r="Y1914" s="23">
        <v>0</v>
      </c>
      <c r="Z1914" s="23">
        <v>0</v>
      </c>
      <c r="AA1914" s="23">
        <v>0</v>
      </c>
      <c r="AB1914" s="23">
        <v>0</v>
      </c>
      <c r="AC1914" s="23">
        <v>0</v>
      </c>
      <c r="AD1914" s="23">
        <v>0</v>
      </c>
    </row>
    <row r="1915" spans="1:30" x14ac:dyDescent="0.3">
      <c r="A1915" s="23">
        <v>160</v>
      </c>
      <c r="B1915" s="23">
        <v>5</v>
      </c>
      <c r="C1915" s="25">
        <v>0</v>
      </c>
      <c r="D1915" s="25">
        <v>1</v>
      </c>
      <c r="E1915" s="25">
        <v>0</v>
      </c>
      <c r="F1915" s="25">
        <v>0</v>
      </c>
      <c r="G1915" s="25">
        <v>1</v>
      </c>
      <c r="H1915" s="25">
        <v>0</v>
      </c>
      <c r="I1915" s="25">
        <v>0</v>
      </c>
      <c r="J1915" s="23">
        <v>0</v>
      </c>
      <c r="K1915" s="23">
        <v>0</v>
      </c>
      <c r="L1915" s="23">
        <v>0</v>
      </c>
      <c r="M1915" s="23">
        <v>1</v>
      </c>
      <c r="N1915" s="23">
        <v>0</v>
      </c>
      <c r="O1915" s="23">
        <v>0</v>
      </c>
      <c r="P1915" s="23">
        <v>0</v>
      </c>
      <c r="Q1915" s="25">
        <v>0</v>
      </c>
      <c r="R1915" s="25">
        <v>1</v>
      </c>
      <c r="S1915" s="25">
        <v>0</v>
      </c>
      <c r="T1915" s="25">
        <v>1</v>
      </c>
      <c r="U1915" s="25">
        <v>0</v>
      </c>
      <c r="V1915" s="25">
        <v>0</v>
      </c>
      <c r="W1915" s="25">
        <v>1</v>
      </c>
      <c r="X1915" s="23">
        <v>1</v>
      </c>
      <c r="Y1915" s="23">
        <v>0</v>
      </c>
      <c r="Z1915" s="23">
        <v>0</v>
      </c>
      <c r="AA1915" s="23">
        <v>0</v>
      </c>
      <c r="AB1915" s="23">
        <v>0</v>
      </c>
      <c r="AC1915" s="23">
        <v>0</v>
      </c>
      <c r="AD1915" s="23">
        <v>0</v>
      </c>
    </row>
    <row r="1916" spans="1:30" x14ac:dyDescent="0.3">
      <c r="A1916" s="23">
        <v>160</v>
      </c>
      <c r="B1916" s="23">
        <v>6</v>
      </c>
      <c r="C1916" s="25">
        <v>0</v>
      </c>
      <c r="D1916" s="25">
        <v>0</v>
      </c>
      <c r="E1916" s="25">
        <v>0</v>
      </c>
      <c r="F1916" s="25">
        <v>0</v>
      </c>
      <c r="G1916" s="25">
        <v>1</v>
      </c>
      <c r="H1916" s="25">
        <v>1</v>
      </c>
      <c r="I1916" s="25">
        <v>0</v>
      </c>
      <c r="J1916" s="23">
        <v>0</v>
      </c>
      <c r="K1916" s="23">
        <v>1</v>
      </c>
      <c r="L1916" s="23">
        <v>0</v>
      </c>
      <c r="M1916" s="23">
        <v>0</v>
      </c>
      <c r="N1916" s="23">
        <v>0</v>
      </c>
      <c r="O1916" s="23">
        <v>1</v>
      </c>
      <c r="P1916" s="23">
        <v>0</v>
      </c>
      <c r="Q1916" s="25">
        <v>0</v>
      </c>
      <c r="R1916" s="25">
        <v>0</v>
      </c>
      <c r="S1916" s="25">
        <v>1</v>
      </c>
      <c r="T1916" s="25">
        <v>0</v>
      </c>
      <c r="U1916" s="25">
        <v>0</v>
      </c>
      <c r="V1916" s="25">
        <v>0</v>
      </c>
      <c r="W1916" s="25">
        <v>0</v>
      </c>
      <c r="X1916" s="23">
        <v>1</v>
      </c>
      <c r="Y1916" s="23">
        <v>0</v>
      </c>
      <c r="Z1916" s="23">
        <v>0</v>
      </c>
      <c r="AA1916" s="23">
        <v>0</v>
      </c>
      <c r="AB1916" s="23">
        <v>0</v>
      </c>
      <c r="AC1916" s="23">
        <v>0</v>
      </c>
      <c r="AD1916" s="23">
        <v>0</v>
      </c>
    </row>
    <row r="1917" spans="1:30" x14ac:dyDescent="0.3">
      <c r="A1917" s="23">
        <v>160</v>
      </c>
      <c r="B1917" s="23">
        <v>7</v>
      </c>
      <c r="C1917" s="25">
        <v>0</v>
      </c>
      <c r="D1917" s="25">
        <v>1</v>
      </c>
      <c r="E1917" s="25">
        <v>0</v>
      </c>
      <c r="F1917" s="25">
        <v>1</v>
      </c>
      <c r="G1917" s="25">
        <v>0</v>
      </c>
      <c r="H1917" s="25">
        <v>0</v>
      </c>
      <c r="I1917" s="25">
        <v>1</v>
      </c>
      <c r="J1917" s="23">
        <v>0</v>
      </c>
      <c r="K1917" s="23">
        <v>0</v>
      </c>
      <c r="L1917" s="23">
        <v>0</v>
      </c>
      <c r="M1917" s="23">
        <v>0</v>
      </c>
      <c r="N1917" s="23">
        <v>0</v>
      </c>
      <c r="O1917" s="23">
        <v>0</v>
      </c>
      <c r="P1917" s="23">
        <v>1</v>
      </c>
      <c r="Q1917" s="25">
        <v>0</v>
      </c>
      <c r="R1917" s="25">
        <v>1</v>
      </c>
      <c r="S1917" s="25">
        <v>0</v>
      </c>
      <c r="T1917" s="25">
        <v>0</v>
      </c>
      <c r="U1917" s="25">
        <v>0</v>
      </c>
      <c r="V1917" s="25">
        <v>1</v>
      </c>
      <c r="W1917" s="25">
        <v>0</v>
      </c>
      <c r="X1917" s="23">
        <v>1</v>
      </c>
      <c r="Y1917" s="23">
        <v>0</v>
      </c>
      <c r="Z1917" s="23">
        <v>0</v>
      </c>
      <c r="AA1917" s="23">
        <v>0</v>
      </c>
      <c r="AB1917" s="23">
        <v>0</v>
      </c>
      <c r="AC1917" s="23">
        <v>0</v>
      </c>
      <c r="AD1917" s="23">
        <v>0</v>
      </c>
    </row>
    <row r="1918" spans="1:30" x14ac:dyDescent="0.3">
      <c r="A1918" s="23">
        <v>160</v>
      </c>
      <c r="B1918" s="23">
        <v>8</v>
      </c>
      <c r="C1918" s="25">
        <v>0</v>
      </c>
      <c r="D1918" s="25">
        <v>0</v>
      </c>
      <c r="E1918" s="25">
        <v>1</v>
      </c>
      <c r="F1918" s="25">
        <v>1</v>
      </c>
      <c r="G1918" s="25">
        <v>0</v>
      </c>
      <c r="H1918" s="25">
        <v>1</v>
      </c>
      <c r="I1918" s="25">
        <v>0</v>
      </c>
      <c r="J1918" s="23">
        <v>0</v>
      </c>
      <c r="K1918" s="23">
        <v>0</v>
      </c>
      <c r="L1918" s="23">
        <v>0</v>
      </c>
      <c r="M1918" s="23">
        <v>0</v>
      </c>
      <c r="N1918" s="23">
        <v>1</v>
      </c>
      <c r="O1918" s="23">
        <v>1</v>
      </c>
      <c r="P1918" s="23">
        <v>0</v>
      </c>
      <c r="Q1918" s="25">
        <v>0</v>
      </c>
      <c r="R1918" s="25">
        <v>0</v>
      </c>
      <c r="S1918" s="25">
        <v>0</v>
      </c>
      <c r="T1918" s="25">
        <v>1</v>
      </c>
      <c r="U1918" s="25">
        <v>0</v>
      </c>
      <c r="V1918" s="25">
        <v>0</v>
      </c>
      <c r="W1918" s="25">
        <v>0</v>
      </c>
      <c r="X1918" s="23">
        <v>1</v>
      </c>
      <c r="Y1918" s="23">
        <v>0</v>
      </c>
      <c r="Z1918" s="23">
        <v>0</v>
      </c>
      <c r="AA1918" s="23">
        <v>0</v>
      </c>
      <c r="AB1918" s="23">
        <v>0</v>
      </c>
      <c r="AC1918" s="23">
        <v>0</v>
      </c>
      <c r="AD1918" s="23">
        <v>0</v>
      </c>
    </row>
    <row r="1919" spans="1:30" x14ac:dyDescent="0.3">
      <c r="A1919" s="23">
        <v>160</v>
      </c>
      <c r="B1919" s="23">
        <v>9</v>
      </c>
      <c r="C1919" s="25">
        <v>0</v>
      </c>
      <c r="D1919" s="25">
        <v>0</v>
      </c>
      <c r="E1919" s="25">
        <v>1</v>
      </c>
      <c r="F1919" s="25">
        <v>0</v>
      </c>
      <c r="G1919" s="25">
        <v>1</v>
      </c>
      <c r="H1919" s="25">
        <v>0</v>
      </c>
      <c r="I1919" s="25">
        <v>1</v>
      </c>
      <c r="J1919" s="23">
        <v>0</v>
      </c>
      <c r="K1919" s="23">
        <v>0</v>
      </c>
      <c r="L1919" s="23">
        <v>1</v>
      </c>
      <c r="M1919" s="23">
        <v>0</v>
      </c>
      <c r="N1919" s="23">
        <v>0</v>
      </c>
      <c r="O1919" s="23">
        <v>0</v>
      </c>
      <c r="P1919" s="23">
        <v>0</v>
      </c>
      <c r="Q1919" s="25">
        <v>0</v>
      </c>
      <c r="R1919" s="25">
        <v>1</v>
      </c>
      <c r="S1919" s="25">
        <v>0</v>
      </c>
      <c r="T1919" s="25">
        <v>0</v>
      </c>
      <c r="U1919" s="25">
        <v>1</v>
      </c>
      <c r="V1919" s="25">
        <v>0</v>
      </c>
      <c r="W1919" s="25">
        <v>0</v>
      </c>
      <c r="X1919" s="23">
        <v>1</v>
      </c>
      <c r="Y1919" s="23">
        <v>0</v>
      </c>
      <c r="Z1919" s="23">
        <v>0</v>
      </c>
      <c r="AA1919" s="23">
        <v>0</v>
      </c>
      <c r="AB1919" s="23">
        <v>0</v>
      </c>
      <c r="AC1919" s="23">
        <v>0</v>
      </c>
      <c r="AD1919" s="23">
        <v>0</v>
      </c>
    </row>
    <row r="1920" spans="1:30" x14ac:dyDescent="0.3">
      <c r="A1920" s="23">
        <v>160</v>
      </c>
      <c r="B1920" s="23">
        <v>10</v>
      </c>
      <c r="C1920" s="25">
        <v>0</v>
      </c>
      <c r="D1920" s="25">
        <v>1</v>
      </c>
      <c r="E1920" s="25">
        <v>0</v>
      </c>
      <c r="F1920" s="25">
        <v>0</v>
      </c>
      <c r="G1920" s="25">
        <v>0</v>
      </c>
      <c r="H1920" s="25">
        <v>1</v>
      </c>
      <c r="I1920" s="25">
        <v>0</v>
      </c>
      <c r="J1920" s="23">
        <v>0</v>
      </c>
      <c r="K1920" s="23">
        <v>1</v>
      </c>
      <c r="L1920" s="23">
        <v>0</v>
      </c>
      <c r="M1920" s="23">
        <v>0</v>
      </c>
      <c r="N1920" s="23">
        <v>1</v>
      </c>
      <c r="O1920" s="23">
        <v>0</v>
      </c>
      <c r="P1920" s="23">
        <v>0</v>
      </c>
      <c r="Q1920" s="25">
        <v>0</v>
      </c>
      <c r="R1920" s="25">
        <v>0</v>
      </c>
      <c r="S1920" s="25">
        <v>1</v>
      </c>
      <c r="T1920" s="25">
        <v>1</v>
      </c>
      <c r="U1920" s="25">
        <v>0</v>
      </c>
      <c r="V1920" s="25">
        <v>1</v>
      </c>
      <c r="W1920" s="25">
        <v>0</v>
      </c>
      <c r="X1920" s="23">
        <v>1</v>
      </c>
      <c r="Y1920" s="23">
        <v>0</v>
      </c>
      <c r="Z1920" s="23">
        <v>0</v>
      </c>
      <c r="AA1920" s="23">
        <v>0</v>
      </c>
      <c r="AB1920" s="23">
        <v>0</v>
      </c>
      <c r="AC1920" s="23">
        <v>0</v>
      </c>
      <c r="AD1920" s="23">
        <v>0</v>
      </c>
    </row>
    <row r="1921" spans="1:30" x14ac:dyDescent="0.3">
      <c r="A1921" s="23">
        <v>160</v>
      </c>
      <c r="B1921" s="23">
        <v>11</v>
      </c>
      <c r="C1921" s="25">
        <v>0</v>
      </c>
      <c r="D1921" s="25">
        <v>0</v>
      </c>
      <c r="E1921" s="25">
        <v>1</v>
      </c>
      <c r="F1921" s="25">
        <v>0</v>
      </c>
      <c r="G1921" s="25">
        <v>1</v>
      </c>
      <c r="H1921" s="25">
        <v>0</v>
      </c>
      <c r="I1921" s="25">
        <v>1</v>
      </c>
      <c r="J1921" s="23">
        <v>0</v>
      </c>
      <c r="K1921" s="23">
        <v>1</v>
      </c>
      <c r="L1921" s="23">
        <v>0</v>
      </c>
      <c r="M1921" s="23">
        <v>1</v>
      </c>
      <c r="N1921" s="23">
        <v>0</v>
      </c>
      <c r="O1921" s="23">
        <v>0</v>
      </c>
      <c r="P1921" s="23">
        <v>1</v>
      </c>
      <c r="Q1921" s="25">
        <v>0</v>
      </c>
      <c r="R1921" s="25">
        <v>0</v>
      </c>
      <c r="S1921" s="25">
        <v>0</v>
      </c>
      <c r="T1921" s="25">
        <v>0</v>
      </c>
      <c r="U1921" s="25">
        <v>1</v>
      </c>
      <c r="V1921" s="25">
        <v>1</v>
      </c>
      <c r="W1921" s="25">
        <v>0</v>
      </c>
      <c r="X1921" s="23">
        <v>1</v>
      </c>
      <c r="Y1921" s="23">
        <v>0</v>
      </c>
      <c r="Z1921" s="23">
        <v>0</v>
      </c>
      <c r="AA1921" s="23">
        <v>0</v>
      </c>
      <c r="AB1921" s="23">
        <v>0</v>
      </c>
      <c r="AC1921" s="23">
        <v>0</v>
      </c>
      <c r="AD1921" s="23">
        <v>0</v>
      </c>
    </row>
    <row r="1922" spans="1:30" x14ac:dyDescent="0.3">
      <c r="A1922" s="23">
        <v>160</v>
      </c>
      <c r="B1922" s="23">
        <v>12</v>
      </c>
      <c r="C1922" s="25">
        <v>0</v>
      </c>
      <c r="D1922" s="25">
        <v>0</v>
      </c>
      <c r="E1922" s="25">
        <v>0</v>
      </c>
      <c r="F1922" s="25">
        <v>1</v>
      </c>
      <c r="G1922" s="25">
        <v>0</v>
      </c>
      <c r="H1922" s="25">
        <v>0</v>
      </c>
      <c r="I1922" s="25">
        <v>0</v>
      </c>
      <c r="J1922" s="23">
        <v>0</v>
      </c>
      <c r="K1922" s="23">
        <v>0</v>
      </c>
      <c r="L1922" s="23">
        <v>0</v>
      </c>
      <c r="M1922" s="23">
        <v>0</v>
      </c>
      <c r="N1922" s="23">
        <v>0</v>
      </c>
      <c r="O1922" s="23">
        <v>0</v>
      </c>
      <c r="P1922" s="23">
        <v>1</v>
      </c>
      <c r="Q1922" s="25">
        <v>0</v>
      </c>
      <c r="R1922" s="25">
        <v>0</v>
      </c>
      <c r="S1922" s="25">
        <v>1</v>
      </c>
      <c r="T1922" s="25">
        <v>0</v>
      </c>
      <c r="U1922" s="25">
        <v>0</v>
      </c>
      <c r="V1922" s="25">
        <v>0</v>
      </c>
      <c r="W1922" s="25">
        <v>0</v>
      </c>
      <c r="X1922" s="23">
        <v>1</v>
      </c>
      <c r="Y1922" s="23">
        <v>0</v>
      </c>
      <c r="Z1922" s="23">
        <v>0</v>
      </c>
      <c r="AA1922" s="23">
        <v>0</v>
      </c>
      <c r="AB1922" s="23">
        <v>0</v>
      </c>
      <c r="AC1922" s="23">
        <v>0</v>
      </c>
      <c r="AD1922" s="23">
        <v>0</v>
      </c>
    </row>
    <row r="1923" spans="1:30" x14ac:dyDescent="0.3">
      <c r="A1923" s="23">
        <v>161</v>
      </c>
      <c r="B1923" s="23">
        <v>1</v>
      </c>
      <c r="C1923" s="25">
        <v>0</v>
      </c>
      <c r="D1923" s="25">
        <v>0</v>
      </c>
      <c r="E1923" s="25">
        <v>1</v>
      </c>
      <c r="F1923" s="25">
        <v>0</v>
      </c>
      <c r="G1923" s="25">
        <v>0</v>
      </c>
      <c r="H1923" s="25">
        <v>0</v>
      </c>
      <c r="I1923" s="25">
        <v>0</v>
      </c>
      <c r="J1923" s="23">
        <v>0</v>
      </c>
      <c r="K1923" s="23">
        <v>0</v>
      </c>
      <c r="L1923" s="23">
        <v>1</v>
      </c>
      <c r="M1923" s="23">
        <v>1</v>
      </c>
      <c r="N1923" s="23">
        <v>0</v>
      </c>
      <c r="O1923" s="23">
        <v>1</v>
      </c>
      <c r="P1923" s="23">
        <v>0</v>
      </c>
      <c r="Q1923" s="25">
        <v>0</v>
      </c>
      <c r="R1923" s="25">
        <v>1</v>
      </c>
      <c r="S1923" s="25">
        <v>0</v>
      </c>
      <c r="T1923" s="25">
        <v>1</v>
      </c>
      <c r="U1923" s="25">
        <v>0</v>
      </c>
      <c r="V1923" s="25">
        <v>0</v>
      </c>
      <c r="W1923" s="25">
        <v>1</v>
      </c>
      <c r="X1923" s="23">
        <v>1</v>
      </c>
      <c r="Y1923" s="23">
        <v>0</v>
      </c>
      <c r="Z1923" s="23">
        <v>0</v>
      </c>
      <c r="AA1923" s="23">
        <v>0</v>
      </c>
      <c r="AB1923" s="23">
        <v>0</v>
      </c>
      <c r="AC1923" s="23">
        <v>0</v>
      </c>
      <c r="AD1923" s="23">
        <v>0</v>
      </c>
    </row>
    <row r="1924" spans="1:30" x14ac:dyDescent="0.3">
      <c r="A1924" s="23">
        <v>161</v>
      </c>
      <c r="B1924" s="23">
        <v>2</v>
      </c>
      <c r="C1924" s="25">
        <v>0</v>
      </c>
      <c r="D1924" s="25">
        <v>1</v>
      </c>
      <c r="E1924" s="25">
        <v>0</v>
      </c>
      <c r="F1924" s="25">
        <v>0</v>
      </c>
      <c r="G1924" s="25">
        <v>0</v>
      </c>
      <c r="H1924" s="25">
        <v>1</v>
      </c>
      <c r="I1924" s="25">
        <v>0</v>
      </c>
      <c r="J1924" s="23">
        <v>0</v>
      </c>
      <c r="K1924" s="23">
        <v>0</v>
      </c>
      <c r="L1924" s="23">
        <v>0</v>
      </c>
      <c r="M1924" s="23">
        <v>1</v>
      </c>
      <c r="N1924" s="23">
        <v>0</v>
      </c>
      <c r="O1924" s="23">
        <v>0</v>
      </c>
      <c r="P1924" s="23">
        <v>0</v>
      </c>
      <c r="Q1924" s="25">
        <v>0</v>
      </c>
      <c r="R1924" s="25">
        <v>0</v>
      </c>
      <c r="S1924" s="25">
        <v>1</v>
      </c>
      <c r="T1924" s="25">
        <v>0</v>
      </c>
      <c r="U1924" s="25">
        <v>1</v>
      </c>
      <c r="V1924" s="25">
        <v>0</v>
      </c>
      <c r="W1924" s="25">
        <v>1</v>
      </c>
      <c r="X1924" s="23">
        <v>1</v>
      </c>
      <c r="Y1924" s="23">
        <v>0</v>
      </c>
      <c r="Z1924" s="23">
        <v>0</v>
      </c>
      <c r="AA1924" s="23">
        <v>0</v>
      </c>
      <c r="AB1924" s="23">
        <v>0</v>
      </c>
      <c r="AC1924" s="23">
        <v>0</v>
      </c>
      <c r="AD1924" s="23">
        <v>0</v>
      </c>
    </row>
    <row r="1925" spans="1:30" x14ac:dyDescent="0.3">
      <c r="A1925" s="23">
        <v>161</v>
      </c>
      <c r="B1925" s="23">
        <v>3</v>
      </c>
      <c r="C1925" s="25">
        <v>0</v>
      </c>
      <c r="D1925" s="25">
        <v>1</v>
      </c>
      <c r="E1925" s="25">
        <v>0</v>
      </c>
      <c r="F1925" s="25">
        <v>0</v>
      </c>
      <c r="G1925" s="25">
        <v>1</v>
      </c>
      <c r="H1925" s="25">
        <v>0</v>
      </c>
      <c r="I1925" s="25">
        <v>0</v>
      </c>
      <c r="J1925" s="23">
        <v>0</v>
      </c>
      <c r="K1925" s="23">
        <v>0</v>
      </c>
      <c r="L1925" s="23">
        <v>0</v>
      </c>
      <c r="M1925" s="23">
        <v>0</v>
      </c>
      <c r="N1925" s="23">
        <v>1</v>
      </c>
      <c r="O1925" s="23">
        <v>1</v>
      </c>
      <c r="P1925" s="23">
        <v>0</v>
      </c>
      <c r="Q1925" s="25">
        <v>0</v>
      </c>
      <c r="R1925" s="25">
        <v>0</v>
      </c>
      <c r="S1925" s="25">
        <v>0</v>
      </c>
      <c r="T1925" s="25">
        <v>0</v>
      </c>
      <c r="U1925" s="25">
        <v>0</v>
      </c>
      <c r="V1925" s="25">
        <v>0</v>
      </c>
      <c r="W1925" s="25">
        <v>1</v>
      </c>
      <c r="X1925" s="23">
        <v>1</v>
      </c>
      <c r="Y1925" s="23">
        <v>0</v>
      </c>
      <c r="Z1925" s="23">
        <v>0</v>
      </c>
      <c r="AA1925" s="23">
        <v>0</v>
      </c>
      <c r="AB1925" s="23">
        <v>0</v>
      </c>
      <c r="AC1925" s="23">
        <v>0</v>
      </c>
      <c r="AD1925" s="23">
        <v>0</v>
      </c>
    </row>
    <row r="1926" spans="1:30" x14ac:dyDescent="0.3">
      <c r="A1926" s="23">
        <v>161</v>
      </c>
      <c r="B1926" s="23">
        <v>4</v>
      </c>
      <c r="C1926" s="25">
        <v>0</v>
      </c>
      <c r="D1926" s="25">
        <v>0</v>
      </c>
      <c r="E1926" s="25">
        <v>0</v>
      </c>
      <c r="F1926" s="25">
        <v>0</v>
      </c>
      <c r="G1926" s="25">
        <v>0</v>
      </c>
      <c r="H1926" s="25">
        <v>0</v>
      </c>
      <c r="I1926" s="25">
        <v>1</v>
      </c>
      <c r="J1926" s="23">
        <v>0</v>
      </c>
      <c r="K1926" s="23">
        <v>0</v>
      </c>
      <c r="L1926" s="23">
        <v>1</v>
      </c>
      <c r="M1926" s="23">
        <v>0</v>
      </c>
      <c r="N1926" s="23">
        <v>1</v>
      </c>
      <c r="O1926" s="23">
        <v>0</v>
      </c>
      <c r="P1926" s="23">
        <v>1</v>
      </c>
      <c r="Q1926" s="25">
        <v>0</v>
      </c>
      <c r="R1926" s="25">
        <v>0</v>
      </c>
      <c r="S1926" s="25">
        <v>1</v>
      </c>
      <c r="T1926" s="25">
        <v>1</v>
      </c>
      <c r="U1926" s="25">
        <v>0</v>
      </c>
      <c r="V1926" s="25">
        <v>1</v>
      </c>
      <c r="W1926" s="25">
        <v>0</v>
      </c>
      <c r="X1926" s="23">
        <v>1</v>
      </c>
      <c r="Y1926" s="23">
        <v>0</v>
      </c>
      <c r="Z1926" s="23">
        <v>0</v>
      </c>
      <c r="AA1926" s="23">
        <v>0</v>
      </c>
      <c r="AB1926" s="23">
        <v>0</v>
      </c>
      <c r="AC1926" s="23">
        <v>0</v>
      </c>
      <c r="AD1926" s="23">
        <v>0</v>
      </c>
    </row>
    <row r="1927" spans="1:30" x14ac:dyDescent="0.3">
      <c r="A1927" s="23">
        <v>161</v>
      </c>
      <c r="B1927" s="23">
        <v>5</v>
      </c>
      <c r="C1927" s="25">
        <v>0</v>
      </c>
      <c r="D1927" s="25">
        <v>1</v>
      </c>
      <c r="E1927" s="25">
        <v>0</v>
      </c>
      <c r="F1927" s="25">
        <v>0</v>
      </c>
      <c r="G1927" s="25">
        <v>1</v>
      </c>
      <c r="H1927" s="25">
        <v>0</v>
      </c>
      <c r="I1927" s="25">
        <v>0</v>
      </c>
      <c r="J1927" s="23">
        <v>0</v>
      </c>
      <c r="K1927" s="23">
        <v>0</v>
      </c>
      <c r="L1927" s="23">
        <v>0</v>
      </c>
      <c r="M1927" s="23">
        <v>1</v>
      </c>
      <c r="N1927" s="23">
        <v>0</v>
      </c>
      <c r="O1927" s="23">
        <v>0</v>
      </c>
      <c r="P1927" s="23">
        <v>0</v>
      </c>
      <c r="Q1927" s="25">
        <v>0</v>
      </c>
      <c r="R1927" s="25">
        <v>1</v>
      </c>
      <c r="S1927" s="25">
        <v>0</v>
      </c>
      <c r="T1927" s="25">
        <v>1</v>
      </c>
      <c r="U1927" s="25">
        <v>0</v>
      </c>
      <c r="V1927" s="25">
        <v>0</v>
      </c>
      <c r="W1927" s="25">
        <v>1</v>
      </c>
      <c r="X1927" s="23">
        <v>1</v>
      </c>
      <c r="Y1927" s="23">
        <v>0</v>
      </c>
      <c r="Z1927" s="23">
        <v>0</v>
      </c>
      <c r="AA1927" s="23">
        <v>0</v>
      </c>
      <c r="AB1927" s="23">
        <v>0</v>
      </c>
      <c r="AC1927" s="23">
        <v>0</v>
      </c>
      <c r="AD1927" s="23">
        <v>0</v>
      </c>
    </row>
    <row r="1928" spans="1:30" x14ac:dyDescent="0.3">
      <c r="A1928" s="23">
        <v>161</v>
      </c>
      <c r="B1928" s="23">
        <v>6</v>
      </c>
      <c r="C1928" s="25">
        <v>0</v>
      </c>
      <c r="D1928" s="25">
        <v>0</v>
      </c>
      <c r="E1928" s="25">
        <v>0</v>
      </c>
      <c r="F1928" s="25">
        <v>0</v>
      </c>
      <c r="G1928" s="25">
        <v>1</v>
      </c>
      <c r="H1928" s="25">
        <v>1</v>
      </c>
      <c r="I1928" s="25">
        <v>0</v>
      </c>
      <c r="J1928" s="23">
        <v>0</v>
      </c>
      <c r="K1928" s="23">
        <v>1</v>
      </c>
      <c r="L1928" s="23">
        <v>0</v>
      </c>
      <c r="M1928" s="23">
        <v>0</v>
      </c>
      <c r="N1928" s="23">
        <v>0</v>
      </c>
      <c r="O1928" s="23">
        <v>1</v>
      </c>
      <c r="P1928" s="23">
        <v>0</v>
      </c>
      <c r="Q1928" s="25">
        <v>0</v>
      </c>
      <c r="R1928" s="25">
        <v>0</v>
      </c>
      <c r="S1928" s="25">
        <v>1</v>
      </c>
      <c r="T1928" s="25">
        <v>0</v>
      </c>
      <c r="U1928" s="25">
        <v>0</v>
      </c>
      <c r="V1928" s="25">
        <v>0</v>
      </c>
      <c r="W1928" s="25">
        <v>0</v>
      </c>
      <c r="X1928" s="23">
        <v>1</v>
      </c>
      <c r="Y1928" s="23">
        <v>0</v>
      </c>
      <c r="Z1928" s="23">
        <v>0</v>
      </c>
      <c r="AA1928" s="23">
        <v>0</v>
      </c>
      <c r="AB1928" s="23">
        <v>0</v>
      </c>
      <c r="AC1928" s="23">
        <v>0</v>
      </c>
      <c r="AD1928" s="23">
        <v>0</v>
      </c>
    </row>
    <row r="1929" spans="1:30" x14ac:dyDescent="0.3">
      <c r="A1929" s="23">
        <v>161</v>
      </c>
      <c r="B1929" s="23">
        <v>7</v>
      </c>
      <c r="C1929" s="25">
        <v>0</v>
      </c>
      <c r="D1929" s="25">
        <v>1</v>
      </c>
      <c r="E1929" s="25">
        <v>0</v>
      </c>
      <c r="F1929" s="25">
        <v>1</v>
      </c>
      <c r="G1929" s="25">
        <v>0</v>
      </c>
      <c r="H1929" s="25">
        <v>0</v>
      </c>
      <c r="I1929" s="25">
        <v>1</v>
      </c>
      <c r="J1929" s="23">
        <v>0</v>
      </c>
      <c r="K1929" s="23">
        <v>0</v>
      </c>
      <c r="L1929" s="23">
        <v>0</v>
      </c>
      <c r="M1929" s="23">
        <v>0</v>
      </c>
      <c r="N1929" s="23">
        <v>0</v>
      </c>
      <c r="O1929" s="23">
        <v>0</v>
      </c>
      <c r="P1929" s="23">
        <v>1</v>
      </c>
      <c r="Q1929" s="25">
        <v>0</v>
      </c>
      <c r="R1929" s="25">
        <v>1</v>
      </c>
      <c r="S1929" s="25">
        <v>0</v>
      </c>
      <c r="T1929" s="25">
        <v>0</v>
      </c>
      <c r="U1929" s="25">
        <v>0</v>
      </c>
      <c r="V1929" s="25">
        <v>1</v>
      </c>
      <c r="W1929" s="25">
        <v>0</v>
      </c>
      <c r="X1929" s="23">
        <v>1</v>
      </c>
      <c r="Y1929" s="23">
        <v>0</v>
      </c>
      <c r="Z1929" s="23">
        <v>0</v>
      </c>
      <c r="AA1929" s="23">
        <v>0</v>
      </c>
      <c r="AB1929" s="23">
        <v>0</v>
      </c>
      <c r="AC1929" s="23">
        <v>0</v>
      </c>
      <c r="AD1929" s="23">
        <v>0</v>
      </c>
    </row>
    <row r="1930" spans="1:30" x14ac:dyDescent="0.3">
      <c r="A1930" s="23">
        <v>161</v>
      </c>
      <c r="B1930" s="23">
        <v>8</v>
      </c>
      <c r="C1930" s="25">
        <v>0</v>
      </c>
      <c r="D1930" s="25">
        <v>0</v>
      </c>
      <c r="E1930" s="25">
        <v>1</v>
      </c>
      <c r="F1930" s="25">
        <v>1</v>
      </c>
      <c r="G1930" s="25">
        <v>0</v>
      </c>
      <c r="H1930" s="25">
        <v>1</v>
      </c>
      <c r="I1930" s="25">
        <v>0</v>
      </c>
      <c r="J1930" s="23">
        <v>0</v>
      </c>
      <c r="K1930" s="23">
        <v>0</v>
      </c>
      <c r="L1930" s="23">
        <v>0</v>
      </c>
      <c r="M1930" s="23">
        <v>0</v>
      </c>
      <c r="N1930" s="23">
        <v>1</v>
      </c>
      <c r="O1930" s="23">
        <v>1</v>
      </c>
      <c r="P1930" s="23">
        <v>0</v>
      </c>
      <c r="Q1930" s="25">
        <v>0</v>
      </c>
      <c r="R1930" s="25">
        <v>0</v>
      </c>
      <c r="S1930" s="25">
        <v>0</v>
      </c>
      <c r="T1930" s="25">
        <v>1</v>
      </c>
      <c r="U1930" s="25">
        <v>0</v>
      </c>
      <c r="V1930" s="25">
        <v>0</v>
      </c>
      <c r="W1930" s="25">
        <v>0</v>
      </c>
      <c r="X1930" s="23">
        <v>1</v>
      </c>
      <c r="Y1930" s="23">
        <v>0</v>
      </c>
      <c r="Z1930" s="23">
        <v>0</v>
      </c>
      <c r="AA1930" s="23">
        <v>0</v>
      </c>
      <c r="AB1930" s="23">
        <v>0</v>
      </c>
      <c r="AC1930" s="23">
        <v>0</v>
      </c>
      <c r="AD1930" s="23">
        <v>0</v>
      </c>
    </row>
    <row r="1931" spans="1:30" x14ac:dyDescent="0.3">
      <c r="A1931" s="23">
        <v>161</v>
      </c>
      <c r="B1931" s="23">
        <v>9</v>
      </c>
      <c r="C1931" s="25">
        <v>0</v>
      </c>
      <c r="D1931" s="25">
        <v>0</v>
      </c>
      <c r="E1931" s="25">
        <v>1</v>
      </c>
      <c r="F1931" s="25">
        <v>0</v>
      </c>
      <c r="G1931" s="25">
        <v>1</v>
      </c>
      <c r="H1931" s="25">
        <v>0</v>
      </c>
      <c r="I1931" s="25">
        <v>1</v>
      </c>
      <c r="J1931" s="23">
        <v>0</v>
      </c>
      <c r="K1931" s="23">
        <v>0</v>
      </c>
      <c r="L1931" s="23">
        <v>1</v>
      </c>
      <c r="M1931" s="23">
        <v>0</v>
      </c>
      <c r="N1931" s="23">
        <v>0</v>
      </c>
      <c r="O1931" s="23">
        <v>0</v>
      </c>
      <c r="P1931" s="23">
        <v>0</v>
      </c>
      <c r="Q1931" s="25">
        <v>0</v>
      </c>
      <c r="R1931" s="25">
        <v>1</v>
      </c>
      <c r="S1931" s="25">
        <v>0</v>
      </c>
      <c r="T1931" s="25">
        <v>0</v>
      </c>
      <c r="U1931" s="25">
        <v>1</v>
      </c>
      <c r="V1931" s="25">
        <v>0</v>
      </c>
      <c r="W1931" s="25">
        <v>0</v>
      </c>
      <c r="X1931" s="23">
        <v>1</v>
      </c>
      <c r="Y1931" s="23">
        <v>0</v>
      </c>
      <c r="Z1931" s="23">
        <v>0</v>
      </c>
      <c r="AA1931" s="23">
        <v>0</v>
      </c>
      <c r="AB1931" s="23">
        <v>0</v>
      </c>
      <c r="AC1931" s="23">
        <v>0</v>
      </c>
      <c r="AD1931" s="23">
        <v>0</v>
      </c>
    </row>
    <row r="1932" spans="1:30" x14ac:dyDescent="0.3">
      <c r="A1932" s="23">
        <v>161</v>
      </c>
      <c r="B1932" s="23">
        <v>10</v>
      </c>
      <c r="C1932" s="25">
        <v>0</v>
      </c>
      <c r="D1932" s="25">
        <v>1</v>
      </c>
      <c r="E1932" s="25">
        <v>0</v>
      </c>
      <c r="F1932" s="25">
        <v>0</v>
      </c>
      <c r="G1932" s="25">
        <v>0</v>
      </c>
      <c r="H1932" s="25">
        <v>1</v>
      </c>
      <c r="I1932" s="25">
        <v>0</v>
      </c>
      <c r="J1932" s="23">
        <v>0</v>
      </c>
      <c r="K1932" s="23">
        <v>1</v>
      </c>
      <c r="L1932" s="23">
        <v>0</v>
      </c>
      <c r="M1932" s="23">
        <v>0</v>
      </c>
      <c r="N1932" s="23">
        <v>1</v>
      </c>
      <c r="O1932" s="23">
        <v>0</v>
      </c>
      <c r="P1932" s="23">
        <v>0</v>
      </c>
      <c r="Q1932" s="25">
        <v>0</v>
      </c>
      <c r="R1932" s="25">
        <v>0</v>
      </c>
      <c r="S1932" s="25">
        <v>1</v>
      </c>
      <c r="T1932" s="25">
        <v>1</v>
      </c>
      <c r="U1932" s="25">
        <v>0</v>
      </c>
      <c r="V1932" s="25">
        <v>1</v>
      </c>
      <c r="W1932" s="25">
        <v>0</v>
      </c>
      <c r="X1932" s="23">
        <v>1</v>
      </c>
      <c r="Y1932" s="23">
        <v>0</v>
      </c>
      <c r="Z1932" s="23">
        <v>0</v>
      </c>
      <c r="AA1932" s="23">
        <v>0</v>
      </c>
      <c r="AB1932" s="23">
        <v>0</v>
      </c>
      <c r="AC1932" s="23">
        <v>0</v>
      </c>
      <c r="AD1932" s="23">
        <v>0</v>
      </c>
    </row>
    <row r="1933" spans="1:30" x14ac:dyDescent="0.3">
      <c r="A1933" s="23">
        <v>161</v>
      </c>
      <c r="B1933" s="23">
        <v>11</v>
      </c>
      <c r="C1933" s="25">
        <v>0</v>
      </c>
      <c r="D1933" s="25">
        <v>0</v>
      </c>
      <c r="E1933" s="25">
        <v>1</v>
      </c>
      <c r="F1933" s="25">
        <v>0</v>
      </c>
      <c r="G1933" s="25">
        <v>1</v>
      </c>
      <c r="H1933" s="25">
        <v>0</v>
      </c>
      <c r="I1933" s="25">
        <v>1</v>
      </c>
      <c r="J1933" s="23">
        <v>0</v>
      </c>
      <c r="K1933" s="23">
        <v>1</v>
      </c>
      <c r="L1933" s="23">
        <v>0</v>
      </c>
      <c r="M1933" s="23">
        <v>1</v>
      </c>
      <c r="N1933" s="23">
        <v>0</v>
      </c>
      <c r="O1933" s="23">
        <v>0</v>
      </c>
      <c r="P1933" s="23">
        <v>1</v>
      </c>
      <c r="Q1933" s="25">
        <v>0</v>
      </c>
      <c r="R1933" s="25">
        <v>0</v>
      </c>
      <c r="S1933" s="25">
        <v>0</v>
      </c>
      <c r="T1933" s="25">
        <v>0</v>
      </c>
      <c r="U1933" s="25">
        <v>1</v>
      </c>
      <c r="V1933" s="25">
        <v>1</v>
      </c>
      <c r="W1933" s="25">
        <v>0</v>
      </c>
      <c r="X1933" s="23">
        <v>1</v>
      </c>
      <c r="Y1933" s="23">
        <v>0</v>
      </c>
      <c r="Z1933" s="23">
        <v>0</v>
      </c>
      <c r="AA1933" s="23">
        <v>0</v>
      </c>
      <c r="AB1933" s="23">
        <v>0</v>
      </c>
      <c r="AC1933" s="23">
        <v>0</v>
      </c>
      <c r="AD1933" s="23">
        <v>0</v>
      </c>
    </row>
    <row r="1934" spans="1:30" x14ac:dyDescent="0.3">
      <c r="A1934" s="23">
        <v>161</v>
      </c>
      <c r="B1934" s="23">
        <v>12</v>
      </c>
      <c r="C1934" s="25">
        <v>0</v>
      </c>
      <c r="D1934" s="25">
        <v>0</v>
      </c>
      <c r="E1934" s="25">
        <v>0</v>
      </c>
      <c r="F1934" s="25">
        <v>1</v>
      </c>
      <c r="G1934" s="25">
        <v>0</v>
      </c>
      <c r="H1934" s="25">
        <v>0</v>
      </c>
      <c r="I1934" s="25">
        <v>0</v>
      </c>
      <c r="J1934" s="23">
        <v>0</v>
      </c>
      <c r="K1934" s="23">
        <v>0</v>
      </c>
      <c r="L1934" s="23">
        <v>0</v>
      </c>
      <c r="M1934" s="23">
        <v>0</v>
      </c>
      <c r="N1934" s="23">
        <v>0</v>
      </c>
      <c r="O1934" s="23">
        <v>0</v>
      </c>
      <c r="P1934" s="23">
        <v>1</v>
      </c>
      <c r="Q1934" s="25">
        <v>0</v>
      </c>
      <c r="R1934" s="25">
        <v>0</v>
      </c>
      <c r="S1934" s="25">
        <v>1</v>
      </c>
      <c r="T1934" s="25">
        <v>0</v>
      </c>
      <c r="U1934" s="25">
        <v>0</v>
      </c>
      <c r="V1934" s="25">
        <v>0</v>
      </c>
      <c r="W1934" s="25">
        <v>0</v>
      </c>
      <c r="X1934" s="23">
        <v>1</v>
      </c>
      <c r="Y1934" s="23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0</v>
      </c>
    </row>
    <row r="1935" spans="1:30" x14ac:dyDescent="0.3">
      <c r="A1935" s="23">
        <v>162</v>
      </c>
      <c r="B1935" s="23">
        <v>1</v>
      </c>
      <c r="C1935" s="25">
        <v>0</v>
      </c>
      <c r="D1935" s="25">
        <v>0</v>
      </c>
      <c r="E1935" s="25">
        <v>1</v>
      </c>
      <c r="F1935" s="25">
        <v>0</v>
      </c>
      <c r="G1935" s="25">
        <v>0</v>
      </c>
      <c r="H1935" s="25">
        <v>0</v>
      </c>
      <c r="I1935" s="25">
        <v>0</v>
      </c>
      <c r="J1935" s="23">
        <v>0</v>
      </c>
      <c r="K1935" s="23">
        <v>0</v>
      </c>
      <c r="L1935" s="23">
        <v>1</v>
      </c>
      <c r="M1935" s="23">
        <v>1</v>
      </c>
      <c r="N1935" s="23">
        <v>0</v>
      </c>
      <c r="O1935" s="23">
        <v>1</v>
      </c>
      <c r="P1935" s="23">
        <v>0</v>
      </c>
      <c r="Q1935" s="25">
        <v>0</v>
      </c>
      <c r="R1935" s="25">
        <v>1</v>
      </c>
      <c r="S1935" s="25">
        <v>0</v>
      </c>
      <c r="T1935" s="25">
        <v>1</v>
      </c>
      <c r="U1935" s="25">
        <v>0</v>
      </c>
      <c r="V1935" s="25">
        <v>0</v>
      </c>
      <c r="W1935" s="25">
        <v>1</v>
      </c>
      <c r="X1935" s="23">
        <v>1</v>
      </c>
      <c r="Y1935" s="23">
        <v>0</v>
      </c>
      <c r="Z1935" s="23">
        <v>0</v>
      </c>
      <c r="AA1935" s="23">
        <v>0</v>
      </c>
      <c r="AB1935" s="23">
        <v>0</v>
      </c>
      <c r="AC1935" s="23">
        <v>0</v>
      </c>
      <c r="AD1935" s="23">
        <v>0</v>
      </c>
    </row>
    <row r="1936" spans="1:30" x14ac:dyDescent="0.3">
      <c r="A1936" s="23">
        <v>162</v>
      </c>
      <c r="B1936" s="23">
        <v>2</v>
      </c>
      <c r="C1936" s="25">
        <v>0</v>
      </c>
      <c r="D1936" s="25">
        <v>1</v>
      </c>
      <c r="E1936" s="25">
        <v>0</v>
      </c>
      <c r="F1936" s="25">
        <v>0</v>
      </c>
      <c r="G1936" s="25">
        <v>0</v>
      </c>
      <c r="H1936" s="25">
        <v>1</v>
      </c>
      <c r="I1936" s="25">
        <v>0</v>
      </c>
      <c r="J1936" s="23">
        <v>0</v>
      </c>
      <c r="K1936" s="23">
        <v>0</v>
      </c>
      <c r="L1936" s="23">
        <v>0</v>
      </c>
      <c r="M1936" s="23">
        <v>1</v>
      </c>
      <c r="N1936" s="23">
        <v>0</v>
      </c>
      <c r="O1936" s="23">
        <v>0</v>
      </c>
      <c r="P1936" s="23">
        <v>0</v>
      </c>
      <c r="Q1936" s="25">
        <v>0</v>
      </c>
      <c r="R1936" s="25">
        <v>0</v>
      </c>
      <c r="S1936" s="25">
        <v>1</v>
      </c>
      <c r="T1936" s="25">
        <v>0</v>
      </c>
      <c r="U1936" s="25">
        <v>1</v>
      </c>
      <c r="V1936" s="25">
        <v>0</v>
      </c>
      <c r="W1936" s="25">
        <v>1</v>
      </c>
      <c r="X1936" s="23">
        <v>1</v>
      </c>
      <c r="Y1936" s="23">
        <v>0</v>
      </c>
      <c r="Z1936" s="23">
        <v>0</v>
      </c>
      <c r="AA1936" s="23">
        <v>0</v>
      </c>
      <c r="AB1936" s="23">
        <v>0</v>
      </c>
      <c r="AC1936" s="23">
        <v>0</v>
      </c>
      <c r="AD1936" s="23">
        <v>0</v>
      </c>
    </row>
    <row r="1937" spans="1:30" x14ac:dyDescent="0.3">
      <c r="A1937" s="23">
        <v>162</v>
      </c>
      <c r="B1937" s="23">
        <v>3</v>
      </c>
      <c r="C1937" s="25">
        <v>0</v>
      </c>
      <c r="D1937" s="25">
        <v>1</v>
      </c>
      <c r="E1937" s="25">
        <v>0</v>
      </c>
      <c r="F1937" s="25">
        <v>0</v>
      </c>
      <c r="G1937" s="25">
        <v>1</v>
      </c>
      <c r="H1937" s="25">
        <v>0</v>
      </c>
      <c r="I1937" s="25">
        <v>0</v>
      </c>
      <c r="J1937" s="23">
        <v>0</v>
      </c>
      <c r="K1937" s="23">
        <v>0</v>
      </c>
      <c r="L1937" s="23">
        <v>0</v>
      </c>
      <c r="M1937" s="23">
        <v>0</v>
      </c>
      <c r="N1937" s="23">
        <v>1</v>
      </c>
      <c r="O1937" s="23">
        <v>1</v>
      </c>
      <c r="P1937" s="23">
        <v>0</v>
      </c>
      <c r="Q1937" s="25">
        <v>0</v>
      </c>
      <c r="R1937" s="25">
        <v>0</v>
      </c>
      <c r="S1937" s="25">
        <v>0</v>
      </c>
      <c r="T1937" s="25">
        <v>0</v>
      </c>
      <c r="U1937" s="25">
        <v>0</v>
      </c>
      <c r="V1937" s="25">
        <v>0</v>
      </c>
      <c r="W1937" s="25">
        <v>1</v>
      </c>
      <c r="X1937" s="23">
        <v>1</v>
      </c>
      <c r="Y1937" s="23">
        <v>0</v>
      </c>
      <c r="Z1937" s="23">
        <v>0</v>
      </c>
      <c r="AA1937" s="23">
        <v>0</v>
      </c>
      <c r="AB1937" s="23">
        <v>0</v>
      </c>
      <c r="AC1937" s="23">
        <v>0</v>
      </c>
      <c r="AD1937" s="23">
        <v>0</v>
      </c>
    </row>
    <row r="1938" spans="1:30" x14ac:dyDescent="0.3">
      <c r="A1938" s="23">
        <v>162</v>
      </c>
      <c r="B1938" s="23">
        <v>4</v>
      </c>
      <c r="C1938" s="25">
        <v>0</v>
      </c>
      <c r="D1938" s="25">
        <v>0</v>
      </c>
      <c r="E1938" s="25">
        <v>0</v>
      </c>
      <c r="F1938" s="25">
        <v>0</v>
      </c>
      <c r="G1938" s="25">
        <v>0</v>
      </c>
      <c r="H1938" s="25">
        <v>0</v>
      </c>
      <c r="I1938" s="25">
        <v>1</v>
      </c>
      <c r="J1938" s="23">
        <v>0</v>
      </c>
      <c r="K1938" s="23">
        <v>0</v>
      </c>
      <c r="L1938" s="23">
        <v>1</v>
      </c>
      <c r="M1938" s="23">
        <v>0</v>
      </c>
      <c r="N1938" s="23">
        <v>1</v>
      </c>
      <c r="O1938" s="23">
        <v>0</v>
      </c>
      <c r="P1938" s="23">
        <v>1</v>
      </c>
      <c r="Q1938" s="25">
        <v>0</v>
      </c>
      <c r="R1938" s="25">
        <v>0</v>
      </c>
      <c r="S1938" s="25">
        <v>1</v>
      </c>
      <c r="T1938" s="25">
        <v>1</v>
      </c>
      <c r="U1938" s="25">
        <v>0</v>
      </c>
      <c r="V1938" s="25">
        <v>1</v>
      </c>
      <c r="W1938" s="25">
        <v>0</v>
      </c>
      <c r="X1938" s="23">
        <v>1</v>
      </c>
      <c r="Y1938" s="23">
        <v>0</v>
      </c>
      <c r="Z1938" s="23">
        <v>0</v>
      </c>
      <c r="AA1938" s="23">
        <v>0</v>
      </c>
      <c r="AB1938" s="23">
        <v>0</v>
      </c>
      <c r="AC1938" s="23">
        <v>0</v>
      </c>
      <c r="AD1938" s="23">
        <v>0</v>
      </c>
    </row>
    <row r="1939" spans="1:30" x14ac:dyDescent="0.3">
      <c r="A1939" s="23">
        <v>162</v>
      </c>
      <c r="B1939" s="23">
        <v>5</v>
      </c>
      <c r="C1939" s="25">
        <v>0</v>
      </c>
      <c r="D1939" s="25">
        <v>1</v>
      </c>
      <c r="E1939" s="25">
        <v>0</v>
      </c>
      <c r="F1939" s="25">
        <v>0</v>
      </c>
      <c r="G1939" s="25">
        <v>1</v>
      </c>
      <c r="H1939" s="25">
        <v>0</v>
      </c>
      <c r="I1939" s="25">
        <v>0</v>
      </c>
      <c r="J1939" s="23">
        <v>0</v>
      </c>
      <c r="K1939" s="23">
        <v>0</v>
      </c>
      <c r="L1939" s="23">
        <v>0</v>
      </c>
      <c r="M1939" s="23">
        <v>1</v>
      </c>
      <c r="N1939" s="23">
        <v>0</v>
      </c>
      <c r="O1939" s="23">
        <v>0</v>
      </c>
      <c r="P1939" s="23">
        <v>0</v>
      </c>
      <c r="Q1939" s="25">
        <v>0</v>
      </c>
      <c r="R1939" s="25">
        <v>1</v>
      </c>
      <c r="S1939" s="25">
        <v>0</v>
      </c>
      <c r="T1939" s="25">
        <v>1</v>
      </c>
      <c r="U1939" s="25">
        <v>0</v>
      </c>
      <c r="V1939" s="25">
        <v>0</v>
      </c>
      <c r="W1939" s="25">
        <v>1</v>
      </c>
      <c r="X1939" s="23">
        <v>1</v>
      </c>
      <c r="Y1939" s="23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</row>
    <row r="1940" spans="1:30" x14ac:dyDescent="0.3">
      <c r="A1940" s="23">
        <v>162</v>
      </c>
      <c r="B1940" s="23">
        <v>6</v>
      </c>
      <c r="C1940" s="25">
        <v>0</v>
      </c>
      <c r="D1940" s="25">
        <v>0</v>
      </c>
      <c r="E1940" s="25">
        <v>0</v>
      </c>
      <c r="F1940" s="25">
        <v>0</v>
      </c>
      <c r="G1940" s="25">
        <v>1</v>
      </c>
      <c r="H1940" s="25">
        <v>1</v>
      </c>
      <c r="I1940" s="25">
        <v>0</v>
      </c>
      <c r="J1940" s="23">
        <v>0</v>
      </c>
      <c r="K1940" s="23">
        <v>1</v>
      </c>
      <c r="L1940" s="23">
        <v>0</v>
      </c>
      <c r="M1940" s="23">
        <v>0</v>
      </c>
      <c r="N1940" s="23">
        <v>0</v>
      </c>
      <c r="O1940" s="23">
        <v>1</v>
      </c>
      <c r="P1940" s="23">
        <v>0</v>
      </c>
      <c r="Q1940" s="25">
        <v>0</v>
      </c>
      <c r="R1940" s="25">
        <v>0</v>
      </c>
      <c r="S1940" s="25">
        <v>1</v>
      </c>
      <c r="T1940" s="25">
        <v>0</v>
      </c>
      <c r="U1940" s="25">
        <v>0</v>
      </c>
      <c r="V1940" s="25">
        <v>0</v>
      </c>
      <c r="W1940" s="25">
        <v>0</v>
      </c>
      <c r="X1940" s="23">
        <v>1</v>
      </c>
      <c r="Y1940" s="23">
        <v>0</v>
      </c>
      <c r="Z1940" s="23">
        <v>0</v>
      </c>
      <c r="AA1940" s="23">
        <v>0</v>
      </c>
      <c r="AB1940" s="23">
        <v>0</v>
      </c>
      <c r="AC1940" s="23">
        <v>0</v>
      </c>
      <c r="AD1940" s="23">
        <v>0</v>
      </c>
    </row>
    <row r="1941" spans="1:30" x14ac:dyDescent="0.3">
      <c r="A1941" s="23">
        <v>162</v>
      </c>
      <c r="B1941" s="23">
        <v>7</v>
      </c>
      <c r="C1941" s="25">
        <v>0</v>
      </c>
      <c r="D1941" s="25">
        <v>1</v>
      </c>
      <c r="E1941" s="25">
        <v>0</v>
      </c>
      <c r="F1941" s="25">
        <v>1</v>
      </c>
      <c r="G1941" s="25">
        <v>0</v>
      </c>
      <c r="H1941" s="25">
        <v>0</v>
      </c>
      <c r="I1941" s="25">
        <v>1</v>
      </c>
      <c r="J1941" s="23">
        <v>0</v>
      </c>
      <c r="K1941" s="23">
        <v>0</v>
      </c>
      <c r="L1941" s="23">
        <v>0</v>
      </c>
      <c r="M1941" s="23">
        <v>0</v>
      </c>
      <c r="N1941" s="23">
        <v>0</v>
      </c>
      <c r="O1941" s="23">
        <v>0</v>
      </c>
      <c r="P1941" s="23">
        <v>1</v>
      </c>
      <c r="Q1941" s="25">
        <v>0</v>
      </c>
      <c r="R1941" s="25">
        <v>1</v>
      </c>
      <c r="S1941" s="25">
        <v>0</v>
      </c>
      <c r="T1941" s="25">
        <v>0</v>
      </c>
      <c r="U1941" s="25">
        <v>0</v>
      </c>
      <c r="V1941" s="25">
        <v>1</v>
      </c>
      <c r="W1941" s="25">
        <v>0</v>
      </c>
      <c r="X1941" s="23">
        <v>1</v>
      </c>
      <c r="Y1941" s="23">
        <v>0</v>
      </c>
      <c r="Z1941" s="23">
        <v>0</v>
      </c>
      <c r="AA1941" s="23">
        <v>0</v>
      </c>
      <c r="AB1941" s="23">
        <v>0</v>
      </c>
      <c r="AC1941" s="23">
        <v>0</v>
      </c>
      <c r="AD1941" s="23">
        <v>0</v>
      </c>
    </row>
    <row r="1942" spans="1:30" x14ac:dyDescent="0.3">
      <c r="A1942" s="23">
        <v>162</v>
      </c>
      <c r="B1942" s="23">
        <v>8</v>
      </c>
      <c r="C1942" s="25">
        <v>0</v>
      </c>
      <c r="D1942" s="25">
        <v>0</v>
      </c>
      <c r="E1942" s="25">
        <v>1</v>
      </c>
      <c r="F1942" s="25">
        <v>1</v>
      </c>
      <c r="G1942" s="25">
        <v>0</v>
      </c>
      <c r="H1942" s="25">
        <v>1</v>
      </c>
      <c r="I1942" s="25">
        <v>0</v>
      </c>
      <c r="J1942" s="23">
        <v>0</v>
      </c>
      <c r="K1942" s="23">
        <v>0</v>
      </c>
      <c r="L1942" s="23">
        <v>0</v>
      </c>
      <c r="M1942" s="23">
        <v>0</v>
      </c>
      <c r="N1942" s="23">
        <v>1</v>
      </c>
      <c r="O1942" s="23">
        <v>1</v>
      </c>
      <c r="P1942" s="23">
        <v>0</v>
      </c>
      <c r="Q1942" s="25">
        <v>0</v>
      </c>
      <c r="R1942" s="25">
        <v>0</v>
      </c>
      <c r="S1942" s="25">
        <v>0</v>
      </c>
      <c r="T1942" s="25">
        <v>1</v>
      </c>
      <c r="U1942" s="25">
        <v>0</v>
      </c>
      <c r="V1942" s="25">
        <v>0</v>
      </c>
      <c r="W1942" s="25">
        <v>0</v>
      </c>
      <c r="X1942" s="23">
        <v>1</v>
      </c>
      <c r="Y1942" s="23">
        <v>0</v>
      </c>
      <c r="Z1942" s="23">
        <v>0</v>
      </c>
      <c r="AA1942" s="23">
        <v>0</v>
      </c>
      <c r="AB1942" s="23">
        <v>0</v>
      </c>
      <c r="AC1942" s="23">
        <v>0</v>
      </c>
      <c r="AD1942" s="23">
        <v>0</v>
      </c>
    </row>
    <row r="1943" spans="1:30" x14ac:dyDescent="0.3">
      <c r="A1943" s="23">
        <v>162</v>
      </c>
      <c r="B1943" s="23">
        <v>9</v>
      </c>
      <c r="C1943" s="25">
        <v>0</v>
      </c>
      <c r="D1943" s="25">
        <v>0</v>
      </c>
      <c r="E1943" s="25">
        <v>1</v>
      </c>
      <c r="F1943" s="25">
        <v>0</v>
      </c>
      <c r="G1943" s="25">
        <v>1</v>
      </c>
      <c r="H1943" s="25">
        <v>0</v>
      </c>
      <c r="I1943" s="25">
        <v>1</v>
      </c>
      <c r="J1943" s="23">
        <v>0</v>
      </c>
      <c r="K1943" s="23">
        <v>0</v>
      </c>
      <c r="L1943" s="23">
        <v>1</v>
      </c>
      <c r="M1943" s="23">
        <v>0</v>
      </c>
      <c r="N1943" s="23">
        <v>0</v>
      </c>
      <c r="O1943" s="23">
        <v>0</v>
      </c>
      <c r="P1943" s="23">
        <v>0</v>
      </c>
      <c r="Q1943" s="25">
        <v>0</v>
      </c>
      <c r="R1943" s="25">
        <v>1</v>
      </c>
      <c r="S1943" s="25">
        <v>0</v>
      </c>
      <c r="T1943" s="25">
        <v>0</v>
      </c>
      <c r="U1943" s="25">
        <v>1</v>
      </c>
      <c r="V1943" s="25">
        <v>0</v>
      </c>
      <c r="W1943" s="25">
        <v>0</v>
      </c>
      <c r="X1943" s="23">
        <v>1</v>
      </c>
      <c r="Y1943" s="23">
        <v>0</v>
      </c>
      <c r="Z1943" s="23">
        <v>0</v>
      </c>
      <c r="AA1943" s="23">
        <v>0</v>
      </c>
      <c r="AB1943" s="23">
        <v>0</v>
      </c>
      <c r="AC1943" s="23">
        <v>0</v>
      </c>
      <c r="AD1943" s="23">
        <v>0</v>
      </c>
    </row>
    <row r="1944" spans="1:30" x14ac:dyDescent="0.3">
      <c r="A1944" s="23">
        <v>162</v>
      </c>
      <c r="B1944" s="23">
        <v>10</v>
      </c>
      <c r="C1944" s="25">
        <v>0</v>
      </c>
      <c r="D1944" s="25">
        <v>1</v>
      </c>
      <c r="E1944" s="25">
        <v>0</v>
      </c>
      <c r="F1944" s="25">
        <v>0</v>
      </c>
      <c r="G1944" s="25">
        <v>0</v>
      </c>
      <c r="H1944" s="25">
        <v>1</v>
      </c>
      <c r="I1944" s="25">
        <v>0</v>
      </c>
      <c r="J1944" s="23">
        <v>0</v>
      </c>
      <c r="K1944" s="23">
        <v>1</v>
      </c>
      <c r="L1944" s="23">
        <v>0</v>
      </c>
      <c r="M1944" s="23">
        <v>0</v>
      </c>
      <c r="N1944" s="23">
        <v>1</v>
      </c>
      <c r="O1944" s="23">
        <v>0</v>
      </c>
      <c r="P1944" s="23">
        <v>0</v>
      </c>
      <c r="Q1944" s="25">
        <v>0</v>
      </c>
      <c r="R1944" s="25">
        <v>0</v>
      </c>
      <c r="S1944" s="25">
        <v>1</v>
      </c>
      <c r="T1944" s="25">
        <v>1</v>
      </c>
      <c r="U1944" s="25">
        <v>0</v>
      </c>
      <c r="V1944" s="25">
        <v>1</v>
      </c>
      <c r="W1944" s="25">
        <v>0</v>
      </c>
      <c r="X1944" s="23">
        <v>1</v>
      </c>
      <c r="Y1944" s="23">
        <v>0</v>
      </c>
      <c r="Z1944" s="23">
        <v>0</v>
      </c>
      <c r="AA1944" s="23">
        <v>0</v>
      </c>
      <c r="AB1944" s="23">
        <v>0</v>
      </c>
      <c r="AC1944" s="23">
        <v>0</v>
      </c>
      <c r="AD1944" s="23">
        <v>0</v>
      </c>
    </row>
    <row r="1945" spans="1:30" x14ac:dyDescent="0.3">
      <c r="A1945" s="23">
        <v>162</v>
      </c>
      <c r="B1945" s="23">
        <v>11</v>
      </c>
      <c r="C1945" s="25">
        <v>0</v>
      </c>
      <c r="D1945" s="25">
        <v>0</v>
      </c>
      <c r="E1945" s="25">
        <v>1</v>
      </c>
      <c r="F1945" s="25">
        <v>0</v>
      </c>
      <c r="G1945" s="25">
        <v>1</v>
      </c>
      <c r="H1945" s="25">
        <v>0</v>
      </c>
      <c r="I1945" s="25">
        <v>1</v>
      </c>
      <c r="J1945" s="23">
        <v>0</v>
      </c>
      <c r="K1945" s="23">
        <v>1</v>
      </c>
      <c r="L1945" s="23">
        <v>0</v>
      </c>
      <c r="M1945" s="23">
        <v>1</v>
      </c>
      <c r="N1945" s="23">
        <v>0</v>
      </c>
      <c r="O1945" s="23">
        <v>0</v>
      </c>
      <c r="P1945" s="23">
        <v>1</v>
      </c>
      <c r="Q1945" s="25">
        <v>0</v>
      </c>
      <c r="R1945" s="25">
        <v>0</v>
      </c>
      <c r="S1945" s="25">
        <v>0</v>
      </c>
      <c r="T1945" s="25">
        <v>0</v>
      </c>
      <c r="U1945" s="25">
        <v>1</v>
      </c>
      <c r="V1945" s="25">
        <v>1</v>
      </c>
      <c r="W1945" s="25">
        <v>0</v>
      </c>
      <c r="X1945" s="23">
        <v>1</v>
      </c>
      <c r="Y1945" s="23">
        <v>0</v>
      </c>
      <c r="Z1945" s="23">
        <v>0</v>
      </c>
      <c r="AA1945" s="23">
        <v>0</v>
      </c>
      <c r="AB1945" s="23">
        <v>0</v>
      </c>
      <c r="AC1945" s="23">
        <v>0</v>
      </c>
      <c r="AD1945" s="23">
        <v>0</v>
      </c>
    </row>
    <row r="1946" spans="1:30" x14ac:dyDescent="0.3">
      <c r="A1946" s="23">
        <v>162</v>
      </c>
      <c r="B1946" s="23">
        <v>12</v>
      </c>
      <c r="C1946" s="25">
        <v>0</v>
      </c>
      <c r="D1946" s="25">
        <v>0</v>
      </c>
      <c r="E1946" s="25">
        <v>0</v>
      </c>
      <c r="F1946" s="25">
        <v>1</v>
      </c>
      <c r="G1946" s="25">
        <v>0</v>
      </c>
      <c r="H1946" s="25">
        <v>0</v>
      </c>
      <c r="I1946" s="25">
        <v>0</v>
      </c>
      <c r="J1946" s="23">
        <v>0</v>
      </c>
      <c r="K1946" s="23">
        <v>0</v>
      </c>
      <c r="L1946" s="23">
        <v>0</v>
      </c>
      <c r="M1946" s="23">
        <v>0</v>
      </c>
      <c r="N1946" s="23">
        <v>0</v>
      </c>
      <c r="O1946" s="23">
        <v>0</v>
      </c>
      <c r="P1946" s="23">
        <v>1</v>
      </c>
      <c r="Q1946" s="25">
        <v>0</v>
      </c>
      <c r="R1946" s="25">
        <v>0</v>
      </c>
      <c r="S1946" s="25">
        <v>1</v>
      </c>
      <c r="T1946" s="25">
        <v>0</v>
      </c>
      <c r="U1946" s="25">
        <v>0</v>
      </c>
      <c r="V1946" s="25">
        <v>0</v>
      </c>
      <c r="W1946" s="25">
        <v>0</v>
      </c>
      <c r="X1946" s="23">
        <v>1</v>
      </c>
      <c r="Y1946" s="23">
        <v>0</v>
      </c>
      <c r="Z1946" s="23">
        <v>0</v>
      </c>
      <c r="AA1946" s="23">
        <v>0</v>
      </c>
      <c r="AB1946" s="23">
        <v>0</v>
      </c>
      <c r="AC1946" s="23">
        <v>0</v>
      </c>
      <c r="AD1946" s="23">
        <v>0</v>
      </c>
    </row>
    <row r="1947" spans="1:30" x14ac:dyDescent="0.3">
      <c r="A1947" s="23">
        <v>163</v>
      </c>
      <c r="B1947" s="23">
        <v>1</v>
      </c>
      <c r="C1947" s="25">
        <v>0</v>
      </c>
      <c r="D1947" s="25">
        <v>0</v>
      </c>
      <c r="E1947" s="25">
        <v>1</v>
      </c>
      <c r="F1947" s="25">
        <v>0</v>
      </c>
      <c r="G1947" s="25">
        <v>0</v>
      </c>
      <c r="H1947" s="25">
        <v>0</v>
      </c>
      <c r="I1947" s="25">
        <v>0</v>
      </c>
      <c r="J1947" s="23">
        <v>0</v>
      </c>
      <c r="K1947" s="23">
        <v>0</v>
      </c>
      <c r="L1947" s="23">
        <v>1</v>
      </c>
      <c r="M1947" s="23">
        <v>1</v>
      </c>
      <c r="N1947" s="23">
        <v>0</v>
      </c>
      <c r="O1947" s="23">
        <v>1</v>
      </c>
      <c r="P1947" s="23">
        <v>0</v>
      </c>
      <c r="Q1947" s="25">
        <v>0</v>
      </c>
      <c r="R1947" s="25">
        <v>1</v>
      </c>
      <c r="S1947" s="25">
        <v>0</v>
      </c>
      <c r="T1947" s="25">
        <v>1</v>
      </c>
      <c r="U1947" s="25">
        <v>0</v>
      </c>
      <c r="V1947" s="25">
        <v>0</v>
      </c>
      <c r="W1947" s="25">
        <v>1</v>
      </c>
      <c r="X1947" s="23">
        <v>1</v>
      </c>
      <c r="Y1947" s="23">
        <v>0</v>
      </c>
      <c r="Z1947" s="23">
        <v>0</v>
      </c>
      <c r="AA1947" s="23">
        <v>0</v>
      </c>
      <c r="AB1947" s="23">
        <v>0</v>
      </c>
      <c r="AC1947" s="23">
        <v>0</v>
      </c>
      <c r="AD1947" s="23">
        <v>0</v>
      </c>
    </row>
    <row r="1948" spans="1:30" x14ac:dyDescent="0.3">
      <c r="A1948" s="23">
        <v>163</v>
      </c>
      <c r="B1948" s="23">
        <v>2</v>
      </c>
      <c r="C1948" s="25">
        <v>0</v>
      </c>
      <c r="D1948" s="25">
        <v>1</v>
      </c>
      <c r="E1948" s="25">
        <v>0</v>
      </c>
      <c r="F1948" s="25">
        <v>0</v>
      </c>
      <c r="G1948" s="25">
        <v>0</v>
      </c>
      <c r="H1948" s="25">
        <v>1</v>
      </c>
      <c r="I1948" s="25">
        <v>0</v>
      </c>
      <c r="J1948" s="23">
        <v>0</v>
      </c>
      <c r="K1948" s="23">
        <v>0</v>
      </c>
      <c r="L1948" s="23">
        <v>0</v>
      </c>
      <c r="M1948" s="23">
        <v>1</v>
      </c>
      <c r="N1948" s="23">
        <v>0</v>
      </c>
      <c r="O1948" s="23">
        <v>0</v>
      </c>
      <c r="P1948" s="23">
        <v>0</v>
      </c>
      <c r="Q1948" s="25">
        <v>0</v>
      </c>
      <c r="R1948" s="25">
        <v>0</v>
      </c>
      <c r="S1948" s="25">
        <v>1</v>
      </c>
      <c r="T1948" s="25">
        <v>0</v>
      </c>
      <c r="U1948" s="25">
        <v>1</v>
      </c>
      <c r="V1948" s="25">
        <v>0</v>
      </c>
      <c r="W1948" s="25">
        <v>1</v>
      </c>
      <c r="X1948" s="23">
        <v>1</v>
      </c>
      <c r="Y1948" s="23">
        <v>0</v>
      </c>
      <c r="Z1948" s="23">
        <v>0</v>
      </c>
      <c r="AA1948" s="23">
        <v>0</v>
      </c>
      <c r="AB1948" s="23">
        <v>0</v>
      </c>
      <c r="AC1948" s="23">
        <v>0</v>
      </c>
      <c r="AD1948" s="23">
        <v>0</v>
      </c>
    </row>
    <row r="1949" spans="1:30" x14ac:dyDescent="0.3">
      <c r="A1949" s="23">
        <v>163</v>
      </c>
      <c r="B1949" s="23">
        <v>3</v>
      </c>
      <c r="C1949" s="25">
        <v>0</v>
      </c>
      <c r="D1949" s="25">
        <v>1</v>
      </c>
      <c r="E1949" s="25">
        <v>0</v>
      </c>
      <c r="F1949" s="25">
        <v>0</v>
      </c>
      <c r="G1949" s="25">
        <v>1</v>
      </c>
      <c r="H1949" s="25">
        <v>0</v>
      </c>
      <c r="I1949" s="25">
        <v>0</v>
      </c>
      <c r="J1949" s="23">
        <v>0</v>
      </c>
      <c r="K1949" s="23">
        <v>0</v>
      </c>
      <c r="L1949" s="23">
        <v>0</v>
      </c>
      <c r="M1949" s="23">
        <v>0</v>
      </c>
      <c r="N1949" s="23">
        <v>1</v>
      </c>
      <c r="O1949" s="23">
        <v>1</v>
      </c>
      <c r="P1949" s="23">
        <v>0</v>
      </c>
      <c r="Q1949" s="25">
        <v>0</v>
      </c>
      <c r="R1949" s="25">
        <v>0</v>
      </c>
      <c r="S1949" s="25">
        <v>0</v>
      </c>
      <c r="T1949" s="25">
        <v>0</v>
      </c>
      <c r="U1949" s="25">
        <v>0</v>
      </c>
      <c r="V1949" s="25">
        <v>0</v>
      </c>
      <c r="W1949" s="25">
        <v>1</v>
      </c>
      <c r="X1949" s="23">
        <v>1</v>
      </c>
      <c r="Y1949" s="23">
        <v>0</v>
      </c>
      <c r="Z1949" s="23">
        <v>0</v>
      </c>
      <c r="AA1949" s="23">
        <v>0</v>
      </c>
      <c r="AB1949" s="23">
        <v>0</v>
      </c>
      <c r="AC1949" s="23">
        <v>0</v>
      </c>
      <c r="AD1949" s="23">
        <v>0</v>
      </c>
    </row>
    <row r="1950" spans="1:30" x14ac:dyDescent="0.3">
      <c r="A1950" s="23">
        <v>163</v>
      </c>
      <c r="B1950" s="23">
        <v>4</v>
      </c>
      <c r="C1950" s="25">
        <v>0</v>
      </c>
      <c r="D1950" s="25">
        <v>0</v>
      </c>
      <c r="E1950" s="25">
        <v>0</v>
      </c>
      <c r="F1950" s="25">
        <v>0</v>
      </c>
      <c r="G1950" s="25">
        <v>0</v>
      </c>
      <c r="H1950" s="25">
        <v>0</v>
      </c>
      <c r="I1950" s="25">
        <v>1</v>
      </c>
      <c r="J1950" s="23">
        <v>0</v>
      </c>
      <c r="K1950" s="23">
        <v>0</v>
      </c>
      <c r="L1950" s="23">
        <v>1</v>
      </c>
      <c r="M1950" s="23">
        <v>0</v>
      </c>
      <c r="N1950" s="23">
        <v>1</v>
      </c>
      <c r="O1950" s="23">
        <v>0</v>
      </c>
      <c r="P1950" s="23">
        <v>1</v>
      </c>
      <c r="Q1950" s="25">
        <v>0</v>
      </c>
      <c r="R1950" s="25">
        <v>0</v>
      </c>
      <c r="S1950" s="25">
        <v>1</v>
      </c>
      <c r="T1950" s="25">
        <v>1</v>
      </c>
      <c r="U1950" s="25">
        <v>0</v>
      </c>
      <c r="V1950" s="25">
        <v>1</v>
      </c>
      <c r="W1950" s="25">
        <v>0</v>
      </c>
      <c r="X1950" s="23">
        <v>1</v>
      </c>
      <c r="Y1950" s="23">
        <v>0</v>
      </c>
      <c r="Z1950" s="23">
        <v>0</v>
      </c>
      <c r="AA1950" s="23">
        <v>0</v>
      </c>
      <c r="AB1950" s="23">
        <v>0</v>
      </c>
      <c r="AC1950" s="23">
        <v>0</v>
      </c>
      <c r="AD1950" s="23">
        <v>0</v>
      </c>
    </row>
    <row r="1951" spans="1:30" x14ac:dyDescent="0.3">
      <c r="A1951" s="23">
        <v>163</v>
      </c>
      <c r="B1951" s="23">
        <v>5</v>
      </c>
      <c r="C1951" s="25">
        <v>0</v>
      </c>
      <c r="D1951" s="25">
        <v>1</v>
      </c>
      <c r="E1951" s="25">
        <v>0</v>
      </c>
      <c r="F1951" s="25">
        <v>0</v>
      </c>
      <c r="G1951" s="25">
        <v>1</v>
      </c>
      <c r="H1951" s="25">
        <v>0</v>
      </c>
      <c r="I1951" s="25">
        <v>0</v>
      </c>
      <c r="J1951" s="23">
        <v>0</v>
      </c>
      <c r="K1951" s="23">
        <v>0</v>
      </c>
      <c r="L1951" s="23">
        <v>0</v>
      </c>
      <c r="M1951" s="23">
        <v>1</v>
      </c>
      <c r="N1951" s="23">
        <v>0</v>
      </c>
      <c r="O1951" s="23">
        <v>0</v>
      </c>
      <c r="P1951" s="23">
        <v>0</v>
      </c>
      <c r="Q1951" s="25">
        <v>0</v>
      </c>
      <c r="R1951" s="25">
        <v>1</v>
      </c>
      <c r="S1951" s="25">
        <v>0</v>
      </c>
      <c r="T1951" s="25">
        <v>1</v>
      </c>
      <c r="U1951" s="25">
        <v>0</v>
      </c>
      <c r="V1951" s="25">
        <v>0</v>
      </c>
      <c r="W1951" s="25">
        <v>1</v>
      </c>
      <c r="X1951" s="23">
        <v>1</v>
      </c>
      <c r="Y1951" s="23">
        <v>0</v>
      </c>
      <c r="Z1951" s="23">
        <v>0</v>
      </c>
      <c r="AA1951" s="23">
        <v>0</v>
      </c>
      <c r="AB1951" s="23">
        <v>0</v>
      </c>
      <c r="AC1951" s="23">
        <v>0</v>
      </c>
      <c r="AD1951" s="23">
        <v>0</v>
      </c>
    </row>
    <row r="1952" spans="1:30" x14ac:dyDescent="0.3">
      <c r="A1952" s="23">
        <v>163</v>
      </c>
      <c r="B1952" s="23">
        <v>6</v>
      </c>
      <c r="C1952" s="25">
        <v>0</v>
      </c>
      <c r="D1952" s="25">
        <v>0</v>
      </c>
      <c r="E1952" s="25">
        <v>0</v>
      </c>
      <c r="F1952" s="25">
        <v>0</v>
      </c>
      <c r="G1952" s="25">
        <v>1</v>
      </c>
      <c r="H1952" s="25">
        <v>1</v>
      </c>
      <c r="I1952" s="25">
        <v>0</v>
      </c>
      <c r="J1952" s="23">
        <v>0</v>
      </c>
      <c r="K1952" s="23">
        <v>1</v>
      </c>
      <c r="L1952" s="23">
        <v>0</v>
      </c>
      <c r="M1952" s="23">
        <v>0</v>
      </c>
      <c r="N1952" s="23">
        <v>0</v>
      </c>
      <c r="O1952" s="23">
        <v>1</v>
      </c>
      <c r="P1952" s="23">
        <v>0</v>
      </c>
      <c r="Q1952" s="25">
        <v>0</v>
      </c>
      <c r="R1952" s="25">
        <v>0</v>
      </c>
      <c r="S1952" s="25">
        <v>1</v>
      </c>
      <c r="T1952" s="25">
        <v>0</v>
      </c>
      <c r="U1952" s="25">
        <v>0</v>
      </c>
      <c r="V1952" s="25">
        <v>0</v>
      </c>
      <c r="W1952" s="25">
        <v>0</v>
      </c>
      <c r="X1952" s="23">
        <v>1</v>
      </c>
      <c r="Y1952" s="23">
        <v>0</v>
      </c>
      <c r="Z1952" s="23">
        <v>0</v>
      </c>
      <c r="AA1952" s="23">
        <v>0</v>
      </c>
      <c r="AB1952" s="23">
        <v>0</v>
      </c>
      <c r="AC1952" s="23">
        <v>0</v>
      </c>
      <c r="AD1952" s="23">
        <v>0</v>
      </c>
    </row>
    <row r="1953" spans="1:30" x14ac:dyDescent="0.3">
      <c r="A1953" s="23">
        <v>163</v>
      </c>
      <c r="B1953" s="23">
        <v>7</v>
      </c>
      <c r="C1953" s="25">
        <v>0</v>
      </c>
      <c r="D1953" s="25">
        <v>1</v>
      </c>
      <c r="E1953" s="25">
        <v>0</v>
      </c>
      <c r="F1953" s="25">
        <v>1</v>
      </c>
      <c r="G1953" s="25">
        <v>0</v>
      </c>
      <c r="H1953" s="25">
        <v>0</v>
      </c>
      <c r="I1953" s="25">
        <v>1</v>
      </c>
      <c r="J1953" s="23">
        <v>0</v>
      </c>
      <c r="K1953" s="23">
        <v>0</v>
      </c>
      <c r="L1953" s="23">
        <v>0</v>
      </c>
      <c r="M1953" s="23">
        <v>0</v>
      </c>
      <c r="N1953" s="23">
        <v>0</v>
      </c>
      <c r="O1953" s="23">
        <v>0</v>
      </c>
      <c r="P1953" s="23">
        <v>1</v>
      </c>
      <c r="Q1953" s="25">
        <v>0</v>
      </c>
      <c r="R1953" s="25">
        <v>1</v>
      </c>
      <c r="S1953" s="25">
        <v>0</v>
      </c>
      <c r="T1953" s="25">
        <v>0</v>
      </c>
      <c r="U1953" s="25">
        <v>0</v>
      </c>
      <c r="V1953" s="25">
        <v>1</v>
      </c>
      <c r="W1953" s="25">
        <v>0</v>
      </c>
      <c r="X1953" s="23">
        <v>1</v>
      </c>
      <c r="Y1953" s="23">
        <v>0</v>
      </c>
      <c r="Z1953" s="23">
        <v>0</v>
      </c>
      <c r="AA1953" s="23">
        <v>0</v>
      </c>
      <c r="AB1953" s="23">
        <v>0</v>
      </c>
      <c r="AC1953" s="23">
        <v>0</v>
      </c>
      <c r="AD1953" s="23">
        <v>0</v>
      </c>
    </row>
    <row r="1954" spans="1:30" x14ac:dyDescent="0.3">
      <c r="A1954" s="23">
        <v>163</v>
      </c>
      <c r="B1954" s="23">
        <v>8</v>
      </c>
      <c r="C1954" s="25">
        <v>0</v>
      </c>
      <c r="D1954" s="25">
        <v>0</v>
      </c>
      <c r="E1954" s="25">
        <v>1</v>
      </c>
      <c r="F1954" s="25">
        <v>1</v>
      </c>
      <c r="G1954" s="25">
        <v>0</v>
      </c>
      <c r="H1954" s="25">
        <v>1</v>
      </c>
      <c r="I1954" s="25">
        <v>0</v>
      </c>
      <c r="J1954" s="23">
        <v>0</v>
      </c>
      <c r="K1954" s="23">
        <v>0</v>
      </c>
      <c r="L1954" s="23">
        <v>0</v>
      </c>
      <c r="M1954" s="23">
        <v>0</v>
      </c>
      <c r="N1954" s="23">
        <v>1</v>
      </c>
      <c r="O1954" s="23">
        <v>1</v>
      </c>
      <c r="P1954" s="23">
        <v>0</v>
      </c>
      <c r="Q1954" s="25">
        <v>0</v>
      </c>
      <c r="R1954" s="25">
        <v>0</v>
      </c>
      <c r="S1954" s="25">
        <v>0</v>
      </c>
      <c r="T1954" s="25">
        <v>1</v>
      </c>
      <c r="U1954" s="25">
        <v>0</v>
      </c>
      <c r="V1954" s="25">
        <v>0</v>
      </c>
      <c r="W1954" s="25">
        <v>0</v>
      </c>
      <c r="X1954" s="23">
        <v>1</v>
      </c>
      <c r="Y1954" s="23">
        <v>0</v>
      </c>
      <c r="Z1954" s="23">
        <v>0</v>
      </c>
      <c r="AA1954" s="23">
        <v>0</v>
      </c>
      <c r="AB1954" s="23">
        <v>0</v>
      </c>
      <c r="AC1954" s="23">
        <v>0</v>
      </c>
      <c r="AD1954" s="23">
        <v>0</v>
      </c>
    </row>
    <row r="1955" spans="1:30" x14ac:dyDescent="0.3">
      <c r="A1955" s="23">
        <v>163</v>
      </c>
      <c r="B1955" s="23">
        <v>9</v>
      </c>
      <c r="C1955" s="25">
        <v>0</v>
      </c>
      <c r="D1955" s="25">
        <v>0</v>
      </c>
      <c r="E1955" s="25">
        <v>1</v>
      </c>
      <c r="F1955" s="25">
        <v>0</v>
      </c>
      <c r="G1955" s="25">
        <v>1</v>
      </c>
      <c r="H1955" s="25">
        <v>0</v>
      </c>
      <c r="I1955" s="25">
        <v>1</v>
      </c>
      <c r="J1955" s="23">
        <v>0</v>
      </c>
      <c r="K1955" s="23">
        <v>0</v>
      </c>
      <c r="L1955" s="23">
        <v>1</v>
      </c>
      <c r="M1955" s="23">
        <v>0</v>
      </c>
      <c r="N1955" s="23">
        <v>0</v>
      </c>
      <c r="O1955" s="23">
        <v>0</v>
      </c>
      <c r="P1955" s="23">
        <v>0</v>
      </c>
      <c r="Q1955" s="25">
        <v>0</v>
      </c>
      <c r="R1955" s="25">
        <v>1</v>
      </c>
      <c r="S1955" s="25">
        <v>0</v>
      </c>
      <c r="T1955" s="25">
        <v>0</v>
      </c>
      <c r="U1955" s="25">
        <v>1</v>
      </c>
      <c r="V1955" s="25">
        <v>0</v>
      </c>
      <c r="W1955" s="25">
        <v>0</v>
      </c>
      <c r="X1955" s="23">
        <v>1</v>
      </c>
      <c r="Y1955" s="23">
        <v>0</v>
      </c>
      <c r="Z1955" s="23">
        <v>0</v>
      </c>
      <c r="AA1955" s="23">
        <v>0</v>
      </c>
      <c r="AB1955" s="23">
        <v>0</v>
      </c>
      <c r="AC1955" s="23">
        <v>0</v>
      </c>
      <c r="AD1955" s="23">
        <v>0</v>
      </c>
    </row>
    <row r="1956" spans="1:30" x14ac:dyDescent="0.3">
      <c r="A1956" s="23">
        <v>163</v>
      </c>
      <c r="B1956" s="23">
        <v>10</v>
      </c>
      <c r="C1956" s="25">
        <v>0</v>
      </c>
      <c r="D1956" s="25">
        <v>1</v>
      </c>
      <c r="E1956" s="25">
        <v>0</v>
      </c>
      <c r="F1956" s="25">
        <v>0</v>
      </c>
      <c r="G1956" s="25">
        <v>0</v>
      </c>
      <c r="H1956" s="25">
        <v>1</v>
      </c>
      <c r="I1956" s="25">
        <v>0</v>
      </c>
      <c r="J1956" s="23">
        <v>0</v>
      </c>
      <c r="K1956" s="23">
        <v>1</v>
      </c>
      <c r="L1956" s="23">
        <v>0</v>
      </c>
      <c r="M1956" s="23">
        <v>0</v>
      </c>
      <c r="N1956" s="23">
        <v>1</v>
      </c>
      <c r="O1956" s="23">
        <v>0</v>
      </c>
      <c r="P1956" s="23">
        <v>0</v>
      </c>
      <c r="Q1956" s="25">
        <v>0</v>
      </c>
      <c r="R1956" s="25">
        <v>0</v>
      </c>
      <c r="S1956" s="25">
        <v>1</v>
      </c>
      <c r="T1956" s="25">
        <v>1</v>
      </c>
      <c r="U1956" s="25">
        <v>0</v>
      </c>
      <c r="V1956" s="25">
        <v>1</v>
      </c>
      <c r="W1956" s="25">
        <v>0</v>
      </c>
      <c r="X1956" s="23">
        <v>1</v>
      </c>
      <c r="Y1956" s="23">
        <v>0</v>
      </c>
      <c r="Z1956" s="23">
        <v>0</v>
      </c>
      <c r="AA1956" s="23">
        <v>0</v>
      </c>
      <c r="AB1956" s="23">
        <v>0</v>
      </c>
      <c r="AC1956" s="23">
        <v>0</v>
      </c>
      <c r="AD1956" s="23">
        <v>0</v>
      </c>
    </row>
    <row r="1957" spans="1:30" x14ac:dyDescent="0.3">
      <c r="A1957" s="23">
        <v>163</v>
      </c>
      <c r="B1957" s="23">
        <v>11</v>
      </c>
      <c r="C1957" s="25">
        <v>0</v>
      </c>
      <c r="D1957" s="25">
        <v>0</v>
      </c>
      <c r="E1957" s="25">
        <v>1</v>
      </c>
      <c r="F1957" s="25">
        <v>0</v>
      </c>
      <c r="G1957" s="25">
        <v>1</v>
      </c>
      <c r="H1957" s="25">
        <v>0</v>
      </c>
      <c r="I1957" s="25">
        <v>1</v>
      </c>
      <c r="J1957" s="23">
        <v>0</v>
      </c>
      <c r="K1957" s="23">
        <v>1</v>
      </c>
      <c r="L1957" s="23">
        <v>0</v>
      </c>
      <c r="M1957" s="23">
        <v>1</v>
      </c>
      <c r="N1957" s="23">
        <v>0</v>
      </c>
      <c r="O1957" s="23">
        <v>0</v>
      </c>
      <c r="P1957" s="23">
        <v>1</v>
      </c>
      <c r="Q1957" s="25">
        <v>0</v>
      </c>
      <c r="R1957" s="25">
        <v>0</v>
      </c>
      <c r="S1957" s="25">
        <v>0</v>
      </c>
      <c r="T1957" s="25">
        <v>0</v>
      </c>
      <c r="U1957" s="25">
        <v>1</v>
      </c>
      <c r="V1957" s="25">
        <v>1</v>
      </c>
      <c r="W1957" s="25">
        <v>0</v>
      </c>
      <c r="X1957" s="23">
        <v>1</v>
      </c>
      <c r="Y1957" s="23">
        <v>0</v>
      </c>
      <c r="Z1957" s="23">
        <v>0</v>
      </c>
      <c r="AA1957" s="23">
        <v>0</v>
      </c>
      <c r="AB1957" s="23">
        <v>0</v>
      </c>
      <c r="AC1957" s="23">
        <v>0</v>
      </c>
      <c r="AD1957" s="23">
        <v>0</v>
      </c>
    </row>
    <row r="1958" spans="1:30" x14ac:dyDescent="0.3">
      <c r="A1958" s="23">
        <v>163</v>
      </c>
      <c r="B1958" s="23">
        <v>12</v>
      </c>
      <c r="C1958" s="25">
        <v>0</v>
      </c>
      <c r="D1958" s="25">
        <v>0</v>
      </c>
      <c r="E1958" s="25">
        <v>0</v>
      </c>
      <c r="F1958" s="25">
        <v>1</v>
      </c>
      <c r="G1958" s="25">
        <v>0</v>
      </c>
      <c r="H1958" s="25">
        <v>0</v>
      </c>
      <c r="I1958" s="25">
        <v>0</v>
      </c>
      <c r="J1958" s="23">
        <v>0</v>
      </c>
      <c r="K1958" s="23">
        <v>0</v>
      </c>
      <c r="L1958" s="23">
        <v>0</v>
      </c>
      <c r="M1958" s="23">
        <v>0</v>
      </c>
      <c r="N1958" s="23">
        <v>0</v>
      </c>
      <c r="O1958" s="23">
        <v>0</v>
      </c>
      <c r="P1958" s="23">
        <v>1</v>
      </c>
      <c r="Q1958" s="25">
        <v>0</v>
      </c>
      <c r="R1958" s="25">
        <v>0</v>
      </c>
      <c r="S1958" s="25">
        <v>1</v>
      </c>
      <c r="T1958" s="25">
        <v>0</v>
      </c>
      <c r="U1958" s="25">
        <v>0</v>
      </c>
      <c r="V1958" s="25">
        <v>0</v>
      </c>
      <c r="W1958" s="25">
        <v>0</v>
      </c>
      <c r="X1958" s="23">
        <v>1</v>
      </c>
      <c r="Y1958" s="23">
        <v>0</v>
      </c>
      <c r="Z1958" s="23">
        <v>0</v>
      </c>
      <c r="AA1958" s="23">
        <v>0</v>
      </c>
      <c r="AB1958" s="23">
        <v>0</v>
      </c>
      <c r="AC1958" s="23">
        <v>0</v>
      </c>
      <c r="AD1958" s="23">
        <v>0</v>
      </c>
    </row>
    <row r="1959" spans="1:30" x14ac:dyDescent="0.3">
      <c r="A1959" s="23">
        <v>164</v>
      </c>
      <c r="B1959" s="23">
        <v>1</v>
      </c>
      <c r="C1959" s="25">
        <v>0</v>
      </c>
      <c r="D1959" s="25">
        <v>0</v>
      </c>
      <c r="E1959" s="25">
        <v>1</v>
      </c>
      <c r="F1959" s="25">
        <v>0</v>
      </c>
      <c r="G1959" s="25">
        <v>0</v>
      </c>
      <c r="H1959" s="25">
        <v>0</v>
      </c>
      <c r="I1959" s="25">
        <v>0</v>
      </c>
      <c r="J1959" s="23">
        <v>0</v>
      </c>
      <c r="K1959" s="23">
        <v>0</v>
      </c>
      <c r="L1959" s="23">
        <v>1</v>
      </c>
      <c r="M1959" s="23">
        <v>1</v>
      </c>
      <c r="N1959" s="23">
        <v>0</v>
      </c>
      <c r="O1959" s="23">
        <v>1</v>
      </c>
      <c r="P1959" s="23">
        <v>0</v>
      </c>
      <c r="Q1959" s="25">
        <v>0</v>
      </c>
      <c r="R1959" s="25">
        <v>1</v>
      </c>
      <c r="S1959" s="25">
        <v>0</v>
      </c>
      <c r="T1959" s="25">
        <v>1</v>
      </c>
      <c r="U1959" s="25">
        <v>0</v>
      </c>
      <c r="V1959" s="25">
        <v>0</v>
      </c>
      <c r="W1959" s="25">
        <v>1</v>
      </c>
      <c r="X1959" s="23">
        <v>1</v>
      </c>
      <c r="Y1959" s="23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</row>
    <row r="1960" spans="1:30" x14ac:dyDescent="0.3">
      <c r="A1960" s="23">
        <v>164</v>
      </c>
      <c r="B1960" s="23">
        <v>2</v>
      </c>
      <c r="C1960" s="25">
        <v>0</v>
      </c>
      <c r="D1960" s="25">
        <v>1</v>
      </c>
      <c r="E1960" s="25">
        <v>0</v>
      </c>
      <c r="F1960" s="25">
        <v>0</v>
      </c>
      <c r="G1960" s="25">
        <v>0</v>
      </c>
      <c r="H1960" s="25">
        <v>1</v>
      </c>
      <c r="I1960" s="25">
        <v>0</v>
      </c>
      <c r="J1960" s="23">
        <v>0</v>
      </c>
      <c r="K1960" s="23">
        <v>0</v>
      </c>
      <c r="L1960" s="23">
        <v>0</v>
      </c>
      <c r="M1960" s="23">
        <v>1</v>
      </c>
      <c r="N1960" s="23">
        <v>0</v>
      </c>
      <c r="O1960" s="23">
        <v>0</v>
      </c>
      <c r="P1960" s="23">
        <v>0</v>
      </c>
      <c r="Q1960" s="25">
        <v>0</v>
      </c>
      <c r="R1960" s="25">
        <v>0</v>
      </c>
      <c r="S1960" s="25">
        <v>1</v>
      </c>
      <c r="T1960" s="25">
        <v>0</v>
      </c>
      <c r="U1960" s="25">
        <v>1</v>
      </c>
      <c r="V1960" s="25">
        <v>0</v>
      </c>
      <c r="W1960" s="25">
        <v>1</v>
      </c>
      <c r="X1960" s="23">
        <v>1</v>
      </c>
      <c r="Y1960" s="23">
        <v>0</v>
      </c>
      <c r="Z1960" s="23">
        <v>0</v>
      </c>
      <c r="AA1960" s="23">
        <v>0</v>
      </c>
      <c r="AB1960" s="23">
        <v>0</v>
      </c>
      <c r="AC1960" s="23">
        <v>0</v>
      </c>
      <c r="AD1960" s="23">
        <v>0</v>
      </c>
    </row>
    <row r="1961" spans="1:30" x14ac:dyDescent="0.3">
      <c r="A1961" s="23">
        <v>164</v>
      </c>
      <c r="B1961" s="23">
        <v>3</v>
      </c>
      <c r="C1961" s="25">
        <v>0</v>
      </c>
      <c r="D1961" s="25">
        <v>1</v>
      </c>
      <c r="E1961" s="25">
        <v>0</v>
      </c>
      <c r="F1961" s="25">
        <v>0</v>
      </c>
      <c r="G1961" s="25">
        <v>1</v>
      </c>
      <c r="H1961" s="25">
        <v>0</v>
      </c>
      <c r="I1961" s="25">
        <v>0</v>
      </c>
      <c r="J1961" s="23">
        <v>0</v>
      </c>
      <c r="K1961" s="23">
        <v>0</v>
      </c>
      <c r="L1961" s="23">
        <v>0</v>
      </c>
      <c r="M1961" s="23">
        <v>0</v>
      </c>
      <c r="N1961" s="23">
        <v>1</v>
      </c>
      <c r="O1961" s="23">
        <v>1</v>
      </c>
      <c r="P1961" s="23">
        <v>0</v>
      </c>
      <c r="Q1961" s="25">
        <v>0</v>
      </c>
      <c r="R1961" s="25">
        <v>0</v>
      </c>
      <c r="S1961" s="25">
        <v>0</v>
      </c>
      <c r="T1961" s="25">
        <v>0</v>
      </c>
      <c r="U1961" s="25">
        <v>0</v>
      </c>
      <c r="V1961" s="25">
        <v>0</v>
      </c>
      <c r="W1961" s="25">
        <v>1</v>
      </c>
      <c r="X1961" s="23">
        <v>1</v>
      </c>
      <c r="Y1961" s="23">
        <v>0</v>
      </c>
      <c r="Z1961" s="23">
        <v>0</v>
      </c>
      <c r="AA1961" s="23">
        <v>0</v>
      </c>
      <c r="AB1961" s="23">
        <v>0</v>
      </c>
      <c r="AC1961" s="23">
        <v>0</v>
      </c>
      <c r="AD1961" s="23">
        <v>0</v>
      </c>
    </row>
    <row r="1962" spans="1:30" x14ac:dyDescent="0.3">
      <c r="A1962" s="23">
        <v>164</v>
      </c>
      <c r="B1962" s="23">
        <v>4</v>
      </c>
      <c r="C1962" s="25">
        <v>0</v>
      </c>
      <c r="D1962" s="25">
        <v>0</v>
      </c>
      <c r="E1962" s="25">
        <v>0</v>
      </c>
      <c r="F1962" s="25">
        <v>0</v>
      </c>
      <c r="G1962" s="25">
        <v>0</v>
      </c>
      <c r="H1962" s="25">
        <v>0</v>
      </c>
      <c r="I1962" s="25">
        <v>1</v>
      </c>
      <c r="J1962" s="23">
        <v>0</v>
      </c>
      <c r="K1962" s="23">
        <v>0</v>
      </c>
      <c r="L1962" s="23">
        <v>1</v>
      </c>
      <c r="M1962" s="23">
        <v>0</v>
      </c>
      <c r="N1962" s="23">
        <v>1</v>
      </c>
      <c r="O1962" s="23">
        <v>0</v>
      </c>
      <c r="P1962" s="23">
        <v>1</v>
      </c>
      <c r="Q1962" s="25">
        <v>0</v>
      </c>
      <c r="R1962" s="25">
        <v>0</v>
      </c>
      <c r="S1962" s="25">
        <v>1</v>
      </c>
      <c r="T1962" s="25">
        <v>1</v>
      </c>
      <c r="U1962" s="25">
        <v>0</v>
      </c>
      <c r="V1962" s="25">
        <v>1</v>
      </c>
      <c r="W1962" s="25">
        <v>0</v>
      </c>
      <c r="X1962" s="23">
        <v>1</v>
      </c>
      <c r="Y1962" s="23">
        <v>0</v>
      </c>
      <c r="Z1962" s="23">
        <v>0</v>
      </c>
      <c r="AA1962" s="23">
        <v>0</v>
      </c>
      <c r="AB1962" s="23">
        <v>0</v>
      </c>
      <c r="AC1962" s="23">
        <v>0</v>
      </c>
      <c r="AD1962" s="23">
        <v>0</v>
      </c>
    </row>
    <row r="1963" spans="1:30" x14ac:dyDescent="0.3">
      <c r="A1963" s="23">
        <v>164</v>
      </c>
      <c r="B1963" s="23">
        <v>5</v>
      </c>
      <c r="C1963" s="25">
        <v>0</v>
      </c>
      <c r="D1963" s="25">
        <v>1</v>
      </c>
      <c r="E1963" s="25">
        <v>0</v>
      </c>
      <c r="F1963" s="25">
        <v>0</v>
      </c>
      <c r="G1963" s="25">
        <v>1</v>
      </c>
      <c r="H1963" s="25">
        <v>0</v>
      </c>
      <c r="I1963" s="25">
        <v>0</v>
      </c>
      <c r="J1963" s="23">
        <v>0</v>
      </c>
      <c r="K1963" s="23">
        <v>0</v>
      </c>
      <c r="L1963" s="23">
        <v>0</v>
      </c>
      <c r="M1963" s="23">
        <v>1</v>
      </c>
      <c r="N1963" s="23">
        <v>0</v>
      </c>
      <c r="O1963" s="23">
        <v>0</v>
      </c>
      <c r="P1963" s="23">
        <v>0</v>
      </c>
      <c r="Q1963" s="25">
        <v>0</v>
      </c>
      <c r="R1963" s="25">
        <v>1</v>
      </c>
      <c r="S1963" s="25">
        <v>0</v>
      </c>
      <c r="T1963" s="25">
        <v>1</v>
      </c>
      <c r="U1963" s="25">
        <v>0</v>
      </c>
      <c r="V1963" s="25">
        <v>0</v>
      </c>
      <c r="W1963" s="25">
        <v>1</v>
      </c>
      <c r="X1963" s="23">
        <v>1</v>
      </c>
      <c r="Y1963" s="23">
        <v>0</v>
      </c>
      <c r="Z1963" s="23">
        <v>0</v>
      </c>
      <c r="AA1963" s="23">
        <v>0</v>
      </c>
      <c r="AB1963" s="23">
        <v>0</v>
      </c>
      <c r="AC1963" s="23">
        <v>0</v>
      </c>
      <c r="AD1963" s="23">
        <v>0</v>
      </c>
    </row>
    <row r="1964" spans="1:30" x14ac:dyDescent="0.3">
      <c r="A1964" s="23">
        <v>164</v>
      </c>
      <c r="B1964" s="23">
        <v>6</v>
      </c>
      <c r="C1964" s="25">
        <v>0</v>
      </c>
      <c r="D1964" s="25">
        <v>0</v>
      </c>
      <c r="E1964" s="25">
        <v>0</v>
      </c>
      <c r="F1964" s="25">
        <v>0</v>
      </c>
      <c r="G1964" s="25">
        <v>1</v>
      </c>
      <c r="H1964" s="25">
        <v>1</v>
      </c>
      <c r="I1964" s="25">
        <v>0</v>
      </c>
      <c r="J1964" s="23">
        <v>0</v>
      </c>
      <c r="K1964" s="23">
        <v>1</v>
      </c>
      <c r="L1964" s="23">
        <v>0</v>
      </c>
      <c r="M1964" s="23">
        <v>0</v>
      </c>
      <c r="N1964" s="23">
        <v>0</v>
      </c>
      <c r="O1964" s="23">
        <v>1</v>
      </c>
      <c r="P1964" s="23">
        <v>0</v>
      </c>
      <c r="Q1964" s="25">
        <v>0</v>
      </c>
      <c r="R1964" s="25">
        <v>0</v>
      </c>
      <c r="S1964" s="25">
        <v>1</v>
      </c>
      <c r="T1964" s="25">
        <v>0</v>
      </c>
      <c r="U1964" s="25">
        <v>0</v>
      </c>
      <c r="V1964" s="25">
        <v>0</v>
      </c>
      <c r="W1964" s="25">
        <v>0</v>
      </c>
      <c r="X1964" s="23">
        <v>1</v>
      </c>
      <c r="Y1964" s="23">
        <v>0</v>
      </c>
      <c r="Z1964" s="23">
        <v>0</v>
      </c>
      <c r="AA1964" s="23">
        <v>0</v>
      </c>
      <c r="AB1964" s="23">
        <v>0</v>
      </c>
      <c r="AC1964" s="23">
        <v>0</v>
      </c>
      <c r="AD1964" s="23">
        <v>0</v>
      </c>
    </row>
    <row r="1965" spans="1:30" x14ac:dyDescent="0.3">
      <c r="A1965" s="23">
        <v>164</v>
      </c>
      <c r="B1965" s="23">
        <v>7</v>
      </c>
      <c r="C1965" s="25">
        <v>0</v>
      </c>
      <c r="D1965" s="25">
        <v>1</v>
      </c>
      <c r="E1965" s="25">
        <v>0</v>
      </c>
      <c r="F1965" s="25">
        <v>1</v>
      </c>
      <c r="G1965" s="25">
        <v>0</v>
      </c>
      <c r="H1965" s="25">
        <v>0</v>
      </c>
      <c r="I1965" s="25">
        <v>1</v>
      </c>
      <c r="J1965" s="23">
        <v>0</v>
      </c>
      <c r="K1965" s="23">
        <v>0</v>
      </c>
      <c r="L1965" s="23">
        <v>0</v>
      </c>
      <c r="M1965" s="23">
        <v>0</v>
      </c>
      <c r="N1965" s="23">
        <v>0</v>
      </c>
      <c r="O1965" s="23">
        <v>0</v>
      </c>
      <c r="P1965" s="23">
        <v>1</v>
      </c>
      <c r="Q1965" s="25">
        <v>0</v>
      </c>
      <c r="R1965" s="25">
        <v>1</v>
      </c>
      <c r="S1965" s="25">
        <v>0</v>
      </c>
      <c r="T1965" s="25">
        <v>0</v>
      </c>
      <c r="U1965" s="25">
        <v>0</v>
      </c>
      <c r="V1965" s="25">
        <v>1</v>
      </c>
      <c r="W1965" s="25">
        <v>0</v>
      </c>
      <c r="X1965" s="23">
        <v>1</v>
      </c>
      <c r="Y1965" s="23">
        <v>0</v>
      </c>
      <c r="Z1965" s="23">
        <v>0</v>
      </c>
      <c r="AA1965" s="23">
        <v>0</v>
      </c>
      <c r="AB1965" s="23">
        <v>0</v>
      </c>
      <c r="AC1965" s="23">
        <v>0</v>
      </c>
      <c r="AD1965" s="23">
        <v>0</v>
      </c>
    </row>
    <row r="1966" spans="1:30" x14ac:dyDescent="0.3">
      <c r="A1966" s="23">
        <v>164</v>
      </c>
      <c r="B1966" s="23">
        <v>8</v>
      </c>
      <c r="C1966" s="25">
        <v>0</v>
      </c>
      <c r="D1966" s="25">
        <v>0</v>
      </c>
      <c r="E1966" s="25">
        <v>1</v>
      </c>
      <c r="F1966" s="25">
        <v>1</v>
      </c>
      <c r="G1966" s="25">
        <v>0</v>
      </c>
      <c r="H1966" s="25">
        <v>1</v>
      </c>
      <c r="I1966" s="25">
        <v>0</v>
      </c>
      <c r="J1966" s="23">
        <v>0</v>
      </c>
      <c r="K1966" s="23">
        <v>0</v>
      </c>
      <c r="L1966" s="23">
        <v>0</v>
      </c>
      <c r="M1966" s="23">
        <v>0</v>
      </c>
      <c r="N1966" s="23">
        <v>1</v>
      </c>
      <c r="O1966" s="23">
        <v>1</v>
      </c>
      <c r="P1966" s="23">
        <v>0</v>
      </c>
      <c r="Q1966" s="25">
        <v>0</v>
      </c>
      <c r="R1966" s="25">
        <v>0</v>
      </c>
      <c r="S1966" s="25">
        <v>0</v>
      </c>
      <c r="T1966" s="25">
        <v>1</v>
      </c>
      <c r="U1966" s="25">
        <v>0</v>
      </c>
      <c r="V1966" s="25">
        <v>0</v>
      </c>
      <c r="W1966" s="25">
        <v>0</v>
      </c>
      <c r="X1966" s="23">
        <v>1</v>
      </c>
      <c r="Y1966" s="23">
        <v>0</v>
      </c>
      <c r="Z1966" s="23">
        <v>0</v>
      </c>
      <c r="AA1966" s="23">
        <v>0</v>
      </c>
      <c r="AB1966" s="23">
        <v>0</v>
      </c>
      <c r="AC1966" s="23">
        <v>0</v>
      </c>
      <c r="AD1966" s="23">
        <v>0</v>
      </c>
    </row>
    <row r="1967" spans="1:30" x14ac:dyDescent="0.3">
      <c r="A1967" s="23">
        <v>164</v>
      </c>
      <c r="B1967" s="23">
        <v>9</v>
      </c>
      <c r="C1967" s="25">
        <v>0</v>
      </c>
      <c r="D1967" s="25">
        <v>0</v>
      </c>
      <c r="E1967" s="25">
        <v>1</v>
      </c>
      <c r="F1967" s="25">
        <v>0</v>
      </c>
      <c r="G1967" s="25">
        <v>1</v>
      </c>
      <c r="H1967" s="25">
        <v>0</v>
      </c>
      <c r="I1967" s="25">
        <v>1</v>
      </c>
      <c r="J1967" s="23">
        <v>0</v>
      </c>
      <c r="K1967" s="23">
        <v>0</v>
      </c>
      <c r="L1967" s="23">
        <v>1</v>
      </c>
      <c r="M1967" s="23">
        <v>0</v>
      </c>
      <c r="N1967" s="23">
        <v>0</v>
      </c>
      <c r="O1967" s="23">
        <v>0</v>
      </c>
      <c r="P1967" s="23">
        <v>0</v>
      </c>
      <c r="Q1967" s="25">
        <v>0</v>
      </c>
      <c r="R1967" s="25">
        <v>1</v>
      </c>
      <c r="S1967" s="25">
        <v>0</v>
      </c>
      <c r="T1967" s="25">
        <v>0</v>
      </c>
      <c r="U1967" s="25">
        <v>1</v>
      </c>
      <c r="V1967" s="25">
        <v>0</v>
      </c>
      <c r="W1967" s="25">
        <v>0</v>
      </c>
      <c r="X1967" s="23">
        <v>1</v>
      </c>
      <c r="Y1967" s="23">
        <v>0</v>
      </c>
      <c r="Z1967" s="23">
        <v>0</v>
      </c>
      <c r="AA1967" s="23">
        <v>0</v>
      </c>
      <c r="AB1967" s="23">
        <v>0</v>
      </c>
      <c r="AC1967" s="23">
        <v>0</v>
      </c>
      <c r="AD1967" s="23">
        <v>0</v>
      </c>
    </row>
    <row r="1968" spans="1:30" x14ac:dyDescent="0.3">
      <c r="A1968" s="23">
        <v>164</v>
      </c>
      <c r="B1968" s="23">
        <v>10</v>
      </c>
      <c r="C1968" s="25">
        <v>0</v>
      </c>
      <c r="D1968" s="25">
        <v>1</v>
      </c>
      <c r="E1968" s="25">
        <v>0</v>
      </c>
      <c r="F1968" s="25">
        <v>0</v>
      </c>
      <c r="G1968" s="25">
        <v>0</v>
      </c>
      <c r="H1968" s="25">
        <v>1</v>
      </c>
      <c r="I1968" s="25">
        <v>0</v>
      </c>
      <c r="J1968" s="23">
        <v>0</v>
      </c>
      <c r="K1968" s="23">
        <v>1</v>
      </c>
      <c r="L1968" s="23">
        <v>0</v>
      </c>
      <c r="M1968" s="23">
        <v>0</v>
      </c>
      <c r="N1968" s="23">
        <v>1</v>
      </c>
      <c r="O1968" s="23">
        <v>0</v>
      </c>
      <c r="P1968" s="23">
        <v>0</v>
      </c>
      <c r="Q1968" s="25">
        <v>0</v>
      </c>
      <c r="R1968" s="25">
        <v>0</v>
      </c>
      <c r="S1968" s="25">
        <v>1</v>
      </c>
      <c r="T1968" s="25">
        <v>1</v>
      </c>
      <c r="U1968" s="25">
        <v>0</v>
      </c>
      <c r="V1968" s="25">
        <v>1</v>
      </c>
      <c r="W1968" s="25">
        <v>0</v>
      </c>
      <c r="X1968" s="23">
        <v>1</v>
      </c>
      <c r="Y1968" s="23">
        <v>0</v>
      </c>
      <c r="Z1968" s="23">
        <v>0</v>
      </c>
      <c r="AA1968" s="23">
        <v>0</v>
      </c>
      <c r="AB1968" s="23">
        <v>0</v>
      </c>
      <c r="AC1968" s="23">
        <v>0</v>
      </c>
      <c r="AD1968" s="23">
        <v>0</v>
      </c>
    </row>
    <row r="1969" spans="1:30" x14ac:dyDescent="0.3">
      <c r="A1969" s="23">
        <v>164</v>
      </c>
      <c r="B1969" s="23">
        <v>11</v>
      </c>
      <c r="C1969" s="25">
        <v>0</v>
      </c>
      <c r="D1969" s="25">
        <v>0</v>
      </c>
      <c r="E1969" s="25">
        <v>1</v>
      </c>
      <c r="F1969" s="25">
        <v>0</v>
      </c>
      <c r="G1969" s="25">
        <v>1</v>
      </c>
      <c r="H1969" s="25">
        <v>0</v>
      </c>
      <c r="I1969" s="25">
        <v>1</v>
      </c>
      <c r="J1969" s="23">
        <v>0</v>
      </c>
      <c r="K1969" s="23">
        <v>1</v>
      </c>
      <c r="L1969" s="23">
        <v>0</v>
      </c>
      <c r="M1969" s="23">
        <v>1</v>
      </c>
      <c r="N1969" s="23">
        <v>0</v>
      </c>
      <c r="O1969" s="23">
        <v>0</v>
      </c>
      <c r="P1969" s="23">
        <v>1</v>
      </c>
      <c r="Q1969" s="25">
        <v>0</v>
      </c>
      <c r="R1969" s="25">
        <v>0</v>
      </c>
      <c r="S1969" s="25">
        <v>0</v>
      </c>
      <c r="T1969" s="25">
        <v>0</v>
      </c>
      <c r="U1969" s="25">
        <v>1</v>
      </c>
      <c r="V1969" s="25">
        <v>1</v>
      </c>
      <c r="W1969" s="25">
        <v>0</v>
      </c>
      <c r="X1969" s="23">
        <v>1</v>
      </c>
      <c r="Y1969" s="23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</row>
    <row r="1970" spans="1:30" x14ac:dyDescent="0.3">
      <c r="A1970" s="23">
        <v>164</v>
      </c>
      <c r="B1970" s="23">
        <v>12</v>
      </c>
      <c r="C1970" s="25">
        <v>0</v>
      </c>
      <c r="D1970" s="25">
        <v>0</v>
      </c>
      <c r="E1970" s="25">
        <v>0</v>
      </c>
      <c r="F1970" s="25">
        <v>1</v>
      </c>
      <c r="G1970" s="25">
        <v>0</v>
      </c>
      <c r="H1970" s="25">
        <v>0</v>
      </c>
      <c r="I1970" s="25">
        <v>0</v>
      </c>
      <c r="J1970" s="23">
        <v>0</v>
      </c>
      <c r="K1970" s="23">
        <v>0</v>
      </c>
      <c r="L1970" s="23">
        <v>0</v>
      </c>
      <c r="M1970" s="23">
        <v>0</v>
      </c>
      <c r="N1970" s="23">
        <v>0</v>
      </c>
      <c r="O1970" s="23">
        <v>0</v>
      </c>
      <c r="P1970" s="23">
        <v>1</v>
      </c>
      <c r="Q1970" s="25">
        <v>0</v>
      </c>
      <c r="R1970" s="25">
        <v>0</v>
      </c>
      <c r="S1970" s="25">
        <v>1</v>
      </c>
      <c r="T1970" s="25">
        <v>0</v>
      </c>
      <c r="U1970" s="25">
        <v>0</v>
      </c>
      <c r="V1970" s="25">
        <v>0</v>
      </c>
      <c r="W1970" s="25">
        <v>0</v>
      </c>
      <c r="X1970" s="23">
        <v>1</v>
      </c>
      <c r="Y1970" s="23">
        <v>0</v>
      </c>
      <c r="Z1970" s="23">
        <v>0</v>
      </c>
      <c r="AA1970" s="23">
        <v>0</v>
      </c>
      <c r="AB1970" s="23">
        <v>0</v>
      </c>
      <c r="AC1970" s="23">
        <v>0</v>
      </c>
      <c r="AD1970" s="23">
        <v>0</v>
      </c>
    </row>
    <row r="1971" spans="1:30" x14ac:dyDescent="0.3">
      <c r="A1971" s="23">
        <v>165</v>
      </c>
      <c r="B1971" s="23">
        <v>1</v>
      </c>
      <c r="C1971" s="25">
        <v>0</v>
      </c>
      <c r="D1971" s="25">
        <v>0</v>
      </c>
      <c r="E1971" s="25">
        <v>1</v>
      </c>
      <c r="F1971" s="25">
        <v>0</v>
      </c>
      <c r="G1971" s="25">
        <v>0</v>
      </c>
      <c r="H1971" s="25">
        <v>0</v>
      </c>
      <c r="I1971" s="25">
        <v>0</v>
      </c>
      <c r="J1971" s="23">
        <v>0</v>
      </c>
      <c r="K1971" s="23">
        <v>0</v>
      </c>
      <c r="L1971" s="23">
        <v>1</v>
      </c>
      <c r="M1971" s="23">
        <v>1</v>
      </c>
      <c r="N1971" s="23">
        <v>0</v>
      </c>
      <c r="O1971" s="23">
        <v>1</v>
      </c>
      <c r="P1971" s="23">
        <v>0</v>
      </c>
      <c r="Q1971" s="25">
        <v>0</v>
      </c>
      <c r="R1971" s="25">
        <v>1</v>
      </c>
      <c r="S1971" s="25">
        <v>0</v>
      </c>
      <c r="T1971" s="25">
        <v>1</v>
      </c>
      <c r="U1971" s="25">
        <v>0</v>
      </c>
      <c r="V1971" s="25">
        <v>0</v>
      </c>
      <c r="W1971" s="25">
        <v>1</v>
      </c>
      <c r="X1971" s="23">
        <v>1</v>
      </c>
      <c r="Y1971" s="23">
        <v>0</v>
      </c>
      <c r="Z1971" s="23">
        <v>0</v>
      </c>
      <c r="AA1971" s="23">
        <v>0</v>
      </c>
      <c r="AB1971" s="23">
        <v>0</v>
      </c>
      <c r="AC1971" s="23">
        <v>0</v>
      </c>
      <c r="AD1971" s="23">
        <v>0</v>
      </c>
    </row>
    <row r="1972" spans="1:30" x14ac:dyDescent="0.3">
      <c r="A1972" s="23">
        <v>165</v>
      </c>
      <c r="B1972" s="23">
        <v>2</v>
      </c>
      <c r="C1972" s="25">
        <v>0</v>
      </c>
      <c r="D1972" s="25">
        <v>1</v>
      </c>
      <c r="E1972" s="25">
        <v>0</v>
      </c>
      <c r="F1972" s="25">
        <v>0</v>
      </c>
      <c r="G1972" s="25">
        <v>0</v>
      </c>
      <c r="H1972" s="25">
        <v>1</v>
      </c>
      <c r="I1972" s="25">
        <v>0</v>
      </c>
      <c r="J1972" s="23">
        <v>0</v>
      </c>
      <c r="K1972" s="23">
        <v>0</v>
      </c>
      <c r="L1972" s="23">
        <v>0</v>
      </c>
      <c r="M1972" s="23">
        <v>1</v>
      </c>
      <c r="N1972" s="23">
        <v>0</v>
      </c>
      <c r="O1972" s="23">
        <v>0</v>
      </c>
      <c r="P1972" s="23">
        <v>0</v>
      </c>
      <c r="Q1972" s="25">
        <v>0</v>
      </c>
      <c r="R1972" s="25">
        <v>0</v>
      </c>
      <c r="S1972" s="25">
        <v>1</v>
      </c>
      <c r="T1972" s="25">
        <v>0</v>
      </c>
      <c r="U1972" s="25">
        <v>1</v>
      </c>
      <c r="V1972" s="25">
        <v>0</v>
      </c>
      <c r="W1972" s="25">
        <v>1</v>
      </c>
      <c r="X1972" s="23">
        <v>1</v>
      </c>
      <c r="Y1972" s="23">
        <v>0</v>
      </c>
      <c r="Z1972" s="23">
        <v>0</v>
      </c>
      <c r="AA1972" s="23">
        <v>0</v>
      </c>
      <c r="AB1972" s="23">
        <v>0</v>
      </c>
      <c r="AC1972" s="23">
        <v>0</v>
      </c>
      <c r="AD1972" s="23">
        <v>0</v>
      </c>
    </row>
    <row r="1973" spans="1:30" x14ac:dyDescent="0.3">
      <c r="A1973" s="23">
        <v>165</v>
      </c>
      <c r="B1973" s="23">
        <v>3</v>
      </c>
      <c r="C1973" s="25">
        <v>0</v>
      </c>
      <c r="D1973" s="25">
        <v>1</v>
      </c>
      <c r="E1973" s="25">
        <v>0</v>
      </c>
      <c r="F1973" s="25">
        <v>0</v>
      </c>
      <c r="G1973" s="25">
        <v>1</v>
      </c>
      <c r="H1973" s="25">
        <v>0</v>
      </c>
      <c r="I1973" s="25">
        <v>0</v>
      </c>
      <c r="J1973" s="23">
        <v>0</v>
      </c>
      <c r="K1973" s="23">
        <v>0</v>
      </c>
      <c r="L1973" s="23">
        <v>0</v>
      </c>
      <c r="M1973" s="23">
        <v>0</v>
      </c>
      <c r="N1973" s="23">
        <v>1</v>
      </c>
      <c r="O1973" s="23">
        <v>1</v>
      </c>
      <c r="P1973" s="23">
        <v>0</v>
      </c>
      <c r="Q1973" s="25">
        <v>0</v>
      </c>
      <c r="R1973" s="25">
        <v>0</v>
      </c>
      <c r="S1973" s="25">
        <v>0</v>
      </c>
      <c r="T1973" s="25">
        <v>0</v>
      </c>
      <c r="U1973" s="25">
        <v>0</v>
      </c>
      <c r="V1973" s="25">
        <v>0</v>
      </c>
      <c r="W1973" s="25">
        <v>1</v>
      </c>
      <c r="X1973" s="23">
        <v>1</v>
      </c>
      <c r="Y1973" s="23">
        <v>0</v>
      </c>
      <c r="Z1973" s="23">
        <v>0</v>
      </c>
      <c r="AA1973" s="23">
        <v>0</v>
      </c>
      <c r="AB1973" s="23">
        <v>0</v>
      </c>
      <c r="AC1973" s="23">
        <v>0</v>
      </c>
      <c r="AD1973" s="23">
        <v>0</v>
      </c>
    </row>
    <row r="1974" spans="1:30" x14ac:dyDescent="0.3">
      <c r="A1974" s="23">
        <v>165</v>
      </c>
      <c r="B1974" s="23">
        <v>4</v>
      </c>
      <c r="C1974" s="25">
        <v>0</v>
      </c>
      <c r="D1974" s="25">
        <v>0</v>
      </c>
      <c r="E1974" s="25">
        <v>0</v>
      </c>
      <c r="F1974" s="25">
        <v>0</v>
      </c>
      <c r="G1974" s="25">
        <v>0</v>
      </c>
      <c r="H1974" s="25">
        <v>0</v>
      </c>
      <c r="I1974" s="25">
        <v>1</v>
      </c>
      <c r="J1974" s="23">
        <v>0</v>
      </c>
      <c r="K1974" s="23">
        <v>0</v>
      </c>
      <c r="L1974" s="23">
        <v>1</v>
      </c>
      <c r="M1974" s="23">
        <v>0</v>
      </c>
      <c r="N1974" s="23">
        <v>1</v>
      </c>
      <c r="O1974" s="23">
        <v>0</v>
      </c>
      <c r="P1974" s="23">
        <v>1</v>
      </c>
      <c r="Q1974" s="25">
        <v>0</v>
      </c>
      <c r="R1974" s="25">
        <v>0</v>
      </c>
      <c r="S1974" s="25">
        <v>1</v>
      </c>
      <c r="T1974" s="25">
        <v>1</v>
      </c>
      <c r="U1974" s="25">
        <v>0</v>
      </c>
      <c r="V1974" s="25">
        <v>1</v>
      </c>
      <c r="W1974" s="25">
        <v>0</v>
      </c>
      <c r="X1974" s="23">
        <v>1</v>
      </c>
      <c r="Y1974" s="23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</row>
    <row r="1975" spans="1:30" x14ac:dyDescent="0.3">
      <c r="A1975" s="23">
        <v>165</v>
      </c>
      <c r="B1975" s="23">
        <v>5</v>
      </c>
      <c r="C1975" s="25">
        <v>0</v>
      </c>
      <c r="D1975" s="25">
        <v>1</v>
      </c>
      <c r="E1975" s="25">
        <v>0</v>
      </c>
      <c r="F1975" s="25">
        <v>0</v>
      </c>
      <c r="G1975" s="25">
        <v>1</v>
      </c>
      <c r="H1975" s="25">
        <v>0</v>
      </c>
      <c r="I1975" s="25">
        <v>0</v>
      </c>
      <c r="J1975" s="23">
        <v>0</v>
      </c>
      <c r="K1975" s="23">
        <v>0</v>
      </c>
      <c r="L1975" s="23">
        <v>0</v>
      </c>
      <c r="M1975" s="23">
        <v>1</v>
      </c>
      <c r="N1975" s="23">
        <v>0</v>
      </c>
      <c r="O1975" s="23">
        <v>0</v>
      </c>
      <c r="P1975" s="23">
        <v>0</v>
      </c>
      <c r="Q1975" s="25">
        <v>0</v>
      </c>
      <c r="R1975" s="25">
        <v>1</v>
      </c>
      <c r="S1975" s="25">
        <v>0</v>
      </c>
      <c r="T1975" s="25">
        <v>1</v>
      </c>
      <c r="U1975" s="25">
        <v>0</v>
      </c>
      <c r="V1975" s="25">
        <v>0</v>
      </c>
      <c r="W1975" s="25">
        <v>1</v>
      </c>
      <c r="X1975" s="23">
        <v>1</v>
      </c>
      <c r="Y1975" s="23">
        <v>0</v>
      </c>
      <c r="Z1975" s="23">
        <v>0</v>
      </c>
      <c r="AA1975" s="23">
        <v>0</v>
      </c>
      <c r="AB1975" s="23">
        <v>0</v>
      </c>
      <c r="AC1975" s="23">
        <v>0</v>
      </c>
      <c r="AD1975" s="23">
        <v>0</v>
      </c>
    </row>
    <row r="1976" spans="1:30" x14ac:dyDescent="0.3">
      <c r="A1976" s="23">
        <v>165</v>
      </c>
      <c r="B1976" s="23">
        <v>6</v>
      </c>
      <c r="C1976" s="25">
        <v>0</v>
      </c>
      <c r="D1976" s="25">
        <v>0</v>
      </c>
      <c r="E1976" s="25">
        <v>0</v>
      </c>
      <c r="F1976" s="25">
        <v>0</v>
      </c>
      <c r="G1976" s="25">
        <v>1</v>
      </c>
      <c r="H1976" s="25">
        <v>1</v>
      </c>
      <c r="I1976" s="25">
        <v>0</v>
      </c>
      <c r="J1976" s="23">
        <v>0</v>
      </c>
      <c r="K1976" s="23">
        <v>1</v>
      </c>
      <c r="L1976" s="23">
        <v>0</v>
      </c>
      <c r="M1976" s="23">
        <v>0</v>
      </c>
      <c r="N1976" s="23">
        <v>0</v>
      </c>
      <c r="O1976" s="23">
        <v>1</v>
      </c>
      <c r="P1976" s="23">
        <v>0</v>
      </c>
      <c r="Q1976" s="25">
        <v>0</v>
      </c>
      <c r="R1976" s="25">
        <v>0</v>
      </c>
      <c r="S1976" s="25">
        <v>1</v>
      </c>
      <c r="T1976" s="25">
        <v>0</v>
      </c>
      <c r="U1976" s="25">
        <v>0</v>
      </c>
      <c r="V1976" s="25">
        <v>0</v>
      </c>
      <c r="W1976" s="25">
        <v>0</v>
      </c>
      <c r="X1976" s="23">
        <v>1</v>
      </c>
      <c r="Y1976" s="23">
        <v>0</v>
      </c>
      <c r="Z1976" s="23">
        <v>0</v>
      </c>
      <c r="AA1976" s="23">
        <v>0</v>
      </c>
      <c r="AB1976" s="23">
        <v>0</v>
      </c>
      <c r="AC1976" s="23">
        <v>0</v>
      </c>
      <c r="AD1976" s="23">
        <v>0</v>
      </c>
    </row>
    <row r="1977" spans="1:30" x14ac:dyDescent="0.3">
      <c r="A1977" s="23">
        <v>165</v>
      </c>
      <c r="B1977" s="23">
        <v>7</v>
      </c>
      <c r="C1977" s="25">
        <v>0</v>
      </c>
      <c r="D1977" s="25">
        <v>1</v>
      </c>
      <c r="E1977" s="25">
        <v>0</v>
      </c>
      <c r="F1977" s="25">
        <v>1</v>
      </c>
      <c r="G1977" s="25">
        <v>0</v>
      </c>
      <c r="H1977" s="25">
        <v>0</v>
      </c>
      <c r="I1977" s="25">
        <v>1</v>
      </c>
      <c r="J1977" s="23">
        <v>0</v>
      </c>
      <c r="K1977" s="23">
        <v>0</v>
      </c>
      <c r="L1977" s="23">
        <v>0</v>
      </c>
      <c r="M1977" s="23">
        <v>0</v>
      </c>
      <c r="N1977" s="23">
        <v>0</v>
      </c>
      <c r="O1977" s="23">
        <v>0</v>
      </c>
      <c r="P1977" s="23">
        <v>1</v>
      </c>
      <c r="Q1977" s="25">
        <v>0</v>
      </c>
      <c r="R1977" s="25">
        <v>1</v>
      </c>
      <c r="S1977" s="25">
        <v>0</v>
      </c>
      <c r="T1977" s="25">
        <v>0</v>
      </c>
      <c r="U1977" s="25">
        <v>0</v>
      </c>
      <c r="V1977" s="25">
        <v>1</v>
      </c>
      <c r="W1977" s="25">
        <v>0</v>
      </c>
      <c r="X1977" s="23">
        <v>1</v>
      </c>
      <c r="Y1977" s="23">
        <v>0</v>
      </c>
      <c r="Z1977" s="23">
        <v>0</v>
      </c>
      <c r="AA1977" s="23">
        <v>0</v>
      </c>
      <c r="AB1977" s="23">
        <v>0</v>
      </c>
      <c r="AC1977" s="23">
        <v>0</v>
      </c>
      <c r="AD1977" s="23">
        <v>0</v>
      </c>
    </row>
    <row r="1978" spans="1:30" x14ac:dyDescent="0.3">
      <c r="A1978" s="23">
        <v>165</v>
      </c>
      <c r="B1978" s="23">
        <v>8</v>
      </c>
      <c r="C1978" s="25">
        <v>0</v>
      </c>
      <c r="D1978" s="25">
        <v>0</v>
      </c>
      <c r="E1978" s="25">
        <v>1</v>
      </c>
      <c r="F1978" s="25">
        <v>1</v>
      </c>
      <c r="G1978" s="25">
        <v>0</v>
      </c>
      <c r="H1978" s="25">
        <v>1</v>
      </c>
      <c r="I1978" s="25">
        <v>0</v>
      </c>
      <c r="J1978" s="23">
        <v>0</v>
      </c>
      <c r="K1978" s="23">
        <v>0</v>
      </c>
      <c r="L1978" s="23">
        <v>0</v>
      </c>
      <c r="M1978" s="23">
        <v>0</v>
      </c>
      <c r="N1978" s="23">
        <v>1</v>
      </c>
      <c r="O1978" s="23">
        <v>1</v>
      </c>
      <c r="P1978" s="23">
        <v>0</v>
      </c>
      <c r="Q1978" s="25">
        <v>0</v>
      </c>
      <c r="R1978" s="25">
        <v>0</v>
      </c>
      <c r="S1978" s="25">
        <v>0</v>
      </c>
      <c r="T1978" s="25">
        <v>1</v>
      </c>
      <c r="U1978" s="25">
        <v>0</v>
      </c>
      <c r="V1978" s="25">
        <v>0</v>
      </c>
      <c r="W1978" s="25">
        <v>0</v>
      </c>
      <c r="X1978" s="23">
        <v>1</v>
      </c>
      <c r="Y1978" s="23">
        <v>0</v>
      </c>
      <c r="Z1978" s="23">
        <v>0</v>
      </c>
      <c r="AA1978" s="23">
        <v>0</v>
      </c>
      <c r="AB1978" s="23">
        <v>0</v>
      </c>
      <c r="AC1978" s="23">
        <v>0</v>
      </c>
      <c r="AD1978" s="23">
        <v>0</v>
      </c>
    </row>
    <row r="1979" spans="1:30" x14ac:dyDescent="0.3">
      <c r="A1979" s="23">
        <v>165</v>
      </c>
      <c r="B1979" s="23">
        <v>9</v>
      </c>
      <c r="C1979" s="25">
        <v>0</v>
      </c>
      <c r="D1979" s="25">
        <v>0</v>
      </c>
      <c r="E1979" s="25">
        <v>1</v>
      </c>
      <c r="F1979" s="25">
        <v>0</v>
      </c>
      <c r="G1979" s="25">
        <v>1</v>
      </c>
      <c r="H1979" s="25">
        <v>0</v>
      </c>
      <c r="I1979" s="25">
        <v>1</v>
      </c>
      <c r="J1979" s="23">
        <v>0</v>
      </c>
      <c r="K1979" s="23">
        <v>0</v>
      </c>
      <c r="L1979" s="23">
        <v>1</v>
      </c>
      <c r="M1979" s="23">
        <v>0</v>
      </c>
      <c r="N1979" s="23">
        <v>0</v>
      </c>
      <c r="O1979" s="23">
        <v>0</v>
      </c>
      <c r="P1979" s="23">
        <v>0</v>
      </c>
      <c r="Q1979" s="25">
        <v>0</v>
      </c>
      <c r="R1979" s="25">
        <v>1</v>
      </c>
      <c r="S1979" s="25">
        <v>0</v>
      </c>
      <c r="T1979" s="25">
        <v>0</v>
      </c>
      <c r="U1979" s="25">
        <v>1</v>
      </c>
      <c r="V1979" s="25">
        <v>0</v>
      </c>
      <c r="W1979" s="25">
        <v>0</v>
      </c>
      <c r="X1979" s="23">
        <v>1</v>
      </c>
      <c r="Y1979" s="23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</row>
    <row r="1980" spans="1:30" x14ac:dyDescent="0.3">
      <c r="A1980" s="23">
        <v>165</v>
      </c>
      <c r="B1980" s="23">
        <v>10</v>
      </c>
      <c r="C1980" s="25">
        <v>0</v>
      </c>
      <c r="D1980" s="25">
        <v>1</v>
      </c>
      <c r="E1980" s="25">
        <v>0</v>
      </c>
      <c r="F1980" s="25">
        <v>0</v>
      </c>
      <c r="G1980" s="25">
        <v>0</v>
      </c>
      <c r="H1980" s="25">
        <v>1</v>
      </c>
      <c r="I1980" s="25">
        <v>0</v>
      </c>
      <c r="J1980" s="23">
        <v>0</v>
      </c>
      <c r="K1980" s="23">
        <v>1</v>
      </c>
      <c r="L1980" s="23">
        <v>0</v>
      </c>
      <c r="M1980" s="23">
        <v>0</v>
      </c>
      <c r="N1980" s="23">
        <v>1</v>
      </c>
      <c r="O1980" s="23">
        <v>0</v>
      </c>
      <c r="P1980" s="23">
        <v>0</v>
      </c>
      <c r="Q1980" s="25">
        <v>0</v>
      </c>
      <c r="R1980" s="25">
        <v>0</v>
      </c>
      <c r="S1980" s="25">
        <v>1</v>
      </c>
      <c r="T1980" s="25">
        <v>1</v>
      </c>
      <c r="U1980" s="25">
        <v>0</v>
      </c>
      <c r="V1980" s="25">
        <v>1</v>
      </c>
      <c r="W1980" s="25">
        <v>0</v>
      </c>
      <c r="X1980" s="23">
        <v>1</v>
      </c>
      <c r="Y1980" s="23">
        <v>0</v>
      </c>
      <c r="Z1980" s="23">
        <v>0</v>
      </c>
      <c r="AA1980" s="23">
        <v>0</v>
      </c>
      <c r="AB1980" s="23">
        <v>0</v>
      </c>
      <c r="AC1980" s="23">
        <v>0</v>
      </c>
      <c r="AD1980" s="23">
        <v>0</v>
      </c>
    </row>
    <row r="1981" spans="1:30" x14ac:dyDescent="0.3">
      <c r="A1981" s="23">
        <v>165</v>
      </c>
      <c r="B1981" s="23">
        <v>11</v>
      </c>
      <c r="C1981" s="25">
        <v>0</v>
      </c>
      <c r="D1981" s="25">
        <v>0</v>
      </c>
      <c r="E1981" s="25">
        <v>1</v>
      </c>
      <c r="F1981" s="25">
        <v>0</v>
      </c>
      <c r="G1981" s="25">
        <v>1</v>
      </c>
      <c r="H1981" s="25">
        <v>0</v>
      </c>
      <c r="I1981" s="25">
        <v>1</v>
      </c>
      <c r="J1981" s="23">
        <v>0</v>
      </c>
      <c r="K1981" s="23">
        <v>1</v>
      </c>
      <c r="L1981" s="23">
        <v>0</v>
      </c>
      <c r="M1981" s="23">
        <v>1</v>
      </c>
      <c r="N1981" s="23">
        <v>0</v>
      </c>
      <c r="O1981" s="23">
        <v>0</v>
      </c>
      <c r="P1981" s="23">
        <v>1</v>
      </c>
      <c r="Q1981" s="25">
        <v>0</v>
      </c>
      <c r="R1981" s="25">
        <v>0</v>
      </c>
      <c r="S1981" s="25">
        <v>0</v>
      </c>
      <c r="T1981" s="25">
        <v>0</v>
      </c>
      <c r="U1981" s="25">
        <v>1</v>
      </c>
      <c r="V1981" s="25">
        <v>1</v>
      </c>
      <c r="W1981" s="25">
        <v>0</v>
      </c>
      <c r="X1981" s="23">
        <v>1</v>
      </c>
      <c r="Y1981" s="23">
        <v>0</v>
      </c>
      <c r="Z1981" s="23">
        <v>0</v>
      </c>
      <c r="AA1981" s="23">
        <v>0</v>
      </c>
      <c r="AB1981" s="23">
        <v>0</v>
      </c>
      <c r="AC1981" s="23">
        <v>0</v>
      </c>
      <c r="AD1981" s="23">
        <v>0</v>
      </c>
    </row>
    <row r="1982" spans="1:30" x14ac:dyDescent="0.3">
      <c r="A1982" s="23">
        <v>165</v>
      </c>
      <c r="B1982" s="23">
        <v>12</v>
      </c>
      <c r="C1982" s="25">
        <v>0</v>
      </c>
      <c r="D1982" s="25">
        <v>0</v>
      </c>
      <c r="E1982" s="25">
        <v>0</v>
      </c>
      <c r="F1982" s="25">
        <v>1</v>
      </c>
      <c r="G1982" s="25">
        <v>0</v>
      </c>
      <c r="H1982" s="25">
        <v>0</v>
      </c>
      <c r="I1982" s="25">
        <v>0</v>
      </c>
      <c r="J1982" s="23">
        <v>0</v>
      </c>
      <c r="K1982" s="23">
        <v>0</v>
      </c>
      <c r="L1982" s="23">
        <v>0</v>
      </c>
      <c r="M1982" s="23">
        <v>0</v>
      </c>
      <c r="N1982" s="23">
        <v>0</v>
      </c>
      <c r="O1982" s="23">
        <v>0</v>
      </c>
      <c r="P1982" s="23">
        <v>1</v>
      </c>
      <c r="Q1982" s="25">
        <v>0</v>
      </c>
      <c r="R1982" s="25">
        <v>0</v>
      </c>
      <c r="S1982" s="25">
        <v>1</v>
      </c>
      <c r="T1982" s="25">
        <v>0</v>
      </c>
      <c r="U1982" s="25">
        <v>0</v>
      </c>
      <c r="V1982" s="25">
        <v>0</v>
      </c>
      <c r="W1982" s="25">
        <v>0</v>
      </c>
      <c r="X1982" s="23">
        <v>1</v>
      </c>
      <c r="Y1982" s="23">
        <v>0</v>
      </c>
      <c r="Z1982" s="23">
        <v>0</v>
      </c>
      <c r="AA1982" s="23">
        <v>0</v>
      </c>
      <c r="AB1982" s="23">
        <v>0</v>
      </c>
      <c r="AC1982" s="23">
        <v>0</v>
      </c>
      <c r="AD1982" s="23">
        <v>0</v>
      </c>
    </row>
    <row r="1983" spans="1:30" x14ac:dyDescent="0.3">
      <c r="A1983" s="23">
        <v>166</v>
      </c>
      <c r="B1983" s="23">
        <v>1</v>
      </c>
      <c r="C1983" s="25">
        <v>0</v>
      </c>
      <c r="D1983" s="25">
        <v>0</v>
      </c>
      <c r="E1983" s="25">
        <v>1</v>
      </c>
      <c r="F1983" s="25">
        <v>0</v>
      </c>
      <c r="G1983" s="25">
        <v>0</v>
      </c>
      <c r="H1983" s="25">
        <v>0</v>
      </c>
      <c r="I1983" s="25">
        <v>0</v>
      </c>
      <c r="J1983" s="23">
        <v>0</v>
      </c>
      <c r="K1983" s="23">
        <v>0</v>
      </c>
      <c r="L1983" s="23">
        <v>1</v>
      </c>
      <c r="M1983" s="23">
        <v>1</v>
      </c>
      <c r="N1983" s="23">
        <v>0</v>
      </c>
      <c r="O1983" s="23">
        <v>1</v>
      </c>
      <c r="P1983" s="23">
        <v>0</v>
      </c>
      <c r="Q1983" s="25">
        <v>0</v>
      </c>
      <c r="R1983" s="25">
        <v>1</v>
      </c>
      <c r="S1983" s="25">
        <v>0</v>
      </c>
      <c r="T1983" s="25">
        <v>1</v>
      </c>
      <c r="U1983" s="25">
        <v>0</v>
      </c>
      <c r="V1983" s="25">
        <v>0</v>
      </c>
      <c r="W1983" s="25">
        <v>1</v>
      </c>
      <c r="X1983" s="23">
        <v>1</v>
      </c>
      <c r="Y1983" s="23">
        <v>0</v>
      </c>
      <c r="Z1983" s="23">
        <v>0</v>
      </c>
      <c r="AA1983" s="23">
        <v>0</v>
      </c>
      <c r="AB1983" s="23">
        <v>0</v>
      </c>
      <c r="AC1983" s="23">
        <v>0</v>
      </c>
      <c r="AD1983" s="23">
        <v>0</v>
      </c>
    </row>
    <row r="1984" spans="1:30" x14ac:dyDescent="0.3">
      <c r="A1984" s="23">
        <v>166</v>
      </c>
      <c r="B1984" s="23">
        <v>2</v>
      </c>
      <c r="C1984" s="25">
        <v>0</v>
      </c>
      <c r="D1984" s="25">
        <v>1</v>
      </c>
      <c r="E1984" s="25">
        <v>0</v>
      </c>
      <c r="F1984" s="25">
        <v>0</v>
      </c>
      <c r="G1984" s="25">
        <v>0</v>
      </c>
      <c r="H1984" s="25">
        <v>1</v>
      </c>
      <c r="I1984" s="25">
        <v>0</v>
      </c>
      <c r="J1984" s="23">
        <v>0</v>
      </c>
      <c r="K1984" s="23">
        <v>0</v>
      </c>
      <c r="L1984" s="23">
        <v>0</v>
      </c>
      <c r="M1984" s="23">
        <v>1</v>
      </c>
      <c r="N1984" s="23">
        <v>0</v>
      </c>
      <c r="O1984" s="23">
        <v>0</v>
      </c>
      <c r="P1984" s="23">
        <v>0</v>
      </c>
      <c r="Q1984" s="25">
        <v>0</v>
      </c>
      <c r="R1984" s="25">
        <v>0</v>
      </c>
      <c r="S1984" s="25">
        <v>1</v>
      </c>
      <c r="T1984" s="25">
        <v>0</v>
      </c>
      <c r="U1984" s="25">
        <v>1</v>
      </c>
      <c r="V1984" s="25">
        <v>0</v>
      </c>
      <c r="W1984" s="25">
        <v>1</v>
      </c>
      <c r="X1984" s="23">
        <v>1</v>
      </c>
      <c r="Y1984" s="23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</row>
    <row r="1985" spans="1:30" x14ac:dyDescent="0.3">
      <c r="A1985" s="23">
        <v>166</v>
      </c>
      <c r="B1985" s="23">
        <v>3</v>
      </c>
      <c r="C1985" s="25">
        <v>0</v>
      </c>
      <c r="D1985" s="25">
        <v>1</v>
      </c>
      <c r="E1985" s="25">
        <v>0</v>
      </c>
      <c r="F1985" s="25">
        <v>0</v>
      </c>
      <c r="G1985" s="25">
        <v>1</v>
      </c>
      <c r="H1985" s="25">
        <v>0</v>
      </c>
      <c r="I1985" s="25">
        <v>0</v>
      </c>
      <c r="J1985" s="23">
        <v>0</v>
      </c>
      <c r="K1985" s="23">
        <v>0</v>
      </c>
      <c r="L1985" s="23">
        <v>0</v>
      </c>
      <c r="M1985" s="23">
        <v>0</v>
      </c>
      <c r="N1985" s="23">
        <v>1</v>
      </c>
      <c r="O1985" s="23">
        <v>1</v>
      </c>
      <c r="P1985" s="23">
        <v>0</v>
      </c>
      <c r="Q1985" s="25">
        <v>0</v>
      </c>
      <c r="R1985" s="25">
        <v>0</v>
      </c>
      <c r="S1985" s="25">
        <v>0</v>
      </c>
      <c r="T1985" s="25">
        <v>0</v>
      </c>
      <c r="U1985" s="25">
        <v>0</v>
      </c>
      <c r="V1985" s="25">
        <v>0</v>
      </c>
      <c r="W1985" s="25">
        <v>1</v>
      </c>
      <c r="X1985" s="23">
        <v>1</v>
      </c>
      <c r="Y1985" s="23">
        <v>0</v>
      </c>
      <c r="Z1985" s="23">
        <v>0</v>
      </c>
      <c r="AA1985" s="23">
        <v>0</v>
      </c>
      <c r="AB1985" s="23">
        <v>0</v>
      </c>
      <c r="AC1985" s="23">
        <v>0</v>
      </c>
      <c r="AD1985" s="23">
        <v>0</v>
      </c>
    </row>
    <row r="1986" spans="1:30" x14ac:dyDescent="0.3">
      <c r="A1986" s="23">
        <v>166</v>
      </c>
      <c r="B1986" s="23">
        <v>4</v>
      </c>
      <c r="C1986" s="25">
        <v>0</v>
      </c>
      <c r="D1986" s="25">
        <v>0</v>
      </c>
      <c r="E1986" s="25">
        <v>0</v>
      </c>
      <c r="F1986" s="25">
        <v>0</v>
      </c>
      <c r="G1986" s="25">
        <v>0</v>
      </c>
      <c r="H1986" s="25">
        <v>0</v>
      </c>
      <c r="I1986" s="25">
        <v>1</v>
      </c>
      <c r="J1986" s="23">
        <v>0</v>
      </c>
      <c r="K1986" s="23">
        <v>0</v>
      </c>
      <c r="L1986" s="23">
        <v>1</v>
      </c>
      <c r="M1986" s="23">
        <v>0</v>
      </c>
      <c r="N1986" s="23">
        <v>1</v>
      </c>
      <c r="O1986" s="23">
        <v>0</v>
      </c>
      <c r="P1986" s="23">
        <v>1</v>
      </c>
      <c r="Q1986" s="25">
        <v>0</v>
      </c>
      <c r="R1986" s="25">
        <v>0</v>
      </c>
      <c r="S1986" s="25">
        <v>1</v>
      </c>
      <c r="T1986" s="25">
        <v>1</v>
      </c>
      <c r="U1986" s="25">
        <v>0</v>
      </c>
      <c r="V1986" s="25">
        <v>1</v>
      </c>
      <c r="W1986" s="25">
        <v>0</v>
      </c>
      <c r="X1986" s="23">
        <v>1</v>
      </c>
      <c r="Y1986" s="23">
        <v>0</v>
      </c>
      <c r="Z1986" s="23">
        <v>0</v>
      </c>
      <c r="AA1986" s="23">
        <v>0</v>
      </c>
      <c r="AB1986" s="23">
        <v>0</v>
      </c>
      <c r="AC1986" s="23">
        <v>0</v>
      </c>
      <c r="AD1986" s="23">
        <v>0</v>
      </c>
    </row>
    <row r="1987" spans="1:30" x14ac:dyDescent="0.3">
      <c r="A1987" s="23">
        <v>166</v>
      </c>
      <c r="B1987" s="23">
        <v>5</v>
      </c>
      <c r="C1987" s="25">
        <v>0</v>
      </c>
      <c r="D1987" s="25">
        <v>1</v>
      </c>
      <c r="E1987" s="25">
        <v>0</v>
      </c>
      <c r="F1987" s="25">
        <v>0</v>
      </c>
      <c r="G1987" s="25">
        <v>1</v>
      </c>
      <c r="H1987" s="25">
        <v>0</v>
      </c>
      <c r="I1987" s="25">
        <v>0</v>
      </c>
      <c r="J1987" s="23">
        <v>0</v>
      </c>
      <c r="K1987" s="23">
        <v>0</v>
      </c>
      <c r="L1987" s="23">
        <v>0</v>
      </c>
      <c r="M1987" s="23">
        <v>1</v>
      </c>
      <c r="N1987" s="23">
        <v>0</v>
      </c>
      <c r="O1987" s="23">
        <v>0</v>
      </c>
      <c r="P1987" s="23">
        <v>0</v>
      </c>
      <c r="Q1987" s="25">
        <v>0</v>
      </c>
      <c r="R1987" s="25">
        <v>1</v>
      </c>
      <c r="S1987" s="25">
        <v>0</v>
      </c>
      <c r="T1987" s="25">
        <v>1</v>
      </c>
      <c r="U1987" s="25">
        <v>0</v>
      </c>
      <c r="V1987" s="25">
        <v>0</v>
      </c>
      <c r="W1987" s="25">
        <v>1</v>
      </c>
      <c r="X1987" s="23">
        <v>1</v>
      </c>
      <c r="Y1987" s="23">
        <v>0</v>
      </c>
      <c r="Z1987" s="23">
        <v>0</v>
      </c>
      <c r="AA1987" s="23">
        <v>0</v>
      </c>
      <c r="AB1987" s="23">
        <v>0</v>
      </c>
      <c r="AC1987" s="23">
        <v>0</v>
      </c>
      <c r="AD1987" s="23">
        <v>0</v>
      </c>
    </row>
    <row r="1988" spans="1:30" x14ac:dyDescent="0.3">
      <c r="A1988" s="23">
        <v>166</v>
      </c>
      <c r="B1988" s="23">
        <v>6</v>
      </c>
      <c r="C1988" s="25">
        <v>0</v>
      </c>
      <c r="D1988" s="25">
        <v>0</v>
      </c>
      <c r="E1988" s="25">
        <v>0</v>
      </c>
      <c r="F1988" s="25">
        <v>0</v>
      </c>
      <c r="G1988" s="25">
        <v>1</v>
      </c>
      <c r="H1988" s="25">
        <v>1</v>
      </c>
      <c r="I1988" s="25">
        <v>0</v>
      </c>
      <c r="J1988" s="23">
        <v>0</v>
      </c>
      <c r="K1988" s="23">
        <v>1</v>
      </c>
      <c r="L1988" s="23">
        <v>0</v>
      </c>
      <c r="M1988" s="23">
        <v>0</v>
      </c>
      <c r="N1988" s="23">
        <v>0</v>
      </c>
      <c r="O1988" s="23">
        <v>1</v>
      </c>
      <c r="P1988" s="23">
        <v>0</v>
      </c>
      <c r="Q1988" s="25">
        <v>0</v>
      </c>
      <c r="R1988" s="25">
        <v>0</v>
      </c>
      <c r="S1988" s="25">
        <v>1</v>
      </c>
      <c r="T1988" s="25">
        <v>0</v>
      </c>
      <c r="U1988" s="25">
        <v>0</v>
      </c>
      <c r="V1988" s="25">
        <v>0</v>
      </c>
      <c r="W1988" s="25">
        <v>0</v>
      </c>
      <c r="X1988" s="23">
        <v>1</v>
      </c>
      <c r="Y1988" s="23">
        <v>0</v>
      </c>
      <c r="Z1988" s="23">
        <v>0</v>
      </c>
      <c r="AA1988" s="23">
        <v>0</v>
      </c>
      <c r="AB1988" s="23">
        <v>0</v>
      </c>
      <c r="AC1988" s="23">
        <v>0</v>
      </c>
      <c r="AD1988" s="23">
        <v>0</v>
      </c>
    </row>
    <row r="1989" spans="1:30" x14ac:dyDescent="0.3">
      <c r="A1989" s="23">
        <v>166</v>
      </c>
      <c r="B1989" s="23">
        <v>7</v>
      </c>
      <c r="C1989" s="25">
        <v>0</v>
      </c>
      <c r="D1989" s="25">
        <v>1</v>
      </c>
      <c r="E1989" s="25">
        <v>0</v>
      </c>
      <c r="F1989" s="25">
        <v>1</v>
      </c>
      <c r="G1989" s="25">
        <v>0</v>
      </c>
      <c r="H1989" s="25">
        <v>0</v>
      </c>
      <c r="I1989" s="25">
        <v>1</v>
      </c>
      <c r="J1989" s="23">
        <v>0</v>
      </c>
      <c r="K1989" s="23">
        <v>0</v>
      </c>
      <c r="L1989" s="23">
        <v>0</v>
      </c>
      <c r="M1989" s="23">
        <v>0</v>
      </c>
      <c r="N1989" s="23">
        <v>0</v>
      </c>
      <c r="O1989" s="23">
        <v>0</v>
      </c>
      <c r="P1989" s="23">
        <v>1</v>
      </c>
      <c r="Q1989" s="25">
        <v>0</v>
      </c>
      <c r="R1989" s="25">
        <v>1</v>
      </c>
      <c r="S1989" s="25">
        <v>0</v>
      </c>
      <c r="T1989" s="25">
        <v>0</v>
      </c>
      <c r="U1989" s="25">
        <v>0</v>
      </c>
      <c r="V1989" s="25">
        <v>1</v>
      </c>
      <c r="W1989" s="25">
        <v>0</v>
      </c>
      <c r="X1989" s="23">
        <v>1</v>
      </c>
      <c r="Y1989" s="23">
        <v>0</v>
      </c>
      <c r="Z1989" s="23">
        <v>0</v>
      </c>
      <c r="AA1989" s="23">
        <v>0</v>
      </c>
      <c r="AB1989" s="23">
        <v>0</v>
      </c>
      <c r="AC1989" s="23">
        <v>0</v>
      </c>
      <c r="AD1989" s="23">
        <v>0</v>
      </c>
    </row>
    <row r="1990" spans="1:30" x14ac:dyDescent="0.3">
      <c r="A1990" s="23">
        <v>166</v>
      </c>
      <c r="B1990" s="23">
        <v>8</v>
      </c>
      <c r="C1990" s="25">
        <v>0</v>
      </c>
      <c r="D1990" s="25">
        <v>0</v>
      </c>
      <c r="E1990" s="25">
        <v>1</v>
      </c>
      <c r="F1990" s="25">
        <v>1</v>
      </c>
      <c r="G1990" s="25">
        <v>0</v>
      </c>
      <c r="H1990" s="25">
        <v>1</v>
      </c>
      <c r="I1990" s="25">
        <v>0</v>
      </c>
      <c r="J1990" s="23">
        <v>0</v>
      </c>
      <c r="K1990" s="23">
        <v>0</v>
      </c>
      <c r="L1990" s="23">
        <v>0</v>
      </c>
      <c r="M1990" s="23">
        <v>0</v>
      </c>
      <c r="N1990" s="23">
        <v>1</v>
      </c>
      <c r="O1990" s="23">
        <v>1</v>
      </c>
      <c r="P1990" s="23">
        <v>0</v>
      </c>
      <c r="Q1990" s="25">
        <v>0</v>
      </c>
      <c r="R1990" s="25">
        <v>0</v>
      </c>
      <c r="S1990" s="25">
        <v>0</v>
      </c>
      <c r="T1990" s="25">
        <v>1</v>
      </c>
      <c r="U1990" s="25">
        <v>0</v>
      </c>
      <c r="V1990" s="25">
        <v>0</v>
      </c>
      <c r="W1990" s="25">
        <v>0</v>
      </c>
      <c r="X1990" s="23">
        <v>1</v>
      </c>
      <c r="Y1990" s="23">
        <v>0</v>
      </c>
      <c r="Z1990" s="23">
        <v>0</v>
      </c>
      <c r="AA1990" s="23">
        <v>0</v>
      </c>
      <c r="AB1990" s="23">
        <v>0</v>
      </c>
      <c r="AC1990" s="23">
        <v>0</v>
      </c>
      <c r="AD1990" s="23">
        <v>0</v>
      </c>
    </row>
    <row r="1991" spans="1:30" x14ac:dyDescent="0.3">
      <c r="A1991" s="23">
        <v>166</v>
      </c>
      <c r="B1991" s="23">
        <v>9</v>
      </c>
      <c r="C1991" s="25">
        <v>0</v>
      </c>
      <c r="D1991" s="25">
        <v>0</v>
      </c>
      <c r="E1991" s="25">
        <v>1</v>
      </c>
      <c r="F1991" s="25">
        <v>0</v>
      </c>
      <c r="G1991" s="25">
        <v>1</v>
      </c>
      <c r="H1991" s="25">
        <v>0</v>
      </c>
      <c r="I1991" s="25">
        <v>1</v>
      </c>
      <c r="J1991" s="23">
        <v>0</v>
      </c>
      <c r="K1991" s="23">
        <v>0</v>
      </c>
      <c r="L1991" s="23">
        <v>1</v>
      </c>
      <c r="M1991" s="23">
        <v>0</v>
      </c>
      <c r="N1991" s="23">
        <v>0</v>
      </c>
      <c r="O1991" s="23">
        <v>0</v>
      </c>
      <c r="P1991" s="23">
        <v>0</v>
      </c>
      <c r="Q1991" s="25">
        <v>0</v>
      </c>
      <c r="R1991" s="25">
        <v>1</v>
      </c>
      <c r="S1991" s="25">
        <v>0</v>
      </c>
      <c r="T1991" s="25">
        <v>0</v>
      </c>
      <c r="U1991" s="25">
        <v>1</v>
      </c>
      <c r="V1991" s="25">
        <v>0</v>
      </c>
      <c r="W1991" s="25">
        <v>0</v>
      </c>
      <c r="X1991" s="23">
        <v>1</v>
      </c>
      <c r="Y1991" s="23">
        <v>0</v>
      </c>
      <c r="Z1991" s="23">
        <v>0</v>
      </c>
      <c r="AA1991" s="23">
        <v>0</v>
      </c>
      <c r="AB1991" s="23">
        <v>0</v>
      </c>
      <c r="AC1991" s="23">
        <v>0</v>
      </c>
      <c r="AD1991" s="23">
        <v>0</v>
      </c>
    </row>
    <row r="1992" spans="1:30" x14ac:dyDescent="0.3">
      <c r="A1992" s="23">
        <v>166</v>
      </c>
      <c r="B1992" s="23">
        <v>10</v>
      </c>
      <c r="C1992" s="25">
        <v>0</v>
      </c>
      <c r="D1992" s="25">
        <v>1</v>
      </c>
      <c r="E1992" s="25">
        <v>0</v>
      </c>
      <c r="F1992" s="25">
        <v>0</v>
      </c>
      <c r="G1992" s="25">
        <v>0</v>
      </c>
      <c r="H1992" s="25">
        <v>1</v>
      </c>
      <c r="I1992" s="25">
        <v>0</v>
      </c>
      <c r="J1992" s="23">
        <v>0</v>
      </c>
      <c r="K1992" s="23">
        <v>1</v>
      </c>
      <c r="L1992" s="23">
        <v>0</v>
      </c>
      <c r="M1992" s="23">
        <v>0</v>
      </c>
      <c r="N1992" s="23">
        <v>1</v>
      </c>
      <c r="O1992" s="23">
        <v>0</v>
      </c>
      <c r="P1992" s="23">
        <v>0</v>
      </c>
      <c r="Q1992" s="25">
        <v>0</v>
      </c>
      <c r="R1992" s="25">
        <v>0</v>
      </c>
      <c r="S1992" s="25">
        <v>1</v>
      </c>
      <c r="T1992" s="25">
        <v>1</v>
      </c>
      <c r="U1992" s="25">
        <v>0</v>
      </c>
      <c r="V1992" s="25">
        <v>1</v>
      </c>
      <c r="W1992" s="25">
        <v>0</v>
      </c>
      <c r="X1992" s="23">
        <v>1</v>
      </c>
      <c r="Y1992" s="23">
        <v>0</v>
      </c>
      <c r="Z1992" s="23">
        <v>0</v>
      </c>
      <c r="AA1992" s="23">
        <v>0</v>
      </c>
      <c r="AB1992" s="23">
        <v>0</v>
      </c>
      <c r="AC1992" s="23">
        <v>0</v>
      </c>
      <c r="AD1992" s="23">
        <v>0</v>
      </c>
    </row>
    <row r="1993" spans="1:30" x14ac:dyDescent="0.3">
      <c r="A1993" s="23">
        <v>166</v>
      </c>
      <c r="B1993" s="23">
        <v>11</v>
      </c>
      <c r="C1993" s="25">
        <v>0</v>
      </c>
      <c r="D1993" s="25">
        <v>0</v>
      </c>
      <c r="E1993" s="25">
        <v>1</v>
      </c>
      <c r="F1993" s="25">
        <v>0</v>
      </c>
      <c r="G1993" s="25">
        <v>1</v>
      </c>
      <c r="H1993" s="25">
        <v>0</v>
      </c>
      <c r="I1993" s="25">
        <v>1</v>
      </c>
      <c r="J1993" s="23">
        <v>0</v>
      </c>
      <c r="K1993" s="23">
        <v>1</v>
      </c>
      <c r="L1993" s="23">
        <v>0</v>
      </c>
      <c r="M1993" s="23">
        <v>1</v>
      </c>
      <c r="N1993" s="23">
        <v>0</v>
      </c>
      <c r="O1993" s="23">
        <v>0</v>
      </c>
      <c r="P1993" s="23">
        <v>1</v>
      </c>
      <c r="Q1993" s="25">
        <v>0</v>
      </c>
      <c r="R1993" s="25">
        <v>0</v>
      </c>
      <c r="S1993" s="25">
        <v>0</v>
      </c>
      <c r="T1993" s="25">
        <v>0</v>
      </c>
      <c r="U1993" s="25">
        <v>1</v>
      </c>
      <c r="V1993" s="25">
        <v>1</v>
      </c>
      <c r="W1993" s="25">
        <v>0</v>
      </c>
      <c r="X1993" s="23">
        <v>1</v>
      </c>
      <c r="Y1993" s="23">
        <v>0</v>
      </c>
      <c r="Z1993" s="23">
        <v>0</v>
      </c>
      <c r="AA1993" s="23">
        <v>0</v>
      </c>
      <c r="AB1993" s="23">
        <v>0</v>
      </c>
      <c r="AC1993" s="23">
        <v>0</v>
      </c>
      <c r="AD1993" s="23">
        <v>0</v>
      </c>
    </row>
    <row r="1994" spans="1:30" x14ac:dyDescent="0.3">
      <c r="A1994" s="23">
        <v>166</v>
      </c>
      <c r="B1994" s="23">
        <v>12</v>
      </c>
      <c r="C1994" s="25">
        <v>0</v>
      </c>
      <c r="D1994" s="25">
        <v>0</v>
      </c>
      <c r="E1994" s="25">
        <v>0</v>
      </c>
      <c r="F1994" s="25">
        <v>1</v>
      </c>
      <c r="G1994" s="25">
        <v>0</v>
      </c>
      <c r="H1994" s="25">
        <v>0</v>
      </c>
      <c r="I1994" s="25">
        <v>0</v>
      </c>
      <c r="J1994" s="23">
        <v>0</v>
      </c>
      <c r="K1994" s="23">
        <v>0</v>
      </c>
      <c r="L1994" s="23">
        <v>0</v>
      </c>
      <c r="M1994" s="23">
        <v>0</v>
      </c>
      <c r="N1994" s="23">
        <v>0</v>
      </c>
      <c r="O1994" s="23">
        <v>0</v>
      </c>
      <c r="P1994" s="23">
        <v>1</v>
      </c>
      <c r="Q1994" s="25">
        <v>0</v>
      </c>
      <c r="R1994" s="25">
        <v>0</v>
      </c>
      <c r="S1994" s="25">
        <v>1</v>
      </c>
      <c r="T1994" s="25">
        <v>0</v>
      </c>
      <c r="U1994" s="25">
        <v>0</v>
      </c>
      <c r="V1994" s="25">
        <v>0</v>
      </c>
      <c r="W1994" s="25">
        <v>0</v>
      </c>
      <c r="X1994" s="23">
        <v>1</v>
      </c>
      <c r="Y1994" s="23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</row>
    <row r="1995" spans="1:30" x14ac:dyDescent="0.3">
      <c r="A1995" s="23">
        <v>167</v>
      </c>
      <c r="B1995" s="23">
        <v>1</v>
      </c>
      <c r="C1995" s="25">
        <v>0</v>
      </c>
      <c r="D1995" s="25">
        <v>0</v>
      </c>
      <c r="E1995" s="25">
        <v>1</v>
      </c>
      <c r="F1995" s="25">
        <v>0</v>
      </c>
      <c r="G1995" s="25">
        <v>0</v>
      </c>
      <c r="H1995" s="25">
        <v>0</v>
      </c>
      <c r="I1995" s="25">
        <v>0</v>
      </c>
      <c r="J1995" s="23">
        <v>0</v>
      </c>
      <c r="K1995" s="23">
        <v>0</v>
      </c>
      <c r="L1995" s="23">
        <v>1</v>
      </c>
      <c r="M1995" s="23">
        <v>1</v>
      </c>
      <c r="N1995" s="23">
        <v>0</v>
      </c>
      <c r="O1995" s="23">
        <v>1</v>
      </c>
      <c r="P1995" s="23">
        <v>0</v>
      </c>
      <c r="Q1995" s="25">
        <v>0</v>
      </c>
      <c r="R1995" s="25">
        <v>1</v>
      </c>
      <c r="S1995" s="25">
        <v>0</v>
      </c>
      <c r="T1995" s="25">
        <v>1</v>
      </c>
      <c r="U1995" s="25">
        <v>0</v>
      </c>
      <c r="V1995" s="25">
        <v>0</v>
      </c>
      <c r="W1995" s="25">
        <v>1</v>
      </c>
      <c r="X1995" s="23">
        <v>1</v>
      </c>
      <c r="Y1995" s="23">
        <v>0</v>
      </c>
      <c r="Z1995" s="23">
        <v>0</v>
      </c>
      <c r="AA1995" s="23">
        <v>0</v>
      </c>
      <c r="AB1995" s="23">
        <v>0</v>
      </c>
      <c r="AC1995" s="23">
        <v>0</v>
      </c>
      <c r="AD1995" s="23">
        <v>0</v>
      </c>
    </row>
    <row r="1996" spans="1:30" x14ac:dyDescent="0.3">
      <c r="A1996" s="23">
        <v>167</v>
      </c>
      <c r="B1996" s="23">
        <v>2</v>
      </c>
      <c r="C1996" s="25">
        <v>0</v>
      </c>
      <c r="D1996" s="25">
        <v>1</v>
      </c>
      <c r="E1996" s="25">
        <v>0</v>
      </c>
      <c r="F1996" s="25">
        <v>0</v>
      </c>
      <c r="G1996" s="25">
        <v>0</v>
      </c>
      <c r="H1996" s="25">
        <v>1</v>
      </c>
      <c r="I1996" s="25">
        <v>0</v>
      </c>
      <c r="J1996" s="23">
        <v>0</v>
      </c>
      <c r="K1996" s="23">
        <v>0</v>
      </c>
      <c r="L1996" s="23">
        <v>0</v>
      </c>
      <c r="M1996" s="23">
        <v>1</v>
      </c>
      <c r="N1996" s="23">
        <v>0</v>
      </c>
      <c r="O1996" s="23">
        <v>0</v>
      </c>
      <c r="P1996" s="23">
        <v>0</v>
      </c>
      <c r="Q1996" s="25">
        <v>0</v>
      </c>
      <c r="R1996" s="25">
        <v>0</v>
      </c>
      <c r="S1996" s="25">
        <v>1</v>
      </c>
      <c r="T1996" s="25">
        <v>0</v>
      </c>
      <c r="U1996" s="25">
        <v>1</v>
      </c>
      <c r="V1996" s="25">
        <v>0</v>
      </c>
      <c r="W1996" s="25">
        <v>1</v>
      </c>
      <c r="X1996" s="23">
        <v>1</v>
      </c>
      <c r="Y1996" s="23">
        <v>0</v>
      </c>
      <c r="Z1996" s="23">
        <v>0</v>
      </c>
      <c r="AA1996" s="23">
        <v>0</v>
      </c>
      <c r="AB1996" s="23">
        <v>0</v>
      </c>
      <c r="AC1996" s="23">
        <v>0</v>
      </c>
      <c r="AD1996" s="23">
        <v>0</v>
      </c>
    </row>
    <row r="1997" spans="1:30" x14ac:dyDescent="0.3">
      <c r="A1997" s="23">
        <v>167</v>
      </c>
      <c r="B1997" s="23">
        <v>3</v>
      </c>
      <c r="C1997" s="25">
        <v>0</v>
      </c>
      <c r="D1997" s="25">
        <v>1</v>
      </c>
      <c r="E1997" s="25">
        <v>0</v>
      </c>
      <c r="F1997" s="25">
        <v>0</v>
      </c>
      <c r="G1997" s="25">
        <v>1</v>
      </c>
      <c r="H1997" s="25">
        <v>0</v>
      </c>
      <c r="I1997" s="25">
        <v>0</v>
      </c>
      <c r="J1997" s="23">
        <v>0</v>
      </c>
      <c r="K1997" s="23">
        <v>0</v>
      </c>
      <c r="L1997" s="23">
        <v>0</v>
      </c>
      <c r="M1997" s="23">
        <v>0</v>
      </c>
      <c r="N1997" s="23">
        <v>1</v>
      </c>
      <c r="O1997" s="23">
        <v>1</v>
      </c>
      <c r="P1997" s="23">
        <v>0</v>
      </c>
      <c r="Q1997" s="25">
        <v>0</v>
      </c>
      <c r="R1997" s="25">
        <v>0</v>
      </c>
      <c r="S1997" s="25">
        <v>0</v>
      </c>
      <c r="T1997" s="25">
        <v>0</v>
      </c>
      <c r="U1997" s="25">
        <v>0</v>
      </c>
      <c r="V1997" s="25">
        <v>0</v>
      </c>
      <c r="W1997" s="25">
        <v>1</v>
      </c>
      <c r="X1997" s="23">
        <v>1</v>
      </c>
      <c r="Y1997" s="23">
        <v>0</v>
      </c>
      <c r="Z1997" s="23">
        <v>0</v>
      </c>
      <c r="AA1997" s="23">
        <v>0</v>
      </c>
      <c r="AB1997" s="23">
        <v>0</v>
      </c>
      <c r="AC1997" s="23">
        <v>0</v>
      </c>
      <c r="AD1997" s="23">
        <v>0</v>
      </c>
    </row>
    <row r="1998" spans="1:30" x14ac:dyDescent="0.3">
      <c r="A1998" s="23">
        <v>167</v>
      </c>
      <c r="B1998" s="23">
        <v>4</v>
      </c>
      <c r="C1998" s="25">
        <v>0</v>
      </c>
      <c r="D1998" s="25">
        <v>0</v>
      </c>
      <c r="E1998" s="25">
        <v>0</v>
      </c>
      <c r="F1998" s="25">
        <v>0</v>
      </c>
      <c r="G1998" s="25">
        <v>0</v>
      </c>
      <c r="H1998" s="25">
        <v>0</v>
      </c>
      <c r="I1998" s="25">
        <v>1</v>
      </c>
      <c r="J1998" s="23">
        <v>0</v>
      </c>
      <c r="K1998" s="23">
        <v>0</v>
      </c>
      <c r="L1998" s="23">
        <v>1</v>
      </c>
      <c r="M1998" s="23">
        <v>0</v>
      </c>
      <c r="N1998" s="23">
        <v>1</v>
      </c>
      <c r="O1998" s="23">
        <v>0</v>
      </c>
      <c r="P1998" s="23">
        <v>1</v>
      </c>
      <c r="Q1998" s="25">
        <v>0</v>
      </c>
      <c r="R1998" s="25">
        <v>0</v>
      </c>
      <c r="S1998" s="25">
        <v>1</v>
      </c>
      <c r="T1998" s="25">
        <v>1</v>
      </c>
      <c r="U1998" s="25">
        <v>0</v>
      </c>
      <c r="V1998" s="25">
        <v>1</v>
      </c>
      <c r="W1998" s="25">
        <v>0</v>
      </c>
      <c r="X1998" s="23">
        <v>1</v>
      </c>
      <c r="Y1998" s="23">
        <v>0</v>
      </c>
      <c r="Z1998" s="23">
        <v>0</v>
      </c>
      <c r="AA1998" s="23">
        <v>0</v>
      </c>
      <c r="AB1998" s="23">
        <v>0</v>
      </c>
      <c r="AC1998" s="23">
        <v>0</v>
      </c>
      <c r="AD1998" s="23">
        <v>0</v>
      </c>
    </row>
    <row r="1999" spans="1:30" x14ac:dyDescent="0.3">
      <c r="A1999" s="23">
        <v>167</v>
      </c>
      <c r="B1999" s="23">
        <v>5</v>
      </c>
      <c r="C1999" s="25">
        <v>0</v>
      </c>
      <c r="D1999" s="25">
        <v>1</v>
      </c>
      <c r="E1999" s="25">
        <v>0</v>
      </c>
      <c r="F1999" s="25">
        <v>0</v>
      </c>
      <c r="G1999" s="25">
        <v>1</v>
      </c>
      <c r="H1999" s="25">
        <v>0</v>
      </c>
      <c r="I1999" s="25">
        <v>0</v>
      </c>
      <c r="J1999" s="23">
        <v>0</v>
      </c>
      <c r="K1999" s="23">
        <v>0</v>
      </c>
      <c r="L1999" s="23">
        <v>0</v>
      </c>
      <c r="M1999" s="23">
        <v>1</v>
      </c>
      <c r="N1999" s="23">
        <v>0</v>
      </c>
      <c r="O1999" s="23">
        <v>0</v>
      </c>
      <c r="P1999" s="23">
        <v>0</v>
      </c>
      <c r="Q1999" s="25">
        <v>0</v>
      </c>
      <c r="R1999" s="25">
        <v>1</v>
      </c>
      <c r="S1999" s="25">
        <v>0</v>
      </c>
      <c r="T1999" s="25">
        <v>1</v>
      </c>
      <c r="U1999" s="25">
        <v>0</v>
      </c>
      <c r="V1999" s="25">
        <v>0</v>
      </c>
      <c r="W1999" s="25">
        <v>1</v>
      </c>
      <c r="X1999" s="23">
        <v>1</v>
      </c>
      <c r="Y1999" s="23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</row>
    <row r="2000" spans="1:30" x14ac:dyDescent="0.3">
      <c r="A2000" s="23">
        <v>167</v>
      </c>
      <c r="B2000" s="23">
        <v>6</v>
      </c>
      <c r="C2000" s="25">
        <v>0</v>
      </c>
      <c r="D2000" s="25">
        <v>0</v>
      </c>
      <c r="E2000" s="25">
        <v>0</v>
      </c>
      <c r="F2000" s="25">
        <v>0</v>
      </c>
      <c r="G2000" s="25">
        <v>1</v>
      </c>
      <c r="H2000" s="25">
        <v>1</v>
      </c>
      <c r="I2000" s="25">
        <v>0</v>
      </c>
      <c r="J2000" s="23">
        <v>0</v>
      </c>
      <c r="K2000" s="23">
        <v>1</v>
      </c>
      <c r="L2000" s="23">
        <v>0</v>
      </c>
      <c r="M2000" s="23">
        <v>0</v>
      </c>
      <c r="N2000" s="23">
        <v>0</v>
      </c>
      <c r="O2000" s="23">
        <v>1</v>
      </c>
      <c r="P2000" s="23">
        <v>0</v>
      </c>
      <c r="Q2000" s="25">
        <v>0</v>
      </c>
      <c r="R2000" s="25">
        <v>0</v>
      </c>
      <c r="S2000" s="25">
        <v>1</v>
      </c>
      <c r="T2000" s="25">
        <v>0</v>
      </c>
      <c r="U2000" s="25">
        <v>0</v>
      </c>
      <c r="V2000" s="25">
        <v>0</v>
      </c>
      <c r="W2000" s="25">
        <v>0</v>
      </c>
      <c r="X2000" s="23">
        <v>1</v>
      </c>
      <c r="Y2000" s="23">
        <v>0</v>
      </c>
      <c r="Z2000" s="23">
        <v>0</v>
      </c>
      <c r="AA2000" s="23">
        <v>0</v>
      </c>
      <c r="AB2000" s="23">
        <v>0</v>
      </c>
      <c r="AC2000" s="23">
        <v>0</v>
      </c>
      <c r="AD2000" s="23">
        <v>0</v>
      </c>
    </row>
    <row r="2001" spans="1:30" x14ac:dyDescent="0.3">
      <c r="A2001" s="23">
        <v>167</v>
      </c>
      <c r="B2001" s="23">
        <v>7</v>
      </c>
      <c r="C2001" s="25">
        <v>0</v>
      </c>
      <c r="D2001" s="25">
        <v>1</v>
      </c>
      <c r="E2001" s="25">
        <v>0</v>
      </c>
      <c r="F2001" s="25">
        <v>1</v>
      </c>
      <c r="G2001" s="25">
        <v>0</v>
      </c>
      <c r="H2001" s="25">
        <v>0</v>
      </c>
      <c r="I2001" s="25">
        <v>1</v>
      </c>
      <c r="J2001" s="23">
        <v>0</v>
      </c>
      <c r="K2001" s="23">
        <v>0</v>
      </c>
      <c r="L2001" s="23">
        <v>0</v>
      </c>
      <c r="M2001" s="23">
        <v>0</v>
      </c>
      <c r="N2001" s="23">
        <v>0</v>
      </c>
      <c r="O2001" s="23">
        <v>0</v>
      </c>
      <c r="P2001" s="23">
        <v>1</v>
      </c>
      <c r="Q2001" s="25">
        <v>0</v>
      </c>
      <c r="R2001" s="25">
        <v>1</v>
      </c>
      <c r="S2001" s="25">
        <v>0</v>
      </c>
      <c r="T2001" s="25">
        <v>0</v>
      </c>
      <c r="U2001" s="25">
        <v>0</v>
      </c>
      <c r="V2001" s="25">
        <v>1</v>
      </c>
      <c r="W2001" s="25">
        <v>0</v>
      </c>
      <c r="X2001" s="23">
        <v>1</v>
      </c>
      <c r="Y2001" s="23">
        <v>0</v>
      </c>
      <c r="Z2001" s="23">
        <v>0</v>
      </c>
      <c r="AA2001" s="23">
        <v>0</v>
      </c>
      <c r="AB2001" s="23">
        <v>0</v>
      </c>
      <c r="AC2001" s="23">
        <v>0</v>
      </c>
      <c r="AD2001" s="23">
        <v>0</v>
      </c>
    </row>
    <row r="2002" spans="1:30" x14ac:dyDescent="0.3">
      <c r="A2002" s="23">
        <v>167</v>
      </c>
      <c r="B2002" s="23">
        <v>8</v>
      </c>
      <c r="C2002" s="25">
        <v>0</v>
      </c>
      <c r="D2002" s="25">
        <v>0</v>
      </c>
      <c r="E2002" s="25">
        <v>1</v>
      </c>
      <c r="F2002" s="25">
        <v>1</v>
      </c>
      <c r="G2002" s="25">
        <v>0</v>
      </c>
      <c r="H2002" s="25">
        <v>1</v>
      </c>
      <c r="I2002" s="25">
        <v>0</v>
      </c>
      <c r="J2002" s="23">
        <v>0</v>
      </c>
      <c r="K2002" s="23">
        <v>0</v>
      </c>
      <c r="L2002" s="23">
        <v>0</v>
      </c>
      <c r="M2002" s="23">
        <v>0</v>
      </c>
      <c r="N2002" s="23">
        <v>1</v>
      </c>
      <c r="O2002" s="23">
        <v>1</v>
      </c>
      <c r="P2002" s="23">
        <v>0</v>
      </c>
      <c r="Q2002" s="25">
        <v>0</v>
      </c>
      <c r="R2002" s="25">
        <v>0</v>
      </c>
      <c r="S2002" s="25">
        <v>0</v>
      </c>
      <c r="T2002" s="25">
        <v>1</v>
      </c>
      <c r="U2002" s="25">
        <v>0</v>
      </c>
      <c r="V2002" s="25">
        <v>0</v>
      </c>
      <c r="W2002" s="25">
        <v>0</v>
      </c>
      <c r="X2002" s="23">
        <v>1</v>
      </c>
      <c r="Y2002" s="23">
        <v>0</v>
      </c>
      <c r="Z2002" s="23">
        <v>0</v>
      </c>
      <c r="AA2002" s="23">
        <v>0</v>
      </c>
      <c r="AB2002" s="23">
        <v>0</v>
      </c>
      <c r="AC2002" s="23">
        <v>0</v>
      </c>
      <c r="AD2002" s="23">
        <v>0</v>
      </c>
    </row>
    <row r="2003" spans="1:30" x14ac:dyDescent="0.3">
      <c r="A2003" s="23">
        <v>167</v>
      </c>
      <c r="B2003" s="23">
        <v>9</v>
      </c>
      <c r="C2003" s="25">
        <v>0</v>
      </c>
      <c r="D2003" s="25">
        <v>0</v>
      </c>
      <c r="E2003" s="25">
        <v>1</v>
      </c>
      <c r="F2003" s="25">
        <v>0</v>
      </c>
      <c r="G2003" s="25">
        <v>1</v>
      </c>
      <c r="H2003" s="25">
        <v>0</v>
      </c>
      <c r="I2003" s="25">
        <v>1</v>
      </c>
      <c r="J2003" s="23">
        <v>0</v>
      </c>
      <c r="K2003" s="23">
        <v>0</v>
      </c>
      <c r="L2003" s="23">
        <v>1</v>
      </c>
      <c r="M2003" s="23">
        <v>0</v>
      </c>
      <c r="N2003" s="23">
        <v>0</v>
      </c>
      <c r="O2003" s="23">
        <v>0</v>
      </c>
      <c r="P2003" s="23">
        <v>0</v>
      </c>
      <c r="Q2003" s="25">
        <v>0</v>
      </c>
      <c r="R2003" s="25">
        <v>1</v>
      </c>
      <c r="S2003" s="25">
        <v>0</v>
      </c>
      <c r="T2003" s="25">
        <v>0</v>
      </c>
      <c r="U2003" s="25">
        <v>1</v>
      </c>
      <c r="V2003" s="25">
        <v>0</v>
      </c>
      <c r="W2003" s="25">
        <v>0</v>
      </c>
      <c r="X2003" s="23">
        <v>1</v>
      </c>
      <c r="Y2003" s="23">
        <v>0</v>
      </c>
      <c r="Z2003" s="23">
        <v>0</v>
      </c>
      <c r="AA2003" s="23">
        <v>0</v>
      </c>
      <c r="AB2003" s="23">
        <v>0</v>
      </c>
      <c r="AC2003" s="23">
        <v>0</v>
      </c>
      <c r="AD2003" s="23">
        <v>0</v>
      </c>
    </row>
    <row r="2004" spans="1:30" x14ac:dyDescent="0.3">
      <c r="A2004" s="23">
        <v>167</v>
      </c>
      <c r="B2004" s="23">
        <v>10</v>
      </c>
      <c r="C2004" s="25">
        <v>0</v>
      </c>
      <c r="D2004" s="25">
        <v>1</v>
      </c>
      <c r="E2004" s="25">
        <v>0</v>
      </c>
      <c r="F2004" s="25">
        <v>0</v>
      </c>
      <c r="G2004" s="25">
        <v>0</v>
      </c>
      <c r="H2004" s="25">
        <v>1</v>
      </c>
      <c r="I2004" s="25">
        <v>0</v>
      </c>
      <c r="J2004" s="23">
        <v>0</v>
      </c>
      <c r="K2004" s="23">
        <v>1</v>
      </c>
      <c r="L2004" s="23">
        <v>0</v>
      </c>
      <c r="M2004" s="23">
        <v>0</v>
      </c>
      <c r="N2004" s="23">
        <v>1</v>
      </c>
      <c r="O2004" s="23">
        <v>0</v>
      </c>
      <c r="P2004" s="23">
        <v>0</v>
      </c>
      <c r="Q2004" s="25">
        <v>0</v>
      </c>
      <c r="R2004" s="25">
        <v>0</v>
      </c>
      <c r="S2004" s="25">
        <v>1</v>
      </c>
      <c r="T2004" s="25">
        <v>1</v>
      </c>
      <c r="U2004" s="25">
        <v>0</v>
      </c>
      <c r="V2004" s="25">
        <v>1</v>
      </c>
      <c r="W2004" s="25">
        <v>0</v>
      </c>
      <c r="X2004" s="23">
        <v>1</v>
      </c>
      <c r="Y2004" s="23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</row>
    <row r="2005" spans="1:30" x14ac:dyDescent="0.3">
      <c r="A2005" s="23">
        <v>167</v>
      </c>
      <c r="B2005" s="23">
        <v>11</v>
      </c>
      <c r="C2005" s="25">
        <v>0</v>
      </c>
      <c r="D2005" s="25">
        <v>0</v>
      </c>
      <c r="E2005" s="25">
        <v>1</v>
      </c>
      <c r="F2005" s="25">
        <v>0</v>
      </c>
      <c r="G2005" s="25">
        <v>1</v>
      </c>
      <c r="H2005" s="25">
        <v>0</v>
      </c>
      <c r="I2005" s="25">
        <v>1</v>
      </c>
      <c r="J2005" s="23">
        <v>0</v>
      </c>
      <c r="K2005" s="23">
        <v>1</v>
      </c>
      <c r="L2005" s="23">
        <v>0</v>
      </c>
      <c r="M2005" s="23">
        <v>1</v>
      </c>
      <c r="N2005" s="23">
        <v>0</v>
      </c>
      <c r="O2005" s="23">
        <v>0</v>
      </c>
      <c r="P2005" s="23">
        <v>1</v>
      </c>
      <c r="Q2005" s="25">
        <v>0</v>
      </c>
      <c r="R2005" s="25">
        <v>0</v>
      </c>
      <c r="S2005" s="25">
        <v>0</v>
      </c>
      <c r="T2005" s="25">
        <v>0</v>
      </c>
      <c r="U2005" s="25">
        <v>1</v>
      </c>
      <c r="V2005" s="25">
        <v>1</v>
      </c>
      <c r="W2005" s="25">
        <v>0</v>
      </c>
      <c r="X2005" s="23">
        <v>1</v>
      </c>
      <c r="Y2005" s="23">
        <v>0</v>
      </c>
      <c r="Z2005" s="23">
        <v>0</v>
      </c>
      <c r="AA2005" s="23">
        <v>0</v>
      </c>
      <c r="AB2005" s="23">
        <v>0</v>
      </c>
      <c r="AC2005" s="23">
        <v>0</v>
      </c>
      <c r="AD2005" s="23">
        <v>0</v>
      </c>
    </row>
    <row r="2006" spans="1:30" x14ac:dyDescent="0.3">
      <c r="A2006" s="23">
        <v>167</v>
      </c>
      <c r="B2006" s="23">
        <v>12</v>
      </c>
      <c r="C2006" s="25">
        <v>0</v>
      </c>
      <c r="D2006" s="25">
        <v>0</v>
      </c>
      <c r="E2006" s="25">
        <v>0</v>
      </c>
      <c r="F2006" s="25">
        <v>1</v>
      </c>
      <c r="G2006" s="25">
        <v>0</v>
      </c>
      <c r="H2006" s="25">
        <v>0</v>
      </c>
      <c r="I2006" s="25">
        <v>0</v>
      </c>
      <c r="J2006" s="23">
        <v>0</v>
      </c>
      <c r="K2006" s="23">
        <v>0</v>
      </c>
      <c r="L2006" s="23">
        <v>0</v>
      </c>
      <c r="M2006" s="23">
        <v>0</v>
      </c>
      <c r="N2006" s="23">
        <v>0</v>
      </c>
      <c r="O2006" s="23">
        <v>0</v>
      </c>
      <c r="P2006" s="23">
        <v>1</v>
      </c>
      <c r="Q2006" s="25">
        <v>0</v>
      </c>
      <c r="R2006" s="25">
        <v>0</v>
      </c>
      <c r="S2006" s="25">
        <v>1</v>
      </c>
      <c r="T2006" s="25">
        <v>0</v>
      </c>
      <c r="U2006" s="25">
        <v>0</v>
      </c>
      <c r="V2006" s="25">
        <v>0</v>
      </c>
      <c r="W2006" s="25">
        <v>0</v>
      </c>
      <c r="X2006" s="23">
        <v>1</v>
      </c>
      <c r="Y2006" s="23">
        <v>0</v>
      </c>
      <c r="Z2006" s="23">
        <v>0</v>
      </c>
      <c r="AA2006" s="23">
        <v>0</v>
      </c>
      <c r="AB2006" s="23">
        <v>0</v>
      </c>
      <c r="AC2006" s="23">
        <v>0</v>
      </c>
      <c r="AD2006" s="23">
        <v>0</v>
      </c>
    </row>
    <row r="2007" spans="1:30" x14ac:dyDescent="0.3">
      <c r="A2007" s="23">
        <v>168</v>
      </c>
      <c r="B2007" s="23">
        <v>1</v>
      </c>
      <c r="C2007" s="25">
        <v>0</v>
      </c>
      <c r="D2007" s="25">
        <v>0</v>
      </c>
      <c r="E2007" s="25">
        <v>1</v>
      </c>
      <c r="F2007" s="25">
        <v>0</v>
      </c>
      <c r="G2007" s="25">
        <v>0</v>
      </c>
      <c r="H2007" s="25">
        <v>0</v>
      </c>
      <c r="I2007" s="25">
        <v>0</v>
      </c>
      <c r="J2007" s="23">
        <v>0</v>
      </c>
      <c r="K2007" s="23">
        <v>0</v>
      </c>
      <c r="L2007" s="23">
        <v>1</v>
      </c>
      <c r="M2007" s="23">
        <v>1</v>
      </c>
      <c r="N2007" s="23">
        <v>0</v>
      </c>
      <c r="O2007" s="23">
        <v>1</v>
      </c>
      <c r="P2007" s="23">
        <v>0</v>
      </c>
      <c r="Q2007" s="25">
        <v>0</v>
      </c>
      <c r="R2007" s="25">
        <v>1</v>
      </c>
      <c r="S2007" s="25">
        <v>0</v>
      </c>
      <c r="T2007" s="25">
        <v>1</v>
      </c>
      <c r="U2007" s="25">
        <v>0</v>
      </c>
      <c r="V2007" s="25">
        <v>0</v>
      </c>
      <c r="W2007" s="25">
        <v>1</v>
      </c>
      <c r="X2007" s="23">
        <v>1</v>
      </c>
      <c r="Y2007" s="23">
        <v>0</v>
      </c>
      <c r="Z2007" s="23">
        <v>0</v>
      </c>
      <c r="AA2007" s="23">
        <v>0</v>
      </c>
      <c r="AB2007" s="23">
        <v>0</v>
      </c>
      <c r="AC2007" s="23">
        <v>0</v>
      </c>
      <c r="AD2007" s="23">
        <v>0</v>
      </c>
    </row>
    <row r="2008" spans="1:30" x14ac:dyDescent="0.3">
      <c r="A2008" s="23">
        <v>168</v>
      </c>
      <c r="B2008" s="23">
        <v>2</v>
      </c>
      <c r="C2008" s="25">
        <v>0</v>
      </c>
      <c r="D2008" s="25">
        <v>1</v>
      </c>
      <c r="E2008" s="25">
        <v>0</v>
      </c>
      <c r="F2008" s="25">
        <v>0</v>
      </c>
      <c r="G2008" s="25">
        <v>0</v>
      </c>
      <c r="H2008" s="25">
        <v>1</v>
      </c>
      <c r="I2008" s="25">
        <v>0</v>
      </c>
      <c r="J2008" s="23">
        <v>0</v>
      </c>
      <c r="K2008" s="23">
        <v>0</v>
      </c>
      <c r="L2008" s="23">
        <v>0</v>
      </c>
      <c r="M2008" s="23">
        <v>1</v>
      </c>
      <c r="N2008" s="23">
        <v>0</v>
      </c>
      <c r="O2008" s="23">
        <v>0</v>
      </c>
      <c r="P2008" s="23">
        <v>0</v>
      </c>
      <c r="Q2008" s="25">
        <v>0</v>
      </c>
      <c r="R2008" s="25">
        <v>0</v>
      </c>
      <c r="S2008" s="25">
        <v>1</v>
      </c>
      <c r="T2008" s="25">
        <v>0</v>
      </c>
      <c r="U2008" s="25">
        <v>1</v>
      </c>
      <c r="V2008" s="25">
        <v>0</v>
      </c>
      <c r="W2008" s="25">
        <v>1</v>
      </c>
      <c r="X2008" s="23">
        <v>1</v>
      </c>
      <c r="Y2008" s="23">
        <v>0</v>
      </c>
      <c r="Z2008" s="23">
        <v>0</v>
      </c>
      <c r="AA2008" s="23">
        <v>0</v>
      </c>
      <c r="AB2008" s="23">
        <v>0</v>
      </c>
      <c r="AC2008" s="23">
        <v>0</v>
      </c>
      <c r="AD2008" s="23">
        <v>0</v>
      </c>
    </row>
    <row r="2009" spans="1:30" x14ac:dyDescent="0.3">
      <c r="A2009" s="23">
        <v>168</v>
      </c>
      <c r="B2009" s="23">
        <v>3</v>
      </c>
      <c r="C2009" s="25">
        <v>0</v>
      </c>
      <c r="D2009" s="25">
        <v>1</v>
      </c>
      <c r="E2009" s="25">
        <v>0</v>
      </c>
      <c r="F2009" s="25">
        <v>0</v>
      </c>
      <c r="G2009" s="25">
        <v>1</v>
      </c>
      <c r="H2009" s="25">
        <v>0</v>
      </c>
      <c r="I2009" s="25">
        <v>0</v>
      </c>
      <c r="J2009" s="23">
        <v>0</v>
      </c>
      <c r="K2009" s="23">
        <v>0</v>
      </c>
      <c r="L2009" s="23">
        <v>0</v>
      </c>
      <c r="M2009" s="23">
        <v>0</v>
      </c>
      <c r="N2009" s="23">
        <v>1</v>
      </c>
      <c r="O2009" s="23">
        <v>1</v>
      </c>
      <c r="P2009" s="23">
        <v>0</v>
      </c>
      <c r="Q2009" s="25">
        <v>0</v>
      </c>
      <c r="R2009" s="25">
        <v>0</v>
      </c>
      <c r="S2009" s="25">
        <v>0</v>
      </c>
      <c r="T2009" s="25">
        <v>0</v>
      </c>
      <c r="U2009" s="25">
        <v>0</v>
      </c>
      <c r="V2009" s="25">
        <v>0</v>
      </c>
      <c r="W2009" s="25">
        <v>1</v>
      </c>
      <c r="X2009" s="23">
        <v>1</v>
      </c>
      <c r="Y2009" s="23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</row>
    <row r="2010" spans="1:30" x14ac:dyDescent="0.3">
      <c r="A2010" s="23">
        <v>168</v>
      </c>
      <c r="B2010" s="23">
        <v>4</v>
      </c>
      <c r="C2010" s="25">
        <v>0</v>
      </c>
      <c r="D2010" s="25">
        <v>0</v>
      </c>
      <c r="E2010" s="25">
        <v>0</v>
      </c>
      <c r="F2010" s="25">
        <v>0</v>
      </c>
      <c r="G2010" s="25">
        <v>0</v>
      </c>
      <c r="H2010" s="25">
        <v>0</v>
      </c>
      <c r="I2010" s="25">
        <v>1</v>
      </c>
      <c r="J2010" s="23">
        <v>0</v>
      </c>
      <c r="K2010" s="23">
        <v>0</v>
      </c>
      <c r="L2010" s="23">
        <v>1</v>
      </c>
      <c r="M2010" s="23">
        <v>0</v>
      </c>
      <c r="N2010" s="23">
        <v>1</v>
      </c>
      <c r="O2010" s="23">
        <v>0</v>
      </c>
      <c r="P2010" s="23">
        <v>1</v>
      </c>
      <c r="Q2010" s="25">
        <v>0</v>
      </c>
      <c r="R2010" s="25">
        <v>0</v>
      </c>
      <c r="S2010" s="25">
        <v>1</v>
      </c>
      <c r="T2010" s="25">
        <v>1</v>
      </c>
      <c r="U2010" s="25">
        <v>0</v>
      </c>
      <c r="V2010" s="25">
        <v>1</v>
      </c>
      <c r="W2010" s="25">
        <v>0</v>
      </c>
      <c r="X2010" s="23">
        <v>1</v>
      </c>
      <c r="Y2010" s="23">
        <v>0</v>
      </c>
      <c r="Z2010" s="23">
        <v>0</v>
      </c>
      <c r="AA2010" s="23">
        <v>0</v>
      </c>
      <c r="AB2010" s="23">
        <v>0</v>
      </c>
      <c r="AC2010" s="23">
        <v>0</v>
      </c>
      <c r="AD2010" s="23">
        <v>0</v>
      </c>
    </row>
    <row r="2011" spans="1:30" x14ac:dyDescent="0.3">
      <c r="A2011" s="23">
        <v>168</v>
      </c>
      <c r="B2011" s="23">
        <v>5</v>
      </c>
      <c r="C2011" s="25">
        <v>0</v>
      </c>
      <c r="D2011" s="25">
        <v>1</v>
      </c>
      <c r="E2011" s="25">
        <v>0</v>
      </c>
      <c r="F2011" s="25">
        <v>0</v>
      </c>
      <c r="G2011" s="25">
        <v>1</v>
      </c>
      <c r="H2011" s="25">
        <v>0</v>
      </c>
      <c r="I2011" s="25">
        <v>0</v>
      </c>
      <c r="J2011" s="23">
        <v>0</v>
      </c>
      <c r="K2011" s="23">
        <v>0</v>
      </c>
      <c r="L2011" s="23">
        <v>0</v>
      </c>
      <c r="M2011" s="23">
        <v>1</v>
      </c>
      <c r="N2011" s="23">
        <v>0</v>
      </c>
      <c r="O2011" s="23">
        <v>0</v>
      </c>
      <c r="P2011" s="23">
        <v>0</v>
      </c>
      <c r="Q2011" s="25">
        <v>0</v>
      </c>
      <c r="R2011" s="25">
        <v>1</v>
      </c>
      <c r="S2011" s="25">
        <v>0</v>
      </c>
      <c r="T2011" s="25">
        <v>1</v>
      </c>
      <c r="U2011" s="25">
        <v>0</v>
      </c>
      <c r="V2011" s="25">
        <v>0</v>
      </c>
      <c r="W2011" s="25">
        <v>1</v>
      </c>
      <c r="X2011" s="23">
        <v>1</v>
      </c>
      <c r="Y2011" s="23">
        <v>0</v>
      </c>
      <c r="Z2011" s="23">
        <v>0</v>
      </c>
      <c r="AA2011" s="23">
        <v>0</v>
      </c>
      <c r="AB2011" s="23">
        <v>0</v>
      </c>
      <c r="AC2011" s="23">
        <v>0</v>
      </c>
      <c r="AD2011" s="23">
        <v>0</v>
      </c>
    </row>
    <row r="2012" spans="1:30" x14ac:dyDescent="0.3">
      <c r="A2012" s="23">
        <v>168</v>
      </c>
      <c r="B2012" s="23">
        <v>6</v>
      </c>
      <c r="C2012" s="25">
        <v>0</v>
      </c>
      <c r="D2012" s="25">
        <v>0</v>
      </c>
      <c r="E2012" s="25">
        <v>0</v>
      </c>
      <c r="F2012" s="25">
        <v>0</v>
      </c>
      <c r="G2012" s="25">
        <v>1</v>
      </c>
      <c r="H2012" s="25">
        <v>1</v>
      </c>
      <c r="I2012" s="25">
        <v>0</v>
      </c>
      <c r="J2012" s="23">
        <v>0</v>
      </c>
      <c r="K2012" s="23">
        <v>1</v>
      </c>
      <c r="L2012" s="23">
        <v>0</v>
      </c>
      <c r="M2012" s="23">
        <v>0</v>
      </c>
      <c r="N2012" s="23">
        <v>0</v>
      </c>
      <c r="O2012" s="23">
        <v>1</v>
      </c>
      <c r="P2012" s="23">
        <v>0</v>
      </c>
      <c r="Q2012" s="25">
        <v>0</v>
      </c>
      <c r="R2012" s="25">
        <v>0</v>
      </c>
      <c r="S2012" s="25">
        <v>1</v>
      </c>
      <c r="T2012" s="25">
        <v>0</v>
      </c>
      <c r="U2012" s="25">
        <v>0</v>
      </c>
      <c r="V2012" s="25">
        <v>0</v>
      </c>
      <c r="W2012" s="25">
        <v>0</v>
      </c>
      <c r="X2012" s="23">
        <v>1</v>
      </c>
      <c r="Y2012" s="23">
        <v>0</v>
      </c>
      <c r="Z2012" s="23">
        <v>0</v>
      </c>
      <c r="AA2012" s="23">
        <v>0</v>
      </c>
      <c r="AB2012" s="23">
        <v>0</v>
      </c>
      <c r="AC2012" s="23">
        <v>0</v>
      </c>
      <c r="AD2012" s="23">
        <v>0</v>
      </c>
    </row>
    <row r="2013" spans="1:30" x14ac:dyDescent="0.3">
      <c r="A2013" s="23">
        <v>168</v>
      </c>
      <c r="B2013" s="23">
        <v>7</v>
      </c>
      <c r="C2013" s="25">
        <v>0</v>
      </c>
      <c r="D2013" s="25">
        <v>1</v>
      </c>
      <c r="E2013" s="25">
        <v>0</v>
      </c>
      <c r="F2013" s="25">
        <v>1</v>
      </c>
      <c r="G2013" s="25">
        <v>0</v>
      </c>
      <c r="H2013" s="25">
        <v>0</v>
      </c>
      <c r="I2013" s="25">
        <v>1</v>
      </c>
      <c r="J2013" s="23">
        <v>0</v>
      </c>
      <c r="K2013" s="23">
        <v>0</v>
      </c>
      <c r="L2013" s="23">
        <v>0</v>
      </c>
      <c r="M2013" s="23">
        <v>0</v>
      </c>
      <c r="N2013" s="23">
        <v>0</v>
      </c>
      <c r="O2013" s="23">
        <v>0</v>
      </c>
      <c r="P2013" s="23">
        <v>1</v>
      </c>
      <c r="Q2013" s="25">
        <v>0</v>
      </c>
      <c r="R2013" s="25">
        <v>1</v>
      </c>
      <c r="S2013" s="25">
        <v>0</v>
      </c>
      <c r="T2013" s="25">
        <v>0</v>
      </c>
      <c r="U2013" s="25">
        <v>0</v>
      </c>
      <c r="V2013" s="25">
        <v>1</v>
      </c>
      <c r="W2013" s="25">
        <v>0</v>
      </c>
      <c r="X2013" s="23">
        <v>1</v>
      </c>
      <c r="Y2013" s="23">
        <v>0</v>
      </c>
      <c r="Z2013" s="23">
        <v>0</v>
      </c>
      <c r="AA2013" s="23">
        <v>0</v>
      </c>
      <c r="AB2013" s="23">
        <v>0</v>
      </c>
      <c r="AC2013" s="23">
        <v>0</v>
      </c>
      <c r="AD2013" s="23">
        <v>0</v>
      </c>
    </row>
    <row r="2014" spans="1:30" x14ac:dyDescent="0.3">
      <c r="A2014" s="23">
        <v>168</v>
      </c>
      <c r="B2014" s="23">
        <v>8</v>
      </c>
      <c r="C2014" s="25">
        <v>0</v>
      </c>
      <c r="D2014" s="25">
        <v>0</v>
      </c>
      <c r="E2014" s="25">
        <v>1</v>
      </c>
      <c r="F2014" s="25">
        <v>1</v>
      </c>
      <c r="G2014" s="25">
        <v>0</v>
      </c>
      <c r="H2014" s="25">
        <v>1</v>
      </c>
      <c r="I2014" s="25">
        <v>0</v>
      </c>
      <c r="J2014" s="23">
        <v>0</v>
      </c>
      <c r="K2014" s="23">
        <v>0</v>
      </c>
      <c r="L2014" s="23">
        <v>0</v>
      </c>
      <c r="M2014" s="23">
        <v>0</v>
      </c>
      <c r="N2014" s="23">
        <v>1</v>
      </c>
      <c r="O2014" s="23">
        <v>1</v>
      </c>
      <c r="P2014" s="23">
        <v>0</v>
      </c>
      <c r="Q2014" s="25">
        <v>0</v>
      </c>
      <c r="R2014" s="25">
        <v>0</v>
      </c>
      <c r="S2014" s="25">
        <v>0</v>
      </c>
      <c r="T2014" s="25">
        <v>1</v>
      </c>
      <c r="U2014" s="25">
        <v>0</v>
      </c>
      <c r="V2014" s="25">
        <v>0</v>
      </c>
      <c r="W2014" s="25">
        <v>0</v>
      </c>
      <c r="X2014" s="23">
        <v>1</v>
      </c>
      <c r="Y2014" s="23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</row>
    <row r="2015" spans="1:30" x14ac:dyDescent="0.3">
      <c r="A2015" s="23">
        <v>168</v>
      </c>
      <c r="B2015" s="23">
        <v>9</v>
      </c>
      <c r="C2015" s="25">
        <v>0</v>
      </c>
      <c r="D2015" s="25">
        <v>0</v>
      </c>
      <c r="E2015" s="25">
        <v>1</v>
      </c>
      <c r="F2015" s="25">
        <v>0</v>
      </c>
      <c r="G2015" s="25">
        <v>1</v>
      </c>
      <c r="H2015" s="25">
        <v>0</v>
      </c>
      <c r="I2015" s="25">
        <v>1</v>
      </c>
      <c r="J2015" s="23">
        <v>0</v>
      </c>
      <c r="K2015" s="23">
        <v>0</v>
      </c>
      <c r="L2015" s="23">
        <v>1</v>
      </c>
      <c r="M2015" s="23">
        <v>0</v>
      </c>
      <c r="N2015" s="23">
        <v>0</v>
      </c>
      <c r="O2015" s="23">
        <v>0</v>
      </c>
      <c r="P2015" s="23">
        <v>0</v>
      </c>
      <c r="Q2015" s="25">
        <v>0</v>
      </c>
      <c r="R2015" s="25">
        <v>1</v>
      </c>
      <c r="S2015" s="25">
        <v>0</v>
      </c>
      <c r="T2015" s="25">
        <v>0</v>
      </c>
      <c r="U2015" s="25">
        <v>1</v>
      </c>
      <c r="V2015" s="25">
        <v>0</v>
      </c>
      <c r="W2015" s="25">
        <v>0</v>
      </c>
      <c r="X2015" s="23">
        <v>1</v>
      </c>
      <c r="Y2015" s="23">
        <v>0</v>
      </c>
      <c r="Z2015" s="23">
        <v>0</v>
      </c>
      <c r="AA2015" s="23">
        <v>0</v>
      </c>
      <c r="AB2015" s="23">
        <v>0</v>
      </c>
      <c r="AC2015" s="23">
        <v>0</v>
      </c>
      <c r="AD2015" s="23">
        <v>0</v>
      </c>
    </row>
    <row r="2016" spans="1:30" x14ac:dyDescent="0.3">
      <c r="A2016" s="23">
        <v>168</v>
      </c>
      <c r="B2016" s="23">
        <v>10</v>
      </c>
      <c r="C2016" s="25">
        <v>0</v>
      </c>
      <c r="D2016" s="25">
        <v>1</v>
      </c>
      <c r="E2016" s="25">
        <v>0</v>
      </c>
      <c r="F2016" s="25">
        <v>0</v>
      </c>
      <c r="G2016" s="25">
        <v>0</v>
      </c>
      <c r="H2016" s="25">
        <v>1</v>
      </c>
      <c r="I2016" s="25">
        <v>0</v>
      </c>
      <c r="J2016" s="23">
        <v>0</v>
      </c>
      <c r="K2016" s="23">
        <v>1</v>
      </c>
      <c r="L2016" s="23">
        <v>0</v>
      </c>
      <c r="M2016" s="23">
        <v>0</v>
      </c>
      <c r="N2016" s="23">
        <v>1</v>
      </c>
      <c r="O2016" s="23">
        <v>0</v>
      </c>
      <c r="P2016" s="23">
        <v>0</v>
      </c>
      <c r="Q2016" s="25">
        <v>0</v>
      </c>
      <c r="R2016" s="25">
        <v>0</v>
      </c>
      <c r="S2016" s="25">
        <v>1</v>
      </c>
      <c r="T2016" s="25">
        <v>1</v>
      </c>
      <c r="U2016" s="25">
        <v>0</v>
      </c>
      <c r="V2016" s="25">
        <v>1</v>
      </c>
      <c r="W2016" s="25">
        <v>0</v>
      </c>
      <c r="X2016" s="23">
        <v>1</v>
      </c>
      <c r="Y2016" s="23">
        <v>0</v>
      </c>
      <c r="Z2016" s="23">
        <v>0</v>
      </c>
      <c r="AA2016" s="23">
        <v>0</v>
      </c>
      <c r="AB2016" s="23">
        <v>0</v>
      </c>
      <c r="AC2016" s="23">
        <v>0</v>
      </c>
      <c r="AD2016" s="23">
        <v>0</v>
      </c>
    </row>
    <row r="2017" spans="1:30" x14ac:dyDescent="0.3">
      <c r="A2017" s="23">
        <v>168</v>
      </c>
      <c r="B2017" s="23">
        <v>11</v>
      </c>
      <c r="C2017" s="25">
        <v>0</v>
      </c>
      <c r="D2017" s="25">
        <v>0</v>
      </c>
      <c r="E2017" s="25">
        <v>1</v>
      </c>
      <c r="F2017" s="25">
        <v>0</v>
      </c>
      <c r="G2017" s="25">
        <v>1</v>
      </c>
      <c r="H2017" s="25">
        <v>0</v>
      </c>
      <c r="I2017" s="25">
        <v>1</v>
      </c>
      <c r="J2017" s="23">
        <v>0</v>
      </c>
      <c r="K2017" s="23">
        <v>1</v>
      </c>
      <c r="L2017" s="23">
        <v>0</v>
      </c>
      <c r="M2017" s="23">
        <v>1</v>
      </c>
      <c r="N2017" s="23">
        <v>0</v>
      </c>
      <c r="O2017" s="23">
        <v>0</v>
      </c>
      <c r="P2017" s="23">
        <v>1</v>
      </c>
      <c r="Q2017" s="25">
        <v>0</v>
      </c>
      <c r="R2017" s="25">
        <v>0</v>
      </c>
      <c r="S2017" s="25">
        <v>0</v>
      </c>
      <c r="T2017" s="25">
        <v>0</v>
      </c>
      <c r="U2017" s="25">
        <v>1</v>
      </c>
      <c r="V2017" s="25">
        <v>1</v>
      </c>
      <c r="W2017" s="25">
        <v>0</v>
      </c>
      <c r="X2017" s="23">
        <v>1</v>
      </c>
      <c r="Y2017" s="23">
        <v>0</v>
      </c>
      <c r="Z2017" s="23">
        <v>0</v>
      </c>
      <c r="AA2017" s="23">
        <v>0</v>
      </c>
      <c r="AB2017" s="23">
        <v>0</v>
      </c>
      <c r="AC2017" s="23">
        <v>0</v>
      </c>
      <c r="AD2017" s="23">
        <v>0</v>
      </c>
    </row>
    <row r="2018" spans="1:30" x14ac:dyDescent="0.3">
      <c r="A2018" s="23">
        <v>168</v>
      </c>
      <c r="B2018" s="23">
        <v>12</v>
      </c>
      <c r="C2018" s="25">
        <v>0</v>
      </c>
      <c r="D2018" s="25">
        <v>0</v>
      </c>
      <c r="E2018" s="25">
        <v>0</v>
      </c>
      <c r="F2018" s="25">
        <v>1</v>
      </c>
      <c r="G2018" s="25">
        <v>0</v>
      </c>
      <c r="H2018" s="25">
        <v>0</v>
      </c>
      <c r="I2018" s="25">
        <v>0</v>
      </c>
      <c r="J2018" s="23">
        <v>0</v>
      </c>
      <c r="K2018" s="23">
        <v>0</v>
      </c>
      <c r="L2018" s="23">
        <v>0</v>
      </c>
      <c r="M2018" s="23">
        <v>0</v>
      </c>
      <c r="N2018" s="23">
        <v>0</v>
      </c>
      <c r="O2018" s="23">
        <v>0</v>
      </c>
      <c r="P2018" s="23">
        <v>1</v>
      </c>
      <c r="Q2018" s="25">
        <v>0</v>
      </c>
      <c r="R2018" s="25">
        <v>0</v>
      </c>
      <c r="S2018" s="25">
        <v>1</v>
      </c>
      <c r="T2018" s="25">
        <v>0</v>
      </c>
      <c r="U2018" s="25">
        <v>0</v>
      </c>
      <c r="V2018" s="25">
        <v>0</v>
      </c>
      <c r="W2018" s="25">
        <v>0</v>
      </c>
      <c r="X2018" s="23">
        <v>1</v>
      </c>
      <c r="Y2018" s="23">
        <v>0</v>
      </c>
      <c r="Z2018" s="23">
        <v>0</v>
      </c>
      <c r="AA2018" s="23">
        <v>0</v>
      </c>
      <c r="AB2018" s="23">
        <v>0</v>
      </c>
      <c r="AC2018" s="23">
        <v>0</v>
      </c>
      <c r="AD2018" s="23">
        <v>0</v>
      </c>
    </row>
    <row r="2019" spans="1:30" x14ac:dyDescent="0.3">
      <c r="A2019" s="23">
        <v>169</v>
      </c>
      <c r="B2019" s="23">
        <v>1</v>
      </c>
      <c r="C2019" s="25">
        <v>0</v>
      </c>
      <c r="D2019" s="25">
        <v>0</v>
      </c>
      <c r="E2019" s="25">
        <v>1</v>
      </c>
      <c r="F2019" s="25">
        <v>0</v>
      </c>
      <c r="G2019" s="25">
        <v>0</v>
      </c>
      <c r="H2019" s="25">
        <v>0</v>
      </c>
      <c r="I2019" s="25">
        <v>0</v>
      </c>
      <c r="J2019" s="23">
        <v>0</v>
      </c>
      <c r="K2019" s="23">
        <v>0</v>
      </c>
      <c r="L2019" s="23">
        <v>1</v>
      </c>
      <c r="M2019" s="23">
        <v>1</v>
      </c>
      <c r="N2019" s="23">
        <v>0</v>
      </c>
      <c r="O2019" s="23">
        <v>1</v>
      </c>
      <c r="P2019" s="23">
        <v>0</v>
      </c>
      <c r="Q2019" s="25">
        <v>0</v>
      </c>
      <c r="R2019" s="25">
        <v>1</v>
      </c>
      <c r="S2019" s="25">
        <v>0</v>
      </c>
      <c r="T2019" s="25">
        <v>1</v>
      </c>
      <c r="U2019" s="25">
        <v>0</v>
      </c>
      <c r="V2019" s="25">
        <v>0</v>
      </c>
      <c r="W2019" s="25">
        <v>1</v>
      </c>
      <c r="X2019" s="23">
        <v>1</v>
      </c>
      <c r="Y2019" s="23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</row>
    <row r="2020" spans="1:30" x14ac:dyDescent="0.3">
      <c r="A2020" s="23">
        <v>169</v>
      </c>
      <c r="B2020" s="23">
        <v>2</v>
      </c>
      <c r="C2020" s="25">
        <v>0</v>
      </c>
      <c r="D2020" s="25">
        <v>1</v>
      </c>
      <c r="E2020" s="25">
        <v>0</v>
      </c>
      <c r="F2020" s="25">
        <v>0</v>
      </c>
      <c r="G2020" s="25">
        <v>0</v>
      </c>
      <c r="H2020" s="25">
        <v>1</v>
      </c>
      <c r="I2020" s="25">
        <v>0</v>
      </c>
      <c r="J2020" s="23">
        <v>0</v>
      </c>
      <c r="K2020" s="23">
        <v>0</v>
      </c>
      <c r="L2020" s="23">
        <v>0</v>
      </c>
      <c r="M2020" s="23">
        <v>1</v>
      </c>
      <c r="N2020" s="23">
        <v>0</v>
      </c>
      <c r="O2020" s="23">
        <v>0</v>
      </c>
      <c r="P2020" s="23">
        <v>0</v>
      </c>
      <c r="Q2020" s="25">
        <v>0</v>
      </c>
      <c r="R2020" s="25">
        <v>0</v>
      </c>
      <c r="S2020" s="25">
        <v>1</v>
      </c>
      <c r="T2020" s="25">
        <v>0</v>
      </c>
      <c r="U2020" s="25">
        <v>1</v>
      </c>
      <c r="V2020" s="25">
        <v>0</v>
      </c>
      <c r="W2020" s="25">
        <v>1</v>
      </c>
      <c r="X2020" s="23">
        <v>1</v>
      </c>
      <c r="Y2020" s="23">
        <v>0</v>
      </c>
      <c r="Z2020" s="23">
        <v>0</v>
      </c>
      <c r="AA2020" s="23">
        <v>0</v>
      </c>
      <c r="AB2020" s="23">
        <v>0</v>
      </c>
      <c r="AC2020" s="23">
        <v>0</v>
      </c>
      <c r="AD2020" s="23">
        <v>0</v>
      </c>
    </row>
    <row r="2021" spans="1:30" x14ac:dyDescent="0.3">
      <c r="A2021" s="23">
        <v>169</v>
      </c>
      <c r="B2021" s="23">
        <v>3</v>
      </c>
      <c r="C2021" s="25">
        <v>0</v>
      </c>
      <c r="D2021" s="25">
        <v>1</v>
      </c>
      <c r="E2021" s="25">
        <v>0</v>
      </c>
      <c r="F2021" s="25">
        <v>0</v>
      </c>
      <c r="G2021" s="25">
        <v>1</v>
      </c>
      <c r="H2021" s="25">
        <v>0</v>
      </c>
      <c r="I2021" s="25">
        <v>0</v>
      </c>
      <c r="J2021" s="23">
        <v>0</v>
      </c>
      <c r="K2021" s="23">
        <v>0</v>
      </c>
      <c r="L2021" s="23">
        <v>0</v>
      </c>
      <c r="M2021" s="23">
        <v>0</v>
      </c>
      <c r="N2021" s="23">
        <v>1</v>
      </c>
      <c r="O2021" s="23">
        <v>1</v>
      </c>
      <c r="P2021" s="23">
        <v>0</v>
      </c>
      <c r="Q2021" s="25">
        <v>0</v>
      </c>
      <c r="R2021" s="25">
        <v>0</v>
      </c>
      <c r="S2021" s="25">
        <v>0</v>
      </c>
      <c r="T2021" s="25">
        <v>0</v>
      </c>
      <c r="U2021" s="25">
        <v>0</v>
      </c>
      <c r="V2021" s="25">
        <v>0</v>
      </c>
      <c r="W2021" s="25">
        <v>1</v>
      </c>
      <c r="X2021" s="23">
        <v>1</v>
      </c>
      <c r="Y2021" s="23">
        <v>0</v>
      </c>
      <c r="Z2021" s="23">
        <v>0</v>
      </c>
      <c r="AA2021" s="23">
        <v>0</v>
      </c>
      <c r="AB2021" s="23">
        <v>0</v>
      </c>
      <c r="AC2021" s="23">
        <v>0</v>
      </c>
      <c r="AD2021" s="23">
        <v>0</v>
      </c>
    </row>
    <row r="2022" spans="1:30" x14ac:dyDescent="0.3">
      <c r="A2022" s="23">
        <v>169</v>
      </c>
      <c r="B2022" s="23">
        <v>4</v>
      </c>
      <c r="C2022" s="25">
        <v>0</v>
      </c>
      <c r="D2022" s="25">
        <v>0</v>
      </c>
      <c r="E2022" s="25">
        <v>0</v>
      </c>
      <c r="F2022" s="25">
        <v>0</v>
      </c>
      <c r="G2022" s="25">
        <v>0</v>
      </c>
      <c r="H2022" s="25">
        <v>0</v>
      </c>
      <c r="I2022" s="25">
        <v>1</v>
      </c>
      <c r="J2022" s="23">
        <v>0</v>
      </c>
      <c r="K2022" s="23">
        <v>0</v>
      </c>
      <c r="L2022" s="23">
        <v>1</v>
      </c>
      <c r="M2022" s="23">
        <v>0</v>
      </c>
      <c r="N2022" s="23">
        <v>1</v>
      </c>
      <c r="O2022" s="23">
        <v>0</v>
      </c>
      <c r="P2022" s="23">
        <v>1</v>
      </c>
      <c r="Q2022" s="25">
        <v>0</v>
      </c>
      <c r="R2022" s="25">
        <v>0</v>
      </c>
      <c r="S2022" s="25">
        <v>1</v>
      </c>
      <c r="T2022" s="25">
        <v>1</v>
      </c>
      <c r="U2022" s="25">
        <v>0</v>
      </c>
      <c r="V2022" s="25">
        <v>1</v>
      </c>
      <c r="W2022" s="25">
        <v>0</v>
      </c>
      <c r="X2022" s="23">
        <v>1</v>
      </c>
      <c r="Y2022" s="23">
        <v>0</v>
      </c>
      <c r="Z2022" s="23">
        <v>0</v>
      </c>
      <c r="AA2022" s="23">
        <v>0</v>
      </c>
      <c r="AB2022" s="23">
        <v>0</v>
      </c>
      <c r="AC2022" s="23">
        <v>0</v>
      </c>
      <c r="AD2022" s="23">
        <v>0</v>
      </c>
    </row>
    <row r="2023" spans="1:30" x14ac:dyDescent="0.3">
      <c r="A2023" s="23">
        <v>169</v>
      </c>
      <c r="B2023" s="23">
        <v>5</v>
      </c>
      <c r="C2023" s="25">
        <v>0</v>
      </c>
      <c r="D2023" s="25">
        <v>1</v>
      </c>
      <c r="E2023" s="25">
        <v>0</v>
      </c>
      <c r="F2023" s="25">
        <v>0</v>
      </c>
      <c r="G2023" s="25">
        <v>1</v>
      </c>
      <c r="H2023" s="25">
        <v>0</v>
      </c>
      <c r="I2023" s="25">
        <v>0</v>
      </c>
      <c r="J2023" s="23">
        <v>0</v>
      </c>
      <c r="K2023" s="23">
        <v>0</v>
      </c>
      <c r="L2023" s="23">
        <v>0</v>
      </c>
      <c r="M2023" s="23">
        <v>1</v>
      </c>
      <c r="N2023" s="23">
        <v>0</v>
      </c>
      <c r="O2023" s="23">
        <v>0</v>
      </c>
      <c r="P2023" s="23">
        <v>0</v>
      </c>
      <c r="Q2023" s="25">
        <v>0</v>
      </c>
      <c r="R2023" s="25">
        <v>1</v>
      </c>
      <c r="S2023" s="25">
        <v>0</v>
      </c>
      <c r="T2023" s="25">
        <v>1</v>
      </c>
      <c r="U2023" s="25">
        <v>0</v>
      </c>
      <c r="V2023" s="25">
        <v>0</v>
      </c>
      <c r="W2023" s="25">
        <v>1</v>
      </c>
      <c r="X2023" s="23">
        <v>1</v>
      </c>
      <c r="Y2023" s="23">
        <v>0</v>
      </c>
      <c r="Z2023" s="23">
        <v>0</v>
      </c>
      <c r="AA2023" s="23">
        <v>0</v>
      </c>
      <c r="AB2023" s="23">
        <v>0</v>
      </c>
      <c r="AC2023" s="23">
        <v>0</v>
      </c>
      <c r="AD2023" s="23">
        <v>0</v>
      </c>
    </row>
    <row r="2024" spans="1:30" x14ac:dyDescent="0.3">
      <c r="A2024" s="23">
        <v>169</v>
      </c>
      <c r="B2024" s="23">
        <v>6</v>
      </c>
      <c r="C2024" s="25">
        <v>0</v>
      </c>
      <c r="D2024" s="25">
        <v>0</v>
      </c>
      <c r="E2024" s="25">
        <v>0</v>
      </c>
      <c r="F2024" s="25">
        <v>0</v>
      </c>
      <c r="G2024" s="25">
        <v>1</v>
      </c>
      <c r="H2024" s="25">
        <v>1</v>
      </c>
      <c r="I2024" s="25">
        <v>0</v>
      </c>
      <c r="J2024" s="23">
        <v>0</v>
      </c>
      <c r="K2024" s="23">
        <v>1</v>
      </c>
      <c r="L2024" s="23">
        <v>0</v>
      </c>
      <c r="M2024" s="23">
        <v>0</v>
      </c>
      <c r="N2024" s="23">
        <v>0</v>
      </c>
      <c r="O2024" s="23">
        <v>1</v>
      </c>
      <c r="P2024" s="23">
        <v>0</v>
      </c>
      <c r="Q2024" s="25">
        <v>0</v>
      </c>
      <c r="R2024" s="25">
        <v>0</v>
      </c>
      <c r="S2024" s="25">
        <v>1</v>
      </c>
      <c r="T2024" s="25">
        <v>0</v>
      </c>
      <c r="U2024" s="25">
        <v>0</v>
      </c>
      <c r="V2024" s="25">
        <v>0</v>
      </c>
      <c r="W2024" s="25">
        <v>0</v>
      </c>
      <c r="X2024" s="23">
        <v>1</v>
      </c>
      <c r="Y2024" s="23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</row>
    <row r="2025" spans="1:30" x14ac:dyDescent="0.3">
      <c r="A2025" s="23">
        <v>169</v>
      </c>
      <c r="B2025" s="23">
        <v>7</v>
      </c>
      <c r="C2025" s="25">
        <v>0</v>
      </c>
      <c r="D2025" s="25">
        <v>1</v>
      </c>
      <c r="E2025" s="25">
        <v>0</v>
      </c>
      <c r="F2025" s="25">
        <v>1</v>
      </c>
      <c r="G2025" s="25">
        <v>0</v>
      </c>
      <c r="H2025" s="25">
        <v>0</v>
      </c>
      <c r="I2025" s="25">
        <v>1</v>
      </c>
      <c r="J2025" s="23">
        <v>0</v>
      </c>
      <c r="K2025" s="23">
        <v>0</v>
      </c>
      <c r="L2025" s="23">
        <v>0</v>
      </c>
      <c r="M2025" s="23">
        <v>0</v>
      </c>
      <c r="N2025" s="23">
        <v>0</v>
      </c>
      <c r="O2025" s="23">
        <v>0</v>
      </c>
      <c r="P2025" s="23">
        <v>1</v>
      </c>
      <c r="Q2025" s="25">
        <v>0</v>
      </c>
      <c r="R2025" s="25">
        <v>1</v>
      </c>
      <c r="S2025" s="25">
        <v>0</v>
      </c>
      <c r="T2025" s="25">
        <v>0</v>
      </c>
      <c r="U2025" s="25">
        <v>0</v>
      </c>
      <c r="V2025" s="25">
        <v>1</v>
      </c>
      <c r="W2025" s="25">
        <v>0</v>
      </c>
      <c r="X2025" s="23">
        <v>1</v>
      </c>
      <c r="Y2025" s="23">
        <v>0</v>
      </c>
      <c r="Z2025" s="23">
        <v>0</v>
      </c>
      <c r="AA2025" s="23">
        <v>0</v>
      </c>
      <c r="AB2025" s="23">
        <v>0</v>
      </c>
      <c r="AC2025" s="23">
        <v>0</v>
      </c>
      <c r="AD2025" s="23">
        <v>0</v>
      </c>
    </row>
    <row r="2026" spans="1:30" x14ac:dyDescent="0.3">
      <c r="A2026" s="23">
        <v>169</v>
      </c>
      <c r="B2026" s="23">
        <v>8</v>
      </c>
      <c r="C2026" s="25">
        <v>0</v>
      </c>
      <c r="D2026" s="25">
        <v>0</v>
      </c>
      <c r="E2026" s="25">
        <v>1</v>
      </c>
      <c r="F2026" s="25">
        <v>1</v>
      </c>
      <c r="G2026" s="25">
        <v>0</v>
      </c>
      <c r="H2026" s="25">
        <v>1</v>
      </c>
      <c r="I2026" s="25">
        <v>0</v>
      </c>
      <c r="J2026" s="23">
        <v>0</v>
      </c>
      <c r="K2026" s="23">
        <v>0</v>
      </c>
      <c r="L2026" s="23">
        <v>0</v>
      </c>
      <c r="M2026" s="23">
        <v>0</v>
      </c>
      <c r="N2026" s="23">
        <v>1</v>
      </c>
      <c r="O2026" s="23">
        <v>1</v>
      </c>
      <c r="P2026" s="23">
        <v>0</v>
      </c>
      <c r="Q2026" s="25">
        <v>0</v>
      </c>
      <c r="R2026" s="25">
        <v>0</v>
      </c>
      <c r="S2026" s="25">
        <v>0</v>
      </c>
      <c r="T2026" s="25">
        <v>1</v>
      </c>
      <c r="U2026" s="25">
        <v>0</v>
      </c>
      <c r="V2026" s="25">
        <v>0</v>
      </c>
      <c r="W2026" s="25">
        <v>0</v>
      </c>
      <c r="X2026" s="23">
        <v>1</v>
      </c>
      <c r="Y2026" s="23">
        <v>0</v>
      </c>
      <c r="Z2026" s="23">
        <v>0</v>
      </c>
      <c r="AA2026" s="23">
        <v>0</v>
      </c>
      <c r="AB2026" s="23">
        <v>0</v>
      </c>
      <c r="AC2026" s="23">
        <v>0</v>
      </c>
      <c r="AD2026" s="23">
        <v>0</v>
      </c>
    </row>
    <row r="2027" spans="1:30" x14ac:dyDescent="0.3">
      <c r="A2027" s="23">
        <v>169</v>
      </c>
      <c r="B2027" s="23">
        <v>9</v>
      </c>
      <c r="C2027" s="25">
        <v>0</v>
      </c>
      <c r="D2027" s="25">
        <v>0</v>
      </c>
      <c r="E2027" s="25">
        <v>1</v>
      </c>
      <c r="F2027" s="25">
        <v>0</v>
      </c>
      <c r="G2027" s="25">
        <v>1</v>
      </c>
      <c r="H2027" s="25">
        <v>0</v>
      </c>
      <c r="I2027" s="25">
        <v>1</v>
      </c>
      <c r="J2027" s="23">
        <v>0</v>
      </c>
      <c r="K2027" s="23">
        <v>0</v>
      </c>
      <c r="L2027" s="23">
        <v>1</v>
      </c>
      <c r="M2027" s="23">
        <v>0</v>
      </c>
      <c r="N2027" s="23">
        <v>0</v>
      </c>
      <c r="O2027" s="23">
        <v>0</v>
      </c>
      <c r="P2027" s="23">
        <v>0</v>
      </c>
      <c r="Q2027" s="25">
        <v>0</v>
      </c>
      <c r="R2027" s="25">
        <v>1</v>
      </c>
      <c r="S2027" s="25">
        <v>0</v>
      </c>
      <c r="T2027" s="25">
        <v>0</v>
      </c>
      <c r="U2027" s="25">
        <v>1</v>
      </c>
      <c r="V2027" s="25">
        <v>0</v>
      </c>
      <c r="W2027" s="25">
        <v>0</v>
      </c>
      <c r="X2027" s="23">
        <v>1</v>
      </c>
      <c r="Y2027" s="23">
        <v>0</v>
      </c>
      <c r="Z2027" s="23">
        <v>0</v>
      </c>
      <c r="AA2027" s="23">
        <v>0</v>
      </c>
      <c r="AB2027" s="23">
        <v>0</v>
      </c>
      <c r="AC2027" s="23">
        <v>0</v>
      </c>
      <c r="AD2027" s="23">
        <v>0</v>
      </c>
    </row>
    <row r="2028" spans="1:30" x14ac:dyDescent="0.3">
      <c r="A2028" s="23">
        <v>169</v>
      </c>
      <c r="B2028" s="23">
        <v>10</v>
      </c>
      <c r="C2028" s="25">
        <v>0</v>
      </c>
      <c r="D2028" s="25">
        <v>1</v>
      </c>
      <c r="E2028" s="25">
        <v>0</v>
      </c>
      <c r="F2028" s="25">
        <v>0</v>
      </c>
      <c r="G2028" s="25">
        <v>0</v>
      </c>
      <c r="H2028" s="25">
        <v>1</v>
      </c>
      <c r="I2028" s="25">
        <v>0</v>
      </c>
      <c r="J2028" s="23">
        <v>0</v>
      </c>
      <c r="K2028" s="23">
        <v>1</v>
      </c>
      <c r="L2028" s="23">
        <v>0</v>
      </c>
      <c r="M2028" s="23">
        <v>0</v>
      </c>
      <c r="N2028" s="23">
        <v>1</v>
      </c>
      <c r="O2028" s="23">
        <v>0</v>
      </c>
      <c r="P2028" s="23">
        <v>0</v>
      </c>
      <c r="Q2028" s="25">
        <v>0</v>
      </c>
      <c r="R2028" s="25">
        <v>0</v>
      </c>
      <c r="S2028" s="25">
        <v>1</v>
      </c>
      <c r="T2028" s="25">
        <v>1</v>
      </c>
      <c r="U2028" s="25">
        <v>0</v>
      </c>
      <c r="V2028" s="25">
        <v>1</v>
      </c>
      <c r="W2028" s="25">
        <v>0</v>
      </c>
      <c r="X2028" s="23">
        <v>1</v>
      </c>
      <c r="Y2028" s="23">
        <v>0</v>
      </c>
      <c r="Z2028" s="23">
        <v>0</v>
      </c>
      <c r="AA2028" s="23">
        <v>0</v>
      </c>
      <c r="AB2028" s="23">
        <v>0</v>
      </c>
      <c r="AC2028" s="23">
        <v>0</v>
      </c>
      <c r="AD2028" s="23">
        <v>0</v>
      </c>
    </row>
    <row r="2029" spans="1:30" x14ac:dyDescent="0.3">
      <c r="A2029" s="23">
        <v>169</v>
      </c>
      <c r="B2029" s="23">
        <v>11</v>
      </c>
      <c r="C2029" s="25">
        <v>0</v>
      </c>
      <c r="D2029" s="25">
        <v>0</v>
      </c>
      <c r="E2029" s="25">
        <v>1</v>
      </c>
      <c r="F2029" s="25">
        <v>0</v>
      </c>
      <c r="G2029" s="25">
        <v>1</v>
      </c>
      <c r="H2029" s="25">
        <v>0</v>
      </c>
      <c r="I2029" s="25">
        <v>1</v>
      </c>
      <c r="J2029" s="23">
        <v>0</v>
      </c>
      <c r="K2029" s="23">
        <v>1</v>
      </c>
      <c r="L2029" s="23">
        <v>0</v>
      </c>
      <c r="M2029" s="23">
        <v>1</v>
      </c>
      <c r="N2029" s="23">
        <v>0</v>
      </c>
      <c r="O2029" s="23">
        <v>0</v>
      </c>
      <c r="P2029" s="23">
        <v>1</v>
      </c>
      <c r="Q2029" s="25">
        <v>0</v>
      </c>
      <c r="R2029" s="25">
        <v>0</v>
      </c>
      <c r="S2029" s="25">
        <v>0</v>
      </c>
      <c r="T2029" s="25">
        <v>0</v>
      </c>
      <c r="U2029" s="25">
        <v>1</v>
      </c>
      <c r="V2029" s="25">
        <v>1</v>
      </c>
      <c r="W2029" s="25">
        <v>0</v>
      </c>
      <c r="X2029" s="23">
        <v>1</v>
      </c>
      <c r="Y2029" s="23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</row>
    <row r="2030" spans="1:30" x14ac:dyDescent="0.3">
      <c r="A2030" s="23">
        <v>169</v>
      </c>
      <c r="B2030" s="23">
        <v>12</v>
      </c>
      <c r="C2030" s="25">
        <v>0</v>
      </c>
      <c r="D2030" s="25">
        <v>0</v>
      </c>
      <c r="E2030" s="25">
        <v>0</v>
      </c>
      <c r="F2030" s="25">
        <v>1</v>
      </c>
      <c r="G2030" s="25">
        <v>0</v>
      </c>
      <c r="H2030" s="25">
        <v>0</v>
      </c>
      <c r="I2030" s="25">
        <v>0</v>
      </c>
      <c r="J2030" s="23">
        <v>0</v>
      </c>
      <c r="K2030" s="23">
        <v>0</v>
      </c>
      <c r="L2030" s="23">
        <v>0</v>
      </c>
      <c r="M2030" s="23">
        <v>0</v>
      </c>
      <c r="N2030" s="23">
        <v>0</v>
      </c>
      <c r="O2030" s="23">
        <v>0</v>
      </c>
      <c r="P2030" s="23">
        <v>1</v>
      </c>
      <c r="Q2030" s="25">
        <v>0</v>
      </c>
      <c r="R2030" s="25">
        <v>0</v>
      </c>
      <c r="S2030" s="25">
        <v>1</v>
      </c>
      <c r="T2030" s="25">
        <v>0</v>
      </c>
      <c r="U2030" s="25">
        <v>0</v>
      </c>
      <c r="V2030" s="25">
        <v>0</v>
      </c>
      <c r="W2030" s="25">
        <v>0</v>
      </c>
      <c r="X2030" s="23">
        <v>1</v>
      </c>
      <c r="Y2030" s="23">
        <v>0</v>
      </c>
      <c r="Z2030" s="23">
        <v>0</v>
      </c>
      <c r="AA2030" s="23">
        <v>0</v>
      </c>
      <c r="AB2030" s="23">
        <v>0</v>
      </c>
      <c r="AC2030" s="23">
        <v>0</v>
      </c>
      <c r="AD2030" s="23">
        <v>0</v>
      </c>
    </row>
    <row r="2031" spans="1:30" x14ac:dyDescent="0.3">
      <c r="A2031" s="23">
        <v>170</v>
      </c>
      <c r="B2031" s="23">
        <v>1</v>
      </c>
      <c r="C2031" s="25">
        <v>0</v>
      </c>
      <c r="D2031" s="25">
        <v>0</v>
      </c>
      <c r="E2031" s="25">
        <v>1</v>
      </c>
      <c r="F2031" s="25">
        <v>0</v>
      </c>
      <c r="G2031" s="25">
        <v>0</v>
      </c>
      <c r="H2031" s="25">
        <v>0</v>
      </c>
      <c r="I2031" s="25">
        <v>0</v>
      </c>
      <c r="J2031" s="23">
        <v>0</v>
      </c>
      <c r="K2031" s="23">
        <v>0</v>
      </c>
      <c r="L2031" s="23">
        <v>1</v>
      </c>
      <c r="M2031" s="23">
        <v>1</v>
      </c>
      <c r="N2031" s="23">
        <v>0</v>
      </c>
      <c r="O2031" s="23">
        <v>1</v>
      </c>
      <c r="P2031" s="23">
        <v>0</v>
      </c>
      <c r="Q2031" s="25">
        <v>0</v>
      </c>
      <c r="R2031" s="25">
        <v>1</v>
      </c>
      <c r="S2031" s="25">
        <v>0</v>
      </c>
      <c r="T2031" s="25">
        <v>1</v>
      </c>
      <c r="U2031" s="25">
        <v>0</v>
      </c>
      <c r="V2031" s="25">
        <v>0</v>
      </c>
      <c r="W2031" s="25">
        <v>1</v>
      </c>
      <c r="X2031" s="23">
        <v>1</v>
      </c>
      <c r="Y2031" s="23">
        <v>0</v>
      </c>
      <c r="Z2031" s="23">
        <v>0</v>
      </c>
      <c r="AA2031" s="23">
        <v>0</v>
      </c>
      <c r="AB2031" s="23">
        <v>0</v>
      </c>
      <c r="AC2031" s="23">
        <v>0</v>
      </c>
      <c r="AD2031" s="23">
        <v>0</v>
      </c>
    </row>
    <row r="2032" spans="1:30" x14ac:dyDescent="0.3">
      <c r="A2032" s="23">
        <v>170</v>
      </c>
      <c r="B2032" s="23">
        <v>2</v>
      </c>
      <c r="C2032" s="25">
        <v>0</v>
      </c>
      <c r="D2032" s="25">
        <v>1</v>
      </c>
      <c r="E2032" s="25">
        <v>0</v>
      </c>
      <c r="F2032" s="25">
        <v>0</v>
      </c>
      <c r="G2032" s="25">
        <v>0</v>
      </c>
      <c r="H2032" s="25">
        <v>1</v>
      </c>
      <c r="I2032" s="25">
        <v>0</v>
      </c>
      <c r="J2032" s="23">
        <v>0</v>
      </c>
      <c r="K2032" s="23">
        <v>0</v>
      </c>
      <c r="L2032" s="23">
        <v>0</v>
      </c>
      <c r="M2032" s="23">
        <v>1</v>
      </c>
      <c r="N2032" s="23">
        <v>0</v>
      </c>
      <c r="O2032" s="23">
        <v>0</v>
      </c>
      <c r="P2032" s="23">
        <v>0</v>
      </c>
      <c r="Q2032" s="25">
        <v>0</v>
      </c>
      <c r="R2032" s="25">
        <v>0</v>
      </c>
      <c r="S2032" s="25">
        <v>1</v>
      </c>
      <c r="T2032" s="25">
        <v>0</v>
      </c>
      <c r="U2032" s="25">
        <v>1</v>
      </c>
      <c r="V2032" s="25">
        <v>0</v>
      </c>
      <c r="W2032" s="25">
        <v>1</v>
      </c>
      <c r="X2032" s="23">
        <v>1</v>
      </c>
      <c r="Y2032" s="23">
        <v>0</v>
      </c>
      <c r="Z2032" s="23">
        <v>0</v>
      </c>
      <c r="AA2032" s="23">
        <v>0</v>
      </c>
      <c r="AB2032" s="23">
        <v>0</v>
      </c>
      <c r="AC2032" s="23">
        <v>0</v>
      </c>
      <c r="AD2032" s="23">
        <v>0</v>
      </c>
    </row>
    <row r="2033" spans="1:30" x14ac:dyDescent="0.3">
      <c r="A2033" s="23">
        <v>170</v>
      </c>
      <c r="B2033" s="23">
        <v>3</v>
      </c>
      <c r="C2033" s="25">
        <v>0</v>
      </c>
      <c r="D2033" s="25">
        <v>1</v>
      </c>
      <c r="E2033" s="25">
        <v>0</v>
      </c>
      <c r="F2033" s="25">
        <v>0</v>
      </c>
      <c r="G2033" s="25">
        <v>1</v>
      </c>
      <c r="H2033" s="25">
        <v>0</v>
      </c>
      <c r="I2033" s="25">
        <v>0</v>
      </c>
      <c r="J2033" s="23">
        <v>0</v>
      </c>
      <c r="K2033" s="23">
        <v>0</v>
      </c>
      <c r="L2033" s="23">
        <v>0</v>
      </c>
      <c r="M2033" s="23">
        <v>0</v>
      </c>
      <c r="N2033" s="23">
        <v>1</v>
      </c>
      <c r="O2033" s="23">
        <v>1</v>
      </c>
      <c r="P2033" s="23">
        <v>0</v>
      </c>
      <c r="Q2033" s="25">
        <v>0</v>
      </c>
      <c r="R2033" s="25">
        <v>0</v>
      </c>
      <c r="S2033" s="25">
        <v>0</v>
      </c>
      <c r="T2033" s="25">
        <v>0</v>
      </c>
      <c r="U2033" s="25">
        <v>0</v>
      </c>
      <c r="V2033" s="25">
        <v>0</v>
      </c>
      <c r="W2033" s="25">
        <v>1</v>
      </c>
      <c r="X2033" s="23">
        <v>1</v>
      </c>
      <c r="Y2033" s="23">
        <v>0</v>
      </c>
      <c r="Z2033" s="23">
        <v>0</v>
      </c>
      <c r="AA2033" s="23">
        <v>0</v>
      </c>
      <c r="AB2033" s="23">
        <v>0</v>
      </c>
      <c r="AC2033" s="23">
        <v>0</v>
      </c>
      <c r="AD2033" s="23">
        <v>0</v>
      </c>
    </row>
    <row r="2034" spans="1:30" x14ac:dyDescent="0.3">
      <c r="A2034" s="23">
        <v>170</v>
      </c>
      <c r="B2034" s="23">
        <v>4</v>
      </c>
      <c r="C2034" s="25">
        <v>0</v>
      </c>
      <c r="D2034" s="25">
        <v>0</v>
      </c>
      <c r="E2034" s="25">
        <v>0</v>
      </c>
      <c r="F2034" s="25">
        <v>0</v>
      </c>
      <c r="G2034" s="25">
        <v>0</v>
      </c>
      <c r="H2034" s="25">
        <v>0</v>
      </c>
      <c r="I2034" s="25">
        <v>1</v>
      </c>
      <c r="J2034" s="23">
        <v>0</v>
      </c>
      <c r="K2034" s="23">
        <v>0</v>
      </c>
      <c r="L2034" s="23">
        <v>1</v>
      </c>
      <c r="M2034" s="23">
        <v>0</v>
      </c>
      <c r="N2034" s="23">
        <v>1</v>
      </c>
      <c r="O2034" s="23">
        <v>0</v>
      </c>
      <c r="P2034" s="23">
        <v>1</v>
      </c>
      <c r="Q2034" s="25">
        <v>0</v>
      </c>
      <c r="R2034" s="25">
        <v>0</v>
      </c>
      <c r="S2034" s="25">
        <v>1</v>
      </c>
      <c r="T2034" s="25">
        <v>1</v>
      </c>
      <c r="U2034" s="25">
        <v>0</v>
      </c>
      <c r="V2034" s="25">
        <v>1</v>
      </c>
      <c r="W2034" s="25">
        <v>0</v>
      </c>
      <c r="X2034" s="23">
        <v>1</v>
      </c>
      <c r="Y2034" s="23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</row>
    <row r="2035" spans="1:30" x14ac:dyDescent="0.3">
      <c r="A2035" s="23">
        <v>170</v>
      </c>
      <c r="B2035" s="23">
        <v>5</v>
      </c>
      <c r="C2035" s="25">
        <v>0</v>
      </c>
      <c r="D2035" s="25">
        <v>1</v>
      </c>
      <c r="E2035" s="25">
        <v>0</v>
      </c>
      <c r="F2035" s="25">
        <v>0</v>
      </c>
      <c r="G2035" s="25">
        <v>1</v>
      </c>
      <c r="H2035" s="25">
        <v>0</v>
      </c>
      <c r="I2035" s="25">
        <v>0</v>
      </c>
      <c r="J2035" s="23">
        <v>0</v>
      </c>
      <c r="K2035" s="23">
        <v>0</v>
      </c>
      <c r="L2035" s="23">
        <v>0</v>
      </c>
      <c r="M2035" s="23">
        <v>1</v>
      </c>
      <c r="N2035" s="23">
        <v>0</v>
      </c>
      <c r="O2035" s="23">
        <v>0</v>
      </c>
      <c r="P2035" s="23">
        <v>0</v>
      </c>
      <c r="Q2035" s="25">
        <v>0</v>
      </c>
      <c r="R2035" s="25">
        <v>1</v>
      </c>
      <c r="S2035" s="25">
        <v>0</v>
      </c>
      <c r="T2035" s="25">
        <v>1</v>
      </c>
      <c r="U2035" s="25">
        <v>0</v>
      </c>
      <c r="V2035" s="25">
        <v>0</v>
      </c>
      <c r="W2035" s="25">
        <v>1</v>
      </c>
      <c r="X2035" s="23">
        <v>1</v>
      </c>
      <c r="Y2035" s="23">
        <v>0</v>
      </c>
      <c r="Z2035" s="23">
        <v>0</v>
      </c>
      <c r="AA2035" s="23">
        <v>0</v>
      </c>
      <c r="AB2035" s="23">
        <v>0</v>
      </c>
      <c r="AC2035" s="23">
        <v>0</v>
      </c>
      <c r="AD2035" s="23">
        <v>0</v>
      </c>
    </row>
    <row r="2036" spans="1:30" x14ac:dyDescent="0.3">
      <c r="A2036" s="23">
        <v>170</v>
      </c>
      <c r="B2036" s="23">
        <v>6</v>
      </c>
      <c r="C2036" s="25">
        <v>0</v>
      </c>
      <c r="D2036" s="25">
        <v>0</v>
      </c>
      <c r="E2036" s="25">
        <v>0</v>
      </c>
      <c r="F2036" s="25">
        <v>0</v>
      </c>
      <c r="G2036" s="25">
        <v>1</v>
      </c>
      <c r="H2036" s="25">
        <v>1</v>
      </c>
      <c r="I2036" s="25">
        <v>0</v>
      </c>
      <c r="J2036" s="23">
        <v>0</v>
      </c>
      <c r="K2036" s="23">
        <v>1</v>
      </c>
      <c r="L2036" s="23">
        <v>0</v>
      </c>
      <c r="M2036" s="23">
        <v>0</v>
      </c>
      <c r="N2036" s="23">
        <v>0</v>
      </c>
      <c r="O2036" s="23">
        <v>1</v>
      </c>
      <c r="P2036" s="23">
        <v>0</v>
      </c>
      <c r="Q2036" s="25">
        <v>0</v>
      </c>
      <c r="R2036" s="25">
        <v>0</v>
      </c>
      <c r="S2036" s="25">
        <v>1</v>
      </c>
      <c r="T2036" s="25">
        <v>0</v>
      </c>
      <c r="U2036" s="25">
        <v>0</v>
      </c>
      <c r="V2036" s="25">
        <v>0</v>
      </c>
      <c r="W2036" s="25">
        <v>0</v>
      </c>
      <c r="X2036" s="23">
        <v>1</v>
      </c>
      <c r="Y2036" s="23">
        <v>0</v>
      </c>
      <c r="Z2036" s="23">
        <v>0</v>
      </c>
      <c r="AA2036" s="23">
        <v>0</v>
      </c>
      <c r="AB2036" s="23">
        <v>0</v>
      </c>
      <c r="AC2036" s="23">
        <v>0</v>
      </c>
      <c r="AD2036" s="23">
        <v>0</v>
      </c>
    </row>
    <row r="2037" spans="1:30" x14ac:dyDescent="0.3">
      <c r="A2037" s="23">
        <v>170</v>
      </c>
      <c r="B2037" s="23">
        <v>7</v>
      </c>
      <c r="C2037" s="25">
        <v>0</v>
      </c>
      <c r="D2037" s="25">
        <v>1</v>
      </c>
      <c r="E2037" s="25">
        <v>0</v>
      </c>
      <c r="F2037" s="25">
        <v>1</v>
      </c>
      <c r="G2037" s="25">
        <v>0</v>
      </c>
      <c r="H2037" s="25">
        <v>0</v>
      </c>
      <c r="I2037" s="25">
        <v>1</v>
      </c>
      <c r="J2037" s="23">
        <v>0</v>
      </c>
      <c r="K2037" s="23">
        <v>0</v>
      </c>
      <c r="L2037" s="23">
        <v>0</v>
      </c>
      <c r="M2037" s="23">
        <v>0</v>
      </c>
      <c r="N2037" s="23">
        <v>0</v>
      </c>
      <c r="O2037" s="23">
        <v>0</v>
      </c>
      <c r="P2037" s="23">
        <v>1</v>
      </c>
      <c r="Q2037" s="25">
        <v>0</v>
      </c>
      <c r="R2037" s="25">
        <v>1</v>
      </c>
      <c r="S2037" s="25">
        <v>0</v>
      </c>
      <c r="T2037" s="25">
        <v>0</v>
      </c>
      <c r="U2037" s="25">
        <v>0</v>
      </c>
      <c r="V2037" s="25">
        <v>1</v>
      </c>
      <c r="W2037" s="25">
        <v>0</v>
      </c>
      <c r="X2037" s="23">
        <v>1</v>
      </c>
      <c r="Y2037" s="23">
        <v>0</v>
      </c>
      <c r="Z2037" s="23">
        <v>0</v>
      </c>
      <c r="AA2037" s="23">
        <v>0</v>
      </c>
      <c r="AB2037" s="23">
        <v>0</v>
      </c>
      <c r="AC2037" s="23">
        <v>0</v>
      </c>
      <c r="AD2037" s="23">
        <v>0</v>
      </c>
    </row>
    <row r="2038" spans="1:30" x14ac:dyDescent="0.3">
      <c r="A2038" s="23">
        <v>170</v>
      </c>
      <c r="B2038" s="23">
        <v>8</v>
      </c>
      <c r="C2038" s="25">
        <v>0</v>
      </c>
      <c r="D2038" s="25">
        <v>0</v>
      </c>
      <c r="E2038" s="25">
        <v>1</v>
      </c>
      <c r="F2038" s="25">
        <v>1</v>
      </c>
      <c r="G2038" s="25">
        <v>0</v>
      </c>
      <c r="H2038" s="25">
        <v>1</v>
      </c>
      <c r="I2038" s="25">
        <v>0</v>
      </c>
      <c r="J2038" s="23">
        <v>0</v>
      </c>
      <c r="K2038" s="23">
        <v>0</v>
      </c>
      <c r="L2038" s="23">
        <v>0</v>
      </c>
      <c r="M2038" s="23">
        <v>0</v>
      </c>
      <c r="N2038" s="23">
        <v>1</v>
      </c>
      <c r="O2038" s="23">
        <v>1</v>
      </c>
      <c r="P2038" s="23">
        <v>0</v>
      </c>
      <c r="Q2038" s="25">
        <v>0</v>
      </c>
      <c r="R2038" s="25">
        <v>0</v>
      </c>
      <c r="S2038" s="25">
        <v>0</v>
      </c>
      <c r="T2038" s="25">
        <v>1</v>
      </c>
      <c r="U2038" s="25">
        <v>0</v>
      </c>
      <c r="V2038" s="25">
        <v>0</v>
      </c>
      <c r="W2038" s="25">
        <v>0</v>
      </c>
      <c r="X2038" s="23">
        <v>1</v>
      </c>
      <c r="Y2038" s="23">
        <v>0</v>
      </c>
      <c r="Z2038" s="23">
        <v>0</v>
      </c>
      <c r="AA2038" s="23">
        <v>0</v>
      </c>
      <c r="AB2038" s="23">
        <v>0</v>
      </c>
      <c r="AC2038" s="23">
        <v>0</v>
      </c>
      <c r="AD2038" s="23">
        <v>0</v>
      </c>
    </row>
    <row r="2039" spans="1:30" x14ac:dyDescent="0.3">
      <c r="A2039" s="23">
        <v>170</v>
      </c>
      <c r="B2039" s="23">
        <v>9</v>
      </c>
      <c r="C2039" s="25">
        <v>0</v>
      </c>
      <c r="D2039" s="25">
        <v>0</v>
      </c>
      <c r="E2039" s="25">
        <v>1</v>
      </c>
      <c r="F2039" s="25">
        <v>0</v>
      </c>
      <c r="G2039" s="25">
        <v>1</v>
      </c>
      <c r="H2039" s="25">
        <v>0</v>
      </c>
      <c r="I2039" s="25">
        <v>1</v>
      </c>
      <c r="J2039" s="23">
        <v>0</v>
      </c>
      <c r="K2039" s="23">
        <v>0</v>
      </c>
      <c r="L2039" s="23">
        <v>1</v>
      </c>
      <c r="M2039" s="23">
        <v>0</v>
      </c>
      <c r="N2039" s="23">
        <v>0</v>
      </c>
      <c r="O2039" s="23">
        <v>0</v>
      </c>
      <c r="P2039" s="23">
        <v>0</v>
      </c>
      <c r="Q2039" s="25">
        <v>0</v>
      </c>
      <c r="R2039" s="25">
        <v>1</v>
      </c>
      <c r="S2039" s="25">
        <v>0</v>
      </c>
      <c r="T2039" s="25">
        <v>0</v>
      </c>
      <c r="U2039" s="25">
        <v>1</v>
      </c>
      <c r="V2039" s="25">
        <v>0</v>
      </c>
      <c r="W2039" s="25">
        <v>0</v>
      </c>
      <c r="X2039" s="23">
        <v>1</v>
      </c>
      <c r="Y2039" s="23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</row>
    <row r="2040" spans="1:30" x14ac:dyDescent="0.3">
      <c r="A2040" s="23">
        <v>170</v>
      </c>
      <c r="B2040" s="23">
        <v>10</v>
      </c>
      <c r="C2040" s="25">
        <v>0</v>
      </c>
      <c r="D2040" s="25">
        <v>1</v>
      </c>
      <c r="E2040" s="25">
        <v>0</v>
      </c>
      <c r="F2040" s="25">
        <v>0</v>
      </c>
      <c r="G2040" s="25">
        <v>0</v>
      </c>
      <c r="H2040" s="25">
        <v>1</v>
      </c>
      <c r="I2040" s="25">
        <v>0</v>
      </c>
      <c r="J2040" s="23">
        <v>0</v>
      </c>
      <c r="K2040" s="23">
        <v>1</v>
      </c>
      <c r="L2040" s="23">
        <v>0</v>
      </c>
      <c r="M2040" s="23">
        <v>0</v>
      </c>
      <c r="N2040" s="23">
        <v>1</v>
      </c>
      <c r="O2040" s="23">
        <v>0</v>
      </c>
      <c r="P2040" s="23">
        <v>0</v>
      </c>
      <c r="Q2040" s="25">
        <v>0</v>
      </c>
      <c r="R2040" s="25">
        <v>0</v>
      </c>
      <c r="S2040" s="25">
        <v>1</v>
      </c>
      <c r="T2040" s="25">
        <v>1</v>
      </c>
      <c r="U2040" s="25">
        <v>0</v>
      </c>
      <c r="V2040" s="25">
        <v>1</v>
      </c>
      <c r="W2040" s="25">
        <v>0</v>
      </c>
      <c r="X2040" s="23">
        <v>1</v>
      </c>
      <c r="Y2040" s="23">
        <v>0</v>
      </c>
      <c r="Z2040" s="23">
        <v>0</v>
      </c>
      <c r="AA2040" s="23">
        <v>0</v>
      </c>
      <c r="AB2040" s="23">
        <v>0</v>
      </c>
      <c r="AC2040" s="23">
        <v>0</v>
      </c>
      <c r="AD2040" s="23">
        <v>0</v>
      </c>
    </row>
    <row r="2041" spans="1:30" x14ac:dyDescent="0.3">
      <c r="A2041" s="23">
        <v>170</v>
      </c>
      <c r="B2041" s="23">
        <v>11</v>
      </c>
      <c r="C2041" s="25">
        <v>0</v>
      </c>
      <c r="D2041" s="25">
        <v>0</v>
      </c>
      <c r="E2041" s="25">
        <v>1</v>
      </c>
      <c r="F2041" s="25">
        <v>0</v>
      </c>
      <c r="G2041" s="25">
        <v>1</v>
      </c>
      <c r="H2041" s="25">
        <v>0</v>
      </c>
      <c r="I2041" s="25">
        <v>1</v>
      </c>
      <c r="J2041" s="23">
        <v>0</v>
      </c>
      <c r="K2041" s="23">
        <v>1</v>
      </c>
      <c r="L2041" s="23">
        <v>0</v>
      </c>
      <c r="M2041" s="23">
        <v>1</v>
      </c>
      <c r="N2041" s="23">
        <v>0</v>
      </c>
      <c r="O2041" s="23">
        <v>0</v>
      </c>
      <c r="P2041" s="23">
        <v>1</v>
      </c>
      <c r="Q2041" s="25">
        <v>0</v>
      </c>
      <c r="R2041" s="25">
        <v>0</v>
      </c>
      <c r="S2041" s="25">
        <v>0</v>
      </c>
      <c r="T2041" s="25">
        <v>0</v>
      </c>
      <c r="U2041" s="25">
        <v>1</v>
      </c>
      <c r="V2041" s="25">
        <v>1</v>
      </c>
      <c r="W2041" s="25">
        <v>0</v>
      </c>
      <c r="X2041" s="23">
        <v>1</v>
      </c>
      <c r="Y2041" s="23">
        <v>0</v>
      </c>
      <c r="Z2041" s="23">
        <v>0</v>
      </c>
      <c r="AA2041" s="23">
        <v>0</v>
      </c>
      <c r="AB2041" s="23">
        <v>0</v>
      </c>
      <c r="AC2041" s="23">
        <v>0</v>
      </c>
      <c r="AD2041" s="23">
        <v>0</v>
      </c>
    </row>
    <row r="2042" spans="1:30" x14ac:dyDescent="0.3">
      <c r="A2042" s="23">
        <v>170</v>
      </c>
      <c r="B2042" s="23">
        <v>12</v>
      </c>
      <c r="C2042" s="25">
        <v>0</v>
      </c>
      <c r="D2042" s="25">
        <v>0</v>
      </c>
      <c r="E2042" s="25">
        <v>0</v>
      </c>
      <c r="F2042" s="25">
        <v>1</v>
      </c>
      <c r="G2042" s="25">
        <v>0</v>
      </c>
      <c r="H2042" s="25">
        <v>0</v>
      </c>
      <c r="I2042" s="25">
        <v>0</v>
      </c>
      <c r="J2042" s="23">
        <v>0</v>
      </c>
      <c r="K2042" s="23">
        <v>0</v>
      </c>
      <c r="L2042" s="23">
        <v>0</v>
      </c>
      <c r="M2042" s="23">
        <v>0</v>
      </c>
      <c r="N2042" s="23">
        <v>0</v>
      </c>
      <c r="O2042" s="23">
        <v>0</v>
      </c>
      <c r="P2042" s="23">
        <v>1</v>
      </c>
      <c r="Q2042" s="25">
        <v>0</v>
      </c>
      <c r="R2042" s="25">
        <v>0</v>
      </c>
      <c r="S2042" s="25">
        <v>1</v>
      </c>
      <c r="T2042" s="25">
        <v>0</v>
      </c>
      <c r="U2042" s="25">
        <v>0</v>
      </c>
      <c r="V2042" s="25">
        <v>0</v>
      </c>
      <c r="W2042" s="25">
        <v>0</v>
      </c>
      <c r="X2042" s="23">
        <v>1</v>
      </c>
      <c r="Y2042" s="23">
        <v>0</v>
      </c>
      <c r="Z2042" s="23">
        <v>0</v>
      </c>
      <c r="AA2042" s="23">
        <v>0</v>
      </c>
      <c r="AB2042" s="23">
        <v>0</v>
      </c>
      <c r="AC2042" s="23">
        <v>0</v>
      </c>
      <c r="AD2042" s="23">
        <v>0</v>
      </c>
    </row>
    <row r="2043" spans="1:30" x14ac:dyDescent="0.3">
      <c r="A2043" s="23">
        <v>171</v>
      </c>
      <c r="B2043" s="23">
        <v>1</v>
      </c>
      <c r="C2043" s="25">
        <v>0</v>
      </c>
      <c r="D2043" s="25">
        <v>0</v>
      </c>
      <c r="E2043" s="25">
        <v>1</v>
      </c>
      <c r="F2043" s="25">
        <v>0</v>
      </c>
      <c r="G2043" s="25">
        <v>0</v>
      </c>
      <c r="H2043" s="25">
        <v>0</v>
      </c>
      <c r="I2043" s="25">
        <v>0</v>
      </c>
      <c r="J2043" s="23">
        <v>0</v>
      </c>
      <c r="K2043" s="23">
        <v>0</v>
      </c>
      <c r="L2043" s="23">
        <v>1</v>
      </c>
      <c r="M2043" s="23">
        <v>1</v>
      </c>
      <c r="N2043" s="23">
        <v>0</v>
      </c>
      <c r="O2043" s="23">
        <v>1</v>
      </c>
      <c r="P2043" s="23">
        <v>0</v>
      </c>
      <c r="Q2043" s="25">
        <v>0</v>
      </c>
      <c r="R2043" s="25">
        <v>1</v>
      </c>
      <c r="S2043" s="25">
        <v>0</v>
      </c>
      <c r="T2043" s="25">
        <v>1</v>
      </c>
      <c r="U2043" s="25">
        <v>0</v>
      </c>
      <c r="V2043" s="25">
        <v>0</v>
      </c>
      <c r="W2043" s="25">
        <v>1</v>
      </c>
      <c r="X2043" s="23">
        <v>1</v>
      </c>
      <c r="Y2043" s="23">
        <v>0</v>
      </c>
      <c r="Z2043" s="23">
        <v>0</v>
      </c>
      <c r="AA2043" s="23">
        <v>0</v>
      </c>
      <c r="AB2043" s="23">
        <v>0</v>
      </c>
      <c r="AC2043" s="23">
        <v>0</v>
      </c>
      <c r="AD2043" s="23">
        <v>0</v>
      </c>
    </row>
    <row r="2044" spans="1:30" x14ac:dyDescent="0.3">
      <c r="A2044" s="23">
        <v>171</v>
      </c>
      <c r="B2044" s="23">
        <v>2</v>
      </c>
      <c r="C2044" s="25">
        <v>0</v>
      </c>
      <c r="D2044" s="25">
        <v>1</v>
      </c>
      <c r="E2044" s="25">
        <v>0</v>
      </c>
      <c r="F2044" s="25">
        <v>0</v>
      </c>
      <c r="G2044" s="25">
        <v>0</v>
      </c>
      <c r="H2044" s="25">
        <v>1</v>
      </c>
      <c r="I2044" s="25">
        <v>0</v>
      </c>
      <c r="J2044" s="23">
        <v>0</v>
      </c>
      <c r="K2044" s="23">
        <v>0</v>
      </c>
      <c r="L2044" s="23">
        <v>0</v>
      </c>
      <c r="M2044" s="23">
        <v>1</v>
      </c>
      <c r="N2044" s="23">
        <v>0</v>
      </c>
      <c r="O2044" s="23">
        <v>0</v>
      </c>
      <c r="P2044" s="23">
        <v>0</v>
      </c>
      <c r="Q2044" s="25">
        <v>0</v>
      </c>
      <c r="R2044" s="25">
        <v>0</v>
      </c>
      <c r="S2044" s="25">
        <v>1</v>
      </c>
      <c r="T2044" s="25">
        <v>0</v>
      </c>
      <c r="U2044" s="25">
        <v>1</v>
      </c>
      <c r="V2044" s="25">
        <v>0</v>
      </c>
      <c r="W2044" s="25">
        <v>1</v>
      </c>
      <c r="X2044" s="23">
        <v>1</v>
      </c>
      <c r="Y2044" s="23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</row>
    <row r="2045" spans="1:30" x14ac:dyDescent="0.3">
      <c r="A2045" s="23">
        <v>171</v>
      </c>
      <c r="B2045" s="23">
        <v>3</v>
      </c>
      <c r="C2045" s="25">
        <v>0</v>
      </c>
      <c r="D2045" s="25">
        <v>1</v>
      </c>
      <c r="E2045" s="25">
        <v>0</v>
      </c>
      <c r="F2045" s="25">
        <v>0</v>
      </c>
      <c r="G2045" s="25">
        <v>1</v>
      </c>
      <c r="H2045" s="25">
        <v>0</v>
      </c>
      <c r="I2045" s="25">
        <v>0</v>
      </c>
      <c r="J2045" s="23">
        <v>0</v>
      </c>
      <c r="K2045" s="23">
        <v>0</v>
      </c>
      <c r="L2045" s="23">
        <v>0</v>
      </c>
      <c r="M2045" s="23">
        <v>0</v>
      </c>
      <c r="N2045" s="23">
        <v>1</v>
      </c>
      <c r="O2045" s="23">
        <v>1</v>
      </c>
      <c r="P2045" s="23">
        <v>0</v>
      </c>
      <c r="Q2045" s="25">
        <v>0</v>
      </c>
      <c r="R2045" s="25">
        <v>0</v>
      </c>
      <c r="S2045" s="25">
        <v>0</v>
      </c>
      <c r="T2045" s="25">
        <v>0</v>
      </c>
      <c r="U2045" s="25">
        <v>0</v>
      </c>
      <c r="V2045" s="25">
        <v>0</v>
      </c>
      <c r="W2045" s="25">
        <v>1</v>
      </c>
      <c r="X2045" s="23">
        <v>1</v>
      </c>
      <c r="Y2045" s="23">
        <v>0</v>
      </c>
      <c r="Z2045" s="23">
        <v>0</v>
      </c>
      <c r="AA2045" s="23">
        <v>0</v>
      </c>
      <c r="AB2045" s="23">
        <v>0</v>
      </c>
      <c r="AC2045" s="23">
        <v>0</v>
      </c>
      <c r="AD2045" s="23">
        <v>0</v>
      </c>
    </row>
    <row r="2046" spans="1:30" x14ac:dyDescent="0.3">
      <c r="A2046" s="23">
        <v>171</v>
      </c>
      <c r="B2046" s="23">
        <v>4</v>
      </c>
      <c r="C2046" s="25">
        <v>0</v>
      </c>
      <c r="D2046" s="25">
        <v>0</v>
      </c>
      <c r="E2046" s="25">
        <v>0</v>
      </c>
      <c r="F2046" s="25">
        <v>0</v>
      </c>
      <c r="G2046" s="25">
        <v>0</v>
      </c>
      <c r="H2046" s="25">
        <v>0</v>
      </c>
      <c r="I2046" s="25">
        <v>1</v>
      </c>
      <c r="J2046" s="23">
        <v>0</v>
      </c>
      <c r="K2046" s="23">
        <v>0</v>
      </c>
      <c r="L2046" s="23">
        <v>1</v>
      </c>
      <c r="M2046" s="23">
        <v>0</v>
      </c>
      <c r="N2046" s="23">
        <v>1</v>
      </c>
      <c r="O2046" s="23">
        <v>0</v>
      </c>
      <c r="P2046" s="23">
        <v>1</v>
      </c>
      <c r="Q2046" s="25">
        <v>0</v>
      </c>
      <c r="R2046" s="25">
        <v>0</v>
      </c>
      <c r="S2046" s="25">
        <v>1</v>
      </c>
      <c r="T2046" s="25">
        <v>1</v>
      </c>
      <c r="U2046" s="25">
        <v>0</v>
      </c>
      <c r="V2046" s="25">
        <v>1</v>
      </c>
      <c r="W2046" s="25">
        <v>0</v>
      </c>
      <c r="X2046" s="23">
        <v>1</v>
      </c>
      <c r="Y2046" s="23">
        <v>0</v>
      </c>
      <c r="Z2046" s="23">
        <v>0</v>
      </c>
      <c r="AA2046" s="23">
        <v>0</v>
      </c>
      <c r="AB2046" s="23">
        <v>0</v>
      </c>
      <c r="AC2046" s="23">
        <v>0</v>
      </c>
      <c r="AD2046" s="23">
        <v>0</v>
      </c>
    </row>
    <row r="2047" spans="1:30" x14ac:dyDescent="0.3">
      <c r="A2047" s="23">
        <v>171</v>
      </c>
      <c r="B2047" s="23">
        <v>5</v>
      </c>
      <c r="C2047" s="25">
        <v>0</v>
      </c>
      <c r="D2047" s="25">
        <v>1</v>
      </c>
      <c r="E2047" s="25">
        <v>0</v>
      </c>
      <c r="F2047" s="25">
        <v>0</v>
      </c>
      <c r="G2047" s="25">
        <v>1</v>
      </c>
      <c r="H2047" s="25">
        <v>0</v>
      </c>
      <c r="I2047" s="25">
        <v>0</v>
      </c>
      <c r="J2047" s="23">
        <v>0</v>
      </c>
      <c r="K2047" s="23">
        <v>0</v>
      </c>
      <c r="L2047" s="23">
        <v>0</v>
      </c>
      <c r="M2047" s="23">
        <v>1</v>
      </c>
      <c r="N2047" s="23">
        <v>0</v>
      </c>
      <c r="O2047" s="23">
        <v>0</v>
      </c>
      <c r="P2047" s="23">
        <v>0</v>
      </c>
      <c r="Q2047" s="25">
        <v>0</v>
      </c>
      <c r="R2047" s="25">
        <v>1</v>
      </c>
      <c r="S2047" s="25">
        <v>0</v>
      </c>
      <c r="T2047" s="25">
        <v>1</v>
      </c>
      <c r="U2047" s="25">
        <v>0</v>
      </c>
      <c r="V2047" s="25">
        <v>0</v>
      </c>
      <c r="W2047" s="25">
        <v>1</v>
      </c>
      <c r="X2047" s="23">
        <v>1</v>
      </c>
      <c r="Y2047" s="23">
        <v>0</v>
      </c>
      <c r="Z2047" s="23">
        <v>0</v>
      </c>
      <c r="AA2047" s="23">
        <v>0</v>
      </c>
      <c r="AB2047" s="23">
        <v>0</v>
      </c>
      <c r="AC2047" s="23">
        <v>0</v>
      </c>
      <c r="AD2047" s="23">
        <v>0</v>
      </c>
    </row>
    <row r="2048" spans="1:30" x14ac:dyDescent="0.3">
      <c r="A2048" s="23">
        <v>171</v>
      </c>
      <c r="B2048" s="23">
        <v>6</v>
      </c>
      <c r="C2048" s="25">
        <v>0</v>
      </c>
      <c r="D2048" s="25">
        <v>0</v>
      </c>
      <c r="E2048" s="25">
        <v>0</v>
      </c>
      <c r="F2048" s="25">
        <v>0</v>
      </c>
      <c r="G2048" s="25">
        <v>1</v>
      </c>
      <c r="H2048" s="25">
        <v>1</v>
      </c>
      <c r="I2048" s="25">
        <v>0</v>
      </c>
      <c r="J2048" s="23">
        <v>0</v>
      </c>
      <c r="K2048" s="23">
        <v>1</v>
      </c>
      <c r="L2048" s="23">
        <v>0</v>
      </c>
      <c r="M2048" s="23">
        <v>0</v>
      </c>
      <c r="N2048" s="23">
        <v>0</v>
      </c>
      <c r="O2048" s="23">
        <v>1</v>
      </c>
      <c r="P2048" s="23">
        <v>0</v>
      </c>
      <c r="Q2048" s="25">
        <v>0</v>
      </c>
      <c r="R2048" s="25">
        <v>0</v>
      </c>
      <c r="S2048" s="25">
        <v>1</v>
      </c>
      <c r="T2048" s="25">
        <v>0</v>
      </c>
      <c r="U2048" s="25">
        <v>0</v>
      </c>
      <c r="V2048" s="25">
        <v>0</v>
      </c>
      <c r="W2048" s="25">
        <v>0</v>
      </c>
      <c r="X2048" s="23">
        <v>1</v>
      </c>
      <c r="Y2048" s="23">
        <v>0</v>
      </c>
      <c r="Z2048" s="23">
        <v>0</v>
      </c>
      <c r="AA2048" s="23">
        <v>0</v>
      </c>
      <c r="AB2048" s="23">
        <v>0</v>
      </c>
      <c r="AC2048" s="23">
        <v>0</v>
      </c>
      <c r="AD2048" s="23">
        <v>0</v>
      </c>
    </row>
    <row r="2049" spans="1:30" x14ac:dyDescent="0.3">
      <c r="A2049" s="23">
        <v>171</v>
      </c>
      <c r="B2049" s="23">
        <v>7</v>
      </c>
      <c r="C2049" s="25">
        <v>0</v>
      </c>
      <c r="D2049" s="25">
        <v>1</v>
      </c>
      <c r="E2049" s="25">
        <v>0</v>
      </c>
      <c r="F2049" s="25">
        <v>1</v>
      </c>
      <c r="G2049" s="25">
        <v>0</v>
      </c>
      <c r="H2049" s="25">
        <v>0</v>
      </c>
      <c r="I2049" s="25">
        <v>1</v>
      </c>
      <c r="J2049" s="23">
        <v>0</v>
      </c>
      <c r="K2049" s="23">
        <v>0</v>
      </c>
      <c r="L2049" s="23">
        <v>0</v>
      </c>
      <c r="M2049" s="23">
        <v>0</v>
      </c>
      <c r="N2049" s="23">
        <v>0</v>
      </c>
      <c r="O2049" s="23">
        <v>0</v>
      </c>
      <c r="P2049" s="23">
        <v>1</v>
      </c>
      <c r="Q2049" s="25">
        <v>0</v>
      </c>
      <c r="R2049" s="25">
        <v>1</v>
      </c>
      <c r="S2049" s="25">
        <v>0</v>
      </c>
      <c r="T2049" s="25">
        <v>0</v>
      </c>
      <c r="U2049" s="25">
        <v>0</v>
      </c>
      <c r="V2049" s="25">
        <v>1</v>
      </c>
      <c r="W2049" s="25">
        <v>0</v>
      </c>
      <c r="X2049" s="23">
        <v>1</v>
      </c>
      <c r="Y2049" s="23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</row>
    <row r="2050" spans="1:30" x14ac:dyDescent="0.3">
      <c r="A2050" s="23">
        <v>171</v>
      </c>
      <c r="B2050" s="23">
        <v>8</v>
      </c>
      <c r="C2050" s="25">
        <v>0</v>
      </c>
      <c r="D2050" s="25">
        <v>0</v>
      </c>
      <c r="E2050" s="25">
        <v>1</v>
      </c>
      <c r="F2050" s="25">
        <v>1</v>
      </c>
      <c r="G2050" s="25">
        <v>0</v>
      </c>
      <c r="H2050" s="25">
        <v>1</v>
      </c>
      <c r="I2050" s="25">
        <v>0</v>
      </c>
      <c r="J2050" s="23">
        <v>0</v>
      </c>
      <c r="K2050" s="23">
        <v>0</v>
      </c>
      <c r="L2050" s="23">
        <v>0</v>
      </c>
      <c r="M2050" s="23">
        <v>0</v>
      </c>
      <c r="N2050" s="23">
        <v>1</v>
      </c>
      <c r="O2050" s="23">
        <v>1</v>
      </c>
      <c r="P2050" s="23">
        <v>0</v>
      </c>
      <c r="Q2050" s="25">
        <v>0</v>
      </c>
      <c r="R2050" s="25">
        <v>0</v>
      </c>
      <c r="S2050" s="25">
        <v>0</v>
      </c>
      <c r="T2050" s="25">
        <v>1</v>
      </c>
      <c r="U2050" s="25">
        <v>0</v>
      </c>
      <c r="V2050" s="25">
        <v>0</v>
      </c>
      <c r="W2050" s="25">
        <v>0</v>
      </c>
      <c r="X2050" s="23">
        <v>1</v>
      </c>
      <c r="Y2050" s="23">
        <v>0</v>
      </c>
      <c r="Z2050" s="23">
        <v>0</v>
      </c>
      <c r="AA2050" s="23">
        <v>0</v>
      </c>
      <c r="AB2050" s="23">
        <v>0</v>
      </c>
      <c r="AC2050" s="23">
        <v>0</v>
      </c>
      <c r="AD2050" s="23">
        <v>0</v>
      </c>
    </row>
    <row r="2051" spans="1:30" x14ac:dyDescent="0.3">
      <c r="A2051" s="23">
        <v>171</v>
      </c>
      <c r="B2051" s="23">
        <v>9</v>
      </c>
      <c r="C2051" s="25">
        <v>0</v>
      </c>
      <c r="D2051" s="25">
        <v>0</v>
      </c>
      <c r="E2051" s="25">
        <v>1</v>
      </c>
      <c r="F2051" s="25">
        <v>0</v>
      </c>
      <c r="G2051" s="25">
        <v>1</v>
      </c>
      <c r="H2051" s="25">
        <v>0</v>
      </c>
      <c r="I2051" s="25">
        <v>1</v>
      </c>
      <c r="J2051" s="23">
        <v>0</v>
      </c>
      <c r="K2051" s="23">
        <v>0</v>
      </c>
      <c r="L2051" s="23">
        <v>1</v>
      </c>
      <c r="M2051" s="23">
        <v>0</v>
      </c>
      <c r="N2051" s="23">
        <v>0</v>
      </c>
      <c r="O2051" s="23">
        <v>0</v>
      </c>
      <c r="P2051" s="23">
        <v>0</v>
      </c>
      <c r="Q2051" s="25">
        <v>0</v>
      </c>
      <c r="R2051" s="25">
        <v>1</v>
      </c>
      <c r="S2051" s="25">
        <v>0</v>
      </c>
      <c r="T2051" s="25">
        <v>0</v>
      </c>
      <c r="U2051" s="25">
        <v>1</v>
      </c>
      <c r="V2051" s="25">
        <v>0</v>
      </c>
      <c r="W2051" s="25">
        <v>0</v>
      </c>
      <c r="X2051" s="23">
        <v>1</v>
      </c>
      <c r="Y2051" s="23">
        <v>0</v>
      </c>
      <c r="Z2051" s="23">
        <v>0</v>
      </c>
      <c r="AA2051" s="23">
        <v>0</v>
      </c>
      <c r="AB2051" s="23">
        <v>0</v>
      </c>
      <c r="AC2051" s="23">
        <v>0</v>
      </c>
      <c r="AD2051" s="23">
        <v>0</v>
      </c>
    </row>
    <row r="2052" spans="1:30" x14ac:dyDescent="0.3">
      <c r="A2052" s="23">
        <v>171</v>
      </c>
      <c r="B2052" s="23">
        <v>10</v>
      </c>
      <c r="C2052" s="25">
        <v>0</v>
      </c>
      <c r="D2052" s="25">
        <v>1</v>
      </c>
      <c r="E2052" s="25">
        <v>0</v>
      </c>
      <c r="F2052" s="25">
        <v>0</v>
      </c>
      <c r="G2052" s="25">
        <v>0</v>
      </c>
      <c r="H2052" s="25">
        <v>1</v>
      </c>
      <c r="I2052" s="25">
        <v>0</v>
      </c>
      <c r="J2052" s="23">
        <v>0</v>
      </c>
      <c r="K2052" s="23">
        <v>1</v>
      </c>
      <c r="L2052" s="23">
        <v>0</v>
      </c>
      <c r="M2052" s="23">
        <v>0</v>
      </c>
      <c r="N2052" s="23">
        <v>1</v>
      </c>
      <c r="O2052" s="23">
        <v>0</v>
      </c>
      <c r="P2052" s="23">
        <v>0</v>
      </c>
      <c r="Q2052" s="25">
        <v>0</v>
      </c>
      <c r="R2052" s="25">
        <v>0</v>
      </c>
      <c r="S2052" s="25">
        <v>1</v>
      </c>
      <c r="T2052" s="25">
        <v>1</v>
      </c>
      <c r="U2052" s="25">
        <v>0</v>
      </c>
      <c r="V2052" s="25">
        <v>1</v>
      </c>
      <c r="W2052" s="25">
        <v>0</v>
      </c>
      <c r="X2052" s="23">
        <v>1</v>
      </c>
      <c r="Y2052" s="23">
        <v>0</v>
      </c>
      <c r="Z2052" s="23">
        <v>0</v>
      </c>
      <c r="AA2052" s="23">
        <v>0</v>
      </c>
      <c r="AB2052" s="23">
        <v>0</v>
      </c>
      <c r="AC2052" s="23">
        <v>0</v>
      </c>
      <c r="AD2052" s="23">
        <v>0</v>
      </c>
    </row>
    <row r="2053" spans="1:30" x14ac:dyDescent="0.3">
      <c r="A2053" s="23">
        <v>171</v>
      </c>
      <c r="B2053" s="23">
        <v>11</v>
      </c>
      <c r="C2053" s="25">
        <v>0</v>
      </c>
      <c r="D2053" s="25">
        <v>0</v>
      </c>
      <c r="E2053" s="25">
        <v>1</v>
      </c>
      <c r="F2053" s="25">
        <v>0</v>
      </c>
      <c r="G2053" s="25">
        <v>1</v>
      </c>
      <c r="H2053" s="25">
        <v>0</v>
      </c>
      <c r="I2053" s="25">
        <v>1</v>
      </c>
      <c r="J2053" s="23">
        <v>0</v>
      </c>
      <c r="K2053" s="23">
        <v>1</v>
      </c>
      <c r="L2053" s="23">
        <v>0</v>
      </c>
      <c r="M2053" s="23">
        <v>1</v>
      </c>
      <c r="N2053" s="23">
        <v>0</v>
      </c>
      <c r="O2053" s="23">
        <v>0</v>
      </c>
      <c r="P2053" s="23">
        <v>1</v>
      </c>
      <c r="Q2053" s="25">
        <v>0</v>
      </c>
      <c r="R2053" s="25">
        <v>0</v>
      </c>
      <c r="S2053" s="25">
        <v>0</v>
      </c>
      <c r="T2053" s="25">
        <v>0</v>
      </c>
      <c r="U2053" s="25">
        <v>1</v>
      </c>
      <c r="V2053" s="25">
        <v>1</v>
      </c>
      <c r="W2053" s="25">
        <v>0</v>
      </c>
      <c r="X2053" s="23">
        <v>1</v>
      </c>
      <c r="Y2053" s="23">
        <v>0</v>
      </c>
      <c r="Z2053" s="23">
        <v>0</v>
      </c>
      <c r="AA2053" s="23">
        <v>0</v>
      </c>
      <c r="AB2053" s="23">
        <v>0</v>
      </c>
      <c r="AC2053" s="23">
        <v>0</v>
      </c>
      <c r="AD2053" s="23">
        <v>0</v>
      </c>
    </row>
    <row r="2054" spans="1:30" x14ac:dyDescent="0.3">
      <c r="A2054" s="23">
        <v>171</v>
      </c>
      <c r="B2054" s="23">
        <v>12</v>
      </c>
      <c r="C2054" s="25">
        <v>0</v>
      </c>
      <c r="D2054" s="25">
        <v>0</v>
      </c>
      <c r="E2054" s="25">
        <v>0</v>
      </c>
      <c r="F2054" s="25">
        <v>1</v>
      </c>
      <c r="G2054" s="25">
        <v>0</v>
      </c>
      <c r="H2054" s="25">
        <v>0</v>
      </c>
      <c r="I2054" s="25">
        <v>0</v>
      </c>
      <c r="J2054" s="23">
        <v>0</v>
      </c>
      <c r="K2054" s="23">
        <v>0</v>
      </c>
      <c r="L2054" s="23">
        <v>0</v>
      </c>
      <c r="M2054" s="23">
        <v>0</v>
      </c>
      <c r="N2054" s="23">
        <v>0</v>
      </c>
      <c r="O2054" s="23">
        <v>0</v>
      </c>
      <c r="P2054" s="23">
        <v>1</v>
      </c>
      <c r="Q2054" s="25">
        <v>0</v>
      </c>
      <c r="R2054" s="25">
        <v>0</v>
      </c>
      <c r="S2054" s="25">
        <v>1</v>
      </c>
      <c r="T2054" s="25">
        <v>0</v>
      </c>
      <c r="U2054" s="25">
        <v>0</v>
      </c>
      <c r="V2054" s="25">
        <v>0</v>
      </c>
      <c r="W2054" s="25">
        <v>0</v>
      </c>
      <c r="X2054" s="23">
        <v>1</v>
      </c>
      <c r="Y2054" s="23">
        <v>0</v>
      </c>
      <c r="Z2054" s="23">
        <v>0</v>
      </c>
      <c r="AA2054" s="23">
        <v>0</v>
      </c>
      <c r="AB2054" s="23">
        <v>0</v>
      </c>
      <c r="AC2054" s="23">
        <v>0</v>
      </c>
      <c r="AD2054" s="23">
        <v>0</v>
      </c>
    </row>
    <row r="2055" spans="1:30" x14ac:dyDescent="0.3">
      <c r="A2055" s="23">
        <v>172</v>
      </c>
      <c r="B2055" s="23">
        <v>1</v>
      </c>
      <c r="C2055" s="25">
        <v>0</v>
      </c>
      <c r="D2055" s="25">
        <v>0</v>
      </c>
      <c r="E2055" s="25">
        <v>1</v>
      </c>
      <c r="F2055" s="25">
        <v>0</v>
      </c>
      <c r="G2055" s="25">
        <v>0</v>
      </c>
      <c r="H2055" s="25">
        <v>0</v>
      </c>
      <c r="I2055" s="25">
        <v>0</v>
      </c>
      <c r="J2055" s="23">
        <v>0</v>
      </c>
      <c r="K2055" s="23">
        <v>0</v>
      </c>
      <c r="L2055" s="23">
        <v>1</v>
      </c>
      <c r="M2055" s="23">
        <v>1</v>
      </c>
      <c r="N2055" s="23">
        <v>0</v>
      </c>
      <c r="O2055" s="23">
        <v>1</v>
      </c>
      <c r="P2055" s="23">
        <v>0</v>
      </c>
      <c r="Q2055" s="25">
        <v>0</v>
      </c>
      <c r="R2055" s="25">
        <v>1</v>
      </c>
      <c r="S2055" s="25">
        <v>0</v>
      </c>
      <c r="T2055" s="25">
        <v>1</v>
      </c>
      <c r="U2055" s="25">
        <v>0</v>
      </c>
      <c r="V2055" s="25">
        <v>0</v>
      </c>
      <c r="W2055" s="25">
        <v>1</v>
      </c>
      <c r="X2055" s="23">
        <v>1</v>
      </c>
      <c r="Y2055" s="23">
        <v>0</v>
      </c>
      <c r="Z2055" s="23">
        <v>0</v>
      </c>
      <c r="AA2055" s="23">
        <v>0</v>
      </c>
      <c r="AB2055" s="23">
        <v>0</v>
      </c>
      <c r="AC2055" s="23">
        <v>0</v>
      </c>
      <c r="AD2055" s="23">
        <v>0</v>
      </c>
    </row>
    <row r="2056" spans="1:30" x14ac:dyDescent="0.3">
      <c r="A2056" s="23">
        <v>172</v>
      </c>
      <c r="B2056" s="23">
        <v>2</v>
      </c>
      <c r="C2056" s="25">
        <v>0</v>
      </c>
      <c r="D2056" s="25">
        <v>1</v>
      </c>
      <c r="E2056" s="25">
        <v>0</v>
      </c>
      <c r="F2056" s="25">
        <v>0</v>
      </c>
      <c r="G2056" s="25">
        <v>0</v>
      </c>
      <c r="H2056" s="25">
        <v>1</v>
      </c>
      <c r="I2056" s="25">
        <v>0</v>
      </c>
      <c r="J2056" s="23">
        <v>0</v>
      </c>
      <c r="K2056" s="23">
        <v>0</v>
      </c>
      <c r="L2056" s="23">
        <v>0</v>
      </c>
      <c r="M2056" s="23">
        <v>1</v>
      </c>
      <c r="N2056" s="23">
        <v>0</v>
      </c>
      <c r="O2056" s="23">
        <v>0</v>
      </c>
      <c r="P2056" s="23">
        <v>0</v>
      </c>
      <c r="Q2056" s="25">
        <v>0</v>
      </c>
      <c r="R2056" s="25">
        <v>0</v>
      </c>
      <c r="S2056" s="25">
        <v>1</v>
      </c>
      <c r="T2056" s="25">
        <v>0</v>
      </c>
      <c r="U2056" s="25">
        <v>1</v>
      </c>
      <c r="V2056" s="25">
        <v>0</v>
      </c>
      <c r="W2056" s="25">
        <v>1</v>
      </c>
      <c r="X2056" s="23">
        <v>1</v>
      </c>
      <c r="Y2056" s="23">
        <v>0</v>
      </c>
      <c r="Z2056" s="23">
        <v>0</v>
      </c>
      <c r="AA2056" s="23">
        <v>0</v>
      </c>
      <c r="AB2056" s="23">
        <v>0</v>
      </c>
      <c r="AC2056" s="23">
        <v>0</v>
      </c>
      <c r="AD2056" s="23">
        <v>0</v>
      </c>
    </row>
    <row r="2057" spans="1:30" x14ac:dyDescent="0.3">
      <c r="A2057" s="23">
        <v>172</v>
      </c>
      <c r="B2057" s="23">
        <v>3</v>
      </c>
      <c r="C2057" s="25">
        <v>0</v>
      </c>
      <c r="D2057" s="25">
        <v>1</v>
      </c>
      <c r="E2057" s="25">
        <v>0</v>
      </c>
      <c r="F2057" s="25">
        <v>0</v>
      </c>
      <c r="G2057" s="25">
        <v>1</v>
      </c>
      <c r="H2057" s="25">
        <v>0</v>
      </c>
      <c r="I2057" s="25">
        <v>0</v>
      </c>
      <c r="J2057" s="23">
        <v>0</v>
      </c>
      <c r="K2057" s="23">
        <v>0</v>
      </c>
      <c r="L2057" s="23">
        <v>0</v>
      </c>
      <c r="M2057" s="23">
        <v>0</v>
      </c>
      <c r="N2057" s="23">
        <v>1</v>
      </c>
      <c r="O2057" s="23">
        <v>1</v>
      </c>
      <c r="P2057" s="23">
        <v>0</v>
      </c>
      <c r="Q2057" s="25">
        <v>0</v>
      </c>
      <c r="R2057" s="25">
        <v>0</v>
      </c>
      <c r="S2057" s="25">
        <v>0</v>
      </c>
      <c r="T2057" s="25">
        <v>0</v>
      </c>
      <c r="U2057" s="25">
        <v>0</v>
      </c>
      <c r="V2057" s="25">
        <v>0</v>
      </c>
      <c r="W2057" s="25">
        <v>1</v>
      </c>
      <c r="X2057" s="23">
        <v>1</v>
      </c>
      <c r="Y2057" s="23">
        <v>0</v>
      </c>
      <c r="Z2057" s="23">
        <v>0</v>
      </c>
      <c r="AA2057" s="23">
        <v>0</v>
      </c>
      <c r="AB2057" s="23">
        <v>0</v>
      </c>
      <c r="AC2057" s="23">
        <v>0</v>
      </c>
      <c r="AD2057" s="23">
        <v>0</v>
      </c>
    </row>
    <row r="2058" spans="1:30" x14ac:dyDescent="0.3">
      <c r="A2058" s="23">
        <v>172</v>
      </c>
      <c r="B2058" s="23">
        <v>4</v>
      </c>
      <c r="C2058" s="25">
        <v>0</v>
      </c>
      <c r="D2058" s="25">
        <v>0</v>
      </c>
      <c r="E2058" s="25">
        <v>0</v>
      </c>
      <c r="F2058" s="25">
        <v>0</v>
      </c>
      <c r="G2058" s="25">
        <v>0</v>
      </c>
      <c r="H2058" s="25">
        <v>0</v>
      </c>
      <c r="I2058" s="25">
        <v>1</v>
      </c>
      <c r="J2058" s="23">
        <v>0</v>
      </c>
      <c r="K2058" s="23">
        <v>0</v>
      </c>
      <c r="L2058" s="23">
        <v>1</v>
      </c>
      <c r="M2058" s="23">
        <v>0</v>
      </c>
      <c r="N2058" s="23">
        <v>1</v>
      </c>
      <c r="O2058" s="23">
        <v>0</v>
      </c>
      <c r="P2058" s="23">
        <v>1</v>
      </c>
      <c r="Q2058" s="25">
        <v>0</v>
      </c>
      <c r="R2058" s="25">
        <v>0</v>
      </c>
      <c r="S2058" s="25">
        <v>1</v>
      </c>
      <c r="T2058" s="25">
        <v>1</v>
      </c>
      <c r="U2058" s="25">
        <v>0</v>
      </c>
      <c r="V2058" s="25">
        <v>1</v>
      </c>
      <c r="W2058" s="25">
        <v>0</v>
      </c>
      <c r="X2058" s="23">
        <v>1</v>
      </c>
      <c r="Y2058" s="23">
        <v>0</v>
      </c>
      <c r="Z2058" s="23">
        <v>0</v>
      </c>
      <c r="AA2058" s="23">
        <v>0</v>
      </c>
      <c r="AB2058" s="23">
        <v>0</v>
      </c>
      <c r="AC2058" s="23">
        <v>0</v>
      </c>
      <c r="AD2058" s="23">
        <v>0</v>
      </c>
    </row>
    <row r="2059" spans="1:30" x14ac:dyDescent="0.3">
      <c r="A2059" s="23">
        <v>172</v>
      </c>
      <c r="B2059" s="23">
        <v>5</v>
      </c>
      <c r="C2059" s="25">
        <v>0</v>
      </c>
      <c r="D2059" s="25">
        <v>1</v>
      </c>
      <c r="E2059" s="25">
        <v>0</v>
      </c>
      <c r="F2059" s="25">
        <v>0</v>
      </c>
      <c r="G2059" s="25">
        <v>1</v>
      </c>
      <c r="H2059" s="25">
        <v>0</v>
      </c>
      <c r="I2059" s="25">
        <v>0</v>
      </c>
      <c r="J2059" s="23">
        <v>0</v>
      </c>
      <c r="K2059" s="23">
        <v>0</v>
      </c>
      <c r="L2059" s="23">
        <v>0</v>
      </c>
      <c r="M2059" s="23">
        <v>1</v>
      </c>
      <c r="N2059" s="23">
        <v>0</v>
      </c>
      <c r="O2059" s="23">
        <v>0</v>
      </c>
      <c r="P2059" s="23">
        <v>0</v>
      </c>
      <c r="Q2059" s="25">
        <v>0</v>
      </c>
      <c r="R2059" s="25">
        <v>1</v>
      </c>
      <c r="S2059" s="25">
        <v>0</v>
      </c>
      <c r="T2059" s="25">
        <v>1</v>
      </c>
      <c r="U2059" s="25">
        <v>0</v>
      </c>
      <c r="V2059" s="25">
        <v>0</v>
      </c>
      <c r="W2059" s="25">
        <v>1</v>
      </c>
      <c r="X2059" s="23">
        <v>1</v>
      </c>
      <c r="Y2059" s="23">
        <v>0</v>
      </c>
      <c r="Z2059" s="23">
        <v>0</v>
      </c>
      <c r="AA2059" s="23">
        <v>0</v>
      </c>
      <c r="AB2059" s="23">
        <v>0</v>
      </c>
      <c r="AC2059" s="23">
        <v>0</v>
      </c>
      <c r="AD2059" s="23">
        <v>0</v>
      </c>
    </row>
    <row r="2060" spans="1:30" x14ac:dyDescent="0.3">
      <c r="A2060" s="23">
        <v>172</v>
      </c>
      <c r="B2060" s="23">
        <v>6</v>
      </c>
      <c r="C2060" s="25">
        <v>0</v>
      </c>
      <c r="D2060" s="25">
        <v>0</v>
      </c>
      <c r="E2060" s="25">
        <v>0</v>
      </c>
      <c r="F2060" s="25">
        <v>0</v>
      </c>
      <c r="G2060" s="25">
        <v>1</v>
      </c>
      <c r="H2060" s="25">
        <v>1</v>
      </c>
      <c r="I2060" s="25">
        <v>0</v>
      </c>
      <c r="J2060" s="23">
        <v>0</v>
      </c>
      <c r="K2060" s="23">
        <v>1</v>
      </c>
      <c r="L2060" s="23">
        <v>0</v>
      </c>
      <c r="M2060" s="23">
        <v>0</v>
      </c>
      <c r="N2060" s="23">
        <v>0</v>
      </c>
      <c r="O2060" s="23">
        <v>1</v>
      </c>
      <c r="P2060" s="23">
        <v>0</v>
      </c>
      <c r="Q2060" s="25">
        <v>0</v>
      </c>
      <c r="R2060" s="25">
        <v>0</v>
      </c>
      <c r="S2060" s="25">
        <v>1</v>
      </c>
      <c r="T2060" s="25">
        <v>0</v>
      </c>
      <c r="U2060" s="25">
        <v>0</v>
      </c>
      <c r="V2060" s="25">
        <v>0</v>
      </c>
      <c r="W2060" s="25">
        <v>0</v>
      </c>
      <c r="X2060" s="23">
        <v>1</v>
      </c>
      <c r="Y2060" s="23">
        <v>0</v>
      </c>
      <c r="Z2060" s="23">
        <v>0</v>
      </c>
      <c r="AA2060" s="23">
        <v>0</v>
      </c>
      <c r="AB2060" s="23">
        <v>0</v>
      </c>
      <c r="AC2060" s="23">
        <v>0</v>
      </c>
      <c r="AD2060" s="23">
        <v>0</v>
      </c>
    </row>
    <row r="2061" spans="1:30" x14ac:dyDescent="0.3">
      <c r="A2061" s="23">
        <v>172</v>
      </c>
      <c r="B2061" s="23">
        <v>7</v>
      </c>
      <c r="C2061" s="25">
        <v>0</v>
      </c>
      <c r="D2061" s="25">
        <v>1</v>
      </c>
      <c r="E2061" s="25">
        <v>0</v>
      </c>
      <c r="F2061" s="25">
        <v>1</v>
      </c>
      <c r="G2061" s="25">
        <v>0</v>
      </c>
      <c r="H2061" s="25">
        <v>0</v>
      </c>
      <c r="I2061" s="25">
        <v>1</v>
      </c>
      <c r="J2061" s="23">
        <v>0</v>
      </c>
      <c r="K2061" s="23">
        <v>0</v>
      </c>
      <c r="L2061" s="23">
        <v>0</v>
      </c>
      <c r="M2061" s="23">
        <v>0</v>
      </c>
      <c r="N2061" s="23">
        <v>0</v>
      </c>
      <c r="O2061" s="23">
        <v>0</v>
      </c>
      <c r="P2061" s="23">
        <v>1</v>
      </c>
      <c r="Q2061" s="25">
        <v>0</v>
      </c>
      <c r="R2061" s="25">
        <v>1</v>
      </c>
      <c r="S2061" s="25">
        <v>0</v>
      </c>
      <c r="T2061" s="25">
        <v>0</v>
      </c>
      <c r="U2061" s="25">
        <v>0</v>
      </c>
      <c r="V2061" s="25">
        <v>1</v>
      </c>
      <c r="W2061" s="25">
        <v>0</v>
      </c>
      <c r="X2061" s="23">
        <v>1</v>
      </c>
      <c r="Y2061" s="23">
        <v>0</v>
      </c>
      <c r="Z2061" s="23">
        <v>0</v>
      </c>
      <c r="AA2061" s="23">
        <v>0</v>
      </c>
      <c r="AB2061" s="23">
        <v>0</v>
      </c>
      <c r="AC2061" s="23">
        <v>0</v>
      </c>
      <c r="AD2061" s="23">
        <v>0</v>
      </c>
    </row>
    <row r="2062" spans="1:30" x14ac:dyDescent="0.3">
      <c r="A2062" s="23">
        <v>172</v>
      </c>
      <c r="B2062" s="23">
        <v>8</v>
      </c>
      <c r="C2062" s="25">
        <v>0</v>
      </c>
      <c r="D2062" s="25">
        <v>0</v>
      </c>
      <c r="E2062" s="25">
        <v>1</v>
      </c>
      <c r="F2062" s="25">
        <v>1</v>
      </c>
      <c r="G2062" s="25">
        <v>0</v>
      </c>
      <c r="H2062" s="25">
        <v>1</v>
      </c>
      <c r="I2062" s="25">
        <v>0</v>
      </c>
      <c r="J2062" s="23">
        <v>0</v>
      </c>
      <c r="K2062" s="23">
        <v>0</v>
      </c>
      <c r="L2062" s="23">
        <v>0</v>
      </c>
      <c r="M2062" s="23">
        <v>0</v>
      </c>
      <c r="N2062" s="23">
        <v>1</v>
      </c>
      <c r="O2062" s="23">
        <v>1</v>
      </c>
      <c r="P2062" s="23">
        <v>0</v>
      </c>
      <c r="Q2062" s="25">
        <v>0</v>
      </c>
      <c r="R2062" s="25">
        <v>0</v>
      </c>
      <c r="S2062" s="25">
        <v>0</v>
      </c>
      <c r="T2062" s="25">
        <v>1</v>
      </c>
      <c r="U2062" s="25">
        <v>0</v>
      </c>
      <c r="V2062" s="25">
        <v>0</v>
      </c>
      <c r="W2062" s="25">
        <v>0</v>
      </c>
      <c r="X2062" s="23">
        <v>1</v>
      </c>
      <c r="Y2062" s="23">
        <v>0</v>
      </c>
      <c r="Z2062" s="23">
        <v>0</v>
      </c>
      <c r="AA2062" s="23">
        <v>0</v>
      </c>
      <c r="AB2062" s="23">
        <v>0</v>
      </c>
      <c r="AC2062" s="23">
        <v>0</v>
      </c>
      <c r="AD2062" s="23">
        <v>0</v>
      </c>
    </row>
    <row r="2063" spans="1:30" x14ac:dyDescent="0.3">
      <c r="A2063" s="23">
        <v>172</v>
      </c>
      <c r="B2063" s="23">
        <v>9</v>
      </c>
      <c r="C2063" s="25">
        <v>0</v>
      </c>
      <c r="D2063" s="25">
        <v>0</v>
      </c>
      <c r="E2063" s="25">
        <v>1</v>
      </c>
      <c r="F2063" s="25">
        <v>0</v>
      </c>
      <c r="G2063" s="25">
        <v>1</v>
      </c>
      <c r="H2063" s="25">
        <v>0</v>
      </c>
      <c r="I2063" s="25">
        <v>1</v>
      </c>
      <c r="J2063" s="23">
        <v>0</v>
      </c>
      <c r="K2063" s="23">
        <v>0</v>
      </c>
      <c r="L2063" s="23">
        <v>1</v>
      </c>
      <c r="M2063" s="23">
        <v>0</v>
      </c>
      <c r="N2063" s="23">
        <v>0</v>
      </c>
      <c r="O2063" s="23">
        <v>0</v>
      </c>
      <c r="P2063" s="23">
        <v>0</v>
      </c>
      <c r="Q2063" s="25">
        <v>0</v>
      </c>
      <c r="R2063" s="25">
        <v>1</v>
      </c>
      <c r="S2063" s="25">
        <v>0</v>
      </c>
      <c r="T2063" s="25">
        <v>0</v>
      </c>
      <c r="U2063" s="25">
        <v>1</v>
      </c>
      <c r="V2063" s="25">
        <v>0</v>
      </c>
      <c r="W2063" s="25">
        <v>0</v>
      </c>
      <c r="X2063" s="23">
        <v>1</v>
      </c>
      <c r="Y2063" s="23">
        <v>0</v>
      </c>
      <c r="Z2063" s="23">
        <v>0</v>
      </c>
      <c r="AA2063" s="23">
        <v>0</v>
      </c>
      <c r="AB2063" s="23">
        <v>0</v>
      </c>
      <c r="AC2063" s="23">
        <v>0</v>
      </c>
      <c r="AD2063" s="23">
        <v>0</v>
      </c>
    </row>
    <row r="2064" spans="1:30" x14ac:dyDescent="0.3">
      <c r="A2064" s="23">
        <v>172</v>
      </c>
      <c r="B2064" s="23">
        <v>10</v>
      </c>
      <c r="C2064" s="25">
        <v>0</v>
      </c>
      <c r="D2064" s="25">
        <v>1</v>
      </c>
      <c r="E2064" s="25">
        <v>0</v>
      </c>
      <c r="F2064" s="25">
        <v>0</v>
      </c>
      <c r="G2064" s="25">
        <v>0</v>
      </c>
      <c r="H2064" s="25">
        <v>1</v>
      </c>
      <c r="I2064" s="25">
        <v>0</v>
      </c>
      <c r="J2064" s="23">
        <v>0</v>
      </c>
      <c r="K2064" s="23">
        <v>1</v>
      </c>
      <c r="L2064" s="23">
        <v>0</v>
      </c>
      <c r="M2064" s="23">
        <v>0</v>
      </c>
      <c r="N2064" s="23">
        <v>1</v>
      </c>
      <c r="O2064" s="23">
        <v>0</v>
      </c>
      <c r="P2064" s="23">
        <v>0</v>
      </c>
      <c r="Q2064" s="25">
        <v>0</v>
      </c>
      <c r="R2064" s="25">
        <v>0</v>
      </c>
      <c r="S2064" s="25">
        <v>1</v>
      </c>
      <c r="T2064" s="25">
        <v>1</v>
      </c>
      <c r="U2064" s="25">
        <v>0</v>
      </c>
      <c r="V2064" s="25">
        <v>1</v>
      </c>
      <c r="W2064" s="25">
        <v>0</v>
      </c>
      <c r="X2064" s="23">
        <v>1</v>
      </c>
      <c r="Y2064" s="23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</row>
    <row r="2065" spans="1:30" x14ac:dyDescent="0.3">
      <c r="A2065" s="23">
        <v>172</v>
      </c>
      <c r="B2065" s="23">
        <v>11</v>
      </c>
      <c r="C2065" s="25">
        <v>0</v>
      </c>
      <c r="D2065" s="25">
        <v>0</v>
      </c>
      <c r="E2065" s="25">
        <v>1</v>
      </c>
      <c r="F2065" s="25">
        <v>0</v>
      </c>
      <c r="G2065" s="25">
        <v>1</v>
      </c>
      <c r="H2065" s="25">
        <v>0</v>
      </c>
      <c r="I2065" s="25">
        <v>1</v>
      </c>
      <c r="J2065" s="23">
        <v>0</v>
      </c>
      <c r="K2065" s="23">
        <v>1</v>
      </c>
      <c r="L2065" s="23">
        <v>0</v>
      </c>
      <c r="M2065" s="23">
        <v>1</v>
      </c>
      <c r="N2065" s="23">
        <v>0</v>
      </c>
      <c r="O2065" s="23">
        <v>0</v>
      </c>
      <c r="P2065" s="23">
        <v>1</v>
      </c>
      <c r="Q2065" s="25">
        <v>0</v>
      </c>
      <c r="R2065" s="25">
        <v>0</v>
      </c>
      <c r="S2065" s="25">
        <v>0</v>
      </c>
      <c r="T2065" s="25">
        <v>0</v>
      </c>
      <c r="U2065" s="25">
        <v>1</v>
      </c>
      <c r="V2065" s="25">
        <v>1</v>
      </c>
      <c r="W2065" s="25">
        <v>0</v>
      </c>
      <c r="X2065" s="23">
        <v>1</v>
      </c>
      <c r="Y2065" s="23">
        <v>0</v>
      </c>
      <c r="Z2065" s="23">
        <v>0</v>
      </c>
      <c r="AA2065" s="23">
        <v>0</v>
      </c>
      <c r="AB2065" s="23">
        <v>0</v>
      </c>
      <c r="AC2065" s="23">
        <v>0</v>
      </c>
      <c r="AD2065" s="23">
        <v>0</v>
      </c>
    </row>
    <row r="2066" spans="1:30" x14ac:dyDescent="0.3">
      <c r="A2066" s="23">
        <v>172</v>
      </c>
      <c r="B2066" s="23">
        <v>12</v>
      </c>
      <c r="C2066" s="25">
        <v>0</v>
      </c>
      <c r="D2066" s="25">
        <v>0</v>
      </c>
      <c r="E2066" s="25">
        <v>0</v>
      </c>
      <c r="F2066" s="25">
        <v>1</v>
      </c>
      <c r="G2066" s="25">
        <v>0</v>
      </c>
      <c r="H2066" s="25">
        <v>0</v>
      </c>
      <c r="I2066" s="25">
        <v>0</v>
      </c>
      <c r="J2066" s="23">
        <v>0</v>
      </c>
      <c r="K2066" s="23">
        <v>0</v>
      </c>
      <c r="L2066" s="23">
        <v>0</v>
      </c>
      <c r="M2066" s="23">
        <v>0</v>
      </c>
      <c r="N2066" s="23">
        <v>0</v>
      </c>
      <c r="O2066" s="23">
        <v>0</v>
      </c>
      <c r="P2066" s="23">
        <v>1</v>
      </c>
      <c r="Q2066" s="25">
        <v>0</v>
      </c>
      <c r="R2066" s="25">
        <v>0</v>
      </c>
      <c r="S2066" s="25">
        <v>1</v>
      </c>
      <c r="T2066" s="25">
        <v>0</v>
      </c>
      <c r="U2066" s="25">
        <v>0</v>
      </c>
      <c r="V2066" s="25">
        <v>0</v>
      </c>
      <c r="W2066" s="25">
        <v>0</v>
      </c>
      <c r="X2066" s="23">
        <v>1</v>
      </c>
      <c r="Y2066" s="23">
        <v>0</v>
      </c>
      <c r="Z2066" s="23">
        <v>0</v>
      </c>
      <c r="AA2066" s="23">
        <v>0</v>
      </c>
      <c r="AB2066" s="23">
        <v>0</v>
      </c>
      <c r="AC2066" s="23">
        <v>0</v>
      </c>
      <c r="AD2066" s="23">
        <v>0</v>
      </c>
    </row>
    <row r="2067" spans="1:30" x14ac:dyDescent="0.3">
      <c r="A2067" s="23">
        <v>173</v>
      </c>
      <c r="B2067" s="23">
        <v>1</v>
      </c>
      <c r="C2067" s="25">
        <v>0</v>
      </c>
      <c r="D2067" s="25">
        <v>0</v>
      </c>
      <c r="E2067" s="25">
        <v>1</v>
      </c>
      <c r="F2067" s="25">
        <v>0</v>
      </c>
      <c r="G2067" s="25">
        <v>0</v>
      </c>
      <c r="H2067" s="25">
        <v>0</v>
      </c>
      <c r="I2067" s="25">
        <v>0</v>
      </c>
      <c r="J2067" s="23">
        <v>0</v>
      </c>
      <c r="K2067" s="23">
        <v>0</v>
      </c>
      <c r="L2067" s="23">
        <v>1</v>
      </c>
      <c r="M2067" s="23">
        <v>1</v>
      </c>
      <c r="N2067" s="23">
        <v>0</v>
      </c>
      <c r="O2067" s="23">
        <v>1</v>
      </c>
      <c r="P2067" s="23">
        <v>0</v>
      </c>
      <c r="Q2067" s="25">
        <v>0</v>
      </c>
      <c r="R2067" s="25">
        <v>1</v>
      </c>
      <c r="S2067" s="25">
        <v>0</v>
      </c>
      <c r="T2067" s="25">
        <v>1</v>
      </c>
      <c r="U2067" s="25">
        <v>0</v>
      </c>
      <c r="V2067" s="25">
        <v>0</v>
      </c>
      <c r="W2067" s="25">
        <v>1</v>
      </c>
      <c r="X2067" s="23">
        <v>1</v>
      </c>
      <c r="Y2067" s="23">
        <v>0</v>
      </c>
      <c r="Z2067" s="23">
        <v>0</v>
      </c>
      <c r="AA2067" s="23">
        <v>0</v>
      </c>
      <c r="AB2067" s="23">
        <v>0</v>
      </c>
      <c r="AC2067" s="23">
        <v>0</v>
      </c>
      <c r="AD2067" s="23">
        <v>0</v>
      </c>
    </row>
    <row r="2068" spans="1:30" x14ac:dyDescent="0.3">
      <c r="A2068" s="23">
        <v>173</v>
      </c>
      <c r="B2068" s="23">
        <v>2</v>
      </c>
      <c r="C2068" s="25">
        <v>0</v>
      </c>
      <c r="D2068" s="25">
        <v>1</v>
      </c>
      <c r="E2068" s="25">
        <v>0</v>
      </c>
      <c r="F2068" s="25">
        <v>0</v>
      </c>
      <c r="G2068" s="25">
        <v>0</v>
      </c>
      <c r="H2068" s="25">
        <v>1</v>
      </c>
      <c r="I2068" s="25">
        <v>0</v>
      </c>
      <c r="J2068" s="23">
        <v>0</v>
      </c>
      <c r="K2068" s="23">
        <v>0</v>
      </c>
      <c r="L2068" s="23">
        <v>0</v>
      </c>
      <c r="M2068" s="23">
        <v>1</v>
      </c>
      <c r="N2068" s="23">
        <v>0</v>
      </c>
      <c r="O2068" s="23">
        <v>0</v>
      </c>
      <c r="P2068" s="23">
        <v>0</v>
      </c>
      <c r="Q2068" s="25">
        <v>0</v>
      </c>
      <c r="R2068" s="25">
        <v>0</v>
      </c>
      <c r="S2068" s="25">
        <v>1</v>
      </c>
      <c r="T2068" s="25">
        <v>0</v>
      </c>
      <c r="U2068" s="25">
        <v>1</v>
      </c>
      <c r="V2068" s="25">
        <v>0</v>
      </c>
      <c r="W2068" s="25">
        <v>1</v>
      </c>
      <c r="X2068" s="23">
        <v>1</v>
      </c>
      <c r="Y2068" s="23">
        <v>0</v>
      </c>
      <c r="Z2068" s="23">
        <v>0</v>
      </c>
      <c r="AA2068" s="23">
        <v>0</v>
      </c>
      <c r="AB2068" s="23">
        <v>0</v>
      </c>
      <c r="AC2068" s="23">
        <v>0</v>
      </c>
      <c r="AD2068" s="23">
        <v>0</v>
      </c>
    </row>
    <row r="2069" spans="1:30" x14ac:dyDescent="0.3">
      <c r="A2069" s="23">
        <v>173</v>
      </c>
      <c r="B2069" s="23">
        <v>3</v>
      </c>
      <c r="C2069" s="25">
        <v>0</v>
      </c>
      <c r="D2069" s="25">
        <v>1</v>
      </c>
      <c r="E2069" s="25">
        <v>0</v>
      </c>
      <c r="F2069" s="25">
        <v>0</v>
      </c>
      <c r="G2069" s="25">
        <v>1</v>
      </c>
      <c r="H2069" s="25">
        <v>0</v>
      </c>
      <c r="I2069" s="25">
        <v>0</v>
      </c>
      <c r="J2069" s="23">
        <v>0</v>
      </c>
      <c r="K2069" s="23">
        <v>0</v>
      </c>
      <c r="L2069" s="23">
        <v>0</v>
      </c>
      <c r="M2069" s="23">
        <v>0</v>
      </c>
      <c r="N2069" s="23">
        <v>1</v>
      </c>
      <c r="O2069" s="23">
        <v>1</v>
      </c>
      <c r="P2069" s="23">
        <v>0</v>
      </c>
      <c r="Q2069" s="25">
        <v>0</v>
      </c>
      <c r="R2069" s="25">
        <v>0</v>
      </c>
      <c r="S2069" s="25">
        <v>0</v>
      </c>
      <c r="T2069" s="25">
        <v>0</v>
      </c>
      <c r="U2069" s="25">
        <v>0</v>
      </c>
      <c r="V2069" s="25">
        <v>0</v>
      </c>
      <c r="W2069" s="25">
        <v>1</v>
      </c>
      <c r="X2069" s="23">
        <v>1</v>
      </c>
      <c r="Y2069" s="23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</row>
    <row r="2070" spans="1:30" x14ac:dyDescent="0.3">
      <c r="A2070" s="23">
        <v>173</v>
      </c>
      <c r="B2070" s="23">
        <v>4</v>
      </c>
      <c r="C2070" s="25">
        <v>0</v>
      </c>
      <c r="D2070" s="25">
        <v>0</v>
      </c>
      <c r="E2070" s="25">
        <v>0</v>
      </c>
      <c r="F2070" s="25">
        <v>0</v>
      </c>
      <c r="G2070" s="25">
        <v>0</v>
      </c>
      <c r="H2070" s="25">
        <v>0</v>
      </c>
      <c r="I2070" s="25">
        <v>1</v>
      </c>
      <c r="J2070" s="23">
        <v>0</v>
      </c>
      <c r="K2070" s="23">
        <v>0</v>
      </c>
      <c r="L2070" s="23">
        <v>1</v>
      </c>
      <c r="M2070" s="23">
        <v>0</v>
      </c>
      <c r="N2070" s="23">
        <v>1</v>
      </c>
      <c r="O2070" s="23">
        <v>0</v>
      </c>
      <c r="P2070" s="23">
        <v>1</v>
      </c>
      <c r="Q2070" s="25">
        <v>0</v>
      </c>
      <c r="R2070" s="25">
        <v>0</v>
      </c>
      <c r="S2070" s="25">
        <v>1</v>
      </c>
      <c r="T2070" s="25">
        <v>1</v>
      </c>
      <c r="U2070" s="25">
        <v>0</v>
      </c>
      <c r="V2070" s="25">
        <v>1</v>
      </c>
      <c r="W2070" s="25">
        <v>0</v>
      </c>
      <c r="X2070" s="23">
        <v>1</v>
      </c>
      <c r="Y2070" s="23">
        <v>0</v>
      </c>
      <c r="Z2070" s="23">
        <v>0</v>
      </c>
      <c r="AA2070" s="23">
        <v>0</v>
      </c>
      <c r="AB2070" s="23">
        <v>0</v>
      </c>
      <c r="AC2070" s="23">
        <v>0</v>
      </c>
      <c r="AD2070" s="23">
        <v>0</v>
      </c>
    </row>
    <row r="2071" spans="1:30" x14ac:dyDescent="0.3">
      <c r="A2071" s="23">
        <v>173</v>
      </c>
      <c r="B2071" s="23">
        <v>5</v>
      </c>
      <c r="C2071" s="25">
        <v>0</v>
      </c>
      <c r="D2071" s="25">
        <v>1</v>
      </c>
      <c r="E2071" s="25">
        <v>0</v>
      </c>
      <c r="F2071" s="25">
        <v>0</v>
      </c>
      <c r="G2071" s="25">
        <v>1</v>
      </c>
      <c r="H2071" s="25">
        <v>0</v>
      </c>
      <c r="I2071" s="25">
        <v>0</v>
      </c>
      <c r="J2071" s="23">
        <v>0</v>
      </c>
      <c r="K2071" s="23">
        <v>0</v>
      </c>
      <c r="L2071" s="23">
        <v>0</v>
      </c>
      <c r="M2071" s="23">
        <v>1</v>
      </c>
      <c r="N2071" s="23">
        <v>0</v>
      </c>
      <c r="O2071" s="23">
        <v>0</v>
      </c>
      <c r="P2071" s="23">
        <v>0</v>
      </c>
      <c r="Q2071" s="25">
        <v>0</v>
      </c>
      <c r="R2071" s="25">
        <v>1</v>
      </c>
      <c r="S2071" s="25">
        <v>0</v>
      </c>
      <c r="T2071" s="25">
        <v>1</v>
      </c>
      <c r="U2071" s="25">
        <v>0</v>
      </c>
      <c r="V2071" s="25">
        <v>0</v>
      </c>
      <c r="W2071" s="25">
        <v>1</v>
      </c>
      <c r="X2071" s="23">
        <v>1</v>
      </c>
      <c r="Y2071" s="23">
        <v>0</v>
      </c>
      <c r="Z2071" s="23">
        <v>0</v>
      </c>
      <c r="AA2071" s="23">
        <v>0</v>
      </c>
      <c r="AB2071" s="23">
        <v>0</v>
      </c>
      <c r="AC2071" s="23">
        <v>0</v>
      </c>
      <c r="AD2071" s="23">
        <v>0</v>
      </c>
    </row>
    <row r="2072" spans="1:30" x14ac:dyDescent="0.3">
      <c r="A2072" s="23">
        <v>173</v>
      </c>
      <c r="B2072" s="23">
        <v>6</v>
      </c>
      <c r="C2072" s="25">
        <v>0</v>
      </c>
      <c r="D2072" s="25">
        <v>0</v>
      </c>
      <c r="E2072" s="25">
        <v>0</v>
      </c>
      <c r="F2072" s="25">
        <v>0</v>
      </c>
      <c r="G2072" s="25">
        <v>1</v>
      </c>
      <c r="H2072" s="25">
        <v>1</v>
      </c>
      <c r="I2072" s="25">
        <v>0</v>
      </c>
      <c r="J2072" s="23">
        <v>0</v>
      </c>
      <c r="K2072" s="23">
        <v>1</v>
      </c>
      <c r="L2072" s="23">
        <v>0</v>
      </c>
      <c r="M2072" s="23">
        <v>0</v>
      </c>
      <c r="N2072" s="23">
        <v>0</v>
      </c>
      <c r="O2072" s="23">
        <v>1</v>
      </c>
      <c r="P2072" s="23">
        <v>0</v>
      </c>
      <c r="Q2072" s="25">
        <v>0</v>
      </c>
      <c r="R2072" s="25">
        <v>0</v>
      </c>
      <c r="S2072" s="25">
        <v>1</v>
      </c>
      <c r="T2072" s="25">
        <v>0</v>
      </c>
      <c r="U2072" s="25">
        <v>0</v>
      </c>
      <c r="V2072" s="25">
        <v>0</v>
      </c>
      <c r="W2072" s="25">
        <v>0</v>
      </c>
      <c r="X2072" s="23">
        <v>1</v>
      </c>
      <c r="Y2072" s="23">
        <v>0</v>
      </c>
      <c r="Z2072" s="23">
        <v>0</v>
      </c>
      <c r="AA2072" s="23">
        <v>0</v>
      </c>
      <c r="AB2072" s="23">
        <v>0</v>
      </c>
      <c r="AC2072" s="23">
        <v>0</v>
      </c>
      <c r="AD2072" s="23">
        <v>0</v>
      </c>
    </row>
    <row r="2073" spans="1:30" x14ac:dyDescent="0.3">
      <c r="A2073" s="23">
        <v>173</v>
      </c>
      <c r="B2073" s="23">
        <v>7</v>
      </c>
      <c r="C2073" s="25">
        <v>0</v>
      </c>
      <c r="D2073" s="25">
        <v>1</v>
      </c>
      <c r="E2073" s="25">
        <v>0</v>
      </c>
      <c r="F2073" s="25">
        <v>1</v>
      </c>
      <c r="G2073" s="25">
        <v>0</v>
      </c>
      <c r="H2073" s="25">
        <v>0</v>
      </c>
      <c r="I2073" s="25">
        <v>1</v>
      </c>
      <c r="J2073" s="23">
        <v>0</v>
      </c>
      <c r="K2073" s="23">
        <v>0</v>
      </c>
      <c r="L2073" s="23">
        <v>0</v>
      </c>
      <c r="M2073" s="23">
        <v>0</v>
      </c>
      <c r="N2073" s="23">
        <v>0</v>
      </c>
      <c r="O2073" s="23">
        <v>0</v>
      </c>
      <c r="P2073" s="23">
        <v>1</v>
      </c>
      <c r="Q2073" s="25">
        <v>0</v>
      </c>
      <c r="R2073" s="25">
        <v>1</v>
      </c>
      <c r="S2073" s="25">
        <v>0</v>
      </c>
      <c r="T2073" s="25">
        <v>0</v>
      </c>
      <c r="U2073" s="25">
        <v>0</v>
      </c>
      <c r="V2073" s="25">
        <v>1</v>
      </c>
      <c r="W2073" s="25">
        <v>0</v>
      </c>
      <c r="X2073" s="23">
        <v>1</v>
      </c>
      <c r="Y2073" s="23">
        <v>0</v>
      </c>
      <c r="Z2073" s="23">
        <v>0</v>
      </c>
      <c r="AA2073" s="23">
        <v>0</v>
      </c>
      <c r="AB2073" s="23">
        <v>0</v>
      </c>
      <c r="AC2073" s="23">
        <v>0</v>
      </c>
      <c r="AD2073" s="23">
        <v>0</v>
      </c>
    </row>
    <row r="2074" spans="1:30" x14ac:dyDescent="0.3">
      <c r="A2074" s="23">
        <v>173</v>
      </c>
      <c r="B2074" s="23">
        <v>8</v>
      </c>
      <c r="C2074" s="25">
        <v>0</v>
      </c>
      <c r="D2074" s="25">
        <v>0</v>
      </c>
      <c r="E2074" s="25">
        <v>1</v>
      </c>
      <c r="F2074" s="25">
        <v>1</v>
      </c>
      <c r="G2074" s="25">
        <v>0</v>
      </c>
      <c r="H2074" s="25">
        <v>1</v>
      </c>
      <c r="I2074" s="25">
        <v>0</v>
      </c>
      <c r="J2074" s="23">
        <v>0</v>
      </c>
      <c r="K2074" s="23">
        <v>0</v>
      </c>
      <c r="L2074" s="23">
        <v>0</v>
      </c>
      <c r="M2074" s="23">
        <v>0</v>
      </c>
      <c r="N2074" s="23">
        <v>1</v>
      </c>
      <c r="O2074" s="23">
        <v>1</v>
      </c>
      <c r="P2074" s="23">
        <v>0</v>
      </c>
      <c r="Q2074" s="25">
        <v>0</v>
      </c>
      <c r="R2074" s="25">
        <v>0</v>
      </c>
      <c r="S2074" s="25">
        <v>0</v>
      </c>
      <c r="T2074" s="25">
        <v>1</v>
      </c>
      <c r="U2074" s="25">
        <v>0</v>
      </c>
      <c r="V2074" s="25">
        <v>0</v>
      </c>
      <c r="W2074" s="25">
        <v>0</v>
      </c>
      <c r="X2074" s="23">
        <v>1</v>
      </c>
      <c r="Y2074" s="23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</row>
    <row r="2075" spans="1:30" x14ac:dyDescent="0.3">
      <c r="A2075" s="23">
        <v>173</v>
      </c>
      <c r="B2075" s="23">
        <v>9</v>
      </c>
      <c r="C2075" s="25">
        <v>0</v>
      </c>
      <c r="D2075" s="25">
        <v>0</v>
      </c>
      <c r="E2075" s="25">
        <v>1</v>
      </c>
      <c r="F2075" s="25">
        <v>0</v>
      </c>
      <c r="G2075" s="25">
        <v>1</v>
      </c>
      <c r="H2075" s="25">
        <v>0</v>
      </c>
      <c r="I2075" s="25">
        <v>1</v>
      </c>
      <c r="J2075" s="23">
        <v>0</v>
      </c>
      <c r="K2075" s="23">
        <v>0</v>
      </c>
      <c r="L2075" s="23">
        <v>1</v>
      </c>
      <c r="M2075" s="23">
        <v>0</v>
      </c>
      <c r="N2075" s="23">
        <v>0</v>
      </c>
      <c r="O2075" s="23">
        <v>0</v>
      </c>
      <c r="P2075" s="23">
        <v>0</v>
      </c>
      <c r="Q2075" s="25">
        <v>0</v>
      </c>
      <c r="R2075" s="25">
        <v>1</v>
      </c>
      <c r="S2075" s="25">
        <v>0</v>
      </c>
      <c r="T2075" s="25">
        <v>0</v>
      </c>
      <c r="U2075" s="25">
        <v>1</v>
      </c>
      <c r="V2075" s="25">
        <v>0</v>
      </c>
      <c r="W2075" s="25">
        <v>0</v>
      </c>
      <c r="X2075" s="23">
        <v>1</v>
      </c>
      <c r="Y2075" s="23">
        <v>0</v>
      </c>
      <c r="Z2075" s="23">
        <v>0</v>
      </c>
      <c r="AA2075" s="23">
        <v>0</v>
      </c>
      <c r="AB2075" s="23">
        <v>0</v>
      </c>
      <c r="AC2075" s="23">
        <v>0</v>
      </c>
      <c r="AD2075" s="23">
        <v>0</v>
      </c>
    </row>
    <row r="2076" spans="1:30" x14ac:dyDescent="0.3">
      <c r="A2076" s="23">
        <v>173</v>
      </c>
      <c r="B2076" s="23">
        <v>10</v>
      </c>
      <c r="C2076" s="25">
        <v>0</v>
      </c>
      <c r="D2076" s="25">
        <v>1</v>
      </c>
      <c r="E2076" s="25">
        <v>0</v>
      </c>
      <c r="F2076" s="25">
        <v>0</v>
      </c>
      <c r="G2076" s="25">
        <v>0</v>
      </c>
      <c r="H2076" s="25">
        <v>1</v>
      </c>
      <c r="I2076" s="25">
        <v>0</v>
      </c>
      <c r="J2076" s="23">
        <v>0</v>
      </c>
      <c r="K2076" s="23">
        <v>1</v>
      </c>
      <c r="L2076" s="23">
        <v>0</v>
      </c>
      <c r="M2076" s="23">
        <v>0</v>
      </c>
      <c r="N2076" s="23">
        <v>1</v>
      </c>
      <c r="O2076" s="23">
        <v>0</v>
      </c>
      <c r="P2076" s="23">
        <v>0</v>
      </c>
      <c r="Q2076" s="25">
        <v>0</v>
      </c>
      <c r="R2076" s="25">
        <v>0</v>
      </c>
      <c r="S2076" s="25">
        <v>1</v>
      </c>
      <c r="T2076" s="25">
        <v>1</v>
      </c>
      <c r="U2076" s="25">
        <v>0</v>
      </c>
      <c r="V2076" s="25">
        <v>1</v>
      </c>
      <c r="W2076" s="25">
        <v>0</v>
      </c>
      <c r="X2076" s="23">
        <v>1</v>
      </c>
      <c r="Y2076" s="23">
        <v>0</v>
      </c>
      <c r="Z2076" s="23">
        <v>0</v>
      </c>
      <c r="AA2076" s="23">
        <v>0</v>
      </c>
      <c r="AB2076" s="23">
        <v>0</v>
      </c>
      <c r="AC2076" s="23">
        <v>0</v>
      </c>
      <c r="AD2076" s="23">
        <v>0</v>
      </c>
    </row>
    <row r="2077" spans="1:30" x14ac:dyDescent="0.3">
      <c r="A2077" s="23">
        <v>173</v>
      </c>
      <c r="B2077" s="23">
        <v>11</v>
      </c>
      <c r="C2077" s="25">
        <v>0</v>
      </c>
      <c r="D2077" s="25">
        <v>0</v>
      </c>
      <c r="E2077" s="25">
        <v>1</v>
      </c>
      <c r="F2077" s="25">
        <v>0</v>
      </c>
      <c r="G2077" s="25">
        <v>1</v>
      </c>
      <c r="H2077" s="25">
        <v>0</v>
      </c>
      <c r="I2077" s="25">
        <v>1</v>
      </c>
      <c r="J2077" s="23">
        <v>0</v>
      </c>
      <c r="K2077" s="23">
        <v>1</v>
      </c>
      <c r="L2077" s="23">
        <v>0</v>
      </c>
      <c r="M2077" s="23">
        <v>1</v>
      </c>
      <c r="N2077" s="23">
        <v>0</v>
      </c>
      <c r="O2077" s="23">
        <v>0</v>
      </c>
      <c r="P2077" s="23">
        <v>1</v>
      </c>
      <c r="Q2077" s="25">
        <v>0</v>
      </c>
      <c r="R2077" s="25">
        <v>0</v>
      </c>
      <c r="S2077" s="25">
        <v>0</v>
      </c>
      <c r="T2077" s="25">
        <v>0</v>
      </c>
      <c r="U2077" s="25">
        <v>1</v>
      </c>
      <c r="V2077" s="25">
        <v>1</v>
      </c>
      <c r="W2077" s="25">
        <v>0</v>
      </c>
      <c r="X2077" s="23">
        <v>1</v>
      </c>
      <c r="Y2077" s="23">
        <v>0</v>
      </c>
      <c r="Z2077" s="23">
        <v>0</v>
      </c>
      <c r="AA2077" s="23">
        <v>0</v>
      </c>
      <c r="AB2077" s="23">
        <v>0</v>
      </c>
      <c r="AC2077" s="23">
        <v>0</v>
      </c>
      <c r="AD2077" s="23">
        <v>0</v>
      </c>
    </row>
    <row r="2078" spans="1:30" x14ac:dyDescent="0.3">
      <c r="A2078" s="23">
        <v>173</v>
      </c>
      <c r="B2078" s="23">
        <v>12</v>
      </c>
      <c r="C2078" s="25">
        <v>0</v>
      </c>
      <c r="D2078" s="25">
        <v>0</v>
      </c>
      <c r="E2078" s="25">
        <v>0</v>
      </c>
      <c r="F2078" s="25">
        <v>1</v>
      </c>
      <c r="G2078" s="25">
        <v>0</v>
      </c>
      <c r="H2078" s="25">
        <v>0</v>
      </c>
      <c r="I2078" s="25">
        <v>0</v>
      </c>
      <c r="J2078" s="23">
        <v>0</v>
      </c>
      <c r="K2078" s="23">
        <v>0</v>
      </c>
      <c r="L2078" s="23">
        <v>0</v>
      </c>
      <c r="M2078" s="23">
        <v>0</v>
      </c>
      <c r="N2078" s="23">
        <v>0</v>
      </c>
      <c r="O2078" s="23">
        <v>0</v>
      </c>
      <c r="P2078" s="23">
        <v>1</v>
      </c>
      <c r="Q2078" s="25">
        <v>0</v>
      </c>
      <c r="R2078" s="25">
        <v>0</v>
      </c>
      <c r="S2078" s="25">
        <v>1</v>
      </c>
      <c r="T2078" s="25">
        <v>0</v>
      </c>
      <c r="U2078" s="25">
        <v>0</v>
      </c>
      <c r="V2078" s="25">
        <v>0</v>
      </c>
      <c r="W2078" s="25">
        <v>0</v>
      </c>
      <c r="X2078" s="23">
        <v>1</v>
      </c>
      <c r="Y2078" s="23">
        <v>0</v>
      </c>
      <c r="Z2078" s="23">
        <v>0</v>
      </c>
      <c r="AA2078" s="23">
        <v>0</v>
      </c>
      <c r="AB2078" s="23">
        <v>0</v>
      </c>
      <c r="AC2078" s="23">
        <v>0</v>
      </c>
      <c r="AD2078" s="23">
        <v>0</v>
      </c>
    </row>
    <row r="2079" spans="1:30" x14ac:dyDescent="0.3">
      <c r="A2079" s="23">
        <v>174</v>
      </c>
      <c r="B2079" s="23">
        <v>1</v>
      </c>
      <c r="C2079" s="25">
        <v>0</v>
      </c>
      <c r="D2079" s="25">
        <v>0</v>
      </c>
      <c r="E2079" s="25">
        <v>1</v>
      </c>
      <c r="F2079" s="25">
        <v>0</v>
      </c>
      <c r="G2079" s="25">
        <v>0</v>
      </c>
      <c r="H2079" s="25">
        <v>0</v>
      </c>
      <c r="I2079" s="25">
        <v>0</v>
      </c>
      <c r="J2079" s="23">
        <v>0</v>
      </c>
      <c r="K2079" s="23">
        <v>0</v>
      </c>
      <c r="L2079" s="23">
        <v>1</v>
      </c>
      <c r="M2079" s="23">
        <v>1</v>
      </c>
      <c r="N2079" s="23">
        <v>0</v>
      </c>
      <c r="O2079" s="23">
        <v>1</v>
      </c>
      <c r="P2079" s="23">
        <v>0</v>
      </c>
      <c r="Q2079" s="25">
        <v>0</v>
      </c>
      <c r="R2079" s="25">
        <v>1</v>
      </c>
      <c r="S2079" s="25">
        <v>0</v>
      </c>
      <c r="T2079" s="25">
        <v>1</v>
      </c>
      <c r="U2079" s="25">
        <v>0</v>
      </c>
      <c r="V2079" s="25">
        <v>0</v>
      </c>
      <c r="W2079" s="25">
        <v>1</v>
      </c>
      <c r="X2079" s="23">
        <v>1</v>
      </c>
      <c r="Y2079" s="23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</row>
    <row r="2080" spans="1:30" x14ac:dyDescent="0.3">
      <c r="A2080" s="23">
        <v>174</v>
      </c>
      <c r="B2080" s="23">
        <v>2</v>
      </c>
      <c r="C2080" s="25">
        <v>0</v>
      </c>
      <c r="D2080" s="25">
        <v>1</v>
      </c>
      <c r="E2080" s="25">
        <v>0</v>
      </c>
      <c r="F2080" s="25">
        <v>0</v>
      </c>
      <c r="G2080" s="25">
        <v>0</v>
      </c>
      <c r="H2080" s="25">
        <v>1</v>
      </c>
      <c r="I2080" s="25">
        <v>0</v>
      </c>
      <c r="J2080" s="23">
        <v>0</v>
      </c>
      <c r="K2080" s="23">
        <v>0</v>
      </c>
      <c r="L2080" s="23">
        <v>0</v>
      </c>
      <c r="M2080" s="23">
        <v>1</v>
      </c>
      <c r="N2080" s="23">
        <v>0</v>
      </c>
      <c r="O2080" s="23">
        <v>0</v>
      </c>
      <c r="P2080" s="23">
        <v>0</v>
      </c>
      <c r="Q2080" s="25">
        <v>0</v>
      </c>
      <c r="R2080" s="25">
        <v>0</v>
      </c>
      <c r="S2080" s="25">
        <v>1</v>
      </c>
      <c r="T2080" s="25">
        <v>0</v>
      </c>
      <c r="U2080" s="25">
        <v>1</v>
      </c>
      <c r="V2080" s="25">
        <v>0</v>
      </c>
      <c r="W2080" s="25">
        <v>1</v>
      </c>
      <c r="X2080" s="23">
        <v>1</v>
      </c>
      <c r="Y2080" s="23">
        <v>0</v>
      </c>
      <c r="Z2080" s="23">
        <v>0</v>
      </c>
      <c r="AA2080" s="23">
        <v>0</v>
      </c>
      <c r="AB2080" s="23">
        <v>0</v>
      </c>
      <c r="AC2080" s="23">
        <v>0</v>
      </c>
      <c r="AD2080" s="23">
        <v>0</v>
      </c>
    </row>
    <row r="2081" spans="1:30" x14ac:dyDescent="0.3">
      <c r="A2081" s="23">
        <v>174</v>
      </c>
      <c r="B2081" s="23">
        <v>3</v>
      </c>
      <c r="C2081" s="25">
        <v>0</v>
      </c>
      <c r="D2081" s="25">
        <v>1</v>
      </c>
      <c r="E2081" s="25">
        <v>0</v>
      </c>
      <c r="F2081" s="25">
        <v>0</v>
      </c>
      <c r="G2081" s="25">
        <v>1</v>
      </c>
      <c r="H2081" s="25">
        <v>0</v>
      </c>
      <c r="I2081" s="25">
        <v>0</v>
      </c>
      <c r="J2081" s="23">
        <v>0</v>
      </c>
      <c r="K2081" s="23">
        <v>0</v>
      </c>
      <c r="L2081" s="23">
        <v>0</v>
      </c>
      <c r="M2081" s="23">
        <v>0</v>
      </c>
      <c r="N2081" s="23">
        <v>1</v>
      </c>
      <c r="O2081" s="23">
        <v>1</v>
      </c>
      <c r="P2081" s="23">
        <v>0</v>
      </c>
      <c r="Q2081" s="25">
        <v>0</v>
      </c>
      <c r="R2081" s="25">
        <v>0</v>
      </c>
      <c r="S2081" s="25">
        <v>0</v>
      </c>
      <c r="T2081" s="25">
        <v>0</v>
      </c>
      <c r="U2081" s="25">
        <v>0</v>
      </c>
      <c r="V2081" s="25">
        <v>0</v>
      </c>
      <c r="W2081" s="25">
        <v>1</v>
      </c>
      <c r="X2081" s="23">
        <v>1</v>
      </c>
      <c r="Y2081" s="23">
        <v>0</v>
      </c>
      <c r="Z2081" s="23">
        <v>0</v>
      </c>
      <c r="AA2081" s="23">
        <v>0</v>
      </c>
      <c r="AB2081" s="23">
        <v>0</v>
      </c>
      <c r="AC2081" s="23">
        <v>0</v>
      </c>
      <c r="AD2081" s="23">
        <v>0</v>
      </c>
    </row>
    <row r="2082" spans="1:30" x14ac:dyDescent="0.3">
      <c r="A2082" s="23">
        <v>174</v>
      </c>
      <c r="B2082" s="23">
        <v>4</v>
      </c>
      <c r="C2082" s="25">
        <v>0</v>
      </c>
      <c r="D2082" s="25">
        <v>0</v>
      </c>
      <c r="E2082" s="25">
        <v>0</v>
      </c>
      <c r="F2082" s="25">
        <v>0</v>
      </c>
      <c r="G2082" s="25">
        <v>0</v>
      </c>
      <c r="H2082" s="25">
        <v>0</v>
      </c>
      <c r="I2082" s="25">
        <v>1</v>
      </c>
      <c r="J2082" s="23">
        <v>0</v>
      </c>
      <c r="K2082" s="23">
        <v>0</v>
      </c>
      <c r="L2082" s="23">
        <v>1</v>
      </c>
      <c r="M2082" s="23">
        <v>0</v>
      </c>
      <c r="N2082" s="23">
        <v>1</v>
      </c>
      <c r="O2082" s="23">
        <v>0</v>
      </c>
      <c r="P2082" s="23">
        <v>1</v>
      </c>
      <c r="Q2082" s="25">
        <v>0</v>
      </c>
      <c r="R2082" s="25">
        <v>0</v>
      </c>
      <c r="S2082" s="25">
        <v>1</v>
      </c>
      <c r="T2082" s="25">
        <v>1</v>
      </c>
      <c r="U2082" s="25">
        <v>0</v>
      </c>
      <c r="V2082" s="25">
        <v>1</v>
      </c>
      <c r="W2082" s="25">
        <v>0</v>
      </c>
      <c r="X2082" s="23">
        <v>1</v>
      </c>
      <c r="Y2082" s="23">
        <v>0</v>
      </c>
      <c r="Z2082" s="23">
        <v>0</v>
      </c>
      <c r="AA2082" s="23">
        <v>0</v>
      </c>
      <c r="AB2082" s="23">
        <v>0</v>
      </c>
      <c r="AC2082" s="23">
        <v>0</v>
      </c>
      <c r="AD2082" s="23">
        <v>0</v>
      </c>
    </row>
    <row r="2083" spans="1:30" x14ac:dyDescent="0.3">
      <c r="A2083" s="23">
        <v>174</v>
      </c>
      <c r="B2083" s="23">
        <v>5</v>
      </c>
      <c r="C2083" s="25">
        <v>0</v>
      </c>
      <c r="D2083" s="25">
        <v>1</v>
      </c>
      <c r="E2083" s="25">
        <v>0</v>
      </c>
      <c r="F2083" s="25">
        <v>0</v>
      </c>
      <c r="G2083" s="25">
        <v>1</v>
      </c>
      <c r="H2083" s="25">
        <v>0</v>
      </c>
      <c r="I2083" s="25">
        <v>0</v>
      </c>
      <c r="J2083" s="23">
        <v>0</v>
      </c>
      <c r="K2083" s="23">
        <v>0</v>
      </c>
      <c r="L2083" s="23">
        <v>0</v>
      </c>
      <c r="M2083" s="23">
        <v>1</v>
      </c>
      <c r="N2083" s="23">
        <v>0</v>
      </c>
      <c r="O2083" s="23">
        <v>0</v>
      </c>
      <c r="P2083" s="23">
        <v>0</v>
      </c>
      <c r="Q2083" s="25">
        <v>0</v>
      </c>
      <c r="R2083" s="25">
        <v>1</v>
      </c>
      <c r="S2083" s="25">
        <v>0</v>
      </c>
      <c r="T2083" s="25">
        <v>1</v>
      </c>
      <c r="U2083" s="25">
        <v>0</v>
      </c>
      <c r="V2083" s="25">
        <v>0</v>
      </c>
      <c r="W2083" s="25">
        <v>1</v>
      </c>
      <c r="X2083" s="23">
        <v>1</v>
      </c>
      <c r="Y2083" s="23">
        <v>0</v>
      </c>
      <c r="Z2083" s="23">
        <v>0</v>
      </c>
      <c r="AA2083" s="23">
        <v>0</v>
      </c>
      <c r="AB2083" s="23">
        <v>0</v>
      </c>
      <c r="AC2083" s="23">
        <v>0</v>
      </c>
      <c r="AD2083" s="23">
        <v>0</v>
      </c>
    </row>
    <row r="2084" spans="1:30" x14ac:dyDescent="0.3">
      <c r="A2084" s="23">
        <v>174</v>
      </c>
      <c r="B2084" s="23">
        <v>6</v>
      </c>
      <c r="C2084" s="25">
        <v>0</v>
      </c>
      <c r="D2084" s="25">
        <v>0</v>
      </c>
      <c r="E2084" s="25">
        <v>0</v>
      </c>
      <c r="F2084" s="25">
        <v>0</v>
      </c>
      <c r="G2084" s="25">
        <v>1</v>
      </c>
      <c r="H2084" s="25">
        <v>1</v>
      </c>
      <c r="I2084" s="25">
        <v>0</v>
      </c>
      <c r="J2084" s="23">
        <v>0</v>
      </c>
      <c r="K2084" s="23">
        <v>1</v>
      </c>
      <c r="L2084" s="23">
        <v>0</v>
      </c>
      <c r="M2084" s="23">
        <v>0</v>
      </c>
      <c r="N2084" s="23">
        <v>0</v>
      </c>
      <c r="O2084" s="23">
        <v>1</v>
      </c>
      <c r="P2084" s="23">
        <v>0</v>
      </c>
      <c r="Q2084" s="25">
        <v>0</v>
      </c>
      <c r="R2084" s="25">
        <v>0</v>
      </c>
      <c r="S2084" s="25">
        <v>1</v>
      </c>
      <c r="T2084" s="25">
        <v>0</v>
      </c>
      <c r="U2084" s="25">
        <v>0</v>
      </c>
      <c r="V2084" s="25">
        <v>0</v>
      </c>
      <c r="W2084" s="25">
        <v>0</v>
      </c>
      <c r="X2084" s="23">
        <v>1</v>
      </c>
      <c r="Y2084" s="23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</row>
    <row r="2085" spans="1:30" x14ac:dyDescent="0.3">
      <c r="A2085" s="23">
        <v>174</v>
      </c>
      <c r="B2085" s="23">
        <v>7</v>
      </c>
      <c r="C2085" s="25">
        <v>0</v>
      </c>
      <c r="D2085" s="25">
        <v>1</v>
      </c>
      <c r="E2085" s="25">
        <v>0</v>
      </c>
      <c r="F2085" s="25">
        <v>1</v>
      </c>
      <c r="G2085" s="25">
        <v>0</v>
      </c>
      <c r="H2085" s="25">
        <v>0</v>
      </c>
      <c r="I2085" s="25">
        <v>1</v>
      </c>
      <c r="J2085" s="23">
        <v>0</v>
      </c>
      <c r="K2085" s="23">
        <v>0</v>
      </c>
      <c r="L2085" s="23">
        <v>0</v>
      </c>
      <c r="M2085" s="23">
        <v>0</v>
      </c>
      <c r="N2085" s="23">
        <v>0</v>
      </c>
      <c r="O2085" s="23">
        <v>0</v>
      </c>
      <c r="P2085" s="23">
        <v>1</v>
      </c>
      <c r="Q2085" s="25">
        <v>0</v>
      </c>
      <c r="R2085" s="25">
        <v>1</v>
      </c>
      <c r="S2085" s="25">
        <v>0</v>
      </c>
      <c r="T2085" s="25">
        <v>0</v>
      </c>
      <c r="U2085" s="25">
        <v>0</v>
      </c>
      <c r="V2085" s="25">
        <v>1</v>
      </c>
      <c r="W2085" s="25">
        <v>0</v>
      </c>
      <c r="X2085" s="23">
        <v>1</v>
      </c>
      <c r="Y2085" s="23">
        <v>0</v>
      </c>
      <c r="Z2085" s="23">
        <v>0</v>
      </c>
      <c r="AA2085" s="23">
        <v>0</v>
      </c>
      <c r="AB2085" s="23">
        <v>0</v>
      </c>
      <c r="AC2085" s="23">
        <v>0</v>
      </c>
      <c r="AD2085" s="23">
        <v>0</v>
      </c>
    </row>
    <row r="2086" spans="1:30" x14ac:dyDescent="0.3">
      <c r="A2086" s="23">
        <v>174</v>
      </c>
      <c r="B2086" s="23">
        <v>8</v>
      </c>
      <c r="C2086" s="25">
        <v>0</v>
      </c>
      <c r="D2086" s="25">
        <v>0</v>
      </c>
      <c r="E2086" s="25">
        <v>1</v>
      </c>
      <c r="F2086" s="25">
        <v>1</v>
      </c>
      <c r="G2086" s="25">
        <v>0</v>
      </c>
      <c r="H2086" s="25">
        <v>1</v>
      </c>
      <c r="I2086" s="25">
        <v>0</v>
      </c>
      <c r="J2086" s="23">
        <v>0</v>
      </c>
      <c r="K2086" s="23">
        <v>0</v>
      </c>
      <c r="L2086" s="23">
        <v>0</v>
      </c>
      <c r="M2086" s="23">
        <v>0</v>
      </c>
      <c r="N2086" s="23">
        <v>1</v>
      </c>
      <c r="O2086" s="23">
        <v>1</v>
      </c>
      <c r="P2086" s="23">
        <v>0</v>
      </c>
      <c r="Q2086" s="25">
        <v>0</v>
      </c>
      <c r="R2086" s="25">
        <v>0</v>
      </c>
      <c r="S2086" s="25">
        <v>0</v>
      </c>
      <c r="T2086" s="25">
        <v>1</v>
      </c>
      <c r="U2086" s="25">
        <v>0</v>
      </c>
      <c r="V2086" s="25">
        <v>0</v>
      </c>
      <c r="W2086" s="25">
        <v>0</v>
      </c>
      <c r="X2086" s="23">
        <v>1</v>
      </c>
      <c r="Y2086" s="23">
        <v>0</v>
      </c>
      <c r="Z2086" s="23">
        <v>0</v>
      </c>
      <c r="AA2086" s="23">
        <v>0</v>
      </c>
      <c r="AB2086" s="23">
        <v>0</v>
      </c>
      <c r="AC2086" s="23">
        <v>0</v>
      </c>
      <c r="AD2086" s="23">
        <v>0</v>
      </c>
    </row>
    <row r="2087" spans="1:30" x14ac:dyDescent="0.3">
      <c r="A2087" s="23">
        <v>174</v>
      </c>
      <c r="B2087" s="23">
        <v>9</v>
      </c>
      <c r="C2087" s="25">
        <v>0</v>
      </c>
      <c r="D2087" s="25">
        <v>0</v>
      </c>
      <c r="E2087" s="25">
        <v>1</v>
      </c>
      <c r="F2087" s="25">
        <v>0</v>
      </c>
      <c r="G2087" s="25">
        <v>1</v>
      </c>
      <c r="H2087" s="25">
        <v>0</v>
      </c>
      <c r="I2087" s="25">
        <v>1</v>
      </c>
      <c r="J2087" s="23">
        <v>0</v>
      </c>
      <c r="K2087" s="23">
        <v>0</v>
      </c>
      <c r="L2087" s="23">
        <v>1</v>
      </c>
      <c r="M2087" s="23">
        <v>0</v>
      </c>
      <c r="N2087" s="23">
        <v>0</v>
      </c>
      <c r="O2087" s="23">
        <v>0</v>
      </c>
      <c r="P2087" s="23">
        <v>0</v>
      </c>
      <c r="Q2087" s="25">
        <v>0</v>
      </c>
      <c r="R2087" s="25">
        <v>1</v>
      </c>
      <c r="S2087" s="25">
        <v>0</v>
      </c>
      <c r="T2087" s="25">
        <v>0</v>
      </c>
      <c r="U2087" s="25">
        <v>1</v>
      </c>
      <c r="V2087" s="25">
        <v>0</v>
      </c>
      <c r="W2087" s="25">
        <v>0</v>
      </c>
      <c r="X2087" s="23">
        <v>1</v>
      </c>
      <c r="Y2087" s="23">
        <v>0</v>
      </c>
      <c r="Z2087" s="23">
        <v>0</v>
      </c>
      <c r="AA2087" s="23">
        <v>0</v>
      </c>
      <c r="AB2087" s="23">
        <v>0</v>
      </c>
      <c r="AC2087" s="23">
        <v>0</v>
      </c>
      <c r="AD2087" s="23">
        <v>0</v>
      </c>
    </row>
    <row r="2088" spans="1:30" x14ac:dyDescent="0.3">
      <c r="A2088" s="23">
        <v>174</v>
      </c>
      <c r="B2088" s="23">
        <v>10</v>
      </c>
      <c r="C2088" s="25">
        <v>0</v>
      </c>
      <c r="D2088" s="25">
        <v>1</v>
      </c>
      <c r="E2088" s="25">
        <v>0</v>
      </c>
      <c r="F2088" s="25">
        <v>0</v>
      </c>
      <c r="G2088" s="25">
        <v>0</v>
      </c>
      <c r="H2088" s="25">
        <v>1</v>
      </c>
      <c r="I2088" s="25">
        <v>0</v>
      </c>
      <c r="J2088" s="23">
        <v>0</v>
      </c>
      <c r="K2088" s="23">
        <v>1</v>
      </c>
      <c r="L2088" s="23">
        <v>0</v>
      </c>
      <c r="M2088" s="23">
        <v>0</v>
      </c>
      <c r="N2088" s="23">
        <v>1</v>
      </c>
      <c r="O2088" s="23">
        <v>0</v>
      </c>
      <c r="P2088" s="23">
        <v>0</v>
      </c>
      <c r="Q2088" s="25">
        <v>0</v>
      </c>
      <c r="R2088" s="25">
        <v>0</v>
      </c>
      <c r="S2088" s="25">
        <v>1</v>
      </c>
      <c r="T2088" s="25">
        <v>1</v>
      </c>
      <c r="U2088" s="25">
        <v>0</v>
      </c>
      <c r="V2088" s="25">
        <v>1</v>
      </c>
      <c r="W2088" s="25">
        <v>0</v>
      </c>
      <c r="X2088" s="23">
        <v>1</v>
      </c>
      <c r="Y2088" s="23">
        <v>0</v>
      </c>
      <c r="Z2088" s="23">
        <v>0</v>
      </c>
      <c r="AA2088" s="23">
        <v>0</v>
      </c>
      <c r="AB2088" s="23">
        <v>0</v>
      </c>
      <c r="AC2088" s="23">
        <v>0</v>
      </c>
      <c r="AD2088" s="23">
        <v>0</v>
      </c>
    </row>
    <row r="2089" spans="1:30" x14ac:dyDescent="0.3">
      <c r="A2089" s="23">
        <v>174</v>
      </c>
      <c r="B2089" s="23">
        <v>11</v>
      </c>
      <c r="C2089" s="25">
        <v>0</v>
      </c>
      <c r="D2089" s="25">
        <v>0</v>
      </c>
      <c r="E2089" s="25">
        <v>1</v>
      </c>
      <c r="F2089" s="25">
        <v>0</v>
      </c>
      <c r="G2089" s="25">
        <v>1</v>
      </c>
      <c r="H2089" s="25">
        <v>0</v>
      </c>
      <c r="I2089" s="25">
        <v>1</v>
      </c>
      <c r="J2089" s="23">
        <v>0</v>
      </c>
      <c r="K2089" s="23">
        <v>1</v>
      </c>
      <c r="L2089" s="23">
        <v>0</v>
      </c>
      <c r="M2089" s="23">
        <v>1</v>
      </c>
      <c r="N2089" s="23">
        <v>0</v>
      </c>
      <c r="O2089" s="23">
        <v>0</v>
      </c>
      <c r="P2089" s="23">
        <v>1</v>
      </c>
      <c r="Q2089" s="25">
        <v>0</v>
      </c>
      <c r="R2089" s="25">
        <v>0</v>
      </c>
      <c r="S2089" s="25">
        <v>0</v>
      </c>
      <c r="T2089" s="25">
        <v>0</v>
      </c>
      <c r="U2089" s="25">
        <v>1</v>
      </c>
      <c r="V2089" s="25">
        <v>1</v>
      </c>
      <c r="W2089" s="25">
        <v>0</v>
      </c>
      <c r="X2089" s="23">
        <v>1</v>
      </c>
      <c r="Y2089" s="23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</row>
    <row r="2090" spans="1:30" x14ac:dyDescent="0.3">
      <c r="A2090" s="23">
        <v>174</v>
      </c>
      <c r="B2090" s="23">
        <v>12</v>
      </c>
      <c r="C2090" s="25">
        <v>0</v>
      </c>
      <c r="D2090" s="25">
        <v>0</v>
      </c>
      <c r="E2090" s="25">
        <v>0</v>
      </c>
      <c r="F2090" s="25">
        <v>1</v>
      </c>
      <c r="G2090" s="25">
        <v>0</v>
      </c>
      <c r="H2090" s="25">
        <v>0</v>
      </c>
      <c r="I2090" s="25">
        <v>0</v>
      </c>
      <c r="J2090" s="23">
        <v>0</v>
      </c>
      <c r="K2090" s="23">
        <v>0</v>
      </c>
      <c r="L2090" s="23">
        <v>0</v>
      </c>
      <c r="M2090" s="23">
        <v>0</v>
      </c>
      <c r="N2090" s="23">
        <v>0</v>
      </c>
      <c r="O2090" s="23">
        <v>0</v>
      </c>
      <c r="P2090" s="23">
        <v>1</v>
      </c>
      <c r="Q2090" s="25">
        <v>0</v>
      </c>
      <c r="R2090" s="25">
        <v>0</v>
      </c>
      <c r="S2090" s="25">
        <v>1</v>
      </c>
      <c r="T2090" s="25">
        <v>0</v>
      </c>
      <c r="U2090" s="25">
        <v>0</v>
      </c>
      <c r="V2090" s="25">
        <v>0</v>
      </c>
      <c r="W2090" s="25">
        <v>0</v>
      </c>
      <c r="X2090" s="23">
        <v>1</v>
      </c>
      <c r="Y2090" s="23">
        <v>0</v>
      </c>
      <c r="Z2090" s="23">
        <v>0</v>
      </c>
      <c r="AA2090" s="23">
        <v>0</v>
      </c>
      <c r="AB2090" s="23">
        <v>0</v>
      </c>
      <c r="AC2090" s="23">
        <v>0</v>
      </c>
      <c r="AD2090" s="23">
        <v>0</v>
      </c>
    </row>
    <row r="2091" spans="1:30" x14ac:dyDescent="0.3">
      <c r="A2091" s="23">
        <v>175</v>
      </c>
      <c r="B2091" s="23">
        <v>1</v>
      </c>
      <c r="C2091" s="25">
        <v>0</v>
      </c>
      <c r="D2091" s="25">
        <v>0</v>
      </c>
      <c r="E2091" s="25">
        <v>1</v>
      </c>
      <c r="F2091" s="25">
        <v>0</v>
      </c>
      <c r="G2091" s="25">
        <v>0</v>
      </c>
      <c r="H2091" s="25">
        <v>0</v>
      </c>
      <c r="I2091" s="25">
        <v>0</v>
      </c>
      <c r="J2091" s="23">
        <v>0</v>
      </c>
      <c r="K2091" s="23">
        <v>0</v>
      </c>
      <c r="L2091" s="23">
        <v>1</v>
      </c>
      <c r="M2091" s="23">
        <v>1</v>
      </c>
      <c r="N2091" s="23">
        <v>0</v>
      </c>
      <c r="O2091" s="23">
        <v>1</v>
      </c>
      <c r="P2091" s="23">
        <v>0</v>
      </c>
      <c r="Q2091" s="25">
        <v>0</v>
      </c>
      <c r="R2091" s="25">
        <v>1</v>
      </c>
      <c r="S2091" s="25">
        <v>0</v>
      </c>
      <c r="T2091" s="25">
        <v>1</v>
      </c>
      <c r="U2091" s="25">
        <v>0</v>
      </c>
      <c r="V2091" s="25">
        <v>0</v>
      </c>
      <c r="W2091" s="25">
        <v>1</v>
      </c>
      <c r="X2091" s="23">
        <v>1</v>
      </c>
      <c r="Y2091" s="23">
        <v>0</v>
      </c>
      <c r="Z2091" s="23">
        <v>0</v>
      </c>
      <c r="AA2091" s="23">
        <v>0</v>
      </c>
      <c r="AB2091" s="23">
        <v>0</v>
      </c>
      <c r="AC2091" s="23">
        <v>0</v>
      </c>
      <c r="AD2091" s="23">
        <v>0</v>
      </c>
    </row>
    <row r="2092" spans="1:30" x14ac:dyDescent="0.3">
      <c r="A2092" s="23">
        <v>175</v>
      </c>
      <c r="B2092" s="23">
        <v>2</v>
      </c>
      <c r="C2092" s="25">
        <v>0</v>
      </c>
      <c r="D2092" s="25">
        <v>1</v>
      </c>
      <c r="E2092" s="25">
        <v>0</v>
      </c>
      <c r="F2092" s="25">
        <v>0</v>
      </c>
      <c r="G2092" s="25">
        <v>0</v>
      </c>
      <c r="H2092" s="25">
        <v>1</v>
      </c>
      <c r="I2092" s="25">
        <v>0</v>
      </c>
      <c r="J2092" s="23">
        <v>0</v>
      </c>
      <c r="K2092" s="23">
        <v>0</v>
      </c>
      <c r="L2092" s="23">
        <v>0</v>
      </c>
      <c r="M2092" s="23">
        <v>1</v>
      </c>
      <c r="N2092" s="23">
        <v>0</v>
      </c>
      <c r="O2092" s="23">
        <v>0</v>
      </c>
      <c r="P2092" s="23">
        <v>0</v>
      </c>
      <c r="Q2092" s="25">
        <v>0</v>
      </c>
      <c r="R2092" s="25">
        <v>0</v>
      </c>
      <c r="S2092" s="25">
        <v>1</v>
      </c>
      <c r="T2092" s="25">
        <v>0</v>
      </c>
      <c r="U2092" s="25">
        <v>1</v>
      </c>
      <c r="V2092" s="25">
        <v>0</v>
      </c>
      <c r="W2092" s="25">
        <v>1</v>
      </c>
      <c r="X2092" s="23">
        <v>1</v>
      </c>
      <c r="Y2092" s="23">
        <v>0</v>
      </c>
      <c r="Z2092" s="23">
        <v>0</v>
      </c>
      <c r="AA2092" s="23">
        <v>0</v>
      </c>
      <c r="AB2092" s="23">
        <v>0</v>
      </c>
      <c r="AC2092" s="23">
        <v>0</v>
      </c>
      <c r="AD2092" s="23">
        <v>0</v>
      </c>
    </row>
    <row r="2093" spans="1:30" x14ac:dyDescent="0.3">
      <c r="A2093" s="23">
        <v>175</v>
      </c>
      <c r="B2093" s="23">
        <v>3</v>
      </c>
      <c r="C2093" s="25">
        <v>0</v>
      </c>
      <c r="D2093" s="25">
        <v>1</v>
      </c>
      <c r="E2093" s="25">
        <v>0</v>
      </c>
      <c r="F2093" s="25">
        <v>0</v>
      </c>
      <c r="G2093" s="25">
        <v>1</v>
      </c>
      <c r="H2093" s="25">
        <v>0</v>
      </c>
      <c r="I2093" s="25">
        <v>0</v>
      </c>
      <c r="J2093" s="23">
        <v>0</v>
      </c>
      <c r="K2093" s="23">
        <v>0</v>
      </c>
      <c r="L2093" s="23">
        <v>0</v>
      </c>
      <c r="M2093" s="23">
        <v>0</v>
      </c>
      <c r="N2093" s="23">
        <v>1</v>
      </c>
      <c r="O2093" s="23">
        <v>1</v>
      </c>
      <c r="P2093" s="23">
        <v>0</v>
      </c>
      <c r="Q2093" s="25">
        <v>0</v>
      </c>
      <c r="R2093" s="25">
        <v>0</v>
      </c>
      <c r="S2093" s="25">
        <v>0</v>
      </c>
      <c r="T2093" s="25">
        <v>0</v>
      </c>
      <c r="U2093" s="25">
        <v>0</v>
      </c>
      <c r="V2093" s="25">
        <v>0</v>
      </c>
      <c r="W2093" s="25">
        <v>1</v>
      </c>
      <c r="X2093" s="23">
        <v>1</v>
      </c>
      <c r="Y2093" s="23">
        <v>0</v>
      </c>
      <c r="Z2093" s="23">
        <v>0</v>
      </c>
      <c r="AA2093" s="23">
        <v>0</v>
      </c>
      <c r="AB2093" s="23">
        <v>0</v>
      </c>
      <c r="AC2093" s="23">
        <v>0</v>
      </c>
      <c r="AD2093" s="23">
        <v>0</v>
      </c>
    </row>
    <row r="2094" spans="1:30" x14ac:dyDescent="0.3">
      <c r="A2094" s="23">
        <v>175</v>
      </c>
      <c r="B2094" s="23">
        <v>4</v>
      </c>
      <c r="C2094" s="25">
        <v>0</v>
      </c>
      <c r="D2094" s="25">
        <v>0</v>
      </c>
      <c r="E2094" s="25">
        <v>0</v>
      </c>
      <c r="F2094" s="25">
        <v>0</v>
      </c>
      <c r="G2094" s="25">
        <v>0</v>
      </c>
      <c r="H2094" s="25">
        <v>0</v>
      </c>
      <c r="I2094" s="25">
        <v>1</v>
      </c>
      <c r="J2094" s="23">
        <v>0</v>
      </c>
      <c r="K2094" s="23">
        <v>0</v>
      </c>
      <c r="L2094" s="23">
        <v>1</v>
      </c>
      <c r="M2094" s="23">
        <v>0</v>
      </c>
      <c r="N2094" s="23">
        <v>1</v>
      </c>
      <c r="O2094" s="23">
        <v>0</v>
      </c>
      <c r="P2094" s="23">
        <v>1</v>
      </c>
      <c r="Q2094" s="25">
        <v>0</v>
      </c>
      <c r="R2094" s="25">
        <v>0</v>
      </c>
      <c r="S2094" s="25">
        <v>1</v>
      </c>
      <c r="T2094" s="25">
        <v>1</v>
      </c>
      <c r="U2094" s="25">
        <v>0</v>
      </c>
      <c r="V2094" s="25">
        <v>1</v>
      </c>
      <c r="W2094" s="25">
        <v>0</v>
      </c>
      <c r="X2094" s="23">
        <v>1</v>
      </c>
      <c r="Y2094" s="23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</row>
    <row r="2095" spans="1:30" x14ac:dyDescent="0.3">
      <c r="A2095" s="23">
        <v>175</v>
      </c>
      <c r="B2095" s="23">
        <v>5</v>
      </c>
      <c r="C2095" s="25">
        <v>0</v>
      </c>
      <c r="D2095" s="25">
        <v>1</v>
      </c>
      <c r="E2095" s="25">
        <v>0</v>
      </c>
      <c r="F2095" s="25">
        <v>0</v>
      </c>
      <c r="G2095" s="25">
        <v>1</v>
      </c>
      <c r="H2095" s="25">
        <v>0</v>
      </c>
      <c r="I2095" s="25">
        <v>0</v>
      </c>
      <c r="J2095" s="23">
        <v>0</v>
      </c>
      <c r="K2095" s="23">
        <v>0</v>
      </c>
      <c r="L2095" s="23">
        <v>0</v>
      </c>
      <c r="M2095" s="23">
        <v>1</v>
      </c>
      <c r="N2095" s="23">
        <v>0</v>
      </c>
      <c r="O2095" s="23">
        <v>0</v>
      </c>
      <c r="P2095" s="23">
        <v>0</v>
      </c>
      <c r="Q2095" s="25">
        <v>0</v>
      </c>
      <c r="R2095" s="25">
        <v>1</v>
      </c>
      <c r="S2095" s="25">
        <v>0</v>
      </c>
      <c r="T2095" s="25">
        <v>1</v>
      </c>
      <c r="U2095" s="25">
        <v>0</v>
      </c>
      <c r="V2095" s="25">
        <v>0</v>
      </c>
      <c r="W2095" s="25">
        <v>1</v>
      </c>
      <c r="X2095" s="23">
        <v>1</v>
      </c>
      <c r="Y2095" s="23">
        <v>0</v>
      </c>
      <c r="Z2095" s="23">
        <v>0</v>
      </c>
      <c r="AA2095" s="23">
        <v>0</v>
      </c>
      <c r="AB2095" s="23">
        <v>0</v>
      </c>
      <c r="AC2095" s="23">
        <v>0</v>
      </c>
      <c r="AD2095" s="23">
        <v>0</v>
      </c>
    </row>
    <row r="2096" spans="1:30" x14ac:dyDescent="0.3">
      <c r="A2096" s="23">
        <v>175</v>
      </c>
      <c r="B2096" s="23">
        <v>6</v>
      </c>
      <c r="C2096" s="25">
        <v>0</v>
      </c>
      <c r="D2096" s="25">
        <v>0</v>
      </c>
      <c r="E2096" s="25">
        <v>0</v>
      </c>
      <c r="F2096" s="25">
        <v>0</v>
      </c>
      <c r="G2096" s="25">
        <v>1</v>
      </c>
      <c r="H2096" s="25">
        <v>1</v>
      </c>
      <c r="I2096" s="25">
        <v>0</v>
      </c>
      <c r="J2096" s="23">
        <v>0</v>
      </c>
      <c r="K2096" s="23">
        <v>1</v>
      </c>
      <c r="L2096" s="23">
        <v>0</v>
      </c>
      <c r="M2096" s="23">
        <v>0</v>
      </c>
      <c r="N2096" s="23">
        <v>0</v>
      </c>
      <c r="O2096" s="23">
        <v>1</v>
      </c>
      <c r="P2096" s="23">
        <v>0</v>
      </c>
      <c r="Q2096" s="25">
        <v>0</v>
      </c>
      <c r="R2096" s="25">
        <v>0</v>
      </c>
      <c r="S2096" s="25">
        <v>1</v>
      </c>
      <c r="T2096" s="25">
        <v>0</v>
      </c>
      <c r="U2096" s="25">
        <v>0</v>
      </c>
      <c r="V2096" s="25">
        <v>0</v>
      </c>
      <c r="W2096" s="25">
        <v>0</v>
      </c>
      <c r="X2096" s="23">
        <v>1</v>
      </c>
      <c r="Y2096" s="23">
        <v>0</v>
      </c>
      <c r="Z2096" s="23">
        <v>0</v>
      </c>
      <c r="AA2096" s="23">
        <v>0</v>
      </c>
      <c r="AB2096" s="23">
        <v>0</v>
      </c>
      <c r="AC2096" s="23">
        <v>0</v>
      </c>
      <c r="AD2096" s="23">
        <v>0</v>
      </c>
    </row>
    <row r="2097" spans="1:30" x14ac:dyDescent="0.3">
      <c r="A2097" s="23">
        <v>175</v>
      </c>
      <c r="B2097" s="23">
        <v>7</v>
      </c>
      <c r="C2097" s="25">
        <v>0</v>
      </c>
      <c r="D2097" s="25">
        <v>1</v>
      </c>
      <c r="E2097" s="25">
        <v>0</v>
      </c>
      <c r="F2097" s="25">
        <v>1</v>
      </c>
      <c r="G2097" s="25">
        <v>0</v>
      </c>
      <c r="H2097" s="25">
        <v>0</v>
      </c>
      <c r="I2097" s="25">
        <v>1</v>
      </c>
      <c r="J2097" s="23">
        <v>0</v>
      </c>
      <c r="K2097" s="23">
        <v>0</v>
      </c>
      <c r="L2097" s="23">
        <v>0</v>
      </c>
      <c r="M2097" s="23">
        <v>0</v>
      </c>
      <c r="N2097" s="23">
        <v>0</v>
      </c>
      <c r="O2097" s="23">
        <v>0</v>
      </c>
      <c r="P2097" s="23">
        <v>1</v>
      </c>
      <c r="Q2097" s="25">
        <v>0</v>
      </c>
      <c r="R2097" s="25">
        <v>1</v>
      </c>
      <c r="S2097" s="25">
        <v>0</v>
      </c>
      <c r="T2097" s="25">
        <v>0</v>
      </c>
      <c r="U2097" s="25">
        <v>0</v>
      </c>
      <c r="V2097" s="25">
        <v>1</v>
      </c>
      <c r="W2097" s="25">
        <v>0</v>
      </c>
      <c r="X2097" s="23">
        <v>1</v>
      </c>
      <c r="Y2097" s="23">
        <v>0</v>
      </c>
      <c r="Z2097" s="23">
        <v>0</v>
      </c>
      <c r="AA2097" s="23">
        <v>0</v>
      </c>
      <c r="AB2097" s="23">
        <v>0</v>
      </c>
      <c r="AC2097" s="23">
        <v>0</v>
      </c>
      <c r="AD2097" s="23">
        <v>0</v>
      </c>
    </row>
    <row r="2098" spans="1:30" x14ac:dyDescent="0.3">
      <c r="A2098" s="23">
        <v>175</v>
      </c>
      <c r="B2098" s="23">
        <v>8</v>
      </c>
      <c r="C2098" s="25">
        <v>0</v>
      </c>
      <c r="D2098" s="25">
        <v>0</v>
      </c>
      <c r="E2098" s="25">
        <v>1</v>
      </c>
      <c r="F2098" s="25">
        <v>1</v>
      </c>
      <c r="G2098" s="25">
        <v>0</v>
      </c>
      <c r="H2098" s="25">
        <v>1</v>
      </c>
      <c r="I2098" s="25">
        <v>0</v>
      </c>
      <c r="J2098" s="23">
        <v>0</v>
      </c>
      <c r="K2098" s="23">
        <v>0</v>
      </c>
      <c r="L2098" s="23">
        <v>0</v>
      </c>
      <c r="M2098" s="23">
        <v>0</v>
      </c>
      <c r="N2098" s="23">
        <v>1</v>
      </c>
      <c r="O2098" s="23">
        <v>1</v>
      </c>
      <c r="P2098" s="23">
        <v>0</v>
      </c>
      <c r="Q2098" s="25">
        <v>0</v>
      </c>
      <c r="R2098" s="25">
        <v>0</v>
      </c>
      <c r="S2098" s="25">
        <v>0</v>
      </c>
      <c r="T2098" s="25">
        <v>1</v>
      </c>
      <c r="U2098" s="25">
        <v>0</v>
      </c>
      <c r="V2098" s="25">
        <v>0</v>
      </c>
      <c r="W2098" s="25">
        <v>0</v>
      </c>
      <c r="X2098" s="23">
        <v>1</v>
      </c>
      <c r="Y2098" s="23">
        <v>0</v>
      </c>
      <c r="Z2098" s="23">
        <v>0</v>
      </c>
      <c r="AA2098" s="23">
        <v>0</v>
      </c>
      <c r="AB2098" s="23">
        <v>0</v>
      </c>
      <c r="AC2098" s="23">
        <v>0</v>
      </c>
      <c r="AD2098" s="23">
        <v>0</v>
      </c>
    </row>
    <row r="2099" spans="1:30" x14ac:dyDescent="0.3">
      <c r="A2099" s="23">
        <v>175</v>
      </c>
      <c r="B2099" s="23">
        <v>9</v>
      </c>
      <c r="C2099" s="25">
        <v>0</v>
      </c>
      <c r="D2099" s="25">
        <v>0</v>
      </c>
      <c r="E2099" s="25">
        <v>1</v>
      </c>
      <c r="F2099" s="25">
        <v>0</v>
      </c>
      <c r="G2099" s="25">
        <v>1</v>
      </c>
      <c r="H2099" s="25">
        <v>0</v>
      </c>
      <c r="I2099" s="25">
        <v>1</v>
      </c>
      <c r="J2099" s="23">
        <v>0</v>
      </c>
      <c r="K2099" s="23">
        <v>0</v>
      </c>
      <c r="L2099" s="23">
        <v>1</v>
      </c>
      <c r="M2099" s="23">
        <v>0</v>
      </c>
      <c r="N2099" s="23">
        <v>0</v>
      </c>
      <c r="O2099" s="23">
        <v>0</v>
      </c>
      <c r="P2099" s="23">
        <v>0</v>
      </c>
      <c r="Q2099" s="25">
        <v>0</v>
      </c>
      <c r="R2099" s="25">
        <v>1</v>
      </c>
      <c r="S2099" s="25">
        <v>0</v>
      </c>
      <c r="T2099" s="25">
        <v>0</v>
      </c>
      <c r="U2099" s="25">
        <v>1</v>
      </c>
      <c r="V2099" s="25">
        <v>0</v>
      </c>
      <c r="W2099" s="25">
        <v>0</v>
      </c>
      <c r="X2099" s="23">
        <v>1</v>
      </c>
      <c r="Y2099" s="23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</row>
    <row r="2100" spans="1:30" x14ac:dyDescent="0.3">
      <c r="A2100" s="23">
        <v>175</v>
      </c>
      <c r="B2100" s="23">
        <v>10</v>
      </c>
      <c r="C2100" s="25">
        <v>0</v>
      </c>
      <c r="D2100" s="25">
        <v>1</v>
      </c>
      <c r="E2100" s="25">
        <v>0</v>
      </c>
      <c r="F2100" s="25">
        <v>0</v>
      </c>
      <c r="G2100" s="25">
        <v>0</v>
      </c>
      <c r="H2100" s="25">
        <v>1</v>
      </c>
      <c r="I2100" s="25">
        <v>0</v>
      </c>
      <c r="J2100" s="23">
        <v>0</v>
      </c>
      <c r="K2100" s="23">
        <v>1</v>
      </c>
      <c r="L2100" s="23">
        <v>0</v>
      </c>
      <c r="M2100" s="23">
        <v>0</v>
      </c>
      <c r="N2100" s="23">
        <v>1</v>
      </c>
      <c r="O2100" s="23">
        <v>0</v>
      </c>
      <c r="P2100" s="23">
        <v>0</v>
      </c>
      <c r="Q2100" s="25">
        <v>0</v>
      </c>
      <c r="R2100" s="25">
        <v>0</v>
      </c>
      <c r="S2100" s="25">
        <v>1</v>
      </c>
      <c r="T2100" s="25">
        <v>1</v>
      </c>
      <c r="U2100" s="25">
        <v>0</v>
      </c>
      <c r="V2100" s="25">
        <v>1</v>
      </c>
      <c r="W2100" s="25">
        <v>0</v>
      </c>
      <c r="X2100" s="23">
        <v>1</v>
      </c>
      <c r="Y2100" s="23">
        <v>0</v>
      </c>
      <c r="Z2100" s="23">
        <v>0</v>
      </c>
      <c r="AA2100" s="23">
        <v>0</v>
      </c>
      <c r="AB2100" s="23">
        <v>0</v>
      </c>
      <c r="AC2100" s="23">
        <v>0</v>
      </c>
      <c r="AD2100" s="23">
        <v>0</v>
      </c>
    </row>
    <row r="2101" spans="1:30" x14ac:dyDescent="0.3">
      <c r="A2101" s="23">
        <v>175</v>
      </c>
      <c r="B2101" s="23">
        <v>11</v>
      </c>
      <c r="C2101" s="25">
        <v>0</v>
      </c>
      <c r="D2101" s="25">
        <v>0</v>
      </c>
      <c r="E2101" s="25">
        <v>1</v>
      </c>
      <c r="F2101" s="25">
        <v>0</v>
      </c>
      <c r="G2101" s="25">
        <v>1</v>
      </c>
      <c r="H2101" s="25">
        <v>0</v>
      </c>
      <c r="I2101" s="25">
        <v>1</v>
      </c>
      <c r="J2101" s="23">
        <v>0</v>
      </c>
      <c r="K2101" s="23">
        <v>1</v>
      </c>
      <c r="L2101" s="23">
        <v>0</v>
      </c>
      <c r="M2101" s="23">
        <v>1</v>
      </c>
      <c r="N2101" s="23">
        <v>0</v>
      </c>
      <c r="O2101" s="23">
        <v>0</v>
      </c>
      <c r="P2101" s="23">
        <v>1</v>
      </c>
      <c r="Q2101" s="25">
        <v>0</v>
      </c>
      <c r="R2101" s="25">
        <v>0</v>
      </c>
      <c r="S2101" s="25">
        <v>0</v>
      </c>
      <c r="T2101" s="25">
        <v>0</v>
      </c>
      <c r="U2101" s="25">
        <v>1</v>
      </c>
      <c r="V2101" s="25">
        <v>1</v>
      </c>
      <c r="W2101" s="25">
        <v>0</v>
      </c>
      <c r="X2101" s="23">
        <v>1</v>
      </c>
      <c r="Y2101" s="23">
        <v>0</v>
      </c>
      <c r="Z2101" s="23">
        <v>0</v>
      </c>
      <c r="AA2101" s="23">
        <v>0</v>
      </c>
      <c r="AB2101" s="23">
        <v>0</v>
      </c>
      <c r="AC2101" s="23">
        <v>0</v>
      </c>
      <c r="AD2101" s="23">
        <v>0</v>
      </c>
    </row>
    <row r="2102" spans="1:30" x14ac:dyDescent="0.3">
      <c r="A2102" s="23">
        <v>175</v>
      </c>
      <c r="B2102" s="23">
        <v>12</v>
      </c>
      <c r="C2102" s="25">
        <v>0</v>
      </c>
      <c r="D2102" s="25">
        <v>0</v>
      </c>
      <c r="E2102" s="25">
        <v>0</v>
      </c>
      <c r="F2102" s="25">
        <v>1</v>
      </c>
      <c r="G2102" s="25">
        <v>0</v>
      </c>
      <c r="H2102" s="25">
        <v>0</v>
      </c>
      <c r="I2102" s="25">
        <v>0</v>
      </c>
      <c r="J2102" s="23">
        <v>0</v>
      </c>
      <c r="K2102" s="23">
        <v>0</v>
      </c>
      <c r="L2102" s="23">
        <v>0</v>
      </c>
      <c r="M2102" s="23">
        <v>0</v>
      </c>
      <c r="N2102" s="23">
        <v>0</v>
      </c>
      <c r="O2102" s="23">
        <v>0</v>
      </c>
      <c r="P2102" s="23">
        <v>1</v>
      </c>
      <c r="Q2102" s="25">
        <v>0</v>
      </c>
      <c r="R2102" s="25">
        <v>0</v>
      </c>
      <c r="S2102" s="25">
        <v>1</v>
      </c>
      <c r="T2102" s="25">
        <v>0</v>
      </c>
      <c r="U2102" s="25">
        <v>0</v>
      </c>
      <c r="V2102" s="25">
        <v>0</v>
      </c>
      <c r="W2102" s="25">
        <v>0</v>
      </c>
      <c r="X2102" s="23">
        <v>1</v>
      </c>
      <c r="Y2102" s="23">
        <v>0</v>
      </c>
      <c r="Z2102" s="23">
        <v>0</v>
      </c>
      <c r="AA2102" s="23">
        <v>0</v>
      </c>
      <c r="AB2102" s="23">
        <v>0</v>
      </c>
      <c r="AC2102" s="23">
        <v>0</v>
      </c>
      <c r="AD2102" s="23">
        <v>0</v>
      </c>
    </row>
    <row r="2103" spans="1:30" x14ac:dyDescent="0.3">
      <c r="A2103" s="23">
        <v>176</v>
      </c>
      <c r="B2103" s="23">
        <v>1</v>
      </c>
      <c r="C2103" s="25">
        <v>0</v>
      </c>
      <c r="D2103" s="25">
        <v>0</v>
      </c>
      <c r="E2103" s="25">
        <v>1</v>
      </c>
      <c r="F2103" s="25">
        <v>0</v>
      </c>
      <c r="G2103" s="25">
        <v>0</v>
      </c>
      <c r="H2103" s="25">
        <v>0</v>
      </c>
      <c r="I2103" s="25">
        <v>0</v>
      </c>
      <c r="J2103" s="23">
        <v>0</v>
      </c>
      <c r="K2103" s="23">
        <v>0</v>
      </c>
      <c r="L2103" s="23">
        <v>1</v>
      </c>
      <c r="M2103" s="23">
        <v>1</v>
      </c>
      <c r="N2103" s="23">
        <v>0</v>
      </c>
      <c r="O2103" s="23">
        <v>1</v>
      </c>
      <c r="P2103" s="23">
        <v>0</v>
      </c>
      <c r="Q2103" s="25">
        <v>0</v>
      </c>
      <c r="R2103" s="25">
        <v>1</v>
      </c>
      <c r="S2103" s="25">
        <v>0</v>
      </c>
      <c r="T2103" s="25">
        <v>1</v>
      </c>
      <c r="U2103" s="25">
        <v>0</v>
      </c>
      <c r="V2103" s="25">
        <v>0</v>
      </c>
      <c r="W2103" s="25">
        <v>1</v>
      </c>
      <c r="X2103" s="23">
        <v>1</v>
      </c>
      <c r="Y2103" s="23">
        <v>0</v>
      </c>
      <c r="Z2103" s="23">
        <v>0</v>
      </c>
      <c r="AA2103" s="23">
        <v>0</v>
      </c>
      <c r="AB2103" s="23">
        <v>0</v>
      </c>
      <c r="AC2103" s="23">
        <v>0</v>
      </c>
      <c r="AD2103" s="23">
        <v>0</v>
      </c>
    </row>
    <row r="2104" spans="1:30" x14ac:dyDescent="0.3">
      <c r="A2104" s="23">
        <v>176</v>
      </c>
      <c r="B2104" s="23">
        <v>2</v>
      </c>
      <c r="C2104" s="25">
        <v>0</v>
      </c>
      <c r="D2104" s="25">
        <v>1</v>
      </c>
      <c r="E2104" s="25">
        <v>0</v>
      </c>
      <c r="F2104" s="25">
        <v>0</v>
      </c>
      <c r="G2104" s="25">
        <v>0</v>
      </c>
      <c r="H2104" s="25">
        <v>1</v>
      </c>
      <c r="I2104" s="25">
        <v>0</v>
      </c>
      <c r="J2104" s="23">
        <v>0</v>
      </c>
      <c r="K2104" s="23">
        <v>0</v>
      </c>
      <c r="L2104" s="23">
        <v>0</v>
      </c>
      <c r="M2104" s="23">
        <v>1</v>
      </c>
      <c r="N2104" s="23">
        <v>0</v>
      </c>
      <c r="O2104" s="23">
        <v>0</v>
      </c>
      <c r="P2104" s="23">
        <v>0</v>
      </c>
      <c r="Q2104" s="25">
        <v>0</v>
      </c>
      <c r="R2104" s="25">
        <v>0</v>
      </c>
      <c r="S2104" s="25">
        <v>1</v>
      </c>
      <c r="T2104" s="25">
        <v>0</v>
      </c>
      <c r="U2104" s="25">
        <v>1</v>
      </c>
      <c r="V2104" s="25">
        <v>0</v>
      </c>
      <c r="W2104" s="25">
        <v>1</v>
      </c>
      <c r="X2104" s="23">
        <v>1</v>
      </c>
      <c r="Y2104" s="23">
        <v>0</v>
      </c>
      <c r="Z2104" s="23">
        <v>0</v>
      </c>
      <c r="AA2104" s="23">
        <v>0</v>
      </c>
      <c r="AB2104" s="23">
        <v>0</v>
      </c>
      <c r="AC2104" s="23">
        <v>0</v>
      </c>
      <c r="AD2104" s="23">
        <v>0</v>
      </c>
    </row>
    <row r="2105" spans="1:30" x14ac:dyDescent="0.3">
      <c r="A2105" s="23">
        <v>176</v>
      </c>
      <c r="B2105" s="23">
        <v>3</v>
      </c>
      <c r="C2105" s="25">
        <v>0</v>
      </c>
      <c r="D2105" s="25">
        <v>1</v>
      </c>
      <c r="E2105" s="25">
        <v>0</v>
      </c>
      <c r="F2105" s="25">
        <v>0</v>
      </c>
      <c r="G2105" s="25">
        <v>1</v>
      </c>
      <c r="H2105" s="25">
        <v>0</v>
      </c>
      <c r="I2105" s="25">
        <v>0</v>
      </c>
      <c r="J2105" s="23">
        <v>0</v>
      </c>
      <c r="K2105" s="23">
        <v>0</v>
      </c>
      <c r="L2105" s="23">
        <v>0</v>
      </c>
      <c r="M2105" s="23">
        <v>0</v>
      </c>
      <c r="N2105" s="23">
        <v>1</v>
      </c>
      <c r="O2105" s="23">
        <v>1</v>
      </c>
      <c r="P2105" s="23">
        <v>0</v>
      </c>
      <c r="Q2105" s="25">
        <v>0</v>
      </c>
      <c r="R2105" s="25">
        <v>0</v>
      </c>
      <c r="S2105" s="25">
        <v>0</v>
      </c>
      <c r="T2105" s="25">
        <v>0</v>
      </c>
      <c r="U2105" s="25">
        <v>0</v>
      </c>
      <c r="V2105" s="25">
        <v>0</v>
      </c>
      <c r="W2105" s="25">
        <v>1</v>
      </c>
      <c r="X2105" s="23">
        <v>1</v>
      </c>
      <c r="Y2105" s="23">
        <v>0</v>
      </c>
      <c r="Z2105" s="23">
        <v>0</v>
      </c>
      <c r="AA2105" s="23">
        <v>0</v>
      </c>
      <c r="AB2105" s="23">
        <v>0</v>
      </c>
      <c r="AC2105" s="23">
        <v>0</v>
      </c>
      <c r="AD2105" s="23">
        <v>0</v>
      </c>
    </row>
    <row r="2106" spans="1:30" x14ac:dyDescent="0.3">
      <c r="A2106" s="23">
        <v>176</v>
      </c>
      <c r="B2106" s="23">
        <v>4</v>
      </c>
      <c r="C2106" s="25">
        <v>0</v>
      </c>
      <c r="D2106" s="25">
        <v>0</v>
      </c>
      <c r="E2106" s="25">
        <v>0</v>
      </c>
      <c r="F2106" s="25">
        <v>0</v>
      </c>
      <c r="G2106" s="25">
        <v>0</v>
      </c>
      <c r="H2106" s="25">
        <v>0</v>
      </c>
      <c r="I2106" s="25">
        <v>1</v>
      </c>
      <c r="J2106" s="23">
        <v>0</v>
      </c>
      <c r="K2106" s="23">
        <v>0</v>
      </c>
      <c r="L2106" s="23">
        <v>1</v>
      </c>
      <c r="M2106" s="23">
        <v>0</v>
      </c>
      <c r="N2106" s="23">
        <v>1</v>
      </c>
      <c r="O2106" s="23">
        <v>0</v>
      </c>
      <c r="P2106" s="23">
        <v>1</v>
      </c>
      <c r="Q2106" s="25">
        <v>0</v>
      </c>
      <c r="R2106" s="25">
        <v>0</v>
      </c>
      <c r="S2106" s="25">
        <v>1</v>
      </c>
      <c r="T2106" s="25">
        <v>1</v>
      </c>
      <c r="U2106" s="25">
        <v>0</v>
      </c>
      <c r="V2106" s="25">
        <v>1</v>
      </c>
      <c r="W2106" s="25">
        <v>0</v>
      </c>
      <c r="X2106" s="23">
        <v>1</v>
      </c>
      <c r="Y2106" s="23">
        <v>0</v>
      </c>
      <c r="Z2106" s="23">
        <v>0</v>
      </c>
      <c r="AA2106" s="23">
        <v>0</v>
      </c>
      <c r="AB2106" s="23">
        <v>0</v>
      </c>
      <c r="AC2106" s="23">
        <v>0</v>
      </c>
      <c r="AD2106" s="23">
        <v>0</v>
      </c>
    </row>
    <row r="2107" spans="1:30" x14ac:dyDescent="0.3">
      <c r="A2107" s="23">
        <v>176</v>
      </c>
      <c r="B2107" s="23">
        <v>5</v>
      </c>
      <c r="C2107" s="25">
        <v>0</v>
      </c>
      <c r="D2107" s="25">
        <v>1</v>
      </c>
      <c r="E2107" s="25">
        <v>0</v>
      </c>
      <c r="F2107" s="25">
        <v>0</v>
      </c>
      <c r="G2107" s="25">
        <v>1</v>
      </c>
      <c r="H2107" s="25">
        <v>0</v>
      </c>
      <c r="I2107" s="25">
        <v>0</v>
      </c>
      <c r="J2107" s="23">
        <v>0</v>
      </c>
      <c r="K2107" s="23">
        <v>0</v>
      </c>
      <c r="L2107" s="23">
        <v>0</v>
      </c>
      <c r="M2107" s="23">
        <v>1</v>
      </c>
      <c r="N2107" s="23">
        <v>0</v>
      </c>
      <c r="O2107" s="23">
        <v>0</v>
      </c>
      <c r="P2107" s="23">
        <v>0</v>
      </c>
      <c r="Q2107" s="25">
        <v>0</v>
      </c>
      <c r="R2107" s="25">
        <v>1</v>
      </c>
      <c r="S2107" s="25">
        <v>0</v>
      </c>
      <c r="T2107" s="25">
        <v>1</v>
      </c>
      <c r="U2107" s="25">
        <v>0</v>
      </c>
      <c r="V2107" s="25">
        <v>0</v>
      </c>
      <c r="W2107" s="25">
        <v>1</v>
      </c>
      <c r="X2107" s="23">
        <v>1</v>
      </c>
      <c r="Y2107" s="23">
        <v>0</v>
      </c>
      <c r="Z2107" s="23">
        <v>0</v>
      </c>
      <c r="AA2107" s="23">
        <v>0</v>
      </c>
      <c r="AB2107" s="23">
        <v>0</v>
      </c>
      <c r="AC2107" s="23">
        <v>0</v>
      </c>
      <c r="AD2107" s="23">
        <v>0</v>
      </c>
    </row>
    <row r="2108" spans="1:30" x14ac:dyDescent="0.3">
      <c r="A2108" s="23">
        <v>176</v>
      </c>
      <c r="B2108" s="23">
        <v>6</v>
      </c>
      <c r="C2108" s="25">
        <v>0</v>
      </c>
      <c r="D2108" s="25">
        <v>0</v>
      </c>
      <c r="E2108" s="25">
        <v>0</v>
      </c>
      <c r="F2108" s="25">
        <v>0</v>
      </c>
      <c r="G2108" s="25">
        <v>1</v>
      </c>
      <c r="H2108" s="25">
        <v>1</v>
      </c>
      <c r="I2108" s="25">
        <v>0</v>
      </c>
      <c r="J2108" s="23">
        <v>0</v>
      </c>
      <c r="K2108" s="23">
        <v>1</v>
      </c>
      <c r="L2108" s="23">
        <v>0</v>
      </c>
      <c r="M2108" s="23">
        <v>0</v>
      </c>
      <c r="N2108" s="23">
        <v>0</v>
      </c>
      <c r="O2108" s="23">
        <v>1</v>
      </c>
      <c r="P2108" s="23">
        <v>0</v>
      </c>
      <c r="Q2108" s="25">
        <v>0</v>
      </c>
      <c r="R2108" s="25">
        <v>0</v>
      </c>
      <c r="S2108" s="25">
        <v>1</v>
      </c>
      <c r="T2108" s="25">
        <v>0</v>
      </c>
      <c r="U2108" s="25">
        <v>0</v>
      </c>
      <c r="V2108" s="25">
        <v>0</v>
      </c>
      <c r="W2108" s="25">
        <v>0</v>
      </c>
      <c r="X2108" s="23">
        <v>1</v>
      </c>
      <c r="Y2108" s="23">
        <v>0</v>
      </c>
      <c r="Z2108" s="23">
        <v>0</v>
      </c>
      <c r="AA2108" s="23">
        <v>0</v>
      </c>
      <c r="AB2108" s="23">
        <v>0</v>
      </c>
      <c r="AC2108" s="23">
        <v>0</v>
      </c>
      <c r="AD2108" s="23">
        <v>0</v>
      </c>
    </row>
    <row r="2109" spans="1:30" x14ac:dyDescent="0.3">
      <c r="A2109" s="23">
        <v>176</v>
      </c>
      <c r="B2109" s="23">
        <v>7</v>
      </c>
      <c r="C2109" s="25">
        <v>0</v>
      </c>
      <c r="D2109" s="25">
        <v>1</v>
      </c>
      <c r="E2109" s="25">
        <v>0</v>
      </c>
      <c r="F2109" s="25">
        <v>1</v>
      </c>
      <c r="G2109" s="25">
        <v>0</v>
      </c>
      <c r="H2109" s="25">
        <v>0</v>
      </c>
      <c r="I2109" s="25">
        <v>1</v>
      </c>
      <c r="J2109" s="23">
        <v>0</v>
      </c>
      <c r="K2109" s="23">
        <v>0</v>
      </c>
      <c r="L2109" s="23">
        <v>0</v>
      </c>
      <c r="M2109" s="23">
        <v>0</v>
      </c>
      <c r="N2109" s="23">
        <v>0</v>
      </c>
      <c r="O2109" s="23">
        <v>0</v>
      </c>
      <c r="P2109" s="23">
        <v>1</v>
      </c>
      <c r="Q2109" s="25">
        <v>0</v>
      </c>
      <c r="R2109" s="25">
        <v>1</v>
      </c>
      <c r="S2109" s="25">
        <v>0</v>
      </c>
      <c r="T2109" s="25">
        <v>0</v>
      </c>
      <c r="U2109" s="25">
        <v>0</v>
      </c>
      <c r="V2109" s="25">
        <v>1</v>
      </c>
      <c r="W2109" s="25">
        <v>0</v>
      </c>
      <c r="X2109" s="23">
        <v>1</v>
      </c>
      <c r="Y2109" s="23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</row>
    <row r="2110" spans="1:30" x14ac:dyDescent="0.3">
      <c r="A2110" s="23">
        <v>176</v>
      </c>
      <c r="B2110" s="23">
        <v>8</v>
      </c>
      <c r="C2110" s="25">
        <v>0</v>
      </c>
      <c r="D2110" s="25">
        <v>0</v>
      </c>
      <c r="E2110" s="25">
        <v>1</v>
      </c>
      <c r="F2110" s="25">
        <v>1</v>
      </c>
      <c r="G2110" s="25">
        <v>0</v>
      </c>
      <c r="H2110" s="25">
        <v>1</v>
      </c>
      <c r="I2110" s="25">
        <v>0</v>
      </c>
      <c r="J2110" s="23">
        <v>0</v>
      </c>
      <c r="K2110" s="23">
        <v>0</v>
      </c>
      <c r="L2110" s="23">
        <v>0</v>
      </c>
      <c r="M2110" s="23">
        <v>0</v>
      </c>
      <c r="N2110" s="23">
        <v>1</v>
      </c>
      <c r="O2110" s="23">
        <v>1</v>
      </c>
      <c r="P2110" s="23">
        <v>0</v>
      </c>
      <c r="Q2110" s="25">
        <v>0</v>
      </c>
      <c r="R2110" s="25">
        <v>0</v>
      </c>
      <c r="S2110" s="25">
        <v>0</v>
      </c>
      <c r="T2110" s="25">
        <v>1</v>
      </c>
      <c r="U2110" s="25">
        <v>0</v>
      </c>
      <c r="V2110" s="25">
        <v>0</v>
      </c>
      <c r="W2110" s="25">
        <v>0</v>
      </c>
      <c r="X2110" s="23">
        <v>1</v>
      </c>
      <c r="Y2110" s="23">
        <v>0</v>
      </c>
      <c r="Z2110" s="23">
        <v>0</v>
      </c>
      <c r="AA2110" s="23">
        <v>0</v>
      </c>
      <c r="AB2110" s="23">
        <v>0</v>
      </c>
      <c r="AC2110" s="23">
        <v>0</v>
      </c>
      <c r="AD2110" s="23">
        <v>0</v>
      </c>
    </row>
    <row r="2111" spans="1:30" x14ac:dyDescent="0.3">
      <c r="A2111" s="23">
        <v>176</v>
      </c>
      <c r="B2111" s="23">
        <v>9</v>
      </c>
      <c r="C2111" s="25">
        <v>0</v>
      </c>
      <c r="D2111" s="25">
        <v>0</v>
      </c>
      <c r="E2111" s="25">
        <v>1</v>
      </c>
      <c r="F2111" s="25">
        <v>0</v>
      </c>
      <c r="G2111" s="25">
        <v>1</v>
      </c>
      <c r="H2111" s="25">
        <v>0</v>
      </c>
      <c r="I2111" s="25">
        <v>1</v>
      </c>
      <c r="J2111" s="23">
        <v>0</v>
      </c>
      <c r="K2111" s="23">
        <v>0</v>
      </c>
      <c r="L2111" s="23">
        <v>1</v>
      </c>
      <c r="M2111" s="23">
        <v>0</v>
      </c>
      <c r="N2111" s="23">
        <v>0</v>
      </c>
      <c r="O2111" s="23">
        <v>0</v>
      </c>
      <c r="P2111" s="23">
        <v>0</v>
      </c>
      <c r="Q2111" s="25">
        <v>0</v>
      </c>
      <c r="R2111" s="25">
        <v>1</v>
      </c>
      <c r="S2111" s="25">
        <v>0</v>
      </c>
      <c r="T2111" s="25">
        <v>0</v>
      </c>
      <c r="U2111" s="25">
        <v>1</v>
      </c>
      <c r="V2111" s="25">
        <v>0</v>
      </c>
      <c r="W2111" s="25">
        <v>0</v>
      </c>
      <c r="X2111" s="23">
        <v>1</v>
      </c>
      <c r="Y2111" s="23">
        <v>0</v>
      </c>
      <c r="Z2111" s="23">
        <v>0</v>
      </c>
      <c r="AA2111" s="23">
        <v>0</v>
      </c>
      <c r="AB2111" s="23">
        <v>0</v>
      </c>
      <c r="AC2111" s="23">
        <v>0</v>
      </c>
      <c r="AD2111" s="23">
        <v>0</v>
      </c>
    </row>
    <row r="2112" spans="1:30" x14ac:dyDescent="0.3">
      <c r="A2112" s="23">
        <v>176</v>
      </c>
      <c r="B2112" s="23">
        <v>10</v>
      </c>
      <c r="C2112" s="25">
        <v>0</v>
      </c>
      <c r="D2112" s="25">
        <v>1</v>
      </c>
      <c r="E2112" s="25">
        <v>0</v>
      </c>
      <c r="F2112" s="25">
        <v>0</v>
      </c>
      <c r="G2112" s="25">
        <v>0</v>
      </c>
      <c r="H2112" s="25">
        <v>1</v>
      </c>
      <c r="I2112" s="25">
        <v>0</v>
      </c>
      <c r="J2112" s="23">
        <v>0</v>
      </c>
      <c r="K2112" s="23">
        <v>1</v>
      </c>
      <c r="L2112" s="23">
        <v>0</v>
      </c>
      <c r="M2112" s="23">
        <v>0</v>
      </c>
      <c r="N2112" s="23">
        <v>1</v>
      </c>
      <c r="O2112" s="23">
        <v>0</v>
      </c>
      <c r="P2112" s="23">
        <v>0</v>
      </c>
      <c r="Q2112" s="25">
        <v>0</v>
      </c>
      <c r="R2112" s="25">
        <v>0</v>
      </c>
      <c r="S2112" s="25">
        <v>1</v>
      </c>
      <c r="T2112" s="25">
        <v>1</v>
      </c>
      <c r="U2112" s="25">
        <v>0</v>
      </c>
      <c r="V2112" s="25">
        <v>1</v>
      </c>
      <c r="W2112" s="25">
        <v>0</v>
      </c>
      <c r="X2112" s="23">
        <v>1</v>
      </c>
      <c r="Y2112" s="23">
        <v>0</v>
      </c>
      <c r="Z2112" s="23">
        <v>0</v>
      </c>
      <c r="AA2112" s="23">
        <v>0</v>
      </c>
      <c r="AB2112" s="23">
        <v>0</v>
      </c>
      <c r="AC2112" s="23">
        <v>0</v>
      </c>
      <c r="AD2112" s="23">
        <v>0</v>
      </c>
    </row>
    <row r="2113" spans="1:30" x14ac:dyDescent="0.3">
      <c r="A2113" s="23">
        <v>176</v>
      </c>
      <c r="B2113" s="23">
        <v>11</v>
      </c>
      <c r="C2113" s="25">
        <v>0</v>
      </c>
      <c r="D2113" s="25">
        <v>0</v>
      </c>
      <c r="E2113" s="25">
        <v>1</v>
      </c>
      <c r="F2113" s="25">
        <v>0</v>
      </c>
      <c r="G2113" s="25">
        <v>1</v>
      </c>
      <c r="H2113" s="25">
        <v>0</v>
      </c>
      <c r="I2113" s="25">
        <v>1</v>
      </c>
      <c r="J2113" s="23">
        <v>0</v>
      </c>
      <c r="K2113" s="23">
        <v>1</v>
      </c>
      <c r="L2113" s="23">
        <v>0</v>
      </c>
      <c r="M2113" s="23">
        <v>1</v>
      </c>
      <c r="N2113" s="23">
        <v>0</v>
      </c>
      <c r="O2113" s="23">
        <v>0</v>
      </c>
      <c r="P2113" s="23">
        <v>1</v>
      </c>
      <c r="Q2113" s="25">
        <v>0</v>
      </c>
      <c r="R2113" s="25">
        <v>0</v>
      </c>
      <c r="S2113" s="25">
        <v>0</v>
      </c>
      <c r="T2113" s="25">
        <v>0</v>
      </c>
      <c r="U2113" s="25">
        <v>1</v>
      </c>
      <c r="V2113" s="25">
        <v>1</v>
      </c>
      <c r="W2113" s="25">
        <v>0</v>
      </c>
      <c r="X2113" s="23">
        <v>1</v>
      </c>
      <c r="Y2113" s="23">
        <v>0</v>
      </c>
      <c r="Z2113" s="23">
        <v>0</v>
      </c>
      <c r="AA2113" s="23">
        <v>0</v>
      </c>
      <c r="AB2113" s="23">
        <v>0</v>
      </c>
      <c r="AC2113" s="23">
        <v>0</v>
      </c>
      <c r="AD2113" s="23">
        <v>0</v>
      </c>
    </row>
    <row r="2114" spans="1:30" x14ac:dyDescent="0.3">
      <c r="A2114" s="23">
        <v>176</v>
      </c>
      <c r="B2114" s="23">
        <v>12</v>
      </c>
      <c r="C2114" s="25">
        <v>0</v>
      </c>
      <c r="D2114" s="25">
        <v>0</v>
      </c>
      <c r="E2114" s="25">
        <v>0</v>
      </c>
      <c r="F2114" s="25">
        <v>1</v>
      </c>
      <c r="G2114" s="25">
        <v>0</v>
      </c>
      <c r="H2114" s="25">
        <v>0</v>
      </c>
      <c r="I2114" s="25">
        <v>0</v>
      </c>
      <c r="J2114" s="23">
        <v>0</v>
      </c>
      <c r="K2114" s="23">
        <v>0</v>
      </c>
      <c r="L2114" s="23">
        <v>0</v>
      </c>
      <c r="M2114" s="23">
        <v>0</v>
      </c>
      <c r="N2114" s="23">
        <v>0</v>
      </c>
      <c r="O2114" s="23">
        <v>0</v>
      </c>
      <c r="P2114" s="23">
        <v>1</v>
      </c>
      <c r="Q2114" s="25">
        <v>0</v>
      </c>
      <c r="R2114" s="25">
        <v>0</v>
      </c>
      <c r="S2114" s="25">
        <v>1</v>
      </c>
      <c r="T2114" s="25">
        <v>0</v>
      </c>
      <c r="U2114" s="25">
        <v>0</v>
      </c>
      <c r="V2114" s="25">
        <v>0</v>
      </c>
      <c r="W2114" s="25">
        <v>0</v>
      </c>
      <c r="X2114" s="23">
        <v>1</v>
      </c>
      <c r="Y2114" s="23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</row>
    <row r="2115" spans="1:30" x14ac:dyDescent="0.3">
      <c r="A2115" s="23">
        <v>177</v>
      </c>
      <c r="B2115" s="23">
        <v>1</v>
      </c>
      <c r="C2115" s="25">
        <v>0</v>
      </c>
      <c r="D2115" s="25">
        <v>0</v>
      </c>
      <c r="E2115" s="25">
        <v>1</v>
      </c>
      <c r="F2115" s="25">
        <v>0</v>
      </c>
      <c r="G2115" s="25">
        <v>0</v>
      </c>
      <c r="H2115" s="25">
        <v>0</v>
      </c>
      <c r="I2115" s="25">
        <v>0</v>
      </c>
      <c r="J2115" s="23">
        <v>0</v>
      </c>
      <c r="K2115" s="23">
        <v>0</v>
      </c>
      <c r="L2115" s="23">
        <v>1</v>
      </c>
      <c r="M2115" s="23">
        <v>1</v>
      </c>
      <c r="N2115" s="23">
        <v>0</v>
      </c>
      <c r="O2115" s="23">
        <v>1</v>
      </c>
      <c r="P2115" s="23">
        <v>0</v>
      </c>
      <c r="Q2115" s="25">
        <v>0</v>
      </c>
      <c r="R2115" s="25">
        <v>1</v>
      </c>
      <c r="S2115" s="25">
        <v>0</v>
      </c>
      <c r="T2115" s="25">
        <v>1</v>
      </c>
      <c r="U2115" s="25">
        <v>0</v>
      </c>
      <c r="V2115" s="25">
        <v>0</v>
      </c>
      <c r="W2115" s="25">
        <v>1</v>
      </c>
      <c r="X2115" s="23">
        <v>1</v>
      </c>
      <c r="Y2115" s="23">
        <v>0</v>
      </c>
      <c r="Z2115" s="23">
        <v>0</v>
      </c>
      <c r="AA2115" s="23">
        <v>0</v>
      </c>
      <c r="AB2115" s="23">
        <v>0</v>
      </c>
      <c r="AC2115" s="23">
        <v>0</v>
      </c>
      <c r="AD2115" s="23">
        <v>0</v>
      </c>
    </row>
    <row r="2116" spans="1:30" x14ac:dyDescent="0.3">
      <c r="A2116" s="23">
        <v>177</v>
      </c>
      <c r="B2116" s="23">
        <v>2</v>
      </c>
      <c r="C2116" s="25">
        <v>0</v>
      </c>
      <c r="D2116" s="25">
        <v>1</v>
      </c>
      <c r="E2116" s="25">
        <v>0</v>
      </c>
      <c r="F2116" s="25">
        <v>0</v>
      </c>
      <c r="G2116" s="25">
        <v>0</v>
      </c>
      <c r="H2116" s="25">
        <v>1</v>
      </c>
      <c r="I2116" s="25">
        <v>0</v>
      </c>
      <c r="J2116" s="23">
        <v>0</v>
      </c>
      <c r="K2116" s="23">
        <v>0</v>
      </c>
      <c r="L2116" s="23">
        <v>0</v>
      </c>
      <c r="M2116" s="23">
        <v>1</v>
      </c>
      <c r="N2116" s="23">
        <v>0</v>
      </c>
      <c r="O2116" s="23">
        <v>0</v>
      </c>
      <c r="P2116" s="23">
        <v>0</v>
      </c>
      <c r="Q2116" s="25">
        <v>0</v>
      </c>
      <c r="R2116" s="25">
        <v>0</v>
      </c>
      <c r="S2116" s="25">
        <v>1</v>
      </c>
      <c r="T2116" s="25">
        <v>0</v>
      </c>
      <c r="U2116" s="25">
        <v>1</v>
      </c>
      <c r="V2116" s="25">
        <v>0</v>
      </c>
      <c r="W2116" s="25">
        <v>1</v>
      </c>
      <c r="X2116" s="23">
        <v>1</v>
      </c>
      <c r="Y2116" s="23">
        <v>0</v>
      </c>
      <c r="Z2116" s="23">
        <v>0</v>
      </c>
      <c r="AA2116" s="23">
        <v>0</v>
      </c>
      <c r="AB2116" s="23">
        <v>0</v>
      </c>
      <c r="AC2116" s="23">
        <v>0</v>
      </c>
      <c r="AD2116" s="23">
        <v>0</v>
      </c>
    </row>
    <row r="2117" spans="1:30" x14ac:dyDescent="0.3">
      <c r="A2117" s="23">
        <v>177</v>
      </c>
      <c r="B2117" s="23">
        <v>3</v>
      </c>
      <c r="C2117" s="25">
        <v>0</v>
      </c>
      <c r="D2117" s="25">
        <v>1</v>
      </c>
      <c r="E2117" s="25">
        <v>0</v>
      </c>
      <c r="F2117" s="25">
        <v>0</v>
      </c>
      <c r="G2117" s="25">
        <v>1</v>
      </c>
      <c r="H2117" s="25">
        <v>0</v>
      </c>
      <c r="I2117" s="25">
        <v>0</v>
      </c>
      <c r="J2117" s="23">
        <v>0</v>
      </c>
      <c r="K2117" s="23">
        <v>0</v>
      </c>
      <c r="L2117" s="23">
        <v>0</v>
      </c>
      <c r="M2117" s="23">
        <v>0</v>
      </c>
      <c r="N2117" s="23">
        <v>1</v>
      </c>
      <c r="O2117" s="23">
        <v>1</v>
      </c>
      <c r="P2117" s="23">
        <v>0</v>
      </c>
      <c r="Q2117" s="25">
        <v>0</v>
      </c>
      <c r="R2117" s="25">
        <v>0</v>
      </c>
      <c r="S2117" s="25">
        <v>0</v>
      </c>
      <c r="T2117" s="25">
        <v>0</v>
      </c>
      <c r="U2117" s="25">
        <v>0</v>
      </c>
      <c r="V2117" s="25">
        <v>0</v>
      </c>
      <c r="W2117" s="25">
        <v>1</v>
      </c>
      <c r="X2117" s="23">
        <v>1</v>
      </c>
      <c r="Y2117" s="23">
        <v>0</v>
      </c>
      <c r="Z2117" s="23">
        <v>0</v>
      </c>
      <c r="AA2117" s="23">
        <v>0</v>
      </c>
      <c r="AB2117" s="23">
        <v>0</v>
      </c>
      <c r="AC2117" s="23">
        <v>0</v>
      </c>
      <c r="AD2117" s="23">
        <v>0</v>
      </c>
    </row>
    <row r="2118" spans="1:30" x14ac:dyDescent="0.3">
      <c r="A2118" s="23">
        <v>177</v>
      </c>
      <c r="B2118" s="23">
        <v>4</v>
      </c>
      <c r="C2118" s="25">
        <v>0</v>
      </c>
      <c r="D2118" s="25">
        <v>0</v>
      </c>
      <c r="E2118" s="25">
        <v>0</v>
      </c>
      <c r="F2118" s="25">
        <v>0</v>
      </c>
      <c r="G2118" s="25">
        <v>0</v>
      </c>
      <c r="H2118" s="25">
        <v>0</v>
      </c>
      <c r="I2118" s="25">
        <v>1</v>
      </c>
      <c r="J2118" s="23">
        <v>0</v>
      </c>
      <c r="K2118" s="23">
        <v>0</v>
      </c>
      <c r="L2118" s="23">
        <v>1</v>
      </c>
      <c r="M2118" s="23">
        <v>0</v>
      </c>
      <c r="N2118" s="23">
        <v>1</v>
      </c>
      <c r="O2118" s="23">
        <v>0</v>
      </c>
      <c r="P2118" s="23">
        <v>1</v>
      </c>
      <c r="Q2118" s="25">
        <v>0</v>
      </c>
      <c r="R2118" s="25">
        <v>0</v>
      </c>
      <c r="S2118" s="25">
        <v>1</v>
      </c>
      <c r="T2118" s="25">
        <v>1</v>
      </c>
      <c r="U2118" s="25">
        <v>0</v>
      </c>
      <c r="V2118" s="25">
        <v>1</v>
      </c>
      <c r="W2118" s="25">
        <v>0</v>
      </c>
      <c r="X2118" s="23">
        <v>1</v>
      </c>
      <c r="Y2118" s="23">
        <v>0</v>
      </c>
      <c r="Z2118" s="23">
        <v>0</v>
      </c>
      <c r="AA2118" s="23">
        <v>0</v>
      </c>
      <c r="AB2118" s="23">
        <v>0</v>
      </c>
      <c r="AC2118" s="23">
        <v>0</v>
      </c>
      <c r="AD2118" s="23">
        <v>0</v>
      </c>
    </row>
    <row r="2119" spans="1:30" x14ac:dyDescent="0.3">
      <c r="A2119" s="23">
        <v>177</v>
      </c>
      <c r="B2119" s="23">
        <v>5</v>
      </c>
      <c r="C2119" s="25">
        <v>0</v>
      </c>
      <c r="D2119" s="25">
        <v>1</v>
      </c>
      <c r="E2119" s="25">
        <v>0</v>
      </c>
      <c r="F2119" s="25">
        <v>0</v>
      </c>
      <c r="G2119" s="25">
        <v>1</v>
      </c>
      <c r="H2119" s="25">
        <v>0</v>
      </c>
      <c r="I2119" s="25">
        <v>0</v>
      </c>
      <c r="J2119" s="23">
        <v>0</v>
      </c>
      <c r="K2119" s="23">
        <v>0</v>
      </c>
      <c r="L2119" s="23">
        <v>0</v>
      </c>
      <c r="M2119" s="23">
        <v>1</v>
      </c>
      <c r="N2119" s="23">
        <v>0</v>
      </c>
      <c r="O2119" s="23">
        <v>0</v>
      </c>
      <c r="P2119" s="23">
        <v>0</v>
      </c>
      <c r="Q2119" s="25">
        <v>0</v>
      </c>
      <c r="R2119" s="25">
        <v>1</v>
      </c>
      <c r="S2119" s="25">
        <v>0</v>
      </c>
      <c r="T2119" s="25">
        <v>1</v>
      </c>
      <c r="U2119" s="25">
        <v>0</v>
      </c>
      <c r="V2119" s="25">
        <v>0</v>
      </c>
      <c r="W2119" s="25">
        <v>1</v>
      </c>
      <c r="X2119" s="23">
        <v>1</v>
      </c>
      <c r="Y2119" s="23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</row>
    <row r="2120" spans="1:30" x14ac:dyDescent="0.3">
      <c r="A2120" s="23">
        <v>177</v>
      </c>
      <c r="B2120" s="23">
        <v>6</v>
      </c>
      <c r="C2120" s="25">
        <v>0</v>
      </c>
      <c r="D2120" s="25">
        <v>0</v>
      </c>
      <c r="E2120" s="25">
        <v>0</v>
      </c>
      <c r="F2120" s="25">
        <v>0</v>
      </c>
      <c r="G2120" s="25">
        <v>1</v>
      </c>
      <c r="H2120" s="25">
        <v>1</v>
      </c>
      <c r="I2120" s="25">
        <v>0</v>
      </c>
      <c r="J2120" s="23">
        <v>0</v>
      </c>
      <c r="K2120" s="23">
        <v>1</v>
      </c>
      <c r="L2120" s="23">
        <v>0</v>
      </c>
      <c r="M2120" s="23">
        <v>0</v>
      </c>
      <c r="N2120" s="23">
        <v>0</v>
      </c>
      <c r="O2120" s="23">
        <v>1</v>
      </c>
      <c r="P2120" s="23">
        <v>0</v>
      </c>
      <c r="Q2120" s="25">
        <v>0</v>
      </c>
      <c r="R2120" s="25">
        <v>0</v>
      </c>
      <c r="S2120" s="25">
        <v>1</v>
      </c>
      <c r="T2120" s="25">
        <v>0</v>
      </c>
      <c r="U2120" s="25">
        <v>0</v>
      </c>
      <c r="V2120" s="25">
        <v>0</v>
      </c>
      <c r="W2120" s="25">
        <v>0</v>
      </c>
      <c r="X2120" s="23">
        <v>1</v>
      </c>
      <c r="Y2120" s="23">
        <v>0</v>
      </c>
      <c r="Z2120" s="23">
        <v>0</v>
      </c>
      <c r="AA2120" s="23">
        <v>0</v>
      </c>
      <c r="AB2120" s="23">
        <v>0</v>
      </c>
      <c r="AC2120" s="23">
        <v>0</v>
      </c>
      <c r="AD2120" s="23">
        <v>0</v>
      </c>
    </row>
    <row r="2121" spans="1:30" x14ac:dyDescent="0.3">
      <c r="A2121" s="23">
        <v>177</v>
      </c>
      <c r="B2121" s="23">
        <v>7</v>
      </c>
      <c r="C2121" s="25">
        <v>0</v>
      </c>
      <c r="D2121" s="25">
        <v>1</v>
      </c>
      <c r="E2121" s="25">
        <v>0</v>
      </c>
      <c r="F2121" s="25">
        <v>1</v>
      </c>
      <c r="G2121" s="25">
        <v>0</v>
      </c>
      <c r="H2121" s="25">
        <v>0</v>
      </c>
      <c r="I2121" s="25">
        <v>1</v>
      </c>
      <c r="J2121" s="23">
        <v>0</v>
      </c>
      <c r="K2121" s="23">
        <v>0</v>
      </c>
      <c r="L2121" s="23">
        <v>0</v>
      </c>
      <c r="M2121" s="23">
        <v>0</v>
      </c>
      <c r="N2121" s="23">
        <v>0</v>
      </c>
      <c r="O2121" s="23">
        <v>0</v>
      </c>
      <c r="P2121" s="23">
        <v>1</v>
      </c>
      <c r="Q2121" s="25">
        <v>0</v>
      </c>
      <c r="R2121" s="25">
        <v>1</v>
      </c>
      <c r="S2121" s="25">
        <v>0</v>
      </c>
      <c r="T2121" s="25">
        <v>0</v>
      </c>
      <c r="U2121" s="25">
        <v>0</v>
      </c>
      <c r="V2121" s="25">
        <v>1</v>
      </c>
      <c r="W2121" s="25">
        <v>0</v>
      </c>
      <c r="X2121" s="23">
        <v>1</v>
      </c>
      <c r="Y2121" s="23">
        <v>0</v>
      </c>
      <c r="Z2121" s="23">
        <v>0</v>
      </c>
      <c r="AA2121" s="23">
        <v>0</v>
      </c>
      <c r="AB2121" s="23">
        <v>0</v>
      </c>
      <c r="AC2121" s="23">
        <v>0</v>
      </c>
      <c r="AD2121" s="23">
        <v>0</v>
      </c>
    </row>
    <row r="2122" spans="1:30" x14ac:dyDescent="0.3">
      <c r="A2122" s="23">
        <v>177</v>
      </c>
      <c r="B2122" s="23">
        <v>8</v>
      </c>
      <c r="C2122" s="25">
        <v>0</v>
      </c>
      <c r="D2122" s="25">
        <v>0</v>
      </c>
      <c r="E2122" s="25">
        <v>1</v>
      </c>
      <c r="F2122" s="25">
        <v>1</v>
      </c>
      <c r="G2122" s="25">
        <v>0</v>
      </c>
      <c r="H2122" s="25">
        <v>1</v>
      </c>
      <c r="I2122" s="25">
        <v>0</v>
      </c>
      <c r="J2122" s="23">
        <v>0</v>
      </c>
      <c r="K2122" s="23">
        <v>0</v>
      </c>
      <c r="L2122" s="23">
        <v>0</v>
      </c>
      <c r="M2122" s="23">
        <v>0</v>
      </c>
      <c r="N2122" s="23">
        <v>1</v>
      </c>
      <c r="O2122" s="23">
        <v>1</v>
      </c>
      <c r="P2122" s="23">
        <v>0</v>
      </c>
      <c r="Q2122" s="25">
        <v>0</v>
      </c>
      <c r="R2122" s="25">
        <v>0</v>
      </c>
      <c r="S2122" s="25">
        <v>0</v>
      </c>
      <c r="T2122" s="25">
        <v>1</v>
      </c>
      <c r="U2122" s="25">
        <v>0</v>
      </c>
      <c r="V2122" s="25">
        <v>0</v>
      </c>
      <c r="W2122" s="25">
        <v>0</v>
      </c>
      <c r="X2122" s="23">
        <v>1</v>
      </c>
      <c r="Y2122" s="23">
        <v>0</v>
      </c>
      <c r="Z2122" s="23">
        <v>0</v>
      </c>
      <c r="AA2122" s="23">
        <v>0</v>
      </c>
      <c r="AB2122" s="23">
        <v>0</v>
      </c>
      <c r="AC2122" s="23">
        <v>0</v>
      </c>
      <c r="AD2122" s="23">
        <v>0</v>
      </c>
    </row>
    <row r="2123" spans="1:30" x14ac:dyDescent="0.3">
      <c r="A2123" s="23">
        <v>177</v>
      </c>
      <c r="B2123" s="23">
        <v>9</v>
      </c>
      <c r="C2123" s="25">
        <v>0</v>
      </c>
      <c r="D2123" s="25">
        <v>0</v>
      </c>
      <c r="E2123" s="25">
        <v>1</v>
      </c>
      <c r="F2123" s="25">
        <v>0</v>
      </c>
      <c r="G2123" s="25">
        <v>1</v>
      </c>
      <c r="H2123" s="25">
        <v>0</v>
      </c>
      <c r="I2123" s="25">
        <v>1</v>
      </c>
      <c r="J2123" s="23">
        <v>0</v>
      </c>
      <c r="K2123" s="23">
        <v>0</v>
      </c>
      <c r="L2123" s="23">
        <v>1</v>
      </c>
      <c r="M2123" s="23">
        <v>0</v>
      </c>
      <c r="N2123" s="23">
        <v>0</v>
      </c>
      <c r="O2123" s="23">
        <v>0</v>
      </c>
      <c r="P2123" s="23">
        <v>0</v>
      </c>
      <c r="Q2123" s="25">
        <v>0</v>
      </c>
      <c r="R2123" s="25">
        <v>1</v>
      </c>
      <c r="S2123" s="25">
        <v>0</v>
      </c>
      <c r="T2123" s="25">
        <v>0</v>
      </c>
      <c r="U2123" s="25">
        <v>1</v>
      </c>
      <c r="V2123" s="25">
        <v>0</v>
      </c>
      <c r="W2123" s="25">
        <v>0</v>
      </c>
      <c r="X2123" s="23">
        <v>1</v>
      </c>
      <c r="Y2123" s="23">
        <v>0</v>
      </c>
      <c r="Z2123" s="23">
        <v>0</v>
      </c>
      <c r="AA2123" s="23">
        <v>0</v>
      </c>
      <c r="AB2123" s="23">
        <v>0</v>
      </c>
      <c r="AC2123" s="23">
        <v>0</v>
      </c>
      <c r="AD2123" s="23">
        <v>0</v>
      </c>
    </row>
    <row r="2124" spans="1:30" x14ac:dyDescent="0.3">
      <c r="A2124" s="23">
        <v>177</v>
      </c>
      <c r="B2124" s="23">
        <v>10</v>
      </c>
      <c r="C2124" s="25">
        <v>0</v>
      </c>
      <c r="D2124" s="25">
        <v>1</v>
      </c>
      <c r="E2124" s="25">
        <v>0</v>
      </c>
      <c r="F2124" s="25">
        <v>0</v>
      </c>
      <c r="G2124" s="25">
        <v>0</v>
      </c>
      <c r="H2124" s="25">
        <v>1</v>
      </c>
      <c r="I2124" s="25">
        <v>0</v>
      </c>
      <c r="J2124" s="23">
        <v>0</v>
      </c>
      <c r="K2124" s="23">
        <v>1</v>
      </c>
      <c r="L2124" s="23">
        <v>0</v>
      </c>
      <c r="M2124" s="23">
        <v>0</v>
      </c>
      <c r="N2124" s="23">
        <v>1</v>
      </c>
      <c r="O2124" s="23">
        <v>0</v>
      </c>
      <c r="P2124" s="23">
        <v>0</v>
      </c>
      <c r="Q2124" s="25">
        <v>0</v>
      </c>
      <c r="R2124" s="25">
        <v>0</v>
      </c>
      <c r="S2124" s="25">
        <v>1</v>
      </c>
      <c r="T2124" s="25">
        <v>1</v>
      </c>
      <c r="U2124" s="25">
        <v>0</v>
      </c>
      <c r="V2124" s="25">
        <v>1</v>
      </c>
      <c r="W2124" s="25">
        <v>0</v>
      </c>
      <c r="X2124" s="23">
        <v>1</v>
      </c>
      <c r="Y2124" s="23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</row>
    <row r="2125" spans="1:30" x14ac:dyDescent="0.3">
      <c r="A2125" s="23">
        <v>177</v>
      </c>
      <c r="B2125" s="23">
        <v>11</v>
      </c>
      <c r="C2125" s="25">
        <v>0</v>
      </c>
      <c r="D2125" s="25">
        <v>0</v>
      </c>
      <c r="E2125" s="25">
        <v>1</v>
      </c>
      <c r="F2125" s="25">
        <v>0</v>
      </c>
      <c r="G2125" s="25">
        <v>1</v>
      </c>
      <c r="H2125" s="25">
        <v>0</v>
      </c>
      <c r="I2125" s="25">
        <v>1</v>
      </c>
      <c r="J2125" s="23">
        <v>0</v>
      </c>
      <c r="K2125" s="23">
        <v>1</v>
      </c>
      <c r="L2125" s="23">
        <v>0</v>
      </c>
      <c r="M2125" s="23">
        <v>1</v>
      </c>
      <c r="N2125" s="23">
        <v>0</v>
      </c>
      <c r="O2125" s="23">
        <v>0</v>
      </c>
      <c r="P2125" s="23">
        <v>1</v>
      </c>
      <c r="Q2125" s="25">
        <v>0</v>
      </c>
      <c r="R2125" s="25">
        <v>0</v>
      </c>
      <c r="S2125" s="25">
        <v>0</v>
      </c>
      <c r="T2125" s="25">
        <v>0</v>
      </c>
      <c r="U2125" s="25">
        <v>1</v>
      </c>
      <c r="V2125" s="25">
        <v>1</v>
      </c>
      <c r="W2125" s="25">
        <v>0</v>
      </c>
      <c r="X2125" s="23">
        <v>1</v>
      </c>
      <c r="Y2125" s="23">
        <v>0</v>
      </c>
      <c r="Z2125" s="23">
        <v>0</v>
      </c>
      <c r="AA2125" s="23">
        <v>0</v>
      </c>
      <c r="AB2125" s="23">
        <v>0</v>
      </c>
      <c r="AC2125" s="23">
        <v>0</v>
      </c>
      <c r="AD2125" s="23">
        <v>0</v>
      </c>
    </row>
    <row r="2126" spans="1:30" x14ac:dyDescent="0.3">
      <c r="A2126" s="23">
        <v>177</v>
      </c>
      <c r="B2126" s="23">
        <v>12</v>
      </c>
      <c r="C2126" s="25">
        <v>0</v>
      </c>
      <c r="D2126" s="25">
        <v>0</v>
      </c>
      <c r="E2126" s="25">
        <v>0</v>
      </c>
      <c r="F2126" s="25">
        <v>1</v>
      </c>
      <c r="G2126" s="25">
        <v>0</v>
      </c>
      <c r="H2126" s="25">
        <v>0</v>
      </c>
      <c r="I2126" s="25">
        <v>0</v>
      </c>
      <c r="J2126" s="23">
        <v>0</v>
      </c>
      <c r="K2126" s="23">
        <v>0</v>
      </c>
      <c r="L2126" s="23">
        <v>0</v>
      </c>
      <c r="M2126" s="23">
        <v>0</v>
      </c>
      <c r="N2126" s="23">
        <v>0</v>
      </c>
      <c r="O2126" s="23">
        <v>0</v>
      </c>
      <c r="P2126" s="23">
        <v>1</v>
      </c>
      <c r="Q2126" s="25">
        <v>0</v>
      </c>
      <c r="R2126" s="25">
        <v>0</v>
      </c>
      <c r="S2126" s="25">
        <v>1</v>
      </c>
      <c r="T2126" s="25">
        <v>0</v>
      </c>
      <c r="U2126" s="25">
        <v>0</v>
      </c>
      <c r="V2126" s="25">
        <v>0</v>
      </c>
      <c r="W2126" s="25">
        <v>0</v>
      </c>
      <c r="X2126" s="23">
        <v>1</v>
      </c>
      <c r="Y2126" s="23">
        <v>0</v>
      </c>
      <c r="Z2126" s="23">
        <v>0</v>
      </c>
      <c r="AA2126" s="23">
        <v>0</v>
      </c>
      <c r="AB2126" s="23">
        <v>0</v>
      </c>
      <c r="AC2126" s="23">
        <v>0</v>
      </c>
      <c r="AD2126" s="23">
        <v>0</v>
      </c>
    </row>
    <row r="2127" spans="1:30" x14ac:dyDescent="0.3">
      <c r="A2127" s="23">
        <v>178</v>
      </c>
      <c r="B2127" s="23">
        <v>1</v>
      </c>
      <c r="C2127" s="25">
        <v>0</v>
      </c>
      <c r="D2127" s="25">
        <v>0</v>
      </c>
      <c r="E2127" s="25">
        <v>1</v>
      </c>
      <c r="F2127" s="25">
        <v>0</v>
      </c>
      <c r="G2127" s="25">
        <v>0</v>
      </c>
      <c r="H2127" s="25">
        <v>0</v>
      </c>
      <c r="I2127" s="25">
        <v>0</v>
      </c>
      <c r="J2127" s="23">
        <v>0</v>
      </c>
      <c r="K2127" s="23">
        <v>0</v>
      </c>
      <c r="L2127" s="23">
        <v>1</v>
      </c>
      <c r="M2127" s="23">
        <v>1</v>
      </c>
      <c r="N2127" s="23">
        <v>0</v>
      </c>
      <c r="O2127" s="23">
        <v>1</v>
      </c>
      <c r="P2127" s="23">
        <v>0</v>
      </c>
      <c r="Q2127" s="25">
        <v>0</v>
      </c>
      <c r="R2127" s="25">
        <v>1</v>
      </c>
      <c r="S2127" s="25">
        <v>0</v>
      </c>
      <c r="T2127" s="25">
        <v>1</v>
      </c>
      <c r="U2127" s="25">
        <v>0</v>
      </c>
      <c r="V2127" s="25">
        <v>0</v>
      </c>
      <c r="W2127" s="25">
        <v>1</v>
      </c>
      <c r="X2127" s="23">
        <v>1</v>
      </c>
      <c r="Y2127" s="23">
        <v>0</v>
      </c>
      <c r="Z2127" s="23">
        <v>0</v>
      </c>
      <c r="AA2127" s="23">
        <v>0</v>
      </c>
      <c r="AB2127" s="23">
        <v>0</v>
      </c>
      <c r="AC2127" s="23">
        <v>0</v>
      </c>
      <c r="AD2127" s="23">
        <v>0</v>
      </c>
    </row>
    <row r="2128" spans="1:30" x14ac:dyDescent="0.3">
      <c r="A2128" s="23">
        <v>178</v>
      </c>
      <c r="B2128" s="23">
        <v>2</v>
      </c>
      <c r="C2128" s="25">
        <v>0</v>
      </c>
      <c r="D2128" s="25">
        <v>1</v>
      </c>
      <c r="E2128" s="25">
        <v>0</v>
      </c>
      <c r="F2128" s="25">
        <v>0</v>
      </c>
      <c r="G2128" s="25">
        <v>0</v>
      </c>
      <c r="H2128" s="25">
        <v>1</v>
      </c>
      <c r="I2128" s="25">
        <v>0</v>
      </c>
      <c r="J2128" s="23">
        <v>0</v>
      </c>
      <c r="K2128" s="23">
        <v>0</v>
      </c>
      <c r="L2128" s="23">
        <v>0</v>
      </c>
      <c r="M2128" s="23">
        <v>1</v>
      </c>
      <c r="N2128" s="23">
        <v>0</v>
      </c>
      <c r="O2128" s="23">
        <v>0</v>
      </c>
      <c r="P2128" s="23">
        <v>0</v>
      </c>
      <c r="Q2128" s="25">
        <v>0</v>
      </c>
      <c r="R2128" s="25">
        <v>0</v>
      </c>
      <c r="S2128" s="25">
        <v>1</v>
      </c>
      <c r="T2128" s="25">
        <v>0</v>
      </c>
      <c r="U2128" s="25">
        <v>1</v>
      </c>
      <c r="V2128" s="25">
        <v>0</v>
      </c>
      <c r="W2128" s="25">
        <v>1</v>
      </c>
      <c r="X2128" s="23">
        <v>1</v>
      </c>
      <c r="Y2128" s="23">
        <v>0</v>
      </c>
      <c r="Z2128" s="23">
        <v>0</v>
      </c>
      <c r="AA2128" s="23">
        <v>0</v>
      </c>
      <c r="AB2128" s="23">
        <v>0</v>
      </c>
      <c r="AC2128" s="23">
        <v>0</v>
      </c>
      <c r="AD2128" s="23">
        <v>0</v>
      </c>
    </row>
    <row r="2129" spans="1:30" x14ac:dyDescent="0.3">
      <c r="A2129" s="23">
        <v>178</v>
      </c>
      <c r="B2129" s="23">
        <v>3</v>
      </c>
      <c r="C2129" s="25">
        <v>0</v>
      </c>
      <c r="D2129" s="25">
        <v>1</v>
      </c>
      <c r="E2129" s="25">
        <v>0</v>
      </c>
      <c r="F2129" s="25">
        <v>0</v>
      </c>
      <c r="G2129" s="25">
        <v>1</v>
      </c>
      <c r="H2129" s="25">
        <v>0</v>
      </c>
      <c r="I2129" s="25">
        <v>0</v>
      </c>
      <c r="J2129" s="23">
        <v>0</v>
      </c>
      <c r="K2129" s="23">
        <v>0</v>
      </c>
      <c r="L2129" s="23">
        <v>0</v>
      </c>
      <c r="M2129" s="23">
        <v>0</v>
      </c>
      <c r="N2129" s="23">
        <v>1</v>
      </c>
      <c r="O2129" s="23">
        <v>1</v>
      </c>
      <c r="P2129" s="23">
        <v>0</v>
      </c>
      <c r="Q2129" s="25">
        <v>0</v>
      </c>
      <c r="R2129" s="25">
        <v>0</v>
      </c>
      <c r="S2129" s="25">
        <v>0</v>
      </c>
      <c r="T2129" s="25">
        <v>0</v>
      </c>
      <c r="U2129" s="25">
        <v>0</v>
      </c>
      <c r="V2129" s="25">
        <v>0</v>
      </c>
      <c r="W2129" s="25">
        <v>1</v>
      </c>
      <c r="X2129" s="23">
        <v>1</v>
      </c>
      <c r="Y2129" s="23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</row>
    <row r="2130" spans="1:30" x14ac:dyDescent="0.3">
      <c r="A2130" s="23">
        <v>178</v>
      </c>
      <c r="B2130" s="23">
        <v>4</v>
      </c>
      <c r="C2130" s="25">
        <v>0</v>
      </c>
      <c r="D2130" s="25">
        <v>0</v>
      </c>
      <c r="E2130" s="25">
        <v>0</v>
      </c>
      <c r="F2130" s="25">
        <v>0</v>
      </c>
      <c r="G2130" s="25">
        <v>0</v>
      </c>
      <c r="H2130" s="25">
        <v>0</v>
      </c>
      <c r="I2130" s="25">
        <v>1</v>
      </c>
      <c r="J2130" s="23">
        <v>0</v>
      </c>
      <c r="K2130" s="23">
        <v>0</v>
      </c>
      <c r="L2130" s="23">
        <v>1</v>
      </c>
      <c r="M2130" s="23">
        <v>0</v>
      </c>
      <c r="N2130" s="23">
        <v>1</v>
      </c>
      <c r="O2130" s="23">
        <v>0</v>
      </c>
      <c r="P2130" s="23">
        <v>1</v>
      </c>
      <c r="Q2130" s="25">
        <v>0</v>
      </c>
      <c r="R2130" s="25">
        <v>0</v>
      </c>
      <c r="S2130" s="25">
        <v>1</v>
      </c>
      <c r="T2130" s="25">
        <v>1</v>
      </c>
      <c r="U2130" s="25">
        <v>0</v>
      </c>
      <c r="V2130" s="25">
        <v>1</v>
      </c>
      <c r="W2130" s="25">
        <v>0</v>
      </c>
      <c r="X2130" s="23">
        <v>1</v>
      </c>
      <c r="Y2130" s="23">
        <v>0</v>
      </c>
      <c r="Z2130" s="23">
        <v>0</v>
      </c>
      <c r="AA2130" s="23">
        <v>0</v>
      </c>
      <c r="AB2130" s="23">
        <v>0</v>
      </c>
      <c r="AC2130" s="23">
        <v>0</v>
      </c>
      <c r="AD2130" s="23">
        <v>0</v>
      </c>
    </row>
    <row r="2131" spans="1:30" x14ac:dyDescent="0.3">
      <c r="A2131" s="23">
        <v>178</v>
      </c>
      <c r="B2131" s="23">
        <v>5</v>
      </c>
      <c r="C2131" s="25">
        <v>0</v>
      </c>
      <c r="D2131" s="25">
        <v>1</v>
      </c>
      <c r="E2131" s="25">
        <v>0</v>
      </c>
      <c r="F2131" s="25">
        <v>0</v>
      </c>
      <c r="G2131" s="25">
        <v>1</v>
      </c>
      <c r="H2131" s="25">
        <v>0</v>
      </c>
      <c r="I2131" s="25">
        <v>0</v>
      </c>
      <c r="J2131" s="23">
        <v>0</v>
      </c>
      <c r="K2131" s="23">
        <v>0</v>
      </c>
      <c r="L2131" s="23">
        <v>0</v>
      </c>
      <c r="M2131" s="23">
        <v>1</v>
      </c>
      <c r="N2131" s="23">
        <v>0</v>
      </c>
      <c r="O2131" s="23">
        <v>0</v>
      </c>
      <c r="P2131" s="23">
        <v>0</v>
      </c>
      <c r="Q2131" s="25">
        <v>0</v>
      </c>
      <c r="R2131" s="25">
        <v>1</v>
      </c>
      <c r="S2131" s="25">
        <v>0</v>
      </c>
      <c r="T2131" s="25">
        <v>1</v>
      </c>
      <c r="U2131" s="25">
        <v>0</v>
      </c>
      <c r="V2131" s="25">
        <v>0</v>
      </c>
      <c r="W2131" s="25">
        <v>1</v>
      </c>
      <c r="X2131" s="23">
        <v>1</v>
      </c>
      <c r="Y2131" s="23">
        <v>0</v>
      </c>
      <c r="Z2131" s="23">
        <v>0</v>
      </c>
      <c r="AA2131" s="23">
        <v>0</v>
      </c>
      <c r="AB2131" s="23">
        <v>0</v>
      </c>
      <c r="AC2131" s="23">
        <v>0</v>
      </c>
      <c r="AD2131" s="23">
        <v>0</v>
      </c>
    </row>
    <row r="2132" spans="1:30" x14ac:dyDescent="0.3">
      <c r="A2132" s="23">
        <v>178</v>
      </c>
      <c r="B2132" s="23">
        <v>6</v>
      </c>
      <c r="C2132" s="25">
        <v>0</v>
      </c>
      <c r="D2132" s="25">
        <v>0</v>
      </c>
      <c r="E2132" s="25">
        <v>0</v>
      </c>
      <c r="F2132" s="25">
        <v>0</v>
      </c>
      <c r="G2132" s="25">
        <v>1</v>
      </c>
      <c r="H2132" s="25">
        <v>1</v>
      </c>
      <c r="I2132" s="25">
        <v>0</v>
      </c>
      <c r="J2132" s="23">
        <v>0</v>
      </c>
      <c r="K2132" s="23">
        <v>1</v>
      </c>
      <c r="L2132" s="23">
        <v>0</v>
      </c>
      <c r="M2132" s="23">
        <v>0</v>
      </c>
      <c r="N2132" s="23">
        <v>0</v>
      </c>
      <c r="O2132" s="23">
        <v>1</v>
      </c>
      <c r="P2132" s="23">
        <v>0</v>
      </c>
      <c r="Q2132" s="25">
        <v>0</v>
      </c>
      <c r="R2132" s="25">
        <v>0</v>
      </c>
      <c r="S2132" s="25">
        <v>1</v>
      </c>
      <c r="T2132" s="25">
        <v>0</v>
      </c>
      <c r="U2132" s="25">
        <v>0</v>
      </c>
      <c r="V2132" s="25">
        <v>0</v>
      </c>
      <c r="W2132" s="25">
        <v>0</v>
      </c>
      <c r="X2132" s="23">
        <v>1</v>
      </c>
      <c r="Y2132" s="23">
        <v>0</v>
      </c>
      <c r="Z2132" s="23">
        <v>0</v>
      </c>
      <c r="AA2132" s="23">
        <v>0</v>
      </c>
      <c r="AB2132" s="23">
        <v>0</v>
      </c>
      <c r="AC2132" s="23">
        <v>0</v>
      </c>
      <c r="AD2132" s="23">
        <v>0</v>
      </c>
    </row>
    <row r="2133" spans="1:30" x14ac:dyDescent="0.3">
      <c r="A2133" s="23">
        <v>178</v>
      </c>
      <c r="B2133" s="23">
        <v>7</v>
      </c>
      <c r="C2133" s="25">
        <v>0</v>
      </c>
      <c r="D2133" s="25">
        <v>1</v>
      </c>
      <c r="E2133" s="25">
        <v>0</v>
      </c>
      <c r="F2133" s="25">
        <v>1</v>
      </c>
      <c r="G2133" s="25">
        <v>0</v>
      </c>
      <c r="H2133" s="25">
        <v>0</v>
      </c>
      <c r="I2133" s="25">
        <v>1</v>
      </c>
      <c r="J2133" s="23">
        <v>0</v>
      </c>
      <c r="K2133" s="23">
        <v>0</v>
      </c>
      <c r="L2133" s="23">
        <v>0</v>
      </c>
      <c r="M2133" s="23">
        <v>0</v>
      </c>
      <c r="N2133" s="23">
        <v>0</v>
      </c>
      <c r="O2133" s="23">
        <v>0</v>
      </c>
      <c r="P2133" s="23">
        <v>1</v>
      </c>
      <c r="Q2133" s="25">
        <v>0</v>
      </c>
      <c r="R2133" s="25">
        <v>1</v>
      </c>
      <c r="S2133" s="25">
        <v>0</v>
      </c>
      <c r="T2133" s="25">
        <v>0</v>
      </c>
      <c r="U2133" s="25">
        <v>0</v>
      </c>
      <c r="V2133" s="25">
        <v>1</v>
      </c>
      <c r="W2133" s="25">
        <v>0</v>
      </c>
      <c r="X2133" s="23">
        <v>1</v>
      </c>
      <c r="Y2133" s="23">
        <v>0</v>
      </c>
      <c r="Z2133" s="23">
        <v>0</v>
      </c>
      <c r="AA2133" s="23">
        <v>0</v>
      </c>
      <c r="AB2133" s="23">
        <v>0</v>
      </c>
      <c r="AC2133" s="23">
        <v>0</v>
      </c>
      <c r="AD2133" s="23">
        <v>0</v>
      </c>
    </row>
    <row r="2134" spans="1:30" x14ac:dyDescent="0.3">
      <c r="A2134" s="23">
        <v>178</v>
      </c>
      <c r="B2134" s="23">
        <v>8</v>
      </c>
      <c r="C2134" s="25">
        <v>0</v>
      </c>
      <c r="D2134" s="25">
        <v>0</v>
      </c>
      <c r="E2134" s="25">
        <v>1</v>
      </c>
      <c r="F2134" s="25">
        <v>1</v>
      </c>
      <c r="G2134" s="25">
        <v>0</v>
      </c>
      <c r="H2134" s="25">
        <v>1</v>
      </c>
      <c r="I2134" s="25">
        <v>0</v>
      </c>
      <c r="J2134" s="23">
        <v>0</v>
      </c>
      <c r="K2134" s="23">
        <v>0</v>
      </c>
      <c r="L2134" s="23">
        <v>0</v>
      </c>
      <c r="M2134" s="23">
        <v>0</v>
      </c>
      <c r="N2134" s="23">
        <v>1</v>
      </c>
      <c r="O2134" s="23">
        <v>1</v>
      </c>
      <c r="P2134" s="23">
        <v>0</v>
      </c>
      <c r="Q2134" s="25">
        <v>0</v>
      </c>
      <c r="R2134" s="25">
        <v>0</v>
      </c>
      <c r="S2134" s="25">
        <v>0</v>
      </c>
      <c r="T2134" s="25">
        <v>1</v>
      </c>
      <c r="U2134" s="25">
        <v>0</v>
      </c>
      <c r="V2134" s="25">
        <v>0</v>
      </c>
      <c r="W2134" s="25">
        <v>0</v>
      </c>
      <c r="X2134" s="23">
        <v>1</v>
      </c>
      <c r="Y2134" s="23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</row>
    <row r="2135" spans="1:30" x14ac:dyDescent="0.3">
      <c r="A2135" s="23">
        <v>178</v>
      </c>
      <c r="B2135" s="23">
        <v>9</v>
      </c>
      <c r="C2135" s="25">
        <v>0</v>
      </c>
      <c r="D2135" s="25">
        <v>0</v>
      </c>
      <c r="E2135" s="25">
        <v>1</v>
      </c>
      <c r="F2135" s="25">
        <v>0</v>
      </c>
      <c r="G2135" s="25">
        <v>1</v>
      </c>
      <c r="H2135" s="25">
        <v>0</v>
      </c>
      <c r="I2135" s="25">
        <v>1</v>
      </c>
      <c r="J2135" s="23">
        <v>0</v>
      </c>
      <c r="K2135" s="23">
        <v>0</v>
      </c>
      <c r="L2135" s="23">
        <v>1</v>
      </c>
      <c r="M2135" s="23">
        <v>0</v>
      </c>
      <c r="N2135" s="23">
        <v>0</v>
      </c>
      <c r="O2135" s="23">
        <v>0</v>
      </c>
      <c r="P2135" s="23">
        <v>0</v>
      </c>
      <c r="Q2135" s="25">
        <v>0</v>
      </c>
      <c r="R2135" s="25">
        <v>1</v>
      </c>
      <c r="S2135" s="25">
        <v>0</v>
      </c>
      <c r="T2135" s="25">
        <v>0</v>
      </c>
      <c r="U2135" s="25">
        <v>1</v>
      </c>
      <c r="V2135" s="25">
        <v>0</v>
      </c>
      <c r="W2135" s="25">
        <v>0</v>
      </c>
      <c r="X2135" s="23">
        <v>1</v>
      </c>
      <c r="Y2135" s="23">
        <v>0</v>
      </c>
      <c r="Z2135" s="23">
        <v>0</v>
      </c>
      <c r="AA2135" s="23">
        <v>0</v>
      </c>
      <c r="AB2135" s="23">
        <v>0</v>
      </c>
      <c r="AC2135" s="23">
        <v>0</v>
      </c>
      <c r="AD2135" s="23">
        <v>0</v>
      </c>
    </row>
    <row r="2136" spans="1:30" x14ac:dyDescent="0.3">
      <c r="A2136" s="23">
        <v>178</v>
      </c>
      <c r="B2136" s="23">
        <v>10</v>
      </c>
      <c r="C2136" s="25">
        <v>0</v>
      </c>
      <c r="D2136" s="25">
        <v>1</v>
      </c>
      <c r="E2136" s="25">
        <v>0</v>
      </c>
      <c r="F2136" s="25">
        <v>0</v>
      </c>
      <c r="G2136" s="25">
        <v>0</v>
      </c>
      <c r="H2136" s="25">
        <v>1</v>
      </c>
      <c r="I2136" s="25">
        <v>0</v>
      </c>
      <c r="J2136" s="23">
        <v>0</v>
      </c>
      <c r="K2136" s="23">
        <v>1</v>
      </c>
      <c r="L2136" s="23">
        <v>0</v>
      </c>
      <c r="M2136" s="23">
        <v>0</v>
      </c>
      <c r="N2136" s="23">
        <v>1</v>
      </c>
      <c r="O2136" s="23">
        <v>0</v>
      </c>
      <c r="P2136" s="23">
        <v>0</v>
      </c>
      <c r="Q2136" s="25">
        <v>0</v>
      </c>
      <c r="R2136" s="25">
        <v>0</v>
      </c>
      <c r="S2136" s="25">
        <v>1</v>
      </c>
      <c r="T2136" s="25">
        <v>1</v>
      </c>
      <c r="U2136" s="25">
        <v>0</v>
      </c>
      <c r="V2136" s="25">
        <v>1</v>
      </c>
      <c r="W2136" s="25">
        <v>0</v>
      </c>
      <c r="X2136" s="23">
        <v>1</v>
      </c>
      <c r="Y2136" s="23">
        <v>0</v>
      </c>
      <c r="Z2136" s="23">
        <v>0</v>
      </c>
      <c r="AA2136" s="23">
        <v>0</v>
      </c>
      <c r="AB2136" s="23">
        <v>0</v>
      </c>
      <c r="AC2136" s="23">
        <v>0</v>
      </c>
      <c r="AD2136" s="23">
        <v>0</v>
      </c>
    </row>
    <row r="2137" spans="1:30" x14ac:dyDescent="0.3">
      <c r="A2137" s="23">
        <v>178</v>
      </c>
      <c r="B2137" s="23">
        <v>11</v>
      </c>
      <c r="C2137" s="25">
        <v>0</v>
      </c>
      <c r="D2137" s="25">
        <v>0</v>
      </c>
      <c r="E2137" s="25">
        <v>1</v>
      </c>
      <c r="F2137" s="25">
        <v>0</v>
      </c>
      <c r="G2137" s="25">
        <v>1</v>
      </c>
      <c r="H2137" s="25">
        <v>0</v>
      </c>
      <c r="I2137" s="25">
        <v>1</v>
      </c>
      <c r="J2137" s="23">
        <v>0</v>
      </c>
      <c r="K2137" s="23">
        <v>1</v>
      </c>
      <c r="L2137" s="23">
        <v>0</v>
      </c>
      <c r="M2137" s="23">
        <v>1</v>
      </c>
      <c r="N2137" s="23">
        <v>0</v>
      </c>
      <c r="O2137" s="23">
        <v>0</v>
      </c>
      <c r="P2137" s="23">
        <v>1</v>
      </c>
      <c r="Q2137" s="25">
        <v>0</v>
      </c>
      <c r="R2137" s="25">
        <v>0</v>
      </c>
      <c r="S2137" s="25">
        <v>0</v>
      </c>
      <c r="T2137" s="25">
        <v>0</v>
      </c>
      <c r="U2137" s="25">
        <v>1</v>
      </c>
      <c r="V2137" s="25">
        <v>1</v>
      </c>
      <c r="W2137" s="25">
        <v>0</v>
      </c>
      <c r="X2137" s="23">
        <v>1</v>
      </c>
      <c r="Y2137" s="23">
        <v>0</v>
      </c>
      <c r="Z2137" s="23">
        <v>0</v>
      </c>
      <c r="AA2137" s="23">
        <v>0</v>
      </c>
      <c r="AB2137" s="23">
        <v>0</v>
      </c>
      <c r="AC2137" s="23">
        <v>0</v>
      </c>
      <c r="AD2137" s="23">
        <v>0</v>
      </c>
    </row>
    <row r="2138" spans="1:30" x14ac:dyDescent="0.3">
      <c r="A2138" s="23">
        <v>178</v>
      </c>
      <c r="B2138" s="23">
        <v>12</v>
      </c>
      <c r="C2138" s="25">
        <v>0</v>
      </c>
      <c r="D2138" s="25">
        <v>0</v>
      </c>
      <c r="E2138" s="25">
        <v>0</v>
      </c>
      <c r="F2138" s="25">
        <v>1</v>
      </c>
      <c r="G2138" s="25">
        <v>0</v>
      </c>
      <c r="H2138" s="25">
        <v>0</v>
      </c>
      <c r="I2138" s="25">
        <v>0</v>
      </c>
      <c r="J2138" s="23">
        <v>0</v>
      </c>
      <c r="K2138" s="23">
        <v>0</v>
      </c>
      <c r="L2138" s="23">
        <v>0</v>
      </c>
      <c r="M2138" s="23">
        <v>0</v>
      </c>
      <c r="N2138" s="23">
        <v>0</v>
      </c>
      <c r="O2138" s="23">
        <v>0</v>
      </c>
      <c r="P2138" s="23">
        <v>1</v>
      </c>
      <c r="Q2138" s="25">
        <v>0</v>
      </c>
      <c r="R2138" s="25">
        <v>0</v>
      </c>
      <c r="S2138" s="25">
        <v>1</v>
      </c>
      <c r="T2138" s="25">
        <v>0</v>
      </c>
      <c r="U2138" s="25">
        <v>0</v>
      </c>
      <c r="V2138" s="25">
        <v>0</v>
      </c>
      <c r="W2138" s="25">
        <v>0</v>
      </c>
      <c r="X2138" s="23">
        <v>1</v>
      </c>
      <c r="Y2138" s="23">
        <v>0</v>
      </c>
      <c r="Z2138" s="23">
        <v>0</v>
      </c>
      <c r="AA2138" s="23">
        <v>0</v>
      </c>
      <c r="AB2138" s="23">
        <v>0</v>
      </c>
      <c r="AC2138" s="23">
        <v>0</v>
      </c>
      <c r="AD2138" s="23">
        <v>0</v>
      </c>
    </row>
    <row r="2139" spans="1:30" x14ac:dyDescent="0.3">
      <c r="A2139" s="23">
        <v>179</v>
      </c>
      <c r="B2139" s="23">
        <v>1</v>
      </c>
      <c r="C2139" s="25">
        <v>0</v>
      </c>
      <c r="D2139" s="25">
        <v>0</v>
      </c>
      <c r="E2139" s="25">
        <v>1</v>
      </c>
      <c r="F2139" s="25">
        <v>0</v>
      </c>
      <c r="G2139" s="25">
        <v>0</v>
      </c>
      <c r="H2139" s="25">
        <v>0</v>
      </c>
      <c r="I2139" s="25">
        <v>0</v>
      </c>
      <c r="J2139" s="23">
        <v>0</v>
      </c>
      <c r="K2139" s="23">
        <v>0</v>
      </c>
      <c r="L2139" s="23">
        <v>1</v>
      </c>
      <c r="M2139" s="23">
        <v>1</v>
      </c>
      <c r="N2139" s="23">
        <v>0</v>
      </c>
      <c r="O2139" s="23">
        <v>1</v>
      </c>
      <c r="P2139" s="23">
        <v>0</v>
      </c>
      <c r="Q2139" s="25">
        <v>0</v>
      </c>
      <c r="R2139" s="25">
        <v>1</v>
      </c>
      <c r="S2139" s="25">
        <v>0</v>
      </c>
      <c r="T2139" s="25">
        <v>1</v>
      </c>
      <c r="U2139" s="25">
        <v>0</v>
      </c>
      <c r="V2139" s="25">
        <v>0</v>
      </c>
      <c r="W2139" s="25">
        <v>1</v>
      </c>
      <c r="X2139" s="23">
        <v>1</v>
      </c>
      <c r="Y2139" s="23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</row>
    <row r="2140" spans="1:30" x14ac:dyDescent="0.3">
      <c r="A2140" s="23">
        <v>179</v>
      </c>
      <c r="B2140" s="23">
        <v>2</v>
      </c>
      <c r="C2140" s="25">
        <v>0</v>
      </c>
      <c r="D2140" s="25">
        <v>1</v>
      </c>
      <c r="E2140" s="25">
        <v>0</v>
      </c>
      <c r="F2140" s="25">
        <v>0</v>
      </c>
      <c r="G2140" s="25">
        <v>0</v>
      </c>
      <c r="H2140" s="25">
        <v>1</v>
      </c>
      <c r="I2140" s="25">
        <v>0</v>
      </c>
      <c r="J2140" s="23">
        <v>0</v>
      </c>
      <c r="K2140" s="23">
        <v>0</v>
      </c>
      <c r="L2140" s="23">
        <v>0</v>
      </c>
      <c r="M2140" s="23">
        <v>1</v>
      </c>
      <c r="N2140" s="23">
        <v>0</v>
      </c>
      <c r="O2140" s="23">
        <v>0</v>
      </c>
      <c r="P2140" s="23">
        <v>0</v>
      </c>
      <c r="Q2140" s="25">
        <v>0</v>
      </c>
      <c r="R2140" s="25">
        <v>0</v>
      </c>
      <c r="S2140" s="25">
        <v>1</v>
      </c>
      <c r="T2140" s="25">
        <v>0</v>
      </c>
      <c r="U2140" s="25">
        <v>1</v>
      </c>
      <c r="V2140" s="25">
        <v>0</v>
      </c>
      <c r="W2140" s="25">
        <v>1</v>
      </c>
      <c r="X2140" s="23">
        <v>1</v>
      </c>
      <c r="Y2140" s="23">
        <v>0</v>
      </c>
      <c r="Z2140" s="23">
        <v>0</v>
      </c>
      <c r="AA2140" s="23">
        <v>0</v>
      </c>
      <c r="AB2140" s="23">
        <v>0</v>
      </c>
      <c r="AC2140" s="23">
        <v>0</v>
      </c>
      <c r="AD2140" s="23">
        <v>0</v>
      </c>
    </row>
    <row r="2141" spans="1:30" x14ac:dyDescent="0.3">
      <c r="A2141" s="23">
        <v>179</v>
      </c>
      <c r="B2141" s="23">
        <v>3</v>
      </c>
      <c r="C2141" s="25">
        <v>0</v>
      </c>
      <c r="D2141" s="25">
        <v>1</v>
      </c>
      <c r="E2141" s="25">
        <v>0</v>
      </c>
      <c r="F2141" s="25">
        <v>0</v>
      </c>
      <c r="G2141" s="25">
        <v>1</v>
      </c>
      <c r="H2141" s="25">
        <v>0</v>
      </c>
      <c r="I2141" s="25">
        <v>0</v>
      </c>
      <c r="J2141" s="23">
        <v>0</v>
      </c>
      <c r="K2141" s="23">
        <v>0</v>
      </c>
      <c r="L2141" s="23">
        <v>0</v>
      </c>
      <c r="M2141" s="23">
        <v>0</v>
      </c>
      <c r="N2141" s="23">
        <v>1</v>
      </c>
      <c r="O2141" s="23">
        <v>1</v>
      </c>
      <c r="P2141" s="23">
        <v>0</v>
      </c>
      <c r="Q2141" s="25">
        <v>0</v>
      </c>
      <c r="R2141" s="25">
        <v>0</v>
      </c>
      <c r="S2141" s="25">
        <v>0</v>
      </c>
      <c r="T2141" s="25">
        <v>0</v>
      </c>
      <c r="U2141" s="25">
        <v>0</v>
      </c>
      <c r="V2141" s="25">
        <v>0</v>
      </c>
      <c r="W2141" s="25">
        <v>1</v>
      </c>
      <c r="X2141" s="23">
        <v>1</v>
      </c>
      <c r="Y2141" s="23">
        <v>0</v>
      </c>
      <c r="Z2141" s="23">
        <v>0</v>
      </c>
      <c r="AA2141" s="23">
        <v>0</v>
      </c>
      <c r="AB2141" s="23">
        <v>0</v>
      </c>
      <c r="AC2141" s="23">
        <v>0</v>
      </c>
      <c r="AD2141" s="23">
        <v>0</v>
      </c>
    </row>
    <row r="2142" spans="1:30" x14ac:dyDescent="0.3">
      <c r="A2142" s="23">
        <v>179</v>
      </c>
      <c r="B2142" s="23">
        <v>4</v>
      </c>
      <c r="C2142" s="25">
        <v>0</v>
      </c>
      <c r="D2142" s="25">
        <v>0</v>
      </c>
      <c r="E2142" s="25">
        <v>0</v>
      </c>
      <c r="F2142" s="25">
        <v>0</v>
      </c>
      <c r="G2142" s="25">
        <v>0</v>
      </c>
      <c r="H2142" s="25">
        <v>0</v>
      </c>
      <c r="I2142" s="25">
        <v>1</v>
      </c>
      <c r="J2142" s="23">
        <v>0</v>
      </c>
      <c r="K2142" s="23">
        <v>0</v>
      </c>
      <c r="L2142" s="23">
        <v>1</v>
      </c>
      <c r="M2142" s="23">
        <v>0</v>
      </c>
      <c r="N2142" s="23">
        <v>1</v>
      </c>
      <c r="O2142" s="23">
        <v>0</v>
      </c>
      <c r="P2142" s="23">
        <v>1</v>
      </c>
      <c r="Q2142" s="25">
        <v>0</v>
      </c>
      <c r="R2142" s="25">
        <v>0</v>
      </c>
      <c r="S2142" s="25">
        <v>1</v>
      </c>
      <c r="T2142" s="25">
        <v>1</v>
      </c>
      <c r="U2142" s="25">
        <v>0</v>
      </c>
      <c r="V2142" s="25">
        <v>1</v>
      </c>
      <c r="W2142" s="25">
        <v>0</v>
      </c>
      <c r="X2142" s="23">
        <v>1</v>
      </c>
      <c r="Y2142" s="23">
        <v>0</v>
      </c>
      <c r="Z2142" s="23">
        <v>0</v>
      </c>
      <c r="AA2142" s="23">
        <v>0</v>
      </c>
      <c r="AB2142" s="23">
        <v>0</v>
      </c>
      <c r="AC2142" s="23">
        <v>0</v>
      </c>
      <c r="AD2142" s="23">
        <v>0</v>
      </c>
    </row>
    <row r="2143" spans="1:30" x14ac:dyDescent="0.3">
      <c r="A2143" s="23">
        <v>179</v>
      </c>
      <c r="B2143" s="23">
        <v>5</v>
      </c>
      <c r="C2143" s="25">
        <v>0</v>
      </c>
      <c r="D2143" s="25">
        <v>1</v>
      </c>
      <c r="E2143" s="25">
        <v>0</v>
      </c>
      <c r="F2143" s="25">
        <v>0</v>
      </c>
      <c r="G2143" s="25">
        <v>1</v>
      </c>
      <c r="H2143" s="25">
        <v>0</v>
      </c>
      <c r="I2143" s="25">
        <v>0</v>
      </c>
      <c r="J2143" s="23">
        <v>0</v>
      </c>
      <c r="K2143" s="23">
        <v>0</v>
      </c>
      <c r="L2143" s="23">
        <v>0</v>
      </c>
      <c r="M2143" s="23">
        <v>1</v>
      </c>
      <c r="N2143" s="23">
        <v>0</v>
      </c>
      <c r="O2143" s="23">
        <v>0</v>
      </c>
      <c r="P2143" s="23">
        <v>0</v>
      </c>
      <c r="Q2143" s="25">
        <v>0</v>
      </c>
      <c r="R2143" s="25">
        <v>1</v>
      </c>
      <c r="S2143" s="25">
        <v>0</v>
      </c>
      <c r="T2143" s="25">
        <v>1</v>
      </c>
      <c r="U2143" s="25">
        <v>0</v>
      </c>
      <c r="V2143" s="25">
        <v>0</v>
      </c>
      <c r="W2143" s="25">
        <v>1</v>
      </c>
      <c r="X2143" s="23">
        <v>1</v>
      </c>
      <c r="Y2143" s="23">
        <v>0</v>
      </c>
      <c r="Z2143" s="23">
        <v>0</v>
      </c>
      <c r="AA2143" s="23">
        <v>0</v>
      </c>
      <c r="AB2143" s="23">
        <v>0</v>
      </c>
      <c r="AC2143" s="23">
        <v>0</v>
      </c>
      <c r="AD2143" s="23">
        <v>0</v>
      </c>
    </row>
    <row r="2144" spans="1:30" x14ac:dyDescent="0.3">
      <c r="A2144" s="23">
        <v>179</v>
      </c>
      <c r="B2144" s="23">
        <v>6</v>
      </c>
      <c r="C2144" s="25">
        <v>0</v>
      </c>
      <c r="D2144" s="25">
        <v>0</v>
      </c>
      <c r="E2144" s="25">
        <v>0</v>
      </c>
      <c r="F2144" s="25">
        <v>0</v>
      </c>
      <c r="G2144" s="25">
        <v>1</v>
      </c>
      <c r="H2144" s="25">
        <v>1</v>
      </c>
      <c r="I2144" s="25">
        <v>0</v>
      </c>
      <c r="J2144" s="23">
        <v>0</v>
      </c>
      <c r="K2144" s="23">
        <v>1</v>
      </c>
      <c r="L2144" s="23">
        <v>0</v>
      </c>
      <c r="M2144" s="23">
        <v>0</v>
      </c>
      <c r="N2144" s="23">
        <v>0</v>
      </c>
      <c r="O2144" s="23">
        <v>1</v>
      </c>
      <c r="P2144" s="23">
        <v>0</v>
      </c>
      <c r="Q2144" s="25">
        <v>0</v>
      </c>
      <c r="R2144" s="25">
        <v>0</v>
      </c>
      <c r="S2144" s="25">
        <v>1</v>
      </c>
      <c r="T2144" s="25">
        <v>0</v>
      </c>
      <c r="U2144" s="25">
        <v>0</v>
      </c>
      <c r="V2144" s="25">
        <v>0</v>
      </c>
      <c r="W2144" s="25">
        <v>0</v>
      </c>
      <c r="X2144" s="23">
        <v>1</v>
      </c>
      <c r="Y2144" s="23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</row>
    <row r="2145" spans="1:30" x14ac:dyDescent="0.3">
      <c r="A2145" s="23">
        <v>179</v>
      </c>
      <c r="B2145" s="23">
        <v>7</v>
      </c>
      <c r="C2145" s="25">
        <v>0</v>
      </c>
      <c r="D2145" s="25">
        <v>1</v>
      </c>
      <c r="E2145" s="25">
        <v>0</v>
      </c>
      <c r="F2145" s="25">
        <v>1</v>
      </c>
      <c r="G2145" s="25">
        <v>0</v>
      </c>
      <c r="H2145" s="25">
        <v>0</v>
      </c>
      <c r="I2145" s="25">
        <v>1</v>
      </c>
      <c r="J2145" s="23">
        <v>0</v>
      </c>
      <c r="K2145" s="23">
        <v>0</v>
      </c>
      <c r="L2145" s="23">
        <v>0</v>
      </c>
      <c r="M2145" s="23">
        <v>0</v>
      </c>
      <c r="N2145" s="23">
        <v>0</v>
      </c>
      <c r="O2145" s="23">
        <v>0</v>
      </c>
      <c r="P2145" s="23">
        <v>1</v>
      </c>
      <c r="Q2145" s="25">
        <v>0</v>
      </c>
      <c r="R2145" s="25">
        <v>1</v>
      </c>
      <c r="S2145" s="25">
        <v>0</v>
      </c>
      <c r="T2145" s="25">
        <v>0</v>
      </c>
      <c r="U2145" s="25">
        <v>0</v>
      </c>
      <c r="V2145" s="25">
        <v>1</v>
      </c>
      <c r="W2145" s="25">
        <v>0</v>
      </c>
      <c r="X2145" s="23">
        <v>1</v>
      </c>
      <c r="Y2145" s="23">
        <v>0</v>
      </c>
      <c r="Z2145" s="23">
        <v>0</v>
      </c>
      <c r="AA2145" s="23">
        <v>0</v>
      </c>
      <c r="AB2145" s="23">
        <v>0</v>
      </c>
      <c r="AC2145" s="23">
        <v>0</v>
      </c>
      <c r="AD2145" s="23">
        <v>0</v>
      </c>
    </row>
    <row r="2146" spans="1:30" x14ac:dyDescent="0.3">
      <c r="A2146" s="23">
        <v>179</v>
      </c>
      <c r="B2146" s="23">
        <v>8</v>
      </c>
      <c r="C2146" s="25">
        <v>0</v>
      </c>
      <c r="D2146" s="25">
        <v>0</v>
      </c>
      <c r="E2146" s="25">
        <v>1</v>
      </c>
      <c r="F2146" s="25">
        <v>1</v>
      </c>
      <c r="G2146" s="25">
        <v>0</v>
      </c>
      <c r="H2146" s="25">
        <v>1</v>
      </c>
      <c r="I2146" s="25">
        <v>0</v>
      </c>
      <c r="J2146" s="23">
        <v>0</v>
      </c>
      <c r="K2146" s="23">
        <v>0</v>
      </c>
      <c r="L2146" s="23">
        <v>0</v>
      </c>
      <c r="M2146" s="23">
        <v>0</v>
      </c>
      <c r="N2146" s="23">
        <v>1</v>
      </c>
      <c r="O2146" s="23">
        <v>1</v>
      </c>
      <c r="P2146" s="23">
        <v>0</v>
      </c>
      <c r="Q2146" s="25">
        <v>0</v>
      </c>
      <c r="R2146" s="25">
        <v>0</v>
      </c>
      <c r="S2146" s="25">
        <v>0</v>
      </c>
      <c r="T2146" s="25">
        <v>1</v>
      </c>
      <c r="U2146" s="25">
        <v>0</v>
      </c>
      <c r="V2146" s="25">
        <v>0</v>
      </c>
      <c r="W2146" s="25">
        <v>0</v>
      </c>
      <c r="X2146" s="23">
        <v>1</v>
      </c>
      <c r="Y2146" s="23">
        <v>0</v>
      </c>
      <c r="Z2146" s="23">
        <v>0</v>
      </c>
      <c r="AA2146" s="23">
        <v>0</v>
      </c>
      <c r="AB2146" s="23">
        <v>0</v>
      </c>
      <c r="AC2146" s="23">
        <v>0</v>
      </c>
      <c r="AD2146" s="23">
        <v>0</v>
      </c>
    </row>
    <row r="2147" spans="1:30" x14ac:dyDescent="0.3">
      <c r="A2147" s="23">
        <v>179</v>
      </c>
      <c r="B2147" s="23">
        <v>9</v>
      </c>
      <c r="C2147" s="25">
        <v>0</v>
      </c>
      <c r="D2147" s="25">
        <v>0</v>
      </c>
      <c r="E2147" s="25">
        <v>1</v>
      </c>
      <c r="F2147" s="25">
        <v>0</v>
      </c>
      <c r="G2147" s="25">
        <v>1</v>
      </c>
      <c r="H2147" s="25">
        <v>0</v>
      </c>
      <c r="I2147" s="25">
        <v>1</v>
      </c>
      <c r="J2147" s="23">
        <v>0</v>
      </c>
      <c r="K2147" s="23">
        <v>0</v>
      </c>
      <c r="L2147" s="23">
        <v>1</v>
      </c>
      <c r="M2147" s="23">
        <v>0</v>
      </c>
      <c r="N2147" s="23">
        <v>0</v>
      </c>
      <c r="O2147" s="23">
        <v>0</v>
      </c>
      <c r="P2147" s="23">
        <v>0</v>
      </c>
      <c r="Q2147" s="25">
        <v>0</v>
      </c>
      <c r="R2147" s="25">
        <v>1</v>
      </c>
      <c r="S2147" s="25">
        <v>0</v>
      </c>
      <c r="T2147" s="25">
        <v>0</v>
      </c>
      <c r="U2147" s="25">
        <v>1</v>
      </c>
      <c r="V2147" s="25">
        <v>0</v>
      </c>
      <c r="W2147" s="25">
        <v>0</v>
      </c>
      <c r="X2147" s="23">
        <v>1</v>
      </c>
      <c r="Y2147" s="23">
        <v>0</v>
      </c>
      <c r="Z2147" s="23">
        <v>0</v>
      </c>
      <c r="AA2147" s="23">
        <v>0</v>
      </c>
      <c r="AB2147" s="23">
        <v>0</v>
      </c>
      <c r="AC2147" s="23">
        <v>0</v>
      </c>
      <c r="AD2147" s="23">
        <v>0</v>
      </c>
    </row>
    <row r="2148" spans="1:30" x14ac:dyDescent="0.3">
      <c r="A2148" s="23">
        <v>179</v>
      </c>
      <c r="B2148" s="23">
        <v>10</v>
      </c>
      <c r="C2148" s="25">
        <v>0</v>
      </c>
      <c r="D2148" s="25">
        <v>1</v>
      </c>
      <c r="E2148" s="25">
        <v>0</v>
      </c>
      <c r="F2148" s="25">
        <v>0</v>
      </c>
      <c r="G2148" s="25">
        <v>0</v>
      </c>
      <c r="H2148" s="25">
        <v>1</v>
      </c>
      <c r="I2148" s="25">
        <v>0</v>
      </c>
      <c r="J2148" s="23">
        <v>0</v>
      </c>
      <c r="K2148" s="23">
        <v>1</v>
      </c>
      <c r="L2148" s="23">
        <v>0</v>
      </c>
      <c r="M2148" s="23">
        <v>0</v>
      </c>
      <c r="N2148" s="23">
        <v>1</v>
      </c>
      <c r="O2148" s="23">
        <v>0</v>
      </c>
      <c r="P2148" s="23">
        <v>0</v>
      </c>
      <c r="Q2148" s="25">
        <v>0</v>
      </c>
      <c r="R2148" s="25">
        <v>0</v>
      </c>
      <c r="S2148" s="25">
        <v>1</v>
      </c>
      <c r="T2148" s="25">
        <v>1</v>
      </c>
      <c r="U2148" s="25">
        <v>0</v>
      </c>
      <c r="V2148" s="25">
        <v>1</v>
      </c>
      <c r="W2148" s="25">
        <v>0</v>
      </c>
      <c r="X2148" s="23">
        <v>1</v>
      </c>
      <c r="Y2148" s="23">
        <v>0</v>
      </c>
      <c r="Z2148" s="23">
        <v>0</v>
      </c>
      <c r="AA2148" s="23">
        <v>0</v>
      </c>
      <c r="AB2148" s="23">
        <v>0</v>
      </c>
      <c r="AC2148" s="23">
        <v>0</v>
      </c>
      <c r="AD2148" s="23">
        <v>0</v>
      </c>
    </row>
    <row r="2149" spans="1:30" x14ac:dyDescent="0.3">
      <c r="A2149" s="23">
        <v>179</v>
      </c>
      <c r="B2149" s="23">
        <v>11</v>
      </c>
      <c r="C2149" s="25">
        <v>0</v>
      </c>
      <c r="D2149" s="25">
        <v>0</v>
      </c>
      <c r="E2149" s="25">
        <v>1</v>
      </c>
      <c r="F2149" s="25">
        <v>0</v>
      </c>
      <c r="G2149" s="25">
        <v>1</v>
      </c>
      <c r="H2149" s="25">
        <v>0</v>
      </c>
      <c r="I2149" s="25">
        <v>1</v>
      </c>
      <c r="J2149" s="23">
        <v>0</v>
      </c>
      <c r="K2149" s="23">
        <v>1</v>
      </c>
      <c r="L2149" s="23">
        <v>0</v>
      </c>
      <c r="M2149" s="23">
        <v>1</v>
      </c>
      <c r="N2149" s="23">
        <v>0</v>
      </c>
      <c r="O2149" s="23">
        <v>0</v>
      </c>
      <c r="P2149" s="23">
        <v>1</v>
      </c>
      <c r="Q2149" s="25">
        <v>0</v>
      </c>
      <c r="R2149" s="25">
        <v>0</v>
      </c>
      <c r="S2149" s="25">
        <v>0</v>
      </c>
      <c r="T2149" s="25">
        <v>0</v>
      </c>
      <c r="U2149" s="25">
        <v>1</v>
      </c>
      <c r="V2149" s="25">
        <v>1</v>
      </c>
      <c r="W2149" s="25">
        <v>0</v>
      </c>
      <c r="X2149" s="23">
        <v>1</v>
      </c>
      <c r="Y2149" s="23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</row>
    <row r="2150" spans="1:30" x14ac:dyDescent="0.3">
      <c r="A2150" s="23">
        <v>179</v>
      </c>
      <c r="B2150" s="23">
        <v>12</v>
      </c>
      <c r="C2150" s="25">
        <v>0</v>
      </c>
      <c r="D2150" s="25">
        <v>0</v>
      </c>
      <c r="E2150" s="25">
        <v>0</v>
      </c>
      <c r="F2150" s="25">
        <v>1</v>
      </c>
      <c r="G2150" s="25">
        <v>0</v>
      </c>
      <c r="H2150" s="25">
        <v>0</v>
      </c>
      <c r="I2150" s="25">
        <v>0</v>
      </c>
      <c r="J2150" s="23">
        <v>0</v>
      </c>
      <c r="K2150" s="23">
        <v>0</v>
      </c>
      <c r="L2150" s="23">
        <v>0</v>
      </c>
      <c r="M2150" s="23">
        <v>0</v>
      </c>
      <c r="N2150" s="23">
        <v>0</v>
      </c>
      <c r="O2150" s="23">
        <v>0</v>
      </c>
      <c r="P2150" s="23">
        <v>1</v>
      </c>
      <c r="Q2150" s="25">
        <v>0</v>
      </c>
      <c r="R2150" s="25">
        <v>0</v>
      </c>
      <c r="S2150" s="25">
        <v>1</v>
      </c>
      <c r="T2150" s="25">
        <v>0</v>
      </c>
      <c r="U2150" s="25">
        <v>0</v>
      </c>
      <c r="V2150" s="25">
        <v>0</v>
      </c>
      <c r="W2150" s="25">
        <v>0</v>
      </c>
      <c r="X2150" s="23">
        <v>1</v>
      </c>
      <c r="Y2150" s="23">
        <v>0</v>
      </c>
      <c r="Z2150" s="23">
        <v>0</v>
      </c>
      <c r="AA2150" s="23">
        <v>0</v>
      </c>
      <c r="AB2150" s="23">
        <v>0</v>
      </c>
      <c r="AC2150" s="23">
        <v>0</v>
      </c>
      <c r="AD2150" s="23">
        <v>0</v>
      </c>
    </row>
    <row r="2151" spans="1:30" x14ac:dyDescent="0.3">
      <c r="A2151" s="23">
        <v>180</v>
      </c>
      <c r="B2151" s="23">
        <v>1</v>
      </c>
      <c r="C2151" s="25">
        <v>0</v>
      </c>
      <c r="D2151" s="25">
        <v>0</v>
      </c>
      <c r="E2151" s="25">
        <v>1</v>
      </c>
      <c r="F2151" s="25">
        <v>0</v>
      </c>
      <c r="G2151" s="25">
        <v>0</v>
      </c>
      <c r="H2151" s="25">
        <v>0</v>
      </c>
      <c r="I2151" s="25">
        <v>0</v>
      </c>
      <c r="J2151" s="23">
        <v>0</v>
      </c>
      <c r="K2151" s="23">
        <v>0</v>
      </c>
      <c r="L2151" s="23">
        <v>1</v>
      </c>
      <c r="M2151" s="23">
        <v>1</v>
      </c>
      <c r="N2151" s="23">
        <v>0</v>
      </c>
      <c r="O2151" s="23">
        <v>1</v>
      </c>
      <c r="P2151" s="23">
        <v>0</v>
      </c>
      <c r="Q2151" s="25">
        <v>0</v>
      </c>
      <c r="R2151" s="25">
        <v>1</v>
      </c>
      <c r="S2151" s="25">
        <v>0</v>
      </c>
      <c r="T2151" s="25">
        <v>1</v>
      </c>
      <c r="U2151" s="25">
        <v>0</v>
      </c>
      <c r="V2151" s="25">
        <v>0</v>
      </c>
      <c r="W2151" s="25">
        <v>1</v>
      </c>
      <c r="X2151" s="23">
        <v>1</v>
      </c>
      <c r="Y2151" s="23">
        <v>0</v>
      </c>
      <c r="Z2151" s="23">
        <v>0</v>
      </c>
      <c r="AA2151" s="23">
        <v>0</v>
      </c>
      <c r="AB2151" s="23">
        <v>0</v>
      </c>
      <c r="AC2151" s="23">
        <v>0</v>
      </c>
      <c r="AD2151" s="23">
        <v>0</v>
      </c>
    </row>
    <row r="2152" spans="1:30" x14ac:dyDescent="0.3">
      <c r="A2152" s="23">
        <v>180</v>
      </c>
      <c r="B2152" s="23">
        <v>2</v>
      </c>
      <c r="C2152" s="25">
        <v>0</v>
      </c>
      <c r="D2152" s="25">
        <v>1</v>
      </c>
      <c r="E2152" s="25">
        <v>0</v>
      </c>
      <c r="F2152" s="25">
        <v>0</v>
      </c>
      <c r="G2152" s="25">
        <v>0</v>
      </c>
      <c r="H2152" s="25">
        <v>1</v>
      </c>
      <c r="I2152" s="25">
        <v>0</v>
      </c>
      <c r="J2152" s="23">
        <v>0</v>
      </c>
      <c r="K2152" s="23">
        <v>0</v>
      </c>
      <c r="L2152" s="23">
        <v>0</v>
      </c>
      <c r="M2152" s="23">
        <v>1</v>
      </c>
      <c r="N2152" s="23">
        <v>0</v>
      </c>
      <c r="O2152" s="23">
        <v>0</v>
      </c>
      <c r="P2152" s="23">
        <v>0</v>
      </c>
      <c r="Q2152" s="25">
        <v>0</v>
      </c>
      <c r="R2152" s="25">
        <v>0</v>
      </c>
      <c r="S2152" s="25">
        <v>1</v>
      </c>
      <c r="T2152" s="25">
        <v>0</v>
      </c>
      <c r="U2152" s="25">
        <v>1</v>
      </c>
      <c r="V2152" s="25">
        <v>0</v>
      </c>
      <c r="W2152" s="25">
        <v>1</v>
      </c>
      <c r="X2152" s="23">
        <v>1</v>
      </c>
      <c r="Y2152" s="23">
        <v>0</v>
      </c>
      <c r="Z2152" s="23">
        <v>0</v>
      </c>
      <c r="AA2152" s="23">
        <v>0</v>
      </c>
      <c r="AB2152" s="23">
        <v>0</v>
      </c>
      <c r="AC2152" s="23">
        <v>0</v>
      </c>
      <c r="AD2152" s="23">
        <v>0</v>
      </c>
    </row>
    <row r="2153" spans="1:30" x14ac:dyDescent="0.3">
      <c r="A2153" s="23">
        <v>180</v>
      </c>
      <c r="B2153" s="23">
        <v>3</v>
      </c>
      <c r="C2153" s="25">
        <v>0</v>
      </c>
      <c r="D2153" s="25">
        <v>1</v>
      </c>
      <c r="E2153" s="25">
        <v>0</v>
      </c>
      <c r="F2153" s="25">
        <v>0</v>
      </c>
      <c r="G2153" s="25">
        <v>1</v>
      </c>
      <c r="H2153" s="25">
        <v>0</v>
      </c>
      <c r="I2153" s="25">
        <v>0</v>
      </c>
      <c r="J2153" s="23">
        <v>0</v>
      </c>
      <c r="K2153" s="23">
        <v>0</v>
      </c>
      <c r="L2153" s="23">
        <v>0</v>
      </c>
      <c r="M2153" s="23">
        <v>0</v>
      </c>
      <c r="N2153" s="23">
        <v>1</v>
      </c>
      <c r="O2153" s="23">
        <v>1</v>
      </c>
      <c r="P2153" s="23">
        <v>0</v>
      </c>
      <c r="Q2153" s="25">
        <v>0</v>
      </c>
      <c r="R2153" s="25">
        <v>0</v>
      </c>
      <c r="S2153" s="25">
        <v>0</v>
      </c>
      <c r="T2153" s="25">
        <v>0</v>
      </c>
      <c r="U2153" s="25">
        <v>0</v>
      </c>
      <c r="V2153" s="25">
        <v>0</v>
      </c>
      <c r="W2153" s="25">
        <v>1</v>
      </c>
      <c r="X2153" s="23">
        <v>1</v>
      </c>
      <c r="Y2153" s="23">
        <v>0</v>
      </c>
      <c r="Z2153" s="23">
        <v>0</v>
      </c>
      <c r="AA2153" s="23">
        <v>0</v>
      </c>
      <c r="AB2153" s="23">
        <v>0</v>
      </c>
      <c r="AC2153" s="23">
        <v>0</v>
      </c>
      <c r="AD2153" s="23">
        <v>0</v>
      </c>
    </row>
    <row r="2154" spans="1:30" x14ac:dyDescent="0.3">
      <c r="A2154" s="23">
        <v>180</v>
      </c>
      <c r="B2154" s="23">
        <v>4</v>
      </c>
      <c r="C2154" s="25">
        <v>0</v>
      </c>
      <c r="D2154" s="25">
        <v>0</v>
      </c>
      <c r="E2154" s="25">
        <v>0</v>
      </c>
      <c r="F2154" s="25">
        <v>0</v>
      </c>
      <c r="G2154" s="25">
        <v>0</v>
      </c>
      <c r="H2154" s="25">
        <v>0</v>
      </c>
      <c r="I2154" s="25">
        <v>1</v>
      </c>
      <c r="J2154" s="23">
        <v>0</v>
      </c>
      <c r="K2154" s="23">
        <v>0</v>
      </c>
      <c r="L2154" s="23">
        <v>1</v>
      </c>
      <c r="M2154" s="23">
        <v>0</v>
      </c>
      <c r="N2154" s="23">
        <v>1</v>
      </c>
      <c r="O2154" s="23">
        <v>0</v>
      </c>
      <c r="P2154" s="23">
        <v>1</v>
      </c>
      <c r="Q2154" s="25">
        <v>0</v>
      </c>
      <c r="R2154" s="25">
        <v>0</v>
      </c>
      <c r="S2154" s="25">
        <v>1</v>
      </c>
      <c r="T2154" s="25">
        <v>1</v>
      </c>
      <c r="U2154" s="25">
        <v>0</v>
      </c>
      <c r="V2154" s="25">
        <v>1</v>
      </c>
      <c r="W2154" s="25">
        <v>0</v>
      </c>
      <c r="X2154" s="23">
        <v>1</v>
      </c>
      <c r="Y2154" s="23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</row>
    <row r="2155" spans="1:30" x14ac:dyDescent="0.3">
      <c r="A2155" s="23">
        <v>180</v>
      </c>
      <c r="B2155" s="23">
        <v>5</v>
      </c>
      <c r="C2155" s="25">
        <v>0</v>
      </c>
      <c r="D2155" s="25">
        <v>1</v>
      </c>
      <c r="E2155" s="25">
        <v>0</v>
      </c>
      <c r="F2155" s="25">
        <v>0</v>
      </c>
      <c r="G2155" s="25">
        <v>1</v>
      </c>
      <c r="H2155" s="25">
        <v>0</v>
      </c>
      <c r="I2155" s="25">
        <v>0</v>
      </c>
      <c r="J2155" s="23">
        <v>0</v>
      </c>
      <c r="K2155" s="23">
        <v>0</v>
      </c>
      <c r="L2155" s="23">
        <v>0</v>
      </c>
      <c r="M2155" s="23">
        <v>1</v>
      </c>
      <c r="N2155" s="23">
        <v>0</v>
      </c>
      <c r="O2155" s="23">
        <v>0</v>
      </c>
      <c r="P2155" s="23">
        <v>0</v>
      </c>
      <c r="Q2155" s="25">
        <v>0</v>
      </c>
      <c r="R2155" s="25">
        <v>1</v>
      </c>
      <c r="S2155" s="25">
        <v>0</v>
      </c>
      <c r="T2155" s="25">
        <v>1</v>
      </c>
      <c r="U2155" s="25">
        <v>0</v>
      </c>
      <c r="V2155" s="25">
        <v>0</v>
      </c>
      <c r="W2155" s="25">
        <v>1</v>
      </c>
      <c r="X2155" s="23">
        <v>1</v>
      </c>
      <c r="Y2155" s="23">
        <v>0</v>
      </c>
      <c r="Z2155" s="23">
        <v>0</v>
      </c>
      <c r="AA2155" s="23">
        <v>0</v>
      </c>
      <c r="AB2155" s="23">
        <v>0</v>
      </c>
      <c r="AC2155" s="23">
        <v>0</v>
      </c>
      <c r="AD2155" s="23">
        <v>0</v>
      </c>
    </row>
    <row r="2156" spans="1:30" x14ac:dyDescent="0.3">
      <c r="A2156" s="23">
        <v>180</v>
      </c>
      <c r="B2156" s="23">
        <v>6</v>
      </c>
      <c r="C2156" s="25">
        <v>0</v>
      </c>
      <c r="D2156" s="25">
        <v>0</v>
      </c>
      <c r="E2156" s="25">
        <v>0</v>
      </c>
      <c r="F2156" s="25">
        <v>0</v>
      </c>
      <c r="G2156" s="25">
        <v>1</v>
      </c>
      <c r="H2156" s="25">
        <v>1</v>
      </c>
      <c r="I2156" s="25">
        <v>0</v>
      </c>
      <c r="J2156" s="23">
        <v>0</v>
      </c>
      <c r="K2156" s="23">
        <v>1</v>
      </c>
      <c r="L2156" s="23">
        <v>0</v>
      </c>
      <c r="M2156" s="23">
        <v>0</v>
      </c>
      <c r="N2156" s="23">
        <v>0</v>
      </c>
      <c r="O2156" s="23">
        <v>1</v>
      </c>
      <c r="P2156" s="23">
        <v>0</v>
      </c>
      <c r="Q2156" s="25">
        <v>0</v>
      </c>
      <c r="R2156" s="25">
        <v>0</v>
      </c>
      <c r="S2156" s="25">
        <v>1</v>
      </c>
      <c r="T2156" s="25">
        <v>0</v>
      </c>
      <c r="U2156" s="25">
        <v>0</v>
      </c>
      <c r="V2156" s="25">
        <v>0</v>
      </c>
      <c r="W2156" s="25">
        <v>0</v>
      </c>
      <c r="X2156" s="23">
        <v>1</v>
      </c>
      <c r="Y2156" s="23">
        <v>0</v>
      </c>
      <c r="Z2156" s="23">
        <v>0</v>
      </c>
      <c r="AA2156" s="23">
        <v>0</v>
      </c>
      <c r="AB2156" s="23">
        <v>0</v>
      </c>
      <c r="AC2156" s="23">
        <v>0</v>
      </c>
      <c r="AD2156" s="23">
        <v>0</v>
      </c>
    </row>
    <row r="2157" spans="1:30" x14ac:dyDescent="0.3">
      <c r="A2157" s="23">
        <v>180</v>
      </c>
      <c r="B2157" s="23">
        <v>7</v>
      </c>
      <c r="C2157" s="25">
        <v>0</v>
      </c>
      <c r="D2157" s="25">
        <v>1</v>
      </c>
      <c r="E2157" s="25">
        <v>0</v>
      </c>
      <c r="F2157" s="25">
        <v>1</v>
      </c>
      <c r="G2157" s="25">
        <v>0</v>
      </c>
      <c r="H2157" s="25">
        <v>0</v>
      </c>
      <c r="I2157" s="25">
        <v>1</v>
      </c>
      <c r="J2157" s="23">
        <v>0</v>
      </c>
      <c r="K2157" s="23">
        <v>0</v>
      </c>
      <c r="L2157" s="23">
        <v>0</v>
      </c>
      <c r="M2157" s="23">
        <v>0</v>
      </c>
      <c r="N2157" s="23">
        <v>0</v>
      </c>
      <c r="O2157" s="23">
        <v>0</v>
      </c>
      <c r="P2157" s="23">
        <v>1</v>
      </c>
      <c r="Q2157" s="25">
        <v>0</v>
      </c>
      <c r="R2157" s="25">
        <v>1</v>
      </c>
      <c r="S2157" s="25">
        <v>0</v>
      </c>
      <c r="T2157" s="25">
        <v>0</v>
      </c>
      <c r="U2157" s="25">
        <v>0</v>
      </c>
      <c r="V2157" s="25">
        <v>1</v>
      </c>
      <c r="W2157" s="25">
        <v>0</v>
      </c>
      <c r="X2157" s="23">
        <v>1</v>
      </c>
      <c r="Y2157" s="23">
        <v>0</v>
      </c>
      <c r="Z2157" s="23">
        <v>0</v>
      </c>
      <c r="AA2157" s="23">
        <v>0</v>
      </c>
      <c r="AB2157" s="23">
        <v>0</v>
      </c>
      <c r="AC2157" s="23">
        <v>0</v>
      </c>
      <c r="AD2157" s="23">
        <v>0</v>
      </c>
    </row>
    <row r="2158" spans="1:30" x14ac:dyDescent="0.3">
      <c r="A2158" s="23">
        <v>180</v>
      </c>
      <c r="B2158" s="23">
        <v>8</v>
      </c>
      <c r="C2158" s="25">
        <v>0</v>
      </c>
      <c r="D2158" s="25">
        <v>0</v>
      </c>
      <c r="E2158" s="25">
        <v>1</v>
      </c>
      <c r="F2158" s="25">
        <v>1</v>
      </c>
      <c r="G2158" s="25">
        <v>0</v>
      </c>
      <c r="H2158" s="25">
        <v>1</v>
      </c>
      <c r="I2158" s="25">
        <v>0</v>
      </c>
      <c r="J2158" s="23">
        <v>0</v>
      </c>
      <c r="K2158" s="23">
        <v>0</v>
      </c>
      <c r="L2158" s="23">
        <v>0</v>
      </c>
      <c r="M2158" s="23">
        <v>0</v>
      </c>
      <c r="N2158" s="23">
        <v>1</v>
      </c>
      <c r="O2158" s="23">
        <v>1</v>
      </c>
      <c r="P2158" s="23">
        <v>0</v>
      </c>
      <c r="Q2158" s="25">
        <v>0</v>
      </c>
      <c r="R2158" s="25">
        <v>0</v>
      </c>
      <c r="S2158" s="25">
        <v>0</v>
      </c>
      <c r="T2158" s="25">
        <v>1</v>
      </c>
      <c r="U2158" s="25">
        <v>0</v>
      </c>
      <c r="V2158" s="25">
        <v>0</v>
      </c>
      <c r="W2158" s="25">
        <v>0</v>
      </c>
      <c r="X2158" s="23">
        <v>1</v>
      </c>
      <c r="Y2158" s="23">
        <v>0</v>
      </c>
      <c r="Z2158" s="23">
        <v>0</v>
      </c>
      <c r="AA2158" s="23">
        <v>0</v>
      </c>
      <c r="AB2158" s="23">
        <v>0</v>
      </c>
      <c r="AC2158" s="23">
        <v>0</v>
      </c>
      <c r="AD2158" s="23">
        <v>0</v>
      </c>
    </row>
    <row r="2159" spans="1:30" x14ac:dyDescent="0.3">
      <c r="A2159" s="23">
        <v>180</v>
      </c>
      <c r="B2159" s="23">
        <v>9</v>
      </c>
      <c r="C2159" s="25">
        <v>0</v>
      </c>
      <c r="D2159" s="25">
        <v>0</v>
      </c>
      <c r="E2159" s="25">
        <v>1</v>
      </c>
      <c r="F2159" s="25">
        <v>0</v>
      </c>
      <c r="G2159" s="25">
        <v>1</v>
      </c>
      <c r="H2159" s="25">
        <v>0</v>
      </c>
      <c r="I2159" s="25">
        <v>1</v>
      </c>
      <c r="J2159" s="23">
        <v>0</v>
      </c>
      <c r="K2159" s="23">
        <v>0</v>
      </c>
      <c r="L2159" s="23">
        <v>1</v>
      </c>
      <c r="M2159" s="23">
        <v>0</v>
      </c>
      <c r="N2159" s="23">
        <v>0</v>
      </c>
      <c r="O2159" s="23">
        <v>0</v>
      </c>
      <c r="P2159" s="23">
        <v>0</v>
      </c>
      <c r="Q2159" s="25">
        <v>0</v>
      </c>
      <c r="R2159" s="25">
        <v>1</v>
      </c>
      <c r="S2159" s="25">
        <v>0</v>
      </c>
      <c r="T2159" s="25">
        <v>0</v>
      </c>
      <c r="U2159" s="25">
        <v>1</v>
      </c>
      <c r="V2159" s="25">
        <v>0</v>
      </c>
      <c r="W2159" s="25">
        <v>0</v>
      </c>
      <c r="X2159" s="23">
        <v>1</v>
      </c>
      <c r="Y2159" s="23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</row>
    <row r="2160" spans="1:30" x14ac:dyDescent="0.3">
      <c r="A2160" s="23">
        <v>180</v>
      </c>
      <c r="B2160" s="23">
        <v>10</v>
      </c>
      <c r="C2160" s="25">
        <v>0</v>
      </c>
      <c r="D2160" s="25">
        <v>1</v>
      </c>
      <c r="E2160" s="25">
        <v>0</v>
      </c>
      <c r="F2160" s="25">
        <v>0</v>
      </c>
      <c r="G2160" s="25">
        <v>0</v>
      </c>
      <c r="H2160" s="25">
        <v>1</v>
      </c>
      <c r="I2160" s="25">
        <v>0</v>
      </c>
      <c r="J2160" s="23">
        <v>0</v>
      </c>
      <c r="K2160" s="23">
        <v>1</v>
      </c>
      <c r="L2160" s="23">
        <v>0</v>
      </c>
      <c r="M2160" s="23">
        <v>0</v>
      </c>
      <c r="N2160" s="23">
        <v>1</v>
      </c>
      <c r="O2160" s="23">
        <v>0</v>
      </c>
      <c r="P2160" s="23">
        <v>0</v>
      </c>
      <c r="Q2160" s="25">
        <v>0</v>
      </c>
      <c r="R2160" s="25">
        <v>0</v>
      </c>
      <c r="S2160" s="25">
        <v>1</v>
      </c>
      <c r="T2160" s="25">
        <v>1</v>
      </c>
      <c r="U2160" s="25">
        <v>0</v>
      </c>
      <c r="V2160" s="25">
        <v>1</v>
      </c>
      <c r="W2160" s="25">
        <v>0</v>
      </c>
      <c r="X2160" s="23">
        <v>1</v>
      </c>
      <c r="Y2160" s="23">
        <v>0</v>
      </c>
      <c r="Z2160" s="23">
        <v>0</v>
      </c>
      <c r="AA2160" s="23">
        <v>0</v>
      </c>
      <c r="AB2160" s="23">
        <v>0</v>
      </c>
      <c r="AC2160" s="23">
        <v>0</v>
      </c>
      <c r="AD2160" s="23">
        <v>0</v>
      </c>
    </row>
    <row r="2161" spans="1:30" x14ac:dyDescent="0.3">
      <c r="A2161" s="23">
        <v>180</v>
      </c>
      <c r="B2161" s="23">
        <v>11</v>
      </c>
      <c r="C2161" s="25">
        <v>0</v>
      </c>
      <c r="D2161" s="25">
        <v>0</v>
      </c>
      <c r="E2161" s="25">
        <v>1</v>
      </c>
      <c r="F2161" s="25">
        <v>0</v>
      </c>
      <c r="G2161" s="25">
        <v>1</v>
      </c>
      <c r="H2161" s="25">
        <v>0</v>
      </c>
      <c r="I2161" s="25">
        <v>1</v>
      </c>
      <c r="J2161" s="23">
        <v>0</v>
      </c>
      <c r="K2161" s="23">
        <v>1</v>
      </c>
      <c r="L2161" s="23">
        <v>0</v>
      </c>
      <c r="M2161" s="23">
        <v>1</v>
      </c>
      <c r="N2161" s="23">
        <v>0</v>
      </c>
      <c r="O2161" s="23">
        <v>0</v>
      </c>
      <c r="P2161" s="23">
        <v>1</v>
      </c>
      <c r="Q2161" s="25">
        <v>0</v>
      </c>
      <c r="R2161" s="25">
        <v>0</v>
      </c>
      <c r="S2161" s="25">
        <v>0</v>
      </c>
      <c r="T2161" s="25">
        <v>0</v>
      </c>
      <c r="U2161" s="25">
        <v>1</v>
      </c>
      <c r="V2161" s="25">
        <v>1</v>
      </c>
      <c r="W2161" s="25">
        <v>0</v>
      </c>
      <c r="X2161" s="23">
        <v>1</v>
      </c>
      <c r="Y2161" s="23">
        <v>0</v>
      </c>
      <c r="Z2161" s="23">
        <v>0</v>
      </c>
      <c r="AA2161" s="23">
        <v>0</v>
      </c>
      <c r="AB2161" s="23">
        <v>0</v>
      </c>
      <c r="AC2161" s="23">
        <v>0</v>
      </c>
      <c r="AD2161" s="23">
        <v>0</v>
      </c>
    </row>
    <row r="2162" spans="1:30" x14ac:dyDescent="0.3">
      <c r="A2162" s="23">
        <v>180</v>
      </c>
      <c r="B2162" s="23">
        <v>12</v>
      </c>
      <c r="C2162" s="25">
        <v>0</v>
      </c>
      <c r="D2162" s="25">
        <v>0</v>
      </c>
      <c r="E2162" s="25">
        <v>0</v>
      </c>
      <c r="F2162" s="25">
        <v>1</v>
      </c>
      <c r="G2162" s="25">
        <v>0</v>
      </c>
      <c r="H2162" s="25">
        <v>0</v>
      </c>
      <c r="I2162" s="25">
        <v>0</v>
      </c>
      <c r="J2162" s="23">
        <v>0</v>
      </c>
      <c r="K2162" s="23">
        <v>0</v>
      </c>
      <c r="L2162" s="23">
        <v>0</v>
      </c>
      <c r="M2162" s="23">
        <v>0</v>
      </c>
      <c r="N2162" s="23">
        <v>0</v>
      </c>
      <c r="O2162" s="23">
        <v>0</v>
      </c>
      <c r="P2162" s="23">
        <v>1</v>
      </c>
      <c r="Q2162" s="25">
        <v>0</v>
      </c>
      <c r="R2162" s="25">
        <v>0</v>
      </c>
      <c r="S2162" s="25">
        <v>1</v>
      </c>
      <c r="T2162" s="25">
        <v>0</v>
      </c>
      <c r="U2162" s="25">
        <v>0</v>
      </c>
      <c r="V2162" s="25">
        <v>0</v>
      </c>
      <c r="W2162" s="25">
        <v>0</v>
      </c>
      <c r="X2162" s="23">
        <v>1</v>
      </c>
      <c r="Y2162" s="23">
        <v>0</v>
      </c>
      <c r="Z2162" s="23">
        <v>0</v>
      </c>
      <c r="AA2162" s="23">
        <v>0</v>
      </c>
      <c r="AB2162" s="23">
        <v>0</v>
      </c>
      <c r="AC2162" s="23">
        <v>0</v>
      </c>
      <c r="AD2162" s="23">
        <v>0</v>
      </c>
    </row>
    <row r="2163" spans="1:30" x14ac:dyDescent="0.3">
      <c r="A2163" s="23">
        <v>181</v>
      </c>
      <c r="B2163" s="23">
        <v>1</v>
      </c>
      <c r="C2163" s="25">
        <v>0</v>
      </c>
      <c r="D2163" s="25">
        <v>0</v>
      </c>
      <c r="E2163" s="25">
        <v>1</v>
      </c>
      <c r="F2163" s="25">
        <v>0</v>
      </c>
      <c r="G2163" s="25">
        <v>0</v>
      </c>
      <c r="H2163" s="25">
        <v>0</v>
      </c>
      <c r="I2163" s="25">
        <v>0</v>
      </c>
      <c r="J2163" s="23">
        <v>0</v>
      </c>
      <c r="K2163" s="23">
        <v>0</v>
      </c>
      <c r="L2163" s="23">
        <v>1</v>
      </c>
      <c r="M2163" s="23">
        <v>1</v>
      </c>
      <c r="N2163" s="23">
        <v>0</v>
      </c>
      <c r="O2163" s="23">
        <v>1</v>
      </c>
      <c r="P2163" s="23">
        <v>0</v>
      </c>
      <c r="Q2163" s="25">
        <v>0</v>
      </c>
      <c r="R2163" s="25">
        <v>1</v>
      </c>
      <c r="S2163" s="25">
        <v>0</v>
      </c>
      <c r="T2163" s="25">
        <v>1</v>
      </c>
      <c r="U2163" s="25">
        <v>0</v>
      </c>
      <c r="V2163" s="25">
        <v>0</v>
      </c>
      <c r="W2163" s="25">
        <v>1</v>
      </c>
      <c r="X2163" s="23">
        <v>1</v>
      </c>
      <c r="Y2163" s="23">
        <v>0</v>
      </c>
      <c r="Z2163" s="23">
        <v>0</v>
      </c>
      <c r="AA2163" s="23">
        <v>0</v>
      </c>
      <c r="AB2163" s="23">
        <v>0</v>
      </c>
      <c r="AC2163" s="23">
        <v>0</v>
      </c>
      <c r="AD2163" s="23">
        <v>0</v>
      </c>
    </row>
    <row r="2164" spans="1:30" x14ac:dyDescent="0.3">
      <c r="A2164" s="23">
        <v>181</v>
      </c>
      <c r="B2164" s="23">
        <v>2</v>
      </c>
      <c r="C2164" s="25">
        <v>0</v>
      </c>
      <c r="D2164" s="25">
        <v>1</v>
      </c>
      <c r="E2164" s="25">
        <v>0</v>
      </c>
      <c r="F2164" s="25">
        <v>0</v>
      </c>
      <c r="G2164" s="25">
        <v>0</v>
      </c>
      <c r="H2164" s="25">
        <v>1</v>
      </c>
      <c r="I2164" s="25">
        <v>0</v>
      </c>
      <c r="J2164" s="23">
        <v>0</v>
      </c>
      <c r="K2164" s="23">
        <v>0</v>
      </c>
      <c r="L2164" s="23">
        <v>0</v>
      </c>
      <c r="M2164" s="23">
        <v>1</v>
      </c>
      <c r="N2164" s="23">
        <v>0</v>
      </c>
      <c r="O2164" s="23">
        <v>0</v>
      </c>
      <c r="P2164" s="23">
        <v>0</v>
      </c>
      <c r="Q2164" s="25">
        <v>0</v>
      </c>
      <c r="R2164" s="25">
        <v>0</v>
      </c>
      <c r="S2164" s="25">
        <v>1</v>
      </c>
      <c r="T2164" s="25">
        <v>0</v>
      </c>
      <c r="U2164" s="25">
        <v>1</v>
      </c>
      <c r="V2164" s="25">
        <v>0</v>
      </c>
      <c r="W2164" s="25">
        <v>1</v>
      </c>
      <c r="X2164" s="23">
        <v>1</v>
      </c>
      <c r="Y2164" s="23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</row>
    <row r="2165" spans="1:30" x14ac:dyDescent="0.3">
      <c r="A2165" s="23">
        <v>181</v>
      </c>
      <c r="B2165" s="23">
        <v>3</v>
      </c>
      <c r="C2165" s="25">
        <v>0</v>
      </c>
      <c r="D2165" s="25">
        <v>1</v>
      </c>
      <c r="E2165" s="25">
        <v>0</v>
      </c>
      <c r="F2165" s="25">
        <v>0</v>
      </c>
      <c r="G2165" s="25">
        <v>1</v>
      </c>
      <c r="H2165" s="25">
        <v>0</v>
      </c>
      <c r="I2165" s="25">
        <v>0</v>
      </c>
      <c r="J2165" s="23">
        <v>0</v>
      </c>
      <c r="K2165" s="23">
        <v>0</v>
      </c>
      <c r="L2165" s="23">
        <v>0</v>
      </c>
      <c r="M2165" s="23">
        <v>0</v>
      </c>
      <c r="N2165" s="23">
        <v>1</v>
      </c>
      <c r="O2165" s="23">
        <v>1</v>
      </c>
      <c r="P2165" s="23">
        <v>0</v>
      </c>
      <c r="Q2165" s="25">
        <v>0</v>
      </c>
      <c r="R2165" s="25">
        <v>0</v>
      </c>
      <c r="S2165" s="25">
        <v>0</v>
      </c>
      <c r="T2165" s="25">
        <v>0</v>
      </c>
      <c r="U2165" s="25">
        <v>0</v>
      </c>
      <c r="V2165" s="25">
        <v>0</v>
      </c>
      <c r="W2165" s="25">
        <v>1</v>
      </c>
      <c r="X2165" s="23">
        <v>1</v>
      </c>
      <c r="Y2165" s="23">
        <v>0</v>
      </c>
      <c r="Z2165" s="23">
        <v>0</v>
      </c>
      <c r="AA2165" s="23">
        <v>0</v>
      </c>
      <c r="AB2165" s="23">
        <v>0</v>
      </c>
      <c r="AC2165" s="23">
        <v>0</v>
      </c>
      <c r="AD2165" s="23">
        <v>0</v>
      </c>
    </row>
    <row r="2166" spans="1:30" x14ac:dyDescent="0.3">
      <c r="A2166" s="23">
        <v>181</v>
      </c>
      <c r="B2166" s="23">
        <v>4</v>
      </c>
      <c r="C2166" s="25">
        <v>0</v>
      </c>
      <c r="D2166" s="25">
        <v>0</v>
      </c>
      <c r="E2166" s="25">
        <v>0</v>
      </c>
      <c r="F2166" s="25">
        <v>0</v>
      </c>
      <c r="G2166" s="25">
        <v>0</v>
      </c>
      <c r="H2166" s="25">
        <v>0</v>
      </c>
      <c r="I2166" s="25">
        <v>1</v>
      </c>
      <c r="J2166" s="23">
        <v>0</v>
      </c>
      <c r="K2166" s="23">
        <v>0</v>
      </c>
      <c r="L2166" s="23">
        <v>1</v>
      </c>
      <c r="M2166" s="23">
        <v>0</v>
      </c>
      <c r="N2166" s="23">
        <v>1</v>
      </c>
      <c r="O2166" s="23">
        <v>0</v>
      </c>
      <c r="P2166" s="23">
        <v>1</v>
      </c>
      <c r="Q2166" s="25">
        <v>0</v>
      </c>
      <c r="R2166" s="25">
        <v>0</v>
      </c>
      <c r="S2166" s="25">
        <v>1</v>
      </c>
      <c r="T2166" s="25">
        <v>1</v>
      </c>
      <c r="U2166" s="25">
        <v>0</v>
      </c>
      <c r="V2166" s="25">
        <v>1</v>
      </c>
      <c r="W2166" s="25">
        <v>0</v>
      </c>
      <c r="X2166" s="23">
        <v>1</v>
      </c>
      <c r="Y2166" s="23">
        <v>0</v>
      </c>
      <c r="Z2166" s="23">
        <v>0</v>
      </c>
      <c r="AA2166" s="23">
        <v>0</v>
      </c>
      <c r="AB2166" s="23">
        <v>0</v>
      </c>
      <c r="AC2166" s="23">
        <v>0</v>
      </c>
      <c r="AD2166" s="23">
        <v>0</v>
      </c>
    </row>
    <row r="2167" spans="1:30" x14ac:dyDescent="0.3">
      <c r="A2167" s="23">
        <v>181</v>
      </c>
      <c r="B2167" s="23">
        <v>5</v>
      </c>
      <c r="C2167" s="25">
        <v>0</v>
      </c>
      <c r="D2167" s="25">
        <v>1</v>
      </c>
      <c r="E2167" s="25">
        <v>0</v>
      </c>
      <c r="F2167" s="25">
        <v>0</v>
      </c>
      <c r="G2167" s="25">
        <v>1</v>
      </c>
      <c r="H2167" s="25">
        <v>0</v>
      </c>
      <c r="I2167" s="25">
        <v>0</v>
      </c>
      <c r="J2167" s="23">
        <v>0</v>
      </c>
      <c r="K2167" s="23">
        <v>0</v>
      </c>
      <c r="L2167" s="23">
        <v>0</v>
      </c>
      <c r="M2167" s="23">
        <v>1</v>
      </c>
      <c r="N2167" s="23">
        <v>0</v>
      </c>
      <c r="O2167" s="23">
        <v>0</v>
      </c>
      <c r="P2167" s="23">
        <v>0</v>
      </c>
      <c r="Q2167" s="25">
        <v>0</v>
      </c>
      <c r="R2167" s="25">
        <v>1</v>
      </c>
      <c r="S2167" s="25">
        <v>0</v>
      </c>
      <c r="T2167" s="25">
        <v>1</v>
      </c>
      <c r="U2167" s="25">
        <v>0</v>
      </c>
      <c r="V2167" s="25">
        <v>0</v>
      </c>
      <c r="W2167" s="25">
        <v>1</v>
      </c>
      <c r="X2167" s="23">
        <v>1</v>
      </c>
      <c r="Y2167" s="23">
        <v>0</v>
      </c>
      <c r="Z2167" s="23">
        <v>0</v>
      </c>
      <c r="AA2167" s="23">
        <v>0</v>
      </c>
      <c r="AB2167" s="23">
        <v>0</v>
      </c>
      <c r="AC2167" s="23">
        <v>0</v>
      </c>
      <c r="AD2167" s="23">
        <v>0</v>
      </c>
    </row>
    <row r="2168" spans="1:30" x14ac:dyDescent="0.3">
      <c r="A2168" s="23">
        <v>181</v>
      </c>
      <c r="B2168" s="23">
        <v>6</v>
      </c>
      <c r="C2168" s="25">
        <v>0</v>
      </c>
      <c r="D2168" s="25">
        <v>0</v>
      </c>
      <c r="E2168" s="25">
        <v>0</v>
      </c>
      <c r="F2168" s="25">
        <v>0</v>
      </c>
      <c r="G2168" s="25">
        <v>1</v>
      </c>
      <c r="H2168" s="25">
        <v>1</v>
      </c>
      <c r="I2168" s="25">
        <v>0</v>
      </c>
      <c r="J2168" s="23">
        <v>0</v>
      </c>
      <c r="K2168" s="23">
        <v>1</v>
      </c>
      <c r="L2168" s="23">
        <v>0</v>
      </c>
      <c r="M2168" s="23">
        <v>0</v>
      </c>
      <c r="N2168" s="23">
        <v>0</v>
      </c>
      <c r="O2168" s="23">
        <v>1</v>
      </c>
      <c r="P2168" s="23">
        <v>0</v>
      </c>
      <c r="Q2168" s="25">
        <v>0</v>
      </c>
      <c r="R2168" s="25">
        <v>0</v>
      </c>
      <c r="S2168" s="25">
        <v>1</v>
      </c>
      <c r="T2168" s="25">
        <v>0</v>
      </c>
      <c r="U2168" s="25">
        <v>0</v>
      </c>
      <c r="V2168" s="25">
        <v>0</v>
      </c>
      <c r="W2168" s="25">
        <v>0</v>
      </c>
      <c r="X2168" s="23">
        <v>1</v>
      </c>
      <c r="Y2168" s="23">
        <v>0</v>
      </c>
      <c r="Z2168" s="23">
        <v>0</v>
      </c>
      <c r="AA2168" s="23">
        <v>0</v>
      </c>
      <c r="AB2168" s="23">
        <v>0</v>
      </c>
      <c r="AC2168" s="23">
        <v>0</v>
      </c>
      <c r="AD2168" s="23">
        <v>0</v>
      </c>
    </row>
    <row r="2169" spans="1:30" x14ac:dyDescent="0.3">
      <c r="A2169" s="23">
        <v>181</v>
      </c>
      <c r="B2169" s="23">
        <v>7</v>
      </c>
      <c r="C2169" s="25">
        <v>0</v>
      </c>
      <c r="D2169" s="25">
        <v>1</v>
      </c>
      <c r="E2169" s="25">
        <v>0</v>
      </c>
      <c r="F2169" s="25">
        <v>1</v>
      </c>
      <c r="G2169" s="25">
        <v>0</v>
      </c>
      <c r="H2169" s="25">
        <v>0</v>
      </c>
      <c r="I2169" s="25">
        <v>1</v>
      </c>
      <c r="J2169" s="23">
        <v>0</v>
      </c>
      <c r="K2169" s="23">
        <v>0</v>
      </c>
      <c r="L2169" s="23">
        <v>0</v>
      </c>
      <c r="M2169" s="23">
        <v>0</v>
      </c>
      <c r="N2169" s="23">
        <v>0</v>
      </c>
      <c r="O2169" s="23">
        <v>0</v>
      </c>
      <c r="P2169" s="23">
        <v>1</v>
      </c>
      <c r="Q2169" s="25">
        <v>0</v>
      </c>
      <c r="R2169" s="25">
        <v>1</v>
      </c>
      <c r="S2169" s="25">
        <v>0</v>
      </c>
      <c r="T2169" s="25">
        <v>0</v>
      </c>
      <c r="U2169" s="25">
        <v>0</v>
      </c>
      <c r="V2169" s="25">
        <v>1</v>
      </c>
      <c r="W2169" s="25">
        <v>0</v>
      </c>
      <c r="X2169" s="23">
        <v>1</v>
      </c>
      <c r="Y2169" s="23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</row>
    <row r="2170" spans="1:30" x14ac:dyDescent="0.3">
      <c r="A2170" s="23">
        <v>181</v>
      </c>
      <c r="B2170" s="23">
        <v>8</v>
      </c>
      <c r="C2170" s="25">
        <v>0</v>
      </c>
      <c r="D2170" s="25">
        <v>0</v>
      </c>
      <c r="E2170" s="25">
        <v>1</v>
      </c>
      <c r="F2170" s="25">
        <v>1</v>
      </c>
      <c r="G2170" s="25">
        <v>0</v>
      </c>
      <c r="H2170" s="25">
        <v>1</v>
      </c>
      <c r="I2170" s="25">
        <v>0</v>
      </c>
      <c r="J2170" s="23">
        <v>0</v>
      </c>
      <c r="K2170" s="23">
        <v>0</v>
      </c>
      <c r="L2170" s="23">
        <v>0</v>
      </c>
      <c r="M2170" s="23">
        <v>0</v>
      </c>
      <c r="N2170" s="23">
        <v>1</v>
      </c>
      <c r="O2170" s="23">
        <v>1</v>
      </c>
      <c r="P2170" s="23">
        <v>0</v>
      </c>
      <c r="Q2170" s="25">
        <v>0</v>
      </c>
      <c r="R2170" s="25">
        <v>0</v>
      </c>
      <c r="S2170" s="25">
        <v>0</v>
      </c>
      <c r="T2170" s="25">
        <v>1</v>
      </c>
      <c r="U2170" s="25">
        <v>0</v>
      </c>
      <c r="V2170" s="25">
        <v>0</v>
      </c>
      <c r="W2170" s="25">
        <v>0</v>
      </c>
      <c r="X2170" s="23">
        <v>1</v>
      </c>
      <c r="Y2170" s="23">
        <v>0</v>
      </c>
      <c r="Z2170" s="23">
        <v>0</v>
      </c>
      <c r="AA2170" s="23">
        <v>0</v>
      </c>
      <c r="AB2170" s="23">
        <v>0</v>
      </c>
      <c r="AC2170" s="23">
        <v>0</v>
      </c>
      <c r="AD2170" s="23">
        <v>0</v>
      </c>
    </row>
    <row r="2171" spans="1:30" x14ac:dyDescent="0.3">
      <c r="A2171" s="23">
        <v>181</v>
      </c>
      <c r="B2171" s="23">
        <v>9</v>
      </c>
      <c r="C2171" s="25">
        <v>0</v>
      </c>
      <c r="D2171" s="25">
        <v>0</v>
      </c>
      <c r="E2171" s="25">
        <v>1</v>
      </c>
      <c r="F2171" s="25">
        <v>0</v>
      </c>
      <c r="G2171" s="25">
        <v>1</v>
      </c>
      <c r="H2171" s="25">
        <v>0</v>
      </c>
      <c r="I2171" s="25">
        <v>1</v>
      </c>
      <c r="J2171" s="23">
        <v>0</v>
      </c>
      <c r="K2171" s="23">
        <v>0</v>
      </c>
      <c r="L2171" s="23">
        <v>1</v>
      </c>
      <c r="M2171" s="23">
        <v>0</v>
      </c>
      <c r="N2171" s="23">
        <v>0</v>
      </c>
      <c r="O2171" s="23">
        <v>0</v>
      </c>
      <c r="P2171" s="23">
        <v>0</v>
      </c>
      <c r="Q2171" s="25">
        <v>0</v>
      </c>
      <c r="R2171" s="25">
        <v>1</v>
      </c>
      <c r="S2171" s="25">
        <v>0</v>
      </c>
      <c r="T2171" s="25">
        <v>0</v>
      </c>
      <c r="U2171" s="25">
        <v>1</v>
      </c>
      <c r="V2171" s="25">
        <v>0</v>
      </c>
      <c r="W2171" s="25">
        <v>0</v>
      </c>
      <c r="X2171" s="23">
        <v>1</v>
      </c>
      <c r="Y2171" s="23">
        <v>0</v>
      </c>
      <c r="Z2171" s="23">
        <v>0</v>
      </c>
      <c r="AA2171" s="23">
        <v>0</v>
      </c>
      <c r="AB2171" s="23">
        <v>0</v>
      </c>
      <c r="AC2171" s="23">
        <v>0</v>
      </c>
      <c r="AD2171" s="23">
        <v>0</v>
      </c>
    </row>
    <row r="2172" spans="1:30" x14ac:dyDescent="0.3">
      <c r="A2172" s="23">
        <v>181</v>
      </c>
      <c r="B2172" s="23">
        <v>10</v>
      </c>
      <c r="C2172" s="25">
        <v>0</v>
      </c>
      <c r="D2172" s="25">
        <v>1</v>
      </c>
      <c r="E2172" s="25">
        <v>0</v>
      </c>
      <c r="F2172" s="25">
        <v>0</v>
      </c>
      <c r="G2172" s="25">
        <v>0</v>
      </c>
      <c r="H2172" s="25">
        <v>1</v>
      </c>
      <c r="I2172" s="25">
        <v>0</v>
      </c>
      <c r="J2172" s="23">
        <v>0</v>
      </c>
      <c r="K2172" s="23">
        <v>1</v>
      </c>
      <c r="L2172" s="23">
        <v>0</v>
      </c>
      <c r="M2172" s="23">
        <v>0</v>
      </c>
      <c r="N2172" s="23">
        <v>1</v>
      </c>
      <c r="O2172" s="23">
        <v>0</v>
      </c>
      <c r="P2172" s="23">
        <v>0</v>
      </c>
      <c r="Q2172" s="25">
        <v>0</v>
      </c>
      <c r="R2172" s="25">
        <v>0</v>
      </c>
      <c r="S2172" s="25">
        <v>1</v>
      </c>
      <c r="T2172" s="25">
        <v>1</v>
      </c>
      <c r="U2172" s="25">
        <v>0</v>
      </c>
      <c r="V2172" s="25">
        <v>1</v>
      </c>
      <c r="W2172" s="25">
        <v>0</v>
      </c>
      <c r="X2172" s="23">
        <v>1</v>
      </c>
      <c r="Y2172" s="23">
        <v>0</v>
      </c>
      <c r="Z2172" s="23">
        <v>0</v>
      </c>
      <c r="AA2172" s="23">
        <v>0</v>
      </c>
      <c r="AB2172" s="23">
        <v>0</v>
      </c>
      <c r="AC2172" s="23">
        <v>0</v>
      </c>
      <c r="AD2172" s="23">
        <v>0</v>
      </c>
    </row>
    <row r="2173" spans="1:30" x14ac:dyDescent="0.3">
      <c r="A2173" s="23">
        <v>181</v>
      </c>
      <c r="B2173" s="23">
        <v>11</v>
      </c>
      <c r="C2173" s="25">
        <v>0</v>
      </c>
      <c r="D2173" s="25">
        <v>0</v>
      </c>
      <c r="E2173" s="25">
        <v>1</v>
      </c>
      <c r="F2173" s="25">
        <v>0</v>
      </c>
      <c r="G2173" s="25">
        <v>1</v>
      </c>
      <c r="H2173" s="25">
        <v>0</v>
      </c>
      <c r="I2173" s="25">
        <v>1</v>
      </c>
      <c r="J2173" s="23">
        <v>0</v>
      </c>
      <c r="K2173" s="23">
        <v>1</v>
      </c>
      <c r="L2173" s="23">
        <v>0</v>
      </c>
      <c r="M2173" s="23">
        <v>1</v>
      </c>
      <c r="N2173" s="23">
        <v>0</v>
      </c>
      <c r="O2173" s="23">
        <v>0</v>
      </c>
      <c r="P2173" s="23">
        <v>1</v>
      </c>
      <c r="Q2173" s="25">
        <v>0</v>
      </c>
      <c r="R2173" s="25">
        <v>0</v>
      </c>
      <c r="S2173" s="25">
        <v>0</v>
      </c>
      <c r="T2173" s="25">
        <v>0</v>
      </c>
      <c r="U2173" s="25">
        <v>1</v>
      </c>
      <c r="V2173" s="25">
        <v>1</v>
      </c>
      <c r="W2173" s="25">
        <v>0</v>
      </c>
      <c r="X2173" s="23">
        <v>1</v>
      </c>
      <c r="Y2173" s="23">
        <v>0</v>
      </c>
      <c r="Z2173" s="23">
        <v>0</v>
      </c>
      <c r="AA2173" s="23">
        <v>0</v>
      </c>
      <c r="AB2173" s="23">
        <v>0</v>
      </c>
      <c r="AC2173" s="23">
        <v>0</v>
      </c>
      <c r="AD2173" s="23">
        <v>0</v>
      </c>
    </row>
    <row r="2174" spans="1:30" x14ac:dyDescent="0.3">
      <c r="A2174" s="23">
        <v>181</v>
      </c>
      <c r="B2174" s="23">
        <v>12</v>
      </c>
      <c r="C2174" s="25">
        <v>0</v>
      </c>
      <c r="D2174" s="25">
        <v>0</v>
      </c>
      <c r="E2174" s="25">
        <v>0</v>
      </c>
      <c r="F2174" s="25">
        <v>1</v>
      </c>
      <c r="G2174" s="25">
        <v>0</v>
      </c>
      <c r="H2174" s="25">
        <v>0</v>
      </c>
      <c r="I2174" s="25">
        <v>0</v>
      </c>
      <c r="J2174" s="23">
        <v>0</v>
      </c>
      <c r="K2174" s="23">
        <v>0</v>
      </c>
      <c r="L2174" s="23">
        <v>0</v>
      </c>
      <c r="M2174" s="23">
        <v>0</v>
      </c>
      <c r="N2174" s="23">
        <v>0</v>
      </c>
      <c r="O2174" s="23">
        <v>0</v>
      </c>
      <c r="P2174" s="23">
        <v>1</v>
      </c>
      <c r="Q2174" s="25">
        <v>0</v>
      </c>
      <c r="R2174" s="25">
        <v>0</v>
      </c>
      <c r="S2174" s="25">
        <v>1</v>
      </c>
      <c r="T2174" s="25">
        <v>0</v>
      </c>
      <c r="U2174" s="25">
        <v>0</v>
      </c>
      <c r="V2174" s="25">
        <v>0</v>
      </c>
      <c r="W2174" s="25">
        <v>0</v>
      </c>
      <c r="X2174" s="23">
        <v>1</v>
      </c>
      <c r="Y2174" s="23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</row>
    <row r="2175" spans="1:30" x14ac:dyDescent="0.3">
      <c r="A2175" s="23">
        <v>182</v>
      </c>
      <c r="B2175" s="23">
        <v>1</v>
      </c>
      <c r="C2175" s="25">
        <v>0</v>
      </c>
      <c r="D2175" s="25">
        <v>0</v>
      </c>
      <c r="E2175" s="25">
        <v>1</v>
      </c>
      <c r="F2175" s="25">
        <v>0</v>
      </c>
      <c r="G2175" s="25">
        <v>0</v>
      </c>
      <c r="H2175" s="25">
        <v>0</v>
      </c>
      <c r="I2175" s="25">
        <v>0</v>
      </c>
      <c r="J2175" s="23">
        <v>0</v>
      </c>
      <c r="K2175" s="23">
        <v>0</v>
      </c>
      <c r="L2175" s="23">
        <v>1</v>
      </c>
      <c r="M2175" s="23">
        <v>1</v>
      </c>
      <c r="N2175" s="23">
        <v>0</v>
      </c>
      <c r="O2175" s="23">
        <v>1</v>
      </c>
      <c r="P2175" s="23">
        <v>0</v>
      </c>
      <c r="Q2175" s="25">
        <v>0</v>
      </c>
      <c r="R2175" s="25">
        <v>1</v>
      </c>
      <c r="S2175" s="25">
        <v>0</v>
      </c>
      <c r="T2175" s="25">
        <v>1</v>
      </c>
      <c r="U2175" s="25">
        <v>0</v>
      </c>
      <c r="V2175" s="25">
        <v>0</v>
      </c>
      <c r="W2175" s="25">
        <v>1</v>
      </c>
      <c r="X2175" s="23">
        <v>1</v>
      </c>
      <c r="Y2175" s="23">
        <v>0</v>
      </c>
      <c r="Z2175" s="23">
        <v>0</v>
      </c>
      <c r="AA2175" s="23">
        <v>0</v>
      </c>
      <c r="AB2175" s="23">
        <v>0</v>
      </c>
      <c r="AC2175" s="23">
        <v>0</v>
      </c>
      <c r="AD2175" s="23">
        <v>0</v>
      </c>
    </row>
    <row r="2176" spans="1:30" x14ac:dyDescent="0.3">
      <c r="A2176" s="23">
        <v>182</v>
      </c>
      <c r="B2176" s="23">
        <v>2</v>
      </c>
      <c r="C2176" s="25">
        <v>0</v>
      </c>
      <c r="D2176" s="25">
        <v>1</v>
      </c>
      <c r="E2176" s="25">
        <v>0</v>
      </c>
      <c r="F2176" s="25">
        <v>0</v>
      </c>
      <c r="G2176" s="25">
        <v>0</v>
      </c>
      <c r="H2176" s="25">
        <v>1</v>
      </c>
      <c r="I2176" s="25">
        <v>0</v>
      </c>
      <c r="J2176" s="23">
        <v>0</v>
      </c>
      <c r="K2176" s="23">
        <v>0</v>
      </c>
      <c r="L2176" s="23">
        <v>0</v>
      </c>
      <c r="M2176" s="23">
        <v>1</v>
      </c>
      <c r="N2176" s="23">
        <v>0</v>
      </c>
      <c r="O2176" s="23">
        <v>0</v>
      </c>
      <c r="P2176" s="23">
        <v>0</v>
      </c>
      <c r="Q2176" s="25">
        <v>0</v>
      </c>
      <c r="R2176" s="25">
        <v>0</v>
      </c>
      <c r="S2176" s="25">
        <v>1</v>
      </c>
      <c r="T2176" s="25">
        <v>0</v>
      </c>
      <c r="U2176" s="25">
        <v>1</v>
      </c>
      <c r="V2176" s="25">
        <v>0</v>
      </c>
      <c r="W2176" s="25">
        <v>1</v>
      </c>
      <c r="X2176" s="23">
        <v>1</v>
      </c>
      <c r="Y2176" s="23">
        <v>0</v>
      </c>
      <c r="Z2176" s="23">
        <v>0</v>
      </c>
      <c r="AA2176" s="23">
        <v>0</v>
      </c>
      <c r="AB2176" s="23">
        <v>0</v>
      </c>
      <c r="AC2176" s="23">
        <v>0</v>
      </c>
      <c r="AD2176" s="23">
        <v>0</v>
      </c>
    </row>
    <row r="2177" spans="1:30" x14ac:dyDescent="0.3">
      <c r="A2177" s="23">
        <v>182</v>
      </c>
      <c r="B2177" s="23">
        <v>3</v>
      </c>
      <c r="C2177" s="25">
        <v>0</v>
      </c>
      <c r="D2177" s="25">
        <v>1</v>
      </c>
      <c r="E2177" s="25">
        <v>0</v>
      </c>
      <c r="F2177" s="25">
        <v>0</v>
      </c>
      <c r="G2177" s="25">
        <v>1</v>
      </c>
      <c r="H2177" s="25">
        <v>0</v>
      </c>
      <c r="I2177" s="25">
        <v>0</v>
      </c>
      <c r="J2177" s="23">
        <v>0</v>
      </c>
      <c r="K2177" s="23">
        <v>0</v>
      </c>
      <c r="L2177" s="23">
        <v>0</v>
      </c>
      <c r="M2177" s="23">
        <v>0</v>
      </c>
      <c r="N2177" s="23">
        <v>1</v>
      </c>
      <c r="O2177" s="23">
        <v>1</v>
      </c>
      <c r="P2177" s="23">
        <v>0</v>
      </c>
      <c r="Q2177" s="25">
        <v>0</v>
      </c>
      <c r="R2177" s="25">
        <v>0</v>
      </c>
      <c r="S2177" s="25">
        <v>0</v>
      </c>
      <c r="T2177" s="25">
        <v>0</v>
      </c>
      <c r="U2177" s="25">
        <v>0</v>
      </c>
      <c r="V2177" s="25">
        <v>0</v>
      </c>
      <c r="W2177" s="25">
        <v>1</v>
      </c>
      <c r="X2177" s="23">
        <v>1</v>
      </c>
      <c r="Y2177" s="23">
        <v>0</v>
      </c>
      <c r="Z2177" s="23">
        <v>0</v>
      </c>
      <c r="AA2177" s="23">
        <v>0</v>
      </c>
      <c r="AB2177" s="23">
        <v>0</v>
      </c>
      <c r="AC2177" s="23">
        <v>0</v>
      </c>
      <c r="AD2177" s="23">
        <v>0</v>
      </c>
    </row>
    <row r="2178" spans="1:30" x14ac:dyDescent="0.3">
      <c r="A2178" s="23">
        <v>182</v>
      </c>
      <c r="B2178" s="23">
        <v>4</v>
      </c>
      <c r="C2178" s="25">
        <v>0</v>
      </c>
      <c r="D2178" s="25">
        <v>0</v>
      </c>
      <c r="E2178" s="25">
        <v>0</v>
      </c>
      <c r="F2178" s="25">
        <v>0</v>
      </c>
      <c r="G2178" s="25">
        <v>0</v>
      </c>
      <c r="H2178" s="25">
        <v>0</v>
      </c>
      <c r="I2178" s="25">
        <v>1</v>
      </c>
      <c r="J2178" s="23">
        <v>0</v>
      </c>
      <c r="K2178" s="23">
        <v>0</v>
      </c>
      <c r="L2178" s="23">
        <v>1</v>
      </c>
      <c r="M2178" s="23">
        <v>0</v>
      </c>
      <c r="N2178" s="23">
        <v>1</v>
      </c>
      <c r="O2178" s="23">
        <v>0</v>
      </c>
      <c r="P2178" s="23">
        <v>1</v>
      </c>
      <c r="Q2178" s="25">
        <v>0</v>
      </c>
      <c r="R2178" s="25">
        <v>0</v>
      </c>
      <c r="S2178" s="25">
        <v>1</v>
      </c>
      <c r="T2178" s="25">
        <v>1</v>
      </c>
      <c r="U2178" s="25">
        <v>0</v>
      </c>
      <c r="V2178" s="25">
        <v>1</v>
      </c>
      <c r="W2178" s="25">
        <v>0</v>
      </c>
      <c r="X2178" s="23">
        <v>1</v>
      </c>
      <c r="Y2178" s="23">
        <v>0</v>
      </c>
      <c r="Z2178" s="23">
        <v>0</v>
      </c>
      <c r="AA2178" s="23">
        <v>0</v>
      </c>
      <c r="AB2178" s="23">
        <v>0</v>
      </c>
      <c r="AC2178" s="23">
        <v>0</v>
      </c>
      <c r="AD2178" s="23">
        <v>0</v>
      </c>
    </row>
    <row r="2179" spans="1:30" x14ac:dyDescent="0.3">
      <c r="A2179" s="23">
        <v>182</v>
      </c>
      <c r="B2179" s="23">
        <v>5</v>
      </c>
      <c r="C2179" s="25">
        <v>0</v>
      </c>
      <c r="D2179" s="25">
        <v>1</v>
      </c>
      <c r="E2179" s="25">
        <v>0</v>
      </c>
      <c r="F2179" s="25">
        <v>0</v>
      </c>
      <c r="G2179" s="25">
        <v>1</v>
      </c>
      <c r="H2179" s="25">
        <v>0</v>
      </c>
      <c r="I2179" s="25">
        <v>0</v>
      </c>
      <c r="J2179" s="23">
        <v>0</v>
      </c>
      <c r="K2179" s="23">
        <v>0</v>
      </c>
      <c r="L2179" s="23">
        <v>0</v>
      </c>
      <c r="M2179" s="23">
        <v>1</v>
      </c>
      <c r="N2179" s="23">
        <v>0</v>
      </c>
      <c r="O2179" s="23">
        <v>0</v>
      </c>
      <c r="P2179" s="23">
        <v>0</v>
      </c>
      <c r="Q2179" s="25">
        <v>0</v>
      </c>
      <c r="R2179" s="25">
        <v>1</v>
      </c>
      <c r="S2179" s="25">
        <v>0</v>
      </c>
      <c r="T2179" s="25">
        <v>1</v>
      </c>
      <c r="U2179" s="25">
        <v>0</v>
      </c>
      <c r="V2179" s="25">
        <v>0</v>
      </c>
      <c r="W2179" s="25">
        <v>1</v>
      </c>
      <c r="X2179" s="23">
        <v>1</v>
      </c>
      <c r="Y2179" s="23">
        <v>0</v>
      </c>
      <c r="Z2179" s="23">
        <v>0</v>
      </c>
      <c r="AA2179" s="23">
        <v>0</v>
      </c>
      <c r="AB2179" s="23">
        <v>0</v>
      </c>
      <c r="AC2179" s="23">
        <v>0</v>
      </c>
      <c r="AD2179" s="23">
        <v>0</v>
      </c>
    </row>
    <row r="2180" spans="1:30" x14ac:dyDescent="0.3">
      <c r="A2180" s="23">
        <v>182</v>
      </c>
      <c r="B2180" s="23">
        <v>6</v>
      </c>
      <c r="C2180" s="25">
        <v>0</v>
      </c>
      <c r="D2180" s="25">
        <v>0</v>
      </c>
      <c r="E2180" s="25">
        <v>0</v>
      </c>
      <c r="F2180" s="25">
        <v>0</v>
      </c>
      <c r="G2180" s="25">
        <v>1</v>
      </c>
      <c r="H2180" s="25">
        <v>1</v>
      </c>
      <c r="I2180" s="25">
        <v>0</v>
      </c>
      <c r="J2180" s="23">
        <v>0</v>
      </c>
      <c r="K2180" s="23">
        <v>1</v>
      </c>
      <c r="L2180" s="23">
        <v>0</v>
      </c>
      <c r="M2180" s="23">
        <v>0</v>
      </c>
      <c r="N2180" s="23">
        <v>0</v>
      </c>
      <c r="O2180" s="23">
        <v>1</v>
      </c>
      <c r="P2180" s="23">
        <v>0</v>
      </c>
      <c r="Q2180" s="25">
        <v>0</v>
      </c>
      <c r="R2180" s="25">
        <v>0</v>
      </c>
      <c r="S2180" s="25">
        <v>1</v>
      </c>
      <c r="T2180" s="25">
        <v>0</v>
      </c>
      <c r="U2180" s="25">
        <v>0</v>
      </c>
      <c r="V2180" s="25">
        <v>0</v>
      </c>
      <c r="W2180" s="25">
        <v>0</v>
      </c>
      <c r="X2180" s="23">
        <v>1</v>
      </c>
      <c r="Y2180" s="23">
        <v>0</v>
      </c>
      <c r="Z2180" s="23">
        <v>0</v>
      </c>
      <c r="AA2180" s="23">
        <v>0</v>
      </c>
      <c r="AB2180" s="23">
        <v>0</v>
      </c>
      <c r="AC2180" s="23">
        <v>0</v>
      </c>
      <c r="AD2180" s="23">
        <v>0</v>
      </c>
    </row>
    <row r="2181" spans="1:30" x14ac:dyDescent="0.3">
      <c r="A2181" s="23">
        <v>182</v>
      </c>
      <c r="B2181" s="23">
        <v>7</v>
      </c>
      <c r="C2181" s="25">
        <v>0</v>
      </c>
      <c r="D2181" s="25">
        <v>1</v>
      </c>
      <c r="E2181" s="25">
        <v>0</v>
      </c>
      <c r="F2181" s="25">
        <v>1</v>
      </c>
      <c r="G2181" s="25">
        <v>0</v>
      </c>
      <c r="H2181" s="25">
        <v>0</v>
      </c>
      <c r="I2181" s="25">
        <v>1</v>
      </c>
      <c r="J2181" s="23">
        <v>0</v>
      </c>
      <c r="K2181" s="23">
        <v>0</v>
      </c>
      <c r="L2181" s="23">
        <v>0</v>
      </c>
      <c r="M2181" s="23">
        <v>0</v>
      </c>
      <c r="N2181" s="23">
        <v>0</v>
      </c>
      <c r="O2181" s="23">
        <v>0</v>
      </c>
      <c r="P2181" s="23">
        <v>1</v>
      </c>
      <c r="Q2181" s="25">
        <v>0</v>
      </c>
      <c r="R2181" s="25">
        <v>1</v>
      </c>
      <c r="S2181" s="25">
        <v>0</v>
      </c>
      <c r="T2181" s="25">
        <v>0</v>
      </c>
      <c r="U2181" s="25">
        <v>0</v>
      </c>
      <c r="V2181" s="25">
        <v>1</v>
      </c>
      <c r="W2181" s="25">
        <v>0</v>
      </c>
      <c r="X2181" s="23">
        <v>1</v>
      </c>
      <c r="Y2181" s="23">
        <v>0</v>
      </c>
      <c r="Z2181" s="23">
        <v>0</v>
      </c>
      <c r="AA2181" s="23">
        <v>0</v>
      </c>
      <c r="AB2181" s="23">
        <v>0</v>
      </c>
      <c r="AC2181" s="23">
        <v>0</v>
      </c>
      <c r="AD2181" s="23">
        <v>0</v>
      </c>
    </row>
    <row r="2182" spans="1:30" x14ac:dyDescent="0.3">
      <c r="A2182" s="23">
        <v>182</v>
      </c>
      <c r="B2182" s="23">
        <v>8</v>
      </c>
      <c r="C2182" s="25">
        <v>0</v>
      </c>
      <c r="D2182" s="25">
        <v>0</v>
      </c>
      <c r="E2182" s="25">
        <v>1</v>
      </c>
      <c r="F2182" s="25">
        <v>1</v>
      </c>
      <c r="G2182" s="25">
        <v>0</v>
      </c>
      <c r="H2182" s="25">
        <v>1</v>
      </c>
      <c r="I2182" s="25">
        <v>0</v>
      </c>
      <c r="J2182" s="23">
        <v>0</v>
      </c>
      <c r="K2182" s="23">
        <v>0</v>
      </c>
      <c r="L2182" s="23">
        <v>0</v>
      </c>
      <c r="M2182" s="23">
        <v>0</v>
      </c>
      <c r="N2182" s="23">
        <v>1</v>
      </c>
      <c r="O2182" s="23">
        <v>1</v>
      </c>
      <c r="P2182" s="23">
        <v>0</v>
      </c>
      <c r="Q2182" s="25">
        <v>0</v>
      </c>
      <c r="R2182" s="25">
        <v>0</v>
      </c>
      <c r="S2182" s="25">
        <v>0</v>
      </c>
      <c r="T2182" s="25">
        <v>1</v>
      </c>
      <c r="U2182" s="25">
        <v>0</v>
      </c>
      <c r="V2182" s="25">
        <v>0</v>
      </c>
      <c r="W2182" s="25">
        <v>0</v>
      </c>
      <c r="X2182" s="23">
        <v>1</v>
      </c>
      <c r="Y2182" s="23">
        <v>0</v>
      </c>
      <c r="Z2182" s="23">
        <v>0</v>
      </c>
      <c r="AA2182" s="23">
        <v>0</v>
      </c>
      <c r="AB2182" s="23">
        <v>0</v>
      </c>
      <c r="AC2182" s="23">
        <v>0</v>
      </c>
      <c r="AD2182" s="23">
        <v>0</v>
      </c>
    </row>
    <row r="2183" spans="1:30" x14ac:dyDescent="0.3">
      <c r="A2183" s="23">
        <v>182</v>
      </c>
      <c r="B2183" s="23">
        <v>9</v>
      </c>
      <c r="C2183" s="25">
        <v>0</v>
      </c>
      <c r="D2183" s="25">
        <v>0</v>
      </c>
      <c r="E2183" s="25">
        <v>1</v>
      </c>
      <c r="F2183" s="25">
        <v>0</v>
      </c>
      <c r="G2183" s="25">
        <v>1</v>
      </c>
      <c r="H2183" s="25">
        <v>0</v>
      </c>
      <c r="I2183" s="25">
        <v>1</v>
      </c>
      <c r="J2183" s="23">
        <v>0</v>
      </c>
      <c r="K2183" s="23">
        <v>0</v>
      </c>
      <c r="L2183" s="23">
        <v>1</v>
      </c>
      <c r="M2183" s="23">
        <v>0</v>
      </c>
      <c r="N2183" s="23">
        <v>0</v>
      </c>
      <c r="O2183" s="23">
        <v>0</v>
      </c>
      <c r="P2183" s="23">
        <v>0</v>
      </c>
      <c r="Q2183" s="25">
        <v>0</v>
      </c>
      <c r="R2183" s="25">
        <v>1</v>
      </c>
      <c r="S2183" s="25">
        <v>0</v>
      </c>
      <c r="T2183" s="25">
        <v>0</v>
      </c>
      <c r="U2183" s="25">
        <v>1</v>
      </c>
      <c r="V2183" s="25">
        <v>0</v>
      </c>
      <c r="W2183" s="25">
        <v>0</v>
      </c>
      <c r="X2183" s="23">
        <v>1</v>
      </c>
      <c r="Y2183" s="23">
        <v>0</v>
      </c>
      <c r="Z2183" s="23">
        <v>0</v>
      </c>
      <c r="AA2183" s="23">
        <v>0</v>
      </c>
      <c r="AB2183" s="23">
        <v>0</v>
      </c>
      <c r="AC2183" s="23">
        <v>0</v>
      </c>
      <c r="AD2183" s="23">
        <v>0</v>
      </c>
    </row>
    <row r="2184" spans="1:30" x14ac:dyDescent="0.3">
      <c r="A2184" s="23">
        <v>182</v>
      </c>
      <c r="B2184" s="23">
        <v>10</v>
      </c>
      <c r="C2184" s="25">
        <v>0</v>
      </c>
      <c r="D2184" s="25">
        <v>1</v>
      </c>
      <c r="E2184" s="25">
        <v>0</v>
      </c>
      <c r="F2184" s="25">
        <v>0</v>
      </c>
      <c r="G2184" s="25">
        <v>0</v>
      </c>
      <c r="H2184" s="25">
        <v>1</v>
      </c>
      <c r="I2184" s="25">
        <v>0</v>
      </c>
      <c r="J2184" s="23">
        <v>0</v>
      </c>
      <c r="K2184" s="23">
        <v>1</v>
      </c>
      <c r="L2184" s="23">
        <v>0</v>
      </c>
      <c r="M2184" s="23">
        <v>0</v>
      </c>
      <c r="N2184" s="23">
        <v>1</v>
      </c>
      <c r="O2184" s="23">
        <v>0</v>
      </c>
      <c r="P2184" s="23">
        <v>0</v>
      </c>
      <c r="Q2184" s="25">
        <v>0</v>
      </c>
      <c r="R2184" s="25">
        <v>0</v>
      </c>
      <c r="S2184" s="25">
        <v>1</v>
      </c>
      <c r="T2184" s="25">
        <v>1</v>
      </c>
      <c r="U2184" s="25">
        <v>0</v>
      </c>
      <c r="V2184" s="25">
        <v>1</v>
      </c>
      <c r="W2184" s="25">
        <v>0</v>
      </c>
      <c r="X2184" s="23">
        <v>1</v>
      </c>
      <c r="Y2184" s="23">
        <v>0</v>
      </c>
      <c r="Z2184" s="23">
        <v>0</v>
      </c>
      <c r="AA2184" s="23">
        <v>0</v>
      </c>
      <c r="AB2184" s="23">
        <v>0</v>
      </c>
      <c r="AC2184" s="23">
        <v>0</v>
      </c>
      <c r="AD2184" s="23">
        <v>0</v>
      </c>
    </row>
    <row r="2185" spans="1:30" x14ac:dyDescent="0.3">
      <c r="A2185" s="23">
        <v>182</v>
      </c>
      <c r="B2185" s="23">
        <v>11</v>
      </c>
      <c r="C2185" s="25">
        <v>0</v>
      </c>
      <c r="D2185" s="25">
        <v>0</v>
      </c>
      <c r="E2185" s="25">
        <v>1</v>
      </c>
      <c r="F2185" s="25">
        <v>0</v>
      </c>
      <c r="G2185" s="25">
        <v>1</v>
      </c>
      <c r="H2185" s="25">
        <v>0</v>
      </c>
      <c r="I2185" s="25">
        <v>1</v>
      </c>
      <c r="J2185" s="23">
        <v>0</v>
      </c>
      <c r="K2185" s="23">
        <v>1</v>
      </c>
      <c r="L2185" s="23">
        <v>0</v>
      </c>
      <c r="M2185" s="23">
        <v>1</v>
      </c>
      <c r="N2185" s="23">
        <v>0</v>
      </c>
      <c r="O2185" s="23">
        <v>0</v>
      </c>
      <c r="P2185" s="23">
        <v>1</v>
      </c>
      <c r="Q2185" s="25">
        <v>0</v>
      </c>
      <c r="R2185" s="25">
        <v>0</v>
      </c>
      <c r="S2185" s="25">
        <v>0</v>
      </c>
      <c r="T2185" s="25">
        <v>0</v>
      </c>
      <c r="U2185" s="25">
        <v>1</v>
      </c>
      <c r="V2185" s="25">
        <v>1</v>
      </c>
      <c r="W2185" s="25">
        <v>0</v>
      </c>
      <c r="X2185" s="23">
        <v>1</v>
      </c>
      <c r="Y2185" s="23">
        <v>0</v>
      </c>
      <c r="Z2185" s="23">
        <v>0</v>
      </c>
      <c r="AA2185" s="23">
        <v>0</v>
      </c>
      <c r="AB2185" s="23">
        <v>0</v>
      </c>
      <c r="AC2185" s="23">
        <v>0</v>
      </c>
      <c r="AD2185" s="23">
        <v>0</v>
      </c>
    </row>
    <row r="2186" spans="1:30" x14ac:dyDescent="0.3">
      <c r="A2186" s="23">
        <v>182</v>
      </c>
      <c r="B2186" s="23">
        <v>12</v>
      </c>
      <c r="C2186" s="25">
        <v>0</v>
      </c>
      <c r="D2186" s="25">
        <v>0</v>
      </c>
      <c r="E2186" s="25">
        <v>0</v>
      </c>
      <c r="F2186" s="25">
        <v>1</v>
      </c>
      <c r="G2186" s="25">
        <v>0</v>
      </c>
      <c r="H2186" s="25">
        <v>0</v>
      </c>
      <c r="I2186" s="25">
        <v>0</v>
      </c>
      <c r="J2186" s="23">
        <v>0</v>
      </c>
      <c r="K2186" s="23">
        <v>0</v>
      </c>
      <c r="L2186" s="23">
        <v>0</v>
      </c>
      <c r="M2186" s="23">
        <v>0</v>
      </c>
      <c r="N2186" s="23">
        <v>0</v>
      </c>
      <c r="O2186" s="23">
        <v>0</v>
      </c>
      <c r="P2186" s="23">
        <v>1</v>
      </c>
      <c r="Q2186" s="25">
        <v>0</v>
      </c>
      <c r="R2186" s="25">
        <v>0</v>
      </c>
      <c r="S2186" s="25">
        <v>1</v>
      </c>
      <c r="T2186" s="25">
        <v>0</v>
      </c>
      <c r="U2186" s="25">
        <v>0</v>
      </c>
      <c r="V2186" s="25">
        <v>0</v>
      </c>
      <c r="W2186" s="25">
        <v>0</v>
      </c>
      <c r="X2186" s="23">
        <v>1</v>
      </c>
      <c r="Y2186" s="23">
        <v>0</v>
      </c>
      <c r="Z2186" s="23">
        <v>0</v>
      </c>
      <c r="AA2186" s="23">
        <v>0</v>
      </c>
      <c r="AB2186" s="23">
        <v>0</v>
      </c>
      <c r="AC2186" s="23">
        <v>0</v>
      </c>
      <c r="AD2186" s="23">
        <v>0</v>
      </c>
    </row>
    <row r="2187" spans="1:30" x14ac:dyDescent="0.3">
      <c r="A2187" s="23">
        <v>183</v>
      </c>
      <c r="B2187" s="23">
        <v>1</v>
      </c>
      <c r="C2187" s="25">
        <v>0</v>
      </c>
      <c r="D2187" s="25">
        <v>0</v>
      </c>
      <c r="E2187" s="25">
        <v>1</v>
      </c>
      <c r="F2187" s="25">
        <v>0</v>
      </c>
      <c r="G2187" s="25">
        <v>0</v>
      </c>
      <c r="H2187" s="25">
        <v>0</v>
      </c>
      <c r="I2187" s="25">
        <v>0</v>
      </c>
      <c r="J2187" s="23">
        <v>0</v>
      </c>
      <c r="K2187" s="23">
        <v>0</v>
      </c>
      <c r="L2187" s="23">
        <v>1</v>
      </c>
      <c r="M2187" s="23">
        <v>1</v>
      </c>
      <c r="N2187" s="23">
        <v>0</v>
      </c>
      <c r="O2187" s="23">
        <v>1</v>
      </c>
      <c r="P2187" s="23">
        <v>0</v>
      </c>
      <c r="Q2187" s="25">
        <v>0</v>
      </c>
      <c r="R2187" s="25">
        <v>1</v>
      </c>
      <c r="S2187" s="25">
        <v>0</v>
      </c>
      <c r="T2187" s="25">
        <v>1</v>
      </c>
      <c r="U2187" s="25">
        <v>0</v>
      </c>
      <c r="V2187" s="25">
        <v>0</v>
      </c>
      <c r="W2187" s="25">
        <v>1</v>
      </c>
      <c r="X2187" s="23">
        <v>1</v>
      </c>
      <c r="Y2187" s="23">
        <v>0</v>
      </c>
      <c r="Z2187" s="23">
        <v>0</v>
      </c>
      <c r="AA2187" s="23">
        <v>0</v>
      </c>
      <c r="AB2187" s="23">
        <v>0</v>
      </c>
      <c r="AC2187" s="23">
        <v>0</v>
      </c>
      <c r="AD2187" s="23">
        <v>0</v>
      </c>
    </row>
    <row r="2188" spans="1:30" x14ac:dyDescent="0.3">
      <c r="A2188" s="23">
        <v>183</v>
      </c>
      <c r="B2188" s="23">
        <v>2</v>
      </c>
      <c r="C2188" s="25">
        <v>0</v>
      </c>
      <c r="D2188" s="25">
        <v>1</v>
      </c>
      <c r="E2188" s="25">
        <v>0</v>
      </c>
      <c r="F2188" s="25">
        <v>0</v>
      </c>
      <c r="G2188" s="25">
        <v>0</v>
      </c>
      <c r="H2188" s="25">
        <v>1</v>
      </c>
      <c r="I2188" s="25">
        <v>0</v>
      </c>
      <c r="J2188" s="23">
        <v>0</v>
      </c>
      <c r="K2188" s="23">
        <v>0</v>
      </c>
      <c r="L2188" s="23">
        <v>0</v>
      </c>
      <c r="M2188" s="23">
        <v>1</v>
      </c>
      <c r="N2188" s="23">
        <v>0</v>
      </c>
      <c r="O2188" s="23">
        <v>0</v>
      </c>
      <c r="P2188" s="23">
        <v>0</v>
      </c>
      <c r="Q2188" s="25">
        <v>0</v>
      </c>
      <c r="R2188" s="25">
        <v>0</v>
      </c>
      <c r="S2188" s="25">
        <v>1</v>
      </c>
      <c r="T2188" s="25">
        <v>0</v>
      </c>
      <c r="U2188" s="25">
        <v>1</v>
      </c>
      <c r="V2188" s="25">
        <v>0</v>
      </c>
      <c r="W2188" s="25">
        <v>1</v>
      </c>
      <c r="X2188" s="23">
        <v>1</v>
      </c>
      <c r="Y2188" s="23">
        <v>0</v>
      </c>
      <c r="Z2188" s="23">
        <v>0</v>
      </c>
      <c r="AA2188" s="23">
        <v>0</v>
      </c>
      <c r="AB2188" s="23">
        <v>0</v>
      </c>
      <c r="AC2188" s="23">
        <v>0</v>
      </c>
      <c r="AD2188" s="23">
        <v>0</v>
      </c>
    </row>
    <row r="2189" spans="1:30" x14ac:dyDescent="0.3">
      <c r="A2189" s="23">
        <v>183</v>
      </c>
      <c r="B2189" s="23">
        <v>3</v>
      </c>
      <c r="C2189" s="25">
        <v>0</v>
      </c>
      <c r="D2189" s="25">
        <v>1</v>
      </c>
      <c r="E2189" s="25">
        <v>0</v>
      </c>
      <c r="F2189" s="25">
        <v>0</v>
      </c>
      <c r="G2189" s="25">
        <v>1</v>
      </c>
      <c r="H2189" s="25">
        <v>0</v>
      </c>
      <c r="I2189" s="25">
        <v>0</v>
      </c>
      <c r="J2189" s="23">
        <v>0</v>
      </c>
      <c r="K2189" s="23">
        <v>0</v>
      </c>
      <c r="L2189" s="23">
        <v>0</v>
      </c>
      <c r="M2189" s="23">
        <v>0</v>
      </c>
      <c r="N2189" s="23">
        <v>1</v>
      </c>
      <c r="O2189" s="23">
        <v>1</v>
      </c>
      <c r="P2189" s="23">
        <v>0</v>
      </c>
      <c r="Q2189" s="25">
        <v>0</v>
      </c>
      <c r="R2189" s="25">
        <v>0</v>
      </c>
      <c r="S2189" s="25">
        <v>0</v>
      </c>
      <c r="T2189" s="25">
        <v>0</v>
      </c>
      <c r="U2189" s="25">
        <v>0</v>
      </c>
      <c r="V2189" s="25">
        <v>0</v>
      </c>
      <c r="W2189" s="25">
        <v>1</v>
      </c>
      <c r="X2189" s="23">
        <v>1</v>
      </c>
      <c r="Y2189" s="23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</row>
    <row r="2190" spans="1:30" x14ac:dyDescent="0.3">
      <c r="A2190" s="23">
        <v>183</v>
      </c>
      <c r="B2190" s="23">
        <v>4</v>
      </c>
      <c r="C2190" s="25">
        <v>0</v>
      </c>
      <c r="D2190" s="25">
        <v>0</v>
      </c>
      <c r="E2190" s="25">
        <v>0</v>
      </c>
      <c r="F2190" s="25">
        <v>0</v>
      </c>
      <c r="G2190" s="25">
        <v>0</v>
      </c>
      <c r="H2190" s="25">
        <v>0</v>
      </c>
      <c r="I2190" s="25">
        <v>1</v>
      </c>
      <c r="J2190" s="23">
        <v>0</v>
      </c>
      <c r="K2190" s="23">
        <v>0</v>
      </c>
      <c r="L2190" s="23">
        <v>1</v>
      </c>
      <c r="M2190" s="23">
        <v>0</v>
      </c>
      <c r="N2190" s="23">
        <v>1</v>
      </c>
      <c r="O2190" s="23">
        <v>0</v>
      </c>
      <c r="P2190" s="23">
        <v>1</v>
      </c>
      <c r="Q2190" s="25">
        <v>0</v>
      </c>
      <c r="R2190" s="25">
        <v>0</v>
      </c>
      <c r="S2190" s="25">
        <v>1</v>
      </c>
      <c r="T2190" s="25">
        <v>1</v>
      </c>
      <c r="U2190" s="25">
        <v>0</v>
      </c>
      <c r="V2190" s="25">
        <v>1</v>
      </c>
      <c r="W2190" s="25">
        <v>0</v>
      </c>
      <c r="X2190" s="23">
        <v>1</v>
      </c>
      <c r="Y2190" s="23">
        <v>0</v>
      </c>
      <c r="Z2190" s="23">
        <v>0</v>
      </c>
      <c r="AA2190" s="23">
        <v>0</v>
      </c>
      <c r="AB2190" s="23">
        <v>0</v>
      </c>
      <c r="AC2190" s="23">
        <v>0</v>
      </c>
      <c r="AD2190" s="23">
        <v>0</v>
      </c>
    </row>
    <row r="2191" spans="1:30" x14ac:dyDescent="0.3">
      <c r="A2191" s="23">
        <v>183</v>
      </c>
      <c r="B2191" s="23">
        <v>5</v>
      </c>
      <c r="C2191" s="25">
        <v>0</v>
      </c>
      <c r="D2191" s="25">
        <v>1</v>
      </c>
      <c r="E2191" s="25">
        <v>0</v>
      </c>
      <c r="F2191" s="25">
        <v>0</v>
      </c>
      <c r="G2191" s="25">
        <v>1</v>
      </c>
      <c r="H2191" s="25">
        <v>0</v>
      </c>
      <c r="I2191" s="25">
        <v>0</v>
      </c>
      <c r="J2191" s="23">
        <v>0</v>
      </c>
      <c r="K2191" s="23">
        <v>0</v>
      </c>
      <c r="L2191" s="23">
        <v>0</v>
      </c>
      <c r="M2191" s="23">
        <v>1</v>
      </c>
      <c r="N2191" s="23">
        <v>0</v>
      </c>
      <c r="O2191" s="23">
        <v>0</v>
      </c>
      <c r="P2191" s="23">
        <v>0</v>
      </c>
      <c r="Q2191" s="25">
        <v>0</v>
      </c>
      <c r="R2191" s="25">
        <v>1</v>
      </c>
      <c r="S2191" s="25">
        <v>0</v>
      </c>
      <c r="T2191" s="25">
        <v>1</v>
      </c>
      <c r="U2191" s="25">
        <v>0</v>
      </c>
      <c r="V2191" s="25">
        <v>0</v>
      </c>
      <c r="W2191" s="25">
        <v>1</v>
      </c>
      <c r="X2191" s="23">
        <v>1</v>
      </c>
      <c r="Y2191" s="23">
        <v>0</v>
      </c>
      <c r="Z2191" s="23">
        <v>0</v>
      </c>
      <c r="AA2191" s="23">
        <v>0</v>
      </c>
      <c r="AB2191" s="23">
        <v>0</v>
      </c>
      <c r="AC2191" s="23">
        <v>0</v>
      </c>
      <c r="AD2191" s="23">
        <v>0</v>
      </c>
    </row>
    <row r="2192" spans="1:30" x14ac:dyDescent="0.3">
      <c r="A2192" s="23">
        <v>183</v>
      </c>
      <c r="B2192" s="23">
        <v>6</v>
      </c>
      <c r="C2192" s="25">
        <v>0</v>
      </c>
      <c r="D2192" s="25">
        <v>0</v>
      </c>
      <c r="E2192" s="25">
        <v>0</v>
      </c>
      <c r="F2192" s="25">
        <v>0</v>
      </c>
      <c r="G2192" s="25">
        <v>1</v>
      </c>
      <c r="H2192" s="25">
        <v>1</v>
      </c>
      <c r="I2192" s="25">
        <v>0</v>
      </c>
      <c r="J2192" s="23">
        <v>0</v>
      </c>
      <c r="K2192" s="23">
        <v>1</v>
      </c>
      <c r="L2192" s="23">
        <v>0</v>
      </c>
      <c r="M2192" s="23">
        <v>0</v>
      </c>
      <c r="N2192" s="23">
        <v>0</v>
      </c>
      <c r="O2192" s="23">
        <v>1</v>
      </c>
      <c r="P2192" s="23">
        <v>0</v>
      </c>
      <c r="Q2192" s="25">
        <v>0</v>
      </c>
      <c r="R2192" s="25">
        <v>0</v>
      </c>
      <c r="S2192" s="25">
        <v>1</v>
      </c>
      <c r="T2192" s="25">
        <v>0</v>
      </c>
      <c r="U2192" s="25">
        <v>0</v>
      </c>
      <c r="V2192" s="25">
        <v>0</v>
      </c>
      <c r="W2192" s="25">
        <v>0</v>
      </c>
      <c r="X2192" s="23">
        <v>1</v>
      </c>
      <c r="Y2192" s="23">
        <v>0</v>
      </c>
      <c r="Z2192" s="23">
        <v>0</v>
      </c>
      <c r="AA2192" s="23">
        <v>0</v>
      </c>
      <c r="AB2192" s="23">
        <v>0</v>
      </c>
      <c r="AC2192" s="23">
        <v>0</v>
      </c>
      <c r="AD2192" s="23">
        <v>0</v>
      </c>
    </row>
    <row r="2193" spans="1:30" x14ac:dyDescent="0.3">
      <c r="A2193" s="23">
        <v>183</v>
      </c>
      <c r="B2193" s="23">
        <v>7</v>
      </c>
      <c r="C2193" s="25">
        <v>0</v>
      </c>
      <c r="D2193" s="25">
        <v>1</v>
      </c>
      <c r="E2193" s="25">
        <v>0</v>
      </c>
      <c r="F2193" s="25">
        <v>1</v>
      </c>
      <c r="G2193" s="25">
        <v>0</v>
      </c>
      <c r="H2193" s="25">
        <v>0</v>
      </c>
      <c r="I2193" s="25">
        <v>1</v>
      </c>
      <c r="J2193" s="23">
        <v>0</v>
      </c>
      <c r="K2193" s="23">
        <v>0</v>
      </c>
      <c r="L2193" s="23">
        <v>0</v>
      </c>
      <c r="M2193" s="23">
        <v>0</v>
      </c>
      <c r="N2193" s="23">
        <v>0</v>
      </c>
      <c r="O2193" s="23">
        <v>0</v>
      </c>
      <c r="P2193" s="23">
        <v>1</v>
      </c>
      <c r="Q2193" s="25">
        <v>0</v>
      </c>
      <c r="R2193" s="25">
        <v>1</v>
      </c>
      <c r="S2193" s="25">
        <v>0</v>
      </c>
      <c r="T2193" s="25">
        <v>0</v>
      </c>
      <c r="U2193" s="25">
        <v>0</v>
      </c>
      <c r="V2193" s="25">
        <v>1</v>
      </c>
      <c r="W2193" s="25">
        <v>0</v>
      </c>
      <c r="X2193" s="23">
        <v>1</v>
      </c>
      <c r="Y2193" s="23">
        <v>0</v>
      </c>
      <c r="Z2193" s="23">
        <v>0</v>
      </c>
      <c r="AA2193" s="23">
        <v>0</v>
      </c>
      <c r="AB2193" s="23">
        <v>0</v>
      </c>
      <c r="AC2193" s="23">
        <v>0</v>
      </c>
      <c r="AD2193" s="23">
        <v>0</v>
      </c>
    </row>
    <row r="2194" spans="1:30" x14ac:dyDescent="0.3">
      <c r="A2194" s="23">
        <v>183</v>
      </c>
      <c r="B2194" s="23">
        <v>8</v>
      </c>
      <c r="C2194" s="25">
        <v>0</v>
      </c>
      <c r="D2194" s="25">
        <v>0</v>
      </c>
      <c r="E2194" s="25">
        <v>1</v>
      </c>
      <c r="F2194" s="25">
        <v>1</v>
      </c>
      <c r="G2194" s="25">
        <v>0</v>
      </c>
      <c r="H2194" s="25">
        <v>1</v>
      </c>
      <c r="I2194" s="25">
        <v>0</v>
      </c>
      <c r="J2194" s="23">
        <v>0</v>
      </c>
      <c r="K2194" s="23">
        <v>0</v>
      </c>
      <c r="L2194" s="23">
        <v>0</v>
      </c>
      <c r="M2194" s="23">
        <v>0</v>
      </c>
      <c r="N2194" s="23">
        <v>1</v>
      </c>
      <c r="O2194" s="23">
        <v>1</v>
      </c>
      <c r="P2194" s="23">
        <v>0</v>
      </c>
      <c r="Q2194" s="25">
        <v>0</v>
      </c>
      <c r="R2194" s="25">
        <v>0</v>
      </c>
      <c r="S2194" s="25">
        <v>0</v>
      </c>
      <c r="T2194" s="25">
        <v>1</v>
      </c>
      <c r="U2194" s="25">
        <v>0</v>
      </c>
      <c r="V2194" s="25">
        <v>0</v>
      </c>
      <c r="W2194" s="25">
        <v>0</v>
      </c>
      <c r="X2194" s="23">
        <v>1</v>
      </c>
      <c r="Y2194" s="23">
        <v>0</v>
      </c>
      <c r="Z2194" s="23">
        <v>0</v>
      </c>
      <c r="AA2194" s="23">
        <v>0</v>
      </c>
      <c r="AB2194" s="23">
        <v>0</v>
      </c>
      <c r="AC2194" s="23">
        <v>0</v>
      </c>
      <c r="AD2194" s="23">
        <v>0</v>
      </c>
    </row>
    <row r="2195" spans="1:30" x14ac:dyDescent="0.3">
      <c r="A2195" s="23">
        <v>183</v>
      </c>
      <c r="B2195" s="23">
        <v>9</v>
      </c>
      <c r="C2195" s="25">
        <v>0</v>
      </c>
      <c r="D2195" s="25">
        <v>0</v>
      </c>
      <c r="E2195" s="25">
        <v>1</v>
      </c>
      <c r="F2195" s="25">
        <v>0</v>
      </c>
      <c r="G2195" s="25">
        <v>1</v>
      </c>
      <c r="H2195" s="25">
        <v>0</v>
      </c>
      <c r="I2195" s="25">
        <v>1</v>
      </c>
      <c r="J2195" s="23">
        <v>0</v>
      </c>
      <c r="K2195" s="23">
        <v>0</v>
      </c>
      <c r="L2195" s="23">
        <v>1</v>
      </c>
      <c r="M2195" s="23">
        <v>0</v>
      </c>
      <c r="N2195" s="23">
        <v>0</v>
      </c>
      <c r="O2195" s="23">
        <v>0</v>
      </c>
      <c r="P2195" s="23">
        <v>0</v>
      </c>
      <c r="Q2195" s="25">
        <v>0</v>
      </c>
      <c r="R2195" s="25">
        <v>1</v>
      </c>
      <c r="S2195" s="25">
        <v>0</v>
      </c>
      <c r="T2195" s="25">
        <v>0</v>
      </c>
      <c r="U2195" s="25">
        <v>1</v>
      </c>
      <c r="V2195" s="25">
        <v>0</v>
      </c>
      <c r="W2195" s="25">
        <v>0</v>
      </c>
      <c r="X2195" s="23">
        <v>1</v>
      </c>
      <c r="Y2195" s="23">
        <v>0</v>
      </c>
      <c r="Z2195" s="23">
        <v>0</v>
      </c>
      <c r="AA2195" s="23">
        <v>0</v>
      </c>
      <c r="AB2195" s="23">
        <v>0</v>
      </c>
      <c r="AC2195" s="23">
        <v>0</v>
      </c>
      <c r="AD2195" s="23">
        <v>0</v>
      </c>
    </row>
    <row r="2196" spans="1:30" x14ac:dyDescent="0.3">
      <c r="A2196" s="23">
        <v>183</v>
      </c>
      <c r="B2196" s="23">
        <v>10</v>
      </c>
      <c r="C2196" s="25">
        <v>0</v>
      </c>
      <c r="D2196" s="25">
        <v>1</v>
      </c>
      <c r="E2196" s="25">
        <v>0</v>
      </c>
      <c r="F2196" s="25">
        <v>0</v>
      </c>
      <c r="G2196" s="25">
        <v>0</v>
      </c>
      <c r="H2196" s="25">
        <v>1</v>
      </c>
      <c r="I2196" s="25">
        <v>0</v>
      </c>
      <c r="J2196" s="23">
        <v>0</v>
      </c>
      <c r="K2196" s="23">
        <v>1</v>
      </c>
      <c r="L2196" s="23">
        <v>0</v>
      </c>
      <c r="M2196" s="23">
        <v>0</v>
      </c>
      <c r="N2196" s="23">
        <v>1</v>
      </c>
      <c r="O2196" s="23">
        <v>0</v>
      </c>
      <c r="P2196" s="23">
        <v>0</v>
      </c>
      <c r="Q2196" s="25">
        <v>0</v>
      </c>
      <c r="R2196" s="25">
        <v>0</v>
      </c>
      <c r="S2196" s="25">
        <v>1</v>
      </c>
      <c r="T2196" s="25">
        <v>1</v>
      </c>
      <c r="U2196" s="25">
        <v>0</v>
      </c>
      <c r="V2196" s="25">
        <v>1</v>
      </c>
      <c r="W2196" s="25">
        <v>0</v>
      </c>
      <c r="X2196" s="23">
        <v>1</v>
      </c>
      <c r="Y2196" s="23">
        <v>0</v>
      </c>
      <c r="Z2196" s="23">
        <v>0</v>
      </c>
      <c r="AA2196" s="23">
        <v>0</v>
      </c>
      <c r="AB2196" s="23">
        <v>0</v>
      </c>
      <c r="AC2196" s="23">
        <v>0</v>
      </c>
      <c r="AD2196" s="23">
        <v>0</v>
      </c>
    </row>
    <row r="2197" spans="1:30" x14ac:dyDescent="0.3">
      <c r="A2197" s="23">
        <v>183</v>
      </c>
      <c r="B2197" s="23">
        <v>11</v>
      </c>
      <c r="C2197" s="25">
        <v>0</v>
      </c>
      <c r="D2197" s="25">
        <v>0</v>
      </c>
      <c r="E2197" s="25">
        <v>1</v>
      </c>
      <c r="F2197" s="25">
        <v>0</v>
      </c>
      <c r="G2197" s="25">
        <v>1</v>
      </c>
      <c r="H2197" s="25">
        <v>0</v>
      </c>
      <c r="I2197" s="25">
        <v>1</v>
      </c>
      <c r="J2197" s="23">
        <v>0</v>
      </c>
      <c r="K2197" s="23">
        <v>1</v>
      </c>
      <c r="L2197" s="23">
        <v>0</v>
      </c>
      <c r="M2197" s="23">
        <v>1</v>
      </c>
      <c r="N2197" s="23">
        <v>0</v>
      </c>
      <c r="O2197" s="23">
        <v>0</v>
      </c>
      <c r="P2197" s="23">
        <v>1</v>
      </c>
      <c r="Q2197" s="25">
        <v>0</v>
      </c>
      <c r="R2197" s="25">
        <v>0</v>
      </c>
      <c r="S2197" s="25">
        <v>0</v>
      </c>
      <c r="T2197" s="25">
        <v>0</v>
      </c>
      <c r="U2197" s="25">
        <v>1</v>
      </c>
      <c r="V2197" s="25">
        <v>1</v>
      </c>
      <c r="W2197" s="25">
        <v>0</v>
      </c>
      <c r="X2197" s="23">
        <v>1</v>
      </c>
      <c r="Y2197" s="23">
        <v>0</v>
      </c>
      <c r="Z2197" s="23">
        <v>0</v>
      </c>
      <c r="AA2197" s="23">
        <v>0</v>
      </c>
      <c r="AB2197" s="23">
        <v>0</v>
      </c>
      <c r="AC2197" s="23">
        <v>0</v>
      </c>
      <c r="AD2197" s="23">
        <v>0</v>
      </c>
    </row>
    <row r="2198" spans="1:30" x14ac:dyDescent="0.3">
      <c r="A2198" s="23">
        <v>183</v>
      </c>
      <c r="B2198" s="23">
        <v>12</v>
      </c>
      <c r="C2198" s="25">
        <v>0</v>
      </c>
      <c r="D2198" s="25">
        <v>0</v>
      </c>
      <c r="E2198" s="25">
        <v>0</v>
      </c>
      <c r="F2198" s="25">
        <v>1</v>
      </c>
      <c r="G2198" s="25">
        <v>0</v>
      </c>
      <c r="H2198" s="25">
        <v>0</v>
      </c>
      <c r="I2198" s="25">
        <v>0</v>
      </c>
      <c r="J2198" s="23">
        <v>0</v>
      </c>
      <c r="K2198" s="23">
        <v>0</v>
      </c>
      <c r="L2198" s="23">
        <v>0</v>
      </c>
      <c r="M2198" s="23">
        <v>0</v>
      </c>
      <c r="N2198" s="23">
        <v>0</v>
      </c>
      <c r="O2198" s="23">
        <v>0</v>
      </c>
      <c r="P2198" s="23">
        <v>1</v>
      </c>
      <c r="Q2198" s="25">
        <v>0</v>
      </c>
      <c r="R2198" s="25">
        <v>0</v>
      </c>
      <c r="S2198" s="25">
        <v>1</v>
      </c>
      <c r="T2198" s="25">
        <v>0</v>
      </c>
      <c r="U2198" s="25">
        <v>0</v>
      </c>
      <c r="V2198" s="25">
        <v>0</v>
      </c>
      <c r="W2198" s="25">
        <v>0</v>
      </c>
      <c r="X2198" s="23">
        <v>1</v>
      </c>
      <c r="Y2198" s="23">
        <v>0</v>
      </c>
      <c r="Z2198" s="23">
        <v>0</v>
      </c>
      <c r="AA2198" s="23">
        <v>0</v>
      </c>
      <c r="AB2198" s="23">
        <v>0</v>
      </c>
      <c r="AC2198" s="23">
        <v>0</v>
      </c>
      <c r="AD2198" s="23">
        <v>0</v>
      </c>
    </row>
    <row r="2199" spans="1:30" x14ac:dyDescent="0.3">
      <c r="A2199" s="23">
        <v>184</v>
      </c>
      <c r="B2199" s="23">
        <v>1</v>
      </c>
      <c r="C2199" s="25">
        <v>0</v>
      </c>
      <c r="D2199" s="25">
        <v>0</v>
      </c>
      <c r="E2199" s="25">
        <v>1</v>
      </c>
      <c r="F2199" s="25">
        <v>0</v>
      </c>
      <c r="G2199" s="25">
        <v>0</v>
      </c>
      <c r="H2199" s="25">
        <v>0</v>
      </c>
      <c r="I2199" s="25">
        <v>0</v>
      </c>
      <c r="J2199" s="23">
        <v>0</v>
      </c>
      <c r="K2199" s="23">
        <v>0</v>
      </c>
      <c r="L2199" s="23">
        <v>1</v>
      </c>
      <c r="M2199" s="23">
        <v>1</v>
      </c>
      <c r="N2199" s="23">
        <v>0</v>
      </c>
      <c r="O2199" s="23">
        <v>1</v>
      </c>
      <c r="P2199" s="23">
        <v>0</v>
      </c>
      <c r="Q2199" s="25">
        <v>0</v>
      </c>
      <c r="R2199" s="25">
        <v>1</v>
      </c>
      <c r="S2199" s="25">
        <v>0</v>
      </c>
      <c r="T2199" s="25">
        <v>1</v>
      </c>
      <c r="U2199" s="25">
        <v>0</v>
      </c>
      <c r="V2199" s="25">
        <v>0</v>
      </c>
      <c r="W2199" s="25">
        <v>1</v>
      </c>
      <c r="X2199" s="23">
        <v>1</v>
      </c>
      <c r="Y2199" s="23">
        <v>0</v>
      </c>
      <c r="Z2199" s="23">
        <v>0</v>
      </c>
      <c r="AA2199" s="23">
        <v>0</v>
      </c>
      <c r="AB2199" s="23">
        <v>0</v>
      </c>
      <c r="AC2199" s="23">
        <v>0</v>
      </c>
      <c r="AD2199" s="23">
        <v>0</v>
      </c>
    </row>
    <row r="2200" spans="1:30" x14ac:dyDescent="0.3">
      <c r="A2200" s="23">
        <v>184</v>
      </c>
      <c r="B2200" s="23">
        <v>2</v>
      </c>
      <c r="C2200" s="25">
        <v>0</v>
      </c>
      <c r="D2200" s="25">
        <v>1</v>
      </c>
      <c r="E2200" s="25">
        <v>0</v>
      </c>
      <c r="F2200" s="25">
        <v>0</v>
      </c>
      <c r="G2200" s="25">
        <v>0</v>
      </c>
      <c r="H2200" s="25">
        <v>1</v>
      </c>
      <c r="I2200" s="25">
        <v>0</v>
      </c>
      <c r="J2200" s="23">
        <v>0</v>
      </c>
      <c r="K2200" s="23">
        <v>0</v>
      </c>
      <c r="L2200" s="23">
        <v>0</v>
      </c>
      <c r="M2200" s="23">
        <v>1</v>
      </c>
      <c r="N2200" s="23">
        <v>0</v>
      </c>
      <c r="O2200" s="23">
        <v>0</v>
      </c>
      <c r="P2200" s="23">
        <v>0</v>
      </c>
      <c r="Q2200" s="25">
        <v>0</v>
      </c>
      <c r="R2200" s="25">
        <v>0</v>
      </c>
      <c r="S2200" s="25">
        <v>1</v>
      </c>
      <c r="T2200" s="25">
        <v>0</v>
      </c>
      <c r="U2200" s="25">
        <v>1</v>
      </c>
      <c r="V2200" s="25">
        <v>0</v>
      </c>
      <c r="W2200" s="25">
        <v>1</v>
      </c>
      <c r="X2200" s="23">
        <v>1</v>
      </c>
      <c r="Y2200" s="23">
        <v>0</v>
      </c>
      <c r="Z2200" s="23">
        <v>0</v>
      </c>
      <c r="AA2200" s="23">
        <v>0</v>
      </c>
      <c r="AB2200" s="23">
        <v>0</v>
      </c>
      <c r="AC2200" s="23">
        <v>0</v>
      </c>
      <c r="AD2200" s="23">
        <v>0</v>
      </c>
    </row>
    <row r="2201" spans="1:30" x14ac:dyDescent="0.3">
      <c r="A2201" s="23">
        <v>184</v>
      </c>
      <c r="B2201" s="23">
        <v>3</v>
      </c>
      <c r="C2201" s="25">
        <v>0</v>
      </c>
      <c r="D2201" s="25">
        <v>1</v>
      </c>
      <c r="E2201" s="25">
        <v>0</v>
      </c>
      <c r="F2201" s="25">
        <v>0</v>
      </c>
      <c r="G2201" s="25">
        <v>1</v>
      </c>
      <c r="H2201" s="25">
        <v>0</v>
      </c>
      <c r="I2201" s="25">
        <v>0</v>
      </c>
      <c r="J2201" s="23">
        <v>0</v>
      </c>
      <c r="K2201" s="23">
        <v>0</v>
      </c>
      <c r="L2201" s="23">
        <v>0</v>
      </c>
      <c r="M2201" s="23">
        <v>0</v>
      </c>
      <c r="N2201" s="23">
        <v>1</v>
      </c>
      <c r="O2201" s="23">
        <v>1</v>
      </c>
      <c r="P2201" s="23">
        <v>0</v>
      </c>
      <c r="Q2201" s="25">
        <v>0</v>
      </c>
      <c r="R2201" s="25">
        <v>0</v>
      </c>
      <c r="S2201" s="25">
        <v>0</v>
      </c>
      <c r="T2201" s="25">
        <v>0</v>
      </c>
      <c r="U2201" s="25">
        <v>0</v>
      </c>
      <c r="V2201" s="25">
        <v>0</v>
      </c>
      <c r="W2201" s="25">
        <v>1</v>
      </c>
      <c r="X2201" s="23">
        <v>1</v>
      </c>
      <c r="Y2201" s="23">
        <v>0</v>
      </c>
      <c r="Z2201" s="23">
        <v>0</v>
      </c>
      <c r="AA2201" s="23">
        <v>0</v>
      </c>
      <c r="AB2201" s="23">
        <v>0</v>
      </c>
      <c r="AC2201" s="23">
        <v>0</v>
      </c>
      <c r="AD2201" s="23">
        <v>0</v>
      </c>
    </row>
    <row r="2202" spans="1:30" x14ac:dyDescent="0.3">
      <c r="A2202" s="23">
        <v>184</v>
      </c>
      <c r="B2202" s="23">
        <v>4</v>
      </c>
      <c r="C2202" s="25">
        <v>0</v>
      </c>
      <c r="D2202" s="25">
        <v>0</v>
      </c>
      <c r="E2202" s="25">
        <v>0</v>
      </c>
      <c r="F2202" s="25">
        <v>0</v>
      </c>
      <c r="G2202" s="25">
        <v>0</v>
      </c>
      <c r="H2202" s="25">
        <v>0</v>
      </c>
      <c r="I2202" s="25">
        <v>1</v>
      </c>
      <c r="J2202" s="23">
        <v>0</v>
      </c>
      <c r="K2202" s="23">
        <v>0</v>
      </c>
      <c r="L2202" s="23">
        <v>1</v>
      </c>
      <c r="M2202" s="23">
        <v>0</v>
      </c>
      <c r="N2202" s="23">
        <v>1</v>
      </c>
      <c r="O2202" s="23">
        <v>0</v>
      </c>
      <c r="P2202" s="23">
        <v>1</v>
      </c>
      <c r="Q2202" s="25">
        <v>0</v>
      </c>
      <c r="R2202" s="25">
        <v>0</v>
      </c>
      <c r="S2202" s="25">
        <v>1</v>
      </c>
      <c r="T2202" s="25">
        <v>1</v>
      </c>
      <c r="U2202" s="25">
        <v>0</v>
      </c>
      <c r="V2202" s="25">
        <v>1</v>
      </c>
      <c r="W2202" s="25">
        <v>0</v>
      </c>
      <c r="X2202" s="23">
        <v>1</v>
      </c>
      <c r="Y2202" s="23">
        <v>0</v>
      </c>
      <c r="Z2202" s="23">
        <v>0</v>
      </c>
      <c r="AA2202" s="23">
        <v>0</v>
      </c>
      <c r="AB2202" s="23">
        <v>0</v>
      </c>
      <c r="AC2202" s="23">
        <v>0</v>
      </c>
      <c r="AD2202" s="23">
        <v>0</v>
      </c>
    </row>
    <row r="2203" spans="1:30" x14ac:dyDescent="0.3">
      <c r="A2203" s="23">
        <v>184</v>
      </c>
      <c r="B2203" s="23">
        <v>5</v>
      </c>
      <c r="C2203" s="25">
        <v>0</v>
      </c>
      <c r="D2203" s="25">
        <v>1</v>
      </c>
      <c r="E2203" s="25">
        <v>0</v>
      </c>
      <c r="F2203" s="25">
        <v>0</v>
      </c>
      <c r="G2203" s="25">
        <v>1</v>
      </c>
      <c r="H2203" s="25">
        <v>0</v>
      </c>
      <c r="I2203" s="25">
        <v>0</v>
      </c>
      <c r="J2203" s="23">
        <v>0</v>
      </c>
      <c r="K2203" s="23">
        <v>0</v>
      </c>
      <c r="L2203" s="23">
        <v>0</v>
      </c>
      <c r="M2203" s="23">
        <v>1</v>
      </c>
      <c r="N2203" s="23">
        <v>0</v>
      </c>
      <c r="O2203" s="23">
        <v>0</v>
      </c>
      <c r="P2203" s="23">
        <v>0</v>
      </c>
      <c r="Q2203" s="25">
        <v>0</v>
      </c>
      <c r="R2203" s="25">
        <v>1</v>
      </c>
      <c r="S2203" s="25">
        <v>0</v>
      </c>
      <c r="T2203" s="25">
        <v>1</v>
      </c>
      <c r="U2203" s="25">
        <v>0</v>
      </c>
      <c r="V2203" s="25">
        <v>0</v>
      </c>
      <c r="W2203" s="25">
        <v>1</v>
      </c>
      <c r="X2203" s="23">
        <v>1</v>
      </c>
      <c r="Y2203" s="23">
        <v>0</v>
      </c>
      <c r="Z2203" s="23">
        <v>0</v>
      </c>
      <c r="AA2203" s="23">
        <v>0</v>
      </c>
      <c r="AB2203" s="23">
        <v>0</v>
      </c>
      <c r="AC2203" s="23">
        <v>0</v>
      </c>
      <c r="AD2203" s="23">
        <v>0</v>
      </c>
    </row>
    <row r="2204" spans="1:30" x14ac:dyDescent="0.3">
      <c r="A2204" s="23">
        <v>184</v>
      </c>
      <c r="B2204" s="23">
        <v>6</v>
      </c>
      <c r="C2204" s="25">
        <v>0</v>
      </c>
      <c r="D2204" s="25">
        <v>0</v>
      </c>
      <c r="E2204" s="25">
        <v>0</v>
      </c>
      <c r="F2204" s="25">
        <v>0</v>
      </c>
      <c r="G2204" s="25">
        <v>1</v>
      </c>
      <c r="H2204" s="25">
        <v>1</v>
      </c>
      <c r="I2204" s="25">
        <v>0</v>
      </c>
      <c r="J2204" s="23">
        <v>0</v>
      </c>
      <c r="K2204" s="23">
        <v>1</v>
      </c>
      <c r="L2204" s="23">
        <v>0</v>
      </c>
      <c r="M2204" s="23">
        <v>0</v>
      </c>
      <c r="N2204" s="23">
        <v>0</v>
      </c>
      <c r="O2204" s="23">
        <v>1</v>
      </c>
      <c r="P2204" s="23">
        <v>0</v>
      </c>
      <c r="Q2204" s="25">
        <v>0</v>
      </c>
      <c r="R2204" s="25">
        <v>0</v>
      </c>
      <c r="S2204" s="25">
        <v>1</v>
      </c>
      <c r="T2204" s="25">
        <v>0</v>
      </c>
      <c r="U2204" s="25">
        <v>0</v>
      </c>
      <c r="V2204" s="25">
        <v>0</v>
      </c>
      <c r="W2204" s="25">
        <v>0</v>
      </c>
      <c r="X2204" s="23">
        <v>1</v>
      </c>
      <c r="Y2204" s="23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</row>
    <row r="2205" spans="1:30" x14ac:dyDescent="0.3">
      <c r="A2205" s="23">
        <v>184</v>
      </c>
      <c r="B2205" s="23">
        <v>7</v>
      </c>
      <c r="C2205" s="25">
        <v>0</v>
      </c>
      <c r="D2205" s="25">
        <v>1</v>
      </c>
      <c r="E2205" s="25">
        <v>0</v>
      </c>
      <c r="F2205" s="25">
        <v>1</v>
      </c>
      <c r="G2205" s="25">
        <v>0</v>
      </c>
      <c r="H2205" s="25">
        <v>0</v>
      </c>
      <c r="I2205" s="25">
        <v>1</v>
      </c>
      <c r="J2205" s="23">
        <v>0</v>
      </c>
      <c r="K2205" s="23">
        <v>0</v>
      </c>
      <c r="L2205" s="23">
        <v>0</v>
      </c>
      <c r="M2205" s="23">
        <v>0</v>
      </c>
      <c r="N2205" s="23">
        <v>0</v>
      </c>
      <c r="O2205" s="23">
        <v>0</v>
      </c>
      <c r="P2205" s="23">
        <v>1</v>
      </c>
      <c r="Q2205" s="25">
        <v>0</v>
      </c>
      <c r="R2205" s="25">
        <v>1</v>
      </c>
      <c r="S2205" s="25">
        <v>0</v>
      </c>
      <c r="T2205" s="25">
        <v>0</v>
      </c>
      <c r="U2205" s="25">
        <v>0</v>
      </c>
      <c r="V2205" s="25">
        <v>1</v>
      </c>
      <c r="W2205" s="25">
        <v>0</v>
      </c>
      <c r="X2205" s="23">
        <v>1</v>
      </c>
      <c r="Y2205" s="23">
        <v>0</v>
      </c>
      <c r="Z2205" s="23">
        <v>0</v>
      </c>
      <c r="AA2205" s="23">
        <v>0</v>
      </c>
      <c r="AB2205" s="23">
        <v>0</v>
      </c>
      <c r="AC2205" s="23">
        <v>0</v>
      </c>
      <c r="AD2205" s="23">
        <v>0</v>
      </c>
    </row>
    <row r="2206" spans="1:30" x14ac:dyDescent="0.3">
      <c r="A2206" s="23">
        <v>184</v>
      </c>
      <c r="B2206" s="23">
        <v>8</v>
      </c>
      <c r="C2206" s="25">
        <v>0</v>
      </c>
      <c r="D2206" s="25">
        <v>0</v>
      </c>
      <c r="E2206" s="25">
        <v>1</v>
      </c>
      <c r="F2206" s="25">
        <v>1</v>
      </c>
      <c r="G2206" s="25">
        <v>0</v>
      </c>
      <c r="H2206" s="25">
        <v>1</v>
      </c>
      <c r="I2206" s="25">
        <v>0</v>
      </c>
      <c r="J2206" s="23">
        <v>0</v>
      </c>
      <c r="K2206" s="23">
        <v>0</v>
      </c>
      <c r="L2206" s="23">
        <v>0</v>
      </c>
      <c r="M2206" s="23">
        <v>0</v>
      </c>
      <c r="N2206" s="23">
        <v>1</v>
      </c>
      <c r="O2206" s="23">
        <v>1</v>
      </c>
      <c r="P2206" s="23">
        <v>0</v>
      </c>
      <c r="Q2206" s="25">
        <v>0</v>
      </c>
      <c r="R2206" s="25">
        <v>0</v>
      </c>
      <c r="S2206" s="25">
        <v>0</v>
      </c>
      <c r="T2206" s="25">
        <v>1</v>
      </c>
      <c r="U2206" s="25">
        <v>0</v>
      </c>
      <c r="V2206" s="25">
        <v>0</v>
      </c>
      <c r="W2206" s="25">
        <v>0</v>
      </c>
      <c r="X2206" s="23">
        <v>1</v>
      </c>
      <c r="Y2206" s="23">
        <v>0</v>
      </c>
      <c r="Z2206" s="23">
        <v>0</v>
      </c>
      <c r="AA2206" s="23">
        <v>0</v>
      </c>
      <c r="AB2206" s="23">
        <v>0</v>
      </c>
      <c r="AC2206" s="23">
        <v>0</v>
      </c>
      <c r="AD2206" s="23">
        <v>0</v>
      </c>
    </row>
    <row r="2207" spans="1:30" x14ac:dyDescent="0.3">
      <c r="A2207" s="23">
        <v>184</v>
      </c>
      <c r="B2207" s="23">
        <v>9</v>
      </c>
      <c r="C2207" s="25">
        <v>0</v>
      </c>
      <c r="D2207" s="25">
        <v>0</v>
      </c>
      <c r="E2207" s="25">
        <v>1</v>
      </c>
      <c r="F2207" s="25">
        <v>0</v>
      </c>
      <c r="G2207" s="25">
        <v>1</v>
      </c>
      <c r="H2207" s="25">
        <v>0</v>
      </c>
      <c r="I2207" s="25">
        <v>1</v>
      </c>
      <c r="J2207" s="23">
        <v>0</v>
      </c>
      <c r="K2207" s="23">
        <v>0</v>
      </c>
      <c r="L2207" s="23">
        <v>1</v>
      </c>
      <c r="M2207" s="23">
        <v>0</v>
      </c>
      <c r="N2207" s="23">
        <v>0</v>
      </c>
      <c r="O2207" s="23">
        <v>0</v>
      </c>
      <c r="P2207" s="23">
        <v>0</v>
      </c>
      <c r="Q2207" s="25">
        <v>0</v>
      </c>
      <c r="R2207" s="25">
        <v>1</v>
      </c>
      <c r="S2207" s="25">
        <v>0</v>
      </c>
      <c r="T2207" s="25">
        <v>0</v>
      </c>
      <c r="U2207" s="25">
        <v>1</v>
      </c>
      <c r="V2207" s="25">
        <v>0</v>
      </c>
      <c r="W2207" s="25">
        <v>0</v>
      </c>
      <c r="X2207" s="23">
        <v>1</v>
      </c>
      <c r="Y2207" s="23">
        <v>0</v>
      </c>
      <c r="Z2207" s="23">
        <v>0</v>
      </c>
      <c r="AA2207" s="23">
        <v>0</v>
      </c>
      <c r="AB2207" s="23">
        <v>0</v>
      </c>
      <c r="AC2207" s="23">
        <v>0</v>
      </c>
      <c r="AD2207" s="23">
        <v>0</v>
      </c>
    </row>
    <row r="2208" spans="1:30" x14ac:dyDescent="0.3">
      <c r="A2208" s="23">
        <v>184</v>
      </c>
      <c r="B2208" s="23">
        <v>10</v>
      </c>
      <c r="C2208" s="25">
        <v>0</v>
      </c>
      <c r="D2208" s="25">
        <v>1</v>
      </c>
      <c r="E2208" s="25">
        <v>0</v>
      </c>
      <c r="F2208" s="25">
        <v>0</v>
      </c>
      <c r="G2208" s="25">
        <v>0</v>
      </c>
      <c r="H2208" s="25">
        <v>1</v>
      </c>
      <c r="I2208" s="25">
        <v>0</v>
      </c>
      <c r="J2208" s="23">
        <v>0</v>
      </c>
      <c r="K2208" s="23">
        <v>1</v>
      </c>
      <c r="L2208" s="23">
        <v>0</v>
      </c>
      <c r="M2208" s="23">
        <v>0</v>
      </c>
      <c r="N2208" s="23">
        <v>1</v>
      </c>
      <c r="O2208" s="23">
        <v>0</v>
      </c>
      <c r="P2208" s="23">
        <v>0</v>
      </c>
      <c r="Q2208" s="25">
        <v>0</v>
      </c>
      <c r="R2208" s="25">
        <v>0</v>
      </c>
      <c r="S2208" s="25">
        <v>1</v>
      </c>
      <c r="T2208" s="25">
        <v>1</v>
      </c>
      <c r="U2208" s="25">
        <v>0</v>
      </c>
      <c r="V2208" s="25">
        <v>1</v>
      </c>
      <c r="W2208" s="25">
        <v>0</v>
      </c>
      <c r="X2208" s="23">
        <v>1</v>
      </c>
      <c r="Y2208" s="23">
        <v>0</v>
      </c>
      <c r="Z2208" s="23">
        <v>0</v>
      </c>
      <c r="AA2208" s="23">
        <v>0</v>
      </c>
      <c r="AB2208" s="23">
        <v>0</v>
      </c>
      <c r="AC2208" s="23">
        <v>0</v>
      </c>
      <c r="AD2208" s="23">
        <v>0</v>
      </c>
    </row>
    <row r="2209" spans="1:30" x14ac:dyDescent="0.3">
      <c r="A2209" s="23">
        <v>184</v>
      </c>
      <c r="B2209" s="23">
        <v>11</v>
      </c>
      <c r="C2209" s="25">
        <v>0</v>
      </c>
      <c r="D2209" s="25">
        <v>0</v>
      </c>
      <c r="E2209" s="25">
        <v>1</v>
      </c>
      <c r="F2209" s="25">
        <v>0</v>
      </c>
      <c r="G2209" s="25">
        <v>1</v>
      </c>
      <c r="H2209" s="25">
        <v>0</v>
      </c>
      <c r="I2209" s="25">
        <v>1</v>
      </c>
      <c r="J2209" s="23">
        <v>0</v>
      </c>
      <c r="K2209" s="23">
        <v>1</v>
      </c>
      <c r="L2209" s="23">
        <v>0</v>
      </c>
      <c r="M2209" s="23">
        <v>1</v>
      </c>
      <c r="N2209" s="23">
        <v>0</v>
      </c>
      <c r="O2209" s="23">
        <v>0</v>
      </c>
      <c r="P2209" s="23">
        <v>1</v>
      </c>
      <c r="Q2209" s="25">
        <v>0</v>
      </c>
      <c r="R2209" s="25">
        <v>0</v>
      </c>
      <c r="S2209" s="25">
        <v>0</v>
      </c>
      <c r="T2209" s="25">
        <v>0</v>
      </c>
      <c r="U2209" s="25">
        <v>1</v>
      </c>
      <c r="V2209" s="25">
        <v>1</v>
      </c>
      <c r="W2209" s="25">
        <v>0</v>
      </c>
      <c r="X2209" s="23">
        <v>1</v>
      </c>
      <c r="Y2209" s="23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</row>
    <row r="2210" spans="1:30" x14ac:dyDescent="0.3">
      <c r="A2210" s="23">
        <v>184</v>
      </c>
      <c r="B2210" s="23">
        <v>12</v>
      </c>
      <c r="C2210" s="25">
        <v>0</v>
      </c>
      <c r="D2210" s="25">
        <v>0</v>
      </c>
      <c r="E2210" s="25">
        <v>0</v>
      </c>
      <c r="F2210" s="25">
        <v>1</v>
      </c>
      <c r="G2210" s="25">
        <v>0</v>
      </c>
      <c r="H2210" s="25">
        <v>0</v>
      </c>
      <c r="I2210" s="25">
        <v>0</v>
      </c>
      <c r="J2210" s="23">
        <v>0</v>
      </c>
      <c r="K2210" s="23">
        <v>0</v>
      </c>
      <c r="L2210" s="23">
        <v>0</v>
      </c>
      <c r="M2210" s="23">
        <v>0</v>
      </c>
      <c r="N2210" s="23">
        <v>0</v>
      </c>
      <c r="O2210" s="23">
        <v>0</v>
      </c>
      <c r="P2210" s="23">
        <v>1</v>
      </c>
      <c r="Q2210" s="25">
        <v>0</v>
      </c>
      <c r="R2210" s="25">
        <v>0</v>
      </c>
      <c r="S2210" s="25">
        <v>1</v>
      </c>
      <c r="T2210" s="25">
        <v>0</v>
      </c>
      <c r="U2210" s="25">
        <v>0</v>
      </c>
      <c r="V2210" s="25">
        <v>0</v>
      </c>
      <c r="W2210" s="25">
        <v>0</v>
      </c>
      <c r="X2210" s="23">
        <v>1</v>
      </c>
      <c r="Y2210" s="23">
        <v>0</v>
      </c>
      <c r="Z2210" s="23">
        <v>0</v>
      </c>
      <c r="AA2210" s="23">
        <v>0</v>
      </c>
      <c r="AB2210" s="23">
        <v>0</v>
      </c>
      <c r="AC2210" s="23">
        <v>0</v>
      </c>
      <c r="AD2210" s="23">
        <v>0</v>
      </c>
    </row>
    <row r="2211" spans="1:30" x14ac:dyDescent="0.3">
      <c r="A2211" s="23">
        <v>185</v>
      </c>
      <c r="B2211" s="23">
        <v>1</v>
      </c>
      <c r="C2211" s="25">
        <v>0</v>
      </c>
      <c r="D2211" s="25">
        <v>0</v>
      </c>
      <c r="E2211" s="25">
        <v>1</v>
      </c>
      <c r="F2211" s="25">
        <v>0</v>
      </c>
      <c r="G2211" s="25">
        <v>0</v>
      </c>
      <c r="H2211" s="25">
        <v>0</v>
      </c>
      <c r="I2211" s="25">
        <v>0</v>
      </c>
      <c r="J2211" s="23">
        <v>0</v>
      </c>
      <c r="K2211" s="23">
        <v>0</v>
      </c>
      <c r="L2211" s="23">
        <v>1</v>
      </c>
      <c r="M2211" s="23">
        <v>1</v>
      </c>
      <c r="N2211" s="23">
        <v>0</v>
      </c>
      <c r="O2211" s="23">
        <v>1</v>
      </c>
      <c r="P2211" s="23">
        <v>0</v>
      </c>
      <c r="Q2211" s="25">
        <v>0</v>
      </c>
      <c r="R2211" s="25">
        <v>1</v>
      </c>
      <c r="S2211" s="25">
        <v>0</v>
      </c>
      <c r="T2211" s="25">
        <v>1</v>
      </c>
      <c r="U2211" s="25">
        <v>0</v>
      </c>
      <c r="V2211" s="25">
        <v>0</v>
      </c>
      <c r="W2211" s="25">
        <v>1</v>
      </c>
      <c r="X2211" s="23">
        <v>1</v>
      </c>
      <c r="Y2211" s="23">
        <v>0</v>
      </c>
      <c r="Z2211" s="23">
        <v>0</v>
      </c>
      <c r="AA2211" s="23">
        <v>0</v>
      </c>
      <c r="AB2211" s="23">
        <v>0</v>
      </c>
      <c r="AC2211" s="23">
        <v>0</v>
      </c>
      <c r="AD2211" s="23">
        <v>0</v>
      </c>
    </row>
    <row r="2212" spans="1:30" x14ac:dyDescent="0.3">
      <c r="A2212" s="23">
        <v>185</v>
      </c>
      <c r="B2212" s="23">
        <v>2</v>
      </c>
      <c r="C2212" s="25">
        <v>0</v>
      </c>
      <c r="D2212" s="25">
        <v>1</v>
      </c>
      <c r="E2212" s="25">
        <v>0</v>
      </c>
      <c r="F2212" s="25">
        <v>0</v>
      </c>
      <c r="G2212" s="25">
        <v>0</v>
      </c>
      <c r="H2212" s="25">
        <v>1</v>
      </c>
      <c r="I2212" s="25">
        <v>0</v>
      </c>
      <c r="J2212" s="23">
        <v>0</v>
      </c>
      <c r="K2212" s="23">
        <v>0</v>
      </c>
      <c r="L2212" s="23">
        <v>0</v>
      </c>
      <c r="M2212" s="23">
        <v>1</v>
      </c>
      <c r="N2212" s="23">
        <v>0</v>
      </c>
      <c r="O2212" s="23">
        <v>0</v>
      </c>
      <c r="P2212" s="23">
        <v>0</v>
      </c>
      <c r="Q2212" s="25">
        <v>0</v>
      </c>
      <c r="R2212" s="25">
        <v>0</v>
      </c>
      <c r="S2212" s="25">
        <v>1</v>
      </c>
      <c r="T2212" s="25">
        <v>0</v>
      </c>
      <c r="U2212" s="25">
        <v>1</v>
      </c>
      <c r="V2212" s="25">
        <v>0</v>
      </c>
      <c r="W2212" s="25">
        <v>1</v>
      </c>
      <c r="X2212" s="23">
        <v>1</v>
      </c>
      <c r="Y2212" s="23">
        <v>0</v>
      </c>
      <c r="Z2212" s="23">
        <v>0</v>
      </c>
      <c r="AA2212" s="23">
        <v>0</v>
      </c>
      <c r="AB2212" s="23">
        <v>0</v>
      </c>
      <c r="AC2212" s="23">
        <v>0</v>
      </c>
      <c r="AD2212" s="23">
        <v>0</v>
      </c>
    </row>
    <row r="2213" spans="1:30" x14ac:dyDescent="0.3">
      <c r="A2213" s="23">
        <v>185</v>
      </c>
      <c r="B2213" s="23">
        <v>3</v>
      </c>
      <c r="C2213" s="25">
        <v>0</v>
      </c>
      <c r="D2213" s="25">
        <v>1</v>
      </c>
      <c r="E2213" s="25">
        <v>0</v>
      </c>
      <c r="F2213" s="25">
        <v>0</v>
      </c>
      <c r="G2213" s="25">
        <v>1</v>
      </c>
      <c r="H2213" s="25">
        <v>0</v>
      </c>
      <c r="I2213" s="25">
        <v>0</v>
      </c>
      <c r="J2213" s="23">
        <v>0</v>
      </c>
      <c r="K2213" s="23">
        <v>0</v>
      </c>
      <c r="L2213" s="23">
        <v>0</v>
      </c>
      <c r="M2213" s="23">
        <v>0</v>
      </c>
      <c r="N2213" s="23">
        <v>1</v>
      </c>
      <c r="O2213" s="23">
        <v>1</v>
      </c>
      <c r="P2213" s="23">
        <v>0</v>
      </c>
      <c r="Q2213" s="25">
        <v>0</v>
      </c>
      <c r="R2213" s="25">
        <v>0</v>
      </c>
      <c r="S2213" s="25">
        <v>0</v>
      </c>
      <c r="T2213" s="25">
        <v>0</v>
      </c>
      <c r="U2213" s="25">
        <v>0</v>
      </c>
      <c r="V2213" s="25">
        <v>0</v>
      </c>
      <c r="W2213" s="25">
        <v>1</v>
      </c>
      <c r="X2213" s="23">
        <v>1</v>
      </c>
      <c r="Y2213" s="23">
        <v>0</v>
      </c>
      <c r="Z2213" s="23">
        <v>0</v>
      </c>
      <c r="AA2213" s="23">
        <v>0</v>
      </c>
      <c r="AB2213" s="23">
        <v>0</v>
      </c>
      <c r="AC2213" s="23">
        <v>0</v>
      </c>
      <c r="AD2213" s="23">
        <v>0</v>
      </c>
    </row>
    <row r="2214" spans="1:30" x14ac:dyDescent="0.3">
      <c r="A2214" s="23">
        <v>185</v>
      </c>
      <c r="B2214" s="23">
        <v>4</v>
      </c>
      <c r="C2214" s="25">
        <v>0</v>
      </c>
      <c r="D2214" s="25">
        <v>0</v>
      </c>
      <c r="E2214" s="25">
        <v>0</v>
      </c>
      <c r="F2214" s="25">
        <v>0</v>
      </c>
      <c r="G2214" s="25">
        <v>0</v>
      </c>
      <c r="H2214" s="25">
        <v>0</v>
      </c>
      <c r="I2214" s="25">
        <v>1</v>
      </c>
      <c r="J2214" s="23">
        <v>0</v>
      </c>
      <c r="K2214" s="23">
        <v>0</v>
      </c>
      <c r="L2214" s="23">
        <v>1</v>
      </c>
      <c r="M2214" s="23">
        <v>0</v>
      </c>
      <c r="N2214" s="23">
        <v>1</v>
      </c>
      <c r="O2214" s="23">
        <v>0</v>
      </c>
      <c r="P2214" s="23">
        <v>1</v>
      </c>
      <c r="Q2214" s="25">
        <v>0</v>
      </c>
      <c r="R2214" s="25">
        <v>0</v>
      </c>
      <c r="S2214" s="25">
        <v>1</v>
      </c>
      <c r="T2214" s="25">
        <v>1</v>
      </c>
      <c r="U2214" s="25">
        <v>0</v>
      </c>
      <c r="V2214" s="25">
        <v>1</v>
      </c>
      <c r="W2214" s="25">
        <v>0</v>
      </c>
      <c r="X2214" s="23">
        <v>1</v>
      </c>
      <c r="Y2214" s="23">
        <v>0</v>
      </c>
      <c r="Z2214" s="23">
        <v>0</v>
      </c>
      <c r="AA2214" s="23">
        <v>0</v>
      </c>
      <c r="AB2214" s="23">
        <v>0</v>
      </c>
      <c r="AC2214" s="23">
        <v>0</v>
      </c>
      <c r="AD2214" s="23">
        <v>0</v>
      </c>
    </row>
    <row r="2215" spans="1:30" x14ac:dyDescent="0.3">
      <c r="A2215" s="23">
        <v>185</v>
      </c>
      <c r="B2215" s="23">
        <v>5</v>
      </c>
      <c r="C2215" s="25">
        <v>0</v>
      </c>
      <c r="D2215" s="25">
        <v>1</v>
      </c>
      <c r="E2215" s="25">
        <v>0</v>
      </c>
      <c r="F2215" s="25">
        <v>0</v>
      </c>
      <c r="G2215" s="25">
        <v>1</v>
      </c>
      <c r="H2215" s="25">
        <v>0</v>
      </c>
      <c r="I2215" s="25">
        <v>0</v>
      </c>
      <c r="J2215" s="23">
        <v>0</v>
      </c>
      <c r="K2215" s="23">
        <v>0</v>
      </c>
      <c r="L2215" s="23">
        <v>0</v>
      </c>
      <c r="M2215" s="23">
        <v>1</v>
      </c>
      <c r="N2215" s="23">
        <v>0</v>
      </c>
      <c r="O2215" s="23">
        <v>0</v>
      </c>
      <c r="P2215" s="23">
        <v>0</v>
      </c>
      <c r="Q2215" s="25">
        <v>0</v>
      </c>
      <c r="R2215" s="25">
        <v>1</v>
      </c>
      <c r="S2215" s="25">
        <v>0</v>
      </c>
      <c r="T2215" s="25">
        <v>1</v>
      </c>
      <c r="U2215" s="25">
        <v>0</v>
      </c>
      <c r="V2215" s="25">
        <v>0</v>
      </c>
      <c r="W2215" s="25">
        <v>1</v>
      </c>
      <c r="X2215" s="23">
        <v>1</v>
      </c>
      <c r="Y2215" s="23">
        <v>0</v>
      </c>
      <c r="Z2215" s="23">
        <v>0</v>
      </c>
      <c r="AA2215" s="23">
        <v>0</v>
      </c>
      <c r="AB2215" s="23">
        <v>0</v>
      </c>
      <c r="AC2215" s="23">
        <v>0</v>
      </c>
      <c r="AD2215" s="23">
        <v>0</v>
      </c>
    </row>
    <row r="2216" spans="1:30" x14ac:dyDescent="0.3">
      <c r="A2216" s="23">
        <v>185</v>
      </c>
      <c r="B2216" s="23">
        <v>6</v>
      </c>
      <c r="C2216" s="25">
        <v>0</v>
      </c>
      <c r="D2216" s="25">
        <v>0</v>
      </c>
      <c r="E2216" s="25">
        <v>0</v>
      </c>
      <c r="F2216" s="25">
        <v>0</v>
      </c>
      <c r="G2216" s="25">
        <v>1</v>
      </c>
      <c r="H2216" s="25">
        <v>1</v>
      </c>
      <c r="I2216" s="25">
        <v>0</v>
      </c>
      <c r="J2216" s="23">
        <v>0</v>
      </c>
      <c r="K2216" s="23">
        <v>1</v>
      </c>
      <c r="L2216" s="23">
        <v>0</v>
      </c>
      <c r="M2216" s="23">
        <v>0</v>
      </c>
      <c r="N2216" s="23">
        <v>0</v>
      </c>
      <c r="O2216" s="23">
        <v>1</v>
      </c>
      <c r="P2216" s="23">
        <v>0</v>
      </c>
      <c r="Q2216" s="25">
        <v>0</v>
      </c>
      <c r="R2216" s="25">
        <v>0</v>
      </c>
      <c r="S2216" s="25">
        <v>1</v>
      </c>
      <c r="T2216" s="25">
        <v>0</v>
      </c>
      <c r="U2216" s="25">
        <v>0</v>
      </c>
      <c r="V2216" s="25">
        <v>0</v>
      </c>
      <c r="W2216" s="25">
        <v>0</v>
      </c>
      <c r="X2216" s="23">
        <v>1</v>
      </c>
      <c r="Y2216" s="23">
        <v>0</v>
      </c>
      <c r="Z2216" s="23">
        <v>0</v>
      </c>
      <c r="AA2216" s="23">
        <v>0</v>
      </c>
      <c r="AB2216" s="23">
        <v>0</v>
      </c>
      <c r="AC2216" s="23">
        <v>0</v>
      </c>
      <c r="AD2216" s="23">
        <v>0</v>
      </c>
    </row>
    <row r="2217" spans="1:30" x14ac:dyDescent="0.3">
      <c r="A2217" s="23">
        <v>185</v>
      </c>
      <c r="B2217" s="23">
        <v>7</v>
      </c>
      <c r="C2217" s="25">
        <v>0</v>
      </c>
      <c r="D2217" s="25">
        <v>1</v>
      </c>
      <c r="E2217" s="25">
        <v>0</v>
      </c>
      <c r="F2217" s="25">
        <v>1</v>
      </c>
      <c r="G2217" s="25">
        <v>0</v>
      </c>
      <c r="H2217" s="25">
        <v>0</v>
      </c>
      <c r="I2217" s="25">
        <v>1</v>
      </c>
      <c r="J2217" s="23">
        <v>0</v>
      </c>
      <c r="K2217" s="23">
        <v>0</v>
      </c>
      <c r="L2217" s="23">
        <v>0</v>
      </c>
      <c r="M2217" s="23">
        <v>0</v>
      </c>
      <c r="N2217" s="23">
        <v>0</v>
      </c>
      <c r="O2217" s="23">
        <v>0</v>
      </c>
      <c r="P2217" s="23">
        <v>1</v>
      </c>
      <c r="Q2217" s="25">
        <v>0</v>
      </c>
      <c r="R2217" s="25">
        <v>1</v>
      </c>
      <c r="S2217" s="25">
        <v>0</v>
      </c>
      <c r="T2217" s="25">
        <v>0</v>
      </c>
      <c r="U2217" s="25">
        <v>0</v>
      </c>
      <c r="V2217" s="25">
        <v>1</v>
      </c>
      <c r="W2217" s="25">
        <v>0</v>
      </c>
      <c r="X2217" s="23">
        <v>1</v>
      </c>
      <c r="Y2217" s="23">
        <v>0</v>
      </c>
      <c r="Z2217" s="23">
        <v>0</v>
      </c>
      <c r="AA2217" s="23">
        <v>0</v>
      </c>
      <c r="AB2217" s="23">
        <v>0</v>
      </c>
      <c r="AC2217" s="23">
        <v>0</v>
      </c>
      <c r="AD2217" s="23">
        <v>0</v>
      </c>
    </row>
    <row r="2218" spans="1:30" x14ac:dyDescent="0.3">
      <c r="A2218" s="23">
        <v>185</v>
      </c>
      <c r="B2218" s="23">
        <v>8</v>
      </c>
      <c r="C2218" s="25">
        <v>0</v>
      </c>
      <c r="D2218" s="25">
        <v>0</v>
      </c>
      <c r="E2218" s="25">
        <v>1</v>
      </c>
      <c r="F2218" s="25">
        <v>1</v>
      </c>
      <c r="G2218" s="25">
        <v>0</v>
      </c>
      <c r="H2218" s="25">
        <v>1</v>
      </c>
      <c r="I2218" s="25">
        <v>0</v>
      </c>
      <c r="J2218" s="23">
        <v>0</v>
      </c>
      <c r="K2218" s="23">
        <v>0</v>
      </c>
      <c r="L2218" s="23">
        <v>0</v>
      </c>
      <c r="M2218" s="23">
        <v>0</v>
      </c>
      <c r="N2218" s="23">
        <v>1</v>
      </c>
      <c r="O2218" s="23">
        <v>1</v>
      </c>
      <c r="P2218" s="23">
        <v>0</v>
      </c>
      <c r="Q2218" s="25">
        <v>0</v>
      </c>
      <c r="R2218" s="25">
        <v>0</v>
      </c>
      <c r="S2218" s="25">
        <v>0</v>
      </c>
      <c r="T2218" s="25">
        <v>1</v>
      </c>
      <c r="U2218" s="25">
        <v>0</v>
      </c>
      <c r="V2218" s="25">
        <v>0</v>
      </c>
      <c r="W2218" s="25">
        <v>0</v>
      </c>
      <c r="X2218" s="23">
        <v>1</v>
      </c>
      <c r="Y2218" s="23">
        <v>0</v>
      </c>
      <c r="Z2218" s="23">
        <v>0</v>
      </c>
      <c r="AA2218" s="23">
        <v>0</v>
      </c>
      <c r="AB2218" s="23">
        <v>0</v>
      </c>
      <c r="AC2218" s="23">
        <v>0</v>
      </c>
      <c r="AD2218" s="23">
        <v>0</v>
      </c>
    </row>
    <row r="2219" spans="1:30" x14ac:dyDescent="0.3">
      <c r="A2219" s="23">
        <v>185</v>
      </c>
      <c r="B2219" s="23">
        <v>9</v>
      </c>
      <c r="C2219" s="25">
        <v>0</v>
      </c>
      <c r="D2219" s="25">
        <v>0</v>
      </c>
      <c r="E2219" s="25">
        <v>1</v>
      </c>
      <c r="F2219" s="25">
        <v>0</v>
      </c>
      <c r="G2219" s="25">
        <v>1</v>
      </c>
      <c r="H2219" s="25">
        <v>0</v>
      </c>
      <c r="I2219" s="25">
        <v>1</v>
      </c>
      <c r="J2219" s="23">
        <v>0</v>
      </c>
      <c r="K2219" s="23">
        <v>0</v>
      </c>
      <c r="L2219" s="23">
        <v>1</v>
      </c>
      <c r="M2219" s="23">
        <v>0</v>
      </c>
      <c r="N2219" s="23">
        <v>0</v>
      </c>
      <c r="O2219" s="23">
        <v>0</v>
      </c>
      <c r="P2219" s="23">
        <v>0</v>
      </c>
      <c r="Q2219" s="25">
        <v>0</v>
      </c>
      <c r="R2219" s="25">
        <v>1</v>
      </c>
      <c r="S2219" s="25">
        <v>0</v>
      </c>
      <c r="T2219" s="25">
        <v>0</v>
      </c>
      <c r="U2219" s="25">
        <v>1</v>
      </c>
      <c r="V2219" s="25">
        <v>0</v>
      </c>
      <c r="W2219" s="25">
        <v>0</v>
      </c>
      <c r="X2219" s="23">
        <v>1</v>
      </c>
      <c r="Y2219" s="23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</row>
    <row r="2220" spans="1:30" x14ac:dyDescent="0.3">
      <c r="A2220" s="23">
        <v>185</v>
      </c>
      <c r="B2220" s="23">
        <v>10</v>
      </c>
      <c r="C2220" s="25">
        <v>0</v>
      </c>
      <c r="D2220" s="25">
        <v>1</v>
      </c>
      <c r="E2220" s="25">
        <v>0</v>
      </c>
      <c r="F2220" s="25">
        <v>0</v>
      </c>
      <c r="G2220" s="25">
        <v>0</v>
      </c>
      <c r="H2220" s="25">
        <v>1</v>
      </c>
      <c r="I2220" s="25">
        <v>0</v>
      </c>
      <c r="J2220" s="23">
        <v>0</v>
      </c>
      <c r="K2220" s="23">
        <v>1</v>
      </c>
      <c r="L2220" s="23">
        <v>0</v>
      </c>
      <c r="M2220" s="23">
        <v>0</v>
      </c>
      <c r="N2220" s="23">
        <v>1</v>
      </c>
      <c r="O2220" s="23">
        <v>0</v>
      </c>
      <c r="P2220" s="23">
        <v>0</v>
      </c>
      <c r="Q2220" s="25">
        <v>0</v>
      </c>
      <c r="R2220" s="25">
        <v>0</v>
      </c>
      <c r="S2220" s="25">
        <v>1</v>
      </c>
      <c r="T2220" s="25">
        <v>1</v>
      </c>
      <c r="U2220" s="25">
        <v>0</v>
      </c>
      <c r="V2220" s="25">
        <v>1</v>
      </c>
      <c r="W2220" s="25">
        <v>0</v>
      </c>
      <c r="X2220" s="23">
        <v>1</v>
      </c>
      <c r="Y2220" s="23">
        <v>0</v>
      </c>
      <c r="Z2220" s="23">
        <v>0</v>
      </c>
      <c r="AA2220" s="23">
        <v>0</v>
      </c>
      <c r="AB2220" s="23">
        <v>0</v>
      </c>
      <c r="AC2220" s="23">
        <v>0</v>
      </c>
      <c r="AD2220" s="23">
        <v>0</v>
      </c>
    </row>
    <row r="2221" spans="1:30" x14ac:dyDescent="0.3">
      <c r="A2221" s="23">
        <v>185</v>
      </c>
      <c r="B2221" s="23">
        <v>11</v>
      </c>
      <c r="C2221" s="25">
        <v>0</v>
      </c>
      <c r="D2221" s="25">
        <v>0</v>
      </c>
      <c r="E2221" s="25">
        <v>1</v>
      </c>
      <c r="F2221" s="25">
        <v>0</v>
      </c>
      <c r="G2221" s="25">
        <v>1</v>
      </c>
      <c r="H2221" s="25">
        <v>0</v>
      </c>
      <c r="I2221" s="25">
        <v>1</v>
      </c>
      <c r="J2221" s="23">
        <v>0</v>
      </c>
      <c r="K2221" s="23">
        <v>1</v>
      </c>
      <c r="L2221" s="23">
        <v>0</v>
      </c>
      <c r="M2221" s="23">
        <v>1</v>
      </c>
      <c r="N2221" s="23">
        <v>0</v>
      </c>
      <c r="O2221" s="23">
        <v>0</v>
      </c>
      <c r="P2221" s="23">
        <v>1</v>
      </c>
      <c r="Q2221" s="25">
        <v>0</v>
      </c>
      <c r="R2221" s="25">
        <v>0</v>
      </c>
      <c r="S2221" s="25">
        <v>0</v>
      </c>
      <c r="T2221" s="25">
        <v>0</v>
      </c>
      <c r="U2221" s="25">
        <v>1</v>
      </c>
      <c r="V2221" s="25">
        <v>1</v>
      </c>
      <c r="W2221" s="25">
        <v>0</v>
      </c>
      <c r="X2221" s="23">
        <v>1</v>
      </c>
      <c r="Y2221" s="23">
        <v>0</v>
      </c>
      <c r="Z2221" s="23">
        <v>0</v>
      </c>
      <c r="AA2221" s="23">
        <v>0</v>
      </c>
      <c r="AB2221" s="23">
        <v>0</v>
      </c>
      <c r="AC2221" s="23">
        <v>0</v>
      </c>
      <c r="AD2221" s="23">
        <v>0</v>
      </c>
    </row>
    <row r="2222" spans="1:30" x14ac:dyDescent="0.3">
      <c r="A2222" s="23">
        <v>185</v>
      </c>
      <c r="B2222" s="23">
        <v>12</v>
      </c>
      <c r="C2222" s="25">
        <v>0</v>
      </c>
      <c r="D2222" s="25">
        <v>0</v>
      </c>
      <c r="E2222" s="25">
        <v>0</v>
      </c>
      <c r="F2222" s="25">
        <v>1</v>
      </c>
      <c r="G2222" s="25">
        <v>0</v>
      </c>
      <c r="H2222" s="25">
        <v>0</v>
      </c>
      <c r="I2222" s="25">
        <v>0</v>
      </c>
      <c r="J2222" s="23">
        <v>0</v>
      </c>
      <c r="K2222" s="23">
        <v>0</v>
      </c>
      <c r="L2222" s="23">
        <v>0</v>
      </c>
      <c r="M2222" s="23">
        <v>0</v>
      </c>
      <c r="N2222" s="23">
        <v>0</v>
      </c>
      <c r="O2222" s="23">
        <v>0</v>
      </c>
      <c r="P2222" s="23">
        <v>1</v>
      </c>
      <c r="Q2222" s="25">
        <v>0</v>
      </c>
      <c r="R2222" s="25">
        <v>0</v>
      </c>
      <c r="S2222" s="25">
        <v>1</v>
      </c>
      <c r="T2222" s="25">
        <v>0</v>
      </c>
      <c r="U2222" s="25">
        <v>0</v>
      </c>
      <c r="V2222" s="25">
        <v>0</v>
      </c>
      <c r="W2222" s="25">
        <v>0</v>
      </c>
      <c r="X2222" s="23">
        <v>1</v>
      </c>
      <c r="Y2222" s="23">
        <v>0</v>
      </c>
      <c r="Z2222" s="23">
        <v>0</v>
      </c>
      <c r="AA2222" s="23">
        <v>0</v>
      </c>
      <c r="AB2222" s="23">
        <v>0</v>
      </c>
      <c r="AC2222" s="23">
        <v>0</v>
      </c>
      <c r="AD2222" s="23">
        <v>0</v>
      </c>
    </row>
    <row r="2223" spans="1:30" x14ac:dyDescent="0.3">
      <c r="A2223" s="23">
        <v>186</v>
      </c>
      <c r="B2223" s="23">
        <v>1</v>
      </c>
      <c r="C2223" s="25">
        <v>0</v>
      </c>
      <c r="D2223" s="25">
        <v>0</v>
      </c>
      <c r="E2223" s="25">
        <v>1</v>
      </c>
      <c r="F2223" s="25">
        <v>0</v>
      </c>
      <c r="G2223" s="25">
        <v>0</v>
      </c>
      <c r="H2223" s="25">
        <v>0</v>
      </c>
      <c r="I2223" s="25">
        <v>0</v>
      </c>
      <c r="J2223" s="23">
        <v>0</v>
      </c>
      <c r="K2223" s="23">
        <v>0</v>
      </c>
      <c r="L2223" s="23">
        <v>1</v>
      </c>
      <c r="M2223" s="23">
        <v>1</v>
      </c>
      <c r="N2223" s="23">
        <v>0</v>
      </c>
      <c r="O2223" s="23">
        <v>1</v>
      </c>
      <c r="P2223" s="23">
        <v>0</v>
      </c>
      <c r="Q2223" s="25">
        <v>0</v>
      </c>
      <c r="R2223" s="25">
        <v>1</v>
      </c>
      <c r="S2223" s="25">
        <v>0</v>
      </c>
      <c r="T2223" s="25">
        <v>1</v>
      </c>
      <c r="U2223" s="25">
        <v>0</v>
      </c>
      <c r="V2223" s="25">
        <v>0</v>
      </c>
      <c r="W2223" s="25">
        <v>1</v>
      </c>
      <c r="X2223" s="23">
        <v>1</v>
      </c>
      <c r="Y2223" s="23">
        <v>0</v>
      </c>
      <c r="Z2223" s="23">
        <v>0</v>
      </c>
      <c r="AA2223" s="23">
        <v>0</v>
      </c>
      <c r="AB2223" s="23">
        <v>0</v>
      </c>
      <c r="AC2223" s="23">
        <v>0</v>
      </c>
      <c r="AD2223" s="23">
        <v>0</v>
      </c>
    </row>
    <row r="2224" spans="1:30" x14ac:dyDescent="0.3">
      <c r="A2224" s="23">
        <v>186</v>
      </c>
      <c r="B2224" s="23">
        <v>2</v>
      </c>
      <c r="C2224" s="25">
        <v>0</v>
      </c>
      <c r="D2224" s="25">
        <v>1</v>
      </c>
      <c r="E2224" s="25">
        <v>0</v>
      </c>
      <c r="F2224" s="25">
        <v>0</v>
      </c>
      <c r="G2224" s="25">
        <v>0</v>
      </c>
      <c r="H2224" s="25">
        <v>1</v>
      </c>
      <c r="I2224" s="25">
        <v>0</v>
      </c>
      <c r="J2224" s="23">
        <v>0</v>
      </c>
      <c r="K2224" s="23">
        <v>0</v>
      </c>
      <c r="L2224" s="23">
        <v>0</v>
      </c>
      <c r="M2224" s="23">
        <v>1</v>
      </c>
      <c r="N2224" s="23">
        <v>0</v>
      </c>
      <c r="O2224" s="23">
        <v>0</v>
      </c>
      <c r="P2224" s="23">
        <v>0</v>
      </c>
      <c r="Q2224" s="25">
        <v>0</v>
      </c>
      <c r="R2224" s="25">
        <v>0</v>
      </c>
      <c r="S2224" s="25">
        <v>1</v>
      </c>
      <c r="T2224" s="25">
        <v>0</v>
      </c>
      <c r="U2224" s="25">
        <v>1</v>
      </c>
      <c r="V2224" s="25">
        <v>0</v>
      </c>
      <c r="W2224" s="25">
        <v>1</v>
      </c>
      <c r="X2224" s="23">
        <v>1</v>
      </c>
      <c r="Y2224" s="23">
        <v>0</v>
      </c>
      <c r="Z2224" s="23">
        <v>0</v>
      </c>
      <c r="AA2224" s="23">
        <v>0</v>
      </c>
      <c r="AB2224" s="23">
        <v>0</v>
      </c>
      <c r="AC2224" s="23">
        <v>0</v>
      </c>
      <c r="AD2224" s="23">
        <v>0</v>
      </c>
    </row>
    <row r="2225" spans="1:30" x14ac:dyDescent="0.3">
      <c r="A2225" s="23">
        <v>186</v>
      </c>
      <c r="B2225" s="23">
        <v>3</v>
      </c>
      <c r="C2225" s="25">
        <v>0</v>
      </c>
      <c r="D2225" s="25">
        <v>1</v>
      </c>
      <c r="E2225" s="25">
        <v>0</v>
      </c>
      <c r="F2225" s="25">
        <v>0</v>
      </c>
      <c r="G2225" s="25">
        <v>1</v>
      </c>
      <c r="H2225" s="25">
        <v>0</v>
      </c>
      <c r="I2225" s="25">
        <v>0</v>
      </c>
      <c r="J2225" s="23">
        <v>0</v>
      </c>
      <c r="K2225" s="23">
        <v>0</v>
      </c>
      <c r="L2225" s="23">
        <v>0</v>
      </c>
      <c r="M2225" s="23">
        <v>0</v>
      </c>
      <c r="N2225" s="23">
        <v>1</v>
      </c>
      <c r="O2225" s="23">
        <v>1</v>
      </c>
      <c r="P2225" s="23">
        <v>0</v>
      </c>
      <c r="Q2225" s="25">
        <v>0</v>
      </c>
      <c r="R2225" s="25">
        <v>0</v>
      </c>
      <c r="S2225" s="25">
        <v>0</v>
      </c>
      <c r="T2225" s="25">
        <v>0</v>
      </c>
      <c r="U2225" s="25">
        <v>0</v>
      </c>
      <c r="V2225" s="25">
        <v>0</v>
      </c>
      <c r="W2225" s="25">
        <v>1</v>
      </c>
      <c r="X2225" s="23">
        <v>1</v>
      </c>
      <c r="Y2225" s="23">
        <v>0</v>
      </c>
      <c r="Z2225" s="23">
        <v>0</v>
      </c>
      <c r="AA2225" s="23">
        <v>0</v>
      </c>
      <c r="AB2225" s="23">
        <v>0</v>
      </c>
      <c r="AC2225" s="23">
        <v>0</v>
      </c>
      <c r="AD2225" s="23">
        <v>0</v>
      </c>
    </row>
    <row r="2226" spans="1:30" x14ac:dyDescent="0.3">
      <c r="A2226" s="23">
        <v>186</v>
      </c>
      <c r="B2226" s="23">
        <v>4</v>
      </c>
      <c r="C2226" s="25">
        <v>0</v>
      </c>
      <c r="D2226" s="25">
        <v>0</v>
      </c>
      <c r="E2226" s="25">
        <v>0</v>
      </c>
      <c r="F2226" s="25">
        <v>0</v>
      </c>
      <c r="G2226" s="25">
        <v>0</v>
      </c>
      <c r="H2226" s="25">
        <v>0</v>
      </c>
      <c r="I2226" s="25">
        <v>1</v>
      </c>
      <c r="J2226" s="23">
        <v>0</v>
      </c>
      <c r="K2226" s="23">
        <v>0</v>
      </c>
      <c r="L2226" s="23">
        <v>1</v>
      </c>
      <c r="M2226" s="23">
        <v>0</v>
      </c>
      <c r="N2226" s="23">
        <v>1</v>
      </c>
      <c r="O2226" s="23">
        <v>0</v>
      </c>
      <c r="P2226" s="23">
        <v>1</v>
      </c>
      <c r="Q2226" s="25">
        <v>0</v>
      </c>
      <c r="R2226" s="25">
        <v>0</v>
      </c>
      <c r="S2226" s="25">
        <v>1</v>
      </c>
      <c r="T2226" s="25">
        <v>1</v>
      </c>
      <c r="U2226" s="25">
        <v>0</v>
      </c>
      <c r="V2226" s="25">
        <v>1</v>
      </c>
      <c r="W2226" s="25">
        <v>0</v>
      </c>
      <c r="X2226" s="23">
        <v>1</v>
      </c>
      <c r="Y2226" s="23">
        <v>0</v>
      </c>
      <c r="Z2226" s="23">
        <v>0</v>
      </c>
      <c r="AA2226" s="23">
        <v>0</v>
      </c>
      <c r="AB2226" s="23">
        <v>0</v>
      </c>
      <c r="AC2226" s="23">
        <v>0</v>
      </c>
      <c r="AD2226" s="23">
        <v>0</v>
      </c>
    </row>
    <row r="2227" spans="1:30" x14ac:dyDescent="0.3">
      <c r="A2227" s="23">
        <v>186</v>
      </c>
      <c r="B2227" s="23">
        <v>5</v>
      </c>
      <c r="C2227" s="25">
        <v>0</v>
      </c>
      <c r="D2227" s="25">
        <v>1</v>
      </c>
      <c r="E2227" s="25">
        <v>0</v>
      </c>
      <c r="F2227" s="25">
        <v>0</v>
      </c>
      <c r="G2227" s="25">
        <v>1</v>
      </c>
      <c r="H2227" s="25">
        <v>0</v>
      </c>
      <c r="I2227" s="25">
        <v>0</v>
      </c>
      <c r="J2227" s="23">
        <v>0</v>
      </c>
      <c r="K2227" s="23">
        <v>0</v>
      </c>
      <c r="L2227" s="23">
        <v>0</v>
      </c>
      <c r="M2227" s="23">
        <v>1</v>
      </c>
      <c r="N2227" s="23">
        <v>0</v>
      </c>
      <c r="O2227" s="23">
        <v>0</v>
      </c>
      <c r="P2227" s="23">
        <v>0</v>
      </c>
      <c r="Q2227" s="25">
        <v>0</v>
      </c>
      <c r="R2227" s="25">
        <v>1</v>
      </c>
      <c r="S2227" s="25">
        <v>0</v>
      </c>
      <c r="T2227" s="25">
        <v>1</v>
      </c>
      <c r="U2227" s="25">
        <v>0</v>
      </c>
      <c r="V2227" s="25">
        <v>0</v>
      </c>
      <c r="W2227" s="25">
        <v>1</v>
      </c>
      <c r="X2227" s="23">
        <v>1</v>
      </c>
      <c r="Y2227" s="23">
        <v>0</v>
      </c>
      <c r="Z2227" s="23">
        <v>0</v>
      </c>
      <c r="AA2227" s="23">
        <v>0</v>
      </c>
      <c r="AB2227" s="23">
        <v>0</v>
      </c>
      <c r="AC2227" s="23">
        <v>0</v>
      </c>
      <c r="AD2227" s="23">
        <v>0</v>
      </c>
    </row>
    <row r="2228" spans="1:30" x14ac:dyDescent="0.3">
      <c r="A2228" s="23">
        <v>186</v>
      </c>
      <c r="B2228" s="23">
        <v>6</v>
      </c>
      <c r="C2228" s="25">
        <v>0</v>
      </c>
      <c r="D2228" s="25">
        <v>0</v>
      </c>
      <c r="E2228" s="25">
        <v>0</v>
      </c>
      <c r="F2228" s="25">
        <v>0</v>
      </c>
      <c r="G2228" s="25">
        <v>1</v>
      </c>
      <c r="H2228" s="25">
        <v>1</v>
      </c>
      <c r="I2228" s="25">
        <v>0</v>
      </c>
      <c r="J2228" s="23">
        <v>0</v>
      </c>
      <c r="K2228" s="23">
        <v>1</v>
      </c>
      <c r="L2228" s="23">
        <v>0</v>
      </c>
      <c r="M2228" s="23">
        <v>0</v>
      </c>
      <c r="N2228" s="23">
        <v>0</v>
      </c>
      <c r="O2228" s="23">
        <v>1</v>
      </c>
      <c r="P2228" s="23">
        <v>0</v>
      </c>
      <c r="Q2228" s="25">
        <v>0</v>
      </c>
      <c r="R2228" s="25">
        <v>0</v>
      </c>
      <c r="S2228" s="25">
        <v>1</v>
      </c>
      <c r="T2228" s="25">
        <v>0</v>
      </c>
      <c r="U2228" s="25">
        <v>0</v>
      </c>
      <c r="V2228" s="25">
        <v>0</v>
      </c>
      <c r="W2228" s="25">
        <v>0</v>
      </c>
      <c r="X2228" s="23">
        <v>1</v>
      </c>
      <c r="Y2228" s="23">
        <v>0</v>
      </c>
      <c r="Z2228" s="23">
        <v>0</v>
      </c>
      <c r="AA2228" s="23">
        <v>0</v>
      </c>
      <c r="AB2228" s="23">
        <v>0</v>
      </c>
      <c r="AC2228" s="23">
        <v>0</v>
      </c>
      <c r="AD2228" s="23">
        <v>0</v>
      </c>
    </row>
    <row r="2229" spans="1:30" x14ac:dyDescent="0.3">
      <c r="A2229" s="23">
        <v>186</v>
      </c>
      <c r="B2229" s="23">
        <v>7</v>
      </c>
      <c r="C2229" s="25">
        <v>0</v>
      </c>
      <c r="D2229" s="25">
        <v>1</v>
      </c>
      <c r="E2229" s="25">
        <v>0</v>
      </c>
      <c r="F2229" s="25">
        <v>1</v>
      </c>
      <c r="G2229" s="25">
        <v>0</v>
      </c>
      <c r="H2229" s="25">
        <v>0</v>
      </c>
      <c r="I2229" s="25">
        <v>1</v>
      </c>
      <c r="J2229" s="23">
        <v>0</v>
      </c>
      <c r="K2229" s="23">
        <v>0</v>
      </c>
      <c r="L2229" s="23">
        <v>0</v>
      </c>
      <c r="M2229" s="23">
        <v>0</v>
      </c>
      <c r="N2229" s="23">
        <v>0</v>
      </c>
      <c r="O2229" s="23">
        <v>0</v>
      </c>
      <c r="P2229" s="23">
        <v>1</v>
      </c>
      <c r="Q2229" s="25">
        <v>0</v>
      </c>
      <c r="R2229" s="25">
        <v>1</v>
      </c>
      <c r="S2229" s="25">
        <v>0</v>
      </c>
      <c r="T2229" s="25">
        <v>0</v>
      </c>
      <c r="U2229" s="25">
        <v>0</v>
      </c>
      <c r="V2229" s="25">
        <v>1</v>
      </c>
      <c r="W2229" s="25">
        <v>0</v>
      </c>
      <c r="X2229" s="23">
        <v>1</v>
      </c>
      <c r="Y2229" s="23">
        <v>0</v>
      </c>
      <c r="Z2229" s="23">
        <v>0</v>
      </c>
      <c r="AA2229" s="23">
        <v>0</v>
      </c>
      <c r="AB2229" s="23">
        <v>0</v>
      </c>
      <c r="AC2229" s="23">
        <v>0</v>
      </c>
      <c r="AD2229" s="23">
        <v>0</v>
      </c>
    </row>
    <row r="2230" spans="1:30" x14ac:dyDescent="0.3">
      <c r="A2230" s="23">
        <v>186</v>
      </c>
      <c r="B2230" s="23">
        <v>8</v>
      </c>
      <c r="C2230" s="25">
        <v>0</v>
      </c>
      <c r="D2230" s="25">
        <v>0</v>
      </c>
      <c r="E2230" s="25">
        <v>1</v>
      </c>
      <c r="F2230" s="25">
        <v>1</v>
      </c>
      <c r="G2230" s="25">
        <v>0</v>
      </c>
      <c r="H2230" s="25">
        <v>1</v>
      </c>
      <c r="I2230" s="25">
        <v>0</v>
      </c>
      <c r="J2230" s="23">
        <v>0</v>
      </c>
      <c r="K2230" s="23">
        <v>0</v>
      </c>
      <c r="L2230" s="23">
        <v>0</v>
      </c>
      <c r="M2230" s="23">
        <v>0</v>
      </c>
      <c r="N2230" s="23">
        <v>1</v>
      </c>
      <c r="O2230" s="23">
        <v>1</v>
      </c>
      <c r="P2230" s="23">
        <v>0</v>
      </c>
      <c r="Q2230" s="25">
        <v>0</v>
      </c>
      <c r="R2230" s="25">
        <v>0</v>
      </c>
      <c r="S2230" s="25">
        <v>0</v>
      </c>
      <c r="T2230" s="25">
        <v>1</v>
      </c>
      <c r="U2230" s="25">
        <v>0</v>
      </c>
      <c r="V2230" s="25">
        <v>0</v>
      </c>
      <c r="W2230" s="25">
        <v>0</v>
      </c>
      <c r="X2230" s="23">
        <v>1</v>
      </c>
      <c r="Y2230" s="23">
        <v>0</v>
      </c>
      <c r="Z2230" s="23">
        <v>0</v>
      </c>
      <c r="AA2230" s="23">
        <v>0</v>
      </c>
      <c r="AB2230" s="23">
        <v>0</v>
      </c>
      <c r="AC2230" s="23">
        <v>0</v>
      </c>
      <c r="AD2230" s="23">
        <v>0</v>
      </c>
    </row>
    <row r="2231" spans="1:30" x14ac:dyDescent="0.3">
      <c r="A2231" s="23">
        <v>186</v>
      </c>
      <c r="B2231" s="23">
        <v>9</v>
      </c>
      <c r="C2231" s="25">
        <v>0</v>
      </c>
      <c r="D2231" s="25">
        <v>0</v>
      </c>
      <c r="E2231" s="25">
        <v>1</v>
      </c>
      <c r="F2231" s="25">
        <v>0</v>
      </c>
      <c r="G2231" s="25">
        <v>1</v>
      </c>
      <c r="H2231" s="25">
        <v>0</v>
      </c>
      <c r="I2231" s="25">
        <v>1</v>
      </c>
      <c r="J2231" s="23">
        <v>0</v>
      </c>
      <c r="K2231" s="23">
        <v>0</v>
      </c>
      <c r="L2231" s="23">
        <v>1</v>
      </c>
      <c r="M2231" s="23">
        <v>0</v>
      </c>
      <c r="N2231" s="23">
        <v>0</v>
      </c>
      <c r="O2231" s="23">
        <v>0</v>
      </c>
      <c r="P2231" s="23">
        <v>0</v>
      </c>
      <c r="Q2231" s="25">
        <v>0</v>
      </c>
      <c r="R2231" s="25">
        <v>1</v>
      </c>
      <c r="S2231" s="25">
        <v>0</v>
      </c>
      <c r="T2231" s="25">
        <v>0</v>
      </c>
      <c r="U2231" s="25">
        <v>1</v>
      </c>
      <c r="V2231" s="25">
        <v>0</v>
      </c>
      <c r="W2231" s="25">
        <v>0</v>
      </c>
      <c r="X2231" s="23">
        <v>1</v>
      </c>
      <c r="Y2231" s="23">
        <v>0</v>
      </c>
      <c r="Z2231" s="23">
        <v>0</v>
      </c>
      <c r="AA2231" s="23">
        <v>0</v>
      </c>
      <c r="AB2231" s="23">
        <v>0</v>
      </c>
      <c r="AC2231" s="23">
        <v>0</v>
      </c>
      <c r="AD2231" s="23">
        <v>0</v>
      </c>
    </row>
    <row r="2232" spans="1:30" x14ac:dyDescent="0.3">
      <c r="A2232" s="23">
        <v>186</v>
      </c>
      <c r="B2232" s="23">
        <v>10</v>
      </c>
      <c r="C2232" s="25">
        <v>0</v>
      </c>
      <c r="D2232" s="25">
        <v>1</v>
      </c>
      <c r="E2232" s="25">
        <v>0</v>
      </c>
      <c r="F2232" s="25">
        <v>0</v>
      </c>
      <c r="G2232" s="25">
        <v>0</v>
      </c>
      <c r="H2232" s="25">
        <v>1</v>
      </c>
      <c r="I2232" s="25">
        <v>0</v>
      </c>
      <c r="J2232" s="23">
        <v>0</v>
      </c>
      <c r="K2232" s="23">
        <v>1</v>
      </c>
      <c r="L2232" s="23">
        <v>0</v>
      </c>
      <c r="M2232" s="23">
        <v>0</v>
      </c>
      <c r="N2232" s="23">
        <v>1</v>
      </c>
      <c r="O2232" s="23">
        <v>0</v>
      </c>
      <c r="P2232" s="23">
        <v>0</v>
      </c>
      <c r="Q2232" s="25">
        <v>0</v>
      </c>
      <c r="R2232" s="25">
        <v>0</v>
      </c>
      <c r="S2232" s="25">
        <v>1</v>
      </c>
      <c r="T2232" s="25">
        <v>1</v>
      </c>
      <c r="U2232" s="25">
        <v>0</v>
      </c>
      <c r="V2232" s="25">
        <v>1</v>
      </c>
      <c r="W2232" s="25">
        <v>0</v>
      </c>
      <c r="X2232" s="23">
        <v>1</v>
      </c>
      <c r="Y2232" s="23">
        <v>0</v>
      </c>
      <c r="Z2232" s="23">
        <v>0</v>
      </c>
      <c r="AA2232" s="23">
        <v>0</v>
      </c>
      <c r="AB2232" s="23">
        <v>0</v>
      </c>
      <c r="AC2232" s="23">
        <v>0</v>
      </c>
      <c r="AD2232" s="23">
        <v>0</v>
      </c>
    </row>
    <row r="2233" spans="1:30" x14ac:dyDescent="0.3">
      <c r="A2233" s="23">
        <v>186</v>
      </c>
      <c r="B2233" s="23">
        <v>11</v>
      </c>
      <c r="C2233" s="25">
        <v>0</v>
      </c>
      <c r="D2233" s="25">
        <v>0</v>
      </c>
      <c r="E2233" s="25">
        <v>1</v>
      </c>
      <c r="F2233" s="25">
        <v>0</v>
      </c>
      <c r="G2233" s="25">
        <v>1</v>
      </c>
      <c r="H2233" s="25">
        <v>0</v>
      </c>
      <c r="I2233" s="25">
        <v>1</v>
      </c>
      <c r="J2233" s="23">
        <v>0</v>
      </c>
      <c r="K2233" s="23">
        <v>1</v>
      </c>
      <c r="L2233" s="23">
        <v>0</v>
      </c>
      <c r="M2233" s="23">
        <v>1</v>
      </c>
      <c r="N2233" s="23">
        <v>0</v>
      </c>
      <c r="O2233" s="23">
        <v>0</v>
      </c>
      <c r="P2233" s="23">
        <v>1</v>
      </c>
      <c r="Q2233" s="25">
        <v>0</v>
      </c>
      <c r="R2233" s="25">
        <v>0</v>
      </c>
      <c r="S2233" s="25">
        <v>0</v>
      </c>
      <c r="T2233" s="25">
        <v>0</v>
      </c>
      <c r="U2233" s="25">
        <v>1</v>
      </c>
      <c r="V2233" s="25">
        <v>1</v>
      </c>
      <c r="W2233" s="25">
        <v>0</v>
      </c>
      <c r="X2233" s="23">
        <v>1</v>
      </c>
      <c r="Y2233" s="23">
        <v>0</v>
      </c>
      <c r="Z2233" s="23">
        <v>0</v>
      </c>
      <c r="AA2233" s="23">
        <v>0</v>
      </c>
      <c r="AB2233" s="23">
        <v>0</v>
      </c>
      <c r="AC2233" s="23">
        <v>0</v>
      </c>
      <c r="AD2233" s="23">
        <v>0</v>
      </c>
    </row>
    <row r="2234" spans="1:30" x14ac:dyDescent="0.3">
      <c r="A2234" s="23">
        <v>186</v>
      </c>
      <c r="B2234" s="23">
        <v>12</v>
      </c>
      <c r="C2234" s="25">
        <v>0</v>
      </c>
      <c r="D2234" s="25">
        <v>0</v>
      </c>
      <c r="E2234" s="25">
        <v>0</v>
      </c>
      <c r="F2234" s="25">
        <v>1</v>
      </c>
      <c r="G2234" s="25">
        <v>0</v>
      </c>
      <c r="H2234" s="25">
        <v>0</v>
      </c>
      <c r="I2234" s="25">
        <v>0</v>
      </c>
      <c r="J2234" s="23">
        <v>0</v>
      </c>
      <c r="K2234" s="23">
        <v>0</v>
      </c>
      <c r="L2234" s="23">
        <v>0</v>
      </c>
      <c r="M2234" s="23">
        <v>0</v>
      </c>
      <c r="N2234" s="23">
        <v>0</v>
      </c>
      <c r="O2234" s="23">
        <v>0</v>
      </c>
      <c r="P2234" s="23">
        <v>1</v>
      </c>
      <c r="Q2234" s="25">
        <v>0</v>
      </c>
      <c r="R2234" s="25">
        <v>0</v>
      </c>
      <c r="S2234" s="25">
        <v>1</v>
      </c>
      <c r="T2234" s="25">
        <v>0</v>
      </c>
      <c r="U2234" s="25">
        <v>0</v>
      </c>
      <c r="V2234" s="25">
        <v>0</v>
      </c>
      <c r="W2234" s="25">
        <v>0</v>
      </c>
      <c r="X2234" s="23">
        <v>1</v>
      </c>
      <c r="Y2234" s="23">
        <v>0</v>
      </c>
      <c r="Z2234" s="23">
        <v>0</v>
      </c>
      <c r="AA2234" s="23">
        <v>0</v>
      </c>
      <c r="AB2234" s="23">
        <v>0</v>
      </c>
      <c r="AC2234" s="23">
        <v>0</v>
      </c>
      <c r="AD2234" s="23">
        <v>0</v>
      </c>
    </row>
    <row r="2235" spans="1:30" x14ac:dyDescent="0.3">
      <c r="A2235" s="23">
        <v>187</v>
      </c>
      <c r="B2235" s="23">
        <v>1</v>
      </c>
      <c r="C2235" s="25">
        <v>0</v>
      </c>
      <c r="D2235" s="25">
        <v>0</v>
      </c>
      <c r="E2235" s="25">
        <v>1</v>
      </c>
      <c r="F2235" s="25">
        <v>0</v>
      </c>
      <c r="G2235" s="25">
        <v>0</v>
      </c>
      <c r="H2235" s="25">
        <v>0</v>
      </c>
      <c r="I2235" s="25">
        <v>0</v>
      </c>
      <c r="J2235" s="23">
        <v>0</v>
      </c>
      <c r="K2235" s="23">
        <v>0</v>
      </c>
      <c r="L2235" s="23">
        <v>1</v>
      </c>
      <c r="M2235" s="23">
        <v>1</v>
      </c>
      <c r="N2235" s="23">
        <v>0</v>
      </c>
      <c r="O2235" s="23">
        <v>1</v>
      </c>
      <c r="P2235" s="23">
        <v>0</v>
      </c>
      <c r="Q2235" s="25">
        <v>0</v>
      </c>
      <c r="R2235" s="25">
        <v>1</v>
      </c>
      <c r="S2235" s="25">
        <v>0</v>
      </c>
      <c r="T2235" s="25">
        <v>1</v>
      </c>
      <c r="U2235" s="25">
        <v>0</v>
      </c>
      <c r="V2235" s="25">
        <v>0</v>
      </c>
      <c r="W2235" s="25">
        <v>1</v>
      </c>
      <c r="X2235" s="23">
        <v>1</v>
      </c>
      <c r="Y2235" s="23">
        <v>0</v>
      </c>
      <c r="Z2235" s="23">
        <v>0</v>
      </c>
      <c r="AA2235" s="23">
        <v>0</v>
      </c>
      <c r="AB2235" s="23">
        <v>0</v>
      </c>
      <c r="AC2235" s="23">
        <v>0</v>
      </c>
      <c r="AD2235" s="23">
        <v>0</v>
      </c>
    </row>
    <row r="2236" spans="1:30" x14ac:dyDescent="0.3">
      <c r="A2236" s="23">
        <v>187</v>
      </c>
      <c r="B2236" s="23">
        <v>2</v>
      </c>
      <c r="C2236" s="25">
        <v>0</v>
      </c>
      <c r="D2236" s="25">
        <v>1</v>
      </c>
      <c r="E2236" s="25">
        <v>0</v>
      </c>
      <c r="F2236" s="25">
        <v>0</v>
      </c>
      <c r="G2236" s="25">
        <v>0</v>
      </c>
      <c r="H2236" s="25">
        <v>1</v>
      </c>
      <c r="I2236" s="25">
        <v>0</v>
      </c>
      <c r="J2236" s="23">
        <v>0</v>
      </c>
      <c r="K2236" s="23">
        <v>0</v>
      </c>
      <c r="L2236" s="23">
        <v>0</v>
      </c>
      <c r="M2236" s="23">
        <v>1</v>
      </c>
      <c r="N2236" s="23">
        <v>0</v>
      </c>
      <c r="O2236" s="23">
        <v>0</v>
      </c>
      <c r="P2236" s="23">
        <v>0</v>
      </c>
      <c r="Q2236" s="25">
        <v>0</v>
      </c>
      <c r="R2236" s="25">
        <v>0</v>
      </c>
      <c r="S2236" s="25">
        <v>1</v>
      </c>
      <c r="T2236" s="25">
        <v>0</v>
      </c>
      <c r="U2236" s="25">
        <v>1</v>
      </c>
      <c r="V2236" s="25">
        <v>0</v>
      </c>
      <c r="W2236" s="25">
        <v>1</v>
      </c>
      <c r="X2236" s="23">
        <v>1</v>
      </c>
      <c r="Y2236" s="23">
        <v>0</v>
      </c>
      <c r="Z2236" s="23">
        <v>0</v>
      </c>
      <c r="AA2236" s="23">
        <v>0</v>
      </c>
      <c r="AB2236" s="23">
        <v>0</v>
      </c>
      <c r="AC2236" s="23">
        <v>0</v>
      </c>
      <c r="AD2236" s="23">
        <v>0</v>
      </c>
    </row>
    <row r="2237" spans="1:30" x14ac:dyDescent="0.3">
      <c r="A2237" s="23">
        <v>187</v>
      </c>
      <c r="B2237" s="23">
        <v>3</v>
      </c>
      <c r="C2237" s="25">
        <v>0</v>
      </c>
      <c r="D2237" s="25">
        <v>1</v>
      </c>
      <c r="E2237" s="25">
        <v>0</v>
      </c>
      <c r="F2237" s="25">
        <v>0</v>
      </c>
      <c r="G2237" s="25">
        <v>1</v>
      </c>
      <c r="H2237" s="25">
        <v>0</v>
      </c>
      <c r="I2237" s="25">
        <v>0</v>
      </c>
      <c r="J2237" s="23">
        <v>0</v>
      </c>
      <c r="K2237" s="23">
        <v>0</v>
      </c>
      <c r="L2237" s="23">
        <v>0</v>
      </c>
      <c r="M2237" s="23">
        <v>0</v>
      </c>
      <c r="N2237" s="23">
        <v>1</v>
      </c>
      <c r="O2237" s="23">
        <v>1</v>
      </c>
      <c r="P2237" s="23">
        <v>0</v>
      </c>
      <c r="Q2237" s="25">
        <v>0</v>
      </c>
      <c r="R2237" s="25">
        <v>0</v>
      </c>
      <c r="S2237" s="25">
        <v>0</v>
      </c>
      <c r="T2237" s="25">
        <v>0</v>
      </c>
      <c r="U2237" s="25">
        <v>0</v>
      </c>
      <c r="V2237" s="25">
        <v>0</v>
      </c>
      <c r="W2237" s="25">
        <v>1</v>
      </c>
      <c r="X2237" s="23">
        <v>1</v>
      </c>
      <c r="Y2237" s="23">
        <v>0</v>
      </c>
      <c r="Z2237" s="23">
        <v>0</v>
      </c>
      <c r="AA2237" s="23">
        <v>0</v>
      </c>
      <c r="AB2237" s="23">
        <v>0</v>
      </c>
      <c r="AC2237" s="23">
        <v>0</v>
      </c>
      <c r="AD2237" s="23">
        <v>0</v>
      </c>
    </row>
    <row r="2238" spans="1:30" x14ac:dyDescent="0.3">
      <c r="A2238" s="23">
        <v>187</v>
      </c>
      <c r="B2238" s="23">
        <v>4</v>
      </c>
      <c r="C2238" s="25">
        <v>0</v>
      </c>
      <c r="D2238" s="25">
        <v>0</v>
      </c>
      <c r="E2238" s="25">
        <v>0</v>
      </c>
      <c r="F2238" s="25">
        <v>0</v>
      </c>
      <c r="G2238" s="25">
        <v>0</v>
      </c>
      <c r="H2238" s="25">
        <v>0</v>
      </c>
      <c r="I2238" s="25">
        <v>1</v>
      </c>
      <c r="J2238" s="23">
        <v>0</v>
      </c>
      <c r="K2238" s="23">
        <v>0</v>
      </c>
      <c r="L2238" s="23">
        <v>1</v>
      </c>
      <c r="M2238" s="23">
        <v>0</v>
      </c>
      <c r="N2238" s="23">
        <v>1</v>
      </c>
      <c r="O2238" s="23">
        <v>0</v>
      </c>
      <c r="P2238" s="23">
        <v>1</v>
      </c>
      <c r="Q2238" s="25">
        <v>0</v>
      </c>
      <c r="R2238" s="25">
        <v>0</v>
      </c>
      <c r="S2238" s="25">
        <v>1</v>
      </c>
      <c r="T2238" s="25">
        <v>1</v>
      </c>
      <c r="U2238" s="25">
        <v>0</v>
      </c>
      <c r="V2238" s="25">
        <v>1</v>
      </c>
      <c r="W2238" s="25">
        <v>0</v>
      </c>
      <c r="X2238" s="23">
        <v>1</v>
      </c>
      <c r="Y2238" s="23">
        <v>0</v>
      </c>
      <c r="Z2238" s="23">
        <v>0</v>
      </c>
      <c r="AA2238" s="23">
        <v>0</v>
      </c>
      <c r="AB2238" s="23">
        <v>0</v>
      </c>
      <c r="AC2238" s="23">
        <v>0</v>
      </c>
      <c r="AD2238" s="23">
        <v>0</v>
      </c>
    </row>
    <row r="2239" spans="1:30" x14ac:dyDescent="0.3">
      <c r="A2239" s="23">
        <v>187</v>
      </c>
      <c r="B2239" s="23">
        <v>5</v>
      </c>
      <c r="C2239" s="25">
        <v>0</v>
      </c>
      <c r="D2239" s="25">
        <v>1</v>
      </c>
      <c r="E2239" s="25">
        <v>0</v>
      </c>
      <c r="F2239" s="25">
        <v>0</v>
      </c>
      <c r="G2239" s="25">
        <v>1</v>
      </c>
      <c r="H2239" s="25">
        <v>0</v>
      </c>
      <c r="I2239" s="25">
        <v>0</v>
      </c>
      <c r="J2239" s="23">
        <v>0</v>
      </c>
      <c r="K2239" s="23">
        <v>0</v>
      </c>
      <c r="L2239" s="23">
        <v>0</v>
      </c>
      <c r="M2239" s="23">
        <v>1</v>
      </c>
      <c r="N2239" s="23">
        <v>0</v>
      </c>
      <c r="O2239" s="23">
        <v>0</v>
      </c>
      <c r="P2239" s="23">
        <v>0</v>
      </c>
      <c r="Q2239" s="25">
        <v>0</v>
      </c>
      <c r="R2239" s="25">
        <v>1</v>
      </c>
      <c r="S2239" s="25">
        <v>0</v>
      </c>
      <c r="T2239" s="25">
        <v>1</v>
      </c>
      <c r="U2239" s="25">
        <v>0</v>
      </c>
      <c r="V2239" s="25">
        <v>0</v>
      </c>
      <c r="W2239" s="25">
        <v>1</v>
      </c>
      <c r="X2239" s="23">
        <v>1</v>
      </c>
      <c r="Y2239" s="23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</row>
    <row r="2240" spans="1:30" x14ac:dyDescent="0.3">
      <c r="A2240" s="23">
        <v>187</v>
      </c>
      <c r="B2240" s="23">
        <v>6</v>
      </c>
      <c r="C2240" s="25">
        <v>0</v>
      </c>
      <c r="D2240" s="25">
        <v>0</v>
      </c>
      <c r="E2240" s="25">
        <v>0</v>
      </c>
      <c r="F2240" s="25">
        <v>0</v>
      </c>
      <c r="G2240" s="25">
        <v>1</v>
      </c>
      <c r="H2240" s="25">
        <v>1</v>
      </c>
      <c r="I2240" s="25">
        <v>0</v>
      </c>
      <c r="J2240" s="23">
        <v>0</v>
      </c>
      <c r="K2240" s="23">
        <v>1</v>
      </c>
      <c r="L2240" s="23">
        <v>0</v>
      </c>
      <c r="M2240" s="23">
        <v>0</v>
      </c>
      <c r="N2240" s="23">
        <v>0</v>
      </c>
      <c r="O2240" s="23">
        <v>1</v>
      </c>
      <c r="P2240" s="23">
        <v>0</v>
      </c>
      <c r="Q2240" s="25">
        <v>0</v>
      </c>
      <c r="R2240" s="25">
        <v>0</v>
      </c>
      <c r="S2240" s="25">
        <v>1</v>
      </c>
      <c r="T2240" s="25">
        <v>0</v>
      </c>
      <c r="U2240" s="25">
        <v>0</v>
      </c>
      <c r="V2240" s="25">
        <v>0</v>
      </c>
      <c r="W2240" s="25">
        <v>0</v>
      </c>
      <c r="X2240" s="23">
        <v>1</v>
      </c>
      <c r="Y2240" s="23">
        <v>0</v>
      </c>
      <c r="Z2240" s="23">
        <v>0</v>
      </c>
      <c r="AA2240" s="23">
        <v>0</v>
      </c>
      <c r="AB2240" s="23">
        <v>0</v>
      </c>
      <c r="AC2240" s="23">
        <v>0</v>
      </c>
      <c r="AD2240" s="23">
        <v>0</v>
      </c>
    </row>
    <row r="2241" spans="1:30" x14ac:dyDescent="0.3">
      <c r="A2241" s="23">
        <v>187</v>
      </c>
      <c r="B2241" s="23">
        <v>7</v>
      </c>
      <c r="C2241" s="25">
        <v>0</v>
      </c>
      <c r="D2241" s="25">
        <v>1</v>
      </c>
      <c r="E2241" s="25">
        <v>0</v>
      </c>
      <c r="F2241" s="25">
        <v>1</v>
      </c>
      <c r="G2241" s="25">
        <v>0</v>
      </c>
      <c r="H2241" s="25">
        <v>0</v>
      </c>
      <c r="I2241" s="25">
        <v>1</v>
      </c>
      <c r="J2241" s="23">
        <v>0</v>
      </c>
      <c r="K2241" s="23">
        <v>0</v>
      </c>
      <c r="L2241" s="23">
        <v>0</v>
      </c>
      <c r="M2241" s="23">
        <v>0</v>
      </c>
      <c r="N2241" s="23">
        <v>0</v>
      </c>
      <c r="O2241" s="23">
        <v>0</v>
      </c>
      <c r="P2241" s="23">
        <v>1</v>
      </c>
      <c r="Q2241" s="25">
        <v>0</v>
      </c>
      <c r="R2241" s="25">
        <v>1</v>
      </c>
      <c r="S2241" s="25">
        <v>0</v>
      </c>
      <c r="T2241" s="25">
        <v>0</v>
      </c>
      <c r="U2241" s="25">
        <v>0</v>
      </c>
      <c r="V2241" s="25">
        <v>1</v>
      </c>
      <c r="W2241" s="25">
        <v>0</v>
      </c>
      <c r="X2241" s="23">
        <v>1</v>
      </c>
      <c r="Y2241" s="23">
        <v>0</v>
      </c>
      <c r="Z2241" s="23">
        <v>0</v>
      </c>
      <c r="AA2241" s="23">
        <v>0</v>
      </c>
      <c r="AB2241" s="23">
        <v>0</v>
      </c>
      <c r="AC2241" s="23">
        <v>0</v>
      </c>
      <c r="AD2241" s="23">
        <v>0</v>
      </c>
    </row>
    <row r="2242" spans="1:30" x14ac:dyDescent="0.3">
      <c r="A2242" s="23">
        <v>187</v>
      </c>
      <c r="B2242" s="23">
        <v>8</v>
      </c>
      <c r="C2242" s="25">
        <v>0</v>
      </c>
      <c r="D2242" s="25">
        <v>0</v>
      </c>
      <c r="E2242" s="25">
        <v>1</v>
      </c>
      <c r="F2242" s="25">
        <v>1</v>
      </c>
      <c r="G2242" s="25">
        <v>0</v>
      </c>
      <c r="H2242" s="25">
        <v>1</v>
      </c>
      <c r="I2242" s="25">
        <v>0</v>
      </c>
      <c r="J2242" s="23">
        <v>0</v>
      </c>
      <c r="K2242" s="23">
        <v>0</v>
      </c>
      <c r="L2242" s="23">
        <v>0</v>
      </c>
      <c r="M2242" s="23">
        <v>0</v>
      </c>
      <c r="N2242" s="23">
        <v>1</v>
      </c>
      <c r="O2242" s="23">
        <v>1</v>
      </c>
      <c r="P2242" s="23">
        <v>0</v>
      </c>
      <c r="Q2242" s="25">
        <v>0</v>
      </c>
      <c r="R2242" s="25">
        <v>0</v>
      </c>
      <c r="S2242" s="25">
        <v>0</v>
      </c>
      <c r="T2242" s="25">
        <v>1</v>
      </c>
      <c r="U2242" s="25">
        <v>0</v>
      </c>
      <c r="V2242" s="25">
        <v>0</v>
      </c>
      <c r="W2242" s="25">
        <v>0</v>
      </c>
      <c r="X2242" s="23">
        <v>1</v>
      </c>
      <c r="Y2242" s="23">
        <v>0</v>
      </c>
      <c r="Z2242" s="23">
        <v>0</v>
      </c>
      <c r="AA2242" s="23">
        <v>0</v>
      </c>
      <c r="AB2242" s="23">
        <v>0</v>
      </c>
      <c r="AC2242" s="23">
        <v>0</v>
      </c>
      <c r="AD2242" s="23">
        <v>0</v>
      </c>
    </row>
    <row r="2243" spans="1:30" x14ac:dyDescent="0.3">
      <c r="A2243" s="23">
        <v>187</v>
      </c>
      <c r="B2243" s="23">
        <v>9</v>
      </c>
      <c r="C2243" s="25">
        <v>0</v>
      </c>
      <c r="D2243" s="25">
        <v>0</v>
      </c>
      <c r="E2243" s="25">
        <v>1</v>
      </c>
      <c r="F2243" s="25">
        <v>0</v>
      </c>
      <c r="G2243" s="25">
        <v>1</v>
      </c>
      <c r="H2243" s="25">
        <v>0</v>
      </c>
      <c r="I2243" s="25">
        <v>1</v>
      </c>
      <c r="J2243" s="23">
        <v>0</v>
      </c>
      <c r="K2243" s="23">
        <v>0</v>
      </c>
      <c r="L2243" s="23">
        <v>1</v>
      </c>
      <c r="M2243" s="23">
        <v>0</v>
      </c>
      <c r="N2243" s="23">
        <v>0</v>
      </c>
      <c r="O2243" s="23">
        <v>0</v>
      </c>
      <c r="P2243" s="23">
        <v>0</v>
      </c>
      <c r="Q2243" s="25">
        <v>0</v>
      </c>
      <c r="R2243" s="25">
        <v>1</v>
      </c>
      <c r="S2243" s="25">
        <v>0</v>
      </c>
      <c r="T2243" s="25">
        <v>0</v>
      </c>
      <c r="U2243" s="25">
        <v>1</v>
      </c>
      <c r="V2243" s="25">
        <v>0</v>
      </c>
      <c r="W2243" s="25">
        <v>0</v>
      </c>
      <c r="X2243" s="23">
        <v>1</v>
      </c>
      <c r="Y2243" s="23">
        <v>0</v>
      </c>
      <c r="Z2243" s="23">
        <v>0</v>
      </c>
      <c r="AA2243" s="23">
        <v>0</v>
      </c>
      <c r="AB2243" s="23">
        <v>0</v>
      </c>
      <c r="AC2243" s="23">
        <v>0</v>
      </c>
      <c r="AD2243" s="23">
        <v>0</v>
      </c>
    </row>
    <row r="2244" spans="1:30" x14ac:dyDescent="0.3">
      <c r="A2244" s="23">
        <v>187</v>
      </c>
      <c r="B2244" s="23">
        <v>10</v>
      </c>
      <c r="C2244" s="25">
        <v>0</v>
      </c>
      <c r="D2244" s="25">
        <v>1</v>
      </c>
      <c r="E2244" s="25">
        <v>0</v>
      </c>
      <c r="F2244" s="25">
        <v>0</v>
      </c>
      <c r="G2244" s="25">
        <v>0</v>
      </c>
      <c r="H2244" s="25">
        <v>1</v>
      </c>
      <c r="I2244" s="25">
        <v>0</v>
      </c>
      <c r="J2244" s="23">
        <v>0</v>
      </c>
      <c r="K2244" s="23">
        <v>1</v>
      </c>
      <c r="L2244" s="23">
        <v>0</v>
      </c>
      <c r="M2244" s="23">
        <v>0</v>
      </c>
      <c r="N2244" s="23">
        <v>1</v>
      </c>
      <c r="O2244" s="23">
        <v>0</v>
      </c>
      <c r="P2244" s="23">
        <v>0</v>
      </c>
      <c r="Q2244" s="25">
        <v>0</v>
      </c>
      <c r="R2244" s="25">
        <v>0</v>
      </c>
      <c r="S2244" s="25">
        <v>1</v>
      </c>
      <c r="T2244" s="25">
        <v>1</v>
      </c>
      <c r="U2244" s="25">
        <v>0</v>
      </c>
      <c r="V2244" s="25">
        <v>1</v>
      </c>
      <c r="W2244" s="25">
        <v>0</v>
      </c>
      <c r="X2244" s="23">
        <v>1</v>
      </c>
      <c r="Y2244" s="23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</row>
    <row r="2245" spans="1:30" x14ac:dyDescent="0.3">
      <c r="A2245" s="23">
        <v>187</v>
      </c>
      <c r="B2245" s="23">
        <v>11</v>
      </c>
      <c r="C2245" s="25">
        <v>0</v>
      </c>
      <c r="D2245" s="25">
        <v>0</v>
      </c>
      <c r="E2245" s="25">
        <v>1</v>
      </c>
      <c r="F2245" s="25">
        <v>0</v>
      </c>
      <c r="G2245" s="25">
        <v>1</v>
      </c>
      <c r="H2245" s="25">
        <v>0</v>
      </c>
      <c r="I2245" s="25">
        <v>1</v>
      </c>
      <c r="J2245" s="23">
        <v>0</v>
      </c>
      <c r="K2245" s="23">
        <v>1</v>
      </c>
      <c r="L2245" s="23">
        <v>0</v>
      </c>
      <c r="M2245" s="23">
        <v>1</v>
      </c>
      <c r="N2245" s="23">
        <v>0</v>
      </c>
      <c r="O2245" s="23">
        <v>0</v>
      </c>
      <c r="P2245" s="23">
        <v>1</v>
      </c>
      <c r="Q2245" s="25">
        <v>0</v>
      </c>
      <c r="R2245" s="25">
        <v>0</v>
      </c>
      <c r="S2245" s="25">
        <v>0</v>
      </c>
      <c r="T2245" s="25">
        <v>0</v>
      </c>
      <c r="U2245" s="25">
        <v>1</v>
      </c>
      <c r="V2245" s="25">
        <v>1</v>
      </c>
      <c r="W2245" s="25">
        <v>0</v>
      </c>
      <c r="X2245" s="23">
        <v>1</v>
      </c>
      <c r="Y2245" s="23">
        <v>0</v>
      </c>
      <c r="Z2245" s="23">
        <v>0</v>
      </c>
      <c r="AA2245" s="23">
        <v>0</v>
      </c>
      <c r="AB2245" s="23">
        <v>0</v>
      </c>
      <c r="AC2245" s="23">
        <v>0</v>
      </c>
      <c r="AD2245" s="23">
        <v>0</v>
      </c>
    </row>
    <row r="2246" spans="1:30" x14ac:dyDescent="0.3">
      <c r="A2246" s="23">
        <v>187</v>
      </c>
      <c r="B2246" s="23">
        <v>12</v>
      </c>
      <c r="C2246" s="25">
        <v>0</v>
      </c>
      <c r="D2246" s="25">
        <v>0</v>
      </c>
      <c r="E2246" s="25">
        <v>0</v>
      </c>
      <c r="F2246" s="25">
        <v>1</v>
      </c>
      <c r="G2246" s="25">
        <v>0</v>
      </c>
      <c r="H2246" s="25">
        <v>0</v>
      </c>
      <c r="I2246" s="25">
        <v>0</v>
      </c>
      <c r="J2246" s="23">
        <v>0</v>
      </c>
      <c r="K2246" s="23">
        <v>0</v>
      </c>
      <c r="L2246" s="23">
        <v>0</v>
      </c>
      <c r="M2246" s="23">
        <v>0</v>
      </c>
      <c r="N2246" s="23">
        <v>0</v>
      </c>
      <c r="O2246" s="23">
        <v>0</v>
      </c>
      <c r="P2246" s="23">
        <v>1</v>
      </c>
      <c r="Q2246" s="25">
        <v>0</v>
      </c>
      <c r="R2246" s="25">
        <v>0</v>
      </c>
      <c r="S2246" s="25">
        <v>1</v>
      </c>
      <c r="T2246" s="25">
        <v>0</v>
      </c>
      <c r="U2246" s="25">
        <v>0</v>
      </c>
      <c r="V2246" s="25">
        <v>0</v>
      </c>
      <c r="W2246" s="25">
        <v>0</v>
      </c>
      <c r="X2246" s="23">
        <v>1</v>
      </c>
      <c r="Y2246" s="23">
        <v>0</v>
      </c>
      <c r="Z2246" s="23">
        <v>0</v>
      </c>
      <c r="AA2246" s="23">
        <v>0</v>
      </c>
      <c r="AB2246" s="23">
        <v>0</v>
      </c>
      <c r="AC2246" s="23">
        <v>0</v>
      </c>
      <c r="AD2246" s="23">
        <v>0</v>
      </c>
    </row>
    <row r="2247" spans="1:30" x14ac:dyDescent="0.3">
      <c r="A2247" s="23">
        <v>188</v>
      </c>
      <c r="B2247" s="23">
        <v>1</v>
      </c>
      <c r="C2247" s="25">
        <v>0</v>
      </c>
      <c r="D2247" s="25">
        <v>0</v>
      </c>
      <c r="E2247" s="25">
        <v>1</v>
      </c>
      <c r="F2247" s="25">
        <v>0</v>
      </c>
      <c r="G2247" s="25">
        <v>0</v>
      </c>
      <c r="H2247" s="25">
        <v>0</v>
      </c>
      <c r="I2247" s="25">
        <v>0</v>
      </c>
      <c r="J2247" s="23">
        <v>0</v>
      </c>
      <c r="K2247" s="23">
        <v>0</v>
      </c>
      <c r="L2247" s="23">
        <v>1</v>
      </c>
      <c r="M2247" s="23">
        <v>1</v>
      </c>
      <c r="N2247" s="23">
        <v>0</v>
      </c>
      <c r="O2247" s="23">
        <v>1</v>
      </c>
      <c r="P2247" s="23">
        <v>0</v>
      </c>
      <c r="Q2247" s="25">
        <v>0</v>
      </c>
      <c r="R2247" s="25">
        <v>1</v>
      </c>
      <c r="S2247" s="25">
        <v>0</v>
      </c>
      <c r="T2247" s="25">
        <v>1</v>
      </c>
      <c r="U2247" s="25">
        <v>0</v>
      </c>
      <c r="V2247" s="25">
        <v>0</v>
      </c>
      <c r="W2247" s="25">
        <v>1</v>
      </c>
      <c r="X2247" s="23">
        <v>1</v>
      </c>
      <c r="Y2247" s="23">
        <v>0</v>
      </c>
      <c r="Z2247" s="23">
        <v>0</v>
      </c>
      <c r="AA2247" s="23">
        <v>0</v>
      </c>
      <c r="AB2247" s="23">
        <v>0</v>
      </c>
      <c r="AC2247" s="23">
        <v>0</v>
      </c>
      <c r="AD2247" s="23">
        <v>0</v>
      </c>
    </row>
    <row r="2248" spans="1:30" x14ac:dyDescent="0.3">
      <c r="A2248" s="23">
        <v>188</v>
      </c>
      <c r="B2248" s="23">
        <v>2</v>
      </c>
      <c r="C2248" s="25">
        <v>0</v>
      </c>
      <c r="D2248" s="25">
        <v>1</v>
      </c>
      <c r="E2248" s="25">
        <v>0</v>
      </c>
      <c r="F2248" s="25">
        <v>0</v>
      </c>
      <c r="G2248" s="25">
        <v>0</v>
      </c>
      <c r="H2248" s="25">
        <v>1</v>
      </c>
      <c r="I2248" s="25">
        <v>0</v>
      </c>
      <c r="J2248" s="23">
        <v>0</v>
      </c>
      <c r="K2248" s="23">
        <v>0</v>
      </c>
      <c r="L2248" s="23">
        <v>0</v>
      </c>
      <c r="M2248" s="23">
        <v>1</v>
      </c>
      <c r="N2248" s="23">
        <v>0</v>
      </c>
      <c r="O2248" s="23">
        <v>0</v>
      </c>
      <c r="P2248" s="23">
        <v>0</v>
      </c>
      <c r="Q2248" s="25">
        <v>0</v>
      </c>
      <c r="R2248" s="25">
        <v>0</v>
      </c>
      <c r="S2248" s="25">
        <v>1</v>
      </c>
      <c r="T2248" s="25">
        <v>0</v>
      </c>
      <c r="U2248" s="25">
        <v>1</v>
      </c>
      <c r="V2248" s="25">
        <v>0</v>
      </c>
      <c r="W2248" s="25">
        <v>1</v>
      </c>
      <c r="X2248" s="23">
        <v>1</v>
      </c>
      <c r="Y2248" s="23">
        <v>0</v>
      </c>
      <c r="Z2248" s="23">
        <v>0</v>
      </c>
      <c r="AA2248" s="23">
        <v>0</v>
      </c>
      <c r="AB2248" s="23">
        <v>0</v>
      </c>
      <c r="AC2248" s="23">
        <v>0</v>
      </c>
      <c r="AD2248" s="23">
        <v>0</v>
      </c>
    </row>
    <row r="2249" spans="1:30" x14ac:dyDescent="0.3">
      <c r="A2249" s="23">
        <v>188</v>
      </c>
      <c r="B2249" s="23">
        <v>3</v>
      </c>
      <c r="C2249" s="25">
        <v>0</v>
      </c>
      <c r="D2249" s="25">
        <v>1</v>
      </c>
      <c r="E2249" s="25">
        <v>0</v>
      </c>
      <c r="F2249" s="25">
        <v>0</v>
      </c>
      <c r="G2249" s="25">
        <v>1</v>
      </c>
      <c r="H2249" s="25">
        <v>0</v>
      </c>
      <c r="I2249" s="25">
        <v>0</v>
      </c>
      <c r="J2249" s="23">
        <v>0</v>
      </c>
      <c r="K2249" s="23">
        <v>0</v>
      </c>
      <c r="L2249" s="23">
        <v>0</v>
      </c>
      <c r="M2249" s="23">
        <v>0</v>
      </c>
      <c r="N2249" s="23">
        <v>1</v>
      </c>
      <c r="O2249" s="23">
        <v>1</v>
      </c>
      <c r="P2249" s="23">
        <v>0</v>
      </c>
      <c r="Q2249" s="25">
        <v>0</v>
      </c>
      <c r="R2249" s="25">
        <v>0</v>
      </c>
      <c r="S2249" s="25">
        <v>0</v>
      </c>
      <c r="T2249" s="25">
        <v>0</v>
      </c>
      <c r="U2249" s="25">
        <v>0</v>
      </c>
      <c r="V2249" s="25">
        <v>0</v>
      </c>
      <c r="W2249" s="25">
        <v>1</v>
      </c>
      <c r="X2249" s="23">
        <v>1</v>
      </c>
      <c r="Y2249" s="23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</row>
    <row r="2250" spans="1:30" x14ac:dyDescent="0.3">
      <c r="A2250" s="23">
        <v>188</v>
      </c>
      <c r="B2250" s="23">
        <v>4</v>
      </c>
      <c r="C2250" s="25">
        <v>0</v>
      </c>
      <c r="D2250" s="25">
        <v>0</v>
      </c>
      <c r="E2250" s="25">
        <v>0</v>
      </c>
      <c r="F2250" s="25">
        <v>0</v>
      </c>
      <c r="G2250" s="25">
        <v>0</v>
      </c>
      <c r="H2250" s="25">
        <v>0</v>
      </c>
      <c r="I2250" s="25">
        <v>1</v>
      </c>
      <c r="J2250" s="23">
        <v>0</v>
      </c>
      <c r="K2250" s="23">
        <v>0</v>
      </c>
      <c r="L2250" s="23">
        <v>1</v>
      </c>
      <c r="M2250" s="23">
        <v>0</v>
      </c>
      <c r="N2250" s="23">
        <v>1</v>
      </c>
      <c r="O2250" s="23">
        <v>0</v>
      </c>
      <c r="P2250" s="23">
        <v>1</v>
      </c>
      <c r="Q2250" s="25">
        <v>0</v>
      </c>
      <c r="R2250" s="25">
        <v>0</v>
      </c>
      <c r="S2250" s="25">
        <v>1</v>
      </c>
      <c r="T2250" s="25">
        <v>1</v>
      </c>
      <c r="U2250" s="25">
        <v>0</v>
      </c>
      <c r="V2250" s="25">
        <v>1</v>
      </c>
      <c r="W2250" s="25">
        <v>0</v>
      </c>
      <c r="X2250" s="23">
        <v>1</v>
      </c>
      <c r="Y2250" s="23">
        <v>0</v>
      </c>
      <c r="Z2250" s="23">
        <v>0</v>
      </c>
      <c r="AA2250" s="23">
        <v>0</v>
      </c>
      <c r="AB2250" s="23">
        <v>0</v>
      </c>
      <c r="AC2250" s="23">
        <v>0</v>
      </c>
      <c r="AD2250" s="23">
        <v>0</v>
      </c>
    </row>
    <row r="2251" spans="1:30" x14ac:dyDescent="0.3">
      <c r="A2251" s="23">
        <v>188</v>
      </c>
      <c r="B2251" s="23">
        <v>5</v>
      </c>
      <c r="C2251" s="25">
        <v>0</v>
      </c>
      <c r="D2251" s="25">
        <v>1</v>
      </c>
      <c r="E2251" s="25">
        <v>0</v>
      </c>
      <c r="F2251" s="25">
        <v>0</v>
      </c>
      <c r="G2251" s="25">
        <v>1</v>
      </c>
      <c r="H2251" s="25">
        <v>0</v>
      </c>
      <c r="I2251" s="25">
        <v>0</v>
      </c>
      <c r="J2251" s="23">
        <v>0</v>
      </c>
      <c r="K2251" s="23">
        <v>0</v>
      </c>
      <c r="L2251" s="23">
        <v>0</v>
      </c>
      <c r="M2251" s="23">
        <v>1</v>
      </c>
      <c r="N2251" s="23">
        <v>0</v>
      </c>
      <c r="O2251" s="23">
        <v>0</v>
      </c>
      <c r="P2251" s="23">
        <v>0</v>
      </c>
      <c r="Q2251" s="25">
        <v>0</v>
      </c>
      <c r="R2251" s="25">
        <v>1</v>
      </c>
      <c r="S2251" s="25">
        <v>0</v>
      </c>
      <c r="T2251" s="25">
        <v>1</v>
      </c>
      <c r="U2251" s="25">
        <v>0</v>
      </c>
      <c r="V2251" s="25">
        <v>0</v>
      </c>
      <c r="W2251" s="25">
        <v>1</v>
      </c>
      <c r="X2251" s="23">
        <v>1</v>
      </c>
      <c r="Y2251" s="23">
        <v>0</v>
      </c>
      <c r="Z2251" s="23">
        <v>0</v>
      </c>
      <c r="AA2251" s="23">
        <v>0</v>
      </c>
      <c r="AB2251" s="23">
        <v>0</v>
      </c>
      <c r="AC2251" s="23">
        <v>0</v>
      </c>
      <c r="AD2251" s="23">
        <v>0</v>
      </c>
    </row>
    <row r="2252" spans="1:30" x14ac:dyDescent="0.3">
      <c r="A2252" s="23">
        <v>188</v>
      </c>
      <c r="B2252" s="23">
        <v>6</v>
      </c>
      <c r="C2252" s="25">
        <v>0</v>
      </c>
      <c r="D2252" s="25">
        <v>0</v>
      </c>
      <c r="E2252" s="25">
        <v>0</v>
      </c>
      <c r="F2252" s="25">
        <v>0</v>
      </c>
      <c r="G2252" s="25">
        <v>1</v>
      </c>
      <c r="H2252" s="25">
        <v>1</v>
      </c>
      <c r="I2252" s="25">
        <v>0</v>
      </c>
      <c r="J2252" s="23">
        <v>0</v>
      </c>
      <c r="K2252" s="23">
        <v>1</v>
      </c>
      <c r="L2252" s="23">
        <v>0</v>
      </c>
      <c r="M2252" s="23">
        <v>0</v>
      </c>
      <c r="N2252" s="23">
        <v>0</v>
      </c>
      <c r="O2252" s="23">
        <v>1</v>
      </c>
      <c r="P2252" s="23">
        <v>0</v>
      </c>
      <c r="Q2252" s="25">
        <v>0</v>
      </c>
      <c r="R2252" s="25">
        <v>0</v>
      </c>
      <c r="S2252" s="25">
        <v>1</v>
      </c>
      <c r="T2252" s="25">
        <v>0</v>
      </c>
      <c r="U2252" s="25">
        <v>0</v>
      </c>
      <c r="V2252" s="25">
        <v>0</v>
      </c>
      <c r="W2252" s="25">
        <v>0</v>
      </c>
      <c r="X2252" s="23">
        <v>1</v>
      </c>
      <c r="Y2252" s="23">
        <v>0</v>
      </c>
      <c r="Z2252" s="23">
        <v>0</v>
      </c>
      <c r="AA2252" s="23">
        <v>0</v>
      </c>
      <c r="AB2252" s="23">
        <v>0</v>
      </c>
      <c r="AC2252" s="23">
        <v>0</v>
      </c>
      <c r="AD2252" s="23">
        <v>0</v>
      </c>
    </row>
    <row r="2253" spans="1:30" x14ac:dyDescent="0.3">
      <c r="A2253" s="23">
        <v>188</v>
      </c>
      <c r="B2253" s="23">
        <v>7</v>
      </c>
      <c r="C2253" s="25">
        <v>0</v>
      </c>
      <c r="D2253" s="25">
        <v>1</v>
      </c>
      <c r="E2253" s="25">
        <v>0</v>
      </c>
      <c r="F2253" s="25">
        <v>1</v>
      </c>
      <c r="G2253" s="25">
        <v>0</v>
      </c>
      <c r="H2253" s="25">
        <v>0</v>
      </c>
      <c r="I2253" s="25">
        <v>1</v>
      </c>
      <c r="J2253" s="23">
        <v>0</v>
      </c>
      <c r="K2253" s="23">
        <v>0</v>
      </c>
      <c r="L2253" s="23">
        <v>0</v>
      </c>
      <c r="M2253" s="23">
        <v>0</v>
      </c>
      <c r="N2253" s="23">
        <v>0</v>
      </c>
      <c r="O2253" s="23">
        <v>0</v>
      </c>
      <c r="P2253" s="23">
        <v>1</v>
      </c>
      <c r="Q2253" s="25">
        <v>0</v>
      </c>
      <c r="R2253" s="25">
        <v>1</v>
      </c>
      <c r="S2253" s="25">
        <v>0</v>
      </c>
      <c r="T2253" s="25">
        <v>0</v>
      </c>
      <c r="U2253" s="25">
        <v>0</v>
      </c>
      <c r="V2253" s="25">
        <v>1</v>
      </c>
      <c r="W2253" s="25">
        <v>0</v>
      </c>
      <c r="X2253" s="23">
        <v>1</v>
      </c>
      <c r="Y2253" s="23">
        <v>0</v>
      </c>
      <c r="Z2253" s="23">
        <v>0</v>
      </c>
      <c r="AA2253" s="23">
        <v>0</v>
      </c>
      <c r="AB2253" s="23">
        <v>0</v>
      </c>
      <c r="AC2253" s="23">
        <v>0</v>
      </c>
      <c r="AD2253" s="23">
        <v>0</v>
      </c>
    </row>
    <row r="2254" spans="1:30" x14ac:dyDescent="0.3">
      <c r="A2254" s="23">
        <v>188</v>
      </c>
      <c r="B2254" s="23">
        <v>8</v>
      </c>
      <c r="C2254" s="25">
        <v>0</v>
      </c>
      <c r="D2254" s="25">
        <v>0</v>
      </c>
      <c r="E2254" s="25">
        <v>1</v>
      </c>
      <c r="F2254" s="25">
        <v>1</v>
      </c>
      <c r="G2254" s="25">
        <v>0</v>
      </c>
      <c r="H2254" s="25">
        <v>1</v>
      </c>
      <c r="I2254" s="25">
        <v>0</v>
      </c>
      <c r="J2254" s="23">
        <v>0</v>
      </c>
      <c r="K2254" s="23">
        <v>0</v>
      </c>
      <c r="L2254" s="23">
        <v>0</v>
      </c>
      <c r="M2254" s="23">
        <v>0</v>
      </c>
      <c r="N2254" s="23">
        <v>1</v>
      </c>
      <c r="O2254" s="23">
        <v>1</v>
      </c>
      <c r="P2254" s="23">
        <v>0</v>
      </c>
      <c r="Q2254" s="25">
        <v>0</v>
      </c>
      <c r="R2254" s="25">
        <v>0</v>
      </c>
      <c r="S2254" s="25">
        <v>0</v>
      </c>
      <c r="T2254" s="25">
        <v>1</v>
      </c>
      <c r="U2254" s="25">
        <v>0</v>
      </c>
      <c r="V2254" s="25">
        <v>0</v>
      </c>
      <c r="W2254" s="25">
        <v>0</v>
      </c>
      <c r="X2254" s="23">
        <v>1</v>
      </c>
      <c r="Y2254" s="23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</row>
    <row r="2255" spans="1:30" x14ac:dyDescent="0.3">
      <c r="A2255" s="23">
        <v>188</v>
      </c>
      <c r="B2255" s="23">
        <v>9</v>
      </c>
      <c r="C2255" s="25">
        <v>0</v>
      </c>
      <c r="D2255" s="25">
        <v>0</v>
      </c>
      <c r="E2255" s="25">
        <v>1</v>
      </c>
      <c r="F2255" s="25">
        <v>0</v>
      </c>
      <c r="G2255" s="25">
        <v>1</v>
      </c>
      <c r="H2255" s="25">
        <v>0</v>
      </c>
      <c r="I2255" s="25">
        <v>1</v>
      </c>
      <c r="J2255" s="23">
        <v>0</v>
      </c>
      <c r="K2255" s="23">
        <v>0</v>
      </c>
      <c r="L2255" s="23">
        <v>1</v>
      </c>
      <c r="M2255" s="23">
        <v>0</v>
      </c>
      <c r="N2255" s="23">
        <v>0</v>
      </c>
      <c r="O2255" s="23">
        <v>0</v>
      </c>
      <c r="P2255" s="23">
        <v>0</v>
      </c>
      <c r="Q2255" s="25">
        <v>0</v>
      </c>
      <c r="R2255" s="25">
        <v>1</v>
      </c>
      <c r="S2255" s="25">
        <v>0</v>
      </c>
      <c r="T2255" s="25">
        <v>0</v>
      </c>
      <c r="U2255" s="25">
        <v>1</v>
      </c>
      <c r="V2255" s="25">
        <v>0</v>
      </c>
      <c r="W2255" s="25">
        <v>0</v>
      </c>
      <c r="X2255" s="23">
        <v>1</v>
      </c>
      <c r="Y2255" s="23">
        <v>0</v>
      </c>
      <c r="Z2255" s="23">
        <v>0</v>
      </c>
      <c r="AA2255" s="23">
        <v>0</v>
      </c>
      <c r="AB2255" s="23">
        <v>0</v>
      </c>
      <c r="AC2255" s="23">
        <v>0</v>
      </c>
      <c r="AD2255" s="23">
        <v>0</v>
      </c>
    </row>
    <row r="2256" spans="1:30" x14ac:dyDescent="0.3">
      <c r="A2256" s="23">
        <v>188</v>
      </c>
      <c r="B2256" s="23">
        <v>10</v>
      </c>
      <c r="C2256" s="25">
        <v>0</v>
      </c>
      <c r="D2256" s="25">
        <v>1</v>
      </c>
      <c r="E2256" s="25">
        <v>0</v>
      </c>
      <c r="F2256" s="25">
        <v>0</v>
      </c>
      <c r="G2256" s="25">
        <v>0</v>
      </c>
      <c r="H2256" s="25">
        <v>1</v>
      </c>
      <c r="I2256" s="25">
        <v>0</v>
      </c>
      <c r="J2256" s="23">
        <v>0</v>
      </c>
      <c r="K2256" s="23">
        <v>1</v>
      </c>
      <c r="L2256" s="23">
        <v>0</v>
      </c>
      <c r="M2256" s="23">
        <v>0</v>
      </c>
      <c r="N2256" s="23">
        <v>1</v>
      </c>
      <c r="O2256" s="23">
        <v>0</v>
      </c>
      <c r="P2256" s="23">
        <v>0</v>
      </c>
      <c r="Q2256" s="25">
        <v>0</v>
      </c>
      <c r="R2256" s="25">
        <v>0</v>
      </c>
      <c r="S2256" s="25">
        <v>1</v>
      </c>
      <c r="T2256" s="25">
        <v>1</v>
      </c>
      <c r="U2256" s="25">
        <v>0</v>
      </c>
      <c r="V2256" s="25">
        <v>1</v>
      </c>
      <c r="W2256" s="25">
        <v>0</v>
      </c>
      <c r="X2256" s="23">
        <v>1</v>
      </c>
      <c r="Y2256" s="23">
        <v>0</v>
      </c>
      <c r="Z2256" s="23">
        <v>0</v>
      </c>
      <c r="AA2256" s="23">
        <v>0</v>
      </c>
      <c r="AB2256" s="23">
        <v>0</v>
      </c>
      <c r="AC2256" s="23">
        <v>0</v>
      </c>
      <c r="AD2256" s="23">
        <v>0</v>
      </c>
    </row>
    <row r="2257" spans="1:30" x14ac:dyDescent="0.3">
      <c r="A2257" s="23">
        <v>188</v>
      </c>
      <c r="B2257" s="23">
        <v>11</v>
      </c>
      <c r="C2257" s="25">
        <v>0</v>
      </c>
      <c r="D2257" s="25">
        <v>0</v>
      </c>
      <c r="E2257" s="25">
        <v>1</v>
      </c>
      <c r="F2257" s="25">
        <v>0</v>
      </c>
      <c r="G2257" s="25">
        <v>1</v>
      </c>
      <c r="H2257" s="25">
        <v>0</v>
      </c>
      <c r="I2257" s="25">
        <v>1</v>
      </c>
      <c r="J2257" s="23">
        <v>0</v>
      </c>
      <c r="K2257" s="23">
        <v>1</v>
      </c>
      <c r="L2257" s="23">
        <v>0</v>
      </c>
      <c r="M2257" s="23">
        <v>1</v>
      </c>
      <c r="N2257" s="23">
        <v>0</v>
      </c>
      <c r="O2257" s="23">
        <v>0</v>
      </c>
      <c r="P2257" s="23">
        <v>1</v>
      </c>
      <c r="Q2257" s="25">
        <v>0</v>
      </c>
      <c r="R2257" s="25">
        <v>0</v>
      </c>
      <c r="S2257" s="25">
        <v>0</v>
      </c>
      <c r="T2257" s="25">
        <v>0</v>
      </c>
      <c r="U2257" s="25">
        <v>1</v>
      </c>
      <c r="V2257" s="25">
        <v>1</v>
      </c>
      <c r="W2257" s="25">
        <v>0</v>
      </c>
      <c r="X2257" s="23">
        <v>1</v>
      </c>
      <c r="Y2257" s="23">
        <v>0</v>
      </c>
      <c r="Z2257" s="23">
        <v>0</v>
      </c>
      <c r="AA2257" s="23">
        <v>0</v>
      </c>
      <c r="AB2257" s="23">
        <v>0</v>
      </c>
      <c r="AC2257" s="23">
        <v>0</v>
      </c>
      <c r="AD2257" s="23">
        <v>0</v>
      </c>
    </row>
    <row r="2258" spans="1:30" x14ac:dyDescent="0.3">
      <c r="A2258" s="23">
        <v>188</v>
      </c>
      <c r="B2258" s="23">
        <v>12</v>
      </c>
      <c r="C2258" s="25">
        <v>0</v>
      </c>
      <c r="D2258" s="25">
        <v>0</v>
      </c>
      <c r="E2258" s="25">
        <v>0</v>
      </c>
      <c r="F2258" s="25">
        <v>1</v>
      </c>
      <c r="G2258" s="25">
        <v>0</v>
      </c>
      <c r="H2258" s="25">
        <v>0</v>
      </c>
      <c r="I2258" s="25">
        <v>0</v>
      </c>
      <c r="J2258" s="23">
        <v>0</v>
      </c>
      <c r="K2258" s="23">
        <v>0</v>
      </c>
      <c r="L2258" s="23">
        <v>0</v>
      </c>
      <c r="M2258" s="23">
        <v>0</v>
      </c>
      <c r="N2258" s="23">
        <v>0</v>
      </c>
      <c r="O2258" s="23">
        <v>0</v>
      </c>
      <c r="P2258" s="23">
        <v>1</v>
      </c>
      <c r="Q2258" s="25">
        <v>0</v>
      </c>
      <c r="R2258" s="25">
        <v>0</v>
      </c>
      <c r="S2258" s="25">
        <v>1</v>
      </c>
      <c r="T2258" s="25">
        <v>0</v>
      </c>
      <c r="U2258" s="25">
        <v>0</v>
      </c>
      <c r="V2258" s="25">
        <v>0</v>
      </c>
      <c r="W2258" s="25">
        <v>0</v>
      </c>
      <c r="X2258" s="23">
        <v>1</v>
      </c>
      <c r="Y2258" s="23">
        <v>0</v>
      </c>
      <c r="Z2258" s="23">
        <v>0</v>
      </c>
      <c r="AA2258" s="23">
        <v>0</v>
      </c>
      <c r="AB2258" s="23">
        <v>0</v>
      </c>
      <c r="AC2258" s="23">
        <v>0</v>
      </c>
      <c r="AD2258" s="23">
        <v>0</v>
      </c>
    </row>
    <row r="2259" spans="1:30" x14ac:dyDescent="0.3">
      <c r="A2259" s="23">
        <v>189</v>
      </c>
      <c r="B2259" s="23">
        <v>1</v>
      </c>
      <c r="C2259" s="25">
        <v>0</v>
      </c>
      <c r="D2259" s="25">
        <v>0</v>
      </c>
      <c r="E2259" s="25">
        <v>1</v>
      </c>
      <c r="F2259" s="25">
        <v>0</v>
      </c>
      <c r="G2259" s="25">
        <v>0</v>
      </c>
      <c r="H2259" s="25">
        <v>0</v>
      </c>
      <c r="I2259" s="25">
        <v>0</v>
      </c>
      <c r="J2259" s="23">
        <v>0</v>
      </c>
      <c r="K2259" s="23">
        <v>0</v>
      </c>
      <c r="L2259" s="23">
        <v>1</v>
      </c>
      <c r="M2259" s="23">
        <v>1</v>
      </c>
      <c r="N2259" s="23">
        <v>0</v>
      </c>
      <c r="O2259" s="23">
        <v>1</v>
      </c>
      <c r="P2259" s="23">
        <v>0</v>
      </c>
      <c r="Q2259" s="25">
        <v>0</v>
      </c>
      <c r="R2259" s="25">
        <v>1</v>
      </c>
      <c r="S2259" s="25">
        <v>0</v>
      </c>
      <c r="T2259" s="25">
        <v>1</v>
      </c>
      <c r="U2259" s="25">
        <v>0</v>
      </c>
      <c r="V2259" s="25">
        <v>0</v>
      </c>
      <c r="W2259" s="25">
        <v>1</v>
      </c>
      <c r="X2259" s="23">
        <v>1</v>
      </c>
      <c r="Y2259" s="23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</row>
    <row r="2260" spans="1:30" x14ac:dyDescent="0.3">
      <c r="A2260" s="23">
        <v>189</v>
      </c>
      <c r="B2260" s="23">
        <v>2</v>
      </c>
      <c r="C2260" s="25">
        <v>0</v>
      </c>
      <c r="D2260" s="25">
        <v>1</v>
      </c>
      <c r="E2260" s="25">
        <v>0</v>
      </c>
      <c r="F2260" s="25">
        <v>0</v>
      </c>
      <c r="G2260" s="25">
        <v>0</v>
      </c>
      <c r="H2260" s="25">
        <v>1</v>
      </c>
      <c r="I2260" s="25">
        <v>0</v>
      </c>
      <c r="J2260" s="23">
        <v>0</v>
      </c>
      <c r="K2260" s="23">
        <v>0</v>
      </c>
      <c r="L2260" s="23">
        <v>0</v>
      </c>
      <c r="M2260" s="23">
        <v>1</v>
      </c>
      <c r="N2260" s="23">
        <v>0</v>
      </c>
      <c r="O2260" s="23">
        <v>0</v>
      </c>
      <c r="P2260" s="23">
        <v>0</v>
      </c>
      <c r="Q2260" s="25">
        <v>0</v>
      </c>
      <c r="R2260" s="25">
        <v>0</v>
      </c>
      <c r="S2260" s="25">
        <v>1</v>
      </c>
      <c r="T2260" s="25">
        <v>0</v>
      </c>
      <c r="U2260" s="25">
        <v>1</v>
      </c>
      <c r="V2260" s="25">
        <v>0</v>
      </c>
      <c r="W2260" s="25">
        <v>1</v>
      </c>
      <c r="X2260" s="23">
        <v>1</v>
      </c>
      <c r="Y2260" s="23">
        <v>0</v>
      </c>
      <c r="Z2260" s="23">
        <v>0</v>
      </c>
      <c r="AA2260" s="23">
        <v>0</v>
      </c>
      <c r="AB2260" s="23">
        <v>0</v>
      </c>
      <c r="AC2260" s="23">
        <v>0</v>
      </c>
      <c r="AD2260" s="23">
        <v>0</v>
      </c>
    </row>
    <row r="2261" spans="1:30" x14ac:dyDescent="0.3">
      <c r="A2261" s="23">
        <v>189</v>
      </c>
      <c r="B2261" s="23">
        <v>3</v>
      </c>
      <c r="C2261" s="25">
        <v>0</v>
      </c>
      <c r="D2261" s="25">
        <v>1</v>
      </c>
      <c r="E2261" s="25">
        <v>0</v>
      </c>
      <c r="F2261" s="25">
        <v>0</v>
      </c>
      <c r="G2261" s="25">
        <v>1</v>
      </c>
      <c r="H2261" s="25">
        <v>0</v>
      </c>
      <c r="I2261" s="25">
        <v>0</v>
      </c>
      <c r="J2261" s="23">
        <v>0</v>
      </c>
      <c r="K2261" s="23">
        <v>0</v>
      </c>
      <c r="L2261" s="23">
        <v>0</v>
      </c>
      <c r="M2261" s="23">
        <v>0</v>
      </c>
      <c r="N2261" s="23">
        <v>1</v>
      </c>
      <c r="O2261" s="23">
        <v>1</v>
      </c>
      <c r="P2261" s="23">
        <v>0</v>
      </c>
      <c r="Q2261" s="25">
        <v>0</v>
      </c>
      <c r="R2261" s="25">
        <v>0</v>
      </c>
      <c r="S2261" s="25">
        <v>0</v>
      </c>
      <c r="T2261" s="25">
        <v>0</v>
      </c>
      <c r="U2261" s="25">
        <v>0</v>
      </c>
      <c r="V2261" s="25">
        <v>0</v>
      </c>
      <c r="W2261" s="25">
        <v>1</v>
      </c>
      <c r="X2261" s="23">
        <v>1</v>
      </c>
      <c r="Y2261" s="23">
        <v>0</v>
      </c>
      <c r="Z2261" s="23">
        <v>0</v>
      </c>
      <c r="AA2261" s="23">
        <v>0</v>
      </c>
      <c r="AB2261" s="23">
        <v>0</v>
      </c>
      <c r="AC2261" s="23">
        <v>0</v>
      </c>
      <c r="AD2261" s="23">
        <v>0</v>
      </c>
    </row>
    <row r="2262" spans="1:30" x14ac:dyDescent="0.3">
      <c r="A2262" s="23">
        <v>189</v>
      </c>
      <c r="B2262" s="23">
        <v>4</v>
      </c>
      <c r="C2262" s="25">
        <v>0</v>
      </c>
      <c r="D2262" s="25">
        <v>0</v>
      </c>
      <c r="E2262" s="25">
        <v>0</v>
      </c>
      <c r="F2262" s="25">
        <v>0</v>
      </c>
      <c r="G2262" s="25">
        <v>0</v>
      </c>
      <c r="H2262" s="25">
        <v>0</v>
      </c>
      <c r="I2262" s="25">
        <v>1</v>
      </c>
      <c r="J2262" s="23">
        <v>0</v>
      </c>
      <c r="K2262" s="23">
        <v>0</v>
      </c>
      <c r="L2262" s="23">
        <v>1</v>
      </c>
      <c r="M2262" s="23">
        <v>0</v>
      </c>
      <c r="N2262" s="23">
        <v>1</v>
      </c>
      <c r="O2262" s="23">
        <v>0</v>
      </c>
      <c r="P2262" s="23">
        <v>1</v>
      </c>
      <c r="Q2262" s="25">
        <v>0</v>
      </c>
      <c r="R2262" s="25">
        <v>0</v>
      </c>
      <c r="S2262" s="25">
        <v>1</v>
      </c>
      <c r="T2262" s="25">
        <v>1</v>
      </c>
      <c r="U2262" s="25">
        <v>0</v>
      </c>
      <c r="V2262" s="25">
        <v>1</v>
      </c>
      <c r="W2262" s="25">
        <v>0</v>
      </c>
      <c r="X2262" s="23">
        <v>1</v>
      </c>
      <c r="Y2262" s="23">
        <v>0</v>
      </c>
      <c r="Z2262" s="23">
        <v>0</v>
      </c>
      <c r="AA2262" s="23">
        <v>0</v>
      </c>
      <c r="AB2262" s="23">
        <v>0</v>
      </c>
      <c r="AC2262" s="23">
        <v>0</v>
      </c>
      <c r="AD2262" s="23">
        <v>0</v>
      </c>
    </row>
    <row r="2263" spans="1:30" x14ac:dyDescent="0.3">
      <c r="A2263" s="23">
        <v>189</v>
      </c>
      <c r="B2263" s="23">
        <v>5</v>
      </c>
      <c r="C2263" s="25">
        <v>0</v>
      </c>
      <c r="D2263" s="25">
        <v>1</v>
      </c>
      <c r="E2263" s="25">
        <v>0</v>
      </c>
      <c r="F2263" s="25">
        <v>0</v>
      </c>
      <c r="G2263" s="25">
        <v>1</v>
      </c>
      <c r="H2263" s="25">
        <v>0</v>
      </c>
      <c r="I2263" s="25">
        <v>0</v>
      </c>
      <c r="J2263" s="23">
        <v>0</v>
      </c>
      <c r="K2263" s="23">
        <v>0</v>
      </c>
      <c r="L2263" s="23">
        <v>0</v>
      </c>
      <c r="M2263" s="23">
        <v>1</v>
      </c>
      <c r="N2263" s="23">
        <v>0</v>
      </c>
      <c r="O2263" s="23">
        <v>0</v>
      </c>
      <c r="P2263" s="23">
        <v>0</v>
      </c>
      <c r="Q2263" s="25">
        <v>0</v>
      </c>
      <c r="R2263" s="25">
        <v>1</v>
      </c>
      <c r="S2263" s="25">
        <v>0</v>
      </c>
      <c r="T2263" s="25">
        <v>1</v>
      </c>
      <c r="U2263" s="25">
        <v>0</v>
      </c>
      <c r="V2263" s="25">
        <v>0</v>
      </c>
      <c r="W2263" s="25">
        <v>1</v>
      </c>
      <c r="X2263" s="23">
        <v>1</v>
      </c>
      <c r="Y2263" s="23">
        <v>0</v>
      </c>
      <c r="Z2263" s="23">
        <v>0</v>
      </c>
      <c r="AA2263" s="23">
        <v>0</v>
      </c>
      <c r="AB2263" s="23">
        <v>0</v>
      </c>
      <c r="AC2263" s="23">
        <v>0</v>
      </c>
      <c r="AD2263" s="23">
        <v>0</v>
      </c>
    </row>
    <row r="2264" spans="1:30" x14ac:dyDescent="0.3">
      <c r="A2264" s="23">
        <v>189</v>
      </c>
      <c r="B2264" s="23">
        <v>6</v>
      </c>
      <c r="C2264" s="25">
        <v>0</v>
      </c>
      <c r="D2264" s="25">
        <v>0</v>
      </c>
      <c r="E2264" s="25">
        <v>0</v>
      </c>
      <c r="F2264" s="25">
        <v>0</v>
      </c>
      <c r="G2264" s="25">
        <v>1</v>
      </c>
      <c r="H2264" s="25">
        <v>1</v>
      </c>
      <c r="I2264" s="25">
        <v>0</v>
      </c>
      <c r="J2264" s="23">
        <v>0</v>
      </c>
      <c r="K2264" s="23">
        <v>1</v>
      </c>
      <c r="L2264" s="23">
        <v>0</v>
      </c>
      <c r="M2264" s="23">
        <v>0</v>
      </c>
      <c r="N2264" s="23">
        <v>0</v>
      </c>
      <c r="O2264" s="23">
        <v>1</v>
      </c>
      <c r="P2264" s="23">
        <v>0</v>
      </c>
      <c r="Q2264" s="25">
        <v>0</v>
      </c>
      <c r="R2264" s="25">
        <v>0</v>
      </c>
      <c r="S2264" s="25">
        <v>1</v>
      </c>
      <c r="T2264" s="25">
        <v>0</v>
      </c>
      <c r="U2264" s="25">
        <v>0</v>
      </c>
      <c r="V2264" s="25">
        <v>0</v>
      </c>
      <c r="W2264" s="25">
        <v>0</v>
      </c>
      <c r="X2264" s="23">
        <v>1</v>
      </c>
      <c r="Y2264" s="23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</row>
    <row r="2265" spans="1:30" x14ac:dyDescent="0.3">
      <c r="A2265" s="23">
        <v>189</v>
      </c>
      <c r="B2265" s="23">
        <v>7</v>
      </c>
      <c r="C2265" s="25">
        <v>0</v>
      </c>
      <c r="D2265" s="25">
        <v>1</v>
      </c>
      <c r="E2265" s="25">
        <v>0</v>
      </c>
      <c r="F2265" s="25">
        <v>1</v>
      </c>
      <c r="G2265" s="25">
        <v>0</v>
      </c>
      <c r="H2265" s="25">
        <v>0</v>
      </c>
      <c r="I2265" s="25">
        <v>1</v>
      </c>
      <c r="J2265" s="23">
        <v>0</v>
      </c>
      <c r="K2265" s="23">
        <v>0</v>
      </c>
      <c r="L2265" s="23">
        <v>0</v>
      </c>
      <c r="M2265" s="23">
        <v>0</v>
      </c>
      <c r="N2265" s="23">
        <v>0</v>
      </c>
      <c r="O2265" s="23">
        <v>0</v>
      </c>
      <c r="P2265" s="23">
        <v>1</v>
      </c>
      <c r="Q2265" s="25">
        <v>0</v>
      </c>
      <c r="R2265" s="25">
        <v>1</v>
      </c>
      <c r="S2265" s="25">
        <v>0</v>
      </c>
      <c r="T2265" s="25">
        <v>0</v>
      </c>
      <c r="U2265" s="25">
        <v>0</v>
      </c>
      <c r="V2265" s="25">
        <v>1</v>
      </c>
      <c r="W2265" s="25">
        <v>0</v>
      </c>
      <c r="X2265" s="23">
        <v>1</v>
      </c>
      <c r="Y2265" s="23">
        <v>0</v>
      </c>
      <c r="Z2265" s="23">
        <v>0</v>
      </c>
      <c r="AA2265" s="23">
        <v>0</v>
      </c>
      <c r="AB2265" s="23">
        <v>0</v>
      </c>
      <c r="AC2265" s="23">
        <v>0</v>
      </c>
      <c r="AD2265" s="23">
        <v>0</v>
      </c>
    </row>
    <row r="2266" spans="1:30" x14ac:dyDescent="0.3">
      <c r="A2266" s="23">
        <v>189</v>
      </c>
      <c r="B2266" s="23">
        <v>8</v>
      </c>
      <c r="C2266" s="25">
        <v>0</v>
      </c>
      <c r="D2266" s="25">
        <v>0</v>
      </c>
      <c r="E2266" s="25">
        <v>1</v>
      </c>
      <c r="F2266" s="25">
        <v>1</v>
      </c>
      <c r="G2266" s="25">
        <v>0</v>
      </c>
      <c r="H2266" s="25">
        <v>1</v>
      </c>
      <c r="I2266" s="25">
        <v>0</v>
      </c>
      <c r="J2266" s="23">
        <v>0</v>
      </c>
      <c r="K2266" s="23">
        <v>0</v>
      </c>
      <c r="L2266" s="23">
        <v>0</v>
      </c>
      <c r="M2266" s="23">
        <v>0</v>
      </c>
      <c r="N2266" s="23">
        <v>1</v>
      </c>
      <c r="O2266" s="23">
        <v>1</v>
      </c>
      <c r="P2266" s="23">
        <v>0</v>
      </c>
      <c r="Q2266" s="25">
        <v>0</v>
      </c>
      <c r="R2266" s="25">
        <v>0</v>
      </c>
      <c r="S2266" s="25">
        <v>0</v>
      </c>
      <c r="T2266" s="25">
        <v>1</v>
      </c>
      <c r="U2266" s="25">
        <v>0</v>
      </c>
      <c r="V2266" s="25">
        <v>0</v>
      </c>
      <c r="W2266" s="25">
        <v>0</v>
      </c>
      <c r="X2266" s="23">
        <v>1</v>
      </c>
      <c r="Y2266" s="23">
        <v>0</v>
      </c>
      <c r="Z2266" s="23">
        <v>0</v>
      </c>
      <c r="AA2266" s="23">
        <v>0</v>
      </c>
      <c r="AB2266" s="23">
        <v>0</v>
      </c>
      <c r="AC2266" s="23">
        <v>0</v>
      </c>
      <c r="AD2266" s="23">
        <v>0</v>
      </c>
    </row>
    <row r="2267" spans="1:30" x14ac:dyDescent="0.3">
      <c r="A2267" s="23">
        <v>189</v>
      </c>
      <c r="B2267" s="23">
        <v>9</v>
      </c>
      <c r="C2267" s="25">
        <v>0</v>
      </c>
      <c r="D2267" s="25">
        <v>0</v>
      </c>
      <c r="E2267" s="25">
        <v>1</v>
      </c>
      <c r="F2267" s="25">
        <v>0</v>
      </c>
      <c r="G2267" s="25">
        <v>1</v>
      </c>
      <c r="H2267" s="25">
        <v>0</v>
      </c>
      <c r="I2267" s="25">
        <v>1</v>
      </c>
      <c r="J2267" s="23">
        <v>0</v>
      </c>
      <c r="K2267" s="23">
        <v>0</v>
      </c>
      <c r="L2267" s="23">
        <v>1</v>
      </c>
      <c r="M2267" s="23">
        <v>0</v>
      </c>
      <c r="N2267" s="23">
        <v>0</v>
      </c>
      <c r="O2267" s="23">
        <v>0</v>
      </c>
      <c r="P2267" s="23">
        <v>0</v>
      </c>
      <c r="Q2267" s="25">
        <v>0</v>
      </c>
      <c r="R2267" s="25">
        <v>1</v>
      </c>
      <c r="S2267" s="25">
        <v>0</v>
      </c>
      <c r="T2267" s="25">
        <v>0</v>
      </c>
      <c r="U2267" s="25">
        <v>1</v>
      </c>
      <c r="V2267" s="25">
        <v>0</v>
      </c>
      <c r="W2267" s="25">
        <v>0</v>
      </c>
      <c r="X2267" s="23">
        <v>1</v>
      </c>
      <c r="Y2267" s="23">
        <v>0</v>
      </c>
      <c r="Z2267" s="23">
        <v>0</v>
      </c>
      <c r="AA2267" s="23">
        <v>0</v>
      </c>
      <c r="AB2267" s="23">
        <v>0</v>
      </c>
      <c r="AC2267" s="23">
        <v>0</v>
      </c>
      <c r="AD2267" s="23">
        <v>0</v>
      </c>
    </row>
    <row r="2268" spans="1:30" x14ac:dyDescent="0.3">
      <c r="A2268" s="23">
        <v>189</v>
      </c>
      <c r="B2268" s="23">
        <v>10</v>
      </c>
      <c r="C2268" s="25">
        <v>0</v>
      </c>
      <c r="D2268" s="25">
        <v>1</v>
      </c>
      <c r="E2268" s="25">
        <v>0</v>
      </c>
      <c r="F2268" s="25">
        <v>0</v>
      </c>
      <c r="G2268" s="25">
        <v>0</v>
      </c>
      <c r="H2268" s="25">
        <v>1</v>
      </c>
      <c r="I2268" s="25">
        <v>0</v>
      </c>
      <c r="J2268" s="23">
        <v>0</v>
      </c>
      <c r="K2268" s="23">
        <v>1</v>
      </c>
      <c r="L2268" s="23">
        <v>0</v>
      </c>
      <c r="M2268" s="23">
        <v>0</v>
      </c>
      <c r="N2268" s="23">
        <v>1</v>
      </c>
      <c r="O2268" s="23">
        <v>0</v>
      </c>
      <c r="P2268" s="23">
        <v>0</v>
      </c>
      <c r="Q2268" s="25">
        <v>0</v>
      </c>
      <c r="R2268" s="25">
        <v>0</v>
      </c>
      <c r="S2268" s="25">
        <v>1</v>
      </c>
      <c r="T2268" s="25">
        <v>1</v>
      </c>
      <c r="U2268" s="25">
        <v>0</v>
      </c>
      <c r="V2268" s="25">
        <v>1</v>
      </c>
      <c r="W2268" s="25">
        <v>0</v>
      </c>
      <c r="X2268" s="23">
        <v>1</v>
      </c>
      <c r="Y2268" s="23">
        <v>0</v>
      </c>
      <c r="Z2268" s="23">
        <v>0</v>
      </c>
      <c r="AA2268" s="23">
        <v>0</v>
      </c>
      <c r="AB2268" s="23">
        <v>0</v>
      </c>
      <c r="AC2268" s="23">
        <v>0</v>
      </c>
      <c r="AD2268" s="23">
        <v>0</v>
      </c>
    </row>
    <row r="2269" spans="1:30" x14ac:dyDescent="0.3">
      <c r="A2269" s="23">
        <v>189</v>
      </c>
      <c r="B2269" s="23">
        <v>11</v>
      </c>
      <c r="C2269" s="25">
        <v>0</v>
      </c>
      <c r="D2269" s="25">
        <v>0</v>
      </c>
      <c r="E2269" s="25">
        <v>1</v>
      </c>
      <c r="F2269" s="25">
        <v>0</v>
      </c>
      <c r="G2269" s="25">
        <v>1</v>
      </c>
      <c r="H2269" s="25">
        <v>0</v>
      </c>
      <c r="I2269" s="25">
        <v>1</v>
      </c>
      <c r="J2269" s="23">
        <v>0</v>
      </c>
      <c r="K2269" s="23">
        <v>1</v>
      </c>
      <c r="L2269" s="23">
        <v>0</v>
      </c>
      <c r="M2269" s="23">
        <v>1</v>
      </c>
      <c r="N2269" s="23">
        <v>0</v>
      </c>
      <c r="O2269" s="23">
        <v>0</v>
      </c>
      <c r="P2269" s="23">
        <v>1</v>
      </c>
      <c r="Q2269" s="25">
        <v>0</v>
      </c>
      <c r="R2269" s="25">
        <v>0</v>
      </c>
      <c r="S2269" s="25">
        <v>0</v>
      </c>
      <c r="T2269" s="25">
        <v>0</v>
      </c>
      <c r="U2269" s="25">
        <v>1</v>
      </c>
      <c r="V2269" s="25">
        <v>1</v>
      </c>
      <c r="W2269" s="25">
        <v>0</v>
      </c>
      <c r="X2269" s="23">
        <v>1</v>
      </c>
      <c r="Y2269" s="23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</row>
    <row r="2270" spans="1:30" x14ac:dyDescent="0.3">
      <c r="A2270" s="23">
        <v>189</v>
      </c>
      <c r="B2270" s="23">
        <v>12</v>
      </c>
      <c r="C2270" s="25">
        <v>0</v>
      </c>
      <c r="D2270" s="25">
        <v>0</v>
      </c>
      <c r="E2270" s="25">
        <v>0</v>
      </c>
      <c r="F2270" s="25">
        <v>1</v>
      </c>
      <c r="G2270" s="25">
        <v>0</v>
      </c>
      <c r="H2270" s="25">
        <v>0</v>
      </c>
      <c r="I2270" s="25">
        <v>0</v>
      </c>
      <c r="J2270" s="23">
        <v>0</v>
      </c>
      <c r="K2270" s="23">
        <v>0</v>
      </c>
      <c r="L2270" s="23">
        <v>0</v>
      </c>
      <c r="M2270" s="23">
        <v>0</v>
      </c>
      <c r="N2270" s="23">
        <v>0</v>
      </c>
      <c r="O2270" s="23">
        <v>0</v>
      </c>
      <c r="P2270" s="23">
        <v>1</v>
      </c>
      <c r="Q2270" s="25">
        <v>0</v>
      </c>
      <c r="R2270" s="25">
        <v>0</v>
      </c>
      <c r="S2270" s="25">
        <v>1</v>
      </c>
      <c r="T2270" s="25">
        <v>0</v>
      </c>
      <c r="U2270" s="25">
        <v>0</v>
      </c>
      <c r="V2270" s="25">
        <v>0</v>
      </c>
      <c r="W2270" s="25">
        <v>0</v>
      </c>
      <c r="X2270" s="23">
        <v>1</v>
      </c>
      <c r="Y2270" s="23">
        <v>0</v>
      </c>
      <c r="Z2270" s="23">
        <v>0</v>
      </c>
      <c r="AA2270" s="23">
        <v>0</v>
      </c>
      <c r="AB2270" s="23">
        <v>0</v>
      </c>
      <c r="AC2270" s="23">
        <v>0</v>
      </c>
      <c r="AD2270" s="23">
        <v>0</v>
      </c>
    </row>
    <row r="2271" spans="1:30" x14ac:dyDescent="0.3">
      <c r="A2271" s="23">
        <v>190</v>
      </c>
      <c r="B2271" s="23">
        <v>1</v>
      </c>
      <c r="C2271" s="25">
        <v>0</v>
      </c>
      <c r="D2271" s="25">
        <v>0</v>
      </c>
      <c r="E2271" s="25">
        <v>1</v>
      </c>
      <c r="F2271" s="25">
        <v>0</v>
      </c>
      <c r="G2271" s="25">
        <v>0</v>
      </c>
      <c r="H2271" s="25">
        <v>0</v>
      </c>
      <c r="I2271" s="25">
        <v>0</v>
      </c>
      <c r="J2271" s="23">
        <v>0</v>
      </c>
      <c r="K2271" s="23">
        <v>0</v>
      </c>
      <c r="L2271" s="23">
        <v>1</v>
      </c>
      <c r="M2271" s="23">
        <v>1</v>
      </c>
      <c r="N2271" s="23">
        <v>0</v>
      </c>
      <c r="O2271" s="23">
        <v>1</v>
      </c>
      <c r="P2271" s="23">
        <v>0</v>
      </c>
      <c r="Q2271" s="25">
        <v>0</v>
      </c>
      <c r="R2271" s="25">
        <v>1</v>
      </c>
      <c r="S2271" s="25">
        <v>0</v>
      </c>
      <c r="T2271" s="25">
        <v>1</v>
      </c>
      <c r="U2271" s="25">
        <v>0</v>
      </c>
      <c r="V2271" s="25">
        <v>0</v>
      </c>
      <c r="W2271" s="25">
        <v>1</v>
      </c>
      <c r="X2271" s="23">
        <v>1</v>
      </c>
      <c r="Y2271" s="23">
        <v>0</v>
      </c>
      <c r="Z2271" s="23">
        <v>0</v>
      </c>
      <c r="AA2271" s="23">
        <v>0</v>
      </c>
      <c r="AB2271" s="23">
        <v>0</v>
      </c>
      <c r="AC2271" s="23">
        <v>0</v>
      </c>
      <c r="AD2271" s="23">
        <v>0</v>
      </c>
    </row>
    <row r="2272" spans="1:30" x14ac:dyDescent="0.3">
      <c r="A2272" s="23">
        <v>190</v>
      </c>
      <c r="B2272" s="23">
        <v>2</v>
      </c>
      <c r="C2272" s="25">
        <v>0</v>
      </c>
      <c r="D2272" s="25">
        <v>1</v>
      </c>
      <c r="E2272" s="25">
        <v>0</v>
      </c>
      <c r="F2272" s="25">
        <v>0</v>
      </c>
      <c r="G2272" s="25">
        <v>0</v>
      </c>
      <c r="H2272" s="25">
        <v>1</v>
      </c>
      <c r="I2272" s="25">
        <v>0</v>
      </c>
      <c r="J2272" s="23">
        <v>0</v>
      </c>
      <c r="K2272" s="23">
        <v>0</v>
      </c>
      <c r="L2272" s="23">
        <v>0</v>
      </c>
      <c r="M2272" s="23">
        <v>1</v>
      </c>
      <c r="N2272" s="23">
        <v>0</v>
      </c>
      <c r="O2272" s="23">
        <v>0</v>
      </c>
      <c r="P2272" s="23">
        <v>0</v>
      </c>
      <c r="Q2272" s="25">
        <v>0</v>
      </c>
      <c r="R2272" s="25">
        <v>0</v>
      </c>
      <c r="S2272" s="25">
        <v>1</v>
      </c>
      <c r="T2272" s="25">
        <v>0</v>
      </c>
      <c r="U2272" s="25">
        <v>1</v>
      </c>
      <c r="V2272" s="25">
        <v>0</v>
      </c>
      <c r="W2272" s="25">
        <v>1</v>
      </c>
      <c r="X2272" s="23">
        <v>1</v>
      </c>
      <c r="Y2272" s="23">
        <v>0</v>
      </c>
      <c r="Z2272" s="23">
        <v>0</v>
      </c>
      <c r="AA2272" s="23">
        <v>0</v>
      </c>
      <c r="AB2272" s="23">
        <v>0</v>
      </c>
      <c r="AC2272" s="23">
        <v>0</v>
      </c>
      <c r="AD2272" s="23">
        <v>0</v>
      </c>
    </row>
    <row r="2273" spans="1:30" x14ac:dyDescent="0.3">
      <c r="A2273" s="23">
        <v>190</v>
      </c>
      <c r="B2273" s="23">
        <v>3</v>
      </c>
      <c r="C2273" s="25">
        <v>0</v>
      </c>
      <c r="D2273" s="25">
        <v>1</v>
      </c>
      <c r="E2273" s="25">
        <v>0</v>
      </c>
      <c r="F2273" s="25">
        <v>0</v>
      </c>
      <c r="G2273" s="25">
        <v>1</v>
      </c>
      <c r="H2273" s="25">
        <v>0</v>
      </c>
      <c r="I2273" s="25">
        <v>0</v>
      </c>
      <c r="J2273" s="23">
        <v>0</v>
      </c>
      <c r="K2273" s="23">
        <v>0</v>
      </c>
      <c r="L2273" s="23">
        <v>0</v>
      </c>
      <c r="M2273" s="23">
        <v>0</v>
      </c>
      <c r="N2273" s="23">
        <v>1</v>
      </c>
      <c r="O2273" s="23">
        <v>1</v>
      </c>
      <c r="P2273" s="23">
        <v>0</v>
      </c>
      <c r="Q2273" s="25">
        <v>0</v>
      </c>
      <c r="R2273" s="25">
        <v>0</v>
      </c>
      <c r="S2273" s="25">
        <v>0</v>
      </c>
      <c r="T2273" s="25">
        <v>0</v>
      </c>
      <c r="U2273" s="25">
        <v>0</v>
      </c>
      <c r="V2273" s="25">
        <v>0</v>
      </c>
      <c r="W2273" s="25">
        <v>1</v>
      </c>
      <c r="X2273" s="23">
        <v>1</v>
      </c>
      <c r="Y2273" s="23">
        <v>0</v>
      </c>
      <c r="Z2273" s="23">
        <v>0</v>
      </c>
      <c r="AA2273" s="23">
        <v>0</v>
      </c>
      <c r="AB2273" s="23">
        <v>0</v>
      </c>
      <c r="AC2273" s="23">
        <v>0</v>
      </c>
      <c r="AD2273" s="23">
        <v>0</v>
      </c>
    </row>
    <row r="2274" spans="1:30" x14ac:dyDescent="0.3">
      <c r="A2274" s="23">
        <v>190</v>
      </c>
      <c r="B2274" s="23">
        <v>4</v>
      </c>
      <c r="C2274" s="25">
        <v>0</v>
      </c>
      <c r="D2274" s="25">
        <v>0</v>
      </c>
      <c r="E2274" s="25">
        <v>0</v>
      </c>
      <c r="F2274" s="25">
        <v>0</v>
      </c>
      <c r="G2274" s="25">
        <v>0</v>
      </c>
      <c r="H2274" s="25">
        <v>0</v>
      </c>
      <c r="I2274" s="25">
        <v>1</v>
      </c>
      <c r="J2274" s="23">
        <v>0</v>
      </c>
      <c r="K2274" s="23">
        <v>0</v>
      </c>
      <c r="L2274" s="23">
        <v>1</v>
      </c>
      <c r="M2274" s="23">
        <v>0</v>
      </c>
      <c r="N2274" s="23">
        <v>1</v>
      </c>
      <c r="O2274" s="23">
        <v>0</v>
      </c>
      <c r="P2274" s="23">
        <v>1</v>
      </c>
      <c r="Q2274" s="25">
        <v>0</v>
      </c>
      <c r="R2274" s="25">
        <v>0</v>
      </c>
      <c r="S2274" s="25">
        <v>1</v>
      </c>
      <c r="T2274" s="25">
        <v>1</v>
      </c>
      <c r="U2274" s="25">
        <v>0</v>
      </c>
      <c r="V2274" s="25">
        <v>1</v>
      </c>
      <c r="W2274" s="25">
        <v>0</v>
      </c>
      <c r="X2274" s="23">
        <v>1</v>
      </c>
      <c r="Y2274" s="23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</row>
    <row r="2275" spans="1:30" x14ac:dyDescent="0.3">
      <c r="A2275" s="23">
        <v>190</v>
      </c>
      <c r="B2275" s="23">
        <v>5</v>
      </c>
      <c r="C2275" s="25">
        <v>0</v>
      </c>
      <c r="D2275" s="25">
        <v>1</v>
      </c>
      <c r="E2275" s="25">
        <v>0</v>
      </c>
      <c r="F2275" s="25">
        <v>0</v>
      </c>
      <c r="G2275" s="25">
        <v>1</v>
      </c>
      <c r="H2275" s="25">
        <v>0</v>
      </c>
      <c r="I2275" s="25">
        <v>0</v>
      </c>
      <c r="J2275" s="23">
        <v>0</v>
      </c>
      <c r="K2275" s="23">
        <v>0</v>
      </c>
      <c r="L2275" s="23">
        <v>0</v>
      </c>
      <c r="M2275" s="23">
        <v>1</v>
      </c>
      <c r="N2275" s="23">
        <v>0</v>
      </c>
      <c r="O2275" s="23">
        <v>0</v>
      </c>
      <c r="P2275" s="23">
        <v>0</v>
      </c>
      <c r="Q2275" s="25">
        <v>0</v>
      </c>
      <c r="R2275" s="25">
        <v>1</v>
      </c>
      <c r="S2275" s="25">
        <v>0</v>
      </c>
      <c r="T2275" s="25">
        <v>1</v>
      </c>
      <c r="U2275" s="25">
        <v>0</v>
      </c>
      <c r="V2275" s="25">
        <v>0</v>
      </c>
      <c r="W2275" s="25">
        <v>1</v>
      </c>
      <c r="X2275" s="23">
        <v>1</v>
      </c>
      <c r="Y2275" s="23">
        <v>0</v>
      </c>
      <c r="Z2275" s="23">
        <v>0</v>
      </c>
      <c r="AA2275" s="23">
        <v>0</v>
      </c>
      <c r="AB2275" s="23">
        <v>0</v>
      </c>
      <c r="AC2275" s="23">
        <v>0</v>
      </c>
      <c r="AD2275" s="23">
        <v>0</v>
      </c>
    </row>
    <row r="2276" spans="1:30" x14ac:dyDescent="0.3">
      <c r="A2276" s="23">
        <v>190</v>
      </c>
      <c r="B2276" s="23">
        <v>6</v>
      </c>
      <c r="C2276" s="25">
        <v>0</v>
      </c>
      <c r="D2276" s="25">
        <v>0</v>
      </c>
      <c r="E2276" s="25">
        <v>0</v>
      </c>
      <c r="F2276" s="25">
        <v>0</v>
      </c>
      <c r="G2276" s="25">
        <v>1</v>
      </c>
      <c r="H2276" s="25">
        <v>1</v>
      </c>
      <c r="I2276" s="25">
        <v>0</v>
      </c>
      <c r="J2276" s="23">
        <v>0</v>
      </c>
      <c r="K2276" s="23">
        <v>1</v>
      </c>
      <c r="L2276" s="23">
        <v>0</v>
      </c>
      <c r="M2276" s="23">
        <v>0</v>
      </c>
      <c r="N2276" s="23">
        <v>0</v>
      </c>
      <c r="O2276" s="23">
        <v>1</v>
      </c>
      <c r="P2276" s="23">
        <v>0</v>
      </c>
      <c r="Q2276" s="25">
        <v>0</v>
      </c>
      <c r="R2276" s="25">
        <v>0</v>
      </c>
      <c r="S2276" s="25">
        <v>1</v>
      </c>
      <c r="T2276" s="25">
        <v>0</v>
      </c>
      <c r="U2276" s="25">
        <v>0</v>
      </c>
      <c r="V2276" s="25">
        <v>0</v>
      </c>
      <c r="W2276" s="25">
        <v>0</v>
      </c>
      <c r="X2276" s="23">
        <v>1</v>
      </c>
      <c r="Y2276" s="23">
        <v>0</v>
      </c>
      <c r="Z2276" s="23">
        <v>0</v>
      </c>
      <c r="AA2276" s="23">
        <v>0</v>
      </c>
      <c r="AB2276" s="23">
        <v>0</v>
      </c>
      <c r="AC2276" s="23">
        <v>0</v>
      </c>
      <c r="AD2276" s="23">
        <v>0</v>
      </c>
    </row>
    <row r="2277" spans="1:30" x14ac:dyDescent="0.3">
      <c r="A2277" s="23">
        <v>190</v>
      </c>
      <c r="B2277" s="23">
        <v>7</v>
      </c>
      <c r="C2277" s="25">
        <v>0</v>
      </c>
      <c r="D2277" s="25">
        <v>1</v>
      </c>
      <c r="E2277" s="25">
        <v>0</v>
      </c>
      <c r="F2277" s="25">
        <v>1</v>
      </c>
      <c r="G2277" s="25">
        <v>0</v>
      </c>
      <c r="H2277" s="25">
        <v>0</v>
      </c>
      <c r="I2277" s="25">
        <v>1</v>
      </c>
      <c r="J2277" s="23">
        <v>0</v>
      </c>
      <c r="K2277" s="23">
        <v>0</v>
      </c>
      <c r="L2277" s="23">
        <v>0</v>
      </c>
      <c r="M2277" s="23">
        <v>0</v>
      </c>
      <c r="N2277" s="23">
        <v>0</v>
      </c>
      <c r="O2277" s="23">
        <v>0</v>
      </c>
      <c r="P2277" s="23">
        <v>1</v>
      </c>
      <c r="Q2277" s="25">
        <v>0</v>
      </c>
      <c r="R2277" s="25">
        <v>1</v>
      </c>
      <c r="S2277" s="25">
        <v>0</v>
      </c>
      <c r="T2277" s="25">
        <v>0</v>
      </c>
      <c r="U2277" s="25">
        <v>0</v>
      </c>
      <c r="V2277" s="25">
        <v>1</v>
      </c>
      <c r="W2277" s="25">
        <v>0</v>
      </c>
      <c r="X2277" s="23">
        <v>1</v>
      </c>
      <c r="Y2277" s="23">
        <v>0</v>
      </c>
      <c r="Z2277" s="23">
        <v>0</v>
      </c>
      <c r="AA2277" s="23">
        <v>0</v>
      </c>
      <c r="AB2277" s="23">
        <v>0</v>
      </c>
      <c r="AC2277" s="23">
        <v>0</v>
      </c>
      <c r="AD2277" s="23">
        <v>0</v>
      </c>
    </row>
    <row r="2278" spans="1:30" x14ac:dyDescent="0.3">
      <c r="A2278" s="23">
        <v>190</v>
      </c>
      <c r="B2278" s="23">
        <v>8</v>
      </c>
      <c r="C2278" s="25">
        <v>0</v>
      </c>
      <c r="D2278" s="25">
        <v>0</v>
      </c>
      <c r="E2278" s="25">
        <v>1</v>
      </c>
      <c r="F2278" s="25">
        <v>1</v>
      </c>
      <c r="G2278" s="25">
        <v>0</v>
      </c>
      <c r="H2278" s="25">
        <v>1</v>
      </c>
      <c r="I2278" s="25">
        <v>0</v>
      </c>
      <c r="J2278" s="23">
        <v>0</v>
      </c>
      <c r="K2278" s="23">
        <v>0</v>
      </c>
      <c r="L2278" s="23">
        <v>0</v>
      </c>
      <c r="M2278" s="23">
        <v>0</v>
      </c>
      <c r="N2278" s="23">
        <v>1</v>
      </c>
      <c r="O2278" s="23">
        <v>1</v>
      </c>
      <c r="P2278" s="23">
        <v>0</v>
      </c>
      <c r="Q2278" s="25">
        <v>0</v>
      </c>
      <c r="R2278" s="25">
        <v>0</v>
      </c>
      <c r="S2278" s="25">
        <v>0</v>
      </c>
      <c r="T2278" s="25">
        <v>1</v>
      </c>
      <c r="U2278" s="25">
        <v>0</v>
      </c>
      <c r="V2278" s="25">
        <v>0</v>
      </c>
      <c r="W2278" s="25">
        <v>0</v>
      </c>
      <c r="X2278" s="23">
        <v>1</v>
      </c>
      <c r="Y2278" s="23">
        <v>0</v>
      </c>
      <c r="Z2278" s="23">
        <v>0</v>
      </c>
      <c r="AA2278" s="23">
        <v>0</v>
      </c>
      <c r="AB2278" s="23">
        <v>0</v>
      </c>
      <c r="AC2278" s="23">
        <v>0</v>
      </c>
      <c r="AD2278" s="23">
        <v>0</v>
      </c>
    </row>
    <row r="2279" spans="1:30" x14ac:dyDescent="0.3">
      <c r="A2279" s="23">
        <v>190</v>
      </c>
      <c r="B2279" s="23">
        <v>9</v>
      </c>
      <c r="C2279" s="25">
        <v>0</v>
      </c>
      <c r="D2279" s="25">
        <v>0</v>
      </c>
      <c r="E2279" s="25">
        <v>1</v>
      </c>
      <c r="F2279" s="25">
        <v>0</v>
      </c>
      <c r="G2279" s="25">
        <v>1</v>
      </c>
      <c r="H2279" s="25">
        <v>0</v>
      </c>
      <c r="I2279" s="25">
        <v>1</v>
      </c>
      <c r="J2279" s="23">
        <v>0</v>
      </c>
      <c r="K2279" s="23">
        <v>0</v>
      </c>
      <c r="L2279" s="23">
        <v>1</v>
      </c>
      <c r="M2279" s="23">
        <v>0</v>
      </c>
      <c r="N2279" s="23">
        <v>0</v>
      </c>
      <c r="O2279" s="23">
        <v>0</v>
      </c>
      <c r="P2279" s="23">
        <v>0</v>
      </c>
      <c r="Q2279" s="25">
        <v>0</v>
      </c>
      <c r="R2279" s="25">
        <v>1</v>
      </c>
      <c r="S2279" s="25">
        <v>0</v>
      </c>
      <c r="T2279" s="25">
        <v>0</v>
      </c>
      <c r="U2279" s="25">
        <v>1</v>
      </c>
      <c r="V2279" s="25">
        <v>0</v>
      </c>
      <c r="W2279" s="25">
        <v>0</v>
      </c>
      <c r="X2279" s="23">
        <v>1</v>
      </c>
      <c r="Y2279" s="23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</row>
    <row r="2280" spans="1:30" x14ac:dyDescent="0.3">
      <c r="A2280" s="23">
        <v>190</v>
      </c>
      <c r="B2280" s="23">
        <v>10</v>
      </c>
      <c r="C2280" s="25">
        <v>0</v>
      </c>
      <c r="D2280" s="25">
        <v>1</v>
      </c>
      <c r="E2280" s="25">
        <v>0</v>
      </c>
      <c r="F2280" s="25">
        <v>0</v>
      </c>
      <c r="G2280" s="25">
        <v>0</v>
      </c>
      <c r="H2280" s="25">
        <v>1</v>
      </c>
      <c r="I2280" s="25">
        <v>0</v>
      </c>
      <c r="J2280" s="23">
        <v>0</v>
      </c>
      <c r="K2280" s="23">
        <v>1</v>
      </c>
      <c r="L2280" s="23">
        <v>0</v>
      </c>
      <c r="M2280" s="23">
        <v>0</v>
      </c>
      <c r="N2280" s="23">
        <v>1</v>
      </c>
      <c r="O2280" s="23">
        <v>0</v>
      </c>
      <c r="P2280" s="23">
        <v>0</v>
      </c>
      <c r="Q2280" s="25">
        <v>0</v>
      </c>
      <c r="R2280" s="25">
        <v>0</v>
      </c>
      <c r="S2280" s="25">
        <v>1</v>
      </c>
      <c r="T2280" s="25">
        <v>1</v>
      </c>
      <c r="U2280" s="25">
        <v>0</v>
      </c>
      <c r="V2280" s="25">
        <v>1</v>
      </c>
      <c r="W2280" s="25">
        <v>0</v>
      </c>
      <c r="X2280" s="23">
        <v>1</v>
      </c>
      <c r="Y2280" s="23">
        <v>0</v>
      </c>
      <c r="Z2280" s="23">
        <v>0</v>
      </c>
      <c r="AA2280" s="23">
        <v>0</v>
      </c>
      <c r="AB2280" s="23">
        <v>0</v>
      </c>
      <c r="AC2280" s="23">
        <v>0</v>
      </c>
      <c r="AD2280" s="23">
        <v>0</v>
      </c>
    </row>
    <row r="2281" spans="1:30" x14ac:dyDescent="0.3">
      <c r="A2281" s="23">
        <v>190</v>
      </c>
      <c r="B2281" s="23">
        <v>11</v>
      </c>
      <c r="C2281" s="25">
        <v>0</v>
      </c>
      <c r="D2281" s="25">
        <v>0</v>
      </c>
      <c r="E2281" s="25">
        <v>1</v>
      </c>
      <c r="F2281" s="25">
        <v>0</v>
      </c>
      <c r="G2281" s="25">
        <v>1</v>
      </c>
      <c r="H2281" s="25">
        <v>0</v>
      </c>
      <c r="I2281" s="25">
        <v>1</v>
      </c>
      <c r="J2281" s="23">
        <v>0</v>
      </c>
      <c r="K2281" s="23">
        <v>1</v>
      </c>
      <c r="L2281" s="23">
        <v>0</v>
      </c>
      <c r="M2281" s="23">
        <v>1</v>
      </c>
      <c r="N2281" s="23">
        <v>0</v>
      </c>
      <c r="O2281" s="23">
        <v>0</v>
      </c>
      <c r="P2281" s="23">
        <v>1</v>
      </c>
      <c r="Q2281" s="25">
        <v>0</v>
      </c>
      <c r="R2281" s="25">
        <v>0</v>
      </c>
      <c r="S2281" s="25">
        <v>0</v>
      </c>
      <c r="T2281" s="25">
        <v>0</v>
      </c>
      <c r="U2281" s="25">
        <v>1</v>
      </c>
      <c r="V2281" s="25">
        <v>1</v>
      </c>
      <c r="W2281" s="25">
        <v>0</v>
      </c>
      <c r="X2281" s="23">
        <v>1</v>
      </c>
      <c r="Y2281" s="23">
        <v>0</v>
      </c>
      <c r="Z2281" s="23">
        <v>0</v>
      </c>
      <c r="AA2281" s="23">
        <v>0</v>
      </c>
      <c r="AB2281" s="23">
        <v>0</v>
      </c>
      <c r="AC2281" s="23">
        <v>0</v>
      </c>
      <c r="AD2281" s="23">
        <v>0</v>
      </c>
    </row>
    <row r="2282" spans="1:30" x14ac:dyDescent="0.3">
      <c r="A2282" s="23">
        <v>190</v>
      </c>
      <c r="B2282" s="23">
        <v>12</v>
      </c>
      <c r="C2282" s="25">
        <v>0</v>
      </c>
      <c r="D2282" s="25">
        <v>0</v>
      </c>
      <c r="E2282" s="25">
        <v>0</v>
      </c>
      <c r="F2282" s="25">
        <v>1</v>
      </c>
      <c r="G2282" s="25">
        <v>0</v>
      </c>
      <c r="H2282" s="25">
        <v>0</v>
      </c>
      <c r="I2282" s="25">
        <v>0</v>
      </c>
      <c r="J2282" s="23">
        <v>0</v>
      </c>
      <c r="K2282" s="23">
        <v>0</v>
      </c>
      <c r="L2282" s="23">
        <v>0</v>
      </c>
      <c r="M2282" s="23">
        <v>0</v>
      </c>
      <c r="N2282" s="23">
        <v>0</v>
      </c>
      <c r="O2282" s="23">
        <v>0</v>
      </c>
      <c r="P2282" s="23">
        <v>1</v>
      </c>
      <c r="Q2282" s="25">
        <v>0</v>
      </c>
      <c r="R2282" s="25">
        <v>0</v>
      </c>
      <c r="S2282" s="25">
        <v>1</v>
      </c>
      <c r="T2282" s="25">
        <v>0</v>
      </c>
      <c r="U2282" s="25">
        <v>0</v>
      </c>
      <c r="V2282" s="25">
        <v>0</v>
      </c>
      <c r="W2282" s="25">
        <v>0</v>
      </c>
      <c r="X2282" s="23">
        <v>1</v>
      </c>
      <c r="Y2282" s="23">
        <v>0</v>
      </c>
      <c r="Z2282" s="23">
        <v>0</v>
      </c>
      <c r="AA2282" s="23">
        <v>0</v>
      </c>
      <c r="AB2282" s="23">
        <v>0</v>
      </c>
      <c r="AC2282" s="23">
        <v>0</v>
      </c>
      <c r="AD2282" s="23">
        <v>0</v>
      </c>
    </row>
    <row r="2283" spans="1:30" x14ac:dyDescent="0.3">
      <c r="A2283" s="23">
        <v>191</v>
      </c>
      <c r="B2283" s="23">
        <v>1</v>
      </c>
      <c r="C2283" s="25">
        <v>0</v>
      </c>
      <c r="D2283" s="25">
        <v>0</v>
      </c>
      <c r="E2283" s="25">
        <v>1</v>
      </c>
      <c r="F2283" s="25">
        <v>0</v>
      </c>
      <c r="G2283" s="25">
        <v>0</v>
      </c>
      <c r="H2283" s="25">
        <v>0</v>
      </c>
      <c r="I2283" s="25">
        <v>0</v>
      </c>
      <c r="J2283" s="23">
        <v>0</v>
      </c>
      <c r="K2283" s="23">
        <v>0</v>
      </c>
      <c r="L2283" s="23">
        <v>1</v>
      </c>
      <c r="M2283" s="23">
        <v>1</v>
      </c>
      <c r="N2283" s="23">
        <v>0</v>
      </c>
      <c r="O2283" s="23">
        <v>1</v>
      </c>
      <c r="P2283" s="23">
        <v>0</v>
      </c>
      <c r="Q2283" s="25">
        <v>0</v>
      </c>
      <c r="R2283" s="25">
        <v>1</v>
      </c>
      <c r="S2283" s="25">
        <v>0</v>
      </c>
      <c r="T2283" s="25">
        <v>1</v>
      </c>
      <c r="U2283" s="25">
        <v>0</v>
      </c>
      <c r="V2283" s="25">
        <v>0</v>
      </c>
      <c r="W2283" s="25">
        <v>1</v>
      </c>
      <c r="X2283" s="23">
        <v>1</v>
      </c>
      <c r="Y2283" s="23">
        <v>0</v>
      </c>
      <c r="Z2283" s="23">
        <v>0</v>
      </c>
      <c r="AA2283" s="23">
        <v>0</v>
      </c>
      <c r="AB2283" s="23">
        <v>0</v>
      </c>
      <c r="AC2283" s="23">
        <v>0</v>
      </c>
      <c r="AD2283" s="23">
        <v>0</v>
      </c>
    </row>
    <row r="2284" spans="1:30" x14ac:dyDescent="0.3">
      <c r="A2284" s="23">
        <v>191</v>
      </c>
      <c r="B2284" s="23">
        <v>2</v>
      </c>
      <c r="C2284" s="25">
        <v>0</v>
      </c>
      <c r="D2284" s="25">
        <v>1</v>
      </c>
      <c r="E2284" s="25">
        <v>0</v>
      </c>
      <c r="F2284" s="25">
        <v>0</v>
      </c>
      <c r="G2284" s="25">
        <v>0</v>
      </c>
      <c r="H2284" s="25">
        <v>1</v>
      </c>
      <c r="I2284" s="25">
        <v>0</v>
      </c>
      <c r="J2284" s="23">
        <v>0</v>
      </c>
      <c r="K2284" s="23">
        <v>0</v>
      </c>
      <c r="L2284" s="23">
        <v>0</v>
      </c>
      <c r="M2284" s="23">
        <v>1</v>
      </c>
      <c r="N2284" s="23">
        <v>0</v>
      </c>
      <c r="O2284" s="23">
        <v>0</v>
      </c>
      <c r="P2284" s="23">
        <v>0</v>
      </c>
      <c r="Q2284" s="25">
        <v>0</v>
      </c>
      <c r="R2284" s="25">
        <v>0</v>
      </c>
      <c r="S2284" s="25">
        <v>1</v>
      </c>
      <c r="T2284" s="25">
        <v>0</v>
      </c>
      <c r="U2284" s="25">
        <v>1</v>
      </c>
      <c r="V2284" s="25">
        <v>0</v>
      </c>
      <c r="W2284" s="25">
        <v>1</v>
      </c>
      <c r="X2284" s="23">
        <v>1</v>
      </c>
      <c r="Y2284" s="23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</row>
    <row r="2285" spans="1:30" x14ac:dyDescent="0.3">
      <c r="A2285" s="23">
        <v>191</v>
      </c>
      <c r="B2285" s="23">
        <v>3</v>
      </c>
      <c r="C2285" s="25">
        <v>0</v>
      </c>
      <c r="D2285" s="25">
        <v>1</v>
      </c>
      <c r="E2285" s="25">
        <v>0</v>
      </c>
      <c r="F2285" s="25">
        <v>0</v>
      </c>
      <c r="G2285" s="25">
        <v>1</v>
      </c>
      <c r="H2285" s="25">
        <v>0</v>
      </c>
      <c r="I2285" s="25">
        <v>0</v>
      </c>
      <c r="J2285" s="23">
        <v>0</v>
      </c>
      <c r="K2285" s="23">
        <v>0</v>
      </c>
      <c r="L2285" s="23">
        <v>0</v>
      </c>
      <c r="M2285" s="23">
        <v>0</v>
      </c>
      <c r="N2285" s="23">
        <v>1</v>
      </c>
      <c r="O2285" s="23">
        <v>1</v>
      </c>
      <c r="P2285" s="23">
        <v>0</v>
      </c>
      <c r="Q2285" s="25">
        <v>0</v>
      </c>
      <c r="R2285" s="25">
        <v>0</v>
      </c>
      <c r="S2285" s="25">
        <v>0</v>
      </c>
      <c r="T2285" s="25">
        <v>0</v>
      </c>
      <c r="U2285" s="25">
        <v>0</v>
      </c>
      <c r="V2285" s="25">
        <v>0</v>
      </c>
      <c r="W2285" s="25">
        <v>1</v>
      </c>
      <c r="X2285" s="23">
        <v>1</v>
      </c>
      <c r="Y2285" s="23">
        <v>0</v>
      </c>
      <c r="Z2285" s="23">
        <v>0</v>
      </c>
      <c r="AA2285" s="23">
        <v>0</v>
      </c>
      <c r="AB2285" s="23">
        <v>0</v>
      </c>
      <c r="AC2285" s="23">
        <v>0</v>
      </c>
      <c r="AD2285" s="23">
        <v>0</v>
      </c>
    </row>
    <row r="2286" spans="1:30" x14ac:dyDescent="0.3">
      <c r="A2286" s="23">
        <v>191</v>
      </c>
      <c r="B2286" s="23">
        <v>4</v>
      </c>
      <c r="C2286" s="25">
        <v>0</v>
      </c>
      <c r="D2286" s="25">
        <v>0</v>
      </c>
      <c r="E2286" s="25">
        <v>0</v>
      </c>
      <c r="F2286" s="25">
        <v>0</v>
      </c>
      <c r="G2286" s="25">
        <v>0</v>
      </c>
      <c r="H2286" s="25">
        <v>0</v>
      </c>
      <c r="I2286" s="25">
        <v>1</v>
      </c>
      <c r="J2286" s="23">
        <v>0</v>
      </c>
      <c r="K2286" s="23">
        <v>0</v>
      </c>
      <c r="L2286" s="23">
        <v>1</v>
      </c>
      <c r="M2286" s="23">
        <v>0</v>
      </c>
      <c r="N2286" s="23">
        <v>1</v>
      </c>
      <c r="O2286" s="23">
        <v>0</v>
      </c>
      <c r="P2286" s="23">
        <v>1</v>
      </c>
      <c r="Q2286" s="25">
        <v>0</v>
      </c>
      <c r="R2286" s="25">
        <v>0</v>
      </c>
      <c r="S2286" s="25">
        <v>1</v>
      </c>
      <c r="T2286" s="25">
        <v>1</v>
      </c>
      <c r="U2286" s="25">
        <v>0</v>
      </c>
      <c r="V2286" s="25">
        <v>1</v>
      </c>
      <c r="W2286" s="25">
        <v>0</v>
      </c>
      <c r="X2286" s="23">
        <v>1</v>
      </c>
      <c r="Y2286" s="23">
        <v>0</v>
      </c>
      <c r="Z2286" s="23">
        <v>0</v>
      </c>
      <c r="AA2286" s="23">
        <v>0</v>
      </c>
      <c r="AB2286" s="23">
        <v>0</v>
      </c>
      <c r="AC2286" s="23">
        <v>0</v>
      </c>
      <c r="AD2286" s="23">
        <v>0</v>
      </c>
    </row>
    <row r="2287" spans="1:30" x14ac:dyDescent="0.3">
      <c r="A2287" s="23">
        <v>191</v>
      </c>
      <c r="B2287" s="23">
        <v>5</v>
      </c>
      <c r="C2287" s="25">
        <v>0</v>
      </c>
      <c r="D2287" s="25">
        <v>1</v>
      </c>
      <c r="E2287" s="25">
        <v>0</v>
      </c>
      <c r="F2287" s="25">
        <v>0</v>
      </c>
      <c r="G2287" s="25">
        <v>1</v>
      </c>
      <c r="H2287" s="25">
        <v>0</v>
      </c>
      <c r="I2287" s="25">
        <v>0</v>
      </c>
      <c r="J2287" s="23">
        <v>0</v>
      </c>
      <c r="K2287" s="23">
        <v>0</v>
      </c>
      <c r="L2287" s="23">
        <v>0</v>
      </c>
      <c r="M2287" s="23">
        <v>1</v>
      </c>
      <c r="N2287" s="23">
        <v>0</v>
      </c>
      <c r="O2287" s="23">
        <v>0</v>
      </c>
      <c r="P2287" s="23">
        <v>0</v>
      </c>
      <c r="Q2287" s="25">
        <v>0</v>
      </c>
      <c r="R2287" s="25">
        <v>1</v>
      </c>
      <c r="S2287" s="25">
        <v>0</v>
      </c>
      <c r="T2287" s="25">
        <v>1</v>
      </c>
      <c r="U2287" s="25">
        <v>0</v>
      </c>
      <c r="V2287" s="25">
        <v>0</v>
      </c>
      <c r="W2287" s="25">
        <v>1</v>
      </c>
      <c r="X2287" s="23">
        <v>1</v>
      </c>
      <c r="Y2287" s="23">
        <v>0</v>
      </c>
      <c r="Z2287" s="23">
        <v>0</v>
      </c>
      <c r="AA2287" s="23">
        <v>0</v>
      </c>
      <c r="AB2287" s="23">
        <v>0</v>
      </c>
      <c r="AC2287" s="23">
        <v>0</v>
      </c>
      <c r="AD2287" s="23">
        <v>0</v>
      </c>
    </row>
    <row r="2288" spans="1:30" x14ac:dyDescent="0.3">
      <c r="A2288" s="23">
        <v>191</v>
      </c>
      <c r="B2288" s="23">
        <v>6</v>
      </c>
      <c r="C2288" s="25">
        <v>0</v>
      </c>
      <c r="D2288" s="25">
        <v>0</v>
      </c>
      <c r="E2288" s="25">
        <v>0</v>
      </c>
      <c r="F2288" s="25">
        <v>0</v>
      </c>
      <c r="G2288" s="25">
        <v>1</v>
      </c>
      <c r="H2288" s="25">
        <v>1</v>
      </c>
      <c r="I2288" s="25">
        <v>0</v>
      </c>
      <c r="J2288" s="23">
        <v>0</v>
      </c>
      <c r="K2288" s="23">
        <v>1</v>
      </c>
      <c r="L2288" s="23">
        <v>0</v>
      </c>
      <c r="M2288" s="23">
        <v>0</v>
      </c>
      <c r="N2288" s="23">
        <v>0</v>
      </c>
      <c r="O2288" s="23">
        <v>1</v>
      </c>
      <c r="P2288" s="23">
        <v>0</v>
      </c>
      <c r="Q2288" s="25">
        <v>0</v>
      </c>
      <c r="R2288" s="25">
        <v>0</v>
      </c>
      <c r="S2288" s="25">
        <v>1</v>
      </c>
      <c r="T2288" s="25">
        <v>0</v>
      </c>
      <c r="U2288" s="25">
        <v>0</v>
      </c>
      <c r="V2288" s="25">
        <v>0</v>
      </c>
      <c r="W2288" s="25">
        <v>0</v>
      </c>
      <c r="X2288" s="23">
        <v>1</v>
      </c>
      <c r="Y2288" s="23">
        <v>0</v>
      </c>
      <c r="Z2288" s="23">
        <v>0</v>
      </c>
      <c r="AA2288" s="23">
        <v>0</v>
      </c>
      <c r="AB2288" s="23">
        <v>0</v>
      </c>
      <c r="AC2288" s="23">
        <v>0</v>
      </c>
      <c r="AD2288" s="23">
        <v>0</v>
      </c>
    </row>
    <row r="2289" spans="1:30" x14ac:dyDescent="0.3">
      <c r="A2289" s="23">
        <v>191</v>
      </c>
      <c r="B2289" s="23">
        <v>7</v>
      </c>
      <c r="C2289" s="25">
        <v>0</v>
      </c>
      <c r="D2289" s="25">
        <v>1</v>
      </c>
      <c r="E2289" s="25">
        <v>0</v>
      </c>
      <c r="F2289" s="25">
        <v>1</v>
      </c>
      <c r="G2289" s="25">
        <v>0</v>
      </c>
      <c r="H2289" s="25">
        <v>0</v>
      </c>
      <c r="I2289" s="25">
        <v>1</v>
      </c>
      <c r="J2289" s="23">
        <v>0</v>
      </c>
      <c r="K2289" s="23">
        <v>0</v>
      </c>
      <c r="L2289" s="23">
        <v>0</v>
      </c>
      <c r="M2289" s="23">
        <v>0</v>
      </c>
      <c r="N2289" s="23">
        <v>0</v>
      </c>
      <c r="O2289" s="23">
        <v>0</v>
      </c>
      <c r="P2289" s="23">
        <v>1</v>
      </c>
      <c r="Q2289" s="25">
        <v>0</v>
      </c>
      <c r="R2289" s="25">
        <v>1</v>
      </c>
      <c r="S2289" s="25">
        <v>0</v>
      </c>
      <c r="T2289" s="25">
        <v>0</v>
      </c>
      <c r="U2289" s="25">
        <v>0</v>
      </c>
      <c r="V2289" s="25">
        <v>1</v>
      </c>
      <c r="W2289" s="25">
        <v>0</v>
      </c>
      <c r="X2289" s="23">
        <v>1</v>
      </c>
      <c r="Y2289" s="23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</row>
    <row r="2290" spans="1:30" x14ac:dyDescent="0.3">
      <c r="A2290" s="23">
        <v>191</v>
      </c>
      <c r="B2290" s="23">
        <v>8</v>
      </c>
      <c r="C2290" s="25">
        <v>0</v>
      </c>
      <c r="D2290" s="25">
        <v>0</v>
      </c>
      <c r="E2290" s="25">
        <v>1</v>
      </c>
      <c r="F2290" s="25">
        <v>1</v>
      </c>
      <c r="G2290" s="25">
        <v>0</v>
      </c>
      <c r="H2290" s="25">
        <v>1</v>
      </c>
      <c r="I2290" s="25">
        <v>0</v>
      </c>
      <c r="J2290" s="23">
        <v>0</v>
      </c>
      <c r="K2290" s="23">
        <v>0</v>
      </c>
      <c r="L2290" s="23">
        <v>0</v>
      </c>
      <c r="M2290" s="23">
        <v>0</v>
      </c>
      <c r="N2290" s="23">
        <v>1</v>
      </c>
      <c r="O2290" s="23">
        <v>1</v>
      </c>
      <c r="P2290" s="23">
        <v>0</v>
      </c>
      <c r="Q2290" s="25">
        <v>0</v>
      </c>
      <c r="R2290" s="25">
        <v>0</v>
      </c>
      <c r="S2290" s="25">
        <v>0</v>
      </c>
      <c r="T2290" s="25">
        <v>1</v>
      </c>
      <c r="U2290" s="25">
        <v>0</v>
      </c>
      <c r="V2290" s="25">
        <v>0</v>
      </c>
      <c r="W2290" s="25">
        <v>0</v>
      </c>
      <c r="X2290" s="23">
        <v>1</v>
      </c>
      <c r="Y2290" s="23">
        <v>0</v>
      </c>
      <c r="Z2290" s="23">
        <v>0</v>
      </c>
      <c r="AA2290" s="23">
        <v>0</v>
      </c>
      <c r="AB2290" s="23">
        <v>0</v>
      </c>
      <c r="AC2290" s="23">
        <v>0</v>
      </c>
      <c r="AD2290" s="23">
        <v>0</v>
      </c>
    </row>
    <row r="2291" spans="1:30" x14ac:dyDescent="0.3">
      <c r="A2291" s="23">
        <v>191</v>
      </c>
      <c r="B2291" s="23">
        <v>9</v>
      </c>
      <c r="C2291" s="25">
        <v>0</v>
      </c>
      <c r="D2291" s="25">
        <v>0</v>
      </c>
      <c r="E2291" s="25">
        <v>1</v>
      </c>
      <c r="F2291" s="25">
        <v>0</v>
      </c>
      <c r="G2291" s="25">
        <v>1</v>
      </c>
      <c r="H2291" s="25">
        <v>0</v>
      </c>
      <c r="I2291" s="25">
        <v>1</v>
      </c>
      <c r="J2291" s="23">
        <v>0</v>
      </c>
      <c r="K2291" s="23">
        <v>0</v>
      </c>
      <c r="L2291" s="23">
        <v>1</v>
      </c>
      <c r="M2291" s="23">
        <v>0</v>
      </c>
      <c r="N2291" s="23">
        <v>0</v>
      </c>
      <c r="O2291" s="23">
        <v>0</v>
      </c>
      <c r="P2291" s="23">
        <v>0</v>
      </c>
      <c r="Q2291" s="25">
        <v>0</v>
      </c>
      <c r="R2291" s="25">
        <v>1</v>
      </c>
      <c r="S2291" s="25">
        <v>0</v>
      </c>
      <c r="T2291" s="25">
        <v>0</v>
      </c>
      <c r="U2291" s="25">
        <v>1</v>
      </c>
      <c r="V2291" s="25">
        <v>0</v>
      </c>
      <c r="W2291" s="25">
        <v>0</v>
      </c>
      <c r="X2291" s="23">
        <v>1</v>
      </c>
      <c r="Y2291" s="23">
        <v>0</v>
      </c>
      <c r="Z2291" s="23">
        <v>0</v>
      </c>
      <c r="AA2291" s="23">
        <v>0</v>
      </c>
      <c r="AB2291" s="23">
        <v>0</v>
      </c>
      <c r="AC2291" s="23">
        <v>0</v>
      </c>
      <c r="AD2291" s="23">
        <v>0</v>
      </c>
    </row>
    <row r="2292" spans="1:30" x14ac:dyDescent="0.3">
      <c r="A2292" s="23">
        <v>191</v>
      </c>
      <c r="B2292" s="23">
        <v>10</v>
      </c>
      <c r="C2292" s="25">
        <v>0</v>
      </c>
      <c r="D2292" s="25">
        <v>1</v>
      </c>
      <c r="E2292" s="25">
        <v>0</v>
      </c>
      <c r="F2292" s="25">
        <v>0</v>
      </c>
      <c r="G2292" s="25">
        <v>0</v>
      </c>
      <c r="H2292" s="25">
        <v>1</v>
      </c>
      <c r="I2292" s="25">
        <v>0</v>
      </c>
      <c r="J2292" s="23">
        <v>0</v>
      </c>
      <c r="K2292" s="23">
        <v>1</v>
      </c>
      <c r="L2292" s="23">
        <v>0</v>
      </c>
      <c r="M2292" s="23">
        <v>0</v>
      </c>
      <c r="N2292" s="23">
        <v>1</v>
      </c>
      <c r="O2292" s="23">
        <v>0</v>
      </c>
      <c r="P2292" s="23">
        <v>0</v>
      </c>
      <c r="Q2292" s="25">
        <v>0</v>
      </c>
      <c r="R2292" s="25">
        <v>0</v>
      </c>
      <c r="S2292" s="25">
        <v>1</v>
      </c>
      <c r="T2292" s="25">
        <v>1</v>
      </c>
      <c r="U2292" s="25">
        <v>0</v>
      </c>
      <c r="V2292" s="25">
        <v>1</v>
      </c>
      <c r="W2292" s="25">
        <v>0</v>
      </c>
      <c r="X2292" s="23">
        <v>1</v>
      </c>
      <c r="Y2292" s="23">
        <v>0</v>
      </c>
      <c r="Z2292" s="23">
        <v>0</v>
      </c>
      <c r="AA2292" s="23">
        <v>0</v>
      </c>
      <c r="AB2292" s="23">
        <v>0</v>
      </c>
      <c r="AC2292" s="23">
        <v>0</v>
      </c>
      <c r="AD2292" s="23">
        <v>0</v>
      </c>
    </row>
    <row r="2293" spans="1:30" x14ac:dyDescent="0.3">
      <c r="A2293" s="23">
        <v>191</v>
      </c>
      <c r="B2293" s="23">
        <v>11</v>
      </c>
      <c r="C2293" s="25">
        <v>0</v>
      </c>
      <c r="D2293" s="25">
        <v>0</v>
      </c>
      <c r="E2293" s="25">
        <v>1</v>
      </c>
      <c r="F2293" s="25">
        <v>0</v>
      </c>
      <c r="G2293" s="25">
        <v>1</v>
      </c>
      <c r="H2293" s="25">
        <v>0</v>
      </c>
      <c r="I2293" s="25">
        <v>1</v>
      </c>
      <c r="J2293" s="23">
        <v>0</v>
      </c>
      <c r="K2293" s="23">
        <v>1</v>
      </c>
      <c r="L2293" s="23">
        <v>0</v>
      </c>
      <c r="M2293" s="23">
        <v>1</v>
      </c>
      <c r="N2293" s="23">
        <v>0</v>
      </c>
      <c r="O2293" s="23">
        <v>0</v>
      </c>
      <c r="P2293" s="23">
        <v>1</v>
      </c>
      <c r="Q2293" s="25">
        <v>0</v>
      </c>
      <c r="R2293" s="25">
        <v>0</v>
      </c>
      <c r="S2293" s="25">
        <v>0</v>
      </c>
      <c r="T2293" s="25">
        <v>0</v>
      </c>
      <c r="U2293" s="25">
        <v>1</v>
      </c>
      <c r="V2293" s="25">
        <v>1</v>
      </c>
      <c r="W2293" s="25">
        <v>0</v>
      </c>
      <c r="X2293" s="23">
        <v>1</v>
      </c>
      <c r="Y2293" s="23">
        <v>0</v>
      </c>
      <c r="Z2293" s="23">
        <v>0</v>
      </c>
      <c r="AA2293" s="23">
        <v>0</v>
      </c>
      <c r="AB2293" s="23">
        <v>0</v>
      </c>
      <c r="AC2293" s="23">
        <v>0</v>
      </c>
      <c r="AD2293" s="23">
        <v>0</v>
      </c>
    </row>
    <row r="2294" spans="1:30" x14ac:dyDescent="0.3">
      <c r="A2294" s="23">
        <v>191</v>
      </c>
      <c r="B2294" s="23">
        <v>12</v>
      </c>
      <c r="C2294" s="25">
        <v>0</v>
      </c>
      <c r="D2294" s="25">
        <v>0</v>
      </c>
      <c r="E2294" s="25">
        <v>0</v>
      </c>
      <c r="F2294" s="25">
        <v>1</v>
      </c>
      <c r="G2294" s="25">
        <v>0</v>
      </c>
      <c r="H2294" s="25">
        <v>0</v>
      </c>
      <c r="I2294" s="25">
        <v>0</v>
      </c>
      <c r="J2294" s="23">
        <v>0</v>
      </c>
      <c r="K2294" s="23">
        <v>0</v>
      </c>
      <c r="L2294" s="23">
        <v>0</v>
      </c>
      <c r="M2294" s="23">
        <v>0</v>
      </c>
      <c r="N2294" s="23">
        <v>0</v>
      </c>
      <c r="O2294" s="23">
        <v>0</v>
      </c>
      <c r="P2294" s="23">
        <v>1</v>
      </c>
      <c r="Q2294" s="25">
        <v>0</v>
      </c>
      <c r="R2294" s="25">
        <v>0</v>
      </c>
      <c r="S2294" s="25">
        <v>1</v>
      </c>
      <c r="T2294" s="25">
        <v>0</v>
      </c>
      <c r="U2294" s="25">
        <v>0</v>
      </c>
      <c r="V2294" s="25">
        <v>0</v>
      </c>
      <c r="W2294" s="25">
        <v>0</v>
      </c>
      <c r="X2294" s="23">
        <v>1</v>
      </c>
      <c r="Y2294" s="23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</row>
    <row r="2295" spans="1:30" x14ac:dyDescent="0.3">
      <c r="A2295" s="23">
        <v>192</v>
      </c>
      <c r="B2295" s="23">
        <v>1</v>
      </c>
      <c r="C2295" s="25">
        <v>0</v>
      </c>
      <c r="D2295" s="25">
        <v>0</v>
      </c>
      <c r="E2295" s="25">
        <v>1</v>
      </c>
      <c r="F2295" s="25">
        <v>0</v>
      </c>
      <c r="G2295" s="25">
        <v>0</v>
      </c>
      <c r="H2295" s="25">
        <v>0</v>
      </c>
      <c r="I2295" s="25">
        <v>0</v>
      </c>
      <c r="J2295" s="23">
        <v>0</v>
      </c>
      <c r="K2295" s="23">
        <v>0</v>
      </c>
      <c r="L2295" s="23">
        <v>1</v>
      </c>
      <c r="M2295" s="23">
        <v>1</v>
      </c>
      <c r="N2295" s="23">
        <v>0</v>
      </c>
      <c r="O2295" s="23">
        <v>1</v>
      </c>
      <c r="P2295" s="23">
        <v>0</v>
      </c>
      <c r="Q2295" s="25">
        <v>0</v>
      </c>
      <c r="R2295" s="25">
        <v>1</v>
      </c>
      <c r="S2295" s="25">
        <v>0</v>
      </c>
      <c r="T2295" s="25">
        <v>1</v>
      </c>
      <c r="U2295" s="25">
        <v>0</v>
      </c>
      <c r="V2295" s="25">
        <v>0</v>
      </c>
      <c r="W2295" s="25">
        <v>1</v>
      </c>
      <c r="X2295" s="23">
        <v>1</v>
      </c>
      <c r="Y2295" s="23">
        <v>0</v>
      </c>
      <c r="Z2295" s="23">
        <v>0</v>
      </c>
      <c r="AA2295" s="23">
        <v>0</v>
      </c>
      <c r="AB2295" s="23">
        <v>0</v>
      </c>
      <c r="AC2295" s="23">
        <v>0</v>
      </c>
      <c r="AD2295" s="23">
        <v>0</v>
      </c>
    </row>
    <row r="2296" spans="1:30" x14ac:dyDescent="0.3">
      <c r="A2296" s="23">
        <v>192</v>
      </c>
      <c r="B2296" s="23">
        <v>2</v>
      </c>
      <c r="C2296" s="25">
        <v>0</v>
      </c>
      <c r="D2296" s="25">
        <v>1</v>
      </c>
      <c r="E2296" s="25">
        <v>0</v>
      </c>
      <c r="F2296" s="25">
        <v>0</v>
      </c>
      <c r="G2296" s="25">
        <v>0</v>
      </c>
      <c r="H2296" s="25">
        <v>1</v>
      </c>
      <c r="I2296" s="25">
        <v>0</v>
      </c>
      <c r="J2296" s="23">
        <v>0</v>
      </c>
      <c r="K2296" s="23">
        <v>0</v>
      </c>
      <c r="L2296" s="23">
        <v>0</v>
      </c>
      <c r="M2296" s="23">
        <v>1</v>
      </c>
      <c r="N2296" s="23">
        <v>0</v>
      </c>
      <c r="O2296" s="23">
        <v>0</v>
      </c>
      <c r="P2296" s="23">
        <v>0</v>
      </c>
      <c r="Q2296" s="25">
        <v>0</v>
      </c>
      <c r="R2296" s="25">
        <v>0</v>
      </c>
      <c r="S2296" s="25">
        <v>1</v>
      </c>
      <c r="T2296" s="25">
        <v>0</v>
      </c>
      <c r="U2296" s="25">
        <v>1</v>
      </c>
      <c r="V2296" s="25">
        <v>0</v>
      </c>
      <c r="W2296" s="25">
        <v>1</v>
      </c>
      <c r="X2296" s="23">
        <v>1</v>
      </c>
      <c r="Y2296" s="23">
        <v>0</v>
      </c>
      <c r="Z2296" s="23">
        <v>0</v>
      </c>
      <c r="AA2296" s="23">
        <v>0</v>
      </c>
      <c r="AB2296" s="23">
        <v>0</v>
      </c>
      <c r="AC2296" s="23">
        <v>0</v>
      </c>
      <c r="AD2296" s="23">
        <v>0</v>
      </c>
    </row>
    <row r="2297" spans="1:30" x14ac:dyDescent="0.3">
      <c r="A2297" s="23">
        <v>192</v>
      </c>
      <c r="B2297" s="23">
        <v>3</v>
      </c>
      <c r="C2297" s="25">
        <v>0</v>
      </c>
      <c r="D2297" s="25">
        <v>1</v>
      </c>
      <c r="E2297" s="25">
        <v>0</v>
      </c>
      <c r="F2297" s="25">
        <v>0</v>
      </c>
      <c r="G2297" s="25">
        <v>1</v>
      </c>
      <c r="H2297" s="25">
        <v>0</v>
      </c>
      <c r="I2297" s="25">
        <v>0</v>
      </c>
      <c r="J2297" s="23">
        <v>0</v>
      </c>
      <c r="K2297" s="23">
        <v>0</v>
      </c>
      <c r="L2297" s="23">
        <v>0</v>
      </c>
      <c r="M2297" s="23">
        <v>0</v>
      </c>
      <c r="N2297" s="23">
        <v>1</v>
      </c>
      <c r="O2297" s="23">
        <v>1</v>
      </c>
      <c r="P2297" s="23">
        <v>0</v>
      </c>
      <c r="Q2297" s="25">
        <v>0</v>
      </c>
      <c r="R2297" s="25">
        <v>0</v>
      </c>
      <c r="S2297" s="25">
        <v>0</v>
      </c>
      <c r="T2297" s="25">
        <v>0</v>
      </c>
      <c r="U2297" s="25">
        <v>0</v>
      </c>
      <c r="V2297" s="25">
        <v>0</v>
      </c>
      <c r="W2297" s="25">
        <v>1</v>
      </c>
      <c r="X2297" s="23">
        <v>1</v>
      </c>
      <c r="Y2297" s="23">
        <v>0</v>
      </c>
      <c r="Z2297" s="23">
        <v>0</v>
      </c>
      <c r="AA2297" s="23">
        <v>0</v>
      </c>
      <c r="AB2297" s="23">
        <v>0</v>
      </c>
      <c r="AC2297" s="23">
        <v>0</v>
      </c>
      <c r="AD2297" s="23">
        <v>0</v>
      </c>
    </row>
    <row r="2298" spans="1:30" x14ac:dyDescent="0.3">
      <c r="A2298" s="23">
        <v>192</v>
      </c>
      <c r="B2298" s="23">
        <v>4</v>
      </c>
      <c r="C2298" s="25">
        <v>0</v>
      </c>
      <c r="D2298" s="25">
        <v>0</v>
      </c>
      <c r="E2298" s="25">
        <v>0</v>
      </c>
      <c r="F2298" s="25">
        <v>0</v>
      </c>
      <c r="G2298" s="25">
        <v>0</v>
      </c>
      <c r="H2298" s="25">
        <v>0</v>
      </c>
      <c r="I2298" s="25">
        <v>1</v>
      </c>
      <c r="J2298" s="23">
        <v>0</v>
      </c>
      <c r="K2298" s="23">
        <v>0</v>
      </c>
      <c r="L2298" s="23">
        <v>1</v>
      </c>
      <c r="M2298" s="23">
        <v>0</v>
      </c>
      <c r="N2298" s="23">
        <v>1</v>
      </c>
      <c r="O2298" s="23">
        <v>0</v>
      </c>
      <c r="P2298" s="23">
        <v>1</v>
      </c>
      <c r="Q2298" s="25">
        <v>0</v>
      </c>
      <c r="R2298" s="25">
        <v>0</v>
      </c>
      <c r="S2298" s="25">
        <v>1</v>
      </c>
      <c r="T2298" s="25">
        <v>1</v>
      </c>
      <c r="U2298" s="25">
        <v>0</v>
      </c>
      <c r="V2298" s="25">
        <v>1</v>
      </c>
      <c r="W2298" s="25">
        <v>0</v>
      </c>
      <c r="X2298" s="23">
        <v>1</v>
      </c>
      <c r="Y2298" s="23">
        <v>0</v>
      </c>
      <c r="Z2298" s="23">
        <v>0</v>
      </c>
      <c r="AA2298" s="23">
        <v>0</v>
      </c>
      <c r="AB2298" s="23">
        <v>0</v>
      </c>
      <c r="AC2298" s="23">
        <v>0</v>
      </c>
      <c r="AD2298" s="23">
        <v>0</v>
      </c>
    </row>
    <row r="2299" spans="1:30" x14ac:dyDescent="0.3">
      <c r="A2299" s="23">
        <v>192</v>
      </c>
      <c r="B2299" s="23">
        <v>5</v>
      </c>
      <c r="C2299" s="25">
        <v>0</v>
      </c>
      <c r="D2299" s="25">
        <v>1</v>
      </c>
      <c r="E2299" s="25">
        <v>0</v>
      </c>
      <c r="F2299" s="25">
        <v>0</v>
      </c>
      <c r="G2299" s="25">
        <v>1</v>
      </c>
      <c r="H2299" s="25">
        <v>0</v>
      </c>
      <c r="I2299" s="25">
        <v>0</v>
      </c>
      <c r="J2299" s="23">
        <v>0</v>
      </c>
      <c r="K2299" s="23">
        <v>0</v>
      </c>
      <c r="L2299" s="23">
        <v>0</v>
      </c>
      <c r="M2299" s="23">
        <v>1</v>
      </c>
      <c r="N2299" s="23">
        <v>0</v>
      </c>
      <c r="O2299" s="23">
        <v>0</v>
      </c>
      <c r="P2299" s="23">
        <v>0</v>
      </c>
      <c r="Q2299" s="25">
        <v>0</v>
      </c>
      <c r="R2299" s="25">
        <v>1</v>
      </c>
      <c r="S2299" s="25">
        <v>0</v>
      </c>
      <c r="T2299" s="25">
        <v>1</v>
      </c>
      <c r="U2299" s="25">
        <v>0</v>
      </c>
      <c r="V2299" s="25">
        <v>0</v>
      </c>
      <c r="W2299" s="25">
        <v>1</v>
      </c>
      <c r="X2299" s="23">
        <v>1</v>
      </c>
      <c r="Y2299" s="23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</row>
    <row r="2300" spans="1:30" x14ac:dyDescent="0.3">
      <c r="A2300" s="23">
        <v>192</v>
      </c>
      <c r="B2300" s="23">
        <v>6</v>
      </c>
      <c r="C2300" s="25">
        <v>0</v>
      </c>
      <c r="D2300" s="25">
        <v>0</v>
      </c>
      <c r="E2300" s="25">
        <v>0</v>
      </c>
      <c r="F2300" s="25">
        <v>0</v>
      </c>
      <c r="G2300" s="25">
        <v>1</v>
      </c>
      <c r="H2300" s="25">
        <v>1</v>
      </c>
      <c r="I2300" s="25">
        <v>0</v>
      </c>
      <c r="J2300" s="23">
        <v>0</v>
      </c>
      <c r="K2300" s="23">
        <v>1</v>
      </c>
      <c r="L2300" s="23">
        <v>0</v>
      </c>
      <c r="M2300" s="23">
        <v>0</v>
      </c>
      <c r="N2300" s="23">
        <v>0</v>
      </c>
      <c r="O2300" s="23">
        <v>1</v>
      </c>
      <c r="P2300" s="23">
        <v>0</v>
      </c>
      <c r="Q2300" s="25">
        <v>0</v>
      </c>
      <c r="R2300" s="25">
        <v>0</v>
      </c>
      <c r="S2300" s="25">
        <v>1</v>
      </c>
      <c r="T2300" s="25">
        <v>0</v>
      </c>
      <c r="U2300" s="25">
        <v>0</v>
      </c>
      <c r="V2300" s="25">
        <v>0</v>
      </c>
      <c r="W2300" s="25">
        <v>0</v>
      </c>
      <c r="X2300" s="23">
        <v>1</v>
      </c>
      <c r="Y2300" s="23">
        <v>0</v>
      </c>
      <c r="Z2300" s="23">
        <v>0</v>
      </c>
      <c r="AA2300" s="23">
        <v>0</v>
      </c>
      <c r="AB2300" s="23">
        <v>0</v>
      </c>
      <c r="AC2300" s="23">
        <v>0</v>
      </c>
      <c r="AD2300" s="23">
        <v>0</v>
      </c>
    </row>
    <row r="2301" spans="1:30" x14ac:dyDescent="0.3">
      <c r="A2301" s="23">
        <v>192</v>
      </c>
      <c r="B2301" s="23">
        <v>7</v>
      </c>
      <c r="C2301" s="25">
        <v>0</v>
      </c>
      <c r="D2301" s="25">
        <v>1</v>
      </c>
      <c r="E2301" s="25">
        <v>0</v>
      </c>
      <c r="F2301" s="25">
        <v>1</v>
      </c>
      <c r="G2301" s="25">
        <v>0</v>
      </c>
      <c r="H2301" s="25">
        <v>0</v>
      </c>
      <c r="I2301" s="25">
        <v>1</v>
      </c>
      <c r="J2301" s="23">
        <v>0</v>
      </c>
      <c r="K2301" s="23">
        <v>0</v>
      </c>
      <c r="L2301" s="23">
        <v>0</v>
      </c>
      <c r="M2301" s="23">
        <v>0</v>
      </c>
      <c r="N2301" s="23">
        <v>0</v>
      </c>
      <c r="O2301" s="23">
        <v>0</v>
      </c>
      <c r="P2301" s="23">
        <v>1</v>
      </c>
      <c r="Q2301" s="25">
        <v>0</v>
      </c>
      <c r="R2301" s="25">
        <v>1</v>
      </c>
      <c r="S2301" s="25">
        <v>0</v>
      </c>
      <c r="T2301" s="25">
        <v>0</v>
      </c>
      <c r="U2301" s="25">
        <v>0</v>
      </c>
      <c r="V2301" s="25">
        <v>1</v>
      </c>
      <c r="W2301" s="25">
        <v>0</v>
      </c>
      <c r="X2301" s="23">
        <v>1</v>
      </c>
      <c r="Y2301" s="23">
        <v>0</v>
      </c>
      <c r="Z2301" s="23">
        <v>0</v>
      </c>
      <c r="AA2301" s="23">
        <v>0</v>
      </c>
      <c r="AB2301" s="23">
        <v>0</v>
      </c>
      <c r="AC2301" s="23">
        <v>0</v>
      </c>
      <c r="AD2301" s="23">
        <v>0</v>
      </c>
    </row>
    <row r="2302" spans="1:30" x14ac:dyDescent="0.3">
      <c r="A2302" s="23">
        <v>192</v>
      </c>
      <c r="B2302" s="23">
        <v>8</v>
      </c>
      <c r="C2302" s="25">
        <v>0</v>
      </c>
      <c r="D2302" s="25">
        <v>0</v>
      </c>
      <c r="E2302" s="25">
        <v>1</v>
      </c>
      <c r="F2302" s="25">
        <v>1</v>
      </c>
      <c r="G2302" s="25">
        <v>0</v>
      </c>
      <c r="H2302" s="25">
        <v>1</v>
      </c>
      <c r="I2302" s="25">
        <v>0</v>
      </c>
      <c r="J2302" s="23">
        <v>0</v>
      </c>
      <c r="K2302" s="23">
        <v>0</v>
      </c>
      <c r="L2302" s="23">
        <v>0</v>
      </c>
      <c r="M2302" s="23">
        <v>0</v>
      </c>
      <c r="N2302" s="23">
        <v>1</v>
      </c>
      <c r="O2302" s="23">
        <v>1</v>
      </c>
      <c r="P2302" s="23">
        <v>0</v>
      </c>
      <c r="Q2302" s="25">
        <v>0</v>
      </c>
      <c r="R2302" s="25">
        <v>0</v>
      </c>
      <c r="S2302" s="25">
        <v>0</v>
      </c>
      <c r="T2302" s="25">
        <v>1</v>
      </c>
      <c r="U2302" s="25">
        <v>0</v>
      </c>
      <c r="V2302" s="25">
        <v>0</v>
      </c>
      <c r="W2302" s="25">
        <v>0</v>
      </c>
      <c r="X2302" s="23">
        <v>1</v>
      </c>
      <c r="Y2302" s="23">
        <v>0</v>
      </c>
      <c r="Z2302" s="23">
        <v>0</v>
      </c>
      <c r="AA2302" s="23">
        <v>0</v>
      </c>
      <c r="AB2302" s="23">
        <v>0</v>
      </c>
      <c r="AC2302" s="23">
        <v>0</v>
      </c>
      <c r="AD2302" s="23">
        <v>0</v>
      </c>
    </row>
    <row r="2303" spans="1:30" x14ac:dyDescent="0.3">
      <c r="A2303" s="23">
        <v>192</v>
      </c>
      <c r="B2303" s="23">
        <v>9</v>
      </c>
      <c r="C2303" s="25">
        <v>0</v>
      </c>
      <c r="D2303" s="25">
        <v>0</v>
      </c>
      <c r="E2303" s="25">
        <v>1</v>
      </c>
      <c r="F2303" s="25">
        <v>0</v>
      </c>
      <c r="G2303" s="25">
        <v>1</v>
      </c>
      <c r="H2303" s="25">
        <v>0</v>
      </c>
      <c r="I2303" s="25">
        <v>1</v>
      </c>
      <c r="J2303" s="23">
        <v>0</v>
      </c>
      <c r="K2303" s="23">
        <v>0</v>
      </c>
      <c r="L2303" s="23">
        <v>1</v>
      </c>
      <c r="M2303" s="23">
        <v>0</v>
      </c>
      <c r="N2303" s="23">
        <v>0</v>
      </c>
      <c r="O2303" s="23">
        <v>0</v>
      </c>
      <c r="P2303" s="23">
        <v>0</v>
      </c>
      <c r="Q2303" s="25">
        <v>0</v>
      </c>
      <c r="R2303" s="25">
        <v>1</v>
      </c>
      <c r="S2303" s="25">
        <v>0</v>
      </c>
      <c r="T2303" s="25">
        <v>0</v>
      </c>
      <c r="U2303" s="25">
        <v>1</v>
      </c>
      <c r="V2303" s="25">
        <v>0</v>
      </c>
      <c r="W2303" s="25">
        <v>0</v>
      </c>
      <c r="X2303" s="23">
        <v>1</v>
      </c>
      <c r="Y2303" s="23">
        <v>0</v>
      </c>
      <c r="Z2303" s="23">
        <v>0</v>
      </c>
      <c r="AA2303" s="23">
        <v>0</v>
      </c>
      <c r="AB2303" s="23">
        <v>0</v>
      </c>
      <c r="AC2303" s="23">
        <v>0</v>
      </c>
      <c r="AD2303" s="23">
        <v>0</v>
      </c>
    </row>
    <row r="2304" spans="1:30" x14ac:dyDescent="0.3">
      <c r="A2304" s="23">
        <v>192</v>
      </c>
      <c r="B2304" s="23">
        <v>10</v>
      </c>
      <c r="C2304" s="25">
        <v>0</v>
      </c>
      <c r="D2304" s="25">
        <v>1</v>
      </c>
      <c r="E2304" s="25">
        <v>0</v>
      </c>
      <c r="F2304" s="25">
        <v>0</v>
      </c>
      <c r="G2304" s="25">
        <v>0</v>
      </c>
      <c r="H2304" s="25">
        <v>1</v>
      </c>
      <c r="I2304" s="25">
        <v>0</v>
      </c>
      <c r="J2304" s="23">
        <v>0</v>
      </c>
      <c r="K2304" s="23">
        <v>1</v>
      </c>
      <c r="L2304" s="23">
        <v>0</v>
      </c>
      <c r="M2304" s="23">
        <v>0</v>
      </c>
      <c r="N2304" s="23">
        <v>1</v>
      </c>
      <c r="O2304" s="23">
        <v>0</v>
      </c>
      <c r="P2304" s="23">
        <v>0</v>
      </c>
      <c r="Q2304" s="25">
        <v>0</v>
      </c>
      <c r="R2304" s="25">
        <v>0</v>
      </c>
      <c r="S2304" s="25">
        <v>1</v>
      </c>
      <c r="T2304" s="25">
        <v>1</v>
      </c>
      <c r="U2304" s="25">
        <v>0</v>
      </c>
      <c r="V2304" s="25">
        <v>1</v>
      </c>
      <c r="W2304" s="25">
        <v>0</v>
      </c>
      <c r="X2304" s="23">
        <v>1</v>
      </c>
      <c r="Y2304" s="23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</row>
    <row r="2305" spans="1:30" x14ac:dyDescent="0.3">
      <c r="A2305" s="23">
        <v>192</v>
      </c>
      <c r="B2305" s="23">
        <v>11</v>
      </c>
      <c r="C2305" s="25">
        <v>0</v>
      </c>
      <c r="D2305" s="25">
        <v>0</v>
      </c>
      <c r="E2305" s="25">
        <v>1</v>
      </c>
      <c r="F2305" s="25">
        <v>0</v>
      </c>
      <c r="G2305" s="25">
        <v>1</v>
      </c>
      <c r="H2305" s="25">
        <v>0</v>
      </c>
      <c r="I2305" s="25">
        <v>1</v>
      </c>
      <c r="J2305" s="23">
        <v>0</v>
      </c>
      <c r="K2305" s="23">
        <v>1</v>
      </c>
      <c r="L2305" s="23">
        <v>0</v>
      </c>
      <c r="M2305" s="23">
        <v>1</v>
      </c>
      <c r="N2305" s="23">
        <v>0</v>
      </c>
      <c r="O2305" s="23">
        <v>0</v>
      </c>
      <c r="P2305" s="23">
        <v>1</v>
      </c>
      <c r="Q2305" s="25">
        <v>0</v>
      </c>
      <c r="R2305" s="25">
        <v>0</v>
      </c>
      <c r="S2305" s="25">
        <v>0</v>
      </c>
      <c r="T2305" s="25">
        <v>0</v>
      </c>
      <c r="U2305" s="25">
        <v>1</v>
      </c>
      <c r="V2305" s="25">
        <v>1</v>
      </c>
      <c r="W2305" s="25">
        <v>0</v>
      </c>
      <c r="X2305" s="23">
        <v>1</v>
      </c>
      <c r="Y2305" s="23">
        <v>0</v>
      </c>
      <c r="Z2305" s="23">
        <v>0</v>
      </c>
      <c r="AA2305" s="23">
        <v>0</v>
      </c>
      <c r="AB2305" s="23">
        <v>0</v>
      </c>
      <c r="AC2305" s="23">
        <v>0</v>
      </c>
      <c r="AD2305" s="23">
        <v>0</v>
      </c>
    </row>
    <row r="2306" spans="1:30" x14ac:dyDescent="0.3">
      <c r="A2306" s="23">
        <v>192</v>
      </c>
      <c r="B2306" s="23">
        <v>12</v>
      </c>
      <c r="C2306" s="25">
        <v>0</v>
      </c>
      <c r="D2306" s="25">
        <v>0</v>
      </c>
      <c r="E2306" s="25">
        <v>0</v>
      </c>
      <c r="F2306" s="25">
        <v>1</v>
      </c>
      <c r="G2306" s="25">
        <v>0</v>
      </c>
      <c r="H2306" s="25">
        <v>0</v>
      </c>
      <c r="I2306" s="25">
        <v>0</v>
      </c>
      <c r="J2306" s="23">
        <v>0</v>
      </c>
      <c r="K2306" s="23">
        <v>0</v>
      </c>
      <c r="L2306" s="23">
        <v>0</v>
      </c>
      <c r="M2306" s="23">
        <v>0</v>
      </c>
      <c r="N2306" s="23">
        <v>0</v>
      </c>
      <c r="O2306" s="23">
        <v>0</v>
      </c>
      <c r="P2306" s="23">
        <v>1</v>
      </c>
      <c r="Q2306" s="25">
        <v>0</v>
      </c>
      <c r="R2306" s="25">
        <v>0</v>
      </c>
      <c r="S2306" s="25">
        <v>1</v>
      </c>
      <c r="T2306" s="25">
        <v>0</v>
      </c>
      <c r="U2306" s="25">
        <v>0</v>
      </c>
      <c r="V2306" s="25">
        <v>0</v>
      </c>
      <c r="W2306" s="25">
        <v>0</v>
      </c>
      <c r="X2306" s="23">
        <v>1</v>
      </c>
      <c r="Y2306" s="23">
        <v>0</v>
      </c>
      <c r="Z2306" s="23">
        <v>0</v>
      </c>
      <c r="AA2306" s="23">
        <v>0</v>
      </c>
      <c r="AB2306" s="23">
        <v>0</v>
      </c>
      <c r="AC2306" s="23">
        <v>0</v>
      </c>
      <c r="AD2306" s="23">
        <v>0</v>
      </c>
    </row>
    <row r="2307" spans="1:30" x14ac:dyDescent="0.3">
      <c r="A2307" s="23">
        <v>193</v>
      </c>
      <c r="B2307" s="23">
        <v>1</v>
      </c>
      <c r="C2307" s="25">
        <v>0</v>
      </c>
      <c r="D2307" s="25">
        <v>0</v>
      </c>
      <c r="E2307" s="25">
        <v>1</v>
      </c>
      <c r="F2307" s="25">
        <v>0</v>
      </c>
      <c r="G2307" s="25">
        <v>0</v>
      </c>
      <c r="H2307" s="25">
        <v>0</v>
      </c>
      <c r="I2307" s="25">
        <v>0</v>
      </c>
      <c r="J2307" s="23">
        <v>0</v>
      </c>
      <c r="K2307" s="23">
        <v>0</v>
      </c>
      <c r="L2307" s="23">
        <v>1</v>
      </c>
      <c r="M2307" s="23">
        <v>1</v>
      </c>
      <c r="N2307" s="23">
        <v>0</v>
      </c>
      <c r="O2307" s="23">
        <v>1</v>
      </c>
      <c r="P2307" s="23">
        <v>0</v>
      </c>
      <c r="Q2307" s="25">
        <v>0</v>
      </c>
      <c r="R2307" s="25">
        <v>1</v>
      </c>
      <c r="S2307" s="25">
        <v>0</v>
      </c>
      <c r="T2307" s="25">
        <v>1</v>
      </c>
      <c r="U2307" s="25">
        <v>0</v>
      </c>
      <c r="V2307" s="25">
        <v>0</v>
      </c>
      <c r="W2307" s="25">
        <v>1</v>
      </c>
      <c r="X2307" s="23">
        <v>1</v>
      </c>
      <c r="Y2307" s="23">
        <v>0</v>
      </c>
      <c r="Z2307" s="23">
        <v>0</v>
      </c>
      <c r="AA2307" s="23">
        <v>0</v>
      </c>
      <c r="AB2307" s="23">
        <v>0</v>
      </c>
      <c r="AC2307" s="23">
        <v>0</v>
      </c>
      <c r="AD2307" s="23">
        <v>0</v>
      </c>
    </row>
    <row r="2308" spans="1:30" x14ac:dyDescent="0.3">
      <c r="A2308" s="23">
        <v>193</v>
      </c>
      <c r="B2308" s="23">
        <v>2</v>
      </c>
      <c r="C2308" s="25">
        <v>0</v>
      </c>
      <c r="D2308" s="25">
        <v>1</v>
      </c>
      <c r="E2308" s="25">
        <v>0</v>
      </c>
      <c r="F2308" s="25">
        <v>0</v>
      </c>
      <c r="G2308" s="25">
        <v>0</v>
      </c>
      <c r="H2308" s="25">
        <v>1</v>
      </c>
      <c r="I2308" s="25">
        <v>0</v>
      </c>
      <c r="J2308" s="23">
        <v>0</v>
      </c>
      <c r="K2308" s="23">
        <v>0</v>
      </c>
      <c r="L2308" s="23">
        <v>0</v>
      </c>
      <c r="M2308" s="23">
        <v>1</v>
      </c>
      <c r="N2308" s="23">
        <v>0</v>
      </c>
      <c r="O2308" s="23">
        <v>0</v>
      </c>
      <c r="P2308" s="23">
        <v>0</v>
      </c>
      <c r="Q2308" s="25">
        <v>0</v>
      </c>
      <c r="R2308" s="25">
        <v>0</v>
      </c>
      <c r="S2308" s="25">
        <v>1</v>
      </c>
      <c r="T2308" s="25">
        <v>0</v>
      </c>
      <c r="U2308" s="25">
        <v>1</v>
      </c>
      <c r="V2308" s="25">
        <v>0</v>
      </c>
      <c r="W2308" s="25">
        <v>1</v>
      </c>
      <c r="X2308" s="23">
        <v>1</v>
      </c>
      <c r="Y2308" s="23">
        <v>0</v>
      </c>
      <c r="Z2308" s="23">
        <v>0</v>
      </c>
      <c r="AA2308" s="23">
        <v>0</v>
      </c>
      <c r="AB2308" s="23">
        <v>0</v>
      </c>
      <c r="AC2308" s="23">
        <v>0</v>
      </c>
      <c r="AD2308" s="23">
        <v>0</v>
      </c>
    </row>
    <row r="2309" spans="1:30" x14ac:dyDescent="0.3">
      <c r="A2309" s="23">
        <v>193</v>
      </c>
      <c r="B2309" s="23">
        <v>3</v>
      </c>
      <c r="C2309" s="25">
        <v>0</v>
      </c>
      <c r="D2309" s="25">
        <v>1</v>
      </c>
      <c r="E2309" s="25">
        <v>0</v>
      </c>
      <c r="F2309" s="25">
        <v>0</v>
      </c>
      <c r="G2309" s="25">
        <v>1</v>
      </c>
      <c r="H2309" s="25">
        <v>0</v>
      </c>
      <c r="I2309" s="25">
        <v>0</v>
      </c>
      <c r="J2309" s="23">
        <v>0</v>
      </c>
      <c r="K2309" s="23">
        <v>0</v>
      </c>
      <c r="L2309" s="23">
        <v>0</v>
      </c>
      <c r="M2309" s="23">
        <v>0</v>
      </c>
      <c r="N2309" s="23">
        <v>1</v>
      </c>
      <c r="O2309" s="23">
        <v>1</v>
      </c>
      <c r="P2309" s="23">
        <v>0</v>
      </c>
      <c r="Q2309" s="25">
        <v>0</v>
      </c>
      <c r="R2309" s="25">
        <v>0</v>
      </c>
      <c r="S2309" s="25">
        <v>0</v>
      </c>
      <c r="T2309" s="25">
        <v>0</v>
      </c>
      <c r="U2309" s="25">
        <v>0</v>
      </c>
      <c r="V2309" s="25">
        <v>0</v>
      </c>
      <c r="W2309" s="25">
        <v>1</v>
      </c>
      <c r="X2309" s="23">
        <v>1</v>
      </c>
      <c r="Y2309" s="23">
        <v>0</v>
      </c>
      <c r="Z2309" s="23">
        <v>0</v>
      </c>
      <c r="AA2309" s="23">
        <v>0</v>
      </c>
      <c r="AB2309" s="23">
        <v>0</v>
      </c>
      <c r="AC2309" s="23">
        <v>0</v>
      </c>
      <c r="AD2309" s="23">
        <v>0</v>
      </c>
    </row>
    <row r="2310" spans="1:30" x14ac:dyDescent="0.3">
      <c r="A2310" s="23">
        <v>193</v>
      </c>
      <c r="B2310" s="23">
        <v>4</v>
      </c>
      <c r="C2310" s="25">
        <v>0</v>
      </c>
      <c r="D2310" s="25">
        <v>0</v>
      </c>
      <c r="E2310" s="25">
        <v>0</v>
      </c>
      <c r="F2310" s="25">
        <v>0</v>
      </c>
      <c r="G2310" s="25">
        <v>0</v>
      </c>
      <c r="H2310" s="25">
        <v>0</v>
      </c>
      <c r="I2310" s="25">
        <v>1</v>
      </c>
      <c r="J2310" s="23">
        <v>0</v>
      </c>
      <c r="K2310" s="23">
        <v>0</v>
      </c>
      <c r="L2310" s="23">
        <v>1</v>
      </c>
      <c r="M2310" s="23">
        <v>0</v>
      </c>
      <c r="N2310" s="23">
        <v>1</v>
      </c>
      <c r="O2310" s="23">
        <v>0</v>
      </c>
      <c r="P2310" s="23">
        <v>1</v>
      </c>
      <c r="Q2310" s="25">
        <v>0</v>
      </c>
      <c r="R2310" s="25">
        <v>0</v>
      </c>
      <c r="S2310" s="25">
        <v>1</v>
      </c>
      <c r="T2310" s="25">
        <v>1</v>
      </c>
      <c r="U2310" s="25">
        <v>0</v>
      </c>
      <c r="V2310" s="25">
        <v>1</v>
      </c>
      <c r="W2310" s="25">
        <v>0</v>
      </c>
      <c r="X2310" s="23">
        <v>1</v>
      </c>
      <c r="Y2310" s="23">
        <v>0</v>
      </c>
      <c r="Z2310" s="23">
        <v>0</v>
      </c>
      <c r="AA2310" s="23">
        <v>0</v>
      </c>
      <c r="AB2310" s="23">
        <v>0</v>
      </c>
      <c r="AC2310" s="23">
        <v>0</v>
      </c>
      <c r="AD2310" s="23">
        <v>0</v>
      </c>
    </row>
    <row r="2311" spans="1:30" x14ac:dyDescent="0.3">
      <c r="A2311" s="23">
        <v>193</v>
      </c>
      <c r="B2311" s="23">
        <v>5</v>
      </c>
      <c r="C2311" s="25">
        <v>0</v>
      </c>
      <c r="D2311" s="25">
        <v>1</v>
      </c>
      <c r="E2311" s="25">
        <v>0</v>
      </c>
      <c r="F2311" s="25">
        <v>0</v>
      </c>
      <c r="G2311" s="25">
        <v>1</v>
      </c>
      <c r="H2311" s="25">
        <v>0</v>
      </c>
      <c r="I2311" s="25">
        <v>0</v>
      </c>
      <c r="J2311" s="23">
        <v>0</v>
      </c>
      <c r="K2311" s="23">
        <v>0</v>
      </c>
      <c r="L2311" s="23">
        <v>0</v>
      </c>
      <c r="M2311" s="23">
        <v>1</v>
      </c>
      <c r="N2311" s="23">
        <v>0</v>
      </c>
      <c r="O2311" s="23">
        <v>0</v>
      </c>
      <c r="P2311" s="23">
        <v>0</v>
      </c>
      <c r="Q2311" s="25">
        <v>0</v>
      </c>
      <c r="R2311" s="25">
        <v>1</v>
      </c>
      <c r="S2311" s="25">
        <v>0</v>
      </c>
      <c r="T2311" s="25">
        <v>1</v>
      </c>
      <c r="U2311" s="25">
        <v>0</v>
      </c>
      <c r="V2311" s="25">
        <v>0</v>
      </c>
      <c r="W2311" s="25">
        <v>1</v>
      </c>
      <c r="X2311" s="23">
        <v>1</v>
      </c>
      <c r="Y2311" s="23">
        <v>0</v>
      </c>
      <c r="Z2311" s="23">
        <v>0</v>
      </c>
      <c r="AA2311" s="23">
        <v>0</v>
      </c>
      <c r="AB2311" s="23">
        <v>0</v>
      </c>
      <c r="AC2311" s="23">
        <v>0</v>
      </c>
      <c r="AD2311" s="23">
        <v>0</v>
      </c>
    </row>
    <row r="2312" spans="1:30" x14ac:dyDescent="0.3">
      <c r="A2312" s="23">
        <v>193</v>
      </c>
      <c r="B2312" s="23">
        <v>6</v>
      </c>
      <c r="C2312" s="25">
        <v>0</v>
      </c>
      <c r="D2312" s="25">
        <v>0</v>
      </c>
      <c r="E2312" s="25">
        <v>0</v>
      </c>
      <c r="F2312" s="25">
        <v>0</v>
      </c>
      <c r="G2312" s="25">
        <v>1</v>
      </c>
      <c r="H2312" s="25">
        <v>1</v>
      </c>
      <c r="I2312" s="25">
        <v>0</v>
      </c>
      <c r="J2312" s="23">
        <v>0</v>
      </c>
      <c r="K2312" s="23">
        <v>1</v>
      </c>
      <c r="L2312" s="23">
        <v>0</v>
      </c>
      <c r="M2312" s="23">
        <v>0</v>
      </c>
      <c r="N2312" s="23">
        <v>0</v>
      </c>
      <c r="O2312" s="23">
        <v>1</v>
      </c>
      <c r="P2312" s="23">
        <v>0</v>
      </c>
      <c r="Q2312" s="25">
        <v>0</v>
      </c>
      <c r="R2312" s="25">
        <v>0</v>
      </c>
      <c r="S2312" s="25">
        <v>1</v>
      </c>
      <c r="T2312" s="25">
        <v>0</v>
      </c>
      <c r="U2312" s="25">
        <v>0</v>
      </c>
      <c r="V2312" s="25">
        <v>0</v>
      </c>
      <c r="W2312" s="25">
        <v>0</v>
      </c>
      <c r="X2312" s="23">
        <v>1</v>
      </c>
      <c r="Y2312" s="23">
        <v>0</v>
      </c>
      <c r="Z2312" s="23">
        <v>0</v>
      </c>
      <c r="AA2312" s="23">
        <v>0</v>
      </c>
      <c r="AB2312" s="23">
        <v>0</v>
      </c>
      <c r="AC2312" s="23">
        <v>0</v>
      </c>
      <c r="AD2312" s="23">
        <v>0</v>
      </c>
    </row>
    <row r="2313" spans="1:30" x14ac:dyDescent="0.3">
      <c r="A2313" s="23">
        <v>193</v>
      </c>
      <c r="B2313" s="23">
        <v>7</v>
      </c>
      <c r="C2313" s="25">
        <v>0</v>
      </c>
      <c r="D2313" s="25">
        <v>1</v>
      </c>
      <c r="E2313" s="25">
        <v>0</v>
      </c>
      <c r="F2313" s="25">
        <v>1</v>
      </c>
      <c r="G2313" s="25">
        <v>0</v>
      </c>
      <c r="H2313" s="25">
        <v>0</v>
      </c>
      <c r="I2313" s="25">
        <v>1</v>
      </c>
      <c r="J2313" s="23">
        <v>0</v>
      </c>
      <c r="K2313" s="23">
        <v>0</v>
      </c>
      <c r="L2313" s="23">
        <v>0</v>
      </c>
      <c r="M2313" s="23">
        <v>0</v>
      </c>
      <c r="N2313" s="23">
        <v>0</v>
      </c>
      <c r="O2313" s="23">
        <v>0</v>
      </c>
      <c r="P2313" s="23">
        <v>1</v>
      </c>
      <c r="Q2313" s="25">
        <v>0</v>
      </c>
      <c r="R2313" s="25">
        <v>1</v>
      </c>
      <c r="S2313" s="25">
        <v>0</v>
      </c>
      <c r="T2313" s="25">
        <v>0</v>
      </c>
      <c r="U2313" s="25">
        <v>0</v>
      </c>
      <c r="V2313" s="25">
        <v>1</v>
      </c>
      <c r="W2313" s="25">
        <v>0</v>
      </c>
      <c r="X2313" s="23">
        <v>1</v>
      </c>
      <c r="Y2313" s="23">
        <v>0</v>
      </c>
      <c r="Z2313" s="23">
        <v>0</v>
      </c>
      <c r="AA2313" s="23">
        <v>0</v>
      </c>
      <c r="AB2313" s="23">
        <v>0</v>
      </c>
      <c r="AC2313" s="23">
        <v>0</v>
      </c>
      <c r="AD2313" s="23">
        <v>0</v>
      </c>
    </row>
    <row r="2314" spans="1:30" x14ac:dyDescent="0.3">
      <c r="A2314" s="23">
        <v>193</v>
      </c>
      <c r="B2314" s="23">
        <v>8</v>
      </c>
      <c r="C2314" s="25">
        <v>0</v>
      </c>
      <c r="D2314" s="25">
        <v>0</v>
      </c>
      <c r="E2314" s="25">
        <v>1</v>
      </c>
      <c r="F2314" s="25">
        <v>1</v>
      </c>
      <c r="G2314" s="25">
        <v>0</v>
      </c>
      <c r="H2314" s="25">
        <v>1</v>
      </c>
      <c r="I2314" s="25">
        <v>0</v>
      </c>
      <c r="J2314" s="23">
        <v>0</v>
      </c>
      <c r="K2314" s="23">
        <v>0</v>
      </c>
      <c r="L2314" s="23">
        <v>0</v>
      </c>
      <c r="M2314" s="23">
        <v>0</v>
      </c>
      <c r="N2314" s="23">
        <v>1</v>
      </c>
      <c r="O2314" s="23">
        <v>1</v>
      </c>
      <c r="P2314" s="23">
        <v>0</v>
      </c>
      <c r="Q2314" s="25">
        <v>0</v>
      </c>
      <c r="R2314" s="25">
        <v>0</v>
      </c>
      <c r="S2314" s="25">
        <v>0</v>
      </c>
      <c r="T2314" s="25">
        <v>1</v>
      </c>
      <c r="U2314" s="25">
        <v>0</v>
      </c>
      <c r="V2314" s="25">
        <v>0</v>
      </c>
      <c r="W2314" s="25">
        <v>0</v>
      </c>
      <c r="X2314" s="23">
        <v>1</v>
      </c>
      <c r="Y2314" s="23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</row>
    <row r="2315" spans="1:30" x14ac:dyDescent="0.3">
      <c r="A2315" s="23">
        <v>193</v>
      </c>
      <c r="B2315" s="23">
        <v>9</v>
      </c>
      <c r="C2315" s="25">
        <v>0</v>
      </c>
      <c r="D2315" s="25">
        <v>0</v>
      </c>
      <c r="E2315" s="25">
        <v>1</v>
      </c>
      <c r="F2315" s="25">
        <v>0</v>
      </c>
      <c r="G2315" s="25">
        <v>1</v>
      </c>
      <c r="H2315" s="25">
        <v>0</v>
      </c>
      <c r="I2315" s="25">
        <v>1</v>
      </c>
      <c r="J2315" s="23">
        <v>0</v>
      </c>
      <c r="K2315" s="23">
        <v>0</v>
      </c>
      <c r="L2315" s="23">
        <v>1</v>
      </c>
      <c r="M2315" s="23">
        <v>0</v>
      </c>
      <c r="N2315" s="23">
        <v>0</v>
      </c>
      <c r="O2315" s="23">
        <v>0</v>
      </c>
      <c r="P2315" s="23">
        <v>0</v>
      </c>
      <c r="Q2315" s="25">
        <v>0</v>
      </c>
      <c r="R2315" s="25">
        <v>1</v>
      </c>
      <c r="S2315" s="25">
        <v>0</v>
      </c>
      <c r="T2315" s="25">
        <v>0</v>
      </c>
      <c r="U2315" s="25">
        <v>1</v>
      </c>
      <c r="V2315" s="25">
        <v>0</v>
      </c>
      <c r="W2315" s="25">
        <v>0</v>
      </c>
      <c r="X2315" s="23">
        <v>1</v>
      </c>
      <c r="Y2315" s="23">
        <v>0</v>
      </c>
      <c r="Z2315" s="23">
        <v>0</v>
      </c>
      <c r="AA2315" s="23">
        <v>0</v>
      </c>
      <c r="AB2315" s="23">
        <v>0</v>
      </c>
      <c r="AC2315" s="23">
        <v>0</v>
      </c>
      <c r="AD2315" s="23">
        <v>0</v>
      </c>
    </row>
    <row r="2316" spans="1:30" x14ac:dyDescent="0.3">
      <c r="A2316" s="23">
        <v>193</v>
      </c>
      <c r="B2316" s="23">
        <v>10</v>
      </c>
      <c r="C2316" s="25">
        <v>0</v>
      </c>
      <c r="D2316" s="25">
        <v>1</v>
      </c>
      <c r="E2316" s="25">
        <v>0</v>
      </c>
      <c r="F2316" s="25">
        <v>0</v>
      </c>
      <c r="G2316" s="25">
        <v>0</v>
      </c>
      <c r="H2316" s="25">
        <v>1</v>
      </c>
      <c r="I2316" s="25">
        <v>0</v>
      </c>
      <c r="J2316" s="23">
        <v>0</v>
      </c>
      <c r="K2316" s="23">
        <v>1</v>
      </c>
      <c r="L2316" s="23">
        <v>0</v>
      </c>
      <c r="M2316" s="23">
        <v>0</v>
      </c>
      <c r="N2316" s="23">
        <v>1</v>
      </c>
      <c r="O2316" s="23">
        <v>0</v>
      </c>
      <c r="P2316" s="23">
        <v>0</v>
      </c>
      <c r="Q2316" s="25">
        <v>0</v>
      </c>
      <c r="R2316" s="25">
        <v>0</v>
      </c>
      <c r="S2316" s="25">
        <v>1</v>
      </c>
      <c r="T2316" s="25">
        <v>1</v>
      </c>
      <c r="U2316" s="25">
        <v>0</v>
      </c>
      <c r="V2316" s="25">
        <v>1</v>
      </c>
      <c r="W2316" s="25">
        <v>0</v>
      </c>
      <c r="X2316" s="23">
        <v>1</v>
      </c>
      <c r="Y2316" s="23">
        <v>0</v>
      </c>
      <c r="Z2316" s="23">
        <v>0</v>
      </c>
      <c r="AA2316" s="23">
        <v>0</v>
      </c>
      <c r="AB2316" s="23">
        <v>0</v>
      </c>
      <c r="AC2316" s="23">
        <v>0</v>
      </c>
      <c r="AD2316" s="23">
        <v>0</v>
      </c>
    </row>
    <row r="2317" spans="1:30" x14ac:dyDescent="0.3">
      <c r="A2317" s="23">
        <v>193</v>
      </c>
      <c r="B2317" s="23">
        <v>11</v>
      </c>
      <c r="C2317" s="25">
        <v>0</v>
      </c>
      <c r="D2317" s="25">
        <v>0</v>
      </c>
      <c r="E2317" s="25">
        <v>1</v>
      </c>
      <c r="F2317" s="25">
        <v>0</v>
      </c>
      <c r="G2317" s="25">
        <v>1</v>
      </c>
      <c r="H2317" s="25">
        <v>0</v>
      </c>
      <c r="I2317" s="25">
        <v>1</v>
      </c>
      <c r="J2317" s="23">
        <v>0</v>
      </c>
      <c r="K2317" s="23">
        <v>1</v>
      </c>
      <c r="L2317" s="23">
        <v>0</v>
      </c>
      <c r="M2317" s="23">
        <v>1</v>
      </c>
      <c r="N2317" s="23">
        <v>0</v>
      </c>
      <c r="O2317" s="23">
        <v>0</v>
      </c>
      <c r="P2317" s="23">
        <v>1</v>
      </c>
      <c r="Q2317" s="25">
        <v>0</v>
      </c>
      <c r="R2317" s="25">
        <v>0</v>
      </c>
      <c r="S2317" s="25">
        <v>0</v>
      </c>
      <c r="T2317" s="25">
        <v>0</v>
      </c>
      <c r="U2317" s="25">
        <v>1</v>
      </c>
      <c r="V2317" s="25">
        <v>1</v>
      </c>
      <c r="W2317" s="25">
        <v>0</v>
      </c>
      <c r="X2317" s="23">
        <v>1</v>
      </c>
      <c r="Y2317" s="23">
        <v>0</v>
      </c>
      <c r="Z2317" s="23">
        <v>0</v>
      </c>
      <c r="AA2317" s="23">
        <v>0</v>
      </c>
      <c r="AB2317" s="23">
        <v>0</v>
      </c>
      <c r="AC2317" s="23">
        <v>0</v>
      </c>
      <c r="AD2317" s="23">
        <v>0</v>
      </c>
    </row>
    <row r="2318" spans="1:30" x14ac:dyDescent="0.3">
      <c r="A2318" s="23">
        <v>193</v>
      </c>
      <c r="B2318" s="23">
        <v>12</v>
      </c>
      <c r="C2318" s="25">
        <v>0</v>
      </c>
      <c r="D2318" s="25">
        <v>0</v>
      </c>
      <c r="E2318" s="25">
        <v>0</v>
      </c>
      <c r="F2318" s="25">
        <v>1</v>
      </c>
      <c r="G2318" s="25">
        <v>0</v>
      </c>
      <c r="H2318" s="25">
        <v>0</v>
      </c>
      <c r="I2318" s="25">
        <v>0</v>
      </c>
      <c r="J2318" s="23">
        <v>0</v>
      </c>
      <c r="K2318" s="23">
        <v>0</v>
      </c>
      <c r="L2318" s="23">
        <v>0</v>
      </c>
      <c r="M2318" s="23">
        <v>0</v>
      </c>
      <c r="N2318" s="23">
        <v>0</v>
      </c>
      <c r="O2318" s="23">
        <v>0</v>
      </c>
      <c r="P2318" s="23">
        <v>1</v>
      </c>
      <c r="Q2318" s="25">
        <v>0</v>
      </c>
      <c r="R2318" s="25">
        <v>0</v>
      </c>
      <c r="S2318" s="25">
        <v>1</v>
      </c>
      <c r="T2318" s="25">
        <v>0</v>
      </c>
      <c r="U2318" s="25">
        <v>0</v>
      </c>
      <c r="V2318" s="25">
        <v>0</v>
      </c>
      <c r="W2318" s="25">
        <v>0</v>
      </c>
      <c r="X2318" s="23">
        <v>1</v>
      </c>
      <c r="Y2318" s="23">
        <v>0</v>
      </c>
      <c r="Z2318" s="23">
        <v>0</v>
      </c>
      <c r="AA2318" s="23">
        <v>0</v>
      </c>
      <c r="AB2318" s="23">
        <v>0</v>
      </c>
      <c r="AC2318" s="23">
        <v>0</v>
      </c>
      <c r="AD2318" s="23">
        <v>0</v>
      </c>
    </row>
    <row r="2319" spans="1:30" x14ac:dyDescent="0.3">
      <c r="A2319" s="23">
        <v>194</v>
      </c>
      <c r="B2319" s="23">
        <v>1</v>
      </c>
      <c r="C2319" s="25">
        <v>0</v>
      </c>
      <c r="D2319" s="25">
        <v>0</v>
      </c>
      <c r="E2319" s="25">
        <v>1</v>
      </c>
      <c r="F2319" s="25">
        <v>0</v>
      </c>
      <c r="G2319" s="25">
        <v>0</v>
      </c>
      <c r="H2319" s="25">
        <v>0</v>
      </c>
      <c r="I2319" s="25">
        <v>0</v>
      </c>
      <c r="J2319" s="23">
        <v>0</v>
      </c>
      <c r="K2319" s="23">
        <v>0</v>
      </c>
      <c r="L2319" s="23">
        <v>1</v>
      </c>
      <c r="M2319" s="23">
        <v>1</v>
      </c>
      <c r="N2319" s="23">
        <v>0</v>
      </c>
      <c r="O2319" s="23">
        <v>1</v>
      </c>
      <c r="P2319" s="23">
        <v>0</v>
      </c>
      <c r="Q2319" s="25">
        <v>0</v>
      </c>
      <c r="R2319" s="25">
        <v>1</v>
      </c>
      <c r="S2319" s="25">
        <v>0</v>
      </c>
      <c r="T2319" s="25">
        <v>1</v>
      </c>
      <c r="U2319" s="25">
        <v>0</v>
      </c>
      <c r="V2319" s="25">
        <v>0</v>
      </c>
      <c r="W2319" s="25">
        <v>1</v>
      </c>
      <c r="X2319" s="23">
        <v>1</v>
      </c>
      <c r="Y2319" s="23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</row>
    <row r="2320" spans="1:30" x14ac:dyDescent="0.3">
      <c r="A2320" s="23">
        <v>194</v>
      </c>
      <c r="B2320" s="23">
        <v>2</v>
      </c>
      <c r="C2320" s="25">
        <v>0</v>
      </c>
      <c r="D2320" s="25">
        <v>1</v>
      </c>
      <c r="E2320" s="25">
        <v>0</v>
      </c>
      <c r="F2320" s="25">
        <v>0</v>
      </c>
      <c r="G2320" s="25">
        <v>0</v>
      </c>
      <c r="H2320" s="25">
        <v>1</v>
      </c>
      <c r="I2320" s="25">
        <v>0</v>
      </c>
      <c r="J2320" s="23">
        <v>0</v>
      </c>
      <c r="K2320" s="23">
        <v>0</v>
      </c>
      <c r="L2320" s="23">
        <v>0</v>
      </c>
      <c r="M2320" s="23">
        <v>1</v>
      </c>
      <c r="N2320" s="23">
        <v>0</v>
      </c>
      <c r="O2320" s="23">
        <v>0</v>
      </c>
      <c r="P2320" s="23">
        <v>0</v>
      </c>
      <c r="Q2320" s="25">
        <v>0</v>
      </c>
      <c r="R2320" s="25">
        <v>0</v>
      </c>
      <c r="S2320" s="25">
        <v>1</v>
      </c>
      <c r="T2320" s="25">
        <v>0</v>
      </c>
      <c r="U2320" s="25">
        <v>1</v>
      </c>
      <c r="V2320" s="25">
        <v>0</v>
      </c>
      <c r="W2320" s="25">
        <v>1</v>
      </c>
      <c r="X2320" s="23">
        <v>1</v>
      </c>
      <c r="Y2320" s="23">
        <v>0</v>
      </c>
      <c r="Z2320" s="23">
        <v>0</v>
      </c>
      <c r="AA2320" s="23">
        <v>0</v>
      </c>
      <c r="AB2320" s="23">
        <v>0</v>
      </c>
      <c r="AC2320" s="23">
        <v>0</v>
      </c>
      <c r="AD2320" s="23">
        <v>0</v>
      </c>
    </row>
    <row r="2321" spans="1:30" x14ac:dyDescent="0.3">
      <c r="A2321" s="23">
        <v>194</v>
      </c>
      <c r="B2321" s="23">
        <v>3</v>
      </c>
      <c r="C2321" s="25">
        <v>0</v>
      </c>
      <c r="D2321" s="25">
        <v>1</v>
      </c>
      <c r="E2321" s="25">
        <v>0</v>
      </c>
      <c r="F2321" s="25">
        <v>0</v>
      </c>
      <c r="G2321" s="25">
        <v>1</v>
      </c>
      <c r="H2321" s="25">
        <v>0</v>
      </c>
      <c r="I2321" s="25">
        <v>0</v>
      </c>
      <c r="J2321" s="23">
        <v>0</v>
      </c>
      <c r="K2321" s="23">
        <v>0</v>
      </c>
      <c r="L2321" s="23">
        <v>0</v>
      </c>
      <c r="M2321" s="23">
        <v>0</v>
      </c>
      <c r="N2321" s="23">
        <v>1</v>
      </c>
      <c r="O2321" s="23">
        <v>1</v>
      </c>
      <c r="P2321" s="23">
        <v>0</v>
      </c>
      <c r="Q2321" s="25">
        <v>0</v>
      </c>
      <c r="R2321" s="25">
        <v>0</v>
      </c>
      <c r="S2321" s="25">
        <v>0</v>
      </c>
      <c r="T2321" s="25">
        <v>0</v>
      </c>
      <c r="U2321" s="25">
        <v>0</v>
      </c>
      <c r="V2321" s="25">
        <v>0</v>
      </c>
      <c r="W2321" s="25">
        <v>1</v>
      </c>
      <c r="X2321" s="23">
        <v>1</v>
      </c>
      <c r="Y2321" s="23">
        <v>0</v>
      </c>
      <c r="Z2321" s="23">
        <v>0</v>
      </c>
      <c r="AA2321" s="23">
        <v>0</v>
      </c>
      <c r="AB2321" s="23">
        <v>0</v>
      </c>
      <c r="AC2321" s="23">
        <v>0</v>
      </c>
      <c r="AD2321" s="23">
        <v>0</v>
      </c>
    </row>
    <row r="2322" spans="1:30" x14ac:dyDescent="0.3">
      <c r="A2322" s="23">
        <v>194</v>
      </c>
      <c r="B2322" s="23">
        <v>4</v>
      </c>
      <c r="C2322" s="25">
        <v>0</v>
      </c>
      <c r="D2322" s="25">
        <v>0</v>
      </c>
      <c r="E2322" s="25">
        <v>0</v>
      </c>
      <c r="F2322" s="25">
        <v>0</v>
      </c>
      <c r="G2322" s="25">
        <v>0</v>
      </c>
      <c r="H2322" s="25">
        <v>0</v>
      </c>
      <c r="I2322" s="25">
        <v>1</v>
      </c>
      <c r="J2322" s="23">
        <v>0</v>
      </c>
      <c r="K2322" s="23">
        <v>0</v>
      </c>
      <c r="L2322" s="23">
        <v>1</v>
      </c>
      <c r="M2322" s="23">
        <v>0</v>
      </c>
      <c r="N2322" s="23">
        <v>1</v>
      </c>
      <c r="O2322" s="23">
        <v>0</v>
      </c>
      <c r="P2322" s="23">
        <v>1</v>
      </c>
      <c r="Q2322" s="25">
        <v>0</v>
      </c>
      <c r="R2322" s="25">
        <v>0</v>
      </c>
      <c r="S2322" s="25">
        <v>1</v>
      </c>
      <c r="T2322" s="25">
        <v>1</v>
      </c>
      <c r="U2322" s="25">
        <v>0</v>
      </c>
      <c r="V2322" s="25">
        <v>1</v>
      </c>
      <c r="W2322" s="25">
        <v>0</v>
      </c>
      <c r="X2322" s="23">
        <v>1</v>
      </c>
      <c r="Y2322" s="23">
        <v>0</v>
      </c>
      <c r="Z2322" s="23">
        <v>0</v>
      </c>
      <c r="AA2322" s="23">
        <v>0</v>
      </c>
      <c r="AB2322" s="23">
        <v>0</v>
      </c>
      <c r="AC2322" s="23">
        <v>0</v>
      </c>
      <c r="AD2322" s="23">
        <v>0</v>
      </c>
    </row>
    <row r="2323" spans="1:30" x14ac:dyDescent="0.3">
      <c r="A2323" s="23">
        <v>194</v>
      </c>
      <c r="B2323" s="23">
        <v>5</v>
      </c>
      <c r="C2323" s="25">
        <v>0</v>
      </c>
      <c r="D2323" s="25">
        <v>1</v>
      </c>
      <c r="E2323" s="25">
        <v>0</v>
      </c>
      <c r="F2323" s="25">
        <v>0</v>
      </c>
      <c r="G2323" s="25">
        <v>1</v>
      </c>
      <c r="H2323" s="25">
        <v>0</v>
      </c>
      <c r="I2323" s="25">
        <v>0</v>
      </c>
      <c r="J2323" s="23">
        <v>0</v>
      </c>
      <c r="K2323" s="23">
        <v>0</v>
      </c>
      <c r="L2323" s="23">
        <v>0</v>
      </c>
      <c r="M2323" s="23">
        <v>1</v>
      </c>
      <c r="N2323" s="23">
        <v>0</v>
      </c>
      <c r="O2323" s="23">
        <v>0</v>
      </c>
      <c r="P2323" s="23">
        <v>0</v>
      </c>
      <c r="Q2323" s="25">
        <v>0</v>
      </c>
      <c r="R2323" s="25">
        <v>1</v>
      </c>
      <c r="S2323" s="25">
        <v>0</v>
      </c>
      <c r="T2323" s="25">
        <v>1</v>
      </c>
      <c r="U2323" s="25">
        <v>0</v>
      </c>
      <c r="V2323" s="25">
        <v>0</v>
      </c>
      <c r="W2323" s="25">
        <v>1</v>
      </c>
      <c r="X2323" s="23">
        <v>1</v>
      </c>
      <c r="Y2323" s="23">
        <v>0</v>
      </c>
      <c r="Z2323" s="23">
        <v>0</v>
      </c>
      <c r="AA2323" s="23">
        <v>0</v>
      </c>
      <c r="AB2323" s="23">
        <v>0</v>
      </c>
      <c r="AC2323" s="23">
        <v>0</v>
      </c>
      <c r="AD2323" s="23">
        <v>0</v>
      </c>
    </row>
    <row r="2324" spans="1:30" x14ac:dyDescent="0.3">
      <c r="A2324" s="23">
        <v>194</v>
      </c>
      <c r="B2324" s="23">
        <v>6</v>
      </c>
      <c r="C2324" s="25">
        <v>0</v>
      </c>
      <c r="D2324" s="25">
        <v>0</v>
      </c>
      <c r="E2324" s="25">
        <v>0</v>
      </c>
      <c r="F2324" s="25">
        <v>0</v>
      </c>
      <c r="G2324" s="25">
        <v>1</v>
      </c>
      <c r="H2324" s="25">
        <v>1</v>
      </c>
      <c r="I2324" s="25">
        <v>0</v>
      </c>
      <c r="J2324" s="23">
        <v>0</v>
      </c>
      <c r="K2324" s="23">
        <v>1</v>
      </c>
      <c r="L2324" s="23">
        <v>0</v>
      </c>
      <c r="M2324" s="23">
        <v>0</v>
      </c>
      <c r="N2324" s="23">
        <v>0</v>
      </c>
      <c r="O2324" s="23">
        <v>1</v>
      </c>
      <c r="P2324" s="23">
        <v>0</v>
      </c>
      <c r="Q2324" s="25">
        <v>0</v>
      </c>
      <c r="R2324" s="25">
        <v>0</v>
      </c>
      <c r="S2324" s="25">
        <v>1</v>
      </c>
      <c r="T2324" s="25">
        <v>0</v>
      </c>
      <c r="U2324" s="25">
        <v>0</v>
      </c>
      <c r="V2324" s="25">
        <v>0</v>
      </c>
      <c r="W2324" s="25">
        <v>0</v>
      </c>
      <c r="X2324" s="23">
        <v>1</v>
      </c>
      <c r="Y2324" s="23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</row>
    <row r="2325" spans="1:30" x14ac:dyDescent="0.3">
      <c r="A2325" s="23">
        <v>194</v>
      </c>
      <c r="B2325" s="23">
        <v>7</v>
      </c>
      <c r="C2325" s="25">
        <v>0</v>
      </c>
      <c r="D2325" s="25">
        <v>1</v>
      </c>
      <c r="E2325" s="25">
        <v>0</v>
      </c>
      <c r="F2325" s="25">
        <v>1</v>
      </c>
      <c r="G2325" s="25">
        <v>0</v>
      </c>
      <c r="H2325" s="25">
        <v>0</v>
      </c>
      <c r="I2325" s="25">
        <v>1</v>
      </c>
      <c r="J2325" s="23">
        <v>0</v>
      </c>
      <c r="K2325" s="23">
        <v>0</v>
      </c>
      <c r="L2325" s="23">
        <v>0</v>
      </c>
      <c r="M2325" s="23">
        <v>0</v>
      </c>
      <c r="N2325" s="23">
        <v>0</v>
      </c>
      <c r="O2325" s="23">
        <v>0</v>
      </c>
      <c r="P2325" s="23">
        <v>1</v>
      </c>
      <c r="Q2325" s="25">
        <v>0</v>
      </c>
      <c r="R2325" s="25">
        <v>1</v>
      </c>
      <c r="S2325" s="25">
        <v>0</v>
      </c>
      <c r="T2325" s="25">
        <v>0</v>
      </c>
      <c r="U2325" s="25">
        <v>0</v>
      </c>
      <c r="V2325" s="25">
        <v>1</v>
      </c>
      <c r="W2325" s="25">
        <v>0</v>
      </c>
      <c r="X2325" s="23">
        <v>1</v>
      </c>
      <c r="Y2325" s="23">
        <v>0</v>
      </c>
      <c r="Z2325" s="23">
        <v>0</v>
      </c>
      <c r="AA2325" s="23">
        <v>0</v>
      </c>
      <c r="AB2325" s="23">
        <v>0</v>
      </c>
      <c r="AC2325" s="23">
        <v>0</v>
      </c>
      <c r="AD2325" s="23">
        <v>0</v>
      </c>
    </row>
    <row r="2326" spans="1:30" x14ac:dyDescent="0.3">
      <c r="A2326" s="23">
        <v>194</v>
      </c>
      <c r="B2326" s="23">
        <v>8</v>
      </c>
      <c r="C2326" s="25">
        <v>0</v>
      </c>
      <c r="D2326" s="25">
        <v>0</v>
      </c>
      <c r="E2326" s="25">
        <v>1</v>
      </c>
      <c r="F2326" s="25">
        <v>1</v>
      </c>
      <c r="G2326" s="25">
        <v>0</v>
      </c>
      <c r="H2326" s="25">
        <v>1</v>
      </c>
      <c r="I2326" s="25">
        <v>0</v>
      </c>
      <c r="J2326" s="23">
        <v>0</v>
      </c>
      <c r="K2326" s="23">
        <v>0</v>
      </c>
      <c r="L2326" s="23">
        <v>0</v>
      </c>
      <c r="M2326" s="23">
        <v>0</v>
      </c>
      <c r="N2326" s="23">
        <v>1</v>
      </c>
      <c r="O2326" s="23">
        <v>1</v>
      </c>
      <c r="P2326" s="23">
        <v>0</v>
      </c>
      <c r="Q2326" s="25">
        <v>0</v>
      </c>
      <c r="R2326" s="25">
        <v>0</v>
      </c>
      <c r="S2326" s="25">
        <v>0</v>
      </c>
      <c r="T2326" s="25">
        <v>1</v>
      </c>
      <c r="U2326" s="25">
        <v>0</v>
      </c>
      <c r="V2326" s="25">
        <v>0</v>
      </c>
      <c r="W2326" s="25">
        <v>0</v>
      </c>
      <c r="X2326" s="23">
        <v>1</v>
      </c>
      <c r="Y2326" s="23">
        <v>0</v>
      </c>
      <c r="Z2326" s="23">
        <v>0</v>
      </c>
      <c r="AA2326" s="23">
        <v>0</v>
      </c>
      <c r="AB2326" s="23">
        <v>0</v>
      </c>
      <c r="AC2326" s="23">
        <v>0</v>
      </c>
      <c r="AD2326" s="23">
        <v>0</v>
      </c>
    </row>
    <row r="2327" spans="1:30" x14ac:dyDescent="0.3">
      <c r="A2327" s="23">
        <v>194</v>
      </c>
      <c r="B2327" s="23">
        <v>9</v>
      </c>
      <c r="C2327" s="25">
        <v>0</v>
      </c>
      <c r="D2327" s="25">
        <v>0</v>
      </c>
      <c r="E2327" s="25">
        <v>1</v>
      </c>
      <c r="F2327" s="25">
        <v>0</v>
      </c>
      <c r="G2327" s="25">
        <v>1</v>
      </c>
      <c r="H2327" s="25">
        <v>0</v>
      </c>
      <c r="I2327" s="25">
        <v>1</v>
      </c>
      <c r="J2327" s="23">
        <v>0</v>
      </c>
      <c r="K2327" s="23">
        <v>0</v>
      </c>
      <c r="L2327" s="23">
        <v>1</v>
      </c>
      <c r="M2327" s="23">
        <v>0</v>
      </c>
      <c r="N2327" s="23">
        <v>0</v>
      </c>
      <c r="O2327" s="23">
        <v>0</v>
      </c>
      <c r="P2327" s="23">
        <v>0</v>
      </c>
      <c r="Q2327" s="25">
        <v>0</v>
      </c>
      <c r="R2327" s="25">
        <v>1</v>
      </c>
      <c r="S2327" s="25">
        <v>0</v>
      </c>
      <c r="T2327" s="25">
        <v>0</v>
      </c>
      <c r="U2327" s="25">
        <v>1</v>
      </c>
      <c r="V2327" s="25">
        <v>0</v>
      </c>
      <c r="W2327" s="25">
        <v>0</v>
      </c>
      <c r="X2327" s="23">
        <v>1</v>
      </c>
      <c r="Y2327" s="23">
        <v>0</v>
      </c>
      <c r="Z2327" s="23">
        <v>0</v>
      </c>
      <c r="AA2327" s="23">
        <v>0</v>
      </c>
      <c r="AB2327" s="23">
        <v>0</v>
      </c>
      <c r="AC2327" s="23">
        <v>0</v>
      </c>
      <c r="AD2327" s="23">
        <v>0</v>
      </c>
    </row>
    <row r="2328" spans="1:30" x14ac:dyDescent="0.3">
      <c r="A2328" s="23">
        <v>194</v>
      </c>
      <c r="B2328" s="23">
        <v>10</v>
      </c>
      <c r="C2328" s="25">
        <v>0</v>
      </c>
      <c r="D2328" s="25">
        <v>1</v>
      </c>
      <c r="E2328" s="25">
        <v>0</v>
      </c>
      <c r="F2328" s="25">
        <v>0</v>
      </c>
      <c r="G2328" s="25">
        <v>0</v>
      </c>
      <c r="H2328" s="25">
        <v>1</v>
      </c>
      <c r="I2328" s="25">
        <v>0</v>
      </c>
      <c r="J2328" s="23">
        <v>0</v>
      </c>
      <c r="K2328" s="23">
        <v>1</v>
      </c>
      <c r="L2328" s="23">
        <v>0</v>
      </c>
      <c r="M2328" s="23">
        <v>0</v>
      </c>
      <c r="N2328" s="23">
        <v>1</v>
      </c>
      <c r="O2328" s="23">
        <v>0</v>
      </c>
      <c r="P2328" s="23">
        <v>0</v>
      </c>
      <c r="Q2328" s="25">
        <v>0</v>
      </c>
      <c r="R2328" s="25">
        <v>0</v>
      </c>
      <c r="S2328" s="25">
        <v>1</v>
      </c>
      <c r="T2328" s="25">
        <v>1</v>
      </c>
      <c r="U2328" s="25">
        <v>0</v>
      </c>
      <c r="V2328" s="25">
        <v>1</v>
      </c>
      <c r="W2328" s="25">
        <v>0</v>
      </c>
      <c r="X2328" s="23">
        <v>1</v>
      </c>
      <c r="Y2328" s="23">
        <v>0</v>
      </c>
      <c r="Z2328" s="23">
        <v>0</v>
      </c>
      <c r="AA2328" s="23">
        <v>0</v>
      </c>
      <c r="AB2328" s="23">
        <v>0</v>
      </c>
      <c r="AC2328" s="23">
        <v>0</v>
      </c>
      <c r="AD2328" s="23">
        <v>0</v>
      </c>
    </row>
    <row r="2329" spans="1:30" x14ac:dyDescent="0.3">
      <c r="A2329" s="23">
        <v>194</v>
      </c>
      <c r="B2329" s="23">
        <v>11</v>
      </c>
      <c r="C2329" s="25">
        <v>0</v>
      </c>
      <c r="D2329" s="25">
        <v>0</v>
      </c>
      <c r="E2329" s="25">
        <v>1</v>
      </c>
      <c r="F2329" s="25">
        <v>0</v>
      </c>
      <c r="G2329" s="25">
        <v>1</v>
      </c>
      <c r="H2329" s="25">
        <v>0</v>
      </c>
      <c r="I2329" s="25">
        <v>1</v>
      </c>
      <c r="J2329" s="23">
        <v>0</v>
      </c>
      <c r="K2329" s="23">
        <v>1</v>
      </c>
      <c r="L2329" s="23">
        <v>0</v>
      </c>
      <c r="M2329" s="23">
        <v>1</v>
      </c>
      <c r="N2329" s="23">
        <v>0</v>
      </c>
      <c r="O2329" s="23">
        <v>0</v>
      </c>
      <c r="P2329" s="23">
        <v>1</v>
      </c>
      <c r="Q2329" s="25">
        <v>0</v>
      </c>
      <c r="R2329" s="25">
        <v>0</v>
      </c>
      <c r="S2329" s="25">
        <v>0</v>
      </c>
      <c r="T2329" s="25">
        <v>0</v>
      </c>
      <c r="U2329" s="25">
        <v>1</v>
      </c>
      <c r="V2329" s="25">
        <v>1</v>
      </c>
      <c r="W2329" s="25">
        <v>0</v>
      </c>
      <c r="X2329" s="23">
        <v>1</v>
      </c>
      <c r="Y2329" s="23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</row>
    <row r="2330" spans="1:30" x14ac:dyDescent="0.3">
      <c r="A2330" s="23">
        <v>194</v>
      </c>
      <c r="B2330" s="23">
        <v>12</v>
      </c>
      <c r="C2330" s="25">
        <v>0</v>
      </c>
      <c r="D2330" s="25">
        <v>0</v>
      </c>
      <c r="E2330" s="25">
        <v>0</v>
      </c>
      <c r="F2330" s="25">
        <v>1</v>
      </c>
      <c r="G2330" s="25">
        <v>0</v>
      </c>
      <c r="H2330" s="25">
        <v>0</v>
      </c>
      <c r="I2330" s="25">
        <v>0</v>
      </c>
      <c r="J2330" s="23">
        <v>0</v>
      </c>
      <c r="K2330" s="23">
        <v>0</v>
      </c>
      <c r="L2330" s="23">
        <v>0</v>
      </c>
      <c r="M2330" s="23">
        <v>0</v>
      </c>
      <c r="N2330" s="23">
        <v>0</v>
      </c>
      <c r="O2330" s="23">
        <v>0</v>
      </c>
      <c r="P2330" s="23">
        <v>1</v>
      </c>
      <c r="Q2330" s="25">
        <v>0</v>
      </c>
      <c r="R2330" s="25">
        <v>0</v>
      </c>
      <c r="S2330" s="25">
        <v>1</v>
      </c>
      <c r="T2330" s="25">
        <v>0</v>
      </c>
      <c r="U2330" s="25">
        <v>0</v>
      </c>
      <c r="V2330" s="25">
        <v>0</v>
      </c>
      <c r="W2330" s="25">
        <v>0</v>
      </c>
      <c r="X2330" s="23">
        <v>1</v>
      </c>
      <c r="Y2330" s="23">
        <v>0</v>
      </c>
      <c r="Z2330" s="23">
        <v>0</v>
      </c>
      <c r="AA2330" s="23">
        <v>0</v>
      </c>
      <c r="AB2330" s="23">
        <v>0</v>
      </c>
      <c r="AC2330" s="23">
        <v>0</v>
      </c>
      <c r="AD2330" s="23">
        <v>0</v>
      </c>
    </row>
    <row r="2331" spans="1:30" x14ac:dyDescent="0.3">
      <c r="A2331" s="23">
        <v>195</v>
      </c>
      <c r="B2331" s="23">
        <v>1</v>
      </c>
      <c r="C2331" s="25">
        <v>0</v>
      </c>
      <c r="D2331" s="25">
        <v>0</v>
      </c>
      <c r="E2331" s="25">
        <v>1</v>
      </c>
      <c r="F2331" s="25">
        <v>0</v>
      </c>
      <c r="G2331" s="25">
        <v>0</v>
      </c>
      <c r="H2331" s="25">
        <v>0</v>
      </c>
      <c r="I2331" s="25">
        <v>0</v>
      </c>
      <c r="J2331" s="23">
        <v>0</v>
      </c>
      <c r="K2331" s="23">
        <v>0</v>
      </c>
      <c r="L2331" s="23">
        <v>1</v>
      </c>
      <c r="M2331" s="23">
        <v>1</v>
      </c>
      <c r="N2331" s="23">
        <v>0</v>
      </c>
      <c r="O2331" s="23">
        <v>1</v>
      </c>
      <c r="P2331" s="23">
        <v>0</v>
      </c>
      <c r="Q2331" s="25">
        <v>0</v>
      </c>
      <c r="R2331" s="25">
        <v>1</v>
      </c>
      <c r="S2331" s="25">
        <v>0</v>
      </c>
      <c r="T2331" s="25">
        <v>1</v>
      </c>
      <c r="U2331" s="25">
        <v>0</v>
      </c>
      <c r="V2331" s="25">
        <v>0</v>
      </c>
      <c r="W2331" s="25">
        <v>1</v>
      </c>
      <c r="X2331" s="23">
        <v>1</v>
      </c>
      <c r="Y2331" s="23">
        <v>0</v>
      </c>
      <c r="Z2331" s="23">
        <v>0</v>
      </c>
      <c r="AA2331" s="23">
        <v>0</v>
      </c>
      <c r="AB2331" s="23">
        <v>0</v>
      </c>
      <c r="AC2331" s="23">
        <v>0</v>
      </c>
      <c r="AD2331" s="23">
        <v>0</v>
      </c>
    </row>
    <row r="2332" spans="1:30" x14ac:dyDescent="0.3">
      <c r="A2332" s="23">
        <v>195</v>
      </c>
      <c r="B2332" s="23">
        <v>2</v>
      </c>
      <c r="C2332" s="25">
        <v>0</v>
      </c>
      <c r="D2332" s="25">
        <v>1</v>
      </c>
      <c r="E2332" s="25">
        <v>0</v>
      </c>
      <c r="F2332" s="25">
        <v>0</v>
      </c>
      <c r="G2332" s="25">
        <v>0</v>
      </c>
      <c r="H2332" s="25">
        <v>1</v>
      </c>
      <c r="I2332" s="25">
        <v>0</v>
      </c>
      <c r="J2332" s="23">
        <v>0</v>
      </c>
      <c r="K2332" s="23">
        <v>0</v>
      </c>
      <c r="L2332" s="23">
        <v>0</v>
      </c>
      <c r="M2332" s="23">
        <v>1</v>
      </c>
      <c r="N2332" s="23">
        <v>0</v>
      </c>
      <c r="O2332" s="23">
        <v>0</v>
      </c>
      <c r="P2332" s="23">
        <v>0</v>
      </c>
      <c r="Q2332" s="25">
        <v>0</v>
      </c>
      <c r="R2332" s="25">
        <v>0</v>
      </c>
      <c r="S2332" s="25">
        <v>1</v>
      </c>
      <c r="T2332" s="25">
        <v>0</v>
      </c>
      <c r="U2332" s="25">
        <v>1</v>
      </c>
      <c r="V2332" s="25">
        <v>0</v>
      </c>
      <c r="W2332" s="25">
        <v>1</v>
      </c>
      <c r="X2332" s="23">
        <v>1</v>
      </c>
      <c r="Y2332" s="23">
        <v>0</v>
      </c>
      <c r="Z2332" s="23">
        <v>0</v>
      </c>
      <c r="AA2332" s="23">
        <v>0</v>
      </c>
      <c r="AB2332" s="23">
        <v>0</v>
      </c>
      <c r="AC2332" s="23">
        <v>0</v>
      </c>
      <c r="AD2332" s="23">
        <v>0</v>
      </c>
    </row>
    <row r="2333" spans="1:30" x14ac:dyDescent="0.3">
      <c r="A2333" s="23">
        <v>195</v>
      </c>
      <c r="B2333" s="23">
        <v>3</v>
      </c>
      <c r="C2333" s="25">
        <v>0</v>
      </c>
      <c r="D2333" s="25">
        <v>1</v>
      </c>
      <c r="E2333" s="25">
        <v>0</v>
      </c>
      <c r="F2333" s="25">
        <v>0</v>
      </c>
      <c r="G2333" s="25">
        <v>1</v>
      </c>
      <c r="H2333" s="25">
        <v>0</v>
      </c>
      <c r="I2333" s="25">
        <v>0</v>
      </c>
      <c r="J2333" s="23">
        <v>0</v>
      </c>
      <c r="K2333" s="23">
        <v>0</v>
      </c>
      <c r="L2333" s="23">
        <v>0</v>
      </c>
      <c r="M2333" s="23">
        <v>0</v>
      </c>
      <c r="N2333" s="23">
        <v>1</v>
      </c>
      <c r="O2333" s="23">
        <v>1</v>
      </c>
      <c r="P2333" s="23">
        <v>0</v>
      </c>
      <c r="Q2333" s="25">
        <v>0</v>
      </c>
      <c r="R2333" s="25">
        <v>0</v>
      </c>
      <c r="S2333" s="25">
        <v>0</v>
      </c>
      <c r="T2333" s="25">
        <v>0</v>
      </c>
      <c r="U2333" s="25">
        <v>0</v>
      </c>
      <c r="V2333" s="25">
        <v>0</v>
      </c>
      <c r="W2333" s="25">
        <v>1</v>
      </c>
      <c r="X2333" s="23">
        <v>1</v>
      </c>
      <c r="Y2333" s="23">
        <v>0</v>
      </c>
      <c r="Z2333" s="23">
        <v>0</v>
      </c>
      <c r="AA2333" s="23">
        <v>0</v>
      </c>
      <c r="AB2333" s="23">
        <v>0</v>
      </c>
      <c r="AC2333" s="23">
        <v>0</v>
      </c>
      <c r="AD2333" s="23">
        <v>0</v>
      </c>
    </row>
    <row r="2334" spans="1:30" x14ac:dyDescent="0.3">
      <c r="A2334" s="23">
        <v>195</v>
      </c>
      <c r="B2334" s="23">
        <v>4</v>
      </c>
      <c r="C2334" s="25">
        <v>0</v>
      </c>
      <c r="D2334" s="25">
        <v>0</v>
      </c>
      <c r="E2334" s="25">
        <v>0</v>
      </c>
      <c r="F2334" s="25">
        <v>0</v>
      </c>
      <c r="G2334" s="25">
        <v>0</v>
      </c>
      <c r="H2334" s="25">
        <v>0</v>
      </c>
      <c r="I2334" s="25">
        <v>1</v>
      </c>
      <c r="J2334" s="23">
        <v>0</v>
      </c>
      <c r="K2334" s="23">
        <v>0</v>
      </c>
      <c r="L2334" s="23">
        <v>1</v>
      </c>
      <c r="M2334" s="23">
        <v>0</v>
      </c>
      <c r="N2334" s="23">
        <v>1</v>
      </c>
      <c r="O2334" s="23">
        <v>0</v>
      </c>
      <c r="P2334" s="23">
        <v>1</v>
      </c>
      <c r="Q2334" s="25">
        <v>0</v>
      </c>
      <c r="R2334" s="25">
        <v>0</v>
      </c>
      <c r="S2334" s="25">
        <v>1</v>
      </c>
      <c r="T2334" s="25">
        <v>1</v>
      </c>
      <c r="U2334" s="25">
        <v>0</v>
      </c>
      <c r="V2334" s="25">
        <v>1</v>
      </c>
      <c r="W2334" s="25">
        <v>0</v>
      </c>
      <c r="X2334" s="23">
        <v>1</v>
      </c>
      <c r="Y2334" s="23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</row>
    <row r="2335" spans="1:30" x14ac:dyDescent="0.3">
      <c r="A2335" s="23">
        <v>195</v>
      </c>
      <c r="B2335" s="23">
        <v>5</v>
      </c>
      <c r="C2335" s="25">
        <v>0</v>
      </c>
      <c r="D2335" s="25">
        <v>1</v>
      </c>
      <c r="E2335" s="25">
        <v>0</v>
      </c>
      <c r="F2335" s="25">
        <v>0</v>
      </c>
      <c r="G2335" s="25">
        <v>1</v>
      </c>
      <c r="H2335" s="25">
        <v>0</v>
      </c>
      <c r="I2335" s="25">
        <v>0</v>
      </c>
      <c r="J2335" s="23">
        <v>0</v>
      </c>
      <c r="K2335" s="23">
        <v>0</v>
      </c>
      <c r="L2335" s="23">
        <v>0</v>
      </c>
      <c r="M2335" s="23">
        <v>1</v>
      </c>
      <c r="N2335" s="23">
        <v>0</v>
      </c>
      <c r="O2335" s="23">
        <v>0</v>
      </c>
      <c r="P2335" s="23">
        <v>0</v>
      </c>
      <c r="Q2335" s="25">
        <v>0</v>
      </c>
      <c r="R2335" s="25">
        <v>1</v>
      </c>
      <c r="S2335" s="25">
        <v>0</v>
      </c>
      <c r="T2335" s="25">
        <v>1</v>
      </c>
      <c r="U2335" s="25">
        <v>0</v>
      </c>
      <c r="V2335" s="25">
        <v>0</v>
      </c>
      <c r="W2335" s="25">
        <v>1</v>
      </c>
      <c r="X2335" s="23">
        <v>1</v>
      </c>
      <c r="Y2335" s="23">
        <v>0</v>
      </c>
      <c r="Z2335" s="23">
        <v>0</v>
      </c>
      <c r="AA2335" s="23">
        <v>0</v>
      </c>
      <c r="AB2335" s="23">
        <v>0</v>
      </c>
      <c r="AC2335" s="23">
        <v>0</v>
      </c>
      <c r="AD2335" s="23">
        <v>0</v>
      </c>
    </row>
    <row r="2336" spans="1:30" x14ac:dyDescent="0.3">
      <c r="A2336" s="23">
        <v>195</v>
      </c>
      <c r="B2336" s="23">
        <v>6</v>
      </c>
      <c r="C2336" s="25">
        <v>0</v>
      </c>
      <c r="D2336" s="25">
        <v>0</v>
      </c>
      <c r="E2336" s="25">
        <v>0</v>
      </c>
      <c r="F2336" s="25">
        <v>0</v>
      </c>
      <c r="G2336" s="25">
        <v>1</v>
      </c>
      <c r="H2336" s="25">
        <v>1</v>
      </c>
      <c r="I2336" s="25">
        <v>0</v>
      </c>
      <c r="J2336" s="23">
        <v>0</v>
      </c>
      <c r="K2336" s="23">
        <v>1</v>
      </c>
      <c r="L2336" s="23">
        <v>0</v>
      </c>
      <c r="M2336" s="23">
        <v>0</v>
      </c>
      <c r="N2336" s="23">
        <v>0</v>
      </c>
      <c r="O2336" s="23">
        <v>1</v>
      </c>
      <c r="P2336" s="23">
        <v>0</v>
      </c>
      <c r="Q2336" s="25">
        <v>0</v>
      </c>
      <c r="R2336" s="25">
        <v>0</v>
      </c>
      <c r="S2336" s="25">
        <v>1</v>
      </c>
      <c r="T2336" s="25">
        <v>0</v>
      </c>
      <c r="U2336" s="25">
        <v>0</v>
      </c>
      <c r="V2336" s="25">
        <v>0</v>
      </c>
      <c r="W2336" s="25">
        <v>0</v>
      </c>
      <c r="X2336" s="23">
        <v>1</v>
      </c>
      <c r="Y2336" s="23">
        <v>0</v>
      </c>
      <c r="Z2336" s="23">
        <v>0</v>
      </c>
      <c r="AA2336" s="23">
        <v>0</v>
      </c>
      <c r="AB2336" s="23">
        <v>0</v>
      </c>
      <c r="AC2336" s="23">
        <v>0</v>
      </c>
      <c r="AD2336" s="23">
        <v>0</v>
      </c>
    </row>
    <row r="2337" spans="1:30" x14ac:dyDescent="0.3">
      <c r="A2337" s="23">
        <v>195</v>
      </c>
      <c r="B2337" s="23">
        <v>7</v>
      </c>
      <c r="C2337" s="25">
        <v>0</v>
      </c>
      <c r="D2337" s="25">
        <v>1</v>
      </c>
      <c r="E2337" s="25">
        <v>0</v>
      </c>
      <c r="F2337" s="25">
        <v>1</v>
      </c>
      <c r="G2337" s="25">
        <v>0</v>
      </c>
      <c r="H2337" s="25">
        <v>0</v>
      </c>
      <c r="I2337" s="25">
        <v>1</v>
      </c>
      <c r="J2337" s="23">
        <v>0</v>
      </c>
      <c r="K2337" s="23">
        <v>0</v>
      </c>
      <c r="L2337" s="23">
        <v>0</v>
      </c>
      <c r="M2337" s="23">
        <v>0</v>
      </c>
      <c r="N2337" s="23">
        <v>0</v>
      </c>
      <c r="O2337" s="23">
        <v>0</v>
      </c>
      <c r="P2337" s="23">
        <v>1</v>
      </c>
      <c r="Q2337" s="25">
        <v>0</v>
      </c>
      <c r="R2337" s="25">
        <v>1</v>
      </c>
      <c r="S2337" s="25">
        <v>0</v>
      </c>
      <c r="T2337" s="25">
        <v>0</v>
      </c>
      <c r="U2337" s="25">
        <v>0</v>
      </c>
      <c r="V2337" s="25">
        <v>1</v>
      </c>
      <c r="W2337" s="25">
        <v>0</v>
      </c>
      <c r="X2337" s="23">
        <v>1</v>
      </c>
      <c r="Y2337" s="23">
        <v>0</v>
      </c>
      <c r="Z2337" s="23">
        <v>0</v>
      </c>
      <c r="AA2337" s="23">
        <v>0</v>
      </c>
      <c r="AB2337" s="23">
        <v>0</v>
      </c>
      <c r="AC2337" s="23">
        <v>0</v>
      </c>
      <c r="AD2337" s="23">
        <v>0</v>
      </c>
    </row>
    <row r="2338" spans="1:30" x14ac:dyDescent="0.3">
      <c r="A2338" s="23">
        <v>195</v>
      </c>
      <c r="B2338" s="23">
        <v>8</v>
      </c>
      <c r="C2338" s="25">
        <v>0</v>
      </c>
      <c r="D2338" s="25">
        <v>0</v>
      </c>
      <c r="E2338" s="25">
        <v>1</v>
      </c>
      <c r="F2338" s="25">
        <v>1</v>
      </c>
      <c r="G2338" s="25">
        <v>0</v>
      </c>
      <c r="H2338" s="25">
        <v>1</v>
      </c>
      <c r="I2338" s="25">
        <v>0</v>
      </c>
      <c r="J2338" s="23">
        <v>0</v>
      </c>
      <c r="K2338" s="23">
        <v>0</v>
      </c>
      <c r="L2338" s="23">
        <v>0</v>
      </c>
      <c r="M2338" s="23">
        <v>0</v>
      </c>
      <c r="N2338" s="23">
        <v>1</v>
      </c>
      <c r="O2338" s="23">
        <v>1</v>
      </c>
      <c r="P2338" s="23">
        <v>0</v>
      </c>
      <c r="Q2338" s="25">
        <v>0</v>
      </c>
      <c r="R2338" s="25">
        <v>0</v>
      </c>
      <c r="S2338" s="25">
        <v>0</v>
      </c>
      <c r="T2338" s="25">
        <v>1</v>
      </c>
      <c r="U2338" s="25">
        <v>0</v>
      </c>
      <c r="V2338" s="25">
        <v>0</v>
      </c>
      <c r="W2338" s="25">
        <v>0</v>
      </c>
      <c r="X2338" s="23">
        <v>1</v>
      </c>
      <c r="Y2338" s="23">
        <v>0</v>
      </c>
      <c r="Z2338" s="23">
        <v>0</v>
      </c>
      <c r="AA2338" s="23">
        <v>0</v>
      </c>
      <c r="AB2338" s="23">
        <v>0</v>
      </c>
      <c r="AC2338" s="23">
        <v>0</v>
      </c>
      <c r="AD2338" s="23">
        <v>0</v>
      </c>
    </row>
    <row r="2339" spans="1:30" x14ac:dyDescent="0.3">
      <c r="A2339" s="23">
        <v>195</v>
      </c>
      <c r="B2339" s="23">
        <v>9</v>
      </c>
      <c r="C2339" s="25">
        <v>0</v>
      </c>
      <c r="D2339" s="25">
        <v>0</v>
      </c>
      <c r="E2339" s="25">
        <v>1</v>
      </c>
      <c r="F2339" s="25">
        <v>0</v>
      </c>
      <c r="G2339" s="25">
        <v>1</v>
      </c>
      <c r="H2339" s="25">
        <v>0</v>
      </c>
      <c r="I2339" s="25">
        <v>1</v>
      </c>
      <c r="J2339" s="23">
        <v>0</v>
      </c>
      <c r="K2339" s="23">
        <v>0</v>
      </c>
      <c r="L2339" s="23">
        <v>1</v>
      </c>
      <c r="M2339" s="23">
        <v>0</v>
      </c>
      <c r="N2339" s="23">
        <v>0</v>
      </c>
      <c r="O2339" s="23">
        <v>0</v>
      </c>
      <c r="P2339" s="23">
        <v>0</v>
      </c>
      <c r="Q2339" s="25">
        <v>0</v>
      </c>
      <c r="R2339" s="25">
        <v>1</v>
      </c>
      <c r="S2339" s="25">
        <v>0</v>
      </c>
      <c r="T2339" s="25">
        <v>0</v>
      </c>
      <c r="U2339" s="25">
        <v>1</v>
      </c>
      <c r="V2339" s="25">
        <v>0</v>
      </c>
      <c r="W2339" s="25">
        <v>0</v>
      </c>
      <c r="X2339" s="23">
        <v>1</v>
      </c>
      <c r="Y2339" s="23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</row>
    <row r="2340" spans="1:30" x14ac:dyDescent="0.3">
      <c r="A2340" s="23">
        <v>195</v>
      </c>
      <c r="B2340" s="23">
        <v>10</v>
      </c>
      <c r="C2340" s="25">
        <v>0</v>
      </c>
      <c r="D2340" s="25">
        <v>1</v>
      </c>
      <c r="E2340" s="25">
        <v>0</v>
      </c>
      <c r="F2340" s="25">
        <v>0</v>
      </c>
      <c r="G2340" s="25">
        <v>0</v>
      </c>
      <c r="H2340" s="25">
        <v>1</v>
      </c>
      <c r="I2340" s="25">
        <v>0</v>
      </c>
      <c r="J2340" s="23">
        <v>0</v>
      </c>
      <c r="K2340" s="23">
        <v>1</v>
      </c>
      <c r="L2340" s="23">
        <v>0</v>
      </c>
      <c r="M2340" s="23">
        <v>0</v>
      </c>
      <c r="N2340" s="23">
        <v>1</v>
      </c>
      <c r="O2340" s="23">
        <v>0</v>
      </c>
      <c r="P2340" s="23">
        <v>0</v>
      </c>
      <c r="Q2340" s="25">
        <v>0</v>
      </c>
      <c r="R2340" s="25">
        <v>0</v>
      </c>
      <c r="S2340" s="25">
        <v>1</v>
      </c>
      <c r="T2340" s="25">
        <v>1</v>
      </c>
      <c r="U2340" s="25">
        <v>0</v>
      </c>
      <c r="V2340" s="25">
        <v>1</v>
      </c>
      <c r="W2340" s="25">
        <v>0</v>
      </c>
      <c r="X2340" s="23">
        <v>1</v>
      </c>
      <c r="Y2340" s="23">
        <v>0</v>
      </c>
      <c r="Z2340" s="23">
        <v>0</v>
      </c>
      <c r="AA2340" s="23">
        <v>0</v>
      </c>
      <c r="AB2340" s="23">
        <v>0</v>
      </c>
      <c r="AC2340" s="23">
        <v>0</v>
      </c>
      <c r="AD2340" s="23">
        <v>0</v>
      </c>
    </row>
    <row r="2341" spans="1:30" x14ac:dyDescent="0.3">
      <c r="A2341" s="23">
        <v>195</v>
      </c>
      <c r="B2341" s="23">
        <v>11</v>
      </c>
      <c r="C2341" s="25">
        <v>0</v>
      </c>
      <c r="D2341" s="25">
        <v>0</v>
      </c>
      <c r="E2341" s="25">
        <v>1</v>
      </c>
      <c r="F2341" s="25">
        <v>0</v>
      </c>
      <c r="G2341" s="25">
        <v>1</v>
      </c>
      <c r="H2341" s="25">
        <v>0</v>
      </c>
      <c r="I2341" s="25">
        <v>1</v>
      </c>
      <c r="J2341" s="23">
        <v>0</v>
      </c>
      <c r="K2341" s="23">
        <v>1</v>
      </c>
      <c r="L2341" s="23">
        <v>0</v>
      </c>
      <c r="M2341" s="23">
        <v>1</v>
      </c>
      <c r="N2341" s="23">
        <v>0</v>
      </c>
      <c r="O2341" s="23">
        <v>0</v>
      </c>
      <c r="P2341" s="23">
        <v>1</v>
      </c>
      <c r="Q2341" s="25">
        <v>0</v>
      </c>
      <c r="R2341" s="25">
        <v>0</v>
      </c>
      <c r="S2341" s="25">
        <v>0</v>
      </c>
      <c r="T2341" s="25">
        <v>0</v>
      </c>
      <c r="U2341" s="25">
        <v>1</v>
      </c>
      <c r="V2341" s="25">
        <v>1</v>
      </c>
      <c r="W2341" s="25">
        <v>0</v>
      </c>
      <c r="X2341" s="23">
        <v>1</v>
      </c>
      <c r="Y2341" s="23">
        <v>0</v>
      </c>
      <c r="Z2341" s="23">
        <v>0</v>
      </c>
      <c r="AA2341" s="23">
        <v>0</v>
      </c>
      <c r="AB2341" s="23">
        <v>0</v>
      </c>
      <c r="AC2341" s="23">
        <v>0</v>
      </c>
      <c r="AD2341" s="23">
        <v>0</v>
      </c>
    </row>
    <row r="2342" spans="1:30" x14ac:dyDescent="0.3">
      <c r="A2342" s="23">
        <v>195</v>
      </c>
      <c r="B2342" s="23">
        <v>12</v>
      </c>
      <c r="C2342" s="25">
        <v>0</v>
      </c>
      <c r="D2342" s="25">
        <v>0</v>
      </c>
      <c r="E2342" s="25">
        <v>0</v>
      </c>
      <c r="F2342" s="25">
        <v>1</v>
      </c>
      <c r="G2342" s="25">
        <v>0</v>
      </c>
      <c r="H2342" s="25">
        <v>0</v>
      </c>
      <c r="I2342" s="25">
        <v>0</v>
      </c>
      <c r="J2342" s="23">
        <v>0</v>
      </c>
      <c r="K2342" s="23">
        <v>0</v>
      </c>
      <c r="L2342" s="23">
        <v>0</v>
      </c>
      <c r="M2342" s="23">
        <v>0</v>
      </c>
      <c r="N2342" s="23">
        <v>0</v>
      </c>
      <c r="O2342" s="23">
        <v>0</v>
      </c>
      <c r="P2342" s="23">
        <v>1</v>
      </c>
      <c r="Q2342" s="25">
        <v>0</v>
      </c>
      <c r="R2342" s="25">
        <v>0</v>
      </c>
      <c r="S2342" s="25">
        <v>1</v>
      </c>
      <c r="T2342" s="25">
        <v>0</v>
      </c>
      <c r="U2342" s="25">
        <v>0</v>
      </c>
      <c r="V2342" s="25">
        <v>0</v>
      </c>
      <c r="W2342" s="25">
        <v>0</v>
      </c>
      <c r="X2342" s="23">
        <v>1</v>
      </c>
      <c r="Y2342" s="23">
        <v>0</v>
      </c>
      <c r="Z2342" s="23">
        <v>0</v>
      </c>
      <c r="AA2342" s="23">
        <v>0</v>
      </c>
      <c r="AB2342" s="23">
        <v>0</v>
      </c>
      <c r="AC2342" s="23">
        <v>0</v>
      </c>
      <c r="AD2342" s="23">
        <v>0</v>
      </c>
    </row>
    <row r="2343" spans="1:30" x14ac:dyDescent="0.3">
      <c r="A2343" s="23">
        <v>196</v>
      </c>
      <c r="B2343" s="23">
        <v>1</v>
      </c>
      <c r="C2343" s="25">
        <v>0</v>
      </c>
      <c r="D2343" s="25">
        <v>0</v>
      </c>
      <c r="E2343" s="25">
        <v>1</v>
      </c>
      <c r="F2343" s="25">
        <v>0</v>
      </c>
      <c r="G2343" s="25">
        <v>0</v>
      </c>
      <c r="H2343" s="25">
        <v>0</v>
      </c>
      <c r="I2343" s="25">
        <v>0</v>
      </c>
      <c r="J2343" s="23">
        <v>0</v>
      </c>
      <c r="K2343" s="23">
        <v>0</v>
      </c>
      <c r="L2343" s="23">
        <v>1</v>
      </c>
      <c r="M2343" s="23">
        <v>1</v>
      </c>
      <c r="N2343" s="23">
        <v>0</v>
      </c>
      <c r="O2343" s="23">
        <v>1</v>
      </c>
      <c r="P2343" s="23">
        <v>0</v>
      </c>
      <c r="Q2343" s="25">
        <v>0</v>
      </c>
      <c r="R2343" s="25">
        <v>1</v>
      </c>
      <c r="S2343" s="25">
        <v>0</v>
      </c>
      <c r="T2343" s="25">
        <v>1</v>
      </c>
      <c r="U2343" s="25">
        <v>0</v>
      </c>
      <c r="V2343" s="25">
        <v>0</v>
      </c>
      <c r="W2343" s="25">
        <v>1</v>
      </c>
      <c r="X2343" s="23">
        <v>1</v>
      </c>
      <c r="Y2343" s="23">
        <v>0</v>
      </c>
      <c r="Z2343" s="23">
        <v>0</v>
      </c>
      <c r="AA2343" s="23">
        <v>0</v>
      </c>
      <c r="AB2343" s="23">
        <v>0</v>
      </c>
      <c r="AC2343" s="23">
        <v>0</v>
      </c>
      <c r="AD2343" s="23">
        <v>0</v>
      </c>
    </row>
    <row r="2344" spans="1:30" x14ac:dyDescent="0.3">
      <c r="A2344" s="23">
        <v>196</v>
      </c>
      <c r="B2344" s="23">
        <v>2</v>
      </c>
      <c r="C2344" s="25">
        <v>0</v>
      </c>
      <c r="D2344" s="25">
        <v>1</v>
      </c>
      <c r="E2344" s="25">
        <v>0</v>
      </c>
      <c r="F2344" s="25">
        <v>0</v>
      </c>
      <c r="G2344" s="25">
        <v>0</v>
      </c>
      <c r="H2344" s="25">
        <v>1</v>
      </c>
      <c r="I2344" s="25">
        <v>0</v>
      </c>
      <c r="J2344" s="23">
        <v>0</v>
      </c>
      <c r="K2344" s="23">
        <v>0</v>
      </c>
      <c r="L2344" s="23">
        <v>0</v>
      </c>
      <c r="M2344" s="23">
        <v>1</v>
      </c>
      <c r="N2344" s="23">
        <v>0</v>
      </c>
      <c r="O2344" s="23">
        <v>0</v>
      </c>
      <c r="P2344" s="23">
        <v>0</v>
      </c>
      <c r="Q2344" s="25">
        <v>0</v>
      </c>
      <c r="R2344" s="25">
        <v>0</v>
      </c>
      <c r="S2344" s="25">
        <v>1</v>
      </c>
      <c r="T2344" s="25">
        <v>0</v>
      </c>
      <c r="U2344" s="25">
        <v>1</v>
      </c>
      <c r="V2344" s="25">
        <v>0</v>
      </c>
      <c r="W2344" s="25">
        <v>1</v>
      </c>
      <c r="X2344" s="23">
        <v>1</v>
      </c>
      <c r="Y2344" s="23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</row>
    <row r="2345" spans="1:30" x14ac:dyDescent="0.3">
      <c r="A2345" s="23">
        <v>196</v>
      </c>
      <c r="B2345" s="23">
        <v>3</v>
      </c>
      <c r="C2345" s="25">
        <v>0</v>
      </c>
      <c r="D2345" s="25">
        <v>1</v>
      </c>
      <c r="E2345" s="25">
        <v>0</v>
      </c>
      <c r="F2345" s="25">
        <v>0</v>
      </c>
      <c r="G2345" s="25">
        <v>1</v>
      </c>
      <c r="H2345" s="25">
        <v>0</v>
      </c>
      <c r="I2345" s="25">
        <v>0</v>
      </c>
      <c r="J2345" s="23">
        <v>0</v>
      </c>
      <c r="K2345" s="23">
        <v>0</v>
      </c>
      <c r="L2345" s="23">
        <v>0</v>
      </c>
      <c r="M2345" s="23">
        <v>0</v>
      </c>
      <c r="N2345" s="23">
        <v>1</v>
      </c>
      <c r="O2345" s="23">
        <v>1</v>
      </c>
      <c r="P2345" s="23">
        <v>0</v>
      </c>
      <c r="Q2345" s="25">
        <v>0</v>
      </c>
      <c r="R2345" s="25">
        <v>0</v>
      </c>
      <c r="S2345" s="25">
        <v>0</v>
      </c>
      <c r="T2345" s="25">
        <v>0</v>
      </c>
      <c r="U2345" s="25">
        <v>0</v>
      </c>
      <c r="V2345" s="25">
        <v>0</v>
      </c>
      <c r="W2345" s="25">
        <v>1</v>
      </c>
      <c r="X2345" s="23">
        <v>1</v>
      </c>
      <c r="Y2345" s="23">
        <v>0</v>
      </c>
      <c r="Z2345" s="23">
        <v>0</v>
      </c>
      <c r="AA2345" s="23">
        <v>0</v>
      </c>
      <c r="AB2345" s="23">
        <v>0</v>
      </c>
      <c r="AC2345" s="23">
        <v>0</v>
      </c>
      <c r="AD2345" s="23">
        <v>0</v>
      </c>
    </row>
    <row r="2346" spans="1:30" x14ac:dyDescent="0.3">
      <c r="A2346" s="23">
        <v>196</v>
      </c>
      <c r="B2346" s="23">
        <v>4</v>
      </c>
      <c r="C2346" s="25">
        <v>0</v>
      </c>
      <c r="D2346" s="25">
        <v>0</v>
      </c>
      <c r="E2346" s="25">
        <v>0</v>
      </c>
      <c r="F2346" s="25">
        <v>0</v>
      </c>
      <c r="G2346" s="25">
        <v>0</v>
      </c>
      <c r="H2346" s="25">
        <v>0</v>
      </c>
      <c r="I2346" s="25">
        <v>1</v>
      </c>
      <c r="J2346" s="23">
        <v>0</v>
      </c>
      <c r="K2346" s="23">
        <v>0</v>
      </c>
      <c r="L2346" s="23">
        <v>1</v>
      </c>
      <c r="M2346" s="23">
        <v>0</v>
      </c>
      <c r="N2346" s="23">
        <v>1</v>
      </c>
      <c r="O2346" s="23">
        <v>0</v>
      </c>
      <c r="P2346" s="23">
        <v>1</v>
      </c>
      <c r="Q2346" s="25">
        <v>0</v>
      </c>
      <c r="R2346" s="25">
        <v>0</v>
      </c>
      <c r="S2346" s="25">
        <v>1</v>
      </c>
      <c r="T2346" s="25">
        <v>1</v>
      </c>
      <c r="U2346" s="25">
        <v>0</v>
      </c>
      <c r="V2346" s="25">
        <v>1</v>
      </c>
      <c r="W2346" s="25">
        <v>0</v>
      </c>
      <c r="X2346" s="23">
        <v>1</v>
      </c>
      <c r="Y2346" s="23">
        <v>0</v>
      </c>
      <c r="Z2346" s="23">
        <v>0</v>
      </c>
      <c r="AA2346" s="23">
        <v>0</v>
      </c>
      <c r="AB2346" s="23">
        <v>0</v>
      </c>
      <c r="AC2346" s="23">
        <v>0</v>
      </c>
      <c r="AD2346" s="23">
        <v>0</v>
      </c>
    </row>
    <row r="2347" spans="1:30" x14ac:dyDescent="0.3">
      <c r="A2347" s="23">
        <v>196</v>
      </c>
      <c r="B2347" s="23">
        <v>5</v>
      </c>
      <c r="C2347" s="25">
        <v>0</v>
      </c>
      <c r="D2347" s="25">
        <v>1</v>
      </c>
      <c r="E2347" s="25">
        <v>0</v>
      </c>
      <c r="F2347" s="25">
        <v>0</v>
      </c>
      <c r="G2347" s="25">
        <v>1</v>
      </c>
      <c r="H2347" s="25">
        <v>0</v>
      </c>
      <c r="I2347" s="25">
        <v>0</v>
      </c>
      <c r="J2347" s="23">
        <v>0</v>
      </c>
      <c r="K2347" s="23">
        <v>0</v>
      </c>
      <c r="L2347" s="23">
        <v>0</v>
      </c>
      <c r="M2347" s="23">
        <v>1</v>
      </c>
      <c r="N2347" s="23">
        <v>0</v>
      </c>
      <c r="O2347" s="23">
        <v>0</v>
      </c>
      <c r="P2347" s="23">
        <v>0</v>
      </c>
      <c r="Q2347" s="25">
        <v>0</v>
      </c>
      <c r="R2347" s="25">
        <v>1</v>
      </c>
      <c r="S2347" s="25">
        <v>0</v>
      </c>
      <c r="T2347" s="25">
        <v>1</v>
      </c>
      <c r="U2347" s="25">
        <v>0</v>
      </c>
      <c r="V2347" s="25">
        <v>0</v>
      </c>
      <c r="W2347" s="25">
        <v>1</v>
      </c>
      <c r="X2347" s="23">
        <v>1</v>
      </c>
      <c r="Y2347" s="23">
        <v>0</v>
      </c>
      <c r="Z2347" s="23">
        <v>0</v>
      </c>
      <c r="AA2347" s="23">
        <v>0</v>
      </c>
      <c r="AB2347" s="23">
        <v>0</v>
      </c>
      <c r="AC2347" s="23">
        <v>0</v>
      </c>
      <c r="AD2347" s="23">
        <v>0</v>
      </c>
    </row>
    <row r="2348" spans="1:30" x14ac:dyDescent="0.3">
      <c r="A2348" s="23">
        <v>196</v>
      </c>
      <c r="B2348" s="23">
        <v>6</v>
      </c>
      <c r="C2348" s="25">
        <v>0</v>
      </c>
      <c r="D2348" s="25">
        <v>0</v>
      </c>
      <c r="E2348" s="25">
        <v>0</v>
      </c>
      <c r="F2348" s="25">
        <v>0</v>
      </c>
      <c r="G2348" s="25">
        <v>1</v>
      </c>
      <c r="H2348" s="25">
        <v>1</v>
      </c>
      <c r="I2348" s="25">
        <v>0</v>
      </c>
      <c r="J2348" s="23">
        <v>0</v>
      </c>
      <c r="K2348" s="23">
        <v>1</v>
      </c>
      <c r="L2348" s="23">
        <v>0</v>
      </c>
      <c r="M2348" s="23">
        <v>0</v>
      </c>
      <c r="N2348" s="23">
        <v>0</v>
      </c>
      <c r="O2348" s="23">
        <v>1</v>
      </c>
      <c r="P2348" s="23">
        <v>0</v>
      </c>
      <c r="Q2348" s="25">
        <v>0</v>
      </c>
      <c r="R2348" s="25">
        <v>0</v>
      </c>
      <c r="S2348" s="25">
        <v>1</v>
      </c>
      <c r="T2348" s="25">
        <v>0</v>
      </c>
      <c r="U2348" s="25">
        <v>0</v>
      </c>
      <c r="V2348" s="25">
        <v>0</v>
      </c>
      <c r="W2348" s="25">
        <v>0</v>
      </c>
      <c r="X2348" s="23">
        <v>1</v>
      </c>
      <c r="Y2348" s="23">
        <v>0</v>
      </c>
      <c r="Z2348" s="23">
        <v>0</v>
      </c>
      <c r="AA2348" s="23">
        <v>0</v>
      </c>
      <c r="AB2348" s="23">
        <v>0</v>
      </c>
      <c r="AC2348" s="23">
        <v>0</v>
      </c>
      <c r="AD2348" s="23">
        <v>0</v>
      </c>
    </row>
    <row r="2349" spans="1:30" x14ac:dyDescent="0.3">
      <c r="A2349" s="23">
        <v>196</v>
      </c>
      <c r="B2349" s="23">
        <v>7</v>
      </c>
      <c r="C2349" s="25">
        <v>0</v>
      </c>
      <c r="D2349" s="25">
        <v>1</v>
      </c>
      <c r="E2349" s="25">
        <v>0</v>
      </c>
      <c r="F2349" s="25">
        <v>1</v>
      </c>
      <c r="G2349" s="25">
        <v>0</v>
      </c>
      <c r="H2349" s="25">
        <v>0</v>
      </c>
      <c r="I2349" s="25">
        <v>1</v>
      </c>
      <c r="J2349" s="23">
        <v>0</v>
      </c>
      <c r="K2349" s="23">
        <v>0</v>
      </c>
      <c r="L2349" s="23">
        <v>0</v>
      </c>
      <c r="M2349" s="23">
        <v>0</v>
      </c>
      <c r="N2349" s="23">
        <v>0</v>
      </c>
      <c r="O2349" s="23">
        <v>0</v>
      </c>
      <c r="P2349" s="23">
        <v>1</v>
      </c>
      <c r="Q2349" s="25">
        <v>0</v>
      </c>
      <c r="R2349" s="25">
        <v>1</v>
      </c>
      <c r="S2349" s="25">
        <v>0</v>
      </c>
      <c r="T2349" s="25">
        <v>0</v>
      </c>
      <c r="U2349" s="25">
        <v>0</v>
      </c>
      <c r="V2349" s="25">
        <v>1</v>
      </c>
      <c r="W2349" s="25">
        <v>0</v>
      </c>
      <c r="X2349" s="23">
        <v>1</v>
      </c>
      <c r="Y2349" s="23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</row>
    <row r="2350" spans="1:30" x14ac:dyDescent="0.3">
      <c r="A2350" s="23">
        <v>196</v>
      </c>
      <c r="B2350" s="23">
        <v>8</v>
      </c>
      <c r="C2350" s="25">
        <v>0</v>
      </c>
      <c r="D2350" s="25">
        <v>0</v>
      </c>
      <c r="E2350" s="25">
        <v>1</v>
      </c>
      <c r="F2350" s="25">
        <v>1</v>
      </c>
      <c r="G2350" s="25">
        <v>0</v>
      </c>
      <c r="H2350" s="25">
        <v>1</v>
      </c>
      <c r="I2350" s="25">
        <v>0</v>
      </c>
      <c r="J2350" s="23">
        <v>0</v>
      </c>
      <c r="K2350" s="23">
        <v>0</v>
      </c>
      <c r="L2350" s="23">
        <v>0</v>
      </c>
      <c r="M2350" s="23">
        <v>0</v>
      </c>
      <c r="N2350" s="23">
        <v>1</v>
      </c>
      <c r="O2350" s="23">
        <v>1</v>
      </c>
      <c r="P2350" s="23">
        <v>0</v>
      </c>
      <c r="Q2350" s="25">
        <v>0</v>
      </c>
      <c r="R2350" s="25">
        <v>0</v>
      </c>
      <c r="S2350" s="25">
        <v>0</v>
      </c>
      <c r="T2350" s="25">
        <v>1</v>
      </c>
      <c r="U2350" s="25">
        <v>0</v>
      </c>
      <c r="V2350" s="25">
        <v>0</v>
      </c>
      <c r="W2350" s="25">
        <v>0</v>
      </c>
      <c r="X2350" s="23">
        <v>1</v>
      </c>
      <c r="Y2350" s="23">
        <v>0</v>
      </c>
      <c r="Z2350" s="23">
        <v>0</v>
      </c>
      <c r="AA2350" s="23">
        <v>0</v>
      </c>
      <c r="AB2350" s="23">
        <v>0</v>
      </c>
      <c r="AC2350" s="23">
        <v>0</v>
      </c>
      <c r="AD2350" s="23">
        <v>0</v>
      </c>
    </row>
    <row r="2351" spans="1:30" x14ac:dyDescent="0.3">
      <c r="A2351" s="23">
        <v>196</v>
      </c>
      <c r="B2351" s="23">
        <v>9</v>
      </c>
      <c r="C2351" s="25">
        <v>0</v>
      </c>
      <c r="D2351" s="25">
        <v>0</v>
      </c>
      <c r="E2351" s="25">
        <v>1</v>
      </c>
      <c r="F2351" s="25">
        <v>0</v>
      </c>
      <c r="G2351" s="25">
        <v>1</v>
      </c>
      <c r="H2351" s="25">
        <v>0</v>
      </c>
      <c r="I2351" s="25">
        <v>1</v>
      </c>
      <c r="J2351" s="23">
        <v>0</v>
      </c>
      <c r="K2351" s="23">
        <v>0</v>
      </c>
      <c r="L2351" s="23">
        <v>1</v>
      </c>
      <c r="M2351" s="23">
        <v>0</v>
      </c>
      <c r="N2351" s="23">
        <v>0</v>
      </c>
      <c r="O2351" s="23">
        <v>0</v>
      </c>
      <c r="P2351" s="23">
        <v>0</v>
      </c>
      <c r="Q2351" s="25">
        <v>0</v>
      </c>
      <c r="R2351" s="25">
        <v>1</v>
      </c>
      <c r="S2351" s="25">
        <v>0</v>
      </c>
      <c r="T2351" s="25">
        <v>0</v>
      </c>
      <c r="U2351" s="25">
        <v>1</v>
      </c>
      <c r="V2351" s="25">
        <v>0</v>
      </c>
      <c r="W2351" s="25">
        <v>0</v>
      </c>
      <c r="X2351" s="23">
        <v>1</v>
      </c>
      <c r="Y2351" s="23">
        <v>0</v>
      </c>
      <c r="Z2351" s="23">
        <v>0</v>
      </c>
      <c r="AA2351" s="23">
        <v>0</v>
      </c>
      <c r="AB2351" s="23">
        <v>0</v>
      </c>
      <c r="AC2351" s="23">
        <v>0</v>
      </c>
      <c r="AD2351" s="23">
        <v>0</v>
      </c>
    </row>
    <row r="2352" spans="1:30" x14ac:dyDescent="0.3">
      <c r="A2352" s="23">
        <v>196</v>
      </c>
      <c r="B2352" s="23">
        <v>10</v>
      </c>
      <c r="C2352" s="25">
        <v>0</v>
      </c>
      <c r="D2352" s="25">
        <v>1</v>
      </c>
      <c r="E2352" s="25">
        <v>0</v>
      </c>
      <c r="F2352" s="25">
        <v>0</v>
      </c>
      <c r="G2352" s="25">
        <v>0</v>
      </c>
      <c r="H2352" s="25">
        <v>1</v>
      </c>
      <c r="I2352" s="25">
        <v>0</v>
      </c>
      <c r="J2352" s="23">
        <v>0</v>
      </c>
      <c r="K2352" s="23">
        <v>1</v>
      </c>
      <c r="L2352" s="23">
        <v>0</v>
      </c>
      <c r="M2352" s="23">
        <v>0</v>
      </c>
      <c r="N2352" s="23">
        <v>1</v>
      </c>
      <c r="O2352" s="23">
        <v>0</v>
      </c>
      <c r="P2352" s="23">
        <v>0</v>
      </c>
      <c r="Q2352" s="25">
        <v>0</v>
      </c>
      <c r="R2352" s="25">
        <v>0</v>
      </c>
      <c r="S2352" s="25">
        <v>1</v>
      </c>
      <c r="T2352" s="25">
        <v>1</v>
      </c>
      <c r="U2352" s="25">
        <v>0</v>
      </c>
      <c r="V2352" s="25">
        <v>1</v>
      </c>
      <c r="W2352" s="25">
        <v>0</v>
      </c>
      <c r="X2352" s="23">
        <v>1</v>
      </c>
      <c r="Y2352" s="23">
        <v>0</v>
      </c>
      <c r="Z2352" s="23">
        <v>0</v>
      </c>
      <c r="AA2352" s="23">
        <v>0</v>
      </c>
      <c r="AB2352" s="23">
        <v>0</v>
      </c>
      <c r="AC2352" s="23">
        <v>0</v>
      </c>
      <c r="AD2352" s="23">
        <v>0</v>
      </c>
    </row>
    <row r="2353" spans="1:30" x14ac:dyDescent="0.3">
      <c r="A2353" s="23">
        <v>196</v>
      </c>
      <c r="B2353" s="23">
        <v>11</v>
      </c>
      <c r="C2353" s="25">
        <v>0</v>
      </c>
      <c r="D2353" s="25">
        <v>0</v>
      </c>
      <c r="E2353" s="25">
        <v>1</v>
      </c>
      <c r="F2353" s="25">
        <v>0</v>
      </c>
      <c r="G2353" s="25">
        <v>1</v>
      </c>
      <c r="H2353" s="25">
        <v>0</v>
      </c>
      <c r="I2353" s="25">
        <v>1</v>
      </c>
      <c r="J2353" s="23">
        <v>0</v>
      </c>
      <c r="K2353" s="23">
        <v>1</v>
      </c>
      <c r="L2353" s="23">
        <v>0</v>
      </c>
      <c r="M2353" s="23">
        <v>1</v>
      </c>
      <c r="N2353" s="23">
        <v>0</v>
      </c>
      <c r="O2353" s="23">
        <v>0</v>
      </c>
      <c r="P2353" s="23">
        <v>1</v>
      </c>
      <c r="Q2353" s="25">
        <v>0</v>
      </c>
      <c r="R2353" s="25">
        <v>0</v>
      </c>
      <c r="S2353" s="25">
        <v>0</v>
      </c>
      <c r="T2353" s="25">
        <v>0</v>
      </c>
      <c r="U2353" s="25">
        <v>1</v>
      </c>
      <c r="V2353" s="25">
        <v>1</v>
      </c>
      <c r="W2353" s="25">
        <v>0</v>
      </c>
      <c r="X2353" s="23">
        <v>1</v>
      </c>
      <c r="Y2353" s="23">
        <v>0</v>
      </c>
      <c r="Z2353" s="23">
        <v>0</v>
      </c>
      <c r="AA2353" s="23">
        <v>0</v>
      </c>
      <c r="AB2353" s="23">
        <v>0</v>
      </c>
      <c r="AC2353" s="23">
        <v>0</v>
      </c>
      <c r="AD2353" s="23">
        <v>0</v>
      </c>
    </row>
    <row r="2354" spans="1:30" x14ac:dyDescent="0.3">
      <c r="A2354" s="23">
        <v>196</v>
      </c>
      <c r="B2354" s="23">
        <v>12</v>
      </c>
      <c r="C2354" s="25">
        <v>0</v>
      </c>
      <c r="D2354" s="25">
        <v>0</v>
      </c>
      <c r="E2354" s="25">
        <v>0</v>
      </c>
      <c r="F2354" s="25">
        <v>1</v>
      </c>
      <c r="G2354" s="25">
        <v>0</v>
      </c>
      <c r="H2354" s="25">
        <v>0</v>
      </c>
      <c r="I2354" s="25">
        <v>0</v>
      </c>
      <c r="J2354" s="23">
        <v>0</v>
      </c>
      <c r="K2354" s="23">
        <v>0</v>
      </c>
      <c r="L2354" s="23">
        <v>0</v>
      </c>
      <c r="M2354" s="23">
        <v>0</v>
      </c>
      <c r="N2354" s="23">
        <v>0</v>
      </c>
      <c r="O2354" s="23">
        <v>0</v>
      </c>
      <c r="P2354" s="23">
        <v>1</v>
      </c>
      <c r="Q2354" s="25">
        <v>0</v>
      </c>
      <c r="R2354" s="25">
        <v>0</v>
      </c>
      <c r="S2354" s="25">
        <v>1</v>
      </c>
      <c r="T2354" s="25">
        <v>0</v>
      </c>
      <c r="U2354" s="25">
        <v>0</v>
      </c>
      <c r="V2354" s="25">
        <v>0</v>
      </c>
      <c r="W2354" s="25">
        <v>0</v>
      </c>
      <c r="X2354" s="23">
        <v>1</v>
      </c>
      <c r="Y2354" s="23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</row>
    <row r="2355" spans="1:30" x14ac:dyDescent="0.3">
      <c r="A2355" s="23">
        <v>197</v>
      </c>
      <c r="B2355" s="23">
        <v>1</v>
      </c>
      <c r="C2355" s="25">
        <v>0</v>
      </c>
      <c r="D2355" s="25">
        <v>0</v>
      </c>
      <c r="E2355" s="25">
        <v>1</v>
      </c>
      <c r="F2355" s="25">
        <v>0</v>
      </c>
      <c r="G2355" s="25">
        <v>0</v>
      </c>
      <c r="H2355" s="25">
        <v>0</v>
      </c>
      <c r="I2355" s="25">
        <v>0</v>
      </c>
      <c r="J2355" s="23">
        <v>0</v>
      </c>
      <c r="K2355" s="23">
        <v>0</v>
      </c>
      <c r="L2355" s="23">
        <v>1</v>
      </c>
      <c r="M2355" s="23">
        <v>1</v>
      </c>
      <c r="N2355" s="23">
        <v>0</v>
      </c>
      <c r="O2355" s="23">
        <v>1</v>
      </c>
      <c r="P2355" s="23">
        <v>0</v>
      </c>
      <c r="Q2355" s="25">
        <v>0</v>
      </c>
      <c r="R2355" s="25">
        <v>1</v>
      </c>
      <c r="S2355" s="25">
        <v>0</v>
      </c>
      <c r="T2355" s="25">
        <v>1</v>
      </c>
      <c r="U2355" s="25">
        <v>0</v>
      </c>
      <c r="V2355" s="25">
        <v>0</v>
      </c>
      <c r="W2355" s="25">
        <v>1</v>
      </c>
      <c r="X2355" s="23">
        <v>1</v>
      </c>
      <c r="Y2355" s="23">
        <v>0</v>
      </c>
      <c r="Z2355" s="23">
        <v>0</v>
      </c>
      <c r="AA2355" s="23">
        <v>0</v>
      </c>
      <c r="AB2355" s="23">
        <v>0</v>
      </c>
      <c r="AC2355" s="23">
        <v>0</v>
      </c>
      <c r="AD2355" s="23">
        <v>0</v>
      </c>
    </row>
    <row r="2356" spans="1:30" x14ac:dyDescent="0.3">
      <c r="A2356" s="23">
        <v>197</v>
      </c>
      <c r="B2356" s="23">
        <v>2</v>
      </c>
      <c r="C2356" s="25">
        <v>0</v>
      </c>
      <c r="D2356" s="25">
        <v>1</v>
      </c>
      <c r="E2356" s="25">
        <v>0</v>
      </c>
      <c r="F2356" s="25">
        <v>0</v>
      </c>
      <c r="G2356" s="25">
        <v>0</v>
      </c>
      <c r="H2356" s="25">
        <v>1</v>
      </c>
      <c r="I2356" s="25">
        <v>0</v>
      </c>
      <c r="J2356" s="23">
        <v>0</v>
      </c>
      <c r="K2356" s="23">
        <v>0</v>
      </c>
      <c r="L2356" s="23">
        <v>0</v>
      </c>
      <c r="M2356" s="23">
        <v>1</v>
      </c>
      <c r="N2356" s="23">
        <v>0</v>
      </c>
      <c r="O2356" s="23">
        <v>0</v>
      </c>
      <c r="P2356" s="23">
        <v>0</v>
      </c>
      <c r="Q2356" s="25">
        <v>0</v>
      </c>
      <c r="R2356" s="25">
        <v>0</v>
      </c>
      <c r="S2356" s="25">
        <v>1</v>
      </c>
      <c r="T2356" s="25">
        <v>0</v>
      </c>
      <c r="U2356" s="25">
        <v>1</v>
      </c>
      <c r="V2356" s="25">
        <v>0</v>
      </c>
      <c r="W2356" s="25">
        <v>1</v>
      </c>
      <c r="X2356" s="23">
        <v>1</v>
      </c>
      <c r="Y2356" s="23">
        <v>0</v>
      </c>
      <c r="Z2356" s="23">
        <v>0</v>
      </c>
      <c r="AA2356" s="23">
        <v>0</v>
      </c>
      <c r="AB2356" s="23">
        <v>0</v>
      </c>
      <c r="AC2356" s="23">
        <v>0</v>
      </c>
      <c r="AD2356" s="23">
        <v>0</v>
      </c>
    </row>
    <row r="2357" spans="1:30" x14ac:dyDescent="0.3">
      <c r="A2357" s="23">
        <v>197</v>
      </c>
      <c r="B2357" s="23">
        <v>3</v>
      </c>
      <c r="C2357" s="25">
        <v>0</v>
      </c>
      <c r="D2357" s="25">
        <v>1</v>
      </c>
      <c r="E2357" s="25">
        <v>0</v>
      </c>
      <c r="F2357" s="25">
        <v>0</v>
      </c>
      <c r="G2357" s="25">
        <v>1</v>
      </c>
      <c r="H2357" s="25">
        <v>0</v>
      </c>
      <c r="I2357" s="25">
        <v>0</v>
      </c>
      <c r="J2357" s="23">
        <v>0</v>
      </c>
      <c r="K2357" s="23">
        <v>0</v>
      </c>
      <c r="L2357" s="23">
        <v>0</v>
      </c>
      <c r="M2357" s="23">
        <v>0</v>
      </c>
      <c r="N2357" s="23">
        <v>1</v>
      </c>
      <c r="O2357" s="23">
        <v>1</v>
      </c>
      <c r="P2357" s="23">
        <v>0</v>
      </c>
      <c r="Q2357" s="25">
        <v>0</v>
      </c>
      <c r="R2357" s="25">
        <v>0</v>
      </c>
      <c r="S2357" s="25">
        <v>0</v>
      </c>
      <c r="T2357" s="25">
        <v>0</v>
      </c>
      <c r="U2357" s="25">
        <v>0</v>
      </c>
      <c r="V2357" s="25">
        <v>0</v>
      </c>
      <c r="W2357" s="25">
        <v>1</v>
      </c>
      <c r="X2357" s="23">
        <v>1</v>
      </c>
      <c r="Y2357" s="23">
        <v>0</v>
      </c>
      <c r="Z2357" s="23">
        <v>0</v>
      </c>
      <c r="AA2357" s="23">
        <v>0</v>
      </c>
      <c r="AB2357" s="23">
        <v>0</v>
      </c>
      <c r="AC2357" s="23">
        <v>0</v>
      </c>
      <c r="AD2357" s="23">
        <v>0</v>
      </c>
    </row>
    <row r="2358" spans="1:30" x14ac:dyDescent="0.3">
      <c r="A2358" s="23">
        <v>197</v>
      </c>
      <c r="B2358" s="23">
        <v>4</v>
      </c>
      <c r="C2358" s="25">
        <v>0</v>
      </c>
      <c r="D2358" s="25">
        <v>0</v>
      </c>
      <c r="E2358" s="25">
        <v>0</v>
      </c>
      <c r="F2358" s="25">
        <v>0</v>
      </c>
      <c r="G2358" s="25">
        <v>0</v>
      </c>
      <c r="H2358" s="25">
        <v>0</v>
      </c>
      <c r="I2358" s="25">
        <v>1</v>
      </c>
      <c r="J2358" s="23">
        <v>0</v>
      </c>
      <c r="K2358" s="23">
        <v>0</v>
      </c>
      <c r="L2358" s="23">
        <v>1</v>
      </c>
      <c r="M2358" s="23">
        <v>0</v>
      </c>
      <c r="N2358" s="23">
        <v>1</v>
      </c>
      <c r="O2358" s="23">
        <v>0</v>
      </c>
      <c r="P2358" s="23">
        <v>1</v>
      </c>
      <c r="Q2358" s="25">
        <v>0</v>
      </c>
      <c r="R2358" s="25">
        <v>0</v>
      </c>
      <c r="S2358" s="25">
        <v>1</v>
      </c>
      <c r="T2358" s="25">
        <v>1</v>
      </c>
      <c r="U2358" s="25">
        <v>0</v>
      </c>
      <c r="V2358" s="25">
        <v>1</v>
      </c>
      <c r="W2358" s="25">
        <v>0</v>
      </c>
      <c r="X2358" s="23">
        <v>1</v>
      </c>
      <c r="Y2358" s="23">
        <v>0</v>
      </c>
      <c r="Z2358" s="23">
        <v>0</v>
      </c>
      <c r="AA2358" s="23">
        <v>0</v>
      </c>
      <c r="AB2358" s="23">
        <v>0</v>
      </c>
      <c r="AC2358" s="23">
        <v>0</v>
      </c>
      <c r="AD2358" s="23">
        <v>0</v>
      </c>
    </row>
    <row r="2359" spans="1:30" x14ac:dyDescent="0.3">
      <c r="A2359" s="23">
        <v>197</v>
      </c>
      <c r="B2359" s="23">
        <v>5</v>
      </c>
      <c r="C2359" s="25">
        <v>0</v>
      </c>
      <c r="D2359" s="25">
        <v>1</v>
      </c>
      <c r="E2359" s="25">
        <v>0</v>
      </c>
      <c r="F2359" s="25">
        <v>0</v>
      </c>
      <c r="G2359" s="25">
        <v>1</v>
      </c>
      <c r="H2359" s="25">
        <v>0</v>
      </c>
      <c r="I2359" s="25">
        <v>0</v>
      </c>
      <c r="J2359" s="23">
        <v>0</v>
      </c>
      <c r="K2359" s="23">
        <v>0</v>
      </c>
      <c r="L2359" s="23">
        <v>0</v>
      </c>
      <c r="M2359" s="23">
        <v>1</v>
      </c>
      <c r="N2359" s="23">
        <v>0</v>
      </c>
      <c r="O2359" s="23">
        <v>0</v>
      </c>
      <c r="P2359" s="23">
        <v>0</v>
      </c>
      <c r="Q2359" s="25">
        <v>0</v>
      </c>
      <c r="R2359" s="25">
        <v>1</v>
      </c>
      <c r="S2359" s="25">
        <v>0</v>
      </c>
      <c r="T2359" s="25">
        <v>1</v>
      </c>
      <c r="U2359" s="25">
        <v>0</v>
      </c>
      <c r="V2359" s="25">
        <v>0</v>
      </c>
      <c r="W2359" s="25">
        <v>1</v>
      </c>
      <c r="X2359" s="23">
        <v>1</v>
      </c>
      <c r="Y2359" s="23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</row>
    <row r="2360" spans="1:30" x14ac:dyDescent="0.3">
      <c r="A2360" s="23">
        <v>197</v>
      </c>
      <c r="B2360" s="23">
        <v>6</v>
      </c>
      <c r="C2360" s="25">
        <v>0</v>
      </c>
      <c r="D2360" s="25">
        <v>0</v>
      </c>
      <c r="E2360" s="25">
        <v>0</v>
      </c>
      <c r="F2360" s="25">
        <v>0</v>
      </c>
      <c r="G2360" s="25">
        <v>1</v>
      </c>
      <c r="H2360" s="25">
        <v>1</v>
      </c>
      <c r="I2360" s="25">
        <v>0</v>
      </c>
      <c r="J2360" s="23">
        <v>0</v>
      </c>
      <c r="K2360" s="23">
        <v>1</v>
      </c>
      <c r="L2360" s="23">
        <v>0</v>
      </c>
      <c r="M2360" s="23">
        <v>0</v>
      </c>
      <c r="N2360" s="23">
        <v>0</v>
      </c>
      <c r="O2360" s="23">
        <v>1</v>
      </c>
      <c r="P2360" s="23">
        <v>0</v>
      </c>
      <c r="Q2360" s="25">
        <v>0</v>
      </c>
      <c r="R2360" s="25">
        <v>0</v>
      </c>
      <c r="S2360" s="25">
        <v>1</v>
      </c>
      <c r="T2360" s="25">
        <v>0</v>
      </c>
      <c r="U2360" s="25">
        <v>0</v>
      </c>
      <c r="V2360" s="25">
        <v>0</v>
      </c>
      <c r="W2360" s="25">
        <v>0</v>
      </c>
      <c r="X2360" s="23">
        <v>1</v>
      </c>
      <c r="Y2360" s="23">
        <v>0</v>
      </c>
      <c r="Z2360" s="23">
        <v>0</v>
      </c>
      <c r="AA2360" s="23">
        <v>0</v>
      </c>
      <c r="AB2360" s="23">
        <v>0</v>
      </c>
      <c r="AC2360" s="23">
        <v>0</v>
      </c>
      <c r="AD2360" s="23">
        <v>0</v>
      </c>
    </row>
    <row r="2361" spans="1:30" x14ac:dyDescent="0.3">
      <c r="A2361" s="23">
        <v>197</v>
      </c>
      <c r="B2361" s="23">
        <v>7</v>
      </c>
      <c r="C2361" s="25">
        <v>0</v>
      </c>
      <c r="D2361" s="25">
        <v>1</v>
      </c>
      <c r="E2361" s="25">
        <v>0</v>
      </c>
      <c r="F2361" s="25">
        <v>1</v>
      </c>
      <c r="G2361" s="25">
        <v>0</v>
      </c>
      <c r="H2361" s="25">
        <v>0</v>
      </c>
      <c r="I2361" s="25">
        <v>1</v>
      </c>
      <c r="J2361" s="23">
        <v>0</v>
      </c>
      <c r="K2361" s="23">
        <v>0</v>
      </c>
      <c r="L2361" s="23">
        <v>0</v>
      </c>
      <c r="M2361" s="23">
        <v>0</v>
      </c>
      <c r="N2361" s="23">
        <v>0</v>
      </c>
      <c r="O2361" s="23">
        <v>0</v>
      </c>
      <c r="P2361" s="23">
        <v>1</v>
      </c>
      <c r="Q2361" s="25">
        <v>0</v>
      </c>
      <c r="R2361" s="25">
        <v>1</v>
      </c>
      <c r="S2361" s="25">
        <v>0</v>
      </c>
      <c r="T2361" s="25">
        <v>0</v>
      </c>
      <c r="U2361" s="25">
        <v>0</v>
      </c>
      <c r="V2361" s="25">
        <v>1</v>
      </c>
      <c r="W2361" s="25">
        <v>0</v>
      </c>
      <c r="X2361" s="23">
        <v>1</v>
      </c>
      <c r="Y2361" s="23">
        <v>0</v>
      </c>
      <c r="Z2361" s="23">
        <v>0</v>
      </c>
      <c r="AA2361" s="23">
        <v>0</v>
      </c>
      <c r="AB2361" s="23">
        <v>0</v>
      </c>
      <c r="AC2361" s="23">
        <v>0</v>
      </c>
      <c r="AD2361" s="23">
        <v>0</v>
      </c>
    </row>
    <row r="2362" spans="1:30" x14ac:dyDescent="0.3">
      <c r="A2362" s="23">
        <v>197</v>
      </c>
      <c r="B2362" s="23">
        <v>8</v>
      </c>
      <c r="C2362" s="25">
        <v>0</v>
      </c>
      <c r="D2362" s="25">
        <v>0</v>
      </c>
      <c r="E2362" s="25">
        <v>1</v>
      </c>
      <c r="F2362" s="25">
        <v>1</v>
      </c>
      <c r="G2362" s="25">
        <v>0</v>
      </c>
      <c r="H2362" s="25">
        <v>1</v>
      </c>
      <c r="I2362" s="25">
        <v>0</v>
      </c>
      <c r="J2362" s="23">
        <v>0</v>
      </c>
      <c r="K2362" s="23">
        <v>0</v>
      </c>
      <c r="L2362" s="23">
        <v>0</v>
      </c>
      <c r="M2362" s="23">
        <v>0</v>
      </c>
      <c r="N2362" s="23">
        <v>1</v>
      </c>
      <c r="O2362" s="23">
        <v>1</v>
      </c>
      <c r="P2362" s="23">
        <v>0</v>
      </c>
      <c r="Q2362" s="25">
        <v>0</v>
      </c>
      <c r="R2362" s="25">
        <v>0</v>
      </c>
      <c r="S2362" s="25">
        <v>0</v>
      </c>
      <c r="T2362" s="25">
        <v>1</v>
      </c>
      <c r="U2362" s="25">
        <v>0</v>
      </c>
      <c r="V2362" s="25">
        <v>0</v>
      </c>
      <c r="W2362" s="25">
        <v>0</v>
      </c>
      <c r="X2362" s="23">
        <v>1</v>
      </c>
      <c r="Y2362" s="23">
        <v>0</v>
      </c>
      <c r="Z2362" s="23">
        <v>0</v>
      </c>
      <c r="AA2362" s="23">
        <v>0</v>
      </c>
      <c r="AB2362" s="23">
        <v>0</v>
      </c>
      <c r="AC2362" s="23">
        <v>0</v>
      </c>
      <c r="AD2362" s="23">
        <v>0</v>
      </c>
    </row>
    <row r="2363" spans="1:30" x14ac:dyDescent="0.3">
      <c r="A2363" s="23">
        <v>197</v>
      </c>
      <c r="B2363" s="23">
        <v>9</v>
      </c>
      <c r="C2363" s="25">
        <v>0</v>
      </c>
      <c r="D2363" s="25">
        <v>0</v>
      </c>
      <c r="E2363" s="25">
        <v>1</v>
      </c>
      <c r="F2363" s="25">
        <v>0</v>
      </c>
      <c r="G2363" s="25">
        <v>1</v>
      </c>
      <c r="H2363" s="25">
        <v>0</v>
      </c>
      <c r="I2363" s="25">
        <v>1</v>
      </c>
      <c r="J2363" s="23">
        <v>0</v>
      </c>
      <c r="K2363" s="23">
        <v>0</v>
      </c>
      <c r="L2363" s="23">
        <v>1</v>
      </c>
      <c r="M2363" s="23">
        <v>0</v>
      </c>
      <c r="N2363" s="23">
        <v>0</v>
      </c>
      <c r="O2363" s="23">
        <v>0</v>
      </c>
      <c r="P2363" s="23">
        <v>0</v>
      </c>
      <c r="Q2363" s="25">
        <v>0</v>
      </c>
      <c r="R2363" s="25">
        <v>1</v>
      </c>
      <c r="S2363" s="25">
        <v>0</v>
      </c>
      <c r="T2363" s="25">
        <v>0</v>
      </c>
      <c r="U2363" s="25">
        <v>1</v>
      </c>
      <c r="V2363" s="25">
        <v>0</v>
      </c>
      <c r="W2363" s="25">
        <v>0</v>
      </c>
      <c r="X2363" s="23">
        <v>1</v>
      </c>
      <c r="Y2363" s="23">
        <v>0</v>
      </c>
      <c r="Z2363" s="23">
        <v>0</v>
      </c>
      <c r="AA2363" s="23">
        <v>0</v>
      </c>
      <c r="AB2363" s="23">
        <v>0</v>
      </c>
      <c r="AC2363" s="23">
        <v>0</v>
      </c>
      <c r="AD2363" s="23">
        <v>0</v>
      </c>
    </row>
    <row r="2364" spans="1:30" x14ac:dyDescent="0.3">
      <c r="A2364" s="23">
        <v>197</v>
      </c>
      <c r="B2364" s="23">
        <v>10</v>
      </c>
      <c r="C2364" s="25">
        <v>0</v>
      </c>
      <c r="D2364" s="25">
        <v>1</v>
      </c>
      <c r="E2364" s="25">
        <v>0</v>
      </c>
      <c r="F2364" s="25">
        <v>0</v>
      </c>
      <c r="G2364" s="25">
        <v>0</v>
      </c>
      <c r="H2364" s="25">
        <v>1</v>
      </c>
      <c r="I2364" s="25">
        <v>0</v>
      </c>
      <c r="J2364" s="23">
        <v>0</v>
      </c>
      <c r="K2364" s="23">
        <v>1</v>
      </c>
      <c r="L2364" s="23">
        <v>0</v>
      </c>
      <c r="M2364" s="23">
        <v>0</v>
      </c>
      <c r="N2364" s="23">
        <v>1</v>
      </c>
      <c r="O2364" s="23">
        <v>0</v>
      </c>
      <c r="P2364" s="23">
        <v>0</v>
      </c>
      <c r="Q2364" s="25">
        <v>0</v>
      </c>
      <c r="R2364" s="25">
        <v>0</v>
      </c>
      <c r="S2364" s="25">
        <v>1</v>
      </c>
      <c r="T2364" s="25">
        <v>1</v>
      </c>
      <c r="U2364" s="25">
        <v>0</v>
      </c>
      <c r="V2364" s="25">
        <v>1</v>
      </c>
      <c r="W2364" s="25">
        <v>0</v>
      </c>
      <c r="X2364" s="23">
        <v>1</v>
      </c>
      <c r="Y2364" s="23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</row>
    <row r="2365" spans="1:30" x14ac:dyDescent="0.3">
      <c r="A2365" s="23">
        <v>197</v>
      </c>
      <c r="B2365" s="23">
        <v>11</v>
      </c>
      <c r="C2365" s="25">
        <v>0</v>
      </c>
      <c r="D2365" s="25">
        <v>0</v>
      </c>
      <c r="E2365" s="25">
        <v>1</v>
      </c>
      <c r="F2365" s="25">
        <v>0</v>
      </c>
      <c r="G2365" s="25">
        <v>1</v>
      </c>
      <c r="H2365" s="25">
        <v>0</v>
      </c>
      <c r="I2365" s="25">
        <v>1</v>
      </c>
      <c r="J2365" s="23">
        <v>0</v>
      </c>
      <c r="K2365" s="23">
        <v>1</v>
      </c>
      <c r="L2365" s="23">
        <v>0</v>
      </c>
      <c r="M2365" s="23">
        <v>1</v>
      </c>
      <c r="N2365" s="23">
        <v>0</v>
      </c>
      <c r="O2365" s="23">
        <v>0</v>
      </c>
      <c r="P2365" s="23">
        <v>1</v>
      </c>
      <c r="Q2365" s="25">
        <v>0</v>
      </c>
      <c r="R2365" s="25">
        <v>0</v>
      </c>
      <c r="S2365" s="25">
        <v>0</v>
      </c>
      <c r="T2365" s="25">
        <v>0</v>
      </c>
      <c r="U2365" s="25">
        <v>1</v>
      </c>
      <c r="V2365" s="25">
        <v>1</v>
      </c>
      <c r="W2365" s="25">
        <v>0</v>
      </c>
      <c r="X2365" s="23">
        <v>1</v>
      </c>
      <c r="Y2365" s="23">
        <v>0</v>
      </c>
      <c r="Z2365" s="23">
        <v>0</v>
      </c>
      <c r="AA2365" s="23">
        <v>0</v>
      </c>
      <c r="AB2365" s="23">
        <v>0</v>
      </c>
      <c r="AC2365" s="23">
        <v>0</v>
      </c>
      <c r="AD2365" s="23">
        <v>0</v>
      </c>
    </row>
    <row r="2366" spans="1:30" x14ac:dyDescent="0.3">
      <c r="A2366" s="23">
        <v>197</v>
      </c>
      <c r="B2366" s="23">
        <v>12</v>
      </c>
      <c r="C2366" s="25">
        <v>0</v>
      </c>
      <c r="D2366" s="25">
        <v>0</v>
      </c>
      <c r="E2366" s="25">
        <v>0</v>
      </c>
      <c r="F2366" s="25">
        <v>1</v>
      </c>
      <c r="G2366" s="25">
        <v>0</v>
      </c>
      <c r="H2366" s="25">
        <v>0</v>
      </c>
      <c r="I2366" s="25">
        <v>0</v>
      </c>
      <c r="J2366" s="23">
        <v>0</v>
      </c>
      <c r="K2366" s="23">
        <v>0</v>
      </c>
      <c r="L2366" s="23">
        <v>0</v>
      </c>
      <c r="M2366" s="23">
        <v>0</v>
      </c>
      <c r="N2366" s="23">
        <v>0</v>
      </c>
      <c r="O2366" s="23">
        <v>0</v>
      </c>
      <c r="P2366" s="23">
        <v>1</v>
      </c>
      <c r="Q2366" s="25">
        <v>0</v>
      </c>
      <c r="R2366" s="25">
        <v>0</v>
      </c>
      <c r="S2366" s="25">
        <v>1</v>
      </c>
      <c r="T2366" s="25">
        <v>0</v>
      </c>
      <c r="U2366" s="25">
        <v>0</v>
      </c>
      <c r="V2366" s="25">
        <v>0</v>
      </c>
      <c r="W2366" s="25">
        <v>0</v>
      </c>
      <c r="X2366" s="23">
        <v>1</v>
      </c>
      <c r="Y2366" s="23">
        <v>0</v>
      </c>
      <c r="Z2366" s="23">
        <v>0</v>
      </c>
      <c r="AA2366" s="23">
        <v>0</v>
      </c>
      <c r="AB2366" s="23">
        <v>0</v>
      </c>
      <c r="AC2366" s="23">
        <v>0</v>
      </c>
      <c r="AD2366" s="23">
        <v>0</v>
      </c>
    </row>
    <row r="2367" spans="1:30" x14ac:dyDescent="0.3">
      <c r="A2367" s="23">
        <v>198</v>
      </c>
      <c r="B2367" s="23">
        <v>1</v>
      </c>
      <c r="C2367" s="25">
        <v>0</v>
      </c>
      <c r="D2367" s="25">
        <v>0</v>
      </c>
      <c r="E2367" s="25">
        <v>1</v>
      </c>
      <c r="F2367" s="25">
        <v>0</v>
      </c>
      <c r="G2367" s="25">
        <v>0</v>
      </c>
      <c r="H2367" s="25">
        <v>0</v>
      </c>
      <c r="I2367" s="25">
        <v>0</v>
      </c>
      <c r="J2367" s="23">
        <v>0</v>
      </c>
      <c r="K2367" s="23">
        <v>0</v>
      </c>
      <c r="L2367" s="23">
        <v>1</v>
      </c>
      <c r="M2367" s="23">
        <v>1</v>
      </c>
      <c r="N2367" s="23">
        <v>0</v>
      </c>
      <c r="O2367" s="23">
        <v>1</v>
      </c>
      <c r="P2367" s="23">
        <v>0</v>
      </c>
      <c r="Q2367" s="25">
        <v>0</v>
      </c>
      <c r="R2367" s="25">
        <v>1</v>
      </c>
      <c r="S2367" s="25">
        <v>0</v>
      </c>
      <c r="T2367" s="25">
        <v>1</v>
      </c>
      <c r="U2367" s="25">
        <v>0</v>
      </c>
      <c r="V2367" s="25">
        <v>0</v>
      </c>
      <c r="W2367" s="25">
        <v>1</v>
      </c>
      <c r="X2367" s="23">
        <v>1</v>
      </c>
      <c r="Y2367" s="23">
        <v>0</v>
      </c>
      <c r="Z2367" s="23">
        <v>0</v>
      </c>
      <c r="AA2367" s="23">
        <v>0</v>
      </c>
      <c r="AB2367" s="23">
        <v>0</v>
      </c>
      <c r="AC2367" s="23">
        <v>0</v>
      </c>
      <c r="AD2367" s="23">
        <v>0</v>
      </c>
    </row>
    <row r="2368" spans="1:30" x14ac:dyDescent="0.3">
      <c r="A2368" s="23">
        <v>198</v>
      </c>
      <c r="B2368" s="23">
        <v>2</v>
      </c>
      <c r="C2368" s="25">
        <v>0</v>
      </c>
      <c r="D2368" s="25">
        <v>1</v>
      </c>
      <c r="E2368" s="25">
        <v>0</v>
      </c>
      <c r="F2368" s="25">
        <v>0</v>
      </c>
      <c r="G2368" s="25">
        <v>0</v>
      </c>
      <c r="H2368" s="25">
        <v>1</v>
      </c>
      <c r="I2368" s="25">
        <v>0</v>
      </c>
      <c r="J2368" s="23">
        <v>0</v>
      </c>
      <c r="K2368" s="23">
        <v>0</v>
      </c>
      <c r="L2368" s="23">
        <v>0</v>
      </c>
      <c r="M2368" s="23">
        <v>1</v>
      </c>
      <c r="N2368" s="23">
        <v>0</v>
      </c>
      <c r="O2368" s="23">
        <v>0</v>
      </c>
      <c r="P2368" s="23">
        <v>0</v>
      </c>
      <c r="Q2368" s="25">
        <v>0</v>
      </c>
      <c r="R2368" s="25">
        <v>0</v>
      </c>
      <c r="S2368" s="25">
        <v>1</v>
      </c>
      <c r="T2368" s="25">
        <v>0</v>
      </c>
      <c r="U2368" s="25">
        <v>1</v>
      </c>
      <c r="V2368" s="25">
        <v>0</v>
      </c>
      <c r="W2368" s="25">
        <v>1</v>
      </c>
      <c r="X2368" s="23">
        <v>1</v>
      </c>
      <c r="Y2368" s="23">
        <v>0</v>
      </c>
      <c r="Z2368" s="23">
        <v>0</v>
      </c>
      <c r="AA2368" s="23">
        <v>0</v>
      </c>
      <c r="AB2368" s="23">
        <v>0</v>
      </c>
      <c r="AC2368" s="23">
        <v>0</v>
      </c>
      <c r="AD2368" s="23">
        <v>0</v>
      </c>
    </row>
    <row r="2369" spans="1:30" x14ac:dyDescent="0.3">
      <c r="A2369" s="23">
        <v>198</v>
      </c>
      <c r="B2369" s="23">
        <v>3</v>
      </c>
      <c r="C2369" s="25">
        <v>0</v>
      </c>
      <c r="D2369" s="25">
        <v>1</v>
      </c>
      <c r="E2369" s="25">
        <v>0</v>
      </c>
      <c r="F2369" s="25">
        <v>0</v>
      </c>
      <c r="G2369" s="25">
        <v>1</v>
      </c>
      <c r="H2369" s="25">
        <v>0</v>
      </c>
      <c r="I2369" s="25">
        <v>0</v>
      </c>
      <c r="J2369" s="23">
        <v>0</v>
      </c>
      <c r="K2369" s="23">
        <v>0</v>
      </c>
      <c r="L2369" s="23">
        <v>0</v>
      </c>
      <c r="M2369" s="23">
        <v>0</v>
      </c>
      <c r="N2369" s="23">
        <v>1</v>
      </c>
      <c r="O2369" s="23">
        <v>1</v>
      </c>
      <c r="P2369" s="23">
        <v>0</v>
      </c>
      <c r="Q2369" s="25">
        <v>0</v>
      </c>
      <c r="R2369" s="25">
        <v>0</v>
      </c>
      <c r="S2369" s="25">
        <v>0</v>
      </c>
      <c r="T2369" s="25">
        <v>0</v>
      </c>
      <c r="U2369" s="25">
        <v>0</v>
      </c>
      <c r="V2369" s="25">
        <v>0</v>
      </c>
      <c r="W2369" s="25">
        <v>1</v>
      </c>
      <c r="X2369" s="23">
        <v>1</v>
      </c>
      <c r="Y2369" s="23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</row>
    <row r="2370" spans="1:30" x14ac:dyDescent="0.3">
      <c r="A2370" s="23">
        <v>198</v>
      </c>
      <c r="B2370" s="23">
        <v>4</v>
      </c>
      <c r="C2370" s="25">
        <v>0</v>
      </c>
      <c r="D2370" s="25">
        <v>0</v>
      </c>
      <c r="E2370" s="25">
        <v>0</v>
      </c>
      <c r="F2370" s="25">
        <v>0</v>
      </c>
      <c r="G2370" s="25">
        <v>0</v>
      </c>
      <c r="H2370" s="25">
        <v>0</v>
      </c>
      <c r="I2370" s="25">
        <v>1</v>
      </c>
      <c r="J2370" s="23">
        <v>0</v>
      </c>
      <c r="K2370" s="23">
        <v>0</v>
      </c>
      <c r="L2370" s="23">
        <v>1</v>
      </c>
      <c r="M2370" s="23">
        <v>0</v>
      </c>
      <c r="N2370" s="23">
        <v>1</v>
      </c>
      <c r="O2370" s="23">
        <v>0</v>
      </c>
      <c r="P2370" s="23">
        <v>1</v>
      </c>
      <c r="Q2370" s="25">
        <v>0</v>
      </c>
      <c r="R2370" s="25">
        <v>0</v>
      </c>
      <c r="S2370" s="25">
        <v>1</v>
      </c>
      <c r="T2370" s="25">
        <v>1</v>
      </c>
      <c r="U2370" s="25">
        <v>0</v>
      </c>
      <c r="V2370" s="25">
        <v>1</v>
      </c>
      <c r="W2370" s="25">
        <v>0</v>
      </c>
      <c r="X2370" s="23">
        <v>1</v>
      </c>
      <c r="Y2370" s="23">
        <v>0</v>
      </c>
      <c r="Z2370" s="23">
        <v>0</v>
      </c>
      <c r="AA2370" s="23">
        <v>0</v>
      </c>
      <c r="AB2370" s="23">
        <v>0</v>
      </c>
      <c r="AC2370" s="23">
        <v>0</v>
      </c>
      <c r="AD2370" s="23">
        <v>0</v>
      </c>
    </row>
    <row r="2371" spans="1:30" x14ac:dyDescent="0.3">
      <c r="A2371" s="23">
        <v>198</v>
      </c>
      <c r="B2371" s="23">
        <v>5</v>
      </c>
      <c r="C2371" s="25">
        <v>0</v>
      </c>
      <c r="D2371" s="25">
        <v>1</v>
      </c>
      <c r="E2371" s="25">
        <v>0</v>
      </c>
      <c r="F2371" s="25">
        <v>0</v>
      </c>
      <c r="G2371" s="25">
        <v>1</v>
      </c>
      <c r="H2371" s="25">
        <v>0</v>
      </c>
      <c r="I2371" s="25">
        <v>0</v>
      </c>
      <c r="J2371" s="23">
        <v>0</v>
      </c>
      <c r="K2371" s="23">
        <v>0</v>
      </c>
      <c r="L2371" s="23">
        <v>0</v>
      </c>
      <c r="M2371" s="23">
        <v>1</v>
      </c>
      <c r="N2371" s="23">
        <v>0</v>
      </c>
      <c r="O2371" s="23">
        <v>0</v>
      </c>
      <c r="P2371" s="23">
        <v>0</v>
      </c>
      <c r="Q2371" s="25">
        <v>0</v>
      </c>
      <c r="R2371" s="25">
        <v>1</v>
      </c>
      <c r="S2371" s="25">
        <v>0</v>
      </c>
      <c r="T2371" s="25">
        <v>1</v>
      </c>
      <c r="U2371" s="25">
        <v>0</v>
      </c>
      <c r="V2371" s="25">
        <v>0</v>
      </c>
      <c r="W2371" s="25">
        <v>1</v>
      </c>
      <c r="X2371" s="23">
        <v>1</v>
      </c>
      <c r="Y2371" s="23">
        <v>0</v>
      </c>
      <c r="Z2371" s="23">
        <v>0</v>
      </c>
      <c r="AA2371" s="23">
        <v>0</v>
      </c>
      <c r="AB2371" s="23">
        <v>0</v>
      </c>
      <c r="AC2371" s="23">
        <v>0</v>
      </c>
      <c r="AD2371" s="23">
        <v>0</v>
      </c>
    </row>
    <row r="2372" spans="1:30" x14ac:dyDescent="0.3">
      <c r="A2372" s="23">
        <v>198</v>
      </c>
      <c r="B2372" s="23">
        <v>6</v>
      </c>
      <c r="C2372" s="25">
        <v>0</v>
      </c>
      <c r="D2372" s="25">
        <v>0</v>
      </c>
      <c r="E2372" s="25">
        <v>0</v>
      </c>
      <c r="F2372" s="25">
        <v>0</v>
      </c>
      <c r="G2372" s="25">
        <v>1</v>
      </c>
      <c r="H2372" s="25">
        <v>1</v>
      </c>
      <c r="I2372" s="25">
        <v>0</v>
      </c>
      <c r="J2372" s="23">
        <v>0</v>
      </c>
      <c r="K2372" s="23">
        <v>1</v>
      </c>
      <c r="L2372" s="23">
        <v>0</v>
      </c>
      <c r="M2372" s="23">
        <v>0</v>
      </c>
      <c r="N2372" s="23">
        <v>0</v>
      </c>
      <c r="O2372" s="23">
        <v>1</v>
      </c>
      <c r="P2372" s="23">
        <v>0</v>
      </c>
      <c r="Q2372" s="25">
        <v>0</v>
      </c>
      <c r="R2372" s="25">
        <v>0</v>
      </c>
      <c r="S2372" s="25">
        <v>1</v>
      </c>
      <c r="T2372" s="25">
        <v>0</v>
      </c>
      <c r="U2372" s="25">
        <v>0</v>
      </c>
      <c r="V2372" s="25">
        <v>0</v>
      </c>
      <c r="W2372" s="25">
        <v>0</v>
      </c>
      <c r="X2372" s="23">
        <v>1</v>
      </c>
      <c r="Y2372" s="23">
        <v>0</v>
      </c>
      <c r="Z2372" s="23">
        <v>0</v>
      </c>
      <c r="AA2372" s="23">
        <v>0</v>
      </c>
      <c r="AB2372" s="23">
        <v>0</v>
      </c>
      <c r="AC2372" s="23">
        <v>0</v>
      </c>
      <c r="AD2372" s="23">
        <v>0</v>
      </c>
    </row>
    <row r="2373" spans="1:30" x14ac:dyDescent="0.3">
      <c r="A2373" s="23">
        <v>198</v>
      </c>
      <c r="B2373" s="23">
        <v>7</v>
      </c>
      <c r="C2373" s="25">
        <v>0</v>
      </c>
      <c r="D2373" s="25">
        <v>1</v>
      </c>
      <c r="E2373" s="25">
        <v>0</v>
      </c>
      <c r="F2373" s="25">
        <v>1</v>
      </c>
      <c r="G2373" s="25">
        <v>0</v>
      </c>
      <c r="H2373" s="25">
        <v>0</v>
      </c>
      <c r="I2373" s="25">
        <v>1</v>
      </c>
      <c r="J2373" s="23">
        <v>0</v>
      </c>
      <c r="K2373" s="23">
        <v>0</v>
      </c>
      <c r="L2373" s="23">
        <v>0</v>
      </c>
      <c r="M2373" s="23">
        <v>0</v>
      </c>
      <c r="N2373" s="23">
        <v>0</v>
      </c>
      <c r="O2373" s="23">
        <v>0</v>
      </c>
      <c r="P2373" s="23">
        <v>1</v>
      </c>
      <c r="Q2373" s="25">
        <v>0</v>
      </c>
      <c r="R2373" s="25">
        <v>1</v>
      </c>
      <c r="S2373" s="25">
        <v>0</v>
      </c>
      <c r="T2373" s="25">
        <v>0</v>
      </c>
      <c r="U2373" s="25">
        <v>0</v>
      </c>
      <c r="V2373" s="25">
        <v>1</v>
      </c>
      <c r="W2373" s="25">
        <v>0</v>
      </c>
      <c r="X2373" s="23">
        <v>1</v>
      </c>
      <c r="Y2373" s="23">
        <v>0</v>
      </c>
      <c r="Z2373" s="23">
        <v>0</v>
      </c>
      <c r="AA2373" s="23">
        <v>0</v>
      </c>
      <c r="AB2373" s="23">
        <v>0</v>
      </c>
      <c r="AC2373" s="23">
        <v>0</v>
      </c>
      <c r="AD2373" s="23">
        <v>0</v>
      </c>
    </row>
    <row r="2374" spans="1:30" x14ac:dyDescent="0.3">
      <c r="A2374" s="23">
        <v>198</v>
      </c>
      <c r="B2374" s="23">
        <v>8</v>
      </c>
      <c r="C2374" s="25">
        <v>0</v>
      </c>
      <c r="D2374" s="25">
        <v>0</v>
      </c>
      <c r="E2374" s="25">
        <v>1</v>
      </c>
      <c r="F2374" s="25">
        <v>1</v>
      </c>
      <c r="G2374" s="25">
        <v>0</v>
      </c>
      <c r="H2374" s="25">
        <v>1</v>
      </c>
      <c r="I2374" s="25">
        <v>0</v>
      </c>
      <c r="J2374" s="23">
        <v>0</v>
      </c>
      <c r="K2374" s="23">
        <v>0</v>
      </c>
      <c r="L2374" s="23">
        <v>0</v>
      </c>
      <c r="M2374" s="23">
        <v>0</v>
      </c>
      <c r="N2374" s="23">
        <v>1</v>
      </c>
      <c r="O2374" s="23">
        <v>1</v>
      </c>
      <c r="P2374" s="23">
        <v>0</v>
      </c>
      <c r="Q2374" s="25">
        <v>0</v>
      </c>
      <c r="R2374" s="25">
        <v>0</v>
      </c>
      <c r="S2374" s="25">
        <v>0</v>
      </c>
      <c r="T2374" s="25">
        <v>1</v>
      </c>
      <c r="U2374" s="25">
        <v>0</v>
      </c>
      <c r="V2374" s="25">
        <v>0</v>
      </c>
      <c r="W2374" s="25">
        <v>0</v>
      </c>
      <c r="X2374" s="23">
        <v>1</v>
      </c>
      <c r="Y2374" s="23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</row>
    <row r="2375" spans="1:30" x14ac:dyDescent="0.3">
      <c r="A2375" s="23">
        <v>198</v>
      </c>
      <c r="B2375" s="23">
        <v>9</v>
      </c>
      <c r="C2375" s="25">
        <v>0</v>
      </c>
      <c r="D2375" s="25">
        <v>0</v>
      </c>
      <c r="E2375" s="25">
        <v>1</v>
      </c>
      <c r="F2375" s="25">
        <v>0</v>
      </c>
      <c r="G2375" s="25">
        <v>1</v>
      </c>
      <c r="H2375" s="25">
        <v>0</v>
      </c>
      <c r="I2375" s="25">
        <v>1</v>
      </c>
      <c r="J2375" s="23">
        <v>0</v>
      </c>
      <c r="K2375" s="23">
        <v>0</v>
      </c>
      <c r="L2375" s="23">
        <v>1</v>
      </c>
      <c r="M2375" s="23">
        <v>0</v>
      </c>
      <c r="N2375" s="23">
        <v>0</v>
      </c>
      <c r="O2375" s="23">
        <v>0</v>
      </c>
      <c r="P2375" s="23">
        <v>0</v>
      </c>
      <c r="Q2375" s="25">
        <v>0</v>
      </c>
      <c r="R2375" s="25">
        <v>1</v>
      </c>
      <c r="S2375" s="25">
        <v>0</v>
      </c>
      <c r="T2375" s="25">
        <v>0</v>
      </c>
      <c r="U2375" s="25">
        <v>1</v>
      </c>
      <c r="V2375" s="25">
        <v>0</v>
      </c>
      <c r="W2375" s="25">
        <v>0</v>
      </c>
      <c r="X2375" s="23">
        <v>1</v>
      </c>
      <c r="Y2375" s="23">
        <v>0</v>
      </c>
      <c r="Z2375" s="23">
        <v>0</v>
      </c>
      <c r="AA2375" s="23">
        <v>0</v>
      </c>
      <c r="AB2375" s="23">
        <v>0</v>
      </c>
      <c r="AC2375" s="23">
        <v>0</v>
      </c>
      <c r="AD2375" s="23">
        <v>0</v>
      </c>
    </row>
    <row r="2376" spans="1:30" x14ac:dyDescent="0.3">
      <c r="A2376" s="23">
        <v>198</v>
      </c>
      <c r="B2376" s="23">
        <v>10</v>
      </c>
      <c r="C2376" s="25">
        <v>0</v>
      </c>
      <c r="D2376" s="25">
        <v>1</v>
      </c>
      <c r="E2376" s="25">
        <v>0</v>
      </c>
      <c r="F2376" s="25">
        <v>0</v>
      </c>
      <c r="G2376" s="25">
        <v>0</v>
      </c>
      <c r="H2376" s="25">
        <v>1</v>
      </c>
      <c r="I2376" s="25">
        <v>0</v>
      </c>
      <c r="J2376" s="23">
        <v>0</v>
      </c>
      <c r="K2376" s="23">
        <v>1</v>
      </c>
      <c r="L2376" s="23">
        <v>0</v>
      </c>
      <c r="M2376" s="23">
        <v>0</v>
      </c>
      <c r="N2376" s="23">
        <v>1</v>
      </c>
      <c r="O2376" s="23">
        <v>0</v>
      </c>
      <c r="P2376" s="23">
        <v>0</v>
      </c>
      <c r="Q2376" s="25">
        <v>0</v>
      </c>
      <c r="R2376" s="25">
        <v>0</v>
      </c>
      <c r="S2376" s="25">
        <v>1</v>
      </c>
      <c r="T2376" s="25">
        <v>1</v>
      </c>
      <c r="U2376" s="25">
        <v>0</v>
      </c>
      <c r="V2376" s="25">
        <v>1</v>
      </c>
      <c r="W2376" s="25">
        <v>0</v>
      </c>
      <c r="X2376" s="23">
        <v>1</v>
      </c>
      <c r="Y2376" s="23">
        <v>0</v>
      </c>
      <c r="Z2376" s="23">
        <v>0</v>
      </c>
      <c r="AA2376" s="23">
        <v>0</v>
      </c>
      <c r="AB2376" s="23">
        <v>0</v>
      </c>
      <c r="AC2376" s="23">
        <v>0</v>
      </c>
      <c r="AD2376" s="23">
        <v>0</v>
      </c>
    </row>
    <row r="2377" spans="1:30" x14ac:dyDescent="0.3">
      <c r="A2377" s="23">
        <v>198</v>
      </c>
      <c r="B2377" s="23">
        <v>11</v>
      </c>
      <c r="C2377" s="25">
        <v>0</v>
      </c>
      <c r="D2377" s="25">
        <v>0</v>
      </c>
      <c r="E2377" s="25">
        <v>1</v>
      </c>
      <c r="F2377" s="25">
        <v>0</v>
      </c>
      <c r="G2377" s="25">
        <v>1</v>
      </c>
      <c r="H2377" s="25">
        <v>0</v>
      </c>
      <c r="I2377" s="25">
        <v>1</v>
      </c>
      <c r="J2377" s="23">
        <v>0</v>
      </c>
      <c r="K2377" s="23">
        <v>1</v>
      </c>
      <c r="L2377" s="23">
        <v>0</v>
      </c>
      <c r="M2377" s="23">
        <v>1</v>
      </c>
      <c r="N2377" s="23">
        <v>0</v>
      </c>
      <c r="O2377" s="23">
        <v>0</v>
      </c>
      <c r="P2377" s="23">
        <v>1</v>
      </c>
      <c r="Q2377" s="25">
        <v>0</v>
      </c>
      <c r="R2377" s="25">
        <v>0</v>
      </c>
      <c r="S2377" s="25">
        <v>0</v>
      </c>
      <c r="T2377" s="25">
        <v>0</v>
      </c>
      <c r="U2377" s="25">
        <v>1</v>
      </c>
      <c r="V2377" s="25">
        <v>1</v>
      </c>
      <c r="W2377" s="25">
        <v>0</v>
      </c>
      <c r="X2377" s="23">
        <v>1</v>
      </c>
      <c r="Y2377" s="23">
        <v>0</v>
      </c>
      <c r="Z2377" s="23">
        <v>0</v>
      </c>
      <c r="AA2377" s="23">
        <v>0</v>
      </c>
      <c r="AB2377" s="23">
        <v>0</v>
      </c>
      <c r="AC2377" s="23">
        <v>0</v>
      </c>
      <c r="AD2377" s="23">
        <v>0</v>
      </c>
    </row>
    <row r="2378" spans="1:30" x14ac:dyDescent="0.3">
      <c r="A2378" s="23">
        <v>198</v>
      </c>
      <c r="B2378" s="23">
        <v>12</v>
      </c>
      <c r="C2378" s="25">
        <v>0</v>
      </c>
      <c r="D2378" s="25">
        <v>0</v>
      </c>
      <c r="E2378" s="25">
        <v>0</v>
      </c>
      <c r="F2378" s="25">
        <v>1</v>
      </c>
      <c r="G2378" s="25">
        <v>0</v>
      </c>
      <c r="H2378" s="25">
        <v>0</v>
      </c>
      <c r="I2378" s="25">
        <v>0</v>
      </c>
      <c r="J2378" s="23">
        <v>0</v>
      </c>
      <c r="K2378" s="23">
        <v>0</v>
      </c>
      <c r="L2378" s="23">
        <v>0</v>
      </c>
      <c r="M2378" s="23">
        <v>0</v>
      </c>
      <c r="N2378" s="23">
        <v>0</v>
      </c>
      <c r="O2378" s="23">
        <v>0</v>
      </c>
      <c r="P2378" s="23">
        <v>1</v>
      </c>
      <c r="Q2378" s="25">
        <v>0</v>
      </c>
      <c r="R2378" s="25">
        <v>0</v>
      </c>
      <c r="S2378" s="25">
        <v>1</v>
      </c>
      <c r="T2378" s="25">
        <v>0</v>
      </c>
      <c r="U2378" s="25">
        <v>0</v>
      </c>
      <c r="V2378" s="25">
        <v>0</v>
      </c>
      <c r="W2378" s="25">
        <v>0</v>
      </c>
      <c r="X2378" s="23">
        <v>1</v>
      </c>
      <c r="Y2378" s="23">
        <v>0</v>
      </c>
      <c r="Z2378" s="23">
        <v>0</v>
      </c>
      <c r="AA2378" s="23">
        <v>0</v>
      </c>
      <c r="AB2378" s="23">
        <v>0</v>
      </c>
      <c r="AC2378" s="23">
        <v>0</v>
      </c>
      <c r="AD2378" s="23">
        <v>0</v>
      </c>
    </row>
    <row r="2379" spans="1:30" x14ac:dyDescent="0.3">
      <c r="A2379" s="23">
        <v>199</v>
      </c>
      <c r="B2379" s="23">
        <v>1</v>
      </c>
      <c r="C2379" s="25">
        <v>0</v>
      </c>
      <c r="D2379" s="25">
        <v>0</v>
      </c>
      <c r="E2379" s="25">
        <v>1</v>
      </c>
      <c r="F2379" s="25">
        <v>0</v>
      </c>
      <c r="G2379" s="25">
        <v>0</v>
      </c>
      <c r="H2379" s="25">
        <v>0</v>
      </c>
      <c r="I2379" s="25">
        <v>0</v>
      </c>
      <c r="J2379" s="23">
        <v>0</v>
      </c>
      <c r="K2379" s="23">
        <v>0</v>
      </c>
      <c r="L2379" s="23">
        <v>1</v>
      </c>
      <c r="M2379" s="23">
        <v>1</v>
      </c>
      <c r="N2379" s="23">
        <v>0</v>
      </c>
      <c r="O2379" s="23">
        <v>1</v>
      </c>
      <c r="P2379" s="23">
        <v>0</v>
      </c>
      <c r="Q2379" s="25">
        <v>0</v>
      </c>
      <c r="R2379" s="25">
        <v>1</v>
      </c>
      <c r="S2379" s="25">
        <v>0</v>
      </c>
      <c r="T2379" s="25">
        <v>1</v>
      </c>
      <c r="U2379" s="25">
        <v>0</v>
      </c>
      <c r="V2379" s="25">
        <v>0</v>
      </c>
      <c r="W2379" s="25">
        <v>1</v>
      </c>
      <c r="X2379" s="23">
        <v>1</v>
      </c>
      <c r="Y2379" s="23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</row>
    <row r="2380" spans="1:30" x14ac:dyDescent="0.3">
      <c r="A2380" s="23">
        <v>199</v>
      </c>
      <c r="B2380" s="23">
        <v>2</v>
      </c>
      <c r="C2380" s="25">
        <v>0</v>
      </c>
      <c r="D2380" s="25">
        <v>1</v>
      </c>
      <c r="E2380" s="25">
        <v>0</v>
      </c>
      <c r="F2380" s="25">
        <v>0</v>
      </c>
      <c r="G2380" s="25">
        <v>0</v>
      </c>
      <c r="H2380" s="25">
        <v>1</v>
      </c>
      <c r="I2380" s="25">
        <v>0</v>
      </c>
      <c r="J2380" s="23">
        <v>0</v>
      </c>
      <c r="K2380" s="23">
        <v>0</v>
      </c>
      <c r="L2380" s="23">
        <v>0</v>
      </c>
      <c r="M2380" s="23">
        <v>1</v>
      </c>
      <c r="N2380" s="23">
        <v>0</v>
      </c>
      <c r="O2380" s="23">
        <v>0</v>
      </c>
      <c r="P2380" s="23">
        <v>0</v>
      </c>
      <c r="Q2380" s="25">
        <v>0</v>
      </c>
      <c r="R2380" s="25">
        <v>0</v>
      </c>
      <c r="S2380" s="25">
        <v>1</v>
      </c>
      <c r="T2380" s="25">
        <v>0</v>
      </c>
      <c r="U2380" s="25">
        <v>1</v>
      </c>
      <c r="V2380" s="25">
        <v>0</v>
      </c>
      <c r="W2380" s="25">
        <v>1</v>
      </c>
      <c r="X2380" s="23">
        <v>1</v>
      </c>
      <c r="Y2380" s="23">
        <v>0</v>
      </c>
      <c r="Z2380" s="23">
        <v>0</v>
      </c>
      <c r="AA2380" s="23">
        <v>0</v>
      </c>
      <c r="AB2380" s="23">
        <v>0</v>
      </c>
      <c r="AC2380" s="23">
        <v>0</v>
      </c>
      <c r="AD2380" s="23">
        <v>0</v>
      </c>
    </row>
    <row r="2381" spans="1:30" x14ac:dyDescent="0.3">
      <c r="A2381" s="23">
        <v>199</v>
      </c>
      <c r="B2381" s="23">
        <v>3</v>
      </c>
      <c r="C2381" s="25">
        <v>0</v>
      </c>
      <c r="D2381" s="25">
        <v>1</v>
      </c>
      <c r="E2381" s="25">
        <v>0</v>
      </c>
      <c r="F2381" s="25">
        <v>0</v>
      </c>
      <c r="G2381" s="25">
        <v>1</v>
      </c>
      <c r="H2381" s="25">
        <v>0</v>
      </c>
      <c r="I2381" s="25">
        <v>0</v>
      </c>
      <c r="J2381" s="23">
        <v>0</v>
      </c>
      <c r="K2381" s="23">
        <v>0</v>
      </c>
      <c r="L2381" s="23">
        <v>0</v>
      </c>
      <c r="M2381" s="23">
        <v>0</v>
      </c>
      <c r="N2381" s="23">
        <v>1</v>
      </c>
      <c r="O2381" s="23">
        <v>1</v>
      </c>
      <c r="P2381" s="23">
        <v>0</v>
      </c>
      <c r="Q2381" s="25">
        <v>0</v>
      </c>
      <c r="R2381" s="25">
        <v>0</v>
      </c>
      <c r="S2381" s="25">
        <v>0</v>
      </c>
      <c r="T2381" s="25">
        <v>0</v>
      </c>
      <c r="U2381" s="25">
        <v>0</v>
      </c>
      <c r="V2381" s="25">
        <v>0</v>
      </c>
      <c r="W2381" s="25">
        <v>1</v>
      </c>
      <c r="X2381" s="23">
        <v>1</v>
      </c>
      <c r="Y2381" s="23">
        <v>0</v>
      </c>
      <c r="Z2381" s="23">
        <v>0</v>
      </c>
      <c r="AA2381" s="23">
        <v>0</v>
      </c>
      <c r="AB2381" s="23">
        <v>0</v>
      </c>
      <c r="AC2381" s="23">
        <v>0</v>
      </c>
      <c r="AD2381" s="23">
        <v>0</v>
      </c>
    </row>
    <row r="2382" spans="1:30" x14ac:dyDescent="0.3">
      <c r="A2382" s="23">
        <v>199</v>
      </c>
      <c r="B2382" s="23">
        <v>4</v>
      </c>
      <c r="C2382" s="25">
        <v>0</v>
      </c>
      <c r="D2382" s="25">
        <v>0</v>
      </c>
      <c r="E2382" s="25">
        <v>0</v>
      </c>
      <c r="F2382" s="25">
        <v>0</v>
      </c>
      <c r="G2382" s="25">
        <v>0</v>
      </c>
      <c r="H2382" s="25">
        <v>0</v>
      </c>
      <c r="I2382" s="25">
        <v>1</v>
      </c>
      <c r="J2382" s="23">
        <v>0</v>
      </c>
      <c r="K2382" s="23">
        <v>0</v>
      </c>
      <c r="L2382" s="23">
        <v>1</v>
      </c>
      <c r="M2382" s="23">
        <v>0</v>
      </c>
      <c r="N2382" s="23">
        <v>1</v>
      </c>
      <c r="O2382" s="23">
        <v>0</v>
      </c>
      <c r="P2382" s="23">
        <v>1</v>
      </c>
      <c r="Q2382" s="25">
        <v>0</v>
      </c>
      <c r="R2382" s="25">
        <v>0</v>
      </c>
      <c r="S2382" s="25">
        <v>1</v>
      </c>
      <c r="T2382" s="25">
        <v>1</v>
      </c>
      <c r="U2382" s="25">
        <v>0</v>
      </c>
      <c r="V2382" s="25">
        <v>1</v>
      </c>
      <c r="W2382" s="25">
        <v>0</v>
      </c>
      <c r="X2382" s="23">
        <v>1</v>
      </c>
      <c r="Y2382" s="23">
        <v>0</v>
      </c>
      <c r="Z2382" s="23">
        <v>0</v>
      </c>
      <c r="AA2382" s="23">
        <v>0</v>
      </c>
      <c r="AB2382" s="23">
        <v>0</v>
      </c>
      <c r="AC2382" s="23">
        <v>0</v>
      </c>
      <c r="AD2382" s="23">
        <v>0</v>
      </c>
    </row>
    <row r="2383" spans="1:30" x14ac:dyDescent="0.3">
      <c r="A2383" s="23">
        <v>199</v>
      </c>
      <c r="B2383" s="23">
        <v>5</v>
      </c>
      <c r="C2383" s="25">
        <v>0</v>
      </c>
      <c r="D2383" s="25">
        <v>1</v>
      </c>
      <c r="E2383" s="25">
        <v>0</v>
      </c>
      <c r="F2383" s="25">
        <v>0</v>
      </c>
      <c r="G2383" s="25">
        <v>1</v>
      </c>
      <c r="H2383" s="25">
        <v>0</v>
      </c>
      <c r="I2383" s="25">
        <v>0</v>
      </c>
      <c r="J2383" s="23">
        <v>0</v>
      </c>
      <c r="K2383" s="23">
        <v>0</v>
      </c>
      <c r="L2383" s="23">
        <v>0</v>
      </c>
      <c r="M2383" s="23">
        <v>1</v>
      </c>
      <c r="N2383" s="23">
        <v>0</v>
      </c>
      <c r="O2383" s="23">
        <v>0</v>
      </c>
      <c r="P2383" s="23">
        <v>0</v>
      </c>
      <c r="Q2383" s="25">
        <v>0</v>
      </c>
      <c r="R2383" s="25">
        <v>1</v>
      </c>
      <c r="S2383" s="25">
        <v>0</v>
      </c>
      <c r="T2383" s="25">
        <v>1</v>
      </c>
      <c r="U2383" s="25">
        <v>0</v>
      </c>
      <c r="V2383" s="25">
        <v>0</v>
      </c>
      <c r="W2383" s="25">
        <v>1</v>
      </c>
      <c r="X2383" s="23">
        <v>1</v>
      </c>
      <c r="Y2383" s="23">
        <v>0</v>
      </c>
      <c r="Z2383" s="23">
        <v>0</v>
      </c>
      <c r="AA2383" s="23">
        <v>0</v>
      </c>
      <c r="AB2383" s="23">
        <v>0</v>
      </c>
      <c r="AC2383" s="23">
        <v>0</v>
      </c>
      <c r="AD2383" s="23">
        <v>0</v>
      </c>
    </row>
    <row r="2384" spans="1:30" x14ac:dyDescent="0.3">
      <c r="A2384" s="23">
        <v>199</v>
      </c>
      <c r="B2384" s="23">
        <v>6</v>
      </c>
      <c r="C2384" s="25">
        <v>0</v>
      </c>
      <c r="D2384" s="25">
        <v>0</v>
      </c>
      <c r="E2384" s="25">
        <v>0</v>
      </c>
      <c r="F2384" s="25">
        <v>0</v>
      </c>
      <c r="G2384" s="25">
        <v>1</v>
      </c>
      <c r="H2384" s="25">
        <v>1</v>
      </c>
      <c r="I2384" s="25">
        <v>0</v>
      </c>
      <c r="J2384" s="23">
        <v>0</v>
      </c>
      <c r="K2384" s="23">
        <v>1</v>
      </c>
      <c r="L2384" s="23">
        <v>0</v>
      </c>
      <c r="M2384" s="23">
        <v>0</v>
      </c>
      <c r="N2384" s="23">
        <v>0</v>
      </c>
      <c r="O2384" s="23">
        <v>1</v>
      </c>
      <c r="P2384" s="23">
        <v>0</v>
      </c>
      <c r="Q2384" s="25">
        <v>0</v>
      </c>
      <c r="R2384" s="25">
        <v>0</v>
      </c>
      <c r="S2384" s="25">
        <v>1</v>
      </c>
      <c r="T2384" s="25">
        <v>0</v>
      </c>
      <c r="U2384" s="25">
        <v>0</v>
      </c>
      <c r="V2384" s="25">
        <v>0</v>
      </c>
      <c r="W2384" s="25">
        <v>0</v>
      </c>
      <c r="X2384" s="23">
        <v>1</v>
      </c>
      <c r="Y2384" s="23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</row>
    <row r="2385" spans="1:30" x14ac:dyDescent="0.3">
      <c r="A2385" s="23">
        <v>199</v>
      </c>
      <c r="B2385" s="23">
        <v>7</v>
      </c>
      <c r="C2385" s="25">
        <v>0</v>
      </c>
      <c r="D2385" s="25">
        <v>1</v>
      </c>
      <c r="E2385" s="25">
        <v>0</v>
      </c>
      <c r="F2385" s="25">
        <v>1</v>
      </c>
      <c r="G2385" s="25">
        <v>0</v>
      </c>
      <c r="H2385" s="25">
        <v>0</v>
      </c>
      <c r="I2385" s="25">
        <v>1</v>
      </c>
      <c r="J2385" s="23">
        <v>0</v>
      </c>
      <c r="K2385" s="23">
        <v>0</v>
      </c>
      <c r="L2385" s="23">
        <v>0</v>
      </c>
      <c r="M2385" s="23">
        <v>0</v>
      </c>
      <c r="N2385" s="23">
        <v>0</v>
      </c>
      <c r="O2385" s="23">
        <v>0</v>
      </c>
      <c r="P2385" s="23">
        <v>1</v>
      </c>
      <c r="Q2385" s="25">
        <v>0</v>
      </c>
      <c r="R2385" s="25">
        <v>1</v>
      </c>
      <c r="S2385" s="25">
        <v>0</v>
      </c>
      <c r="T2385" s="25">
        <v>0</v>
      </c>
      <c r="U2385" s="25">
        <v>0</v>
      </c>
      <c r="V2385" s="25">
        <v>1</v>
      </c>
      <c r="W2385" s="25">
        <v>0</v>
      </c>
      <c r="X2385" s="23">
        <v>1</v>
      </c>
      <c r="Y2385" s="23">
        <v>0</v>
      </c>
      <c r="Z2385" s="23">
        <v>0</v>
      </c>
      <c r="AA2385" s="23">
        <v>0</v>
      </c>
      <c r="AB2385" s="23">
        <v>0</v>
      </c>
      <c r="AC2385" s="23">
        <v>0</v>
      </c>
      <c r="AD2385" s="23">
        <v>0</v>
      </c>
    </row>
    <row r="2386" spans="1:30" x14ac:dyDescent="0.3">
      <c r="A2386" s="23">
        <v>199</v>
      </c>
      <c r="B2386" s="23">
        <v>8</v>
      </c>
      <c r="C2386" s="25">
        <v>0</v>
      </c>
      <c r="D2386" s="25">
        <v>0</v>
      </c>
      <c r="E2386" s="25">
        <v>1</v>
      </c>
      <c r="F2386" s="25">
        <v>1</v>
      </c>
      <c r="G2386" s="25">
        <v>0</v>
      </c>
      <c r="H2386" s="25">
        <v>1</v>
      </c>
      <c r="I2386" s="25">
        <v>0</v>
      </c>
      <c r="J2386" s="23">
        <v>0</v>
      </c>
      <c r="K2386" s="23">
        <v>0</v>
      </c>
      <c r="L2386" s="23">
        <v>0</v>
      </c>
      <c r="M2386" s="23">
        <v>0</v>
      </c>
      <c r="N2386" s="23">
        <v>1</v>
      </c>
      <c r="O2386" s="23">
        <v>1</v>
      </c>
      <c r="P2386" s="23">
        <v>0</v>
      </c>
      <c r="Q2386" s="25">
        <v>0</v>
      </c>
      <c r="R2386" s="25">
        <v>0</v>
      </c>
      <c r="S2386" s="25">
        <v>0</v>
      </c>
      <c r="T2386" s="25">
        <v>1</v>
      </c>
      <c r="U2386" s="25">
        <v>0</v>
      </c>
      <c r="V2386" s="25">
        <v>0</v>
      </c>
      <c r="W2386" s="25">
        <v>0</v>
      </c>
      <c r="X2386" s="23">
        <v>1</v>
      </c>
      <c r="Y2386" s="23">
        <v>0</v>
      </c>
      <c r="Z2386" s="23">
        <v>0</v>
      </c>
      <c r="AA2386" s="23">
        <v>0</v>
      </c>
      <c r="AB2386" s="23">
        <v>0</v>
      </c>
      <c r="AC2386" s="23">
        <v>0</v>
      </c>
      <c r="AD2386" s="23">
        <v>0</v>
      </c>
    </row>
    <row r="2387" spans="1:30" x14ac:dyDescent="0.3">
      <c r="A2387" s="23">
        <v>199</v>
      </c>
      <c r="B2387" s="23">
        <v>9</v>
      </c>
      <c r="C2387" s="25">
        <v>0</v>
      </c>
      <c r="D2387" s="25">
        <v>0</v>
      </c>
      <c r="E2387" s="25">
        <v>1</v>
      </c>
      <c r="F2387" s="25">
        <v>0</v>
      </c>
      <c r="G2387" s="25">
        <v>1</v>
      </c>
      <c r="H2387" s="25">
        <v>0</v>
      </c>
      <c r="I2387" s="25">
        <v>1</v>
      </c>
      <c r="J2387" s="23">
        <v>0</v>
      </c>
      <c r="K2387" s="23">
        <v>0</v>
      </c>
      <c r="L2387" s="23">
        <v>1</v>
      </c>
      <c r="M2387" s="23">
        <v>0</v>
      </c>
      <c r="N2387" s="23">
        <v>0</v>
      </c>
      <c r="O2387" s="23">
        <v>0</v>
      </c>
      <c r="P2387" s="23">
        <v>0</v>
      </c>
      <c r="Q2387" s="25">
        <v>0</v>
      </c>
      <c r="R2387" s="25">
        <v>1</v>
      </c>
      <c r="S2387" s="25">
        <v>0</v>
      </c>
      <c r="T2387" s="25">
        <v>0</v>
      </c>
      <c r="U2387" s="25">
        <v>1</v>
      </c>
      <c r="V2387" s="25">
        <v>0</v>
      </c>
      <c r="W2387" s="25">
        <v>0</v>
      </c>
      <c r="X2387" s="23">
        <v>1</v>
      </c>
      <c r="Y2387" s="23">
        <v>0</v>
      </c>
      <c r="Z2387" s="23">
        <v>0</v>
      </c>
      <c r="AA2387" s="23">
        <v>0</v>
      </c>
      <c r="AB2387" s="23">
        <v>0</v>
      </c>
      <c r="AC2387" s="23">
        <v>0</v>
      </c>
      <c r="AD2387" s="23">
        <v>0</v>
      </c>
    </row>
    <row r="2388" spans="1:30" x14ac:dyDescent="0.3">
      <c r="A2388" s="23">
        <v>199</v>
      </c>
      <c r="B2388" s="23">
        <v>10</v>
      </c>
      <c r="C2388" s="25">
        <v>0</v>
      </c>
      <c r="D2388" s="25">
        <v>1</v>
      </c>
      <c r="E2388" s="25">
        <v>0</v>
      </c>
      <c r="F2388" s="25">
        <v>0</v>
      </c>
      <c r="G2388" s="25">
        <v>0</v>
      </c>
      <c r="H2388" s="25">
        <v>1</v>
      </c>
      <c r="I2388" s="25">
        <v>0</v>
      </c>
      <c r="J2388" s="23">
        <v>0</v>
      </c>
      <c r="K2388" s="23">
        <v>1</v>
      </c>
      <c r="L2388" s="23">
        <v>0</v>
      </c>
      <c r="M2388" s="23">
        <v>0</v>
      </c>
      <c r="N2388" s="23">
        <v>1</v>
      </c>
      <c r="O2388" s="23">
        <v>0</v>
      </c>
      <c r="P2388" s="23">
        <v>0</v>
      </c>
      <c r="Q2388" s="25">
        <v>0</v>
      </c>
      <c r="R2388" s="25">
        <v>0</v>
      </c>
      <c r="S2388" s="25">
        <v>1</v>
      </c>
      <c r="T2388" s="25">
        <v>1</v>
      </c>
      <c r="U2388" s="25">
        <v>0</v>
      </c>
      <c r="V2388" s="25">
        <v>1</v>
      </c>
      <c r="W2388" s="25">
        <v>0</v>
      </c>
      <c r="X2388" s="23">
        <v>1</v>
      </c>
      <c r="Y2388" s="23">
        <v>0</v>
      </c>
      <c r="Z2388" s="23">
        <v>0</v>
      </c>
      <c r="AA2388" s="23">
        <v>0</v>
      </c>
      <c r="AB2388" s="23">
        <v>0</v>
      </c>
      <c r="AC2388" s="23">
        <v>0</v>
      </c>
      <c r="AD2388" s="23">
        <v>0</v>
      </c>
    </row>
    <row r="2389" spans="1:30" x14ac:dyDescent="0.3">
      <c r="A2389" s="23">
        <v>199</v>
      </c>
      <c r="B2389" s="23">
        <v>11</v>
      </c>
      <c r="C2389" s="25">
        <v>0</v>
      </c>
      <c r="D2389" s="25">
        <v>0</v>
      </c>
      <c r="E2389" s="25">
        <v>1</v>
      </c>
      <c r="F2389" s="25">
        <v>0</v>
      </c>
      <c r="G2389" s="25">
        <v>1</v>
      </c>
      <c r="H2389" s="25">
        <v>0</v>
      </c>
      <c r="I2389" s="25">
        <v>1</v>
      </c>
      <c r="J2389" s="23">
        <v>0</v>
      </c>
      <c r="K2389" s="23">
        <v>1</v>
      </c>
      <c r="L2389" s="23">
        <v>0</v>
      </c>
      <c r="M2389" s="23">
        <v>1</v>
      </c>
      <c r="N2389" s="23">
        <v>0</v>
      </c>
      <c r="O2389" s="23">
        <v>0</v>
      </c>
      <c r="P2389" s="23">
        <v>1</v>
      </c>
      <c r="Q2389" s="25">
        <v>0</v>
      </c>
      <c r="R2389" s="25">
        <v>0</v>
      </c>
      <c r="S2389" s="25">
        <v>0</v>
      </c>
      <c r="T2389" s="25">
        <v>0</v>
      </c>
      <c r="U2389" s="25">
        <v>1</v>
      </c>
      <c r="V2389" s="25">
        <v>1</v>
      </c>
      <c r="W2389" s="25">
        <v>0</v>
      </c>
      <c r="X2389" s="23">
        <v>1</v>
      </c>
      <c r="Y2389" s="23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</row>
    <row r="2390" spans="1:30" x14ac:dyDescent="0.3">
      <c r="A2390" s="23">
        <v>199</v>
      </c>
      <c r="B2390" s="23">
        <v>12</v>
      </c>
      <c r="C2390" s="25">
        <v>0</v>
      </c>
      <c r="D2390" s="25">
        <v>0</v>
      </c>
      <c r="E2390" s="25">
        <v>0</v>
      </c>
      <c r="F2390" s="25">
        <v>1</v>
      </c>
      <c r="G2390" s="25">
        <v>0</v>
      </c>
      <c r="H2390" s="25">
        <v>0</v>
      </c>
      <c r="I2390" s="25">
        <v>0</v>
      </c>
      <c r="J2390" s="23">
        <v>0</v>
      </c>
      <c r="K2390" s="23">
        <v>0</v>
      </c>
      <c r="L2390" s="23">
        <v>0</v>
      </c>
      <c r="M2390" s="23">
        <v>0</v>
      </c>
      <c r="N2390" s="23">
        <v>0</v>
      </c>
      <c r="O2390" s="23">
        <v>0</v>
      </c>
      <c r="P2390" s="23">
        <v>1</v>
      </c>
      <c r="Q2390" s="25">
        <v>0</v>
      </c>
      <c r="R2390" s="25">
        <v>0</v>
      </c>
      <c r="S2390" s="25">
        <v>1</v>
      </c>
      <c r="T2390" s="25">
        <v>0</v>
      </c>
      <c r="U2390" s="25">
        <v>0</v>
      </c>
      <c r="V2390" s="25">
        <v>0</v>
      </c>
      <c r="W2390" s="25">
        <v>0</v>
      </c>
      <c r="X2390" s="23">
        <v>1</v>
      </c>
      <c r="Y2390" s="23">
        <v>0</v>
      </c>
      <c r="Z2390" s="23">
        <v>0</v>
      </c>
      <c r="AA2390" s="23">
        <v>0</v>
      </c>
      <c r="AB2390" s="23">
        <v>0</v>
      </c>
      <c r="AC2390" s="23">
        <v>0</v>
      </c>
      <c r="AD2390" s="23">
        <v>0</v>
      </c>
    </row>
    <row r="2391" spans="1:30" x14ac:dyDescent="0.3">
      <c r="A2391" s="23">
        <v>200</v>
      </c>
      <c r="B2391" s="23">
        <v>1</v>
      </c>
      <c r="C2391" s="25">
        <v>0</v>
      </c>
      <c r="D2391" s="25">
        <v>0</v>
      </c>
      <c r="E2391" s="25">
        <v>1</v>
      </c>
      <c r="F2391" s="25">
        <v>0</v>
      </c>
      <c r="G2391" s="25">
        <v>0</v>
      </c>
      <c r="H2391" s="25">
        <v>0</v>
      </c>
      <c r="I2391" s="25">
        <v>0</v>
      </c>
      <c r="J2391" s="23">
        <v>0</v>
      </c>
      <c r="K2391" s="23">
        <v>0</v>
      </c>
      <c r="L2391" s="23">
        <v>1</v>
      </c>
      <c r="M2391" s="23">
        <v>1</v>
      </c>
      <c r="N2391" s="23">
        <v>0</v>
      </c>
      <c r="O2391" s="23">
        <v>1</v>
      </c>
      <c r="P2391" s="23">
        <v>0</v>
      </c>
      <c r="Q2391" s="25">
        <v>0</v>
      </c>
      <c r="R2391" s="25">
        <v>1</v>
      </c>
      <c r="S2391" s="25">
        <v>0</v>
      </c>
      <c r="T2391" s="25">
        <v>1</v>
      </c>
      <c r="U2391" s="25">
        <v>0</v>
      </c>
      <c r="V2391" s="25">
        <v>0</v>
      </c>
      <c r="W2391" s="25">
        <v>1</v>
      </c>
      <c r="X2391" s="23">
        <v>1</v>
      </c>
      <c r="Y2391" s="23">
        <v>0</v>
      </c>
      <c r="Z2391" s="23">
        <v>0</v>
      </c>
      <c r="AA2391" s="23">
        <v>0</v>
      </c>
      <c r="AB2391" s="23">
        <v>0</v>
      </c>
      <c r="AC2391" s="23">
        <v>0</v>
      </c>
      <c r="AD2391" s="23">
        <v>0</v>
      </c>
    </row>
    <row r="2392" spans="1:30" x14ac:dyDescent="0.3">
      <c r="A2392" s="23">
        <v>200</v>
      </c>
      <c r="B2392" s="23">
        <v>2</v>
      </c>
      <c r="C2392" s="25">
        <v>0</v>
      </c>
      <c r="D2392" s="25">
        <v>1</v>
      </c>
      <c r="E2392" s="25">
        <v>0</v>
      </c>
      <c r="F2392" s="25">
        <v>0</v>
      </c>
      <c r="G2392" s="25">
        <v>0</v>
      </c>
      <c r="H2392" s="25">
        <v>1</v>
      </c>
      <c r="I2392" s="25">
        <v>0</v>
      </c>
      <c r="J2392" s="23">
        <v>0</v>
      </c>
      <c r="K2392" s="23">
        <v>0</v>
      </c>
      <c r="L2392" s="23">
        <v>0</v>
      </c>
      <c r="M2392" s="23">
        <v>1</v>
      </c>
      <c r="N2392" s="23">
        <v>0</v>
      </c>
      <c r="O2392" s="23">
        <v>0</v>
      </c>
      <c r="P2392" s="23">
        <v>0</v>
      </c>
      <c r="Q2392" s="25">
        <v>0</v>
      </c>
      <c r="R2392" s="25">
        <v>0</v>
      </c>
      <c r="S2392" s="25">
        <v>1</v>
      </c>
      <c r="T2392" s="25">
        <v>0</v>
      </c>
      <c r="U2392" s="25">
        <v>1</v>
      </c>
      <c r="V2392" s="25">
        <v>0</v>
      </c>
      <c r="W2392" s="25">
        <v>1</v>
      </c>
      <c r="X2392" s="23">
        <v>1</v>
      </c>
      <c r="Y2392" s="23">
        <v>0</v>
      </c>
      <c r="Z2392" s="23">
        <v>0</v>
      </c>
      <c r="AA2392" s="23">
        <v>0</v>
      </c>
      <c r="AB2392" s="23">
        <v>0</v>
      </c>
      <c r="AC2392" s="23">
        <v>0</v>
      </c>
      <c r="AD2392" s="23">
        <v>0</v>
      </c>
    </row>
    <row r="2393" spans="1:30" x14ac:dyDescent="0.3">
      <c r="A2393" s="23">
        <v>200</v>
      </c>
      <c r="B2393" s="23">
        <v>3</v>
      </c>
      <c r="C2393" s="25">
        <v>0</v>
      </c>
      <c r="D2393" s="25">
        <v>1</v>
      </c>
      <c r="E2393" s="25">
        <v>0</v>
      </c>
      <c r="F2393" s="25">
        <v>0</v>
      </c>
      <c r="G2393" s="25">
        <v>1</v>
      </c>
      <c r="H2393" s="25">
        <v>0</v>
      </c>
      <c r="I2393" s="25">
        <v>0</v>
      </c>
      <c r="J2393" s="23">
        <v>0</v>
      </c>
      <c r="K2393" s="23">
        <v>0</v>
      </c>
      <c r="L2393" s="23">
        <v>0</v>
      </c>
      <c r="M2393" s="23">
        <v>0</v>
      </c>
      <c r="N2393" s="23">
        <v>1</v>
      </c>
      <c r="O2393" s="23">
        <v>1</v>
      </c>
      <c r="P2393" s="23">
        <v>0</v>
      </c>
      <c r="Q2393" s="25">
        <v>0</v>
      </c>
      <c r="R2393" s="25">
        <v>0</v>
      </c>
      <c r="S2393" s="25">
        <v>0</v>
      </c>
      <c r="T2393" s="25">
        <v>0</v>
      </c>
      <c r="U2393" s="25">
        <v>0</v>
      </c>
      <c r="V2393" s="25">
        <v>0</v>
      </c>
      <c r="W2393" s="25">
        <v>1</v>
      </c>
      <c r="X2393" s="23">
        <v>1</v>
      </c>
      <c r="Y2393" s="23">
        <v>0</v>
      </c>
      <c r="Z2393" s="23">
        <v>0</v>
      </c>
      <c r="AA2393" s="23">
        <v>0</v>
      </c>
      <c r="AB2393" s="23">
        <v>0</v>
      </c>
      <c r="AC2393" s="23">
        <v>0</v>
      </c>
      <c r="AD2393" s="23">
        <v>0</v>
      </c>
    </row>
    <row r="2394" spans="1:30" x14ac:dyDescent="0.3">
      <c r="A2394" s="23">
        <v>200</v>
      </c>
      <c r="B2394" s="23">
        <v>4</v>
      </c>
      <c r="C2394" s="25">
        <v>0</v>
      </c>
      <c r="D2394" s="25">
        <v>0</v>
      </c>
      <c r="E2394" s="25">
        <v>0</v>
      </c>
      <c r="F2394" s="25">
        <v>0</v>
      </c>
      <c r="G2394" s="25">
        <v>0</v>
      </c>
      <c r="H2394" s="25">
        <v>0</v>
      </c>
      <c r="I2394" s="25">
        <v>1</v>
      </c>
      <c r="J2394" s="23">
        <v>0</v>
      </c>
      <c r="K2394" s="23">
        <v>0</v>
      </c>
      <c r="L2394" s="23">
        <v>1</v>
      </c>
      <c r="M2394" s="23">
        <v>0</v>
      </c>
      <c r="N2394" s="23">
        <v>1</v>
      </c>
      <c r="O2394" s="23">
        <v>0</v>
      </c>
      <c r="P2394" s="23">
        <v>1</v>
      </c>
      <c r="Q2394" s="25">
        <v>0</v>
      </c>
      <c r="R2394" s="25">
        <v>0</v>
      </c>
      <c r="S2394" s="25">
        <v>1</v>
      </c>
      <c r="T2394" s="25">
        <v>1</v>
      </c>
      <c r="U2394" s="25">
        <v>0</v>
      </c>
      <c r="V2394" s="25">
        <v>1</v>
      </c>
      <c r="W2394" s="25">
        <v>0</v>
      </c>
      <c r="X2394" s="23">
        <v>1</v>
      </c>
      <c r="Y2394" s="23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</row>
    <row r="2395" spans="1:30" x14ac:dyDescent="0.3">
      <c r="A2395" s="23">
        <v>200</v>
      </c>
      <c r="B2395" s="23">
        <v>5</v>
      </c>
      <c r="C2395" s="25">
        <v>0</v>
      </c>
      <c r="D2395" s="25">
        <v>1</v>
      </c>
      <c r="E2395" s="25">
        <v>0</v>
      </c>
      <c r="F2395" s="25">
        <v>0</v>
      </c>
      <c r="G2395" s="25">
        <v>1</v>
      </c>
      <c r="H2395" s="25">
        <v>0</v>
      </c>
      <c r="I2395" s="25">
        <v>0</v>
      </c>
      <c r="J2395" s="23">
        <v>0</v>
      </c>
      <c r="K2395" s="23">
        <v>0</v>
      </c>
      <c r="L2395" s="23">
        <v>0</v>
      </c>
      <c r="M2395" s="23">
        <v>1</v>
      </c>
      <c r="N2395" s="23">
        <v>0</v>
      </c>
      <c r="O2395" s="23">
        <v>0</v>
      </c>
      <c r="P2395" s="23">
        <v>0</v>
      </c>
      <c r="Q2395" s="25">
        <v>0</v>
      </c>
      <c r="R2395" s="25">
        <v>1</v>
      </c>
      <c r="S2395" s="25">
        <v>0</v>
      </c>
      <c r="T2395" s="25">
        <v>1</v>
      </c>
      <c r="U2395" s="25">
        <v>0</v>
      </c>
      <c r="V2395" s="25">
        <v>0</v>
      </c>
      <c r="W2395" s="25">
        <v>1</v>
      </c>
      <c r="X2395" s="23">
        <v>1</v>
      </c>
      <c r="Y2395" s="23">
        <v>0</v>
      </c>
      <c r="Z2395" s="23">
        <v>0</v>
      </c>
      <c r="AA2395" s="23">
        <v>0</v>
      </c>
      <c r="AB2395" s="23">
        <v>0</v>
      </c>
      <c r="AC2395" s="23">
        <v>0</v>
      </c>
      <c r="AD2395" s="23">
        <v>0</v>
      </c>
    </row>
    <row r="2396" spans="1:30" x14ac:dyDescent="0.3">
      <c r="A2396" s="23">
        <v>200</v>
      </c>
      <c r="B2396" s="23">
        <v>6</v>
      </c>
      <c r="C2396" s="25">
        <v>0</v>
      </c>
      <c r="D2396" s="25">
        <v>0</v>
      </c>
      <c r="E2396" s="25">
        <v>0</v>
      </c>
      <c r="F2396" s="25">
        <v>0</v>
      </c>
      <c r="G2396" s="25">
        <v>1</v>
      </c>
      <c r="H2396" s="25">
        <v>1</v>
      </c>
      <c r="I2396" s="25">
        <v>0</v>
      </c>
      <c r="J2396" s="23">
        <v>0</v>
      </c>
      <c r="K2396" s="23">
        <v>1</v>
      </c>
      <c r="L2396" s="23">
        <v>0</v>
      </c>
      <c r="M2396" s="23">
        <v>0</v>
      </c>
      <c r="N2396" s="23">
        <v>0</v>
      </c>
      <c r="O2396" s="23">
        <v>1</v>
      </c>
      <c r="P2396" s="23">
        <v>0</v>
      </c>
      <c r="Q2396" s="25">
        <v>0</v>
      </c>
      <c r="R2396" s="25">
        <v>0</v>
      </c>
      <c r="S2396" s="25">
        <v>1</v>
      </c>
      <c r="T2396" s="25">
        <v>0</v>
      </c>
      <c r="U2396" s="25">
        <v>0</v>
      </c>
      <c r="V2396" s="25">
        <v>0</v>
      </c>
      <c r="W2396" s="25">
        <v>0</v>
      </c>
      <c r="X2396" s="23">
        <v>1</v>
      </c>
      <c r="Y2396" s="23">
        <v>0</v>
      </c>
      <c r="Z2396" s="23">
        <v>0</v>
      </c>
      <c r="AA2396" s="23">
        <v>0</v>
      </c>
      <c r="AB2396" s="23">
        <v>0</v>
      </c>
      <c r="AC2396" s="23">
        <v>0</v>
      </c>
      <c r="AD2396" s="23">
        <v>0</v>
      </c>
    </row>
    <row r="2397" spans="1:30" x14ac:dyDescent="0.3">
      <c r="A2397" s="23">
        <v>200</v>
      </c>
      <c r="B2397" s="23">
        <v>7</v>
      </c>
      <c r="C2397" s="25">
        <v>0</v>
      </c>
      <c r="D2397" s="25">
        <v>1</v>
      </c>
      <c r="E2397" s="25">
        <v>0</v>
      </c>
      <c r="F2397" s="25">
        <v>1</v>
      </c>
      <c r="G2397" s="25">
        <v>0</v>
      </c>
      <c r="H2397" s="25">
        <v>0</v>
      </c>
      <c r="I2397" s="25">
        <v>1</v>
      </c>
      <c r="J2397" s="23">
        <v>0</v>
      </c>
      <c r="K2397" s="23">
        <v>0</v>
      </c>
      <c r="L2397" s="23">
        <v>0</v>
      </c>
      <c r="M2397" s="23">
        <v>0</v>
      </c>
      <c r="N2397" s="23">
        <v>0</v>
      </c>
      <c r="O2397" s="23">
        <v>0</v>
      </c>
      <c r="P2397" s="23">
        <v>1</v>
      </c>
      <c r="Q2397" s="25">
        <v>0</v>
      </c>
      <c r="R2397" s="25">
        <v>1</v>
      </c>
      <c r="S2397" s="25">
        <v>0</v>
      </c>
      <c r="T2397" s="25">
        <v>0</v>
      </c>
      <c r="U2397" s="25">
        <v>0</v>
      </c>
      <c r="V2397" s="25">
        <v>1</v>
      </c>
      <c r="W2397" s="25">
        <v>0</v>
      </c>
      <c r="X2397" s="23">
        <v>1</v>
      </c>
      <c r="Y2397" s="23">
        <v>0</v>
      </c>
      <c r="Z2397" s="23">
        <v>0</v>
      </c>
      <c r="AA2397" s="23">
        <v>0</v>
      </c>
      <c r="AB2397" s="23">
        <v>0</v>
      </c>
      <c r="AC2397" s="23">
        <v>0</v>
      </c>
      <c r="AD2397" s="23">
        <v>0</v>
      </c>
    </row>
    <row r="2398" spans="1:30" x14ac:dyDescent="0.3">
      <c r="A2398" s="23">
        <v>200</v>
      </c>
      <c r="B2398" s="23">
        <v>8</v>
      </c>
      <c r="C2398" s="25">
        <v>0</v>
      </c>
      <c r="D2398" s="25">
        <v>0</v>
      </c>
      <c r="E2398" s="25">
        <v>1</v>
      </c>
      <c r="F2398" s="25">
        <v>1</v>
      </c>
      <c r="G2398" s="25">
        <v>0</v>
      </c>
      <c r="H2398" s="25">
        <v>1</v>
      </c>
      <c r="I2398" s="25">
        <v>0</v>
      </c>
      <c r="J2398" s="23">
        <v>0</v>
      </c>
      <c r="K2398" s="23">
        <v>0</v>
      </c>
      <c r="L2398" s="23">
        <v>0</v>
      </c>
      <c r="M2398" s="23">
        <v>0</v>
      </c>
      <c r="N2398" s="23">
        <v>1</v>
      </c>
      <c r="O2398" s="23">
        <v>1</v>
      </c>
      <c r="P2398" s="23">
        <v>0</v>
      </c>
      <c r="Q2398" s="25">
        <v>0</v>
      </c>
      <c r="R2398" s="25">
        <v>0</v>
      </c>
      <c r="S2398" s="25">
        <v>0</v>
      </c>
      <c r="T2398" s="25">
        <v>1</v>
      </c>
      <c r="U2398" s="25">
        <v>0</v>
      </c>
      <c r="V2398" s="25">
        <v>0</v>
      </c>
      <c r="W2398" s="25">
        <v>0</v>
      </c>
      <c r="X2398" s="23">
        <v>1</v>
      </c>
      <c r="Y2398" s="23">
        <v>0</v>
      </c>
      <c r="Z2398" s="23">
        <v>0</v>
      </c>
      <c r="AA2398" s="23">
        <v>0</v>
      </c>
      <c r="AB2398" s="23">
        <v>0</v>
      </c>
      <c r="AC2398" s="23">
        <v>0</v>
      </c>
      <c r="AD2398" s="23">
        <v>0</v>
      </c>
    </row>
    <row r="2399" spans="1:30" x14ac:dyDescent="0.3">
      <c r="A2399" s="23">
        <v>200</v>
      </c>
      <c r="B2399" s="23">
        <v>9</v>
      </c>
      <c r="C2399" s="25">
        <v>0</v>
      </c>
      <c r="D2399" s="25">
        <v>0</v>
      </c>
      <c r="E2399" s="25">
        <v>1</v>
      </c>
      <c r="F2399" s="25">
        <v>0</v>
      </c>
      <c r="G2399" s="25">
        <v>1</v>
      </c>
      <c r="H2399" s="25">
        <v>0</v>
      </c>
      <c r="I2399" s="25">
        <v>1</v>
      </c>
      <c r="J2399" s="23">
        <v>0</v>
      </c>
      <c r="K2399" s="23">
        <v>0</v>
      </c>
      <c r="L2399" s="23">
        <v>1</v>
      </c>
      <c r="M2399" s="23">
        <v>0</v>
      </c>
      <c r="N2399" s="23">
        <v>0</v>
      </c>
      <c r="O2399" s="23">
        <v>0</v>
      </c>
      <c r="P2399" s="23">
        <v>0</v>
      </c>
      <c r="Q2399" s="25">
        <v>0</v>
      </c>
      <c r="R2399" s="25">
        <v>1</v>
      </c>
      <c r="S2399" s="25">
        <v>0</v>
      </c>
      <c r="T2399" s="25">
        <v>0</v>
      </c>
      <c r="U2399" s="25">
        <v>1</v>
      </c>
      <c r="V2399" s="25">
        <v>0</v>
      </c>
      <c r="W2399" s="25">
        <v>0</v>
      </c>
      <c r="X2399" s="23">
        <v>1</v>
      </c>
      <c r="Y2399" s="23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</row>
    <row r="2400" spans="1:30" x14ac:dyDescent="0.3">
      <c r="A2400" s="23">
        <v>200</v>
      </c>
      <c r="B2400" s="23">
        <v>10</v>
      </c>
      <c r="C2400" s="25">
        <v>0</v>
      </c>
      <c r="D2400" s="25">
        <v>1</v>
      </c>
      <c r="E2400" s="25">
        <v>0</v>
      </c>
      <c r="F2400" s="25">
        <v>0</v>
      </c>
      <c r="G2400" s="25">
        <v>0</v>
      </c>
      <c r="H2400" s="25">
        <v>1</v>
      </c>
      <c r="I2400" s="25">
        <v>0</v>
      </c>
      <c r="J2400" s="23">
        <v>0</v>
      </c>
      <c r="K2400" s="23">
        <v>1</v>
      </c>
      <c r="L2400" s="23">
        <v>0</v>
      </c>
      <c r="M2400" s="23">
        <v>0</v>
      </c>
      <c r="N2400" s="23">
        <v>1</v>
      </c>
      <c r="O2400" s="23">
        <v>0</v>
      </c>
      <c r="P2400" s="23">
        <v>0</v>
      </c>
      <c r="Q2400" s="25">
        <v>0</v>
      </c>
      <c r="R2400" s="25">
        <v>0</v>
      </c>
      <c r="S2400" s="25">
        <v>1</v>
      </c>
      <c r="T2400" s="25">
        <v>1</v>
      </c>
      <c r="U2400" s="25">
        <v>0</v>
      </c>
      <c r="V2400" s="25">
        <v>1</v>
      </c>
      <c r="W2400" s="25">
        <v>0</v>
      </c>
      <c r="X2400" s="23">
        <v>1</v>
      </c>
      <c r="Y2400" s="23">
        <v>0</v>
      </c>
      <c r="Z2400" s="23">
        <v>0</v>
      </c>
      <c r="AA2400" s="23">
        <v>0</v>
      </c>
      <c r="AB2400" s="23">
        <v>0</v>
      </c>
      <c r="AC2400" s="23">
        <v>0</v>
      </c>
      <c r="AD2400" s="23">
        <v>0</v>
      </c>
    </row>
    <row r="2401" spans="1:30" x14ac:dyDescent="0.3">
      <c r="A2401" s="23">
        <v>200</v>
      </c>
      <c r="B2401" s="23">
        <v>11</v>
      </c>
      <c r="C2401" s="25">
        <v>0</v>
      </c>
      <c r="D2401" s="25">
        <v>0</v>
      </c>
      <c r="E2401" s="25">
        <v>1</v>
      </c>
      <c r="F2401" s="25">
        <v>0</v>
      </c>
      <c r="G2401" s="25">
        <v>1</v>
      </c>
      <c r="H2401" s="25">
        <v>0</v>
      </c>
      <c r="I2401" s="25">
        <v>1</v>
      </c>
      <c r="J2401" s="23">
        <v>0</v>
      </c>
      <c r="K2401" s="23">
        <v>1</v>
      </c>
      <c r="L2401" s="23">
        <v>0</v>
      </c>
      <c r="M2401" s="23">
        <v>1</v>
      </c>
      <c r="N2401" s="23">
        <v>0</v>
      </c>
      <c r="O2401" s="23">
        <v>0</v>
      </c>
      <c r="P2401" s="23">
        <v>1</v>
      </c>
      <c r="Q2401" s="25">
        <v>0</v>
      </c>
      <c r="R2401" s="25">
        <v>0</v>
      </c>
      <c r="S2401" s="25">
        <v>0</v>
      </c>
      <c r="T2401" s="25">
        <v>0</v>
      </c>
      <c r="U2401" s="25">
        <v>1</v>
      </c>
      <c r="V2401" s="25">
        <v>1</v>
      </c>
      <c r="W2401" s="25">
        <v>0</v>
      </c>
      <c r="X2401" s="23">
        <v>1</v>
      </c>
      <c r="Y2401" s="23">
        <v>0</v>
      </c>
      <c r="Z2401" s="23">
        <v>0</v>
      </c>
      <c r="AA2401" s="23">
        <v>0</v>
      </c>
      <c r="AB2401" s="23">
        <v>0</v>
      </c>
      <c r="AC2401" s="23">
        <v>0</v>
      </c>
      <c r="AD2401" s="23">
        <v>0</v>
      </c>
    </row>
    <row r="2402" spans="1:30" x14ac:dyDescent="0.3">
      <c r="A2402" s="23">
        <v>200</v>
      </c>
      <c r="B2402" s="23">
        <v>12</v>
      </c>
      <c r="C2402" s="25">
        <v>0</v>
      </c>
      <c r="D2402" s="25">
        <v>0</v>
      </c>
      <c r="E2402" s="25">
        <v>0</v>
      </c>
      <c r="F2402" s="25">
        <v>1</v>
      </c>
      <c r="G2402" s="25">
        <v>0</v>
      </c>
      <c r="H2402" s="25">
        <v>0</v>
      </c>
      <c r="I2402" s="25">
        <v>0</v>
      </c>
      <c r="J2402" s="23">
        <v>0</v>
      </c>
      <c r="K2402" s="23">
        <v>0</v>
      </c>
      <c r="L2402" s="23">
        <v>0</v>
      </c>
      <c r="M2402" s="23">
        <v>0</v>
      </c>
      <c r="N2402" s="23">
        <v>0</v>
      </c>
      <c r="O2402" s="23">
        <v>0</v>
      </c>
      <c r="P2402" s="23">
        <v>1</v>
      </c>
      <c r="Q2402" s="25">
        <v>0</v>
      </c>
      <c r="R2402" s="25">
        <v>0</v>
      </c>
      <c r="S2402" s="25">
        <v>1</v>
      </c>
      <c r="T2402" s="25">
        <v>0</v>
      </c>
      <c r="U2402" s="25">
        <v>0</v>
      </c>
      <c r="V2402" s="25">
        <v>0</v>
      </c>
      <c r="W2402" s="25">
        <v>0</v>
      </c>
      <c r="X2402" s="23">
        <v>1</v>
      </c>
      <c r="Y2402" s="23">
        <v>0</v>
      </c>
      <c r="Z2402" s="23">
        <v>0</v>
      </c>
      <c r="AA2402" s="23">
        <v>0</v>
      </c>
      <c r="AB2402" s="23">
        <v>0</v>
      </c>
      <c r="AC2402" s="23">
        <v>0</v>
      </c>
      <c r="AD2402" s="23">
        <v>0</v>
      </c>
    </row>
    <row r="2403" spans="1:30" x14ac:dyDescent="0.3">
      <c r="A2403" s="23">
        <v>201</v>
      </c>
      <c r="B2403" s="23">
        <v>1</v>
      </c>
      <c r="C2403" s="25">
        <v>0</v>
      </c>
      <c r="D2403" s="25">
        <v>0</v>
      </c>
      <c r="E2403" s="25">
        <v>1</v>
      </c>
      <c r="F2403" s="25">
        <v>0</v>
      </c>
      <c r="G2403" s="25">
        <v>0</v>
      </c>
      <c r="H2403" s="25">
        <v>0</v>
      </c>
      <c r="I2403" s="25">
        <v>0</v>
      </c>
      <c r="J2403" s="23">
        <v>0</v>
      </c>
      <c r="K2403" s="23">
        <v>0</v>
      </c>
      <c r="L2403" s="23">
        <v>1</v>
      </c>
      <c r="M2403" s="23">
        <v>1</v>
      </c>
      <c r="N2403" s="23">
        <v>0</v>
      </c>
      <c r="O2403" s="23">
        <v>1</v>
      </c>
      <c r="P2403" s="23">
        <v>0</v>
      </c>
      <c r="Q2403" s="25">
        <v>0</v>
      </c>
      <c r="R2403" s="25">
        <v>1</v>
      </c>
      <c r="S2403" s="25">
        <v>0</v>
      </c>
      <c r="T2403" s="25">
        <v>1</v>
      </c>
      <c r="U2403" s="25">
        <v>0</v>
      </c>
      <c r="V2403" s="25">
        <v>0</v>
      </c>
      <c r="W2403" s="25">
        <v>1</v>
      </c>
      <c r="X2403" s="23">
        <v>1</v>
      </c>
      <c r="Y2403" s="23">
        <v>0</v>
      </c>
      <c r="Z2403" s="23">
        <v>0</v>
      </c>
      <c r="AA2403" s="23">
        <v>0</v>
      </c>
      <c r="AB2403" s="23">
        <v>0</v>
      </c>
      <c r="AC2403" s="23">
        <v>0</v>
      </c>
      <c r="AD2403" s="23">
        <v>0</v>
      </c>
    </row>
    <row r="2404" spans="1:30" x14ac:dyDescent="0.3">
      <c r="A2404" s="23">
        <v>201</v>
      </c>
      <c r="B2404" s="23">
        <v>2</v>
      </c>
      <c r="C2404" s="25">
        <v>0</v>
      </c>
      <c r="D2404" s="25">
        <v>1</v>
      </c>
      <c r="E2404" s="25">
        <v>0</v>
      </c>
      <c r="F2404" s="25">
        <v>0</v>
      </c>
      <c r="G2404" s="25">
        <v>0</v>
      </c>
      <c r="H2404" s="25">
        <v>1</v>
      </c>
      <c r="I2404" s="25">
        <v>0</v>
      </c>
      <c r="J2404" s="23">
        <v>0</v>
      </c>
      <c r="K2404" s="23">
        <v>0</v>
      </c>
      <c r="L2404" s="23">
        <v>0</v>
      </c>
      <c r="M2404" s="23">
        <v>1</v>
      </c>
      <c r="N2404" s="23">
        <v>0</v>
      </c>
      <c r="O2404" s="23">
        <v>0</v>
      </c>
      <c r="P2404" s="23">
        <v>0</v>
      </c>
      <c r="Q2404" s="25">
        <v>0</v>
      </c>
      <c r="R2404" s="25">
        <v>0</v>
      </c>
      <c r="S2404" s="25">
        <v>1</v>
      </c>
      <c r="T2404" s="25">
        <v>0</v>
      </c>
      <c r="U2404" s="25">
        <v>1</v>
      </c>
      <c r="V2404" s="25">
        <v>0</v>
      </c>
      <c r="W2404" s="25">
        <v>1</v>
      </c>
      <c r="X2404" s="23">
        <v>1</v>
      </c>
      <c r="Y2404" s="23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</row>
    <row r="2405" spans="1:30" x14ac:dyDescent="0.3">
      <c r="A2405" s="23">
        <v>201</v>
      </c>
      <c r="B2405" s="23">
        <v>3</v>
      </c>
      <c r="C2405" s="25">
        <v>0</v>
      </c>
      <c r="D2405" s="25">
        <v>1</v>
      </c>
      <c r="E2405" s="25">
        <v>0</v>
      </c>
      <c r="F2405" s="25">
        <v>0</v>
      </c>
      <c r="G2405" s="25">
        <v>1</v>
      </c>
      <c r="H2405" s="25">
        <v>0</v>
      </c>
      <c r="I2405" s="25">
        <v>0</v>
      </c>
      <c r="J2405" s="23">
        <v>0</v>
      </c>
      <c r="K2405" s="23">
        <v>0</v>
      </c>
      <c r="L2405" s="23">
        <v>0</v>
      </c>
      <c r="M2405" s="23">
        <v>0</v>
      </c>
      <c r="N2405" s="23">
        <v>1</v>
      </c>
      <c r="O2405" s="23">
        <v>1</v>
      </c>
      <c r="P2405" s="23">
        <v>0</v>
      </c>
      <c r="Q2405" s="25">
        <v>0</v>
      </c>
      <c r="R2405" s="25">
        <v>0</v>
      </c>
      <c r="S2405" s="25">
        <v>0</v>
      </c>
      <c r="T2405" s="25">
        <v>0</v>
      </c>
      <c r="U2405" s="25">
        <v>0</v>
      </c>
      <c r="V2405" s="25">
        <v>0</v>
      </c>
      <c r="W2405" s="25">
        <v>1</v>
      </c>
      <c r="X2405" s="23">
        <v>1</v>
      </c>
      <c r="Y2405" s="23">
        <v>0</v>
      </c>
      <c r="Z2405" s="23">
        <v>0</v>
      </c>
      <c r="AA2405" s="23">
        <v>0</v>
      </c>
      <c r="AB2405" s="23">
        <v>0</v>
      </c>
      <c r="AC2405" s="23">
        <v>0</v>
      </c>
      <c r="AD2405" s="23">
        <v>0</v>
      </c>
    </row>
    <row r="2406" spans="1:30" x14ac:dyDescent="0.3">
      <c r="A2406" s="23">
        <v>201</v>
      </c>
      <c r="B2406" s="23">
        <v>4</v>
      </c>
      <c r="C2406" s="25">
        <v>0</v>
      </c>
      <c r="D2406" s="25">
        <v>0</v>
      </c>
      <c r="E2406" s="25">
        <v>0</v>
      </c>
      <c r="F2406" s="25">
        <v>0</v>
      </c>
      <c r="G2406" s="25">
        <v>0</v>
      </c>
      <c r="H2406" s="25">
        <v>0</v>
      </c>
      <c r="I2406" s="25">
        <v>1</v>
      </c>
      <c r="J2406" s="23">
        <v>0</v>
      </c>
      <c r="K2406" s="23">
        <v>0</v>
      </c>
      <c r="L2406" s="23">
        <v>1</v>
      </c>
      <c r="M2406" s="23">
        <v>0</v>
      </c>
      <c r="N2406" s="23">
        <v>1</v>
      </c>
      <c r="O2406" s="23">
        <v>0</v>
      </c>
      <c r="P2406" s="23">
        <v>1</v>
      </c>
      <c r="Q2406" s="25">
        <v>0</v>
      </c>
      <c r="R2406" s="25">
        <v>0</v>
      </c>
      <c r="S2406" s="25">
        <v>1</v>
      </c>
      <c r="T2406" s="25">
        <v>1</v>
      </c>
      <c r="U2406" s="25">
        <v>0</v>
      </c>
      <c r="V2406" s="25">
        <v>1</v>
      </c>
      <c r="W2406" s="25">
        <v>0</v>
      </c>
      <c r="X2406" s="23">
        <v>1</v>
      </c>
      <c r="Y2406" s="23">
        <v>0</v>
      </c>
      <c r="Z2406" s="23">
        <v>0</v>
      </c>
      <c r="AA2406" s="23">
        <v>0</v>
      </c>
      <c r="AB2406" s="23">
        <v>0</v>
      </c>
      <c r="AC2406" s="23">
        <v>0</v>
      </c>
      <c r="AD2406" s="23">
        <v>0</v>
      </c>
    </row>
    <row r="2407" spans="1:30" x14ac:dyDescent="0.3">
      <c r="A2407" s="23">
        <v>201</v>
      </c>
      <c r="B2407" s="23">
        <v>5</v>
      </c>
      <c r="C2407" s="25">
        <v>0</v>
      </c>
      <c r="D2407" s="25">
        <v>1</v>
      </c>
      <c r="E2407" s="25">
        <v>0</v>
      </c>
      <c r="F2407" s="25">
        <v>0</v>
      </c>
      <c r="G2407" s="25">
        <v>1</v>
      </c>
      <c r="H2407" s="25">
        <v>0</v>
      </c>
      <c r="I2407" s="25">
        <v>0</v>
      </c>
      <c r="J2407" s="23">
        <v>0</v>
      </c>
      <c r="K2407" s="23">
        <v>0</v>
      </c>
      <c r="L2407" s="23">
        <v>0</v>
      </c>
      <c r="M2407" s="23">
        <v>1</v>
      </c>
      <c r="N2407" s="23">
        <v>0</v>
      </c>
      <c r="O2407" s="23">
        <v>0</v>
      </c>
      <c r="P2407" s="23">
        <v>0</v>
      </c>
      <c r="Q2407" s="25">
        <v>0</v>
      </c>
      <c r="R2407" s="25">
        <v>1</v>
      </c>
      <c r="S2407" s="25">
        <v>0</v>
      </c>
      <c r="T2407" s="25">
        <v>1</v>
      </c>
      <c r="U2407" s="25">
        <v>0</v>
      </c>
      <c r="V2407" s="25">
        <v>0</v>
      </c>
      <c r="W2407" s="25">
        <v>1</v>
      </c>
      <c r="X2407" s="23">
        <v>1</v>
      </c>
      <c r="Y2407" s="23">
        <v>0</v>
      </c>
      <c r="Z2407" s="23">
        <v>0</v>
      </c>
      <c r="AA2407" s="23">
        <v>0</v>
      </c>
      <c r="AB2407" s="23">
        <v>0</v>
      </c>
      <c r="AC2407" s="23">
        <v>0</v>
      </c>
      <c r="AD2407" s="23">
        <v>0</v>
      </c>
    </row>
    <row r="2408" spans="1:30" x14ac:dyDescent="0.3">
      <c r="A2408" s="23">
        <v>201</v>
      </c>
      <c r="B2408" s="23">
        <v>6</v>
      </c>
      <c r="C2408" s="25">
        <v>0</v>
      </c>
      <c r="D2408" s="25">
        <v>0</v>
      </c>
      <c r="E2408" s="25">
        <v>0</v>
      </c>
      <c r="F2408" s="25">
        <v>0</v>
      </c>
      <c r="G2408" s="25">
        <v>1</v>
      </c>
      <c r="H2408" s="25">
        <v>1</v>
      </c>
      <c r="I2408" s="25">
        <v>0</v>
      </c>
      <c r="J2408" s="23">
        <v>0</v>
      </c>
      <c r="K2408" s="23">
        <v>1</v>
      </c>
      <c r="L2408" s="23">
        <v>0</v>
      </c>
      <c r="M2408" s="23">
        <v>0</v>
      </c>
      <c r="N2408" s="23">
        <v>0</v>
      </c>
      <c r="O2408" s="23">
        <v>1</v>
      </c>
      <c r="P2408" s="23">
        <v>0</v>
      </c>
      <c r="Q2408" s="25">
        <v>0</v>
      </c>
      <c r="R2408" s="25">
        <v>0</v>
      </c>
      <c r="S2408" s="25">
        <v>1</v>
      </c>
      <c r="T2408" s="25">
        <v>0</v>
      </c>
      <c r="U2408" s="25">
        <v>0</v>
      </c>
      <c r="V2408" s="25">
        <v>0</v>
      </c>
      <c r="W2408" s="25">
        <v>0</v>
      </c>
      <c r="X2408" s="23">
        <v>1</v>
      </c>
      <c r="Y2408" s="23">
        <v>0</v>
      </c>
      <c r="Z2408" s="23">
        <v>0</v>
      </c>
      <c r="AA2408" s="23">
        <v>0</v>
      </c>
      <c r="AB2408" s="23">
        <v>0</v>
      </c>
      <c r="AC2408" s="23">
        <v>0</v>
      </c>
      <c r="AD2408" s="23">
        <v>0</v>
      </c>
    </row>
    <row r="2409" spans="1:30" x14ac:dyDescent="0.3">
      <c r="A2409" s="23">
        <v>201</v>
      </c>
      <c r="B2409" s="23">
        <v>7</v>
      </c>
      <c r="C2409" s="25">
        <v>0</v>
      </c>
      <c r="D2409" s="25">
        <v>1</v>
      </c>
      <c r="E2409" s="25">
        <v>0</v>
      </c>
      <c r="F2409" s="25">
        <v>1</v>
      </c>
      <c r="G2409" s="25">
        <v>0</v>
      </c>
      <c r="H2409" s="25">
        <v>0</v>
      </c>
      <c r="I2409" s="25">
        <v>1</v>
      </c>
      <c r="J2409" s="23">
        <v>0</v>
      </c>
      <c r="K2409" s="23">
        <v>0</v>
      </c>
      <c r="L2409" s="23">
        <v>0</v>
      </c>
      <c r="M2409" s="23">
        <v>0</v>
      </c>
      <c r="N2409" s="23">
        <v>0</v>
      </c>
      <c r="O2409" s="23">
        <v>0</v>
      </c>
      <c r="P2409" s="23">
        <v>1</v>
      </c>
      <c r="Q2409" s="25">
        <v>0</v>
      </c>
      <c r="R2409" s="25">
        <v>1</v>
      </c>
      <c r="S2409" s="25">
        <v>0</v>
      </c>
      <c r="T2409" s="25">
        <v>0</v>
      </c>
      <c r="U2409" s="25">
        <v>0</v>
      </c>
      <c r="V2409" s="25">
        <v>1</v>
      </c>
      <c r="W2409" s="25">
        <v>0</v>
      </c>
      <c r="X2409" s="23">
        <v>1</v>
      </c>
      <c r="Y2409" s="23">
        <v>0</v>
      </c>
      <c r="Z2409" s="23">
        <v>0</v>
      </c>
      <c r="AA2409" s="23">
        <v>0</v>
      </c>
      <c r="AB2409" s="23">
        <v>0</v>
      </c>
      <c r="AC2409" s="23">
        <v>0</v>
      </c>
      <c r="AD2409" s="23">
        <v>0</v>
      </c>
    </row>
    <row r="2410" spans="1:30" x14ac:dyDescent="0.3">
      <c r="A2410" s="23">
        <v>201</v>
      </c>
      <c r="B2410" s="23">
        <v>8</v>
      </c>
      <c r="C2410" s="25">
        <v>0</v>
      </c>
      <c r="D2410" s="25">
        <v>0</v>
      </c>
      <c r="E2410" s="25">
        <v>1</v>
      </c>
      <c r="F2410" s="25">
        <v>1</v>
      </c>
      <c r="G2410" s="25">
        <v>0</v>
      </c>
      <c r="H2410" s="25">
        <v>1</v>
      </c>
      <c r="I2410" s="25">
        <v>0</v>
      </c>
      <c r="J2410" s="23">
        <v>0</v>
      </c>
      <c r="K2410" s="23">
        <v>0</v>
      </c>
      <c r="L2410" s="23">
        <v>0</v>
      </c>
      <c r="M2410" s="23">
        <v>0</v>
      </c>
      <c r="N2410" s="23">
        <v>1</v>
      </c>
      <c r="O2410" s="23">
        <v>1</v>
      </c>
      <c r="P2410" s="23">
        <v>0</v>
      </c>
      <c r="Q2410" s="25">
        <v>0</v>
      </c>
      <c r="R2410" s="25">
        <v>0</v>
      </c>
      <c r="S2410" s="25">
        <v>0</v>
      </c>
      <c r="T2410" s="25">
        <v>1</v>
      </c>
      <c r="U2410" s="25">
        <v>0</v>
      </c>
      <c r="V2410" s="25">
        <v>0</v>
      </c>
      <c r="W2410" s="25">
        <v>0</v>
      </c>
      <c r="X2410" s="23">
        <v>1</v>
      </c>
      <c r="Y2410" s="23">
        <v>0</v>
      </c>
      <c r="Z2410" s="23">
        <v>0</v>
      </c>
      <c r="AA2410" s="23">
        <v>0</v>
      </c>
      <c r="AB2410" s="23">
        <v>0</v>
      </c>
      <c r="AC2410" s="23">
        <v>0</v>
      </c>
      <c r="AD2410" s="23">
        <v>0</v>
      </c>
    </row>
    <row r="2411" spans="1:30" x14ac:dyDescent="0.3">
      <c r="A2411" s="23">
        <v>201</v>
      </c>
      <c r="B2411" s="23">
        <v>9</v>
      </c>
      <c r="C2411" s="25">
        <v>0</v>
      </c>
      <c r="D2411" s="25">
        <v>0</v>
      </c>
      <c r="E2411" s="25">
        <v>1</v>
      </c>
      <c r="F2411" s="25">
        <v>0</v>
      </c>
      <c r="G2411" s="25">
        <v>1</v>
      </c>
      <c r="H2411" s="25">
        <v>0</v>
      </c>
      <c r="I2411" s="25">
        <v>1</v>
      </c>
      <c r="J2411" s="23">
        <v>0</v>
      </c>
      <c r="K2411" s="23">
        <v>0</v>
      </c>
      <c r="L2411" s="23">
        <v>1</v>
      </c>
      <c r="M2411" s="23">
        <v>0</v>
      </c>
      <c r="N2411" s="23">
        <v>0</v>
      </c>
      <c r="O2411" s="23">
        <v>0</v>
      </c>
      <c r="P2411" s="23">
        <v>0</v>
      </c>
      <c r="Q2411" s="25">
        <v>0</v>
      </c>
      <c r="R2411" s="25">
        <v>1</v>
      </c>
      <c r="S2411" s="25">
        <v>0</v>
      </c>
      <c r="T2411" s="25">
        <v>0</v>
      </c>
      <c r="U2411" s="25">
        <v>1</v>
      </c>
      <c r="V2411" s="25">
        <v>0</v>
      </c>
      <c r="W2411" s="25">
        <v>0</v>
      </c>
      <c r="X2411" s="23">
        <v>1</v>
      </c>
      <c r="Y2411" s="23">
        <v>0</v>
      </c>
      <c r="Z2411" s="23">
        <v>0</v>
      </c>
      <c r="AA2411" s="23">
        <v>0</v>
      </c>
      <c r="AB2411" s="23">
        <v>0</v>
      </c>
      <c r="AC2411" s="23">
        <v>0</v>
      </c>
      <c r="AD2411" s="23">
        <v>0</v>
      </c>
    </row>
    <row r="2412" spans="1:30" x14ac:dyDescent="0.3">
      <c r="A2412" s="23">
        <v>201</v>
      </c>
      <c r="B2412" s="23">
        <v>10</v>
      </c>
      <c r="C2412" s="25">
        <v>0</v>
      </c>
      <c r="D2412" s="25">
        <v>1</v>
      </c>
      <c r="E2412" s="25">
        <v>0</v>
      </c>
      <c r="F2412" s="25">
        <v>0</v>
      </c>
      <c r="G2412" s="25">
        <v>0</v>
      </c>
      <c r="H2412" s="25">
        <v>1</v>
      </c>
      <c r="I2412" s="25">
        <v>0</v>
      </c>
      <c r="J2412" s="23">
        <v>0</v>
      </c>
      <c r="K2412" s="23">
        <v>1</v>
      </c>
      <c r="L2412" s="23">
        <v>0</v>
      </c>
      <c r="M2412" s="23">
        <v>0</v>
      </c>
      <c r="N2412" s="23">
        <v>1</v>
      </c>
      <c r="O2412" s="23">
        <v>0</v>
      </c>
      <c r="P2412" s="23">
        <v>0</v>
      </c>
      <c r="Q2412" s="25">
        <v>0</v>
      </c>
      <c r="R2412" s="25">
        <v>0</v>
      </c>
      <c r="S2412" s="25">
        <v>1</v>
      </c>
      <c r="T2412" s="25">
        <v>1</v>
      </c>
      <c r="U2412" s="25">
        <v>0</v>
      </c>
      <c r="V2412" s="25">
        <v>1</v>
      </c>
      <c r="W2412" s="25">
        <v>0</v>
      </c>
      <c r="X2412" s="23">
        <v>1</v>
      </c>
      <c r="Y2412" s="23">
        <v>0</v>
      </c>
      <c r="Z2412" s="23">
        <v>0</v>
      </c>
      <c r="AA2412" s="23">
        <v>0</v>
      </c>
      <c r="AB2412" s="23">
        <v>0</v>
      </c>
      <c r="AC2412" s="23">
        <v>0</v>
      </c>
      <c r="AD2412" s="23">
        <v>0</v>
      </c>
    </row>
    <row r="2413" spans="1:30" x14ac:dyDescent="0.3">
      <c r="A2413" s="23">
        <v>201</v>
      </c>
      <c r="B2413" s="23">
        <v>11</v>
      </c>
      <c r="C2413" s="25">
        <v>0</v>
      </c>
      <c r="D2413" s="25">
        <v>0</v>
      </c>
      <c r="E2413" s="25">
        <v>1</v>
      </c>
      <c r="F2413" s="25">
        <v>0</v>
      </c>
      <c r="G2413" s="25">
        <v>1</v>
      </c>
      <c r="H2413" s="25">
        <v>0</v>
      </c>
      <c r="I2413" s="25">
        <v>1</v>
      </c>
      <c r="J2413" s="23">
        <v>0</v>
      </c>
      <c r="K2413" s="23">
        <v>1</v>
      </c>
      <c r="L2413" s="23">
        <v>0</v>
      </c>
      <c r="M2413" s="23">
        <v>1</v>
      </c>
      <c r="N2413" s="23">
        <v>0</v>
      </c>
      <c r="O2413" s="23">
        <v>0</v>
      </c>
      <c r="P2413" s="23">
        <v>1</v>
      </c>
      <c r="Q2413" s="25">
        <v>0</v>
      </c>
      <c r="R2413" s="25">
        <v>0</v>
      </c>
      <c r="S2413" s="25">
        <v>0</v>
      </c>
      <c r="T2413" s="25">
        <v>0</v>
      </c>
      <c r="U2413" s="25">
        <v>1</v>
      </c>
      <c r="V2413" s="25">
        <v>1</v>
      </c>
      <c r="W2413" s="25">
        <v>0</v>
      </c>
      <c r="X2413" s="23">
        <v>1</v>
      </c>
      <c r="Y2413" s="23">
        <v>0</v>
      </c>
      <c r="Z2413" s="23">
        <v>0</v>
      </c>
      <c r="AA2413" s="23">
        <v>0</v>
      </c>
      <c r="AB2413" s="23">
        <v>0</v>
      </c>
      <c r="AC2413" s="23">
        <v>0</v>
      </c>
      <c r="AD2413" s="23">
        <v>0</v>
      </c>
    </row>
    <row r="2414" spans="1:30" x14ac:dyDescent="0.3">
      <c r="A2414" s="23">
        <v>201</v>
      </c>
      <c r="B2414" s="23">
        <v>12</v>
      </c>
      <c r="C2414" s="25">
        <v>0</v>
      </c>
      <c r="D2414" s="25">
        <v>0</v>
      </c>
      <c r="E2414" s="25">
        <v>0</v>
      </c>
      <c r="F2414" s="25">
        <v>1</v>
      </c>
      <c r="G2414" s="25">
        <v>0</v>
      </c>
      <c r="H2414" s="25">
        <v>0</v>
      </c>
      <c r="I2414" s="25">
        <v>0</v>
      </c>
      <c r="J2414" s="23">
        <v>0</v>
      </c>
      <c r="K2414" s="23">
        <v>0</v>
      </c>
      <c r="L2414" s="23">
        <v>0</v>
      </c>
      <c r="M2414" s="23">
        <v>0</v>
      </c>
      <c r="N2414" s="23">
        <v>0</v>
      </c>
      <c r="O2414" s="23">
        <v>0</v>
      </c>
      <c r="P2414" s="23">
        <v>1</v>
      </c>
      <c r="Q2414" s="25">
        <v>0</v>
      </c>
      <c r="R2414" s="25">
        <v>0</v>
      </c>
      <c r="S2414" s="25">
        <v>1</v>
      </c>
      <c r="T2414" s="25">
        <v>0</v>
      </c>
      <c r="U2414" s="25">
        <v>0</v>
      </c>
      <c r="V2414" s="25">
        <v>0</v>
      </c>
      <c r="W2414" s="25">
        <v>0</v>
      </c>
      <c r="X2414" s="23">
        <v>1</v>
      </c>
      <c r="Y2414" s="23">
        <v>0</v>
      </c>
      <c r="Z2414" s="23">
        <v>0</v>
      </c>
      <c r="AA2414" s="23">
        <v>0</v>
      </c>
      <c r="AB2414" s="23">
        <v>0</v>
      </c>
      <c r="AC2414" s="23">
        <v>0</v>
      </c>
      <c r="AD2414" s="23">
        <v>0</v>
      </c>
    </row>
    <row r="2415" spans="1:30" x14ac:dyDescent="0.3">
      <c r="A2415" s="23">
        <v>202</v>
      </c>
      <c r="B2415" s="23">
        <v>1</v>
      </c>
      <c r="C2415" s="25">
        <v>0</v>
      </c>
      <c r="D2415" s="25">
        <v>0</v>
      </c>
      <c r="E2415" s="25">
        <v>1</v>
      </c>
      <c r="F2415" s="25">
        <v>0</v>
      </c>
      <c r="G2415" s="25">
        <v>0</v>
      </c>
      <c r="H2415" s="25">
        <v>0</v>
      </c>
      <c r="I2415" s="25">
        <v>0</v>
      </c>
      <c r="J2415" s="23">
        <v>0</v>
      </c>
      <c r="K2415" s="23">
        <v>0</v>
      </c>
      <c r="L2415" s="23">
        <v>1</v>
      </c>
      <c r="M2415" s="23">
        <v>1</v>
      </c>
      <c r="N2415" s="23">
        <v>0</v>
      </c>
      <c r="O2415" s="23">
        <v>1</v>
      </c>
      <c r="P2415" s="23">
        <v>0</v>
      </c>
      <c r="Q2415" s="25">
        <v>0</v>
      </c>
      <c r="R2415" s="25">
        <v>1</v>
      </c>
      <c r="S2415" s="25">
        <v>0</v>
      </c>
      <c r="T2415" s="25">
        <v>1</v>
      </c>
      <c r="U2415" s="25">
        <v>0</v>
      </c>
      <c r="V2415" s="25">
        <v>0</v>
      </c>
      <c r="W2415" s="25">
        <v>1</v>
      </c>
      <c r="X2415" s="23">
        <v>1</v>
      </c>
      <c r="Y2415" s="23">
        <v>0</v>
      </c>
      <c r="Z2415" s="23">
        <v>0</v>
      </c>
      <c r="AA2415" s="23">
        <v>0</v>
      </c>
      <c r="AB2415" s="23">
        <v>0</v>
      </c>
      <c r="AC2415" s="23">
        <v>0</v>
      </c>
      <c r="AD2415" s="23">
        <v>0</v>
      </c>
    </row>
    <row r="2416" spans="1:30" x14ac:dyDescent="0.3">
      <c r="A2416" s="23">
        <v>202</v>
      </c>
      <c r="B2416" s="23">
        <v>2</v>
      </c>
      <c r="C2416" s="25">
        <v>0</v>
      </c>
      <c r="D2416" s="25">
        <v>1</v>
      </c>
      <c r="E2416" s="25">
        <v>0</v>
      </c>
      <c r="F2416" s="25">
        <v>0</v>
      </c>
      <c r="G2416" s="25">
        <v>0</v>
      </c>
      <c r="H2416" s="25">
        <v>1</v>
      </c>
      <c r="I2416" s="25">
        <v>0</v>
      </c>
      <c r="J2416" s="23">
        <v>0</v>
      </c>
      <c r="K2416" s="23">
        <v>0</v>
      </c>
      <c r="L2416" s="23">
        <v>0</v>
      </c>
      <c r="M2416" s="23">
        <v>1</v>
      </c>
      <c r="N2416" s="23">
        <v>0</v>
      </c>
      <c r="O2416" s="23">
        <v>0</v>
      </c>
      <c r="P2416" s="23">
        <v>0</v>
      </c>
      <c r="Q2416" s="25">
        <v>0</v>
      </c>
      <c r="R2416" s="25">
        <v>0</v>
      </c>
      <c r="S2416" s="25">
        <v>1</v>
      </c>
      <c r="T2416" s="25">
        <v>0</v>
      </c>
      <c r="U2416" s="25">
        <v>1</v>
      </c>
      <c r="V2416" s="25">
        <v>0</v>
      </c>
      <c r="W2416" s="25">
        <v>1</v>
      </c>
      <c r="X2416" s="23">
        <v>1</v>
      </c>
      <c r="Y2416" s="23">
        <v>0</v>
      </c>
      <c r="Z2416" s="23">
        <v>0</v>
      </c>
      <c r="AA2416" s="23">
        <v>0</v>
      </c>
      <c r="AB2416" s="23">
        <v>0</v>
      </c>
      <c r="AC2416" s="23">
        <v>0</v>
      </c>
      <c r="AD2416" s="23">
        <v>0</v>
      </c>
    </row>
    <row r="2417" spans="1:30" x14ac:dyDescent="0.3">
      <c r="A2417" s="23">
        <v>202</v>
      </c>
      <c r="B2417" s="23">
        <v>3</v>
      </c>
      <c r="C2417" s="25">
        <v>0</v>
      </c>
      <c r="D2417" s="25">
        <v>1</v>
      </c>
      <c r="E2417" s="25">
        <v>0</v>
      </c>
      <c r="F2417" s="25">
        <v>0</v>
      </c>
      <c r="G2417" s="25">
        <v>1</v>
      </c>
      <c r="H2417" s="25">
        <v>0</v>
      </c>
      <c r="I2417" s="25">
        <v>0</v>
      </c>
      <c r="J2417" s="23">
        <v>0</v>
      </c>
      <c r="K2417" s="23">
        <v>0</v>
      </c>
      <c r="L2417" s="23">
        <v>0</v>
      </c>
      <c r="M2417" s="23">
        <v>0</v>
      </c>
      <c r="N2417" s="23">
        <v>1</v>
      </c>
      <c r="O2417" s="23">
        <v>1</v>
      </c>
      <c r="P2417" s="23">
        <v>0</v>
      </c>
      <c r="Q2417" s="25">
        <v>0</v>
      </c>
      <c r="R2417" s="25">
        <v>0</v>
      </c>
      <c r="S2417" s="25">
        <v>0</v>
      </c>
      <c r="T2417" s="25">
        <v>0</v>
      </c>
      <c r="U2417" s="25">
        <v>0</v>
      </c>
      <c r="V2417" s="25">
        <v>0</v>
      </c>
      <c r="W2417" s="25">
        <v>1</v>
      </c>
      <c r="X2417" s="23">
        <v>1</v>
      </c>
      <c r="Y2417" s="23">
        <v>0</v>
      </c>
      <c r="Z2417" s="23">
        <v>0</v>
      </c>
      <c r="AA2417" s="23">
        <v>0</v>
      </c>
      <c r="AB2417" s="23">
        <v>0</v>
      </c>
      <c r="AC2417" s="23">
        <v>0</v>
      </c>
      <c r="AD2417" s="23">
        <v>0</v>
      </c>
    </row>
    <row r="2418" spans="1:30" x14ac:dyDescent="0.3">
      <c r="A2418" s="23">
        <v>202</v>
      </c>
      <c r="B2418" s="23">
        <v>4</v>
      </c>
      <c r="C2418" s="25">
        <v>0</v>
      </c>
      <c r="D2418" s="25">
        <v>0</v>
      </c>
      <c r="E2418" s="25">
        <v>0</v>
      </c>
      <c r="F2418" s="25">
        <v>0</v>
      </c>
      <c r="G2418" s="25">
        <v>0</v>
      </c>
      <c r="H2418" s="25">
        <v>0</v>
      </c>
      <c r="I2418" s="25">
        <v>1</v>
      </c>
      <c r="J2418" s="23">
        <v>0</v>
      </c>
      <c r="K2418" s="23">
        <v>0</v>
      </c>
      <c r="L2418" s="23">
        <v>1</v>
      </c>
      <c r="M2418" s="23">
        <v>0</v>
      </c>
      <c r="N2418" s="23">
        <v>1</v>
      </c>
      <c r="O2418" s="23">
        <v>0</v>
      </c>
      <c r="P2418" s="23">
        <v>1</v>
      </c>
      <c r="Q2418" s="25">
        <v>0</v>
      </c>
      <c r="R2418" s="25">
        <v>0</v>
      </c>
      <c r="S2418" s="25">
        <v>1</v>
      </c>
      <c r="T2418" s="25">
        <v>1</v>
      </c>
      <c r="U2418" s="25">
        <v>0</v>
      </c>
      <c r="V2418" s="25">
        <v>1</v>
      </c>
      <c r="W2418" s="25">
        <v>0</v>
      </c>
      <c r="X2418" s="23">
        <v>1</v>
      </c>
      <c r="Y2418" s="23">
        <v>0</v>
      </c>
      <c r="Z2418" s="23">
        <v>0</v>
      </c>
      <c r="AA2418" s="23">
        <v>0</v>
      </c>
      <c r="AB2418" s="23">
        <v>0</v>
      </c>
      <c r="AC2418" s="23">
        <v>0</v>
      </c>
      <c r="AD2418" s="23">
        <v>0</v>
      </c>
    </row>
    <row r="2419" spans="1:30" x14ac:dyDescent="0.3">
      <c r="A2419" s="23">
        <v>202</v>
      </c>
      <c r="B2419" s="23">
        <v>5</v>
      </c>
      <c r="C2419" s="25">
        <v>0</v>
      </c>
      <c r="D2419" s="25">
        <v>1</v>
      </c>
      <c r="E2419" s="25">
        <v>0</v>
      </c>
      <c r="F2419" s="25">
        <v>0</v>
      </c>
      <c r="G2419" s="25">
        <v>1</v>
      </c>
      <c r="H2419" s="25">
        <v>0</v>
      </c>
      <c r="I2419" s="25">
        <v>0</v>
      </c>
      <c r="J2419" s="23">
        <v>0</v>
      </c>
      <c r="K2419" s="23">
        <v>0</v>
      </c>
      <c r="L2419" s="23">
        <v>0</v>
      </c>
      <c r="M2419" s="23">
        <v>1</v>
      </c>
      <c r="N2419" s="23">
        <v>0</v>
      </c>
      <c r="O2419" s="23">
        <v>0</v>
      </c>
      <c r="P2419" s="23">
        <v>0</v>
      </c>
      <c r="Q2419" s="25">
        <v>0</v>
      </c>
      <c r="R2419" s="25">
        <v>1</v>
      </c>
      <c r="S2419" s="25">
        <v>0</v>
      </c>
      <c r="T2419" s="25">
        <v>1</v>
      </c>
      <c r="U2419" s="25">
        <v>0</v>
      </c>
      <c r="V2419" s="25">
        <v>0</v>
      </c>
      <c r="W2419" s="25">
        <v>1</v>
      </c>
      <c r="X2419" s="23">
        <v>1</v>
      </c>
      <c r="Y2419" s="23">
        <v>0</v>
      </c>
      <c r="Z2419" s="23">
        <v>0</v>
      </c>
      <c r="AA2419" s="23">
        <v>0</v>
      </c>
      <c r="AB2419" s="23">
        <v>0</v>
      </c>
      <c r="AC2419" s="23">
        <v>0</v>
      </c>
      <c r="AD2419" s="23">
        <v>0</v>
      </c>
    </row>
    <row r="2420" spans="1:30" x14ac:dyDescent="0.3">
      <c r="A2420" s="23">
        <v>202</v>
      </c>
      <c r="B2420" s="23">
        <v>6</v>
      </c>
      <c r="C2420" s="25">
        <v>0</v>
      </c>
      <c r="D2420" s="25">
        <v>0</v>
      </c>
      <c r="E2420" s="25">
        <v>0</v>
      </c>
      <c r="F2420" s="25">
        <v>0</v>
      </c>
      <c r="G2420" s="25">
        <v>1</v>
      </c>
      <c r="H2420" s="25">
        <v>1</v>
      </c>
      <c r="I2420" s="25">
        <v>0</v>
      </c>
      <c r="J2420" s="23">
        <v>0</v>
      </c>
      <c r="K2420" s="23">
        <v>1</v>
      </c>
      <c r="L2420" s="23">
        <v>0</v>
      </c>
      <c r="M2420" s="23">
        <v>0</v>
      </c>
      <c r="N2420" s="23">
        <v>0</v>
      </c>
      <c r="O2420" s="23">
        <v>1</v>
      </c>
      <c r="P2420" s="23">
        <v>0</v>
      </c>
      <c r="Q2420" s="25">
        <v>0</v>
      </c>
      <c r="R2420" s="25">
        <v>0</v>
      </c>
      <c r="S2420" s="25">
        <v>1</v>
      </c>
      <c r="T2420" s="25">
        <v>0</v>
      </c>
      <c r="U2420" s="25">
        <v>0</v>
      </c>
      <c r="V2420" s="25">
        <v>0</v>
      </c>
      <c r="W2420" s="25">
        <v>0</v>
      </c>
      <c r="X2420" s="23">
        <v>1</v>
      </c>
      <c r="Y2420" s="23">
        <v>0</v>
      </c>
      <c r="Z2420" s="23">
        <v>0</v>
      </c>
      <c r="AA2420" s="23">
        <v>0</v>
      </c>
      <c r="AB2420" s="23">
        <v>0</v>
      </c>
      <c r="AC2420" s="23">
        <v>0</v>
      </c>
      <c r="AD2420" s="23">
        <v>0</v>
      </c>
    </row>
    <row r="2421" spans="1:30" x14ac:dyDescent="0.3">
      <c r="A2421" s="23">
        <v>202</v>
      </c>
      <c r="B2421" s="23">
        <v>7</v>
      </c>
      <c r="C2421" s="25">
        <v>0</v>
      </c>
      <c r="D2421" s="25">
        <v>1</v>
      </c>
      <c r="E2421" s="25">
        <v>0</v>
      </c>
      <c r="F2421" s="25">
        <v>1</v>
      </c>
      <c r="G2421" s="25">
        <v>0</v>
      </c>
      <c r="H2421" s="25">
        <v>0</v>
      </c>
      <c r="I2421" s="25">
        <v>1</v>
      </c>
      <c r="J2421" s="23">
        <v>0</v>
      </c>
      <c r="K2421" s="23">
        <v>0</v>
      </c>
      <c r="L2421" s="23">
        <v>0</v>
      </c>
      <c r="M2421" s="23">
        <v>0</v>
      </c>
      <c r="N2421" s="23">
        <v>0</v>
      </c>
      <c r="O2421" s="23">
        <v>0</v>
      </c>
      <c r="P2421" s="23">
        <v>1</v>
      </c>
      <c r="Q2421" s="25">
        <v>0</v>
      </c>
      <c r="R2421" s="25">
        <v>1</v>
      </c>
      <c r="S2421" s="25">
        <v>0</v>
      </c>
      <c r="T2421" s="25">
        <v>0</v>
      </c>
      <c r="U2421" s="25">
        <v>0</v>
      </c>
      <c r="V2421" s="25">
        <v>1</v>
      </c>
      <c r="W2421" s="25">
        <v>0</v>
      </c>
      <c r="X2421" s="23">
        <v>1</v>
      </c>
      <c r="Y2421" s="23">
        <v>0</v>
      </c>
      <c r="Z2421" s="23">
        <v>0</v>
      </c>
      <c r="AA2421" s="23">
        <v>0</v>
      </c>
      <c r="AB2421" s="23">
        <v>0</v>
      </c>
      <c r="AC2421" s="23">
        <v>0</v>
      </c>
      <c r="AD2421" s="23">
        <v>0</v>
      </c>
    </row>
    <row r="2422" spans="1:30" x14ac:dyDescent="0.3">
      <c r="A2422" s="23">
        <v>202</v>
      </c>
      <c r="B2422" s="23">
        <v>8</v>
      </c>
      <c r="C2422" s="25">
        <v>0</v>
      </c>
      <c r="D2422" s="25">
        <v>0</v>
      </c>
      <c r="E2422" s="25">
        <v>1</v>
      </c>
      <c r="F2422" s="25">
        <v>1</v>
      </c>
      <c r="G2422" s="25">
        <v>0</v>
      </c>
      <c r="H2422" s="25">
        <v>1</v>
      </c>
      <c r="I2422" s="25">
        <v>0</v>
      </c>
      <c r="J2422" s="23">
        <v>0</v>
      </c>
      <c r="K2422" s="23">
        <v>0</v>
      </c>
      <c r="L2422" s="23">
        <v>0</v>
      </c>
      <c r="M2422" s="23">
        <v>0</v>
      </c>
      <c r="N2422" s="23">
        <v>1</v>
      </c>
      <c r="O2422" s="23">
        <v>1</v>
      </c>
      <c r="P2422" s="23">
        <v>0</v>
      </c>
      <c r="Q2422" s="25">
        <v>0</v>
      </c>
      <c r="R2422" s="25">
        <v>0</v>
      </c>
      <c r="S2422" s="25">
        <v>0</v>
      </c>
      <c r="T2422" s="25">
        <v>1</v>
      </c>
      <c r="U2422" s="25">
        <v>0</v>
      </c>
      <c r="V2422" s="25">
        <v>0</v>
      </c>
      <c r="W2422" s="25">
        <v>0</v>
      </c>
      <c r="X2422" s="23">
        <v>1</v>
      </c>
      <c r="Y2422" s="23">
        <v>0</v>
      </c>
      <c r="Z2422" s="23">
        <v>0</v>
      </c>
      <c r="AA2422" s="23">
        <v>0</v>
      </c>
      <c r="AB2422" s="23">
        <v>0</v>
      </c>
      <c r="AC2422" s="23">
        <v>0</v>
      </c>
      <c r="AD2422" s="23">
        <v>0</v>
      </c>
    </row>
    <row r="2423" spans="1:30" x14ac:dyDescent="0.3">
      <c r="A2423" s="23">
        <v>202</v>
      </c>
      <c r="B2423" s="23">
        <v>9</v>
      </c>
      <c r="C2423" s="25">
        <v>0</v>
      </c>
      <c r="D2423" s="25">
        <v>0</v>
      </c>
      <c r="E2423" s="25">
        <v>1</v>
      </c>
      <c r="F2423" s="25">
        <v>0</v>
      </c>
      <c r="G2423" s="25">
        <v>1</v>
      </c>
      <c r="H2423" s="25">
        <v>0</v>
      </c>
      <c r="I2423" s="25">
        <v>1</v>
      </c>
      <c r="J2423" s="23">
        <v>0</v>
      </c>
      <c r="K2423" s="23">
        <v>0</v>
      </c>
      <c r="L2423" s="23">
        <v>1</v>
      </c>
      <c r="M2423" s="23">
        <v>0</v>
      </c>
      <c r="N2423" s="23">
        <v>0</v>
      </c>
      <c r="O2423" s="23">
        <v>0</v>
      </c>
      <c r="P2423" s="23">
        <v>0</v>
      </c>
      <c r="Q2423" s="25">
        <v>0</v>
      </c>
      <c r="R2423" s="25">
        <v>1</v>
      </c>
      <c r="S2423" s="25">
        <v>0</v>
      </c>
      <c r="T2423" s="25">
        <v>0</v>
      </c>
      <c r="U2423" s="25">
        <v>1</v>
      </c>
      <c r="V2423" s="25">
        <v>0</v>
      </c>
      <c r="W2423" s="25">
        <v>0</v>
      </c>
      <c r="X2423" s="23">
        <v>1</v>
      </c>
      <c r="Y2423" s="23">
        <v>0</v>
      </c>
      <c r="Z2423" s="23">
        <v>0</v>
      </c>
      <c r="AA2423" s="23">
        <v>0</v>
      </c>
      <c r="AB2423" s="23">
        <v>0</v>
      </c>
      <c r="AC2423" s="23">
        <v>0</v>
      </c>
      <c r="AD2423" s="23">
        <v>0</v>
      </c>
    </row>
    <row r="2424" spans="1:30" x14ac:dyDescent="0.3">
      <c r="A2424" s="23">
        <v>202</v>
      </c>
      <c r="B2424" s="23">
        <v>10</v>
      </c>
      <c r="C2424" s="25">
        <v>0</v>
      </c>
      <c r="D2424" s="25">
        <v>1</v>
      </c>
      <c r="E2424" s="25">
        <v>0</v>
      </c>
      <c r="F2424" s="25">
        <v>0</v>
      </c>
      <c r="G2424" s="25">
        <v>0</v>
      </c>
      <c r="H2424" s="25">
        <v>1</v>
      </c>
      <c r="I2424" s="25">
        <v>0</v>
      </c>
      <c r="J2424" s="23">
        <v>0</v>
      </c>
      <c r="K2424" s="23">
        <v>1</v>
      </c>
      <c r="L2424" s="23">
        <v>0</v>
      </c>
      <c r="M2424" s="23">
        <v>0</v>
      </c>
      <c r="N2424" s="23">
        <v>1</v>
      </c>
      <c r="O2424" s="23">
        <v>0</v>
      </c>
      <c r="P2424" s="23">
        <v>0</v>
      </c>
      <c r="Q2424" s="25">
        <v>0</v>
      </c>
      <c r="R2424" s="25">
        <v>0</v>
      </c>
      <c r="S2424" s="25">
        <v>1</v>
      </c>
      <c r="T2424" s="25">
        <v>1</v>
      </c>
      <c r="U2424" s="25">
        <v>0</v>
      </c>
      <c r="V2424" s="25">
        <v>1</v>
      </c>
      <c r="W2424" s="25">
        <v>0</v>
      </c>
      <c r="X2424" s="23">
        <v>1</v>
      </c>
      <c r="Y2424" s="23">
        <v>0</v>
      </c>
      <c r="Z2424" s="23">
        <v>0</v>
      </c>
      <c r="AA2424" s="23">
        <v>0</v>
      </c>
      <c r="AB2424" s="23">
        <v>0</v>
      </c>
      <c r="AC2424" s="23">
        <v>0</v>
      </c>
      <c r="AD2424" s="23">
        <v>0</v>
      </c>
    </row>
    <row r="2425" spans="1:30" x14ac:dyDescent="0.3">
      <c r="A2425" s="23">
        <v>202</v>
      </c>
      <c r="B2425" s="23">
        <v>11</v>
      </c>
      <c r="C2425" s="25">
        <v>0</v>
      </c>
      <c r="D2425" s="25">
        <v>0</v>
      </c>
      <c r="E2425" s="25">
        <v>1</v>
      </c>
      <c r="F2425" s="25">
        <v>0</v>
      </c>
      <c r="G2425" s="25">
        <v>1</v>
      </c>
      <c r="H2425" s="25">
        <v>0</v>
      </c>
      <c r="I2425" s="25">
        <v>1</v>
      </c>
      <c r="J2425" s="23">
        <v>0</v>
      </c>
      <c r="K2425" s="23">
        <v>1</v>
      </c>
      <c r="L2425" s="23">
        <v>0</v>
      </c>
      <c r="M2425" s="23">
        <v>1</v>
      </c>
      <c r="N2425" s="23">
        <v>0</v>
      </c>
      <c r="O2425" s="23">
        <v>0</v>
      </c>
      <c r="P2425" s="23">
        <v>1</v>
      </c>
      <c r="Q2425" s="25">
        <v>0</v>
      </c>
      <c r="R2425" s="25">
        <v>0</v>
      </c>
      <c r="S2425" s="25">
        <v>0</v>
      </c>
      <c r="T2425" s="25">
        <v>0</v>
      </c>
      <c r="U2425" s="25">
        <v>1</v>
      </c>
      <c r="V2425" s="25">
        <v>1</v>
      </c>
      <c r="W2425" s="25">
        <v>0</v>
      </c>
      <c r="X2425" s="23">
        <v>1</v>
      </c>
      <c r="Y2425" s="23">
        <v>0</v>
      </c>
      <c r="Z2425" s="23">
        <v>0</v>
      </c>
      <c r="AA2425" s="23">
        <v>0</v>
      </c>
      <c r="AB2425" s="23">
        <v>0</v>
      </c>
      <c r="AC2425" s="23">
        <v>0</v>
      </c>
      <c r="AD2425" s="23">
        <v>0</v>
      </c>
    </row>
    <row r="2426" spans="1:30" x14ac:dyDescent="0.3">
      <c r="A2426" s="23">
        <v>202</v>
      </c>
      <c r="B2426" s="23">
        <v>12</v>
      </c>
      <c r="C2426" s="25">
        <v>0</v>
      </c>
      <c r="D2426" s="25">
        <v>0</v>
      </c>
      <c r="E2426" s="25">
        <v>0</v>
      </c>
      <c r="F2426" s="25">
        <v>1</v>
      </c>
      <c r="G2426" s="25">
        <v>0</v>
      </c>
      <c r="H2426" s="25">
        <v>0</v>
      </c>
      <c r="I2426" s="25">
        <v>0</v>
      </c>
      <c r="J2426" s="23">
        <v>0</v>
      </c>
      <c r="K2426" s="23">
        <v>0</v>
      </c>
      <c r="L2426" s="23">
        <v>0</v>
      </c>
      <c r="M2426" s="23">
        <v>0</v>
      </c>
      <c r="N2426" s="23">
        <v>0</v>
      </c>
      <c r="O2426" s="23">
        <v>0</v>
      </c>
      <c r="P2426" s="23">
        <v>1</v>
      </c>
      <c r="Q2426" s="25">
        <v>0</v>
      </c>
      <c r="R2426" s="25">
        <v>0</v>
      </c>
      <c r="S2426" s="25">
        <v>1</v>
      </c>
      <c r="T2426" s="25">
        <v>0</v>
      </c>
      <c r="U2426" s="25">
        <v>0</v>
      </c>
      <c r="V2426" s="25">
        <v>0</v>
      </c>
      <c r="W2426" s="25">
        <v>0</v>
      </c>
      <c r="X2426" s="23">
        <v>1</v>
      </c>
      <c r="Y2426" s="23">
        <v>0</v>
      </c>
      <c r="Z2426" s="23">
        <v>0</v>
      </c>
      <c r="AA2426" s="23">
        <v>0</v>
      </c>
      <c r="AB2426" s="23">
        <v>0</v>
      </c>
      <c r="AC2426" s="23">
        <v>0</v>
      </c>
      <c r="AD2426" s="23">
        <v>0</v>
      </c>
    </row>
    <row r="2427" spans="1:30" x14ac:dyDescent="0.3">
      <c r="A2427" s="23">
        <v>203</v>
      </c>
      <c r="B2427" s="23">
        <v>1</v>
      </c>
      <c r="C2427" s="25">
        <v>0</v>
      </c>
      <c r="D2427" s="25">
        <v>0</v>
      </c>
      <c r="E2427" s="25">
        <v>1</v>
      </c>
      <c r="F2427" s="25">
        <v>0</v>
      </c>
      <c r="G2427" s="25">
        <v>0</v>
      </c>
      <c r="H2427" s="25">
        <v>0</v>
      </c>
      <c r="I2427" s="25">
        <v>0</v>
      </c>
      <c r="J2427" s="23">
        <v>0</v>
      </c>
      <c r="K2427" s="23">
        <v>0</v>
      </c>
      <c r="L2427" s="23">
        <v>1</v>
      </c>
      <c r="M2427" s="23">
        <v>1</v>
      </c>
      <c r="N2427" s="23">
        <v>0</v>
      </c>
      <c r="O2427" s="23">
        <v>1</v>
      </c>
      <c r="P2427" s="23">
        <v>0</v>
      </c>
      <c r="Q2427" s="25">
        <v>0</v>
      </c>
      <c r="R2427" s="25">
        <v>1</v>
      </c>
      <c r="S2427" s="25">
        <v>0</v>
      </c>
      <c r="T2427" s="25">
        <v>1</v>
      </c>
      <c r="U2427" s="25">
        <v>0</v>
      </c>
      <c r="V2427" s="25">
        <v>0</v>
      </c>
      <c r="W2427" s="25">
        <v>1</v>
      </c>
      <c r="X2427" s="23">
        <v>1</v>
      </c>
      <c r="Y2427" s="23">
        <v>0</v>
      </c>
      <c r="Z2427" s="23">
        <v>0</v>
      </c>
      <c r="AA2427" s="23">
        <v>0</v>
      </c>
      <c r="AB2427" s="23">
        <v>0</v>
      </c>
      <c r="AC2427" s="23">
        <v>0</v>
      </c>
      <c r="AD2427" s="23">
        <v>0</v>
      </c>
    </row>
    <row r="2428" spans="1:30" x14ac:dyDescent="0.3">
      <c r="A2428" s="23">
        <v>203</v>
      </c>
      <c r="B2428" s="23">
        <v>2</v>
      </c>
      <c r="C2428" s="25">
        <v>0</v>
      </c>
      <c r="D2428" s="25">
        <v>1</v>
      </c>
      <c r="E2428" s="25">
        <v>0</v>
      </c>
      <c r="F2428" s="25">
        <v>0</v>
      </c>
      <c r="G2428" s="25">
        <v>0</v>
      </c>
      <c r="H2428" s="25">
        <v>1</v>
      </c>
      <c r="I2428" s="25">
        <v>0</v>
      </c>
      <c r="J2428" s="23">
        <v>0</v>
      </c>
      <c r="K2428" s="23">
        <v>0</v>
      </c>
      <c r="L2428" s="23">
        <v>0</v>
      </c>
      <c r="M2428" s="23">
        <v>1</v>
      </c>
      <c r="N2428" s="23">
        <v>0</v>
      </c>
      <c r="O2428" s="23">
        <v>0</v>
      </c>
      <c r="P2428" s="23">
        <v>0</v>
      </c>
      <c r="Q2428" s="25">
        <v>0</v>
      </c>
      <c r="R2428" s="25">
        <v>0</v>
      </c>
      <c r="S2428" s="25">
        <v>1</v>
      </c>
      <c r="T2428" s="25">
        <v>0</v>
      </c>
      <c r="U2428" s="25">
        <v>1</v>
      </c>
      <c r="V2428" s="25">
        <v>0</v>
      </c>
      <c r="W2428" s="25">
        <v>1</v>
      </c>
      <c r="X2428" s="23">
        <v>1</v>
      </c>
      <c r="Y2428" s="23">
        <v>0</v>
      </c>
      <c r="Z2428" s="23">
        <v>0</v>
      </c>
      <c r="AA2428" s="23">
        <v>0</v>
      </c>
      <c r="AB2428" s="23">
        <v>0</v>
      </c>
      <c r="AC2428" s="23">
        <v>0</v>
      </c>
      <c r="AD2428" s="23">
        <v>0</v>
      </c>
    </row>
    <row r="2429" spans="1:30" x14ac:dyDescent="0.3">
      <c r="A2429" s="23">
        <v>203</v>
      </c>
      <c r="B2429" s="23">
        <v>3</v>
      </c>
      <c r="C2429" s="25">
        <v>0</v>
      </c>
      <c r="D2429" s="25">
        <v>1</v>
      </c>
      <c r="E2429" s="25">
        <v>0</v>
      </c>
      <c r="F2429" s="25">
        <v>0</v>
      </c>
      <c r="G2429" s="25">
        <v>1</v>
      </c>
      <c r="H2429" s="25">
        <v>0</v>
      </c>
      <c r="I2429" s="25">
        <v>0</v>
      </c>
      <c r="J2429" s="23">
        <v>0</v>
      </c>
      <c r="K2429" s="23">
        <v>0</v>
      </c>
      <c r="L2429" s="23">
        <v>0</v>
      </c>
      <c r="M2429" s="23">
        <v>0</v>
      </c>
      <c r="N2429" s="23">
        <v>1</v>
      </c>
      <c r="O2429" s="23">
        <v>1</v>
      </c>
      <c r="P2429" s="23">
        <v>0</v>
      </c>
      <c r="Q2429" s="25">
        <v>0</v>
      </c>
      <c r="R2429" s="25">
        <v>0</v>
      </c>
      <c r="S2429" s="25">
        <v>0</v>
      </c>
      <c r="T2429" s="25">
        <v>0</v>
      </c>
      <c r="U2429" s="25">
        <v>0</v>
      </c>
      <c r="V2429" s="25">
        <v>0</v>
      </c>
      <c r="W2429" s="25">
        <v>1</v>
      </c>
      <c r="X2429" s="23">
        <v>1</v>
      </c>
      <c r="Y2429" s="23">
        <v>0</v>
      </c>
      <c r="Z2429" s="23">
        <v>0</v>
      </c>
      <c r="AA2429" s="23">
        <v>0</v>
      </c>
      <c r="AB2429" s="23">
        <v>0</v>
      </c>
      <c r="AC2429" s="23">
        <v>0</v>
      </c>
      <c r="AD2429" s="23">
        <v>0</v>
      </c>
    </row>
    <row r="2430" spans="1:30" x14ac:dyDescent="0.3">
      <c r="A2430" s="23">
        <v>203</v>
      </c>
      <c r="B2430" s="23">
        <v>4</v>
      </c>
      <c r="C2430" s="25">
        <v>0</v>
      </c>
      <c r="D2430" s="25">
        <v>0</v>
      </c>
      <c r="E2430" s="25">
        <v>0</v>
      </c>
      <c r="F2430" s="25">
        <v>0</v>
      </c>
      <c r="G2430" s="25">
        <v>0</v>
      </c>
      <c r="H2430" s="25">
        <v>0</v>
      </c>
      <c r="I2430" s="25">
        <v>1</v>
      </c>
      <c r="J2430" s="23">
        <v>0</v>
      </c>
      <c r="K2430" s="23">
        <v>0</v>
      </c>
      <c r="L2430" s="23">
        <v>1</v>
      </c>
      <c r="M2430" s="23">
        <v>0</v>
      </c>
      <c r="N2430" s="23">
        <v>1</v>
      </c>
      <c r="O2430" s="23">
        <v>0</v>
      </c>
      <c r="P2430" s="23">
        <v>1</v>
      </c>
      <c r="Q2430" s="25">
        <v>0</v>
      </c>
      <c r="R2430" s="25">
        <v>0</v>
      </c>
      <c r="S2430" s="25">
        <v>1</v>
      </c>
      <c r="T2430" s="25">
        <v>1</v>
      </c>
      <c r="U2430" s="25">
        <v>0</v>
      </c>
      <c r="V2430" s="25">
        <v>1</v>
      </c>
      <c r="W2430" s="25">
        <v>0</v>
      </c>
      <c r="X2430" s="23">
        <v>1</v>
      </c>
      <c r="Y2430" s="23">
        <v>0</v>
      </c>
      <c r="Z2430" s="23">
        <v>0</v>
      </c>
      <c r="AA2430" s="23">
        <v>0</v>
      </c>
      <c r="AB2430" s="23">
        <v>0</v>
      </c>
      <c r="AC2430" s="23">
        <v>0</v>
      </c>
      <c r="AD2430" s="23">
        <v>0</v>
      </c>
    </row>
    <row r="2431" spans="1:30" x14ac:dyDescent="0.3">
      <c r="A2431" s="23">
        <v>203</v>
      </c>
      <c r="B2431" s="23">
        <v>5</v>
      </c>
      <c r="C2431" s="25">
        <v>0</v>
      </c>
      <c r="D2431" s="25">
        <v>1</v>
      </c>
      <c r="E2431" s="25">
        <v>0</v>
      </c>
      <c r="F2431" s="25">
        <v>0</v>
      </c>
      <c r="G2431" s="25">
        <v>1</v>
      </c>
      <c r="H2431" s="25">
        <v>0</v>
      </c>
      <c r="I2431" s="25">
        <v>0</v>
      </c>
      <c r="J2431" s="23">
        <v>0</v>
      </c>
      <c r="K2431" s="23">
        <v>0</v>
      </c>
      <c r="L2431" s="23">
        <v>0</v>
      </c>
      <c r="M2431" s="23">
        <v>1</v>
      </c>
      <c r="N2431" s="23">
        <v>0</v>
      </c>
      <c r="O2431" s="23">
        <v>0</v>
      </c>
      <c r="P2431" s="23">
        <v>0</v>
      </c>
      <c r="Q2431" s="25">
        <v>0</v>
      </c>
      <c r="R2431" s="25">
        <v>1</v>
      </c>
      <c r="S2431" s="25">
        <v>0</v>
      </c>
      <c r="T2431" s="25">
        <v>1</v>
      </c>
      <c r="U2431" s="25">
        <v>0</v>
      </c>
      <c r="V2431" s="25">
        <v>0</v>
      </c>
      <c r="W2431" s="25">
        <v>1</v>
      </c>
      <c r="X2431" s="23">
        <v>1</v>
      </c>
      <c r="Y2431" s="23">
        <v>0</v>
      </c>
      <c r="Z2431" s="23">
        <v>0</v>
      </c>
      <c r="AA2431" s="23">
        <v>0</v>
      </c>
      <c r="AB2431" s="23">
        <v>0</v>
      </c>
      <c r="AC2431" s="23">
        <v>0</v>
      </c>
      <c r="AD2431" s="23">
        <v>0</v>
      </c>
    </row>
    <row r="2432" spans="1:30" x14ac:dyDescent="0.3">
      <c r="A2432" s="23">
        <v>203</v>
      </c>
      <c r="B2432" s="23">
        <v>6</v>
      </c>
      <c r="C2432" s="25">
        <v>0</v>
      </c>
      <c r="D2432" s="25">
        <v>0</v>
      </c>
      <c r="E2432" s="25">
        <v>0</v>
      </c>
      <c r="F2432" s="25">
        <v>0</v>
      </c>
      <c r="G2432" s="25">
        <v>1</v>
      </c>
      <c r="H2432" s="25">
        <v>1</v>
      </c>
      <c r="I2432" s="25">
        <v>0</v>
      </c>
      <c r="J2432" s="23">
        <v>0</v>
      </c>
      <c r="K2432" s="23">
        <v>1</v>
      </c>
      <c r="L2432" s="23">
        <v>0</v>
      </c>
      <c r="M2432" s="23">
        <v>0</v>
      </c>
      <c r="N2432" s="23">
        <v>0</v>
      </c>
      <c r="O2432" s="23">
        <v>1</v>
      </c>
      <c r="P2432" s="23">
        <v>0</v>
      </c>
      <c r="Q2432" s="25">
        <v>0</v>
      </c>
      <c r="R2432" s="25">
        <v>0</v>
      </c>
      <c r="S2432" s="25">
        <v>1</v>
      </c>
      <c r="T2432" s="25">
        <v>0</v>
      </c>
      <c r="U2432" s="25">
        <v>0</v>
      </c>
      <c r="V2432" s="25">
        <v>0</v>
      </c>
      <c r="W2432" s="25">
        <v>0</v>
      </c>
      <c r="X2432" s="23">
        <v>1</v>
      </c>
      <c r="Y2432" s="23">
        <v>0</v>
      </c>
      <c r="Z2432" s="23">
        <v>0</v>
      </c>
      <c r="AA2432" s="23">
        <v>0</v>
      </c>
      <c r="AB2432" s="23">
        <v>0</v>
      </c>
      <c r="AC2432" s="23">
        <v>0</v>
      </c>
      <c r="AD2432" s="23">
        <v>0</v>
      </c>
    </row>
    <row r="2433" spans="1:30" x14ac:dyDescent="0.3">
      <c r="A2433" s="23">
        <v>203</v>
      </c>
      <c r="B2433" s="23">
        <v>7</v>
      </c>
      <c r="C2433" s="25">
        <v>0</v>
      </c>
      <c r="D2433" s="25">
        <v>1</v>
      </c>
      <c r="E2433" s="25">
        <v>0</v>
      </c>
      <c r="F2433" s="25">
        <v>1</v>
      </c>
      <c r="G2433" s="25">
        <v>0</v>
      </c>
      <c r="H2433" s="25">
        <v>0</v>
      </c>
      <c r="I2433" s="25">
        <v>1</v>
      </c>
      <c r="J2433" s="23">
        <v>0</v>
      </c>
      <c r="K2433" s="23">
        <v>0</v>
      </c>
      <c r="L2433" s="23">
        <v>0</v>
      </c>
      <c r="M2433" s="23">
        <v>0</v>
      </c>
      <c r="N2433" s="23">
        <v>0</v>
      </c>
      <c r="O2433" s="23">
        <v>0</v>
      </c>
      <c r="P2433" s="23">
        <v>1</v>
      </c>
      <c r="Q2433" s="25">
        <v>0</v>
      </c>
      <c r="R2433" s="25">
        <v>1</v>
      </c>
      <c r="S2433" s="25">
        <v>0</v>
      </c>
      <c r="T2433" s="25">
        <v>0</v>
      </c>
      <c r="U2433" s="25">
        <v>0</v>
      </c>
      <c r="V2433" s="25">
        <v>1</v>
      </c>
      <c r="W2433" s="25">
        <v>0</v>
      </c>
      <c r="X2433" s="23">
        <v>1</v>
      </c>
      <c r="Y2433" s="23">
        <v>0</v>
      </c>
      <c r="Z2433" s="23">
        <v>0</v>
      </c>
      <c r="AA2433" s="23">
        <v>0</v>
      </c>
      <c r="AB2433" s="23">
        <v>0</v>
      </c>
      <c r="AC2433" s="23">
        <v>0</v>
      </c>
      <c r="AD2433" s="23">
        <v>0</v>
      </c>
    </row>
    <row r="2434" spans="1:30" x14ac:dyDescent="0.3">
      <c r="A2434" s="23">
        <v>203</v>
      </c>
      <c r="B2434" s="23">
        <v>8</v>
      </c>
      <c r="C2434" s="25">
        <v>0</v>
      </c>
      <c r="D2434" s="25">
        <v>0</v>
      </c>
      <c r="E2434" s="25">
        <v>1</v>
      </c>
      <c r="F2434" s="25">
        <v>1</v>
      </c>
      <c r="G2434" s="25">
        <v>0</v>
      </c>
      <c r="H2434" s="25">
        <v>1</v>
      </c>
      <c r="I2434" s="25">
        <v>0</v>
      </c>
      <c r="J2434" s="23">
        <v>0</v>
      </c>
      <c r="K2434" s="23">
        <v>0</v>
      </c>
      <c r="L2434" s="23">
        <v>0</v>
      </c>
      <c r="M2434" s="23">
        <v>0</v>
      </c>
      <c r="N2434" s="23">
        <v>1</v>
      </c>
      <c r="O2434" s="23">
        <v>1</v>
      </c>
      <c r="P2434" s="23">
        <v>0</v>
      </c>
      <c r="Q2434" s="25">
        <v>0</v>
      </c>
      <c r="R2434" s="25">
        <v>0</v>
      </c>
      <c r="S2434" s="25">
        <v>0</v>
      </c>
      <c r="T2434" s="25">
        <v>1</v>
      </c>
      <c r="U2434" s="25">
        <v>0</v>
      </c>
      <c r="V2434" s="25">
        <v>0</v>
      </c>
      <c r="W2434" s="25">
        <v>0</v>
      </c>
      <c r="X2434" s="23">
        <v>1</v>
      </c>
      <c r="Y2434" s="23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</row>
    <row r="2435" spans="1:30" x14ac:dyDescent="0.3">
      <c r="A2435" s="23">
        <v>203</v>
      </c>
      <c r="B2435" s="23">
        <v>9</v>
      </c>
      <c r="C2435" s="25">
        <v>0</v>
      </c>
      <c r="D2435" s="25">
        <v>0</v>
      </c>
      <c r="E2435" s="25">
        <v>1</v>
      </c>
      <c r="F2435" s="25">
        <v>0</v>
      </c>
      <c r="G2435" s="25">
        <v>1</v>
      </c>
      <c r="H2435" s="25">
        <v>0</v>
      </c>
      <c r="I2435" s="25">
        <v>1</v>
      </c>
      <c r="J2435" s="23">
        <v>0</v>
      </c>
      <c r="K2435" s="23">
        <v>0</v>
      </c>
      <c r="L2435" s="23">
        <v>1</v>
      </c>
      <c r="M2435" s="23">
        <v>0</v>
      </c>
      <c r="N2435" s="23">
        <v>0</v>
      </c>
      <c r="O2435" s="23">
        <v>0</v>
      </c>
      <c r="P2435" s="23">
        <v>0</v>
      </c>
      <c r="Q2435" s="25">
        <v>0</v>
      </c>
      <c r="R2435" s="25">
        <v>1</v>
      </c>
      <c r="S2435" s="25">
        <v>0</v>
      </c>
      <c r="T2435" s="25">
        <v>0</v>
      </c>
      <c r="U2435" s="25">
        <v>1</v>
      </c>
      <c r="V2435" s="25">
        <v>0</v>
      </c>
      <c r="W2435" s="25">
        <v>0</v>
      </c>
      <c r="X2435" s="23">
        <v>1</v>
      </c>
      <c r="Y2435" s="23">
        <v>0</v>
      </c>
      <c r="Z2435" s="23">
        <v>0</v>
      </c>
      <c r="AA2435" s="23">
        <v>0</v>
      </c>
      <c r="AB2435" s="23">
        <v>0</v>
      </c>
      <c r="AC2435" s="23">
        <v>0</v>
      </c>
      <c r="AD2435" s="23">
        <v>0</v>
      </c>
    </row>
    <row r="2436" spans="1:30" x14ac:dyDescent="0.3">
      <c r="A2436" s="23">
        <v>203</v>
      </c>
      <c r="B2436" s="23">
        <v>10</v>
      </c>
      <c r="C2436" s="25">
        <v>0</v>
      </c>
      <c r="D2436" s="25">
        <v>1</v>
      </c>
      <c r="E2436" s="25">
        <v>0</v>
      </c>
      <c r="F2436" s="25">
        <v>0</v>
      </c>
      <c r="G2436" s="25">
        <v>0</v>
      </c>
      <c r="H2436" s="25">
        <v>1</v>
      </c>
      <c r="I2436" s="25">
        <v>0</v>
      </c>
      <c r="J2436" s="23">
        <v>0</v>
      </c>
      <c r="K2436" s="23">
        <v>1</v>
      </c>
      <c r="L2436" s="23">
        <v>0</v>
      </c>
      <c r="M2436" s="23">
        <v>0</v>
      </c>
      <c r="N2436" s="23">
        <v>1</v>
      </c>
      <c r="O2436" s="23">
        <v>0</v>
      </c>
      <c r="P2436" s="23">
        <v>0</v>
      </c>
      <c r="Q2436" s="25">
        <v>0</v>
      </c>
      <c r="R2436" s="25">
        <v>0</v>
      </c>
      <c r="S2436" s="25">
        <v>1</v>
      </c>
      <c r="T2436" s="25">
        <v>1</v>
      </c>
      <c r="U2436" s="25">
        <v>0</v>
      </c>
      <c r="V2436" s="25">
        <v>1</v>
      </c>
      <c r="W2436" s="25">
        <v>0</v>
      </c>
      <c r="X2436" s="23">
        <v>1</v>
      </c>
      <c r="Y2436" s="23">
        <v>0</v>
      </c>
      <c r="Z2436" s="23">
        <v>0</v>
      </c>
      <c r="AA2436" s="23">
        <v>0</v>
      </c>
      <c r="AB2436" s="23">
        <v>0</v>
      </c>
      <c r="AC2436" s="23">
        <v>0</v>
      </c>
      <c r="AD2436" s="23">
        <v>0</v>
      </c>
    </row>
    <row r="2437" spans="1:30" x14ac:dyDescent="0.3">
      <c r="A2437" s="23">
        <v>203</v>
      </c>
      <c r="B2437" s="23">
        <v>11</v>
      </c>
      <c r="C2437" s="25">
        <v>0</v>
      </c>
      <c r="D2437" s="25">
        <v>0</v>
      </c>
      <c r="E2437" s="25">
        <v>1</v>
      </c>
      <c r="F2437" s="25">
        <v>0</v>
      </c>
      <c r="G2437" s="25">
        <v>1</v>
      </c>
      <c r="H2437" s="25">
        <v>0</v>
      </c>
      <c r="I2437" s="25">
        <v>1</v>
      </c>
      <c r="J2437" s="23">
        <v>0</v>
      </c>
      <c r="K2437" s="23">
        <v>1</v>
      </c>
      <c r="L2437" s="23">
        <v>0</v>
      </c>
      <c r="M2437" s="23">
        <v>1</v>
      </c>
      <c r="N2437" s="23">
        <v>0</v>
      </c>
      <c r="O2437" s="23">
        <v>0</v>
      </c>
      <c r="P2437" s="23">
        <v>1</v>
      </c>
      <c r="Q2437" s="25">
        <v>0</v>
      </c>
      <c r="R2437" s="25">
        <v>0</v>
      </c>
      <c r="S2437" s="25">
        <v>0</v>
      </c>
      <c r="T2437" s="25">
        <v>0</v>
      </c>
      <c r="U2437" s="25">
        <v>1</v>
      </c>
      <c r="V2437" s="25">
        <v>1</v>
      </c>
      <c r="W2437" s="25">
        <v>0</v>
      </c>
      <c r="X2437" s="23">
        <v>1</v>
      </c>
      <c r="Y2437" s="23">
        <v>0</v>
      </c>
      <c r="Z2437" s="23">
        <v>0</v>
      </c>
      <c r="AA2437" s="23">
        <v>0</v>
      </c>
      <c r="AB2437" s="23">
        <v>0</v>
      </c>
      <c r="AC2437" s="23">
        <v>0</v>
      </c>
      <c r="AD2437" s="23">
        <v>0</v>
      </c>
    </row>
    <row r="2438" spans="1:30" x14ac:dyDescent="0.3">
      <c r="A2438" s="23">
        <v>203</v>
      </c>
      <c r="B2438" s="23">
        <v>12</v>
      </c>
      <c r="C2438" s="25">
        <v>0</v>
      </c>
      <c r="D2438" s="25">
        <v>0</v>
      </c>
      <c r="E2438" s="25">
        <v>0</v>
      </c>
      <c r="F2438" s="25">
        <v>1</v>
      </c>
      <c r="G2438" s="25">
        <v>0</v>
      </c>
      <c r="H2438" s="25">
        <v>0</v>
      </c>
      <c r="I2438" s="25">
        <v>0</v>
      </c>
      <c r="J2438" s="23">
        <v>0</v>
      </c>
      <c r="K2438" s="23">
        <v>0</v>
      </c>
      <c r="L2438" s="23">
        <v>0</v>
      </c>
      <c r="M2438" s="23">
        <v>0</v>
      </c>
      <c r="N2438" s="23">
        <v>0</v>
      </c>
      <c r="O2438" s="23">
        <v>0</v>
      </c>
      <c r="P2438" s="23">
        <v>1</v>
      </c>
      <c r="Q2438" s="25">
        <v>0</v>
      </c>
      <c r="R2438" s="25">
        <v>0</v>
      </c>
      <c r="S2438" s="25">
        <v>1</v>
      </c>
      <c r="T2438" s="25">
        <v>0</v>
      </c>
      <c r="U2438" s="25">
        <v>0</v>
      </c>
      <c r="V2438" s="25">
        <v>0</v>
      </c>
      <c r="W2438" s="25">
        <v>0</v>
      </c>
      <c r="X2438" s="23">
        <v>1</v>
      </c>
      <c r="Y2438" s="23">
        <v>0</v>
      </c>
      <c r="Z2438" s="23">
        <v>0</v>
      </c>
      <c r="AA2438" s="23">
        <v>0</v>
      </c>
      <c r="AB2438" s="23">
        <v>0</v>
      </c>
      <c r="AC2438" s="23">
        <v>0</v>
      </c>
      <c r="AD2438" s="23">
        <v>0</v>
      </c>
    </row>
    <row r="2439" spans="1:30" x14ac:dyDescent="0.3">
      <c r="A2439" s="23">
        <v>204</v>
      </c>
      <c r="B2439" s="23">
        <v>1</v>
      </c>
      <c r="C2439" s="25">
        <v>0</v>
      </c>
      <c r="D2439" s="25">
        <v>0</v>
      </c>
      <c r="E2439" s="25">
        <v>1</v>
      </c>
      <c r="F2439" s="25">
        <v>0</v>
      </c>
      <c r="G2439" s="25">
        <v>0</v>
      </c>
      <c r="H2439" s="25">
        <v>0</v>
      </c>
      <c r="I2439" s="25">
        <v>0</v>
      </c>
      <c r="J2439" s="23">
        <v>0</v>
      </c>
      <c r="K2439" s="23">
        <v>0</v>
      </c>
      <c r="L2439" s="23">
        <v>1</v>
      </c>
      <c r="M2439" s="23">
        <v>1</v>
      </c>
      <c r="N2439" s="23">
        <v>0</v>
      </c>
      <c r="O2439" s="23">
        <v>1</v>
      </c>
      <c r="P2439" s="23">
        <v>0</v>
      </c>
      <c r="Q2439" s="25">
        <v>0</v>
      </c>
      <c r="R2439" s="25">
        <v>1</v>
      </c>
      <c r="S2439" s="25">
        <v>0</v>
      </c>
      <c r="T2439" s="25">
        <v>1</v>
      </c>
      <c r="U2439" s="25">
        <v>0</v>
      </c>
      <c r="V2439" s="25">
        <v>0</v>
      </c>
      <c r="W2439" s="25">
        <v>1</v>
      </c>
      <c r="X2439" s="23">
        <v>1</v>
      </c>
      <c r="Y2439" s="23">
        <v>0</v>
      </c>
      <c r="Z2439" s="23">
        <v>0</v>
      </c>
      <c r="AA2439" s="23">
        <v>0</v>
      </c>
      <c r="AB2439" s="23">
        <v>0</v>
      </c>
      <c r="AC2439" s="23">
        <v>0</v>
      </c>
      <c r="AD2439" s="23">
        <v>0</v>
      </c>
    </row>
    <row r="2440" spans="1:30" x14ac:dyDescent="0.3">
      <c r="A2440" s="23">
        <v>204</v>
      </c>
      <c r="B2440" s="23">
        <v>2</v>
      </c>
      <c r="C2440" s="25">
        <v>0</v>
      </c>
      <c r="D2440" s="25">
        <v>1</v>
      </c>
      <c r="E2440" s="25">
        <v>0</v>
      </c>
      <c r="F2440" s="25">
        <v>0</v>
      </c>
      <c r="G2440" s="25">
        <v>0</v>
      </c>
      <c r="H2440" s="25">
        <v>1</v>
      </c>
      <c r="I2440" s="25">
        <v>0</v>
      </c>
      <c r="J2440" s="23">
        <v>0</v>
      </c>
      <c r="K2440" s="23">
        <v>0</v>
      </c>
      <c r="L2440" s="23">
        <v>0</v>
      </c>
      <c r="M2440" s="23">
        <v>1</v>
      </c>
      <c r="N2440" s="23">
        <v>0</v>
      </c>
      <c r="O2440" s="23">
        <v>0</v>
      </c>
      <c r="P2440" s="23">
        <v>0</v>
      </c>
      <c r="Q2440" s="25">
        <v>0</v>
      </c>
      <c r="R2440" s="25">
        <v>0</v>
      </c>
      <c r="S2440" s="25">
        <v>1</v>
      </c>
      <c r="T2440" s="25">
        <v>0</v>
      </c>
      <c r="U2440" s="25">
        <v>1</v>
      </c>
      <c r="V2440" s="25">
        <v>0</v>
      </c>
      <c r="W2440" s="25">
        <v>1</v>
      </c>
      <c r="X2440" s="23">
        <v>1</v>
      </c>
      <c r="Y2440" s="23">
        <v>0</v>
      </c>
      <c r="Z2440" s="23">
        <v>0</v>
      </c>
      <c r="AA2440" s="23">
        <v>0</v>
      </c>
      <c r="AB2440" s="23">
        <v>0</v>
      </c>
      <c r="AC2440" s="23">
        <v>0</v>
      </c>
      <c r="AD2440" s="23">
        <v>0</v>
      </c>
    </row>
    <row r="2441" spans="1:30" x14ac:dyDescent="0.3">
      <c r="A2441" s="23">
        <v>204</v>
      </c>
      <c r="B2441" s="23">
        <v>3</v>
      </c>
      <c r="C2441" s="25">
        <v>0</v>
      </c>
      <c r="D2441" s="25">
        <v>1</v>
      </c>
      <c r="E2441" s="25">
        <v>0</v>
      </c>
      <c r="F2441" s="25">
        <v>0</v>
      </c>
      <c r="G2441" s="25">
        <v>1</v>
      </c>
      <c r="H2441" s="25">
        <v>0</v>
      </c>
      <c r="I2441" s="25">
        <v>0</v>
      </c>
      <c r="J2441" s="23">
        <v>0</v>
      </c>
      <c r="K2441" s="23">
        <v>0</v>
      </c>
      <c r="L2441" s="23">
        <v>0</v>
      </c>
      <c r="M2441" s="23">
        <v>0</v>
      </c>
      <c r="N2441" s="23">
        <v>1</v>
      </c>
      <c r="O2441" s="23">
        <v>1</v>
      </c>
      <c r="P2441" s="23">
        <v>0</v>
      </c>
      <c r="Q2441" s="25">
        <v>0</v>
      </c>
      <c r="R2441" s="25">
        <v>0</v>
      </c>
      <c r="S2441" s="25">
        <v>0</v>
      </c>
      <c r="T2441" s="25">
        <v>0</v>
      </c>
      <c r="U2441" s="25">
        <v>0</v>
      </c>
      <c r="V2441" s="25">
        <v>0</v>
      </c>
      <c r="W2441" s="25">
        <v>1</v>
      </c>
      <c r="X2441" s="23">
        <v>1</v>
      </c>
      <c r="Y2441" s="23">
        <v>0</v>
      </c>
      <c r="Z2441" s="23">
        <v>0</v>
      </c>
      <c r="AA2441" s="23">
        <v>0</v>
      </c>
      <c r="AB2441" s="23">
        <v>0</v>
      </c>
      <c r="AC2441" s="23">
        <v>0</v>
      </c>
      <c r="AD2441" s="23">
        <v>0</v>
      </c>
    </row>
    <row r="2442" spans="1:30" x14ac:dyDescent="0.3">
      <c r="A2442" s="23">
        <v>204</v>
      </c>
      <c r="B2442" s="23">
        <v>4</v>
      </c>
      <c r="C2442" s="25">
        <v>0</v>
      </c>
      <c r="D2442" s="25">
        <v>0</v>
      </c>
      <c r="E2442" s="25">
        <v>0</v>
      </c>
      <c r="F2442" s="25">
        <v>0</v>
      </c>
      <c r="G2442" s="25">
        <v>0</v>
      </c>
      <c r="H2442" s="25">
        <v>0</v>
      </c>
      <c r="I2442" s="25">
        <v>1</v>
      </c>
      <c r="J2442" s="23">
        <v>0</v>
      </c>
      <c r="K2442" s="23">
        <v>0</v>
      </c>
      <c r="L2442" s="23">
        <v>1</v>
      </c>
      <c r="M2442" s="23">
        <v>0</v>
      </c>
      <c r="N2442" s="23">
        <v>1</v>
      </c>
      <c r="O2442" s="23">
        <v>0</v>
      </c>
      <c r="P2442" s="23">
        <v>1</v>
      </c>
      <c r="Q2442" s="25">
        <v>0</v>
      </c>
      <c r="R2442" s="25">
        <v>0</v>
      </c>
      <c r="S2442" s="25">
        <v>1</v>
      </c>
      <c r="T2442" s="25">
        <v>1</v>
      </c>
      <c r="U2442" s="25">
        <v>0</v>
      </c>
      <c r="V2442" s="25">
        <v>1</v>
      </c>
      <c r="W2442" s="25">
        <v>0</v>
      </c>
      <c r="X2442" s="23">
        <v>1</v>
      </c>
      <c r="Y2442" s="23">
        <v>0</v>
      </c>
      <c r="Z2442" s="23">
        <v>0</v>
      </c>
      <c r="AA2442" s="23">
        <v>0</v>
      </c>
      <c r="AB2442" s="23">
        <v>0</v>
      </c>
      <c r="AC2442" s="23">
        <v>0</v>
      </c>
      <c r="AD2442" s="23">
        <v>0</v>
      </c>
    </row>
    <row r="2443" spans="1:30" x14ac:dyDescent="0.3">
      <c r="A2443" s="23">
        <v>204</v>
      </c>
      <c r="B2443" s="23">
        <v>5</v>
      </c>
      <c r="C2443" s="25">
        <v>0</v>
      </c>
      <c r="D2443" s="25">
        <v>1</v>
      </c>
      <c r="E2443" s="25">
        <v>0</v>
      </c>
      <c r="F2443" s="25">
        <v>0</v>
      </c>
      <c r="G2443" s="25">
        <v>1</v>
      </c>
      <c r="H2443" s="25">
        <v>0</v>
      </c>
      <c r="I2443" s="25">
        <v>0</v>
      </c>
      <c r="J2443" s="23">
        <v>0</v>
      </c>
      <c r="K2443" s="23">
        <v>0</v>
      </c>
      <c r="L2443" s="23">
        <v>0</v>
      </c>
      <c r="M2443" s="23">
        <v>1</v>
      </c>
      <c r="N2443" s="23">
        <v>0</v>
      </c>
      <c r="O2443" s="23">
        <v>0</v>
      </c>
      <c r="P2443" s="23">
        <v>0</v>
      </c>
      <c r="Q2443" s="25">
        <v>0</v>
      </c>
      <c r="R2443" s="25">
        <v>1</v>
      </c>
      <c r="S2443" s="25">
        <v>0</v>
      </c>
      <c r="T2443" s="25">
        <v>1</v>
      </c>
      <c r="U2443" s="25">
        <v>0</v>
      </c>
      <c r="V2443" s="25">
        <v>0</v>
      </c>
      <c r="W2443" s="25">
        <v>1</v>
      </c>
      <c r="X2443" s="23">
        <v>1</v>
      </c>
      <c r="Y2443" s="23">
        <v>0</v>
      </c>
      <c r="Z2443" s="23">
        <v>0</v>
      </c>
      <c r="AA2443" s="23">
        <v>0</v>
      </c>
      <c r="AB2443" s="23">
        <v>0</v>
      </c>
      <c r="AC2443" s="23">
        <v>0</v>
      </c>
      <c r="AD2443" s="23">
        <v>0</v>
      </c>
    </row>
    <row r="2444" spans="1:30" x14ac:dyDescent="0.3">
      <c r="A2444" s="23">
        <v>204</v>
      </c>
      <c r="B2444" s="23">
        <v>6</v>
      </c>
      <c r="C2444" s="25">
        <v>0</v>
      </c>
      <c r="D2444" s="25">
        <v>0</v>
      </c>
      <c r="E2444" s="25">
        <v>0</v>
      </c>
      <c r="F2444" s="25">
        <v>0</v>
      </c>
      <c r="G2444" s="25">
        <v>1</v>
      </c>
      <c r="H2444" s="25">
        <v>1</v>
      </c>
      <c r="I2444" s="25">
        <v>0</v>
      </c>
      <c r="J2444" s="23">
        <v>0</v>
      </c>
      <c r="K2444" s="23">
        <v>1</v>
      </c>
      <c r="L2444" s="23">
        <v>0</v>
      </c>
      <c r="M2444" s="23">
        <v>0</v>
      </c>
      <c r="N2444" s="23">
        <v>0</v>
      </c>
      <c r="O2444" s="23">
        <v>1</v>
      </c>
      <c r="P2444" s="23">
        <v>0</v>
      </c>
      <c r="Q2444" s="25">
        <v>0</v>
      </c>
      <c r="R2444" s="25">
        <v>0</v>
      </c>
      <c r="S2444" s="25">
        <v>1</v>
      </c>
      <c r="T2444" s="25">
        <v>0</v>
      </c>
      <c r="U2444" s="25">
        <v>0</v>
      </c>
      <c r="V2444" s="25">
        <v>0</v>
      </c>
      <c r="W2444" s="25">
        <v>0</v>
      </c>
      <c r="X2444" s="23">
        <v>1</v>
      </c>
      <c r="Y2444" s="23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</row>
    <row r="2445" spans="1:30" x14ac:dyDescent="0.3">
      <c r="A2445" s="23">
        <v>204</v>
      </c>
      <c r="B2445" s="23">
        <v>7</v>
      </c>
      <c r="C2445" s="25">
        <v>0</v>
      </c>
      <c r="D2445" s="25">
        <v>1</v>
      </c>
      <c r="E2445" s="25">
        <v>0</v>
      </c>
      <c r="F2445" s="25">
        <v>1</v>
      </c>
      <c r="G2445" s="25">
        <v>0</v>
      </c>
      <c r="H2445" s="25">
        <v>0</v>
      </c>
      <c r="I2445" s="25">
        <v>1</v>
      </c>
      <c r="J2445" s="23">
        <v>0</v>
      </c>
      <c r="K2445" s="23">
        <v>0</v>
      </c>
      <c r="L2445" s="23">
        <v>0</v>
      </c>
      <c r="M2445" s="23">
        <v>0</v>
      </c>
      <c r="N2445" s="23">
        <v>0</v>
      </c>
      <c r="O2445" s="23">
        <v>0</v>
      </c>
      <c r="P2445" s="23">
        <v>1</v>
      </c>
      <c r="Q2445" s="25">
        <v>0</v>
      </c>
      <c r="R2445" s="25">
        <v>1</v>
      </c>
      <c r="S2445" s="25">
        <v>0</v>
      </c>
      <c r="T2445" s="25">
        <v>0</v>
      </c>
      <c r="U2445" s="25">
        <v>0</v>
      </c>
      <c r="V2445" s="25">
        <v>1</v>
      </c>
      <c r="W2445" s="25">
        <v>0</v>
      </c>
      <c r="X2445" s="23">
        <v>1</v>
      </c>
      <c r="Y2445" s="23">
        <v>0</v>
      </c>
      <c r="Z2445" s="23">
        <v>0</v>
      </c>
      <c r="AA2445" s="23">
        <v>0</v>
      </c>
      <c r="AB2445" s="23">
        <v>0</v>
      </c>
      <c r="AC2445" s="23">
        <v>0</v>
      </c>
      <c r="AD2445" s="23">
        <v>0</v>
      </c>
    </row>
    <row r="2446" spans="1:30" x14ac:dyDescent="0.3">
      <c r="A2446" s="23">
        <v>204</v>
      </c>
      <c r="B2446" s="23">
        <v>8</v>
      </c>
      <c r="C2446" s="25">
        <v>0</v>
      </c>
      <c r="D2446" s="25">
        <v>0</v>
      </c>
      <c r="E2446" s="25">
        <v>1</v>
      </c>
      <c r="F2446" s="25">
        <v>1</v>
      </c>
      <c r="G2446" s="25">
        <v>0</v>
      </c>
      <c r="H2446" s="25">
        <v>1</v>
      </c>
      <c r="I2446" s="25">
        <v>0</v>
      </c>
      <c r="J2446" s="23">
        <v>0</v>
      </c>
      <c r="K2446" s="23">
        <v>0</v>
      </c>
      <c r="L2446" s="23">
        <v>0</v>
      </c>
      <c r="M2446" s="23">
        <v>0</v>
      </c>
      <c r="N2446" s="23">
        <v>1</v>
      </c>
      <c r="O2446" s="23">
        <v>1</v>
      </c>
      <c r="P2446" s="23">
        <v>0</v>
      </c>
      <c r="Q2446" s="25">
        <v>0</v>
      </c>
      <c r="R2446" s="25">
        <v>0</v>
      </c>
      <c r="S2446" s="25">
        <v>0</v>
      </c>
      <c r="T2446" s="25">
        <v>1</v>
      </c>
      <c r="U2446" s="25">
        <v>0</v>
      </c>
      <c r="V2446" s="25">
        <v>0</v>
      </c>
      <c r="W2446" s="25">
        <v>0</v>
      </c>
      <c r="X2446" s="23">
        <v>1</v>
      </c>
      <c r="Y2446" s="23">
        <v>0</v>
      </c>
      <c r="Z2446" s="23">
        <v>0</v>
      </c>
      <c r="AA2446" s="23">
        <v>0</v>
      </c>
      <c r="AB2446" s="23">
        <v>0</v>
      </c>
      <c r="AC2446" s="23">
        <v>0</v>
      </c>
      <c r="AD2446" s="23">
        <v>0</v>
      </c>
    </row>
    <row r="2447" spans="1:30" x14ac:dyDescent="0.3">
      <c r="A2447" s="23">
        <v>204</v>
      </c>
      <c r="B2447" s="23">
        <v>9</v>
      </c>
      <c r="C2447" s="25">
        <v>0</v>
      </c>
      <c r="D2447" s="25">
        <v>0</v>
      </c>
      <c r="E2447" s="25">
        <v>1</v>
      </c>
      <c r="F2447" s="25">
        <v>0</v>
      </c>
      <c r="G2447" s="25">
        <v>1</v>
      </c>
      <c r="H2447" s="25">
        <v>0</v>
      </c>
      <c r="I2447" s="25">
        <v>1</v>
      </c>
      <c r="J2447" s="23">
        <v>0</v>
      </c>
      <c r="K2447" s="23">
        <v>0</v>
      </c>
      <c r="L2447" s="23">
        <v>1</v>
      </c>
      <c r="M2447" s="23">
        <v>0</v>
      </c>
      <c r="N2447" s="23">
        <v>0</v>
      </c>
      <c r="O2447" s="23">
        <v>0</v>
      </c>
      <c r="P2447" s="23">
        <v>0</v>
      </c>
      <c r="Q2447" s="25">
        <v>0</v>
      </c>
      <c r="R2447" s="25">
        <v>1</v>
      </c>
      <c r="S2447" s="25">
        <v>0</v>
      </c>
      <c r="T2447" s="25">
        <v>0</v>
      </c>
      <c r="U2447" s="25">
        <v>1</v>
      </c>
      <c r="V2447" s="25">
        <v>0</v>
      </c>
      <c r="W2447" s="25">
        <v>0</v>
      </c>
      <c r="X2447" s="23">
        <v>1</v>
      </c>
      <c r="Y2447" s="23">
        <v>0</v>
      </c>
      <c r="Z2447" s="23">
        <v>0</v>
      </c>
      <c r="AA2447" s="23">
        <v>0</v>
      </c>
      <c r="AB2447" s="23">
        <v>0</v>
      </c>
      <c r="AC2447" s="23">
        <v>0</v>
      </c>
      <c r="AD2447" s="23">
        <v>0</v>
      </c>
    </row>
    <row r="2448" spans="1:30" x14ac:dyDescent="0.3">
      <c r="A2448" s="23">
        <v>204</v>
      </c>
      <c r="B2448" s="23">
        <v>10</v>
      </c>
      <c r="C2448" s="25">
        <v>0</v>
      </c>
      <c r="D2448" s="25">
        <v>1</v>
      </c>
      <c r="E2448" s="25">
        <v>0</v>
      </c>
      <c r="F2448" s="25">
        <v>0</v>
      </c>
      <c r="G2448" s="25">
        <v>0</v>
      </c>
      <c r="H2448" s="25">
        <v>1</v>
      </c>
      <c r="I2448" s="25">
        <v>0</v>
      </c>
      <c r="J2448" s="23">
        <v>0</v>
      </c>
      <c r="K2448" s="23">
        <v>1</v>
      </c>
      <c r="L2448" s="23">
        <v>0</v>
      </c>
      <c r="M2448" s="23">
        <v>0</v>
      </c>
      <c r="N2448" s="23">
        <v>1</v>
      </c>
      <c r="O2448" s="23">
        <v>0</v>
      </c>
      <c r="P2448" s="23">
        <v>0</v>
      </c>
      <c r="Q2448" s="25">
        <v>0</v>
      </c>
      <c r="R2448" s="25">
        <v>0</v>
      </c>
      <c r="S2448" s="25">
        <v>1</v>
      </c>
      <c r="T2448" s="25">
        <v>1</v>
      </c>
      <c r="U2448" s="25">
        <v>0</v>
      </c>
      <c r="V2448" s="25">
        <v>1</v>
      </c>
      <c r="W2448" s="25">
        <v>0</v>
      </c>
      <c r="X2448" s="23">
        <v>1</v>
      </c>
      <c r="Y2448" s="23">
        <v>0</v>
      </c>
      <c r="Z2448" s="23">
        <v>0</v>
      </c>
      <c r="AA2448" s="23">
        <v>0</v>
      </c>
      <c r="AB2448" s="23">
        <v>0</v>
      </c>
      <c r="AC2448" s="23">
        <v>0</v>
      </c>
      <c r="AD2448" s="23">
        <v>0</v>
      </c>
    </row>
    <row r="2449" spans="1:30" x14ac:dyDescent="0.3">
      <c r="A2449" s="23">
        <v>204</v>
      </c>
      <c r="B2449" s="23">
        <v>11</v>
      </c>
      <c r="C2449" s="25">
        <v>0</v>
      </c>
      <c r="D2449" s="25">
        <v>0</v>
      </c>
      <c r="E2449" s="25">
        <v>1</v>
      </c>
      <c r="F2449" s="25">
        <v>0</v>
      </c>
      <c r="G2449" s="25">
        <v>1</v>
      </c>
      <c r="H2449" s="25">
        <v>0</v>
      </c>
      <c r="I2449" s="25">
        <v>1</v>
      </c>
      <c r="J2449" s="23">
        <v>0</v>
      </c>
      <c r="K2449" s="23">
        <v>1</v>
      </c>
      <c r="L2449" s="23">
        <v>0</v>
      </c>
      <c r="M2449" s="23">
        <v>1</v>
      </c>
      <c r="N2449" s="23">
        <v>0</v>
      </c>
      <c r="O2449" s="23">
        <v>0</v>
      </c>
      <c r="P2449" s="23">
        <v>1</v>
      </c>
      <c r="Q2449" s="25">
        <v>0</v>
      </c>
      <c r="R2449" s="25">
        <v>0</v>
      </c>
      <c r="S2449" s="25">
        <v>0</v>
      </c>
      <c r="T2449" s="25">
        <v>0</v>
      </c>
      <c r="U2449" s="25">
        <v>1</v>
      </c>
      <c r="V2449" s="25">
        <v>1</v>
      </c>
      <c r="W2449" s="25">
        <v>0</v>
      </c>
      <c r="X2449" s="23">
        <v>1</v>
      </c>
      <c r="Y2449" s="23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</row>
    <row r="2450" spans="1:30" x14ac:dyDescent="0.3">
      <c r="A2450" s="23">
        <v>204</v>
      </c>
      <c r="B2450" s="23">
        <v>12</v>
      </c>
      <c r="C2450" s="25">
        <v>0</v>
      </c>
      <c r="D2450" s="25">
        <v>0</v>
      </c>
      <c r="E2450" s="25">
        <v>0</v>
      </c>
      <c r="F2450" s="25">
        <v>1</v>
      </c>
      <c r="G2450" s="25">
        <v>0</v>
      </c>
      <c r="H2450" s="25">
        <v>0</v>
      </c>
      <c r="I2450" s="25">
        <v>0</v>
      </c>
      <c r="J2450" s="23">
        <v>0</v>
      </c>
      <c r="K2450" s="23">
        <v>0</v>
      </c>
      <c r="L2450" s="23">
        <v>0</v>
      </c>
      <c r="M2450" s="23">
        <v>0</v>
      </c>
      <c r="N2450" s="23">
        <v>0</v>
      </c>
      <c r="O2450" s="23">
        <v>0</v>
      </c>
      <c r="P2450" s="23">
        <v>1</v>
      </c>
      <c r="Q2450" s="25">
        <v>0</v>
      </c>
      <c r="R2450" s="25">
        <v>0</v>
      </c>
      <c r="S2450" s="25">
        <v>1</v>
      </c>
      <c r="T2450" s="25">
        <v>0</v>
      </c>
      <c r="U2450" s="25">
        <v>0</v>
      </c>
      <c r="V2450" s="25">
        <v>0</v>
      </c>
      <c r="W2450" s="25">
        <v>0</v>
      </c>
      <c r="X2450" s="23">
        <v>1</v>
      </c>
      <c r="Y2450" s="23">
        <v>0</v>
      </c>
      <c r="Z2450" s="23">
        <v>0</v>
      </c>
      <c r="AA2450" s="23">
        <v>0</v>
      </c>
      <c r="AB2450" s="23">
        <v>0</v>
      </c>
      <c r="AC2450" s="23">
        <v>0</v>
      </c>
      <c r="AD2450" s="23">
        <v>0</v>
      </c>
    </row>
    <row r="2451" spans="1:30" x14ac:dyDescent="0.3">
      <c r="A2451" s="23">
        <v>205</v>
      </c>
      <c r="B2451" s="23">
        <v>1</v>
      </c>
      <c r="C2451" s="25">
        <v>0</v>
      </c>
      <c r="D2451" s="25">
        <v>0</v>
      </c>
      <c r="E2451" s="25">
        <v>1</v>
      </c>
      <c r="F2451" s="25">
        <v>0</v>
      </c>
      <c r="G2451" s="25">
        <v>0</v>
      </c>
      <c r="H2451" s="25">
        <v>0</v>
      </c>
      <c r="I2451" s="25">
        <v>0</v>
      </c>
      <c r="J2451" s="23">
        <v>0</v>
      </c>
      <c r="K2451" s="23">
        <v>0</v>
      </c>
      <c r="L2451" s="23">
        <v>1</v>
      </c>
      <c r="M2451" s="23">
        <v>1</v>
      </c>
      <c r="N2451" s="23">
        <v>0</v>
      </c>
      <c r="O2451" s="23">
        <v>1</v>
      </c>
      <c r="P2451" s="23">
        <v>0</v>
      </c>
      <c r="Q2451" s="25">
        <v>0</v>
      </c>
      <c r="R2451" s="25">
        <v>1</v>
      </c>
      <c r="S2451" s="25">
        <v>0</v>
      </c>
      <c r="T2451" s="25">
        <v>1</v>
      </c>
      <c r="U2451" s="25">
        <v>0</v>
      </c>
      <c r="V2451" s="25">
        <v>0</v>
      </c>
      <c r="W2451" s="25">
        <v>1</v>
      </c>
      <c r="X2451" s="23">
        <v>1</v>
      </c>
      <c r="Y2451" s="23">
        <v>0</v>
      </c>
      <c r="Z2451" s="23">
        <v>0</v>
      </c>
      <c r="AA2451" s="23">
        <v>0</v>
      </c>
      <c r="AB2451" s="23">
        <v>0</v>
      </c>
      <c r="AC2451" s="23">
        <v>0</v>
      </c>
      <c r="AD2451" s="23">
        <v>0</v>
      </c>
    </row>
    <row r="2452" spans="1:30" x14ac:dyDescent="0.3">
      <c r="A2452" s="23">
        <v>205</v>
      </c>
      <c r="B2452" s="23">
        <v>2</v>
      </c>
      <c r="C2452" s="25">
        <v>0</v>
      </c>
      <c r="D2452" s="25">
        <v>1</v>
      </c>
      <c r="E2452" s="25">
        <v>0</v>
      </c>
      <c r="F2452" s="25">
        <v>0</v>
      </c>
      <c r="G2452" s="25">
        <v>0</v>
      </c>
      <c r="H2452" s="25">
        <v>1</v>
      </c>
      <c r="I2452" s="25">
        <v>0</v>
      </c>
      <c r="J2452" s="23">
        <v>0</v>
      </c>
      <c r="K2452" s="23">
        <v>0</v>
      </c>
      <c r="L2452" s="23">
        <v>0</v>
      </c>
      <c r="M2452" s="23">
        <v>1</v>
      </c>
      <c r="N2452" s="23">
        <v>0</v>
      </c>
      <c r="O2452" s="23">
        <v>0</v>
      </c>
      <c r="P2452" s="23">
        <v>0</v>
      </c>
      <c r="Q2452" s="25">
        <v>0</v>
      </c>
      <c r="R2452" s="25">
        <v>0</v>
      </c>
      <c r="S2452" s="25">
        <v>1</v>
      </c>
      <c r="T2452" s="25">
        <v>0</v>
      </c>
      <c r="U2452" s="25">
        <v>1</v>
      </c>
      <c r="V2452" s="25">
        <v>0</v>
      </c>
      <c r="W2452" s="25">
        <v>1</v>
      </c>
      <c r="X2452" s="23">
        <v>1</v>
      </c>
      <c r="Y2452" s="23">
        <v>0</v>
      </c>
      <c r="Z2452" s="23">
        <v>0</v>
      </c>
      <c r="AA2452" s="23">
        <v>0</v>
      </c>
      <c r="AB2452" s="23">
        <v>0</v>
      </c>
      <c r="AC2452" s="23">
        <v>0</v>
      </c>
      <c r="AD2452" s="23">
        <v>0</v>
      </c>
    </row>
    <row r="2453" spans="1:30" x14ac:dyDescent="0.3">
      <c r="A2453" s="23">
        <v>205</v>
      </c>
      <c r="B2453" s="23">
        <v>3</v>
      </c>
      <c r="C2453" s="25">
        <v>0</v>
      </c>
      <c r="D2453" s="25">
        <v>1</v>
      </c>
      <c r="E2453" s="25">
        <v>0</v>
      </c>
      <c r="F2453" s="25">
        <v>0</v>
      </c>
      <c r="G2453" s="25">
        <v>1</v>
      </c>
      <c r="H2453" s="25">
        <v>0</v>
      </c>
      <c r="I2453" s="25">
        <v>0</v>
      </c>
      <c r="J2453" s="23">
        <v>0</v>
      </c>
      <c r="K2453" s="23">
        <v>0</v>
      </c>
      <c r="L2453" s="23">
        <v>0</v>
      </c>
      <c r="M2453" s="23">
        <v>0</v>
      </c>
      <c r="N2453" s="23">
        <v>1</v>
      </c>
      <c r="O2453" s="23">
        <v>1</v>
      </c>
      <c r="P2453" s="23">
        <v>0</v>
      </c>
      <c r="Q2453" s="25">
        <v>0</v>
      </c>
      <c r="R2453" s="25">
        <v>0</v>
      </c>
      <c r="S2453" s="25">
        <v>0</v>
      </c>
      <c r="T2453" s="25">
        <v>0</v>
      </c>
      <c r="U2453" s="25">
        <v>0</v>
      </c>
      <c r="V2453" s="25">
        <v>0</v>
      </c>
      <c r="W2453" s="25">
        <v>1</v>
      </c>
      <c r="X2453" s="23">
        <v>1</v>
      </c>
      <c r="Y2453" s="23">
        <v>0</v>
      </c>
      <c r="Z2453" s="23">
        <v>0</v>
      </c>
      <c r="AA2453" s="23">
        <v>0</v>
      </c>
      <c r="AB2453" s="23">
        <v>0</v>
      </c>
      <c r="AC2453" s="23">
        <v>0</v>
      </c>
      <c r="AD2453" s="23">
        <v>0</v>
      </c>
    </row>
    <row r="2454" spans="1:30" x14ac:dyDescent="0.3">
      <c r="A2454" s="23">
        <v>205</v>
      </c>
      <c r="B2454" s="23">
        <v>4</v>
      </c>
      <c r="C2454" s="25">
        <v>0</v>
      </c>
      <c r="D2454" s="25">
        <v>0</v>
      </c>
      <c r="E2454" s="25">
        <v>0</v>
      </c>
      <c r="F2454" s="25">
        <v>0</v>
      </c>
      <c r="G2454" s="25">
        <v>0</v>
      </c>
      <c r="H2454" s="25">
        <v>0</v>
      </c>
      <c r="I2454" s="25">
        <v>1</v>
      </c>
      <c r="J2454" s="23">
        <v>0</v>
      </c>
      <c r="K2454" s="23">
        <v>0</v>
      </c>
      <c r="L2454" s="23">
        <v>1</v>
      </c>
      <c r="M2454" s="23">
        <v>0</v>
      </c>
      <c r="N2454" s="23">
        <v>1</v>
      </c>
      <c r="O2454" s="23">
        <v>0</v>
      </c>
      <c r="P2454" s="23">
        <v>1</v>
      </c>
      <c r="Q2454" s="25">
        <v>0</v>
      </c>
      <c r="R2454" s="25">
        <v>0</v>
      </c>
      <c r="S2454" s="25">
        <v>1</v>
      </c>
      <c r="T2454" s="25">
        <v>1</v>
      </c>
      <c r="U2454" s="25">
        <v>0</v>
      </c>
      <c r="V2454" s="25">
        <v>1</v>
      </c>
      <c r="W2454" s="25">
        <v>0</v>
      </c>
      <c r="X2454" s="23">
        <v>1</v>
      </c>
      <c r="Y2454" s="23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</row>
    <row r="2455" spans="1:30" x14ac:dyDescent="0.3">
      <c r="A2455" s="23">
        <v>205</v>
      </c>
      <c r="B2455" s="23">
        <v>5</v>
      </c>
      <c r="C2455" s="25">
        <v>0</v>
      </c>
      <c r="D2455" s="25">
        <v>1</v>
      </c>
      <c r="E2455" s="25">
        <v>0</v>
      </c>
      <c r="F2455" s="25">
        <v>0</v>
      </c>
      <c r="G2455" s="25">
        <v>1</v>
      </c>
      <c r="H2455" s="25">
        <v>0</v>
      </c>
      <c r="I2455" s="25">
        <v>0</v>
      </c>
      <c r="J2455" s="23">
        <v>0</v>
      </c>
      <c r="K2455" s="23">
        <v>0</v>
      </c>
      <c r="L2455" s="23">
        <v>0</v>
      </c>
      <c r="M2455" s="23">
        <v>1</v>
      </c>
      <c r="N2455" s="23">
        <v>0</v>
      </c>
      <c r="O2455" s="23">
        <v>0</v>
      </c>
      <c r="P2455" s="23">
        <v>0</v>
      </c>
      <c r="Q2455" s="25">
        <v>0</v>
      </c>
      <c r="R2455" s="25">
        <v>1</v>
      </c>
      <c r="S2455" s="25">
        <v>0</v>
      </c>
      <c r="T2455" s="25">
        <v>1</v>
      </c>
      <c r="U2455" s="25">
        <v>0</v>
      </c>
      <c r="V2455" s="25">
        <v>0</v>
      </c>
      <c r="W2455" s="25">
        <v>1</v>
      </c>
      <c r="X2455" s="23">
        <v>1</v>
      </c>
      <c r="Y2455" s="23">
        <v>0</v>
      </c>
      <c r="Z2455" s="23">
        <v>0</v>
      </c>
      <c r="AA2455" s="23">
        <v>0</v>
      </c>
      <c r="AB2455" s="23">
        <v>0</v>
      </c>
      <c r="AC2455" s="23">
        <v>0</v>
      </c>
      <c r="AD2455" s="23">
        <v>0</v>
      </c>
    </row>
    <row r="2456" spans="1:30" x14ac:dyDescent="0.3">
      <c r="A2456" s="23">
        <v>205</v>
      </c>
      <c r="B2456" s="23">
        <v>6</v>
      </c>
      <c r="C2456" s="25">
        <v>0</v>
      </c>
      <c r="D2456" s="25">
        <v>0</v>
      </c>
      <c r="E2456" s="25">
        <v>0</v>
      </c>
      <c r="F2456" s="25">
        <v>0</v>
      </c>
      <c r="G2456" s="25">
        <v>1</v>
      </c>
      <c r="H2456" s="25">
        <v>1</v>
      </c>
      <c r="I2456" s="25">
        <v>0</v>
      </c>
      <c r="J2456" s="23">
        <v>0</v>
      </c>
      <c r="K2456" s="23">
        <v>1</v>
      </c>
      <c r="L2456" s="23">
        <v>0</v>
      </c>
      <c r="M2456" s="23">
        <v>0</v>
      </c>
      <c r="N2456" s="23">
        <v>0</v>
      </c>
      <c r="O2456" s="23">
        <v>1</v>
      </c>
      <c r="P2456" s="23">
        <v>0</v>
      </c>
      <c r="Q2456" s="25">
        <v>0</v>
      </c>
      <c r="R2456" s="25">
        <v>0</v>
      </c>
      <c r="S2456" s="25">
        <v>1</v>
      </c>
      <c r="T2456" s="25">
        <v>0</v>
      </c>
      <c r="U2456" s="25">
        <v>0</v>
      </c>
      <c r="V2456" s="25">
        <v>0</v>
      </c>
      <c r="W2456" s="25">
        <v>0</v>
      </c>
      <c r="X2456" s="23">
        <v>1</v>
      </c>
      <c r="Y2456" s="23">
        <v>0</v>
      </c>
      <c r="Z2456" s="23">
        <v>0</v>
      </c>
      <c r="AA2456" s="23">
        <v>0</v>
      </c>
      <c r="AB2456" s="23">
        <v>0</v>
      </c>
      <c r="AC2456" s="23">
        <v>0</v>
      </c>
      <c r="AD2456" s="23">
        <v>0</v>
      </c>
    </row>
    <row r="2457" spans="1:30" x14ac:dyDescent="0.3">
      <c r="A2457" s="23">
        <v>205</v>
      </c>
      <c r="B2457" s="23">
        <v>7</v>
      </c>
      <c r="C2457" s="25">
        <v>0</v>
      </c>
      <c r="D2457" s="25">
        <v>1</v>
      </c>
      <c r="E2457" s="25">
        <v>0</v>
      </c>
      <c r="F2457" s="25">
        <v>1</v>
      </c>
      <c r="G2457" s="25">
        <v>0</v>
      </c>
      <c r="H2457" s="25">
        <v>0</v>
      </c>
      <c r="I2457" s="25">
        <v>1</v>
      </c>
      <c r="J2457" s="23">
        <v>0</v>
      </c>
      <c r="K2457" s="23">
        <v>0</v>
      </c>
      <c r="L2457" s="23">
        <v>0</v>
      </c>
      <c r="M2457" s="23">
        <v>0</v>
      </c>
      <c r="N2457" s="23">
        <v>0</v>
      </c>
      <c r="O2457" s="23">
        <v>0</v>
      </c>
      <c r="P2457" s="23">
        <v>1</v>
      </c>
      <c r="Q2457" s="25">
        <v>0</v>
      </c>
      <c r="R2457" s="25">
        <v>1</v>
      </c>
      <c r="S2457" s="25">
        <v>0</v>
      </c>
      <c r="T2457" s="25">
        <v>0</v>
      </c>
      <c r="U2457" s="25">
        <v>0</v>
      </c>
      <c r="V2457" s="25">
        <v>1</v>
      </c>
      <c r="W2457" s="25">
        <v>0</v>
      </c>
      <c r="X2457" s="23">
        <v>1</v>
      </c>
      <c r="Y2457" s="23">
        <v>0</v>
      </c>
      <c r="Z2457" s="23">
        <v>0</v>
      </c>
      <c r="AA2457" s="23">
        <v>0</v>
      </c>
      <c r="AB2457" s="23">
        <v>0</v>
      </c>
      <c r="AC2457" s="23">
        <v>0</v>
      </c>
      <c r="AD2457" s="23">
        <v>0</v>
      </c>
    </row>
    <row r="2458" spans="1:30" x14ac:dyDescent="0.3">
      <c r="A2458" s="23">
        <v>205</v>
      </c>
      <c r="B2458" s="23">
        <v>8</v>
      </c>
      <c r="C2458" s="25">
        <v>0</v>
      </c>
      <c r="D2458" s="25">
        <v>0</v>
      </c>
      <c r="E2458" s="25">
        <v>1</v>
      </c>
      <c r="F2458" s="25">
        <v>1</v>
      </c>
      <c r="G2458" s="25">
        <v>0</v>
      </c>
      <c r="H2458" s="25">
        <v>1</v>
      </c>
      <c r="I2458" s="25">
        <v>0</v>
      </c>
      <c r="J2458" s="23">
        <v>0</v>
      </c>
      <c r="K2458" s="23">
        <v>0</v>
      </c>
      <c r="L2458" s="23">
        <v>0</v>
      </c>
      <c r="M2458" s="23">
        <v>0</v>
      </c>
      <c r="N2458" s="23">
        <v>1</v>
      </c>
      <c r="O2458" s="23">
        <v>1</v>
      </c>
      <c r="P2458" s="23">
        <v>0</v>
      </c>
      <c r="Q2458" s="25">
        <v>0</v>
      </c>
      <c r="R2458" s="25">
        <v>0</v>
      </c>
      <c r="S2458" s="25">
        <v>0</v>
      </c>
      <c r="T2458" s="25">
        <v>1</v>
      </c>
      <c r="U2458" s="25">
        <v>0</v>
      </c>
      <c r="V2458" s="25">
        <v>0</v>
      </c>
      <c r="W2458" s="25">
        <v>0</v>
      </c>
      <c r="X2458" s="23">
        <v>1</v>
      </c>
      <c r="Y2458" s="23">
        <v>0</v>
      </c>
      <c r="Z2458" s="23">
        <v>0</v>
      </c>
      <c r="AA2458" s="23">
        <v>0</v>
      </c>
      <c r="AB2458" s="23">
        <v>0</v>
      </c>
      <c r="AC2458" s="23">
        <v>0</v>
      </c>
      <c r="AD2458" s="23">
        <v>0</v>
      </c>
    </row>
    <row r="2459" spans="1:30" x14ac:dyDescent="0.3">
      <c r="A2459" s="23">
        <v>205</v>
      </c>
      <c r="B2459" s="23">
        <v>9</v>
      </c>
      <c r="C2459" s="25">
        <v>0</v>
      </c>
      <c r="D2459" s="25">
        <v>0</v>
      </c>
      <c r="E2459" s="25">
        <v>1</v>
      </c>
      <c r="F2459" s="25">
        <v>0</v>
      </c>
      <c r="G2459" s="25">
        <v>1</v>
      </c>
      <c r="H2459" s="25">
        <v>0</v>
      </c>
      <c r="I2459" s="25">
        <v>1</v>
      </c>
      <c r="J2459" s="23">
        <v>0</v>
      </c>
      <c r="K2459" s="23">
        <v>0</v>
      </c>
      <c r="L2459" s="23">
        <v>1</v>
      </c>
      <c r="M2459" s="23">
        <v>0</v>
      </c>
      <c r="N2459" s="23">
        <v>0</v>
      </c>
      <c r="O2459" s="23">
        <v>0</v>
      </c>
      <c r="P2459" s="23">
        <v>0</v>
      </c>
      <c r="Q2459" s="25">
        <v>0</v>
      </c>
      <c r="R2459" s="25">
        <v>1</v>
      </c>
      <c r="S2459" s="25">
        <v>0</v>
      </c>
      <c r="T2459" s="25">
        <v>0</v>
      </c>
      <c r="U2459" s="25">
        <v>1</v>
      </c>
      <c r="V2459" s="25">
        <v>0</v>
      </c>
      <c r="W2459" s="25">
        <v>0</v>
      </c>
      <c r="X2459" s="23">
        <v>1</v>
      </c>
      <c r="Y2459" s="23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</row>
    <row r="2460" spans="1:30" x14ac:dyDescent="0.3">
      <c r="A2460" s="23">
        <v>205</v>
      </c>
      <c r="B2460" s="23">
        <v>10</v>
      </c>
      <c r="C2460" s="25">
        <v>0</v>
      </c>
      <c r="D2460" s="25">
        <v>1</v>
      </c>
      <c r="E2460" s="25">
        <v>0</v>
      </c>
      <c r="F2460" s="25">
        <v>0</v>
      </c>
      <c r="G2460" s="25">
        <v>0</v>
      </c>
      <c r="H2460" s="25">
        <v>1</v>
      </c>
      <c r="I2460" s="25">
        <v>0</v>
      </c>
      <c r="J2460" s="23">
        <v>0</v>
      </c>
      <c r="K2460" s="23">
        <v>1</v>
      </c>
      <c r="L2460" s="23">
        <v>0</v>
      </c>
      <c r="M2460" s="23">
        <v>0</v>
      </c>
      <c r="N2460" s="23">
        <v>1</v>
      </c>
      <c r="O2460" s="23">
        <v>0</v>
      </c>
      <c r="P2460" s="23">
        <v>0</v>
      </c>
      <c r="Q2460" s="25">
        <v>0</v>
      </c>
      <c r="R2460" s="25">
        <v>0</v>
      </c>
      <c r="S2460" s="25">
        <v>1</v>
      </c>
      <c r="T2460" s="25">
        <v>1</v>
      </c>
      <c r="U2460" s="25">
        <v>0</v>
      </c>
      <c r="V2460" s="25">
        <v>1</v>
      </c>
      <c r="W2460" s="25">
        <v>0</v>
      </c>
      <c r="X2460" s="23">
        <v>1</v>
      </c>
      <c r="Y2460" s="23">
        <v>0</v>
      </c>
      <c r="Z2460" s="23">
        <v>0</v>
      </c>
      <c r="AA2460" s="23">
        <v>0</v>
      </c>
      <c r="AB2460" s="23">
        <v>0</v>
      </c>
      <c r="AC2460" s="23">
        <v>0</v>
      </c>
      <c r="AD2460" s="23">
        <v>0</v>
      </c>
    </row>
    <row r="2461" spans="1:30" x14ac:dyDescent="0.3">
      <c r="A2461" s="23">
        <v>205</v>
      </c>
      <c r="B2461" s="23">
        <v>11</v>
      </c>
      <c r="C2461" s="25">
        <v>0</v>
      </c>
      <c r="D2461" s="25">
        <v>0</v>
      </c>
      <c r="E2461" s="25">
        <v>1</v>
      </c>
      <c r="F2461" s="25">
        <v>0</v>
      </c>
      <c r="G2461" s="25">
        <v>1</v>
      </c>
      <c r="H2461" s="25">
        <v>0</v>
      </c>
      <c r="I2461" s="25">
        <v>1</v>
      </c>
      <c r="J2461" s="23">
        <v>0</v>
      </c>
      <c r="K2461" s="23">
        <v>1</v>
      </c>
      <c r="L2461" s="23">
        <v>0</v>
      </c>
      <c r="M2461" s="23">
        <v>1</v>
      </c>
      <c r="N2461" s="23">
        <v>0</v>
      </c>
      <c r="O2461" s="23">
        <v>0</v>
      </c>
      <c r="P2461" s="23">
        <v>1</v>
      </c>
      <c r="Q2461" s="25">
        <v>0</v>
      </c>
      <c r="R2461" s="25">
        <v>0</v>
      </c>
      <c r="S2461" s="25">
        <v>0</v>
      </c>
      <c r="T2461" s="25">
        <v>0</v>
      </c>
      <c r="U2461" s="25">
        <v>1</v>
      </c>
      <c r="V2461" s="25">
        <v>1</v>
      </c>
      <c r="W2461" s="25">
        <v>0</v>
      </c>
      <c r="X2461" s="23">
        <v>1</v>
      </c>
      <c r="Y2461" s="23">
        <v>0</v>
      </c>
      <c r="Z2461" s="23">
        <v>0</v>
      </c>
      <c r="AA2461" s="23">
        <v>0</v>
      </c>
      <c r="AB2461" s="23">
        <v>0</v>
      </c>
      <c r="AC2461" s="23">
        <v>0</v>
      </c>
      <c r="AD2461" s="23">
        <v>0</v>
      </c>
    </row>
    <row r="2462" spans="1:30" x14ac:dyDescent="0.3">
      <c r="A2462" s="23">
        <v>205</v>
      </c>
      <c r="B2462" s="23">
        <v>12</v>
      </c>
      <c r="C2462" s="25">
        <v>0</v>
      </c>
      <c r="D2462" s="25">
        <v>0</v>
      </c>
      <c r="E2462" s="25">
        <v>0</v>
      </c>
      <c r="F2462" s="25">
        <v>1</v>
      </c>
      <c r="G2462" s="25">
        <v>0</v>
      </c>
      <c r="H2462" s="25">
        <v>0</v>
      </c>
      <c r="I2462" s="25">
        <v>0</v>
      </c>
      <c r="J2462" s="23">
        <v>0</v>
      </c>
      <c r="K2462" s="23">
        <v>0</v>
      </c>
      <c r="L2462" s="23">
        <v>0</v>
      </c>
      <c r="M2462" s="23">
        <v>0</v>
      </c>
      <c r="N2462" s="23">
        <v>0</v>
      </c>
      <c r="O2462" s="23">
        <v>0</v>
      </c>
      <c r="P2462" s="23">
        <v>1</v>
      </c>
      <c r="Q2462" s="25">
        <v>0</v>
      </c>
      <c r="R2462" s="25">
        <v>0</v>
      </c>
      <c r="S2462" s="25">
        <v>1</v>
      </c>
      <c r="T2462" s="25">
        <v>0</v>
      </c>
      <c r="U2462" s="25">
        <v>0</v>
      </c>
      <c r="V2462" s="25">
        <v>0</v>
      </c>
      <c r="W2462" s="25">
        <v>0</v>
      </c>
      <c r="X2462" s="23">
        <v>1</v>
      </c>
      <c r="Y2462" s="23">
        <v>0</v>
      </c>
      <c r="Z2462" s="23">
        <v>0</v>
      </c>
      <c r="AA2462" s="23">
        <v>0</v>
      </c>
      <c r="AB2462" s="23">
        <v>0</v>
      </c>
      <c r="AC2462" s="23">
        <v>0</v>
      </c>
      <c r="AD2462" s="23">
        <v>0</v>
      </c>
    </row>
    <row r="2463" spans="1:30" x14ac:dyDescent="0.3">
      <c r="A2463" s="23">
        <v>206</v>
      </c>
      <c r="B2463" s="23">
        <v>1</v>
      </c>
      <c r="C2463" s="25">
        <v>0</v>
      </c>
      <c r="D2463" s="25">
        <v>0</v>
      </c>
      <c r="E2463" s="25">
        <v>1</v>
      </c>
      <c r="F2463" s="25">
        <v>0</v>
      </c>
      <c r="G2463" s="25">
        <v>0</v>
      </c>
      <c r="H2463" s="25">
        <v>0</v>
      </c>
      <c r="I2463" s="25">
        <v>0</v>
      </c>
      <c r="J2463" s="23">
        <v>0</v>
      </c>
      <c r="K2463" s="23">
        <v>0</v>
      </c>
      <c r="L2463" s="23">
        <v>1</v>
      </c>
      <c r="M2463" s="23">
        <v>1</v>
      </c>
      <c r="N2463" s="23">
        <v>0</v>
      </c>
      <c r="O2463" s="23">
        <v>1</v>
      </c>
      <c r="P2463" s="23">
        <v>0</v>
      </c>
      <c r="Q2463" s="25">
        <v>0</v>
      </c>
      <c r="R2463" s="25">
        <v>1</v>
      </c>
      <c r="S2463" s="25">
        <v>0</v>
      </c>
      <c r="T2463" s="25">
        <v>1</v>
      </c>
      <c r="U2463" s="25">
        <v>0</v>
      </c>
      <c r="V2463" s="25">
        <v>0</v>
      </c>
      <c r="W2463" s="25">
        <v>1</v>
      </c>
      <c r="X2463" s="23">
        <v>1</v>
      </c>
      <c r="Y2463" s="23">
        <v>0</v>
      </c>
      <c r="Z2463" s="23">
        <v>0</v>
      </c>
      <c r="AA2463" s="23">
        <v>0</v>
      </c>
      <c r="AB2463" s="23">
        <v>0</v>
      </c>
      <c r="AC2463" s="23">
        <v>0</v>
      </c>
      <c r="AD2463" s="23">
        <v>0</v>
      </c>
    </row>
    <row r="2464" spans="1:30" x14ac:dyDescent="0.3">
      <c r="A2464" s="23">
        <v>206</v>
      </c>
      <c r="B2464" s="23">
        <v>2</v>
      </c>
      <c r="C2464" s="25">
        <v>0</v>
      </c>
      <c r="D2464" s="25">
        <v>1</v>
      </c>
      <c r="E2464" s="25">
        <v>0</v>
      </c>
      <c r="F2464" s="25">
        <v>0</v>
      </c>
      <c r="G2464" s="25">
        <v>0</v>
      </c>
      <c r="H2464" s="25">
        <v>1</v>
      </c>
      <c r="I2464" s="25">
        <v>0</v>
      </c>
      <c r="J2464" s="23">
        <v>0</v>
      </c>
      <c r="K2464" s="23">
        <v>0</v>
      </c>
      <c r="L2464" s="23">
        <v>0</v>
      </c>
      <c r="M2464" s="23">
        <v>1</v>
      </c>
      <c r="N2464" s="23">
        <v>0</v>
      </c>
      <c r="O2464" s="23">
        <v>0</v>
      </c>
      <c r="P2464" s="23">
        <v>0</v>
      </c>
      <c r="Q2464" s="25">
        <v>0</v>
      </c>
      <c r="R2464" s="25">
        <v>0</v>
      </c>
      <c r="S2464" s="25">
        <v>1</v>
      </c>
      <c r="T2464" s="25">
        <v>0</v>
      </c>
      <c r="U2464" s="25">
        <v>1</v>
      </c>
      <c r="V2464" s="25">
        <v>0</v>
      </c>
      <c r="W2464" s="25">
        <v>1</v>
      </c>
      <c r="X2464" s="23">
        <v>1</v>
      </c>
      <c r="Y2464" s="23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</row>
    <row r="2465" spans="1:30" x14ac:dyDescent="0.3">
      <c r="A2465" s="23">
        <v>206</v>
      </c>
      <c r="B2465" s="23">
        <v>3</v>
      </c>
      <c r="C2465" s="25">
        <v>0</v>
      </c>
      <c r="D2465" s="25">
        <v>1</v>
      </c>
      <c r="E2465" s="25">
        <v>0</v>
      </c>
      <c r="F2465" s="25">
        <v>0</v>
      </c>
      <c r="G2465" s="25">
        <v>1</v>
      </c>
      <c r="H2465" s="25">
        <v>0</v>
      </c>
      <c r="I2465" s="25">
        <v>0</v>
      </c>
      <c r="J2465" s="23">
        <v>0</v>
      </c>
      <c r="K2465" s="23">
        <v>0</v>
      </c>
      <c r="L2465" s="23">
        <v>0</v>
      </c>
      <c r="M2465" s="23">
        <v>0</v>
      </c>
      <c r="N2465" s="23">
        <v>1</v>
      </c>
      <c r="O2465" s="23">
        <v>1</v>
      </c>
      <c r="P2465" s="23">
        <v>0</v>
      </c>
      <c r="Q2465" s="25">
        <v>0</v>
      </c>
      <c r="R2465" s="25">
        <v>0</v>
      </c>
      <c r="S2465" s="25">
        <v>0</v>
      </c>
      <c r="T2465" s="25">
        <v>0</v>
      </c>
      <c r="U2465" s="25">
        <v>0</v>
      </c>
      <c r="V2465" s="25">
        <v>0</v>
      </c>
      <c r="W2465" s="25">
        <v>1</v>
      </c>
      <c r="X2465" s="23">
        <v>1</v>
      </c>
      <c r="Y2465" s="23">
        <v>0</v>
      </c>
      <c r="Z2465" s="23">
        <v>0</v>
      </c>
      <c r="AA2465" s="23">
        <v>0</v>
      </c>
      <c r="AB2465" s="23">
        <v>0</v>
      </c>
      <c r="AC2465" s="23">
        <v>0</v>
      </c>
      <c r="AD2465" s="23">
        <v>0</v>
      </c>
    </row>
    <row r="2466" spans="1:30" x14ac:dyDescent="0.3">
      <c r="A2466" s="23">
        <v>206</v>
      </c>
      <c r="B2466" s="23">
        <v>4</v>
      </c>
      <c r="C2466" s="25">
        <v>0</v>
      </c>
      <c r="D2466" s="25">
        <v>0</v>
      </c>
      <c r="E2466" s="25">
        <v>0</v>
      </c>
      <c r="F2466" s="25">
        <v>0</v>
      </c>
      <c r="G2466" s="25">
        <v>0</v>
      </c>
      <c r="H2466" s="25">
        <v>0</v>
      </c>
      <c r="I2466" s="25">
        <v>1</v>
      </c>
      <c r="J2466" s="23">
        <v>0</v>
      </c>
      <c r="K2466" s="23">
        <v>0</v>
      </c>
      <c r="L2466" s="23">
        <v>1</v>
      </c>
      <c r="M2466" s="23">
        <v>0</v>
      </c>
      <c r="N2466" s="23">
        <v>1</v>
      </c>
      <c r="O2466" s="23">
        <v>0</v>
      </c>
      <c r="P2466" s="23">
        <v>1</v>
      </c>
      <c r="Q2466" s="25">
        <v>0</v>
      </c>
      <c r="R2466" s="25">
        <v>0</v>
      </c>
      <c r="S2466" s="25">
        <v>1</v>
      </c>
      <c r="T2466" s="25">
        <v>1</v>
      </c>
      <c r="U2466" s="25">
        <v>0</v>
      </c>
      <c r="V2466" s="25">
        <v>1</v>
      </c>
      <c r="W2466" s="25">
        <v>0</v>
      </c>
      <c r="X2466" s="23">
        <v>1</v>
      </c>
      <c r="Y2466" s="23">
        <v>0</v>
      </c>
      <c r="Z2466" s="23">
        <v>0</v>
      </c>
      <c r="AA2466" s="23">
        <v>0</v>
      </c>
      <c r="AB2466" s="23">
        <v>0</v>
      </c>
      <c r="AC2466" s="23">
        <v>0</v>
      </c>
      <c r="AD2466" s="23">
        <v>0</v>
      </c>
    </row>
    <row r="2467" spans="1:30" x14ac:dyDescent="0.3">
      <c r="A2467" s="23">
        <v>206</v>
      </c>
      <c r="B2467" s="23">
        <v>5</v>
      </c>
      <c r="C2467" s="25">
        <v>0</v>
      </c>
      <c r="D2467" s="25">
        <v>1</v>
      </c>
      <c r="E2467" s="25">
        <v>0</v>
      </c>
      <c r="F2467" s="25">
        <v>0</v>
      </c>
      <c r="G2467" s="25">
        <v>1</v>
      </c>
      <c r="H2467" s="25">
        <v>0</v>
      </c>
      <c r="I2467" s="25">
        <v>0</v>
      </c>
      <c r="J2467" s="23">
        <v>0</v>
      </c>
      <c r="K2467" s="23">
        <v>0</v>
      </c>
      <c r="L2467" s="23">
        <v>0</v>
      </c>
      <c r="M2467" s="23">
        <v>1</v>
      </c>
      <c r="N2467" s="23">
        <v>0</v>
      </c>
      <c r="O2467" s="23">
        <v>0</v>
      </c>
      <c r="P2467" s="23">
        <v>0</v>
      </c>
      <c r="Q2467" s="25">
        <v>0</v>
      </c>
      <c r="R2467" s="25">
        <v>1</v>
      </c>
      <c r="S2467" s="25">
        <v>0</v>
      </c>
      <c r="T2467" s="25">
        <v>1</v>
      </c>
      <c r="U2467" s="25">
        <v>0</v>
      </c>
      <c r="V2467" s="25">
        <v>0</v>
      </c>
      <c r="W2467" s="25">
        <v>1</v>
      </c>
      <c r="X2467" s="23">
        <v>1</v>
      </c>
      <c r="Y2467" s="23">
        <v>0</v>
      </c>
      <c r="Z2467" s="23">
        <v>0</v>
      </c>
      <c r="AA2467" s="23">
        <v>0</v>
      </c>
      <c r="AB2467" s="23">
        <v>0</v>
      </c>
      <c r="AC2467" s="23">
        <v>0</v>
      </c>
      <c r="AD2467" s="23">
        <v>0</v>
      </c>
    </row>
    <row r="2468" spans="1:30" x14ac:dyDescent="0.3">
      <c r="A2468" s="23">
        <v>206</v>
      </c>
      <c r="B2468" s="23">
        <v>6</v>
      </c>
      <c r="C2468" s="25">
        <v>0</v>
      </c>
      <c r="D2468" s="25">
        <v>0</v>
      </c>
      <c r="E2468" s="25">
        <v>0</v>
      </c>
      <c r="F2468" s="25">
        <v>0</v>
      </c>
      <c r="G2468" s="25">
        <v>1</v>
      </c>
      <c r="H2468" s="25">
        <v>1</v>
      </c>
      <c r="I2468" s="25">
        <v>0</v>
      </c>
      <c r="J2468" s="23">
        <v>0</v>
      </c>
      <c r="K2468" s="23">
        <v>1</v>
      </c>
      <c r="L2468" s="23">
        <v>0</v>
      </c>
      <c r="M2468" s="23">
        <v>0</v>
      </c>
      <c r="N2468" s="23">
        <v>0</v>
      </c>
      <c r="O2468" s="23">
        <v>1</v>
      </c>
      <c r="P2468" s="23">
        <v>0</v>
      </c>
      <c r="Q2468" s="25">
        <v>0</v>
      </c>
      <c r="R2468" s="25">
        <v>0</v>
      </c>
      <c r="S2468" s="25">
        <v>1</v>
      </c>
      <c r="T2468" s="25">
        <v>0</v>
      </c>
      <c r="U2468" s="25">
        <v>0</v>
      </c>
      <c r="V2468" s="25">
        <v>0</v>
      </c>
      <c r="W2468" s="25">
        <v>0</v>
      </c>
      <c r="X2468" s="23">
        <v>1</v>
      </c>
      <c r="Y2468" s="23">
        <v>0</v>
      </c>
      <c r="Z2468" s="23">
        <v>0</v>
      </c>
      <c r="AA2468" s="23">
        <v>0</v>
      </c>
      <c r="AB2468" s="23">
        <v>0</v>
      </c>
      <c r="AC2468" s="23">
        <v>0</v>
      </c>
      <c r="AD2468" s="23">
        <v>0</v>
      </c>
    </row>
    <row r="2469" spans="1:30" x14ac:dyDescent="0.3">
      <c r="A2469" s="23">
        <v>206</v>
      </c>
      <c r="B2469" s="23">
        <v>7</v>
      </c>
      <c r="C2469" s="25">
        <v>0</v>
      </c>
      <c r="D2469" s="25">
        <v>1</v>
      </c>
      <c r="E2469" s="25">
        <v>0</v>
      </c>
      <c r="F2469" s="25">
        <v>1</v>
      </c>
      <c r="G2469" s="25">
        <v>0</v>
      </c>
      <c r="H2469" s="25">
        <v>0</v>
      </c>
      <c r="I2469" s="25">
        <v>1</v>
      </c>
      <c r="J2469" s="23">
        <v>0</v>
      </c>
      <c r="K2469" s="23">
        <v>0</v>
      </c>
      <c r="L2469" s="23">
        <v>0</v>
      </c>
      <c r="M2469" s="23">
        <v>0</v>
      </c>
      <c r="N2469" s="23">
        <v>0</v>
      </c>
      <c r="O2469" s="23">
        <v>0</v>
      </c>
      <c r="P2469" s="23">
        <v>1</v>
      </c>
      <c r="Q2469" s="25">
        <v>0</v>
      </c>
      <c r="R2469" s="25">
        <v>1</v>
      </c>
      <c r="S2469" s="25">
        <v>0</v>
      </c>
      <c r="T2469" s="25">
        <v>0</v>
      </c>
      <c r="U2469" s="25">
        <v>0</v>
      </c>
      <c r="V2469" s="25">
        <v>1</v>
      </c>
      <c r="W2469" s="25">
        <v>0</v>
      </c>
      <c r="X2469" s="23">
        <v>1</v>
      </c>
      <c r="Y2469" s="23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</row>
    <row r="2470" spans="1:30" x14ac:dyDescent="0.3">
      <c r="A2470" s="23">
        <v>206</v>
      </c>
      <c r="B2470" s="23">
        <v>8</v>
      </c>
      <c r="C2470" s="25">
        <v>0</v>
      </c>
      <c r="D2470" s="25">
        <v>0</v>
      </c>
      <c r="E2470" s="25">
        <v>1</v>
      </c>
      <c r="F2470" s="25">
        <v>1</v>
      </c>
      <c r="G2470" s="25">
        <v>0</v>
      </c>
      <c r="H2470" s="25">
        <v>1</v>
      </c>
      <c r="I2470" s="25">
        <v>0</v>
      </c>
      <c r="J2470" s="23">
        <v>0</v>
      </c>
      <c r="K2470" s="23">
        <v>0</v>
      </c>
      <c r="L2470" s="23">
        <v>0</v>
      </c>
      <c r="M2470" s="23">
        <v>0</v>
      </c>
      <c r="N2470" s="23">
        <v>1</v>
      </c>
      <c r="O2470" s="23">
        <v>1</v>
      </c>
      <c r="P2470" s="23">
        <v>0</v>
      </c>
      <c r="Q2470" s="25">
        <v>0</v>
      </c>
      <c r="R2470" s="25">
        <v>0</v>
      </c>
      <c r="S2470" s="25">
        <v>0</v>
      </c>
      <c r="T2470" s="25">
        <v>1</v>
      </c>
      <c r="U2470" s="25">
        <v>0</v>
      </c>
      <c r="V2470" s="25">
        <v>0</v>
      </c>
      <c r="W2470" s="25">
        <v>0</v>
      </c>
      <c r="X2470" s="23">
        <v>1</v>
      </c>
      <c r="Y2470" s="23">
        <v>0</v>
      </c>
      <c r="Z2470" s="23">
        <v>0</v>
      </c>
      <c r="AA2470" s="23">
        <v>0</v>
      </c>
      <c r="AB2470" s="23">
        <v>0</v>
      </c>
      <c r="AC2470" s="23">
        <v>0</v>
      </c>
      <c r="AD2470" s="23">
        <v>0</v>
      </c>
    </row>
    <row r="2471" spans="1:30" x14ac:dyDescent="0.3">
      <c r="A2471" s="23">
        <v>206</v>
      </c>
      <c r="B2471" s="23">
        <v>9</v>
      </c>
      <c r="C2471" s="25">
        <v>0</v>
      </c>
      <c r="D2471" s="25">
        <v>0</v>
      </c>
      <c r="E2471" s="25">
        <v>1</v>
      </c>
      <c r="F2471" s="25">
        <v>0</v>
      </c>
      <c r="G2471" s="25">
        <v>1</v>
      </c>
      <c r="H2471" s="25">
        <v>0</v>
      </c>
      <c r="I2471" s="25">
        <v>1</v>
      </c>
      <c r="J2471" s="23">
        <v>0</v>
      </c>
      <c r="K2471" s="23">
        <v>0</v>
      </c>
      <c r="L2471" s="23">
        <v>1</v>
      </c>
      <c r="M2471" s="23">
        <v>0</v>
      </c>
      <c r="N2471" s="23">
        <v>0</v>
      </c>
      <c r="O2471" s="23">
        <v>0</v>
      </c>
      <c r="P2471" s="23">
        <v>0</v>
      </c>
      <c r="Q2471" s="25">
        <v>0</v>
      </c>
      <c r="R2471" s="25">
        <v>1</v>
      </c>
      <c r="S2471" s="25">
        <v>0</v>
      </c>
      <c r="T2471" s="25">
        <v>0</v>
      </c>
      <c r="U2471" s="25">
        <v>1</v>
      </c>
      <c r="V2471" s="25">
        <v>0</v>
      </c>
      <c r="W2471" s="25">
        <v>0</v>
      </c>
      <c r="X2471" s="23">
        <v>1</v>
      </c>
      <c r="Y2471" s="23">
        <v>0</v>
      </c>
      <c r="Z2471" s="23">
        <v>0</v>
      </c>
      <c r="AA2471" s="23">
        <v>0</v>
      </c>
      <c r="AB2471" s="23">
        <v>0</v>
      </c>
      <c r="AC2471" s="23">
        <v>0</v>
      </c>
      <c r="AD2471" s="23">
        <v>0</v>
      </c>
    </row>
    <row r="2472" spans="1:30" x14ac:dyDescent="0.3">
      <c r="A2472" s="23">
        <v>206</v>
      </c>
      <c r="B2472" s="23">
        <v>10</v>
      </c>
      <c r="C2472" s="25">
        <v>0</v>
      </c>
      <c r="D2472" s="25">
        <v>1</v>
      </c>
      <c r="E2472" s="25">
        <v>0</v>
      </c>
      <c r="F2472" s="25">
        <v>0</v>
      </c>
      <c r="G2472" s="25">
        <v>0</v>
      </c>
      <c r="H2472" s="25">
        <v>1</v>
      </c>
      <c r="I2472" s="25">
        <v>0</v>
      </c>
      <c r="J2472" s="23">
        <v>0</v>
      </c>
      <c r="K2472" s="23">
        <v>1</v>
      </c>
      <c r="L2472" s="23">
        <v>0</v>
      </c>
      <c r="M2472" s="23">
        <v>0</v>
      </c>
      <c r="N2472" s="23">
        <v>1</v>
      </c>
      <c r="O2472" s="23">
        <v>0</v>
      </c>
      <c r="P2472" s="23">
        <v>0</v>
      </c>
      <c r="Q2472" s="25">
        <v>0</v>
      </c>
      <c r="R2472" s="25">
        <v>0</v>
      </c>
      <c r="S2472" s="25">
        <v>1</v>
      </c>
      <c r="T2472" s="25">
        <v>1</v>
      </c>
      <c r="U2472" s="25">
        <v>0</v>
      </c>
      <c r="V2472" s="25">
        <v>1</v>
      </c>
      <c r="W2472" s="25">
        <v>0</v>
      </c>
      <c r="X2472" s="23">
        <v>1</v>
      </c>
      <c r="Y2472" s="23">
        <v>0</v>
      </c>
      <c r="Z2472" s="23">
        <v>0</v>
      </c>
      <c r="AA2472" s="23">
        <v>0</v>
      </c>
      <c r="AB2472" s="23">
        <v>0</v>
      </c>
      <c r="AC2472" s="23">
        <v>0</v>
      </c>
      <c r="AD2472" s="23">
        <v>0</v>
      </c>
    </row>
    <row r="2473" spans="1:30" x14ac:dyDescent="0.3">
      <c r="A2473" s="23">
        <v>206</v>
      </c>
      <c r="B2473" s="23">
        <v>11</v>
      </c>
      <c r="C2473" s="25">
        <v>0</v>
      </c>
      <c r="D2473" s="25">
        <v>0</v>
      </c>
      <c r="E2473" s="25">
        <v>1</v>
      </c>
      <c r="F2473" s="25">
        <v>0</v>
      </c>
      <c r="G2473" s="25">
        <v>1</v>
      </c>
      <c r="H2473" s="25">
        <v>0</v>
      </c>
      <c r="I2473" s="25">
        <v>1</v>
      </c>
      <c r="J2473" s="23">
        <v>0</v>
      </c>
      <c r="K2473" s="23">
        <v>1</v>
      </c>
      <c r="L2473" s="23">
        <v>0</v>
      </c>
      <c r="M2473" s="23">
        <v>1</v>
      </c>
      <c r="N2473" s="23">
        <v>0</v>
      </c>
      <c r="O2473" s="23">
        <v>0</v>
      </c>
      <c r="P2473" s="23">
        <v>1</v>
      </c>
      <c r="Q2473" s="25">
        <v>0</v>
      </c>
      <c r="R2473" s="25">
        <v>0</v>
      </c>
      <c r="S2473" s="25">
        <v>0</v>
      </c>
      <c r="T2473" s="25">
        <v>0</v>
      </c>
      <c r="U2473" s="25">
        <v>1</v>
      </c>
      <c r="V2473" s="25">
        <v>1</v>
      </c>
      <c r="W2473" s="25">
        <v>0</v>
      </c>
      <c r="X2473" s="23">
        <v>1</v>
      </c>
      <c r="Y2473" s="23">
        <v>0</v>
      </c>
      <c r="Z2473" s="23">
        <v>0</v>
      </c>
      <c r="AA2473" s="23">
        <v>0</v>
      </c>
      <c r="AB2473" s="23">
        <v>0</v>
      </c>
      <c r="AC2473" s="23">
        <v>0</v>
      </c>
      <c r="AD2473" s="23">
        <v>0</v>
      </c>
    </row>
    <row r="2474" spans="1:30" x14ac:dyDescent="0.3">
      <c r="A2474" s="23">
        <v>206</v>
      </c>
      <c r="B2474" s="23">
        <v>12</v>
      </c>
      <c r="C2474" s="25">
        <v>0</v>
      </c>
      <c r="D2474" s="25">
        <v>0</v>
      </c>
      <c r="E2474" s="25">
        <v>0</v>
      </c>
      <c r="F2474" s="25">
        <v>1</v>
      </c>
      <c r="G2474" s="25">
        <v>0</v>
      </c>
      <c r="H2474" s="25">
        <v>0</v>
      </c>
      <c r="I2474" s="25">
        <v>0</v>
      </c>
      <c r="J2474" s="23">
        <v>0</v>
      </c>
      <c r="K2474" s="23">
        <v>0</v>
      </c>
      <c r="L2474" s="23">
        <v>0</v>
      </c>
      <c r="M2474" s="23">
        <v>0</v>
      </c>
      <c r="N2474" s="23">
        <v>0</v>
      </c>
      <c r="O2474" s="23">
        <v>0</v>
      </c>
      <c r="P2474" s="23">
        <v>1</v>
      </c>
      <c r="Q2474" s="25">
        <v>0</v>
      </c>
      <c r="R2474" s="25">
        <v>0</v>
      </c>
      <c r="S2474" s="25">
        <v>1</v>
      </c>
      <c r="T2474" s="25">
        <v>0</v>
      </c>
      <c r="U2474" s="25">
        <v>0</v>
      </c>
      <c r="V2474" s="25">
        <v>0</v>
      </c>
      <c r="W2474" s="25">
        <v>0</v>
      </c>
      <c r="X2474" s="23">
        <v>1</v>
      </c>
      <c r="Y2474" s="23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</row>
    <row r="2475" spans="1:30" x14ac:dyDescent="0.3">
      <c r="A2475" s="23">
        <v>207</v>
      </c>
      <c r="B2475" s="23">
        <v>1</v>
      </c>
      <c r="C2475" s="25">
        <v>0</v>
      </c>
      <c r="D2475" s="25">
        <v>0</v>
      </c>
      <c r="E2475" s="25">
        <v>1</v>
      </c>
      <c r="F2475" s="25">
        <v>0</v>
      </c>
      <c r="G2475" s="25">
        <v>0</v>
      </c>
      <c r="H2475" s="25">
        <v>0</v>
      </c>
      <c r="I2475" s="25">
        <v>0</v>
      </c>
      <c r="J2475" s="23">
        <v>0</v>
      </c>
      <c r="K2475" s="23">
        <v>0</v>
      </c>
      <c r="L2475" s="23">
        <v>1</v>
      </c>
      <c r="M2475" s="23">
        <v>1</v>
      </c>
      <c r="N2475" s="23">
        <v>0</v>
      </c>
      <c r="O2475" s="23">
        <v>1</v>
      </c>
      <c r="P2475" s="23">
        <v>0</v>
      </c>
      <c r="Q2475" s="25">
        <v>0</v>
      </c>
      <c r="R2475" s="25">
        <v>1</v>
      </c>
      <c r="S2475" s="25">
        <v>0</v>
      </c>
      <c r="T2475" s="25">
        <v>1</v>
      </c>
      <c r="U2475" s="25">
        <v>0</v>
      </c>
      <c r="V2475" s="25">
        <v>0</v>
      </c>
      <c r="W2475" s="25">
        <v>1</v>
      </c>
      <c r="X2475" s="23">
        <v>1</v>
      </c>
      <c r="Y2475" s="23">
        <v>0</v>
      </c>
      <c r="Z2475" s="23">
        <v>0</v>
      </c>
      <c r="AA2475" s="23">
        <v>0</v>
      </c>
      <c r="AB2475" s="23">
        <v>0</v>
      </c>
      <c r="AC2475" s="23">
        <v>0</v>
      </c>
      <c r="AD2475" s="23">
        <v>0</v>
      </c>
    </row>
    <row r="2476" spans="1:30" x14ac:dyDescent="0.3">
      <c r="A2476" s="23">
        <v>207</v>
      </c>
      <c r="B2476" s="23">
        <v>2</v>
      </c>
      <c r="C2476" s="25">
        <v>0</v>
      </c>
      <c r="D2476" s="25">
        <v>1</v>
      </c>
      <c r="E2476" s="25">
        <v>0</v>
      </c>
      <c r="F2476" s="25">
        <v>0</v>
      </c>
      <c r="G2476" s="25">
        <v>0</v>
      </c>
      <c r="H2476" s="25">
        <v>1</v>
      </c>
      <c r="I2476" s="25">
        <v>0</v>
      </c>
      <c r="J2476" s="23">
        <v>0</v>
      </c>
      <c r="K2476" s="23">
        <v>0</v>
      </c>
      <c r="L2476" s="23">
        <v>0</v>
      </c>
      <c r="M2476" s="23">
        <v>1</v>
      </c>
      <c r="N2476" s="23">
        <v>0</v>
      </c>
      <c r="O2476" s="23">
        <v>0</v>
      </c>
      <c r="P2476" s="23">
        <v>0</v>
      </c>
      <c r="Q2476" s="25">
        <v>0</v>
      </c>
      <c r="R2476" s="25">
        <v>0</v>
      </c>
      <c r="S2476" s="25">
        <v>1</v>
      </c>
      <c r="T2476" s="25">
        <v>0</v>
      </c>
      <c r="U2476" s="25">
        <v>1</v>
      </c>
      <c r="V2476" s="25">
        <v>0</v>
      </c>
      <c r="W2476" s="25">
        <v>1</v>
      </c>
      <c r="X2476" s="23">
        <v>1</v>
      </c>
      <c r="Y2476" s="23">
        <v>0</v>
      </c>
      <c r="Z2476" s="23">
        <v>0</v>
      </c>
      <c r="AA2476" s="23">
        <v>0</v>
      </c>
      <c r="AB2476" s="23">
        <v>0</v>
      </c>
      <c r="AC2476" s="23">
        <v>0</v>
      </c>
      <c r="AD2476" s="23">
        <v>0</v>
      </c>
    </row>
    <row r="2477" spans="1:30" x14ac:dyDescent="0.3">
      <c r="A2477" s="23">
        <v>207</v>
      </c>
      <c r="B2477" s="23">
        <v>3</v>
      </c>
      <c r="C2477" s="25">
        <v>0</v>
      </c>
      <c r="D2477" s="25">
        <v>1</v>
      </c>
      <c r="E2477" s="25">
        <v>0</v>
      </c>
      <c r="F2477" s="25">
        <v>0</v>
      </c>
      <c r="G2477" s="25">
        <v>1</v>
      </c>
      <c r="H2477" s="25">
        <v>0</v>
      </c>
      <c r="I2477" s="25">
        <v>0</v>
      </c>
      <c r="J2477" s="23">
        <v>0</v>
      </c>
      <c r="K2477" s="23">
        <v>0</v>
      </c>
      <c r="L2477" s="23">
        <v>0</v>
      </c>
      <c r="M2477" s="23">
        <v>0</v>
      </c>
      <c r="N2477" s="23">
        <v>1</v>
      </c>
      <c r="O2477" s="23">
        <v>1</v>
      </c>
      <c r="P2477" s="23">
        <v>0</v>
      </c>
      <c r="Q2477" s="25">
        <v>0</v>
      </c>
      <c r="R2477" s="25">
        <v>0</v>
      </c>
      <c r="S2477" s="25">
        <v>0</v>
      </c>
      <c r="T2477" s="25">
        <v>0</v>
      </c>
      <c r="U2477" s="25">
        <v>0</v>
      </c>
      <c r="V2477" s="25">
        <v>0</v>
      </c>
      <c r="W2477" s="25">
        <v>1</v>
      </c>
      <c r="X2477" s="23">
        <v>1</v>
      </c>
      <c r="Y2477" s="23">
        <v>0</v>
      </c>
      <c r="Z2477" s="23">
        <v>0</v>
      </c>
      <c r="AA2477" s="23">
        <v>0</v>
      </c>
      <c r="AB2477" s="23">
        <v>0</v>
      </c>
      <c r="AC2477" s="23">
        <v>0</v>
      </c>
      <c r="AD2477" s="23">
        <v>0</v>
      </c>
    </row>
    <row r="2478" spans="1:30" x14ac:dyDescent="0.3">
      <c r="A2478" s="23">
        <v>207</v>
      </c>
      <c r="B2478" s="23">
        <v>4</v>
      </c>
      <c r="C2478" s="25">
        <v>0</v>
      </c>
      <c r="D2478" s="25">
        <v>0</v>
      </c>
      <c r="E2478" s="25">
        <v>0</v>
      </c>
      <c r="F2478" s="25">
        <v>0</v>
      </c>
      <c r="G2478" s="25">
        <v>0</v>
      </c>
      <c r="H2478" s="25">
        <v>0</v>
      </c>
      <c r="I2478" s="25">
        <v>1</v>
      </c>
      <c r="J2478" s="23">
        <v>0</v>
      </c>
      <c r="K2478" s="23">
        <v>0</v>
      </c>
      <c r="L2478" s="23">
        <v>1</v>
      </c>
      <c r="M2478" s="23">
        <v>0</v>
      </c>
      <c r="N2478" s="23">
        <v>1</v>
      </c>
      <c r="O2478" s="23">
        <v>0</v>
      </c>
      <c r="P2478" s="23">
        <v>1</v>
      </c>
      <c r="Q2478" s="25">
        <v>0</v>
      </c>
      <c r="R2478" s="25">
        <v>0</v>
      </c>
      <c r="S2478" s="25">
        <v>1</v>
      </c>
      <c r="T2478" s="25">
        <v>1</v>
      </c>
      <c r="U2478" s="25">
        <v>0</v>
      </c>
      <c r="V2478" s="25">
        <v>1</v>
      </c>
      <c r="W2478" s="25">
        <v>0</v>
      </c>
      <c r="X2478" s="23">
        <v>1</v>
      </c>
      <c r="Y2478" s="23">
        <v>0</v>
      </c>
      <c r="Z2478" s="23">
        <v>0</v>
      </c>
      <c r="AA2478" s="23">
        <v>0</v>
      </c>
      <c r="AB2478" s="23">
        <v>0</v>
      </c>
      <c r="AC2478" s="23">
        <v>0</v>
      </c>
      <c r="AD2478" s="23">
        <v>0</v>
      </c>
    </row>
    <row r="2479" spans="1:30" x14ac:dyDescent="0.3">
      <c r="A2479" s="23">
        <v>207</v>
      </c>
      <c r="B2479" s="23">
        <v>5</v>
      </c>
      <c r="C2479" s="25">
        <v>0</v>
      </c>
      <c r="D2479" s="25">
        <v>1</v>
      </c>
      <c r="E2479" s="25">
        <v>0</v>
      </c>
      <c r="F2479" s="25">
        <v>0</v>
      </c>
      <c r="G2479" s="25">
        <v>1</v>
      </c>
      <c r="H2479" s="25">
        <v>0</v>
      </c>
      <c r="I2479" s="25">
        <v>0</v>
      </c>
      <c r="J2479" s="23">
        <v>0</v>
      </c>
      <c r="K2479" s="23">
        <v>0</v>
      </c>
      <c r="L2479" s="23">
        <v>0</v>
      </c>
      <c r="M2479" s="23">
        <v>1</v>
      </c>
      <c r="N2479" s="23">
        <v>0</v>
      </c>
      <c r="O2479" s="23">
        <v>0</v>
      </c>
      <c r="P2479" s="23">
        <v>0</v>
      </c>
      <c r="Q2479" s="25">
        <v>0</v>
      </c>
      <c r="R2479" s="25">
        <v>1</v>
      </c>
      <c r="S2479" s="25">
        <v>0</v>
      </c>
      <c r="T2479" s="25">
        <v>1</v>
      </c>
      <c r="U2479" s="25">
        <v>0</v>
      </c>
      <c r="V2479" s="25">
        <v>0</v>
      </c>
      <c r="W2479" s="25">
        <v>1</v>
      </c>
      <c r="X2479" s="23">
        <v>1</v>
      </c>
      <c r="Y2479" s="23">
        <v>0</v>
      </c>
      <c r="Z2479" s="23">
        <v>0</v>
      </c>
      <c r="AA2479" s="23">
        <v>0</v>
      </c>
      <c r="AB2479" s="23">
        <v>0</v>
      </c>
      <c r="AC2479" s="23">
        <v>0</v>
      </c>
      <c r="AD2479" s="23">
        <v>0</v>
      </c>
    </row>
    <row r="2480" spans="1:30" x14ac:dyDescent="0.3">
      <c r="A2480" s="23">
        <v>207</v>
      </c>
      <c r="B2480" s="23">
        <v>6</v>
      </c>
      <c r="C2480" s="25">
        <v>0</v>
      </c>
      <c r="D2480" s="25">
        <v>0</v>
      </c>
      <c r="E2480" s="25">
        <v>0</v>
      </c>
      <c r="F2480" s="25">
        <v>0</v>
      </c>
      <c r="G2480" s="25">
        <v>1</v>
      </c>
      <c r="H2480" s="25">
        <v>1</v>
      </c>
      <c r="I2480" s="25">
        <v>0</v>
      </c>
      <c r="J2480" s="23">
        <v>0</v>
      </c>
      <c r="K2480" s="23">
        <v>1</v>
      </c>
      <c r="L2480" s="23">
        <v>0</v>
      </c>
      <c r="M2480" s="23">
        <v>0</v>
      </c>
      <c r="N2480" s="23">
        <v>0</v>
      </c>
      <c r="O2480" s="23">
        <v>1</v>
      </c>
      <c r="P2480" s="23">
        <v>0</v>
      </c>
      <c r="Q2480" s="25">
        <v>0</v>
      </c>
      <c r="R2480" s="25">
        <v>0</v>
      </c>
      <c r="S2480" s="25">
        <v>1</v>
      </c>
      <c r="T2480" s="25">
        <v>0</v>
      </c>
      <c r="U2480" s="25">
        <v>0</v>
      </c>
      <c r="V2480" s="25">
        <v>0</v>
      </c>
      <c r="W2480" s="25">
        <v>0</v>
      </c>
      <c r="X2480" s="23">
        <v>1</v>
      </c>
      <c r="Y2480" s="23">
        <v>0</v>
      </c>
      <c r="Z2480" s="23">
        <v>0</v>
      </c>
      <c r="AA2480" s="23">
        <v>0</v>
      </c>
      <c r="AB2480" s="23">
        <v>0</v>
      </c>
      <c r="AC2480" s="23">
        <v>0</v>
      </c>
      <c r="AD2480" s="23">
        <v>0</v>
      </c>
    </row>
    <row r="2481" spans="1:30" x14ac:dyDescent="0.3">
      <c r="A2481" s="23">
        <v>207</v>
      </c>
      <c r="B2481" s="23">
        <v>7</v>
      </c>
      <c r="C2481" s="25">
        <v>0</v>
      </c>
      <c r="D2481" s="25">
        <v>1</v>
      </c>
      <c r="E2481" s="25">
        <v>0</v>
      </c>
      <c r="F2481" s="25">
        <v>1</v>
      </c>
      <c r="G2481" s="25">
        <v>0</v>
      </c>
      <c r="H2481" s="25">
        <v>0</v>
      </c>
      <c r="I2481" s="25">
        <v>1</v>
      </c>
      <c r="J2481" s="23">
        <v>0</v>
      </c>
      <c r="K2481" s="23">
        <v>0</v>
      </c>
      <c r="L2481" s="23">
        <v>0</v>
      </c>
      <c r="M2481" s="23">
        <v>0</v>
      </c>
      <c r="N2481" s="23">
        <v>0</v>
      </c>
      <c r="O2481" s="23">
        <v>0</v>
      </c>
      <c r="P2481" s="23">
        <v>1</v>
      </c>
      <c r="Q2481" s="25">
        <v>0</v>
      </c>
      <c r="R2481" s="25">
        <v>1</v>
      </c>
      <c r="S2481" s="25">
        <v>0</v>
      </c>
      <c r="T2481" s="25">
        <v>0</v>
      </c>
      <c r="U2481" s="25">
        <v>0</v>
      </c>
      <c r="V2481" s="25">
        <v>1</v>
      </c>
      <c r="W2481" s="25">
        <v>0</v>
      </c>
      <c r="X2481" s="23">
        <v>1</v>
      </c>
      <c r="Y2481" s="23">
        <v>0</v>
      </c>
      <c r="Z2481" s="23">
        <v>0</v>
      </c>
      <c r="AA2481" s="23">
        <v>0</v>
      </c>
      <c r="AB2481" s="23">
        <v>0</v>
      </c>
      <c r="AC2481" s="23">
        <v>0</v>
      </c>
      <c r="AD2481" s="23">
        <v>0</v>
      </c>
    </row>
    <row r="2482" spans="1:30" x14ac:dyDescent="0.3">
      <c r="A2482" s="23">
        <v>207</v>
      </c>
      <c r="B2482" s="23">
        <v>8</v>
      </c>
      <c r="C2482" s="25">
        <v>0</v>
      </c>
      <c r="D2482" s="25">
        <v>0</v>
      </c>
      <c r="E2482" s="25">
        <v>1</v>
      </c>
      <c r="F2482" s="25">
        <v>1</v>
      </c>
      <c r="G2482" s="25">
        <v>0</v>
      </c>
      <c r="H2482" s="25">
        <v>1</v>
      </c>
      <c r="I2482" s="25">
        <v>0</v>
      </c>
      <c r="J2482" s="23">
        <v>0</v>
      </c>
      <c r="K2482" s="23">
        <v>0</v>
      </c>
      <c r="L2482" s="23">
        <v>0</v>
      </c>
      <c r="M2482" s="23">
        <v>0</v>
      </c>
      <c r="N2482" s="23">
        <v>1</v>
      </c>
      <c r="O2482" s="23">
        <v>1</v>
      </c>
      <c r="P2482" s="23">
        <v>0</v>
      </c>
      <c r="Q2482" s="25">
        <v>0</v>
      </c>
      <c r="R2482" s="25">
        <v>0</v>
      </c>
      <c r="S2482" s="25">
        <v>0</v>
      </c>
      <c r="T2482" s="25">
        <v>1</v>
      </c>
      <c r="U2482" s="25">
        <v>0</v>
      </c>
      <c r="V2482" s="25">
        <v>0</v>
      </c>
      <c r="W2482" s="25">
        <v>0</v>
      </c>
      <c r="X2482" s="23">
        <v>1</v>
      </c>
      <c r="Y2482" s="23">
        <v>0</v>
      </c>
      <c r="Z2482" s="23">
        <v>0</v>
      </c>
      <c r="AA2482" s="23">
        <v>0</v>
      </c>
      <c r="AB2482" s="23">
        <v>0</v>
      </c>
      <c r="AC2482" s="23">
        <v>0</v>
      </c>
      <c r="AD2482" s="23">
        <v>0</v>
      </c>
    </row>
    <row r="2483" spans="1:30" x14ac:dyDescent="0.3">
      <c r="A2483" s="23">
        <v>207</v>
      </c>
      <c r="B2483" s="23">
        <v>9</v>
      </c>
      <c r="C2483" s="25">
        <v>0</v>
      </c>
      <c r="D2483" s="25">
        <v>0</v>
      </c>
      <c r="E2483" s="25">
        <v>1</v>
      </c>
      <c r="F2483" s="25">
        <v>0</v>
      </c>
      <c r="G2483" s="25">
        <v>1</v>
      </c>
      <c r="H2483" s="25">
        <v>0</v>
      </c>
      <c r="I2483" s="25">
        <v>1</v>
      </c>
      <c r="J2483" s="23">
        <v>0</v>
      </c>
      <c r="K2483" s="23">
        <v>0</v>
      </c>
      <c r="L2483" s="23">
        <v>1</v>
      </c>
      <c r="M2483" s="23">
        <v>0</v>
      </c>
      <c r="N2483" s="23">
        <v>0</v>
      </c>
      <c r="O2483" s="23">
        <v>0</v>
      </c>
      <c r="P2483" s="23">
        <v>0</v>
      </c>
      <c r="Q2483" s="25">
        <v>0</v>
      </c>
      <c r="R2483" s="25">
        <v>1</v>
      </c>
      <c r="S2483" s="25">
        <v>0</v>
      </c>
      <c r="T2483" s="25">
        <v>0</v>
      </c>
      <c r="U2483" s="25">
        <v>1</v>
      </c>
      <c r="V2483" s="25">
        <v>0</v>
      </c>
      <c r="W2483" s="25">
        <v>0</v>
      </c>
      <c r="X2483" s="23">
        <v>1</v>
      </c>
      <c r="Y2483" s="23">
        <v>0</v>
      </c>
      <c r="Z2483" s="23">
        <v>0</v>
      </c>
      <c r="AA2483" s="23">
        <v>0</v>
      </c>
      <c r="AB2483" s="23">
        <v>0</v>
      </c>
      <c r="AC2483" s="23">
        <v>0</v>
      </c>
      <c r="AD2483" s="23">
        <v>0</v>
      </c>
    </row>
    <row r="2484" spans="1:30" x14ac:dyDescent="0.3">
      <c r="A2484" s="23">
        <v>207</v>
      </c>
      <c r="B2484" s="23">
        <v>10</v>
      </c>
      <c r="C2484" s="25">
        <v>0</v>
      </c>
      <c r="D2484" s="25">
        <v>1</v>
      </c>
      <c r="E2484" s="25">
        <v>0</v>
      </c>
      <c r="F2484" s="25">
        <v>0</v>
      </c>
      <c r="G2484" s="25">
        <v>0</v>
      </c>
      <c r="H2484" s="25">
        <v>1</v>
      </c>
      <c r="I2484" s="25">
        <v>0</v>
      </c>
      <c r="J2484" s="23">
        <v>0</v>
      </c>
      <c r="K2484" s="23">
        <v>1</v>
      </c>
      <c r="L2484" s="23">
        <v>0</v>
      </c>
      <c r="M2484" s="23">
        <v>0</v>
      </c>
      <c r="N2484" s="23">
        <v>1</v>
      </c>
      <c r="O2484" s="23">
        <v>0</v>
      </c>
      <c r="P2484" s="23">
        <v>0</v>
      </c>
      <c r="Q2484" s="25">
        <v>0</v>
      </c>
      <c r="R2484" s="25">
        <v>0</v>
      </c>
      <c r="S2484" s="25">
        <v>1</v>
      </c>
      <c r="T2484" s="25">
        <v>1</v>
      </c>
      <c r="U2484" s="25">
        <v>0</v>
      </c>
      <c r="V2484" s="25">
        <v>1</v>
      </c>
      <c r="W2484" s="25">
        <v>0</v>
      </c>
      <c r="X2484" s="23">
        <v>1</v>
      </c>
      <c r="Y2484" s="23">
        <v>0</v>
      </c>
      <c r="Z2484" s="23">
        <v>0</v>
      </c>
      <c r="AA2484" s="23">
        <v>0</v>
      </c>
      <c r="AB2484" s="23">
        <v>0</v>
      </c>
      <c r="AC2484" s="23">
        <v>0</v>
      </c>
      <c r="AD2484" s="23">
        <v>0</v>
      </c>
    </row>
    <row r="2485" spans="1:30" x14ac:dyDescent="0.3">
      <c r="A2485" s="23">
        <v>207</v>
      </c>
      <c r="B2485" s="23">
        <v>11</v>
      </c>
      <c r="C2485" s="25">
        <v>0</v>
      </c>
      <c r="D2485" s="25">
        <v>0</v>
      </c>
      <c r="E2485" s="25">
        <v>1</v>
      </c>
      <c r="F2485" s="25">
        <v>0</v>
      </c>
      <c r="G2485" s="25">
        <v>1</v>
      </c>
      <c r="H2485" s="25">
        <v>0</v>
      </c>
      <c r="I2485" s="25">
        <v>1</v>
      </c>
      <c r="J2485" s="23">
        <v>0</v>
      </c>
      <c r="K2485" s="23">
        <v>1</v>
      </c>
      <c r="L2485" s="23">
        <v>0</v>
      </c>
      <c r="M2485" s="23">
        <v>1</v>
      </c>
      <c r="N2485" s="23">
        <v>0</v>
      </c>
      <c r="O2485" s="23">
        <v>0</v>
      </c>
      <c r="P2485" s="23">
        <v>1</v>
      </c>
      <c r="Q2485" s="25">
        <v>0</v>
      </c>
      <c r="R2485" s="25">
        <v>0</v>
      </c>
      <c r="S2485" s="25">
        <v>0</v>
      </c>
      <c r="T2485" s="25">
        <v>0</v>
      </c>
      <c r="U2485" s="25">
        <v>1</v>
      </c>
      <c r="V2485" s="25">
        <v>1</v>
      </c>
      <c r="W2485" s="25">
        <v>0</v>
      </c>
      <c r="X2485" s="23">
        <v>1</v>
      </c>
      <c r="Y2485" s="23">
        <v>0</v>
      </c>
      <c r="Z2485" s="23">
        <v>0</v>
      </c>
      <c r="AA2485" s="23">
        <v>0</v>
      </c>
      <c r="AB2485" s="23">
        <v>0</v>
      </c>
      <c r="AC2485" s="23">
        <v>0</v>
      </c>
      <c r="AD2485" s="23">
        <v>0</v>
      </c>
    </row>
    <row r="2486" spans="1:30" x14ac:dyDescent="0.3">
      <c r="A2486" s="23">
        <v>207</v>
      </c>
      <c r="B2486" s="23">
        <v>12</v>
      </c>
      <c r="C2486" s="25">
        <v>0</v>
      </c>
      <c r="D2486" s="25">
        <v>0</v>
      </c>
      <c r="E2486" s="25">
        <v>0</v>
      </c>
      <c r="F2486" s="25">
        <v>1</v>
      </c>
      <c r="G2486" s="25">
        <v>0</v>
      </c>
      <c r="H2486" s="25">
        <v>0</v>
      </c>
      <c r="I2486" s="25">
        <v>0</v>
      </c>
      <c r="J2486" s="23">
        <v>0</v>
      </c>
      <c r="K2486" s="23">
        <v>0</v>
      </c>
      <c r="L2486" s="23">
        <v>0</v>
      </c>
      <c r="M2486" s="23">
        <v>0</v>
      </c>
      <c r="N2486" s="23">
        <v>0</v>
      </c>
      <c r="O2486" s="23">
        <v>0</v>
      </c>
      <c r="P2486" s="23">
        <v>1</v>
      </c>
      <c r="Q2486" s="25">
        <v>0</v>
      </c>
      <c r="R2486" s="25">
        <v>0</v>
      </c>
      <c r="S2486" s="25">
        <v>1</v>
      </c>
      <c r="T2486" s="25">
        <v>0</v>
      </c>
      <c r="U2486" s="25">
        <v>0</v>
      </c>
      <c r="V2486" s="25">
        <v>0</v>
      </c>
      <c r="W2486" s="25">
        <v>0</v>
      </c>
      <c r="X2486" s="23">
        <v>1</v>
      </c>
      <c r="Y2486" s="23">
        <v>0</v>
      </c>
      <c r="Z2486" s="23">
        <v>0</v>
      </c>
      <c r="AA2486" s="23">
        <v>0</v>
      </c>
      <c r="AB2486" s="23">
        <v>0</v>
      </c>
      <c r="AC2486" s="23">
        <v>0</v>
      </c>
      <c r="AD2486" s="23">
        <v>0</v>
      </c>
    </row>
    <row r="2487" spans="1:30" x14ac:dyDescent="0.3">
      <c r="A2487" s="23">
        <v>208</v>
      </c>
      <c r="B2487" s="23">
        <v>1</v>
      </c>
      <c r="C2487" s="25">
        <v>0</v>
      </c>
      <c r="D2487" s="25">
        <v>0</v>
      </c>
      <c r="E2487" s="25">
        <v>1</v>
      </c>
      <c r="F2487" s="25">
        <v>0</v>
      </c>
      <c r="G2487" s="25">
        <v>0</v>
      </c>
      <c r="H2487" s="25">
        <v>0</v>
      </c>
      <c r="I2487" s="25">
        <v>0</v>
      </c>
      <c r="J2487" s="23">
        <v>0</v>
      </c>
      <c r="K2487" s="23">
        <v>0</v>
      </c>
      <c r="L2487" s="23">
        <v>1</v>
      </c>
      <c r="M2487" s="23">
        <v>1</v>
      </c>
      <c r="N2487" s="23">
        <v>0</v>
      </c>
      <c r="O2487" s="23">
        <v>1</v>
      </c>
      <c r="P2487" s="23">
        <v>0</v>
      </c>
      <c r="Q2487" s="25">
        <v>0</v>
      </c>
      <c r="R2487" s="25">
        <v>1</v>
      </c>
      <c r="S2487" s="25">
        <v>0</v>
      </c>
      <c r="T2487" s="25">
        <v>1</v>
      </c>
      <c r="U2487" s="25">
        <v>0</v>
      </c>
      <c r="V2487" s="25">
        <v>0</v>
      </c>
      <c r="W2487" s="25">
        <v>1</v>
      </c>
      <c r="X2487" s="23">
        <v>1</v>
      </c>
      <c r="Y2487" s="23">
        <v>0</v>
      </c>
      <c r="Z2487" s="23">
        <v>0</v>
      </c>
      <c r="AA2487" s="23">
        <v>0</v>
      </c>
      <c r="AB2487" s="23">
        <v>0</v>
      </c>
      <c r="AC2487" s="23">
        <v>0</v>
      </c>
      <c r="AD2487" s="23">
        <v>0</v>
      </c>
    </row>
    <row r="2488" spans="1:30" x14ac:dyDescent="0.3">
      <c r="A2488" s="23">
        <v>208</v>
      </c>
      <c r="B2488" s="23">
        <v>2</v>
      </c>
      <c r="C2488" s="25">
        <v>0</v>
      </c>
      <c r="D2488" s="25">
        <v>1</v>
      </c>
      <c r="E2488" s="25">
        <v>0</v>
      </c>
      <c r="F2488" s="25">
        <v>0</v>
      </c>
      <c r="G2488" s="25">
        <v>0</v>
      </c>
      <c r="H2488" s="25">
        <v>1</v>
      </c>
      <c r="I2488" s="25">
        <v>0</v>
      </c>
      <c r="J2488" s="23">
        <v>0</v>
      </c>
      <c r="K2488" s="23">
        <v>0</v>
      </c>
      <c r="L2488" s="23">
        <v>0</v>
      </c>
      <c r="M2488" s="23">
        <v>1</v>
      </c>
      <c r="N2488" s="23">
        <v>0</v>
      </c>
      <c r="O2488" s="23">
        <v>0</v>
      </c>
      <c r="P2488" s="23">
        <v>0</v>
      </c>
      <c r="Q2488" s="25">
        <v>0</v>
      </c>
      <c r="R2488" s="25">
        <v>0</v>
      </c>
      <c r="S2488" s="25">
        <v>1</v>
      </c>
      <c r="T2488" s="25">
        <v>0</v>
      </c>
      <c r="U2488" s="25">
        <v>1</v>
      </c>
      <c r="V2488" s="25">
        <v>0</v>
      </c>
      <c r="W2488" s="25">
        <v>1</v>
      </c>
      <c r="X2488" s="23">
        <v>1</v>
      </c>
      <c r="Y2488" s="23">
        <v>0</v>
      </c>
      <c r="Z2488" s="23">
        <v>0</v>
      </c>
      <c r="AA2488" s="23">
        <v>0</v>
      </c>
      <c r="AB2488" s="23">
        <v>0</v>
      </c>
      <c r="AC2488" s="23">
        <v>0</v>
      </c>
      <c r="AD2488" s="23">
        <v>0</v>
      </c>
    </row>
    <row r="2489" spans="1:30" x14ac:dyDescent="0.3">
      <c r="A2489" s="23">
        <v>208</v>
      </c>
      <c r="B2489" s="23">
        <v>3</v>
      </c>
      <c r="C2489" s="25">
        <v>0</v>
      </c>
      <c r="D2489" s="25">
        <v>1</v>
      </c>
      <c r="E2489" s="25">
        <v>0</v>
      </c>
      <c r="F2489" s="25">
        <v>0</v>
      </c>
      <c r="G2489" s="25">
        <v>1</v>
      </c>
      <c r="H2489" s="25">
        <v>0</v>
      </c>
      <c r="I2489" s="25">
        <v>0</v>
      </c>
      <c r="J2489" s="23">
        <v>0</v>
      </c>
      <c r="K2489" s="23">
        <v>0</v>
      </c>
      <c r="L2489" s="23">
        <v>0</v>
      </c>
      <c r="M2489" s="23">
        <v>0</v>
      </c>
      <c r="N2489" s="23">
        <v>1</v>
      </c>
      <c r="O2489" s="23">
        <v>1</v>
      </c>
      <c r="P2489" s="23">
        <v>0</v>
      </c>
      <c r="Q2489" s="25">
        <v>0</v>
      </c>
      <c r="R2489" s="25">
        <v>0</v>
      </c>
      <c r="S2489" s="25">
        <v>0</v>
      </c>
      <c r="T2489" s="25">
        <v>0</v>
      </c>
      <c r="U2489" s="25">
        <v>0</v>
      </c>
      <c r="V2489" s="25">
        <v>0</v>
      </c>
      <c r="W2489" s="25">
        <v>1</v>
      </c>
      <c r="X2489" s="23">
        <v>1</v>
      </c>
      <c r="Y2489" s="23">
        <v>0</v>
      </c>
      <c r="Z2489" s="23">
        <v>0</v>
      </c>
      <c r="AA2489" s="23">
        <v>0</v>
      </c>
      <c r="AB2489" s="23">
        <v>0</v>
      </c>
      <c r="AC2489" s="23">
        <v>0</v>
      </c>
      <c r="AD2489" s="23">
        <v>0</v>
      </c>
    </row>
    <row r="2490" spans="1:30" x14ac:dyDescent="0.3">
      <c r="A2490" s="23">
        <v>208</v>
      </c>
      <c r="B2490" s="23">
        <v>4</v>
      </c>
      <c r="C2490" s="25">
        <v>0</v>
      </c>
      <c r="D2490" s="25">
        <v>0</v>
      </c>
      <c r="E2490" s="25">
        <v>0</v>
      </c>
      <c r="F2490" s="25">
        <v>0</v>
      </c>
      <c r="G2490" s="25">
        <v>0</v>
      </c>
      <c r="H2490" s="25">
        <v>0</v>
      </c>
      <c r="I2490" s="25">
        <v>1</v>
      </c>
      <c r="J2490" s="23">
        <v>0</v>
      </c>
      <c r="K2490" s="23">
        <v>0</v>
      </c>
      <c r="L2490" s="23">
        <v>1</v>
      </c>
      <c r="M2490" s="23">
        <v>0</v>
      </c>
      <c r="N2490" s="23">
        <v>1</v>
      </c>
      <c r="O2490" s="23">
        <v>0</v>
      </c>
      <c r="P2490" s="23">
        <v>1</v>
      </c>
      <c r="Q2490" s="25">
        <v>0</v>
      </c>
      <c r="R2490" s="25">
        <v>0</v>
      </c>
      <c r="S2490" s="25">
        <v>1</v>
      </c>
      <c r="T2490" s="25">
        <v>1</v>
      </c>
      <c r="U2490" s="25">
        <v>0</v>
      </c>
      <c r="V2490" s="25">
        <v>1</v>
      </c>
      <c r="W2490" s="25">
        <v>0</v>
      </c>
      <c r="X2490" s="23">
        <v>1</v>
      </c>
      <c r="Y2490" s="23">
        <v>0</v>
      </c>
      <c r="Z2490" s="23">
        <v>0</v>
      </c>
      <c r="AA2490" s="23">
        <v>0</v>
      </c>
      <c r="AB2490" s="23">
        <v>0</v>
      </c>
      <c r="AC2490" s="23">
        <v>0</v>
      </c>
      <c r="AD2490" s="23">
        <v>0</v>
      </c>
    </row>
    <row r="2491" spans="1:30" x14ac:dyDescent="0.3">
      <c r="A2491" s="23">
        <v>208</v>
      </c>
      <c r="B2491" s="23">
        <v>5</v>
      </c>
      <c r="C2491" s="25">
        <v>0</v>
      </c>
      <c r="D2491" s="25">
        <v>1</v>
      </c>
      <c r="E2491" s="25">
        <v>0</v>
      </c>
      <c r="F2491" s="25">
        <v>0</v>
      </c>
      <c r="G2491" s="25">
        <v>1</v>
      </c>
      <c r="H2491" s="25">
        <v>0</v>
      </c>
      <c r="I2491" s="25">
        <v>0</v>
      </c>
      <c r="J2491" s="23">
        <v>0</v>
      </c>
      <c r="K2491" s="23">
        <v>0</v>
      </c>
      <c r="L2491" s="23">
        <v>0</v>
      </c>
      <c r="M2491" s="23">
        <v>1</v>
      </c>
      <c r="N2491" s="23">
        <v>0</v>
      </c>
      <c r="O2491" s="23">
        <v>0</v>
      </c>
      <c r="P2491" s="23">
        <v>0</v>
      </c>
      <c r="Q2491" s="25">
        <v>0</v>
      </c>
      <c r="R2491" s="25">
        <v>1</v>
      </c>
      <c r="S2491" s="25">
        <v>0</v>
      </c>
      <c r="T2491" s="25">
        <v>1</v>
      </c>
      <c r="U2491" s="25">
        <v>0</v>
      </c>
      <c r="V2491" s="25">
        <v>0</v>
      </c>
      <c r="W2491" s="25">
        <v>1</v>
      </c>
      <c r="X2491" s="23">
        <v>1</v>
      </c>
      <c r="Y2491" s="23">
        <v>0</v>
      </c>
      <c r="Z2491" s="23">
        <v>0</v>
      </c>
      <c r="AA2491" s="23">
        <v>0</v>
      </c>
      <c r="AB2491" s="23">
        <v>0</v>
      </c>
      <c r="AC2491" s="23">
        <v>0</v>
      </c>
      <c r="AD2491" s="23">
        <v>0</v>
      </c>
    </row>
    <row r="2492" spans="1:30" x14ac:dyDescent="0.3">
      <c r="A2492" s="23">
        <v>208</v>
      </c>
      <c r="B2492" s="23">
        <v>6</v>
      </c>
      <c r="C2492" s="25">
        <v>0</v>
      </c>
      <c r="D2492" s="25">
        <v>0</v>
      </c>
      <c r="E2492" s="25">
        <v>0</v>
      </c>
      <c r="F2492" s="25">
        <v>0</v>
      </c>
      <c r="G2492" s="25">
        <v>1</v>
      </c>
      <c r="H2492" s="25">
        <v>1</v>
      </c>
      <c r="I2492" s="25">
        <v>0</v>
      </c>
      <c r="J2492" s="23">
        <v>0</v>
      </c>
      <c r="K2492" s="23">
        <v>1</v>
      </c>
      <c r="L2492" s="23">
        <v>0</v>
      </c>
      <c r="M2492" s="23">
        <v>0</v>
      </c>
      <c r="N2492" s="23">
        <v>0</v>
      </c>
      <c r="O2492" s="23">
        <v>1</v>
      </c>
      <c r="P2492" s="23">
        <v>0</v>
      </c>
      <c r="Q2492" s="25">
        <v>0</v>
      </c>
      <c r="R2492" s="25">
        <v>0</v>
      </c>
      <c r="S2492" s="25">
        <v>1</v>
      </c>
      <c r="T2492" s="25">
        <v>0</v>
      </c>
      <c r="U2492" s="25">
        <v>0</v>
      </c>
      <c r="V2492" s="25">
        <v>0</v>
      </c>
      <c r="W2492" s="25">
        <v>0</v>
      </c>
      <c r="X2492" s="23">
        <v>1</v>
      </c>
      <c r="Y2492" s="23">
        <v>0</v>
      </c>
      <c r="Z2492" s="23">
        <v>0</v>
      </c>
      <c r="AA2492" s="23">
        <v>0</v>
      </c>
      <c r="AB2492" s="23">
        <v>0</v>
      </c>
      <c r="AC2492" s="23">
        <v>0</v>
      </c>
      <c r="AD2492" s="23">
        <v>0</v>
      </c>
    </row>
    <row r="2493" spans="1:30" x14ac:dyDescent="0.3">
      <c r="A2493" s="23">
        <v>208</v>
      </c>
      <c r="B2493" s="23">
        <v>7</v>
      </c>
      <c r="C2493" s="25">
        <v>0</v>
      </c>
      <c r="D2493" s="25">
        <v>1</v>
      </c>
      <c r="E2493" s="25">
        <v>0</v>
      </c>
      <c r="F2493" s="25">
        <v>1</v>
      </c>
      <c r="G2493" s="25">
        <v>0</v>
      </c>
      <c r="H2493" s="25">
        <v>0</v>
      </c>
      <c r="I2493" s="25">
        <v>1</v>
      </c>
      <c r="J2493" s="23">
        <v>0</v>
      </c>
      <c r="K2493" s="23">
        <v>0</v>
      </c>
      <c r="L2493" s="23">
        <v>0</v>
      </c>
      <c r="M2493" s="23">
        <v>0</v>
      </c>
      <c r="N2493" s="23">
        <v>0</v>
      </c>
      <c r="O2493" s="23">
        <v>0</v>
      </c>
      <c r="P2493" s="23">
        <v>1</v>
      </c>
      <c r="Q2493" s="25">
        <v>0</v>
      </c>
      <c r="R2493" s="25">
        <v>1</v>
      </c>
      <c r="S2493" s="25">
        <v>0</v>
      </c>
      <c r="T2493" s="25">
        <v>0</v>
      </c>
      <c r="U2493" s="25">
        <v>0</v>
      </c>
      <c r="V2493" s="25">
        <v>1</v>
      </c>
      <c r="W2493" s="25">
        <v>0</v>
      </c>
      <c r="X2493" s="23">
        <v>1</v>
      </c>
      <c r="Y2493" s="23">
        <v>0</v>
      </c>
      <c r="Z2493" s="23">
        <v>0</v>
      </c>
      <c r="AA2493" s="23">
        <v>0</v>
      </c>
      <c r="AB2493" s="23">
        <v>0</v>
      </c>
      <c r="AC2493" s="23">
        <v>0</v>
      </c>
      <c r="AD2493" s="23">
        <v>0</v>
      </c>
    </row>
    <row r="2494" spans="1:30" x14ac:dyDescent="0.3">
      <c r="A2494" s="23">
        <v>208</v>
      </c>
      <c r="B2494" s="23">
        <v>8</v>
      </c>
      <c r="C2494" s="25">
        <v>0</v>
      </c>
      <c r="D2494" s="25">
        <v>0</v>
      </c>
      <c r="E2494" s="25">
        <v>1</v>
      </c>
      <c r="F2494" s="25">
        <v>1</v>
      </c>
      <c r="G2494" s="25">
        <v>0</v>
      </c>
      <c r="H2494" s="25">
        <v>1</v>
      </c>
      <c r="I2494" s="25">
        <v>0</v>
      </c>
      <c r="J2494" s="23">
        <v>0</v>
      </c>
      <c r="K2494" s="23">
        <v>0</v>
      </c>
      <c r="L2494" s="23">
        <v>0</v>
      </c>
      <c r="M2494" s="23">
        <v>0</v>
      </c>
      <c r="N2494" s="23">
        <v>1</v>
      </c>
      <c r="O2494" s="23">
        <v>1</v>
      </c>
      <c r="P2494" s="23">
        <v>0</v>
      </c>
      <c r="Q2494" s="25">
        <v>0</v>
      </c>
      <c r="R2494" s="25">
        <v>0</v>
      </c>
      <c r="S2494" s="25">
        <v>0</v>
      </c>
      <c r="T2494" s="25">
        <v>1</v>
      </c>
      <c r="U2494" s="25">
        <v>0</v>
      </c>
      <c r="V2494" s="25">
        <v>0</v>
      </c>
      <c r="W2494" s="25">
        <v>0</v>
      </c>
      <c r="X2494" s="23">
        <v>1</v>
      </c>
      <c r="Y2494" s="23">
        <v>0</v>
      </c>
      <c r="Z2494" s="23">
        <v>0</v>
      </c>
      <c r="AA2494" s="23">
        <v>0</v>
      </c>
      <c r="AB2494" s="23">
        <v>0</v>
      </c>
      <c r="AC2494" s="23">
        <v>0</v>
      </c>
      <c r="AD2494" s="23">
        <v>0</v>
      </c>
    </row>
    <row r="2495" spans="1:30" x14ac:dyDescent="0.3">
      <c r="A2495" s="23">
        <v>208</v>
      </c>
      <c r="B2495" s="23">
        <v>9</v>
      </c>
      <c r="C2495" s="25">
        <v>0</v>
      </c>
      <c r="D2495" s="25">
        <v>0</v>
      </c>
      <c r="E2495" s="25">
        <v>1</v>
      </c>
      <c r="F2495" s="25">
        <v>0</v>
      </c>
      <c r="G2495" s="25">
        <v>1</v>
      </c>
      <c r="H2495" s="25">
        <v>0</v>
      </c>
      <c r="I2495" s="25">
        <v>1</v>
      </c>
      <c r="J2495" s="23">
        <v>0</v>
      </c>
      <c r="K2495" s="23">
        <v>0</v>
      </c>
      <c r="L2495" s="23">
        <v>1</v>
      </c>
      <c r="M2495" s="23">
        <v>0</v>
      </c>
      <c r="N2495" s="23">
        <v>0</v>
      </c>
      <c r="O2495" s="23">
        <v>0</v>
      </c>
      <c r="P2495" s="23">
        <v>0</v>
      </c>
      <c r="Q2495" s="25">
        <v>0</v>
      </c>
      <c r="R2495" s="25">
        <v>1</v>
      </c>
      <c r="S2495" s="25">
        <v>0</v>
      </c>
      <c r="T2495" s="25">
        <v>0</v>
      </c>
      <c r="U2495" s="25">
        <v>1</v>
      </c>
      <c r="V2495" s="25">
        <v>0</v>
      </c>
      <c r="W2495" s="25">
        <v>0</v>
      </c>
      <c r="X2495" s="23">
        <v>1</v>
      </c>
      <c r="Y2495" s="23">
        <v>0</v>
      </c>
      <c r="Z2495" s="23">
        <v>0</v>
      </c>
      <c r="AA2495" s="23">
        <v>0</v>
      </c>
      <c r="AB2495" s="23">
        <v>0</v>
      </c>
      <c r="AC2495" s="23">
        <v>0</v>
      </c>
      <c r="AD2495" s="23">
        <v>0</v>
      </c>
    </row>
    <row r="2496" spans="1:30" x14ac:dyDescent="0.3">
      <c r="A2496" s="23">
        <v>208</v>
      </c>
      <c r="B2496" s="23">
        <v>10</v>
      </c>
      <c r="C2496" s="25">
        <v>0</v>
      </c>
      <c r="D2496" s="25">
        <v>1</v>
      </c>
      <c r="E2496" s="25">
        <v>0</v>
      </c>
      <c r="F2496" s="25">
        <v>0</v>
      </c>
      <c r="G2496" s="25">
        <v>0</v>
      </c>
      <c r="H2496" s="25">
        <v>1</v>
      </c>
      <c r="I2496" s="25">
        <v>0</v>
      </c>
      <c r="J2496" s="23">
        <v>0</v>
      </c>
      <c r="K2496" s="23">
        <v>1</v>
      </c>
      <c r="L2496" s="23">
        <v>0</v>
      </c>
      <c r="M2496" s="23">
        <v>0</v>
      </c>
      <c r="N2496" s="23">
        <v>1</v>
      </c>
      <c r="O2496" s="23">
        <v>0</v>
      </c>
      <c r="P2496" s="23">
        <v>0</v>
      </c>
      <c r="Q2496" s="25">
        <v>0</v>
      </c>
      <c r="R2496" s="25">
        <v>0</v>
      </c>
      <c r="S2496" s="25">
        <v>1</v>
      </c>
      <c r="T2496" s="25">
        <v>1</v>
      </c>
      <c r="U2496" s="25">
        <v>0</v>
      </c>
      <c r="V2496" s="25">
        <v>1</v>
      </c>
      <c r="W2496" s="25">
        <v>0</v>
      </c>
      <c r="X2496" s="23">
        <v>1</v>
      </c>
      <c r="Y2496" s="23">
        <v>0</v>
      </c>
      <c r="Z2496" s="23">
        <v>0</v>
      </c>
      <c r="AA2496" s="23">
        <v>0</v>
      </c>
      <c r="AB2496" s="23">
        <v>0</v>
      </c>
      <c r="AC2496" s="23">
        <v>0</v>
      </c>
      <c r="AD2496" s="23">
        <v>0</v>
      </c>
    </row>
    <row r="2497" spans="1:30" x14ac:dyDescent="0.3">
      <c r="A2497" s="23">
        <v>208</v>
      </c>
      <c r="B2497" s="23">
        <v>11</v>
      </c>
      <c r="C2497" s="25">
        <v>0</v>
      </c>
      <c r="D2497" s="25">
        <v>0</v>
      </c>
      <c r="E2497" s="25">
        <v>1</v>
      </c>
      <c r="F2497" s="25">
        <v>0</v>
      </c>
      <c r="G2497" s="25">
        <v>1</v>
      </c>
      <c r="H2497" s="25">
        <v>0</v>
      </c>
      <c r="I2497" s="25">
        <v>1</v>
      </c>
      <c r="J2497" s="23">
        <v>0</v>
      </c>
      <c r="K2497" s="23">
        <v>1</v>
      </c>
      <c r="L2497" s="23">
        <v>0</v>
      </c>
      <c r="M2497" s="23">
        <v>1</v>
      </c>
      <c r="N2497" s="23">
        <v>0</v>
      </c>
      <c r="O2497" s="23">
        <v>0</v>
      </c>
      <c r="P2497" s="23">
        <v>1</v>
      </c>
      <c r="Q2497" s="25">
        <v>0</v>
      </c>
      <c r="R2497" s="25">
        <v>0</v>
      </c>
      <c r="S2497" s="25">
        <v>0</v>
      </c>
      <c r="T2497" s="25">
        <v>0</v>
      </c>
      <c r="U2497" s="25">
        <v>1</v>
      </c>
      <c r="V2497" s="25">
        <v>1</v>
      </c>
      <c r="W2497" s="25">
        <v>0</v>
      </c>
      <c r="X2497" s="23">
        <v>1</v>
      </c>
      <c r="Y2497" s="23">
        <v>0</v>
      </c>
      <c r="Z2497" s="23">
        <v>0</v>
      </c>
      <c r="AA2497" s="23">
        <v>0</v>
      </c>
      <c r="AB2497" s="23">
        <v>0</v>
      </c>
      <c r="AC2497" s="23">
        <v>0</v>
      </c>
      <c r="AD2497" s="23">
        <v>0</v>
      </c>
    </row>
    <row r="2498" spans="1:30" x14ac:dyDescent="0.3">
      <c r="A2498" s="23">
        <v>208</v>
      </c>
      <c r="B2498" s="23">
        <v>12</v>
      </c>
      <c r="C2498" s="25">
        <v>0</v>
      </c>
      <c r="D2498" s="25">
        <v>0</v>
      </c>
      <c r="E2498" s="25">
        <v>0</v>
      </c>
      <c r="F2498" s="25">
        <v>1</v>
      </c>
      <c r="G2498" s="25">
        <v>0</v>
      </c>
      <c r="H2498" s="25">
        <v>0</v>
      </c>
      <c r="I2498" s="25">
        <v>0</v>
      </c>
      <c r="J2498" s="23">
        <v>0</v>
      </c>
      <c r="K2498" s="23">
        <v>0</v>
      </c>
      <c r="L2498" s="23">
        <v>0</v>
      </c>
      <c r="M2498" s="23">
        <v>0</v>
      </c>
      <c r="N2498" s="23">
        <v>0</v>
      </c>
      <c r="O2498" s="23">
        <v>0</v>
      </c>
      <c r="P2498" s="23">
        <v>1</v>
      </c>
      <c r="Q2498" s="25">
        <v>0</v>
      </c>
      <c r="R2498" s="25">
        <v>0</v>
      </c>
      <c r="S2498" s="25">
        <v>1</v>
      </c>
      <c r="T2498" s="25">
        <v>0</v>
      </c>
      <c r="U2498" s="25">
        <v>0</v>
      </c>
      <c r="V2498" s="25">
        <v>0</v>
      </c>
      <c r="W2498" s="25">
        <v>0</v>
      </c>
      <c r="X2498" s="23">
        <v>1</v>
      </c>
      <c r="Y2498" s="23">
        <v>0</v>
      </c>
      <c r="Z2498" s="23">
        <v>0</v>
      </c>
      <c r="AA2498" s="23">
        <v>0</v>
      </c>
      <c r="AB2498" s="23">
        <v>0</v>
      </c>
      <c r="AC2498" s="23">
        <v>0</v>
      </c>
      <c r="AD2498" s="23">
        <v>0</v>
      </c>
    </row>
    <row r="2499" spans="1:30" x14ac:dyDescent="0.3">
      <c r="A2499" s="23">
        <v>209</v>
      </c>
      <c r="B2499" s="23">
        <v>1</v>
      </c>
      <c r="C2499" s="25">
        <v>0</v>
      </c>
      <c r="D2499" s="25">
        <v>0</v>
      </c>
      <c r="E2499" s="25">
        <v>1</v>
      </c>
      <c r="F2499" s="25">
        <v>0</v>
      </c>
      <c r="G2499" s="25">
        <v>0</v>
      </c>
      <c r="H2499" s="25">
        <v>0</v>
      </c>
      <c r="I2499" s="25">
        <v>0</v>
      </c>
      <c r="J2499" s="23">
        <v>0</v>
      </c>
      <c r="K2499" s="23">
        <v>0</v>
      </c>
      <c r="L2499" s="23">
        <v>1</v>
      </c>
      <c r="M2499" s="23">
        <v>1</v>
      </c>
      <c r="N2499" s="23">
        <v>0</v>
      </c>
      <c r="O2499" s="23">
        <v>1</v>
      </c>
      <c r="P2499" s="23">
        <v>0</v>
      </c>
      <c r="Q2499" s="25">
        <v>0</v>
      </c>
      <c r="R2499" s="25">
        <v>1</v>
      </c>
      <c r="S2499" s="25">
        <v>0</v>
      </c>
      <c r="T2499" s="25">
        <v>1</v>
      </c>
      <c r="U2499" s="25">
        <v>0</v>
      </c>
      <c r="V2499" s="25">
        <v>0</v>
      </c>
      <c r="W2499" s="25">
        <v>1</v>
      </c>
      <c r="X2499" s="23">
        <v>1</v>
      </c>
      <c r="Y2499" s="23">
        <v>0</v>
      </c>
      <c r="Z2499" s="23">
        <v>0</v>
      </c>
      <c r="AA2499" s="23">
        <v>0</v>
      </c>
      <c r="AB2499" s="23">
        <v>0</v>
      </c>
      <c r="AC2499" s="23">
        <v>0</v>
      </c>
      <c r="AD2499" s="23">
        <v>0</v>
      </c>
    </row>
    <row r="2500" spans="1:30" x14ac:dyDescent="0.3">
      <c r="A2500" s="23">
        <v>209</v>
      </c>
      <c r="B2500" s="23">
        <v>2</v>
      </c>
      <c r="C2500" s="25">
        <v>0</v>
      </c>
      <c r="D2500" s="25">
        <v>1</v>
      </c>
      <c r="E2500" s="25">
        <v>0</v>
      </c>
      <c r="F2500" s="25">
        <v>0</v>
      </c>
      <c r="G2500" s="25">
        <v>0</v>
      </c>
      <c r="H2500" s="25">
        <v>1</v>
      </c>
      <c r="I2500" s="25">
        <v>0</v>
      </c>
      <c r="J2500" s="23">
        <v>0</v>
      </c>
      <c r="K2500" s="23">
        <v>0</v>
      </c>
      <c r="L2500" s="23">
        <v>0</v>
      </c>
      <c r="M2500" s="23">
        <v>1</v>
      </c>
      <c r="N2500" s="23">
        <v>0</v>
      </c>
      <c r="O2500" s="23">
        <v>0</v>
      </c>
      <c r="P2500" s="23">
        <v>0</v>
      </c>
      <c r="Q2500" s="25">
        <v>0</v>
      </c>
      <c r="R2500" s="25">
        <v>0</v>
      </c>
      <c r="S2500" s="25">
        <v>1</v>
      </c>
      <c r="T2500" s="25">
        <v>0</v>
      </c>
      <c r="U2500" s="25">
        <v>1</v>
      </c>
      <c r="V2500" s="25">
        <v>0</v>
      </c>
      <c r="W2500" s="25">
        <v>1</v>
      </c>
      <c r="X2500" s="23">
        <v>1</v>
      </c>
      <c r="Y2500" s="23">
        <v>0</v>
      </c>
      <c r="Z2500" s="23">
        <v>0</v>
      </c>
      <c r="AA2500" s="23">
        <v>0</v>
      </c>
      <c r="AB2500" s="23">
        <v>0</v>
      </c>
      <c r="AC2500" s="23">
        <v>0</v>
      </c>
      <c r="AD2500" s="23">
        <v>0</v>
      </c>
    </row>
    <row r="2501" spans="1:30" x14ac:dyDescent="0.3">
      <c r="A2501" s="23">
        <v>209</v>
      </c>
      <c r="B2501" s="23">
        <v>3</v>
      </c>
      <c r="C2501" s="25">
        <v>0</v>
      </c>
      <c r="D2501" s="25">
        <v>1</v>
      </c>
      <c r="E2501" s="25">
        <v>0</v>
      </c>
      <c r="F2501" s="25">
        <v>0</v>
      </c>
      <c r="G2501" s="25">
        <v>1</v>
      </c>
      <c r="H2501" s="25">
        <v>0</v>
      </c>
      <c r="I2501" s="25">
        <v>0</v>
      </c>
      <c r="J2501" s="23">
        <v>0</v>
      </c>
      <c r="K2501" s="23">
        <v>0</v>
      </c>
      <c r="L2501" s="23">
        <v>0</v>
      </c>
      <c r="M2501" s="23">
        <v>0</v>
      </c>
      <c r="N2501" s="23">
        <v>1</v>
      </c>
      <c r="O2501" s="23">
        <v>1</v>
      </c>
      <c r="P2501" s="23">
        <v>0</v>
      </c>
      <c r="Q2501" s="25">
        <v>0</v>
      </c>
      <c r="R2501" s="25">
        <v>0</v>
      </c>
      <c r="S2501" s="25">
        <v>0</v>
      </c>
      <c r="T2501" s="25">
        <v>0</v>
      </c>
      <c r="U2501" s="25">
        <v>0</v>
      </c>
      <c r="V2501" s="25">
        <v>0</v>
      </c>
      <c r="W2501" s="25">
        <v>1</v>
      </c>
      <c r="X2501" s="23">
        <v>1</v>
      </c>
      <c r="Y2501" s="23">
        <v>0</v>
      </c>
      <c r="Z2501" s="23">
        <v>0</v>
      </c>
      <c r="AA2501" s="23">
        <v>0</v>
      </c>
      <c r="AB2501" s="23">
        <v>0</v>
      </c>
      <c r="AC2501" s="23">
        <v>0</v>
      </c>
      <c r="AD2501" s="23">
        <v>0</v>
      </c>
    </row>
    <row r="2502" spans="1:30" x14ac:dyDescent="0.3">
      <c r="A2502" s="23">
        <v>209</v>
      </c>
      <c r="B2502" s="23">
        <v>4</v>
      </c>
      <c r="C2502" s="25">
        <v>0</v>
      </c>
      <c r="D2502" s="25">
        <v>0</v>
      </c>
      <c r="E2502" s="25">
        <v>0</v>
      </c>
      <c r="F2502" s="25">
        <v>0</v>
      </c>
      <c r="G2502" s="25">
        <v>0</v>
      </c>
      <c r="H2502" s="25">
        <v>0</v>
      </c>
      <c r="I2502" s="25">
        <v>1</v>
      </c>
      <c r="J2502" s="23">
        <v>0</v>
      </c>
      <c r="K2502" s="23">
        <v>0</v>
      </c>
      <c r="L2502" s="23">
        <v>1</v>
      </c>
      <c r="M2502" s="23">
        <v>0</v>
      </c>
      <c r="N2502" s="23">
        <v>1</v>
      </c>
      <c r="O2502" s="23">
        <v>0</v>
      </c>
      <c r="P2502" s="23">
        <v>1</v>
      </c>
      <c r="Q2502" s="25">
        <v>0</v>
      </c>
      <c r="R2502" s="25">
        <v>0</v>
      </c>
      <c r="S2502" s="25">
        <v>1</v>
      </c>
      <c r="T2502" s="25">
        <v>1</v>
      </c>
      <c r="U2502" s="25">
        <v>0</v>
      </c>
      <c r="V2502" s="25">
        <v>1</v>
      </c>
      <c r="W2502" s="25">
        <v>0</v>
      </c>
      <c r="X2502" s="23">
        <v>1</v>
      </c>
      <c r="Y2502" s="23">
        <v>0</v>
      </c>
      <c r="Z2502" s="23">
        <v>0</v>
      </c>
      <c r="AA2502" s="23">
        <v>0</v>
      </c>
      <c r="AB2502" s="23">
        <v>0</v>
      </c>
      <c r="AC2502" s="23">
        <v>0</v>
      </c>
      <c r="AD2502" s="23">
        <v>0</v>
      </c>
    </row>
    <row r="2503" spans="1:30" x14ac:dyDescent="0.3">
      <c r="A2503" s="23">
        <v>209</v>
      </c>
      <c r="B2503" s="23">
        <v>5</v>
      </c>
      <c r="C2503" s="25">
        <v>0</v>
      </c>
      <c r="D2503" s="25">
        <v>1</v>
      </c>
      <c r="E2503" s="25">
        <v>0</v>
      </c>
      <c r="F2503" s="25">
        <v>0</v>
      </c>
      <c r="G2503" s="25">
        <v>1</v>
      </c>
      <c r="H2503" s="25">
        <v>0</v>
      </c>
      <c r="I2503" s="25">
        <v>0</v>
      </c>
      <c r="J2503" s="23">
        <v>0</v>
      </c>
      <c r="K2503" s="23">
        <v>0</v>
      </c>
      <c r="L2503" s="23">
        <v>0</v>
      </c>
      <c r="M2503" s="23">
        <v>1</v>
      </c>
      <c r="N2503" s="23">
        <v>0</v>
      </c>
      <c r="O2503" s="23">
        <v>0</v>
      </c>
      <c r="P2503" s="23">
        <v>0</v>
      </c>
      <c r="Q2503" s="25">
        <v>0</v>
      </c>
      <c r="R2503" s="25">
        <v>1</v>
      </c>
      <c r="S2503" s="25">
        <v>0</v>
      </c>
      <c r="T2503" s="25">
        <v>1</v>
      </c>
      <c r="U2503" s="25">
        <v>0</v>
      </c>
      <c r="V2503" s="25">
        <v>0</v>
      </c>
      <c r="W2503" s="25">
        <v>1</v>
      </c>
      <c r="X2503" s="23">
        <v>1</v>
      </c>
      <c r="Y2503" s="23">
        <v>0</v>
      </c>
      <c r="Z2503" s="23">
        <v>0</v>
      </c>
      <c r="AA2503" s="23">
        <v>0</v>
      </c>
      <c r="AB2503" s="23">
        <v>0</v>
      </c>
      <c r="AC2503" s="23">
        <v>0</v>
      </c>
      <c r="AD2503" s="23">
        <v>0</v>
      </c>
    </row>
    <row r="2504" spans="1:30" x14ac:dyDescent="0.3">
      <c r="A2504" s="23">
        <v>209</v>
      </c>
      <c r="B2504" s="23">
        <v>6</v>
      </c>
      <c r="C2504" s="25">
        <v>0</v>
      </c>
      <c r="D2504" s="25">
        <v>0</v>
      </c>
      <c r="E2504" s="25">
        <v>0</v>
      </c>
      <c r="F2504" s="25">
        <v>0</v>
      </c>
      <c r="G2504" s="25">
        <v>1</v>
      </c>
      <c r="H2504" s="25">
        <v>1</v>
      </c>
      <c r="I2504" s="25">
        <v>0</v>
      </c>
      <c r="J2504" s="23">
        <v>0</v>
      </c>
      <c r="K2504" s="23">
        <v>1</v>
      </c>
      <c r="L2504" s="23">
        <v>0</v>
      </c>
      <c r="M2504" s="23">
        <v>0</v>
      </c>
      <c r="N2504" s="23">
        <v>0</v>
      </c>
      <c r="O2504" s="23">
        <v>1</v>
      </c>
      <c r="P2504" s="23">
        <v>0</v>
      </c>
      <c r="Q2504" s="25">
        <v>0</v>
      </c>
      <c r="R2504" s="25">
        <v>0</v>
      </c>
      <c r="S2504" s="25">
        <v>1</v>
      </c>
      <c r="T2504" s="25">
        <v>0</v>
      </c>
      <c r="U2504" s="25">
        <v>0</v>
      </c>
      <c r="V2504" s="25">
        <v>0</v>
      </c>
      <c r="W2504" s="25">
        <v>0</v>
      </c>
      <c r="X2504" s="23">
        <v>1</v>
      </c>
      <c r="Y2504" s="23">
        <v>0</v>
      </c>
      <c r="Z2504" s="23">
        <v>0</v>
      </c>
      <c r="AA2504" s="23">
        <v>0</v>
      </c>
      <c r="AB2504" s="23">
        <v>0</v>
      </c>
      <c r="AC2504" s="23">
        <v>0</v>
      </c>
      <c r="AD2504" s="23">
        <v>0</v>
      </c>
    </row>
    <row r="2505" spans="1:30" x14ac:dyDescent="0.3">
      <c r="A2505" s="23">
        <v>209</v>
      </c>
      <c r="B2505" s="23">
        <v>7</v>
      </c>
      <c r="C2505" s="25">
        <v>0</v>
      </c>
      <c r="D2505" s="25">
        <v>1</v>
      </c>
      <c r="E2505" s="25">
        <v>0</v>
      </c>
      <c r="F2505" s="25">
        <v>1</v>
      </c>
      <c r="G2505" s="25">
        <v>0</v>
      </c>
      <c r="H2505" s="25">
        <v>0</v>
      </c>
      <c r="I2505" s="25">
        <v>1</v>
      </c>
      <c r="J2505" s="23">
        <v>0</v>
      </c>
      <c r="K2505" s="23">
        <v>0</v>
      </c>
      <c r="L2505" s="23">
        <v>0</v>
      </c>
      <c r="M2505" s="23">
        <v>0</v>
      </c>
      <c r="N2505" s="23">
        <v>0</v>
      </c>
      <c r="O2505" s="23">
        <v>0</v>
      </c>
      <c r="P2505" s="23">
        <v>1</v>
      </c>
      <c r="Q2505" s="25">
        <v>0</v>
      </c>
      <c r="R2505" s="25">
        <v>1</v>
      </c>
      <c r="S2505" s="25">
        <v>0</v>
      </c>
      <c r="T2505" s="25">
        <v>0</v>
      </c>
      <c r="U2505" s="25">
        <v>0</v>
      </c>
      <c r="V2505" s="25">
        <v>1</v>
      </c>
      <c r="W2505" s="25">
        <v>0</v>
      </c>
      <c r="X2505" s="23">
        <v>1</v>
      </c>
      <c r="Y2505" s="23">
        <v>0</v>
      </c>
      <c r="Z2505" s="23">
        <v>0</v>
      </c>
      <c r="AA2505" s="23">
        <v>0</v>
      </c>
      <c r="AB2505" s="23">
        <v>0</v>
      </c>
      <c r="AC2505" s="23">
        <v>0</v>
      </c>
      <c r="AD2505" s="23">
        <v>0</v>
      </c>
    </row>
    <row r="2506" spans="1:30" x14ac:dyDescent="0.3">
      <c r="A2506" s="23">
        <v>209</v>
      </c>
      <c r="B2506" s="23">
        <v>8</v>
      </c>
      <c r="C2506" s="25">
        <v>0</v>
      </c>
      <c r="D2506" s="25">
        <v>0</v>
      </c>
      <c r="E2506" s="25">
        <v>1</v>
      </c>
      <c r="F2506" s="25">
        <v>1</v>
      </c>
      <c r="G2506" s="25">
        <v>0</v>
      </c>
      <c r="H2506" s="25">
        <v>1</v>
      </c>
      <c r="I2506" s="25">
        <v>0</v>
      </c>
      <c r="J2506" s="23">
        <v>0</v>
      </c>
      <c r="K2506" s="23">
        <v>0</v>
      </c>
      <c r="L2506" s="23">
        <v>0</v>
      </c>
      <c r="M2506" s="23">
        <v>0</v>
      </c>
      <c r="N2506" s="23">
        <v>1</v>
      </c>
      <c r="O2506" s="23">
        <v>1</v>
      </c>
      <c r="P2506" s="23">
        <v>0</v>
      </c>
      <c r="Q2506" s="25">
        <v>0</v>
      </c>
      <c r="R2506" s="25">
        <v>0</v>
      </c>
      <c r="S2506" s="25">
        <v>0</v>
      </c>
      <c r="T2506" s="25">
        <v>1</v>
      </c>
      <c r="U2506" s="25">
        <v>0</v>
      </c>
      <c r="V2506" s="25">
        <v>0</v>
      </c>
      <c r="W2506" s="25">
        <v>0</v>
      </c>
      <c r="X2506" s="23">
        <v>1</v>
      </c>
      <c r="Y2506" s="23">
        <v>0</v>
      </c>
      <c r="Z2506" s="23">
        <v>0</v>
      </c>
      <c r="AA2506" s="23">
        <v>0</v>
      </c>
      <c r="AB2506" s="23">
        <v>0</v>
      </c>
      <c r="AC2506" s="23">
        <v>0</v>
      </c>
      <c r="AD2506" s="23">
        <v>0</v>
      </c>
    </row>
    <row r="2507" spans="1:30" x14ac:dyDescent="0.3">
      <c r="A2507" s="23">
        <v>209</v>
      </c>
      <c r="B2507" s="23">
        <v>9</v>
      </c>
      <c r="C2507" s="25">
        <v>0</v>
      </c>
      <c r="D2507" s="25">
        <v>0</v>
      </c>
      <c r="E2507" s="25">
        <v>1</v>
      </c>
      <c r="F2507" s="25">
        <v>0</v>
      </c>
      <c r="G2507" s="25">
        <v>1</v>
      </c>
      <c r="H2507" s="25">
        <v>0</v>
      </c>
      <c r="I2507" s="25">
        <v>1</v>
      </c>
      <c r="J2507" s="23">
        <v>0</v>
      </c>
      <c r="K2507" s="23">
        <v>0</v>
      </c>
      <c r="L2507" s="23">
        <v>1</v>
      </c>
      <c r="M2507" s="23">
        <v>0</v>
      </c>
      <c r="N2507" s="23">
        <v>0</v>
      </c>
      <c r="O2507" s="23">
        <v>0</v>
      </c>
      <c r="P2507" s="23">
        <v>0</v>
      </c>
      <c r="Q2507" s="25">
        <v>0</v>
      </c>
      <c r="R2507" s="25">
        <v>1</v>
      </c>
      <c r="S2507" s="25">
        <v>0</v>
      </c>
      <c r="T2507" s="25">
        <v>0</v>
      </c>
      <c r="U2507" s="25">
        <v>1</v>
      </c>
      <c r="V2507" s="25">
        <v>0</v>
      </c>
      <c r="W2507" s="25">
        <v>0</v>
      </c>
      <c r="X2507" s="23">
        <v>1</v>
      </c>
      <c r="Y2507" s="23">
        <v>0</v>
      </c>
      <c r="Z2507" s="23">
        <v>0</v>
      </c>
      <c r="AA2507" s="23">
        <v>0</v>
      </c>
      <c r="AB2507" s="23">
        <v>0</v>
      </c>
      <c r="AC2507" s="23">
        <v>0</v>
      </c>
      <c r="AD2507" s="23">
        <v>0</v>
      </c>
    </row>
    <row r="2508" spans="1:30" x14ac:dyDescent="0.3">
      <c r="A2508" s="23">
        <v>209</v>
      </c>
      <c r="B2508" s="23">
        <v>10</v>
      </c>
      <c r="C2508" s="25">
        <v>0</v>
      </c>
      <c r="D2508" s="25">
        <v>1</v>
      </c>
      <c r="E2508" s="25">
        <v>0</v>
      </c>
      <c r="F2508" s="25">
        <v>0</v>
      </c>
      <c r="G2508" s="25">
        <v>0</v>
      </c>
      <c r="H2508" s="25">
        <v>1</v>
      </c>
      <c r="I2508" s="25">
        <v>0</v>
      </c>
      <c r="J2508" s="23">
        <v>0</v>
      </c>
      <c r="K2508" s="23">
        <v>1</v>
      </c>
      <c r="L2508" s="23">
        <v>0</v>
      </c>
      <c r="M2508" s="23">
        <v>0</v>
      </c>
      <c r="N2508" s="23">
        <v>1</v>
      </c>
      <c r="O2508" s="23">
        <v>0</v>
      </c>
      <c r="P2508" s="23">
        <v>0</v>
      </c>
      <c r="Q2508" s="25">
        <v>0</v>
      </c>
      <c r="R2508" s="25">
        <v>0</v>
      </c>
      <c r="S2508" s="25">
        <v>1</v>
      </c>
      <c r="T2508" s="25">
        <v>1</v>
      </c>
      <c r="U2508" s="25">
        <v>0</v>
      </c>
      <c r="V2508" s="25">
        <v>1</v>
      </c>
      <c r="W2508" s="25">
        <v>0</v>
      </c>
      <c r="X2508" s="23">
        <v>1</v>
      </c>
      <c r="Y2508" s="23">
        <v>0</v>
      </c>
      <c r="Z2508" s="23">
        <v>0</v>
      </c>
      <c r="AA2508" s="23">
        <v>0</v>
      </c>
      <c r="AB2508" s="23">
        <v>0</v>
      </c>
      <c r="AC2508" s="23">
        <v>0</v>
      </c>
      <c r="AD2508" s="23">
        <v>0</v>
      </c>
    </row>
    <row r="2509" spans="1:30" x14ac:dyDescent="0.3">
      <c r="A2509" s="23">
        <v>209</v>
      </c>
      <c r="B2509" s="23">
        <v>11</v>
      </c>
      <c r="C2509" s="25">
        <v>0</v>
      </c>
      <c r="D2509" s="25">
        <v>0</v>
      </c>
      <c r="E2509" s="25">
        <v>1</v>
      </c>
      <c r="F2509" s="25">
        <v>0</v>
      </c>
      <c r="G2509" s="25">
        <v>1</v>
      </c>
      <c r="H2509" s="25">
        <v>0</v>
      </c>
      <c r="I2509" s="25">
        <v>1</v>
      </c>
      <c r="J2509" s="23">
        <v>0</v>
      </c>
      <c r="K2509" s="23">
        <v>1</v>
      </c>
      <c r="L2509" s="23">
        <v>0</v>
      </c>
      <c r="M2509" s="23">
        <v>1</v>
      </c>
      <c r="N2509" s="23">
        <v>0</v>
      </c>
      <c r="O2509" s="23">
        <v>0</v>
      </c>
      <c r="P2509" s="23">
        <v>1</v>
      </c>
      <c r="Q2509" s="25">
        <v>0</v>
      </c>
      <c r="R2509" s="25">
        <v>0</v>
      </c>
      <c r="S2509" s="25">
        <v>0</v>
      </c>
      <c r="T2509" s="25">
        <v>0</v>
      </c>
      <c r="U2509" s="25">
        <v>1</v>
      </c>
      <c r="V2509" s="25">
        <v>1</v>
      </c>
      <c r="W2509" s="25">
        <v>0</v>
      </c>
      <c r="X2509" s="23">
        <v>1</v>
      </c>
      <c r="Y2509" s="23">
        <v>0</v>
      </c>
      <c r="Z2509" s="23">
        <v>0</v>
      </c>
      <c r="AA2509" s="23">
        <v>0</v>
      </c>
      <c r="AB2509" s="23">
        <v>0</v>
      </c>
      <c r="AC2509" s="23">
        <v>0</v>
      </c>
      <c r="AD2509" s="23">
        <v>0</v>
      </c>
    </row>
    <row r="2510" spans="1:30" x14ac:dyDescent="0.3">
      <c r="A2510" s="23">
        <v>209</v>
      </c>
      <c r="B2510" s="23">
        <v>12</v>
      </c>
      <c r="C2510" s="25">
        <v>0</v>
      </c>
      <c r="D2510" s="25">
        <v>0</v>
      </c>
      <c r="E2510" s="25">
        <v>0</v>
      </c>
      <c r="F2510" s="25">
        <v>1</v>
      </c>
      <c r="G2510" s="25">
        <v>0</v>
      </c>
      <c r="H2510" s="25">
        <v>0</v>
      </c>
      <c r="I2510" s="25">
        <v>0</v>
      </c>
      <c r="J2510" s="23">
        <v>0</v>
      </c>
      <c r="K2510" s="23">
        <v>0</v>
      </c>
      <c r="L2510" s="23">
        <v>0</v>
      </c>
      <c r="M2510" s="23">
        <v>0</v>
      </c>
      <c r="N2510" s="23">
        <v>0</v>
      </c>
      <c r="O2510" s="23">
        <v>0</v>
      </c>
      <c r="P2510" s="23">
        <v>1</v>
      </c>
      <c r="Q2510" s="25">
        <v>0</v>
      </c>
      <c r="R2510" s="25">
        <v>0</v>
      </c>
      <c r="S2510" s="25">
        <v>1</v>
      </c>
      <c r="T2510" s="25">
        <v>0</v>
      </c>
      <c r="U2510" s="25">
        <v>0</v>
      </c>
      <c r="V2510" s="25">
        <v>0</v>
      </c>
      <c r="W2510" s="25">
        <v>0</v>
      </c>
      <c r="X2510" s="23">
        <v>1</v>
      </c>
      <c r="Y2510" s="23">
        <v>0</v>
      </c>
      <c r="Z2510" s="23">
        <v>0</v>
      </c>
      <c r="AA2510" s="23">
        <v>0</v>
      </c>
      <c r="AB2510" s="23">
        <v>0</v>
      </c>
      <c r="AC2510" s="23">
        <v>0</v>
      </c>
      <c r="AD2510" s="23">
        <v>0</v>
      </c>
    </row>
    <row r="2511" spans="1:30" x14ac:dyDescent="0.3">
      <c r="A2511" s="23">
        <v>210</v>
      </c>
      <c r="B2511" s="23">
        <v>1</v>
      </c>
      <c r="C2511" s="25">
        <v>0</v>
      </c>
      <c r="D2511" s="25">
        <v>0</v>
      </c>
      <c r="E2511" s="25">
        <v>1</v>
      </c>
      <c r="F2511" s="25">
        <v>0</v>
      </c>
      <c r="G2511" s="25">
        <v>0</v>
      </c>
      <c r="H2511" s="25">
        <v>0</v>
      </c>
      <c r="I2511" s="25">
        <v>0</v>
      </c>
      <c r="J2511" s="23">
        <v>0</v>
      </c>
      <c r="K2511" s="23">
        <v>0</v>
      </c>
      <c r="L2511" s="23">
        <v>1</v>
      </c>
      <c r="M2511" s="23">
        <v>1</v>
      </c>
      <c r="N2511" s="23">
        <v>0</v>
      </c>
      <c r="O2511" s="23">
        <v>1</v>
      </c>
      <c r="P2511" s="23">
        <v>0</v>
      </c>
      <c r="Q2511" s="25">
        <v>0</v>
      </c>
      <c r="R2511" s="25">
        <v>1</v>
      </c>
      <c r="S2511" s="25">
        <v>0</v>
      </c>
      <c r="T2511" s="25">
        <v>1</v>
      </c>
      <c r="U2511" s="25">
        <v>0</v>
      </c>
      <c r="V2511" s="25">
        <v>0</v>
      </c>
      <c r="W2511" s="25">
        <v>1</v>
      </c>
      <c r="X2511" s="23">
        <v>1</v>
      </c>
      <c r="Y2511" s="23">
        <v>0</v>
      </c>
      <c r="Z2511" s="23">
        <v>0</v>
      </c>
      <c r="AA2511" s="23">
        <v>0</v>
      </c>
      <c r="AB2511" s="23">
        <v>0</v>
      </c>
      <c r="AC2511" s="23">
        <v>0</v>
      </c>
      <c r="AD2511" s="23">
        <v>0</v>
      </c>
    </row>
    <row r="2512" spans="1:30" x14ac:dyDescent="0.3">
      <c r="A2512" s="23">
        <v>210</v>
      </c>
      <c r="B2512" s="23">
        <v>2</v>
      </c>
      <c r="C2512" s="25">
        <v>0</v>
      </c>
      <c r="D2512" s="25">
        <v>1</v>
      </c>
      <c r="E2512" s="25">
        <v>0</v>
      </c>
      <c r="F2512" s="25">
        <v>0</v>
      </c>
      <c r="G2512" s="25">
        <v>0</v>
      </c>
      <c r="H2512" s="25">
        <v>1</v>
      </c>
      <c r="I2512" s="25">
        <v>0</v>
      </c>
      <c r="J2512" s="23">
        <v>0</v>
      </c>
      <c r="K2512" s="23">
        <v>0</v>
      </c>
      <c r="L2512" s="23">
        <v>0</v>
      </c>
      <c r="M2512" s="23">
        <v>1</v>
      </c>
      <c r="N2512" s="23">
        <v>0</v>
      </c>
      <c r="O2512" s="23">
        <v>0</v>
      </c>
      <c r="P2512" s="23">
        <v>0</v>
      </c>
      <c r="Q2512" s="25">
        <v>0</v>
      </c>
      <c r="R2512" s="25">
        <v>0</v>
      </c>
      <c r="S2512" s="25">
        <v>1</v>
      </c>
      <c r="T2512" s="25">
        <v>0</v>
      </c>
      <c r="U2512" s="25">
        <v>1</v>
      </c>
      <c r="V2512" s="25">
        <v>0</v>
      </c>
      <c r="W2512" s="25">
        <v>1</v>
      </c>
      <c r="X2512" s="23">
        <v>1</v>
      </c>
      <c r="Y2512" s="23">
        <v>0</v>
      </c>
      <c r="Z2512" s="23">
        <v>0</v>
      </c>
      <c r="AA2512" s="23">
        <v>0</v>
      </c>
      <c r="AB2512" s="23">
        <v>0</v>
      </c>
      <c r="AC2512" s="23">
        <v>0</v>
      </c>
      <c r="AD2512" s="23">
        <v>0</v>
      </c>
    </row>
    <row r="2513" spans="1:30" x14ac:dyDescent="0.3">
      <c r="A2513" s="23">
        <v>210</v>
      </c>
      <c r="B2513" s="23">
        <v>3</v>
      </c>
      <c r="C2513" s="25">
        <v>0</v>
      </c>
      <c r="D2513" s="25">
        <v>1</v>
      </c>
      <c r="E2513" s="25">
        <v>0</v>
      </c>
      <c r="F2513" s="25">
        <v>0</v>
      </c>
      <c r="G2513" s="25">
        <v>1</v>
      </c>
      <c r="H2513" s="25">
        <v>0</v>
      </c>
      <c r="I2513" s="25">
        <v>0</v>
      </c>
      <c r="J2513" s="23">
        <v>0</v>
      </c>
      <c r="K2513" s="23">
        <v>0</v>
      </c>
      <c r="L2513" s="23">
        <v>0</v>
      </c>
      <c r="M2513" s="23">
        <v>0</v>
      </c>
      <c r="N2513" s="23">
        <v>1</v>
      </c>
      <c r="O2513" s="23">
        <v>1</v>
      </c>
      <c r="P2513" s="23">
        <v>0</v>
      </c>
      <c r="Q2513" s="25">
        <v>0</v>
      </c>
      <c r="R2513" s="25">
        <v>0</v>
      </c>
      <c r="S2513" s="25">
        <v>0</v>
      </c>
      <c r="T2513" s="25">
        <v>0</v>
      </c>
      <c r="U2513" s="25">
        <v>0</v>
      </c>
      <c r="V2513" s="25">
        <v>0</v>
      </c>
      <c r="W2513" s="25">
        <v>1</v>
      </c>
      <c r="X2513" s="23">
        <v>1</v>
      </c>
      <c r="Y2513" s="23">
        <v>0</v>
      </c>
      <c r="Z2513" s="23">
        <v>0</v>
      </c>
      <c r="AA2513" s="23">
        <v>0</v>
      </c>
      <c r="AB2513" s="23">
        <v>0</v>
      </c>
      <c r="AC2513" s="23">
        <v>0</v>
      </c>
      <c r="AD2513" s="23">
        <v>0</v>
      </c>
    </row>
    <row r="2514" spans="1:30" x14ac:dyDescent="0.3">
      <c r="A2514" s="23">
        <v>210</v>
      </c>
      <c r="B2514" s="23">
        <v>4</v>
      </c>
      <c r="C2514" s="25">
        <v>0</v>
      </c>
      <c r="D2514" s="25">
        <v>0</v>
      </c>
      <c r="E2514" s="25">
        <v>0</v>
      </c>
      <c r="F2514" s="25">
        <v>0</v>
      </c>
      <c r="G2514" s="25">
        <v>0</v>
      </c>
      <c r="H2514" s="25">
        <v>0</v>
      </c>
      <c r="I2514" s="25">
        <v>1</v>
      </c>
      <c r="J2514" s="23">
        <v>0</v>
      </c>
      <c r="K2514" s="23">
        <v>0</v>
      </c>
      <c r="L2514" s="23">
        <v>1</v>
      </c>
      <c r="M2514" s="23">
        <v>0</v>
      </c>
      <c r="N2514" s="23">
        <v>1</v>
      </c>
      <c r="O2514" s="23">
        <v>0</v>
      </c>
      <c r="P2514" s="23">
        <v>1</v>
      </c>
      <c r="Q2514" s="25">
        <v>0</v>
      </c>
      <c r="R2514" s="25">
        <v>0</v>
      </c>
      <c r="S2514" s="25">
        <v>1</v>
      </c>
      <c r="T2514" s="25">
        <v>1</v>
      </c>
      <c r="U2514" s="25">
        <v>0</v>
      </c>
      <c r="V2514" s="25">
        <v>1</v>
      </c>
      <c r="W2514" s="25">
        <v>0</v>
      </c>
      <c r="X2514" s="23">
        <v>1</v>
      </c>
      <c r="Y2514" s="23">
        <v>0</v>
      </c>
      <c r="Z2514" s="23">
        <v>0</v>
      </c>
      <c r="AA2514" s="23">
        <v>0</v>
      </c>
      <c r="AB2514" s="23">
        <v>0</v>
      </c>
      <c r="AC2514" s="23">
        <v>0</v>
      </c>
      <c r="AD2514" s="23">
        <v>0</v>
      </c>
    </row>
    <row r="2515" spans="1:30" x14ac:dyDescent="0.3">
      <c r="A2515" s="23">
        <v>210</v>
      </c>
      <c r="B2515" s="23">
        <v>5</v>
      </c>
      <c r="C2515" s="25">
        <v>0</v>
      </c>
      <c r="D2515" s="25">
        <v>1</v>
      </c>
      <c r="E2515" s="25">
        <v>0</v>
      </c>
      <c r="F2515" s="25">
        <v>0</v>
      </c>
      <c r="G2515" s="25">
        <v>1</v>
      </c>
      <c r="H2515" s="25">
        <v>0</v>
      </c>
      <c r="I2515" s="25">
        <v>0</v>
      </c>
      <c r="J2515" s="23">
        <v>0</v>
      </c>
      <c r="K2515" s="23">
        <v>0</v>
      </c>
      <c r="L2515" s="23">
        <v>0</v>
      </c>
      <c r="M2515" s="23">
        <v>1</v>
      </c>
      <c r="N2515" s="23">
        <v>0</v>
      </c>
      <c r="O2515" s="23">
        <v>0</v>
      </c>
      <c r="P2515" s="23">
        <v>0</v>
      </c>
      <c r="Q2515" s="25">
        <v>0</v>
      </c>
      <c r="R2515" s="25">
        <v>1</v>
      </c>
      <c r="S2515" s="25">
        <v>0</v>
      </c>
      <c r="T2515" s="25">
        <v>1</v>
      </c>
      <c r="U2515" s="25">
        <v>0</v>
      </c>
      <c r="V2515" s="25">
        <v>0</v>
      </c>
      <c r="W2515" s="25">
        <v>1</v>
      </c>
      <c r="X2515" s="23">
        <v>1</v>
      </c>
      <c r="Y2515" s="23">
        <v>0</v>
      </c>
      <c r="Z2515" s="23">
        <v>0</v>
      </c>
      <c r="AA2515" s="23">
        <v>0</v>
      </c>
      <c r="AB2515" s="23">
        <v>0</v>
      </c>
      <c r="AC2515" s="23">
        <v>0</v>
      </c>
      <c r="AD2515" s="23">
        <v>0</v>
      </c>
    </row>
    <row r="2516" spans="1:30" x14ac:dyDescent="0.3">
      <c r="A2516" s="23">
        <v>210</v>
      </c>
      <c r="B2516" s="23">
        <v>6</v>
      </c>
      <c r="C2516" s="25">
        <v>0</v>
      </c>
      <c r="D2516" s="25">
        <v>0</v>
      </c>
      <c r="E2516" s="25">
        <v>0</v>
      </c>
      <c r="F2516" s="25">
        <v>0</v>
      </c>
      <c r="G2516" s="25">
        <v>1</v>
      </c>
      <c r="H2516" s="25">
        <v>1</v>
      </c>
      <c r="I2516" s="25">
        <v>0</v>
      </c>
      <c r="J2516" s="23">
        <v>0</v>
      </c>
      <c r="K2516" s="23">
        <v>1</v>
      </c>
      <c r="L2516" s="23">
        <v>0</v>
      </c>
      <c r="M2516" s="23">
        <v>0</v>
      </c>
      <c r="N2516" s="23">
        <v>0</v>
      </c>
      <c r="O2516" s="23">
        <v>1</v>
      </c>
      <c r="P2516" s="23">
        <v>0</v>
      </c>
      <c r="Q2516" s="25">
        <v>0</v>
      </c>
      <c r="R2516" s="25">
        <v>0</v>
      </c>
      <c r="S2516" s="25">
        <v>1</v>
      </c>
      <c r="T2516" s="25">
        <v>0</v>
      </c>
      <c r="U2516" s="25">
        <v>0</v>
      </c>
      <c r="V2516" s="25">
        <v>0</v>
      </c>
      <c r="W2516" s="25">
        <v>0</v>
      </c>
      <c r="X2516" s="23">
        <v>1</v>
      </c>
      <c r="Y2516" s="23">
        <v>0</v>
      </c>
      <c r="Z2516" s="23">
        <v>0</v>
      </c>
      <c r="AA2516" s="23">
        <v>0</v>
      </c>
      <c r="AB2516" s="23">
        <v>0</v>
      </c>
      <c r="AC2516" s="23">
        <v>0</v>
      </c>
      <c r="AD2516" s="23">
        <v>0</v>
      </c>
    </row>
    <row r="2517" spans="1:30" x14ac:dyDescent="0.3">
      <c r="A2517" s="23">
        <v>210</v>
      </c>
      <c r="B2517" s="23">
        <v>7</v>
      </c>
      <c r="C2517" s="25">
        <v>0</v>
      </c>
      <c r="D2517" s="25">
        <v>1</v>
      </c>
      <c r="E2517" s="25">
        <v>0</v>
      </c>
      <c r="F2517" s="25">
        <v>1</v>
      </c>
      <c r="G2517" s="25">
        <v>0</v>
      </c>
      <c r="H2517" s="25">
        <v>0</v>
      </c>
      <c r="I2517" s="25">
        <v>1</v>
      </c>
      <c r="J2517" s="23">
        <v>0</v>
      </c>
      <c r="K2517" s="23">
        <v>0</v>
      </c>
      <c r="L2517" s="23">
        <v>0</v>
      </c>
      <c r="M2517" s="23">
        <v>0</v>
      </c>
      <c r="N2517" s="23">
        <v>0</v>
      </c>
      <c r="O2517" s="23">
        <v>0</v>
      </c>
      <c r="P2517" s="23">
        <v>1</v>
      </c>
      <c r="Q2517" s="25">
        <v>0</v>
      </c>
      <c r="R2517" s="25">
        <v>1</v>
      </c>
      <c r="S2517" s="25">
        <v>0</v>
      </c>
      <c r="T2517" s="25">
        <v>0</v>
      </c>
      <c r="U2517" s="25">
        <v>0</v>
      </c>
      <c r="V2517" s="25">
        <v>1</v>
      </c>
      <c r="W2517" s="25">
        <v>0</v>
      </c>
      <c r="X2517" s="23">
        <v>1</v>
      </c>
      <c r="Y2517" s="23">
        <v>0</v>
      </c>
      <c r="Z2517" s="23">
        <v>0</v>
      </c>
      <c r="AA2517" s="23">
        <v>0</v>
      </c>
      <c r="AB2517" s="23">
        <v>0</v>
      </c>
      <c r="AC2517" s="23">
        <v>0</v>
      </c>
      <c r="AD2517" s="23">
        <v>0</v>
      </c>
    </row>
    <row r="2518" spans="1:30" x14ac:dyDescent="0.3">
      <c r="A2518" s="23">
        <v>210</v>
      </c>
      <c r="B2518" s="23">
        <v>8</v>
      </c>
      <c r="C2518" s="25">
        <v>0</v>
      </c>
      <c r="D2518" s="25">
        <v>0</v>
      </c>
      <c r="E2518" s="25">
        <v>1</v>
      </c>
      <c r="F2518" s="25">
        <v>1</v>
      </c>
      <c r="G2518" s="25">
        <v>0</v>
      </c>
      <c r="H2518" s="25">
        <v>1</v>
      </c>
      <c r="I2518" s="25">
        <v>0</v>
      </c>
      <c r="J2518" s="23">
        <v>0</v>
      </c>
      <c r="K2518" s="23">
        <v>0</v>
      </c>
      <c r="L2518" s="23">
        <v>0</v>
      </c>
      <c r="M2518" s="23">
        <v>0</v>
      </c>
      <c r="N2518" s="23">
        <v>1</v>
      </c>
      <c r="O2518" s="23">
        <v>1</v>
      </c>
      <c r="P2518" s="23">
        <v>0</v>
      </c>
      <c r="Q2518" s="25">
        <v>0</v>
      </c>
      <c r="R2518" s="25">
        <v>0</v>
      </c>
      <c r="S2518" s="25">
        <v>0</v>
      </c>
      <c r="T2518" s="25">
        <v>1</v>
      </c>
      <c r="U2518" s="25">
        <v>0</v>
      </c>
      <c r="V2518" s="25">
        <v>0</v>
      </c>
      <c r="W2518" s="25">
        <v>0</v>
      </c>
      <c r="X2518" s="23">
        <v>1</v>
      </c>
      <c r="Y2518" s="23">
        <v>0</v>
      </c>
      <c r="Z2518" s="23">
        <v>0</v>
      </c>
      <c r="AA2518" s="23">
        <v>0</v>
      </c>
      <c r="AB2518" s="23">
        <v>0</v>
      </c>
      <c r="AC2518" s="23">
        <v>0</v>
      </c>
      <c r="AD2518" s="23">
        <v>0</v>
      </c>
    </row>
    <row r="2519" spans="1:30" x14ac:dyDescent="0.3">
      <c r="A2519" s="23">
        <v>210</v>
      </c>
      <c r="B2519" s="23">
        <v>9</v>
      </c>
      <c r="C2519" s="25">
        <v>0</v>
      </c>
      <c r="D2519" s="25">
        <v>0</v>
      </c>
      <c r="E2519" s="25">
        <v>1</v>
      </c>
      <c r="F2519" s="25">
        <v>0</v>
      </c>
      <c r="G2519" s="25">
        <v>1</v>
      </c>
      <c r="H2519" s="25">
        <v>0</v>
      </c>
      <c r="I2519" s="25">
        <v>1</v>
      </c>
      <c r="J2519" s="23">
        <v>0</v>
      </c>
      <c r="K2519" s="23">
        <v>0</v>
      </c>
      <c r="L2519" s="23">
        <v>1</v>
      </c>
      <c r="M2519" s="23">
        <v>0</v>
      </c>
      <c r="N2519" s="23">
        <v>0</v>
      </c>
      <c r="O2519" s="23">
        <v>0</v>
      </c>
      <c r="P2519" s="23">
        <v>0</v>
      </c>
      <c r="Q2519" s="25">
        <v>0</v>
      </c>
      <c r="R2519" s="25">
        <v>1</v>
      </c>
      <c r="S2519" s="25">
        <v>0</v>
      </c>
      <c r="T2519" s="25">
        <v>0</v>
      </c>
      <c r="U2519" s="25">
        <v>1</v>
      </c>
      <c r="V2519" s="25">
        <v>0</v>
      </c>
      <c r="W2519" s="25">
        <v>0</v>
      </c>
      <c r="X2519" s="23">
        <v>1</v>
      </c>
      <c r="Y2519" s="23">
        <v>0</v>
      </c>
      <c r="Z2519" s="23">
        <v>0</v>
      </c>
      <c r="AA2519" s="23">
        <v>0</v>
      </c>
      <c r="AB2519" s="23">
        <v>0</v>
      </c>
      <c r="AC2519" s="23">
        <v>0</v>
      </c>
      <c r="AD2519" s="23">
        <v>0</v>
      </c>
    </row>
    <row r="2520" spans="1:30" x14ac:dyDescent="0.3">
      <c r="A2520" s="23">
        <v>210</v>
      </c>
      <c r="B2520" s="23">
        <v>10</v>
      </c>
      <c r="C2520" s="25">
        <v>0</v>
      </c>
      <c r="D2520" s="25">
        <v>1</v>
      </c>
      <c r="E2520" s="25">
        <v>0</v>
      </c>
      <c r="F2520" s="25">
        <v>0</v>
      </c>
      <c r="G2520" s="25">
        <v>0</v>
      </c>
      <c r="H2520" s="25">
        <v>1</v>
      </c>
      <c r="I2520" s="25">
        <v>0</v>
      </c>
      <c r="J2520" s="23">
        <v>0</v>
      </c>
      <c r="K2520" s="23">
        <v>1</v>
      </c>
      <c r="L2520" s="23">
        <v>0</v>
      </c>
      <c r="M2520" s="23">
        <v>0</v>
      </c>
      <c r="N2520" s="23">
        <v>1</v>
      </c>
      <c r="O2520" s="23">
        <v>0</v>
      </c>
      <c r="P2520" s="23">
        <v>0</v>
      </c>
      <c r="Q2520" s="25">
        <v>0</v>
      </c>
      <c r="R2520" s="25">
        <v>0</v>
      </c>
      <c r="S2520" s="25">
        <v>1</v>
      </c>
      <c r="T2520" s="25">
        <v>1</v>
      </c>
      <c r="U2520" s="25">
        <v>0</v>
      </c>
      <c r="V2520" s="25">
        <v>1</v>
      </c>
      <c r="W2520" s="25">
        <v>0</v>
      </c>
      <c r="X2520" s="23">
        <v>1</v>
      </c>
      <c r="Y2520" s="23">
        <v>0</v>
      </c>
      <c r="Z2520" s="23">
        <v>0</v>
      </c>
      <c r="AA2520" s="23">
        <v>0</v>
      </c>
      <c r="AB2520" s="23">
        <v>0</v>
      </c>
      <c r="AC2520" s="23">
        <v>0</v>
      </c>
      <c r="AD2520" s="23">
        <v>0</v>
      </c>
    </row>
    <row r="2521" spans="1:30" x14ac:dyDescent="0.3">
      <c r="A2521" s="23">
        <v>210</v>
      </c>
      <c r="B2521" s="23">
        <v>11</v>
      </c>
      <c r="C2521" s="25">
        <v>0</v>
      </c>
      <c r="D2521" s="25">
        <v>0</v>
      </c>
      <c r="E2521" s="25">
        <v>1</v>
      </c>
      <c r="F2521" s="25">
        <v>0</v>
      </c>
      <c r="G2521" s="25">
        <v>1</v>
      </c>
      <c r="H2521" s="25">
        <v>0</v>
      </c>
      <c r="I2521" s="25">
        <v>1</v>
      </c>
      <c r="J2521" s="23">
        <v>0</v>
      </c>
      <c r="K2521" s="23">
        <v>1</v>
      </c>
      <c r="L2521" s="23">
        <v>0</v>
      </c>
      <c r="M2521" s="23">
        <v>1</v>
      </c>
      <c r="N2521" s="23">
        <v>0</v>
      </c>
      <c r="O2521" s="23">
        <v>0</v>
      </c>
      <c r="P2521" s="23">
        <v>1</v>
      </c>
      <c r="Q2521" s="25">
        <v>0</v>
      </c>
      <c r="R2521" s="25">
        <v>0</v>
      </c>
      <c r="S2521" s="25">
        <v>0</v>
      </c>
      <c r="T2521" s="25">
        <v>0</v>
      </c>
      <c r="U2521" s="25">
        <v>1</v>
      </c>
      <c r="V2521" s="25">
        <v>1</v>
      </c>
      <c r="W2521" s="25">
        <v>0</v>
      </c>
      <c r="X2521" s="23">
        <v>1</v>
      </c>
      <c r="Y2521" s="23">
        <v>0</v>
      </c>
      <c r="Z2521" s="23">
        <v>0</v>
      </c>
      <c r="AA2521" s="23">
        <v>0</v>
      </c>
      <c r="AB2521" s="23">
        <v>0</v>
      </c>
      <c r="AC2521" s="23">
        <v>0</v>
      </c>
      <c r="AD2521" s="23">
        <v>0</v>
      </c>
    </row>
    <row r="2522" spans="1:30" x14ac:dyDescent="0.3">
      <c r="A2522" s="23">
        <v>210</v>
      </c>
      <c r="B2522" s="23">
        <v>12</v>
      </c>
      <c r="C2522" s="25">
        <v>0</v>
      </c>
      <c r="D2522" s="25">
        <v>0</v>
      </c>
      <c r="E2522" s="25">
        <v>0</v>
      </c>
      <c r="F2522" s="25">
        <v>1</v>
      </c>
      <c r="G2522" s="25">
        <v>0</v>
      </c>
      <c r="H2522" s="25">
        <v>0</v>
      </c>
      <c r="I2522" s="25">
        <v>0</v>
      </c>
      <c r="J2522" s="23">
        <v>0</v>
      </c>
      <c r="K2522" s="23">
        <v>0</v>
      </c>
      <c r="L2522" s="23">
        <v>0</v>
      </c>
      <c r="M2522" s="23">
        <v>0</v>
      </c>
      <c r="N2522" s="23">
        <v>0</v>
      </c>
      <c r="O2522" s="23">
        <v>0</v>
      </c>
      <c r="P2522" s="23">
        <v>1</v>
      </c>
      <c r="Q2522" s="25">
        <v>0</v>
      </c>
      <c r="R2522" s="25">
        <v>0</v>
      </c>
      <c r="S2522" s="25">
        <v>1</v>
      </c>
      <c r="T2522" s="25">
        <v>0</v>
      </c>
      <c r="U2522" s="25">
        <v>0</v>
      </c>
      <c r="V2522" s="25">
        <v>0</v>
      </c>
      <c r="W2522" s="25">
        <v>0</v>
      </c>
      <c r="X2522" s="23">
        <v>1</v>
      </c>
      <c r="Y2522" s="23">
        <v>0</v>
      </c>
      <c r="Z2522" s="23">
        <v>0</v>
      </c>
      <c r="AA2522" s="23">
        <v>0</v>
      </c>
      <c r="AB2522" s="23">
        <v>0</v>
      </c>
      <c r="AC2522" s="23">
        <v>0</v>
      </c>
      <c r="AD2522" s="23">
        <v>0</v>
      </c>
    </row>
    <row r="2523" spans="1:30" x14ac:dyDescent="0.3">
      <c r="A2523" s="23">
        <v>211</v>
      </c>
      <c r="B2523" s="23">
        <v>1</v>
      </c>
      <c r="C2523" s="25">
        <v>0</v>
      </c>
      <c r="D2523" s="25">
        <v>0</v>
      </c>
      <c r="E2523" s="25">
        <v>1</v>
      </c>
      <c r="F2523" s="25">
        <v>0</v>
      </c>
      <c r="G2523" s="25">
        <v>0</v>
      </c>
      <c r="H2523" s="25">
        <v>0</v>
      </c>
      <c r="I2523" s="25">
        <v>0</v>
      </c>
      <c r="J2523" s="23">
        <v>0</v>
      </c>
      <c r="K2523" s="23">
        <v>0</v>
      </c>
      <c r="L2523" s="23">
        <v>1</v>
      </c>
      <c r="M2523" s="23">
        <v>1</v>
      </c>
      <c r="N2523" s="23">
        <v>0</v>
      </c>
      <c r="O2523" s="23">
        <v>1</v>
      </c>
      <c r="P2523" s="23">
        <v>0</v>
      </c>
      <c r="Q2523" s="25">
        <v>0</v>
      </c>
      <c r="R2523" s="25">
        <v>1</v>
      </c>
      <c r="S2523" s="25">
        <v>0</v>
      </c>
      <c r="T2523" s="25">
        <v>1</v>
      </c>
      <c r="U2523" s="25">
        <v>0</v>
      </c>
      <c r="V2523" s="25">
        <v>0</v>
      </c>
      <c r="W2523" s="25">
        <v>1</v>
      </c>
      <c r="X2523" s="23">
        <v>1</v>
      </c>
      <c r="Y2523" s="23">
        <v>0</v>
      </c>
      <c r="Z2523" s="23">
        <v>0</v>
      </c>
      <c r="AA2523" s="23">
        <v>0</v>
      </c>
      <c r="AB2523" s="23">
        <v>0</v>
      </c>
      <c r="AC2523" s="23">
        <v>0</v>
      </c>
      <c r="AD2523" s="23">
        <v>0</v>
      </c>
    </row>
    <row r="2524" spans="1:30" x14ac:dyDescent="0.3">
      <c r="A2524" s="23">
        <v>211</v>
      </c>
      <c r="B2524" s="23">
        <v>2</v>
      </c>
      <c r="C2524" s="25">
        <v>0</v>
      </c>
      <c r="D2524" s="25">
        <v>1</v>
      </c>
      <c r="E2524" s="25">
        <v>0</v>
      </c>
      <c r="F2524" s="25">
        <v>0</v>
      </c>
      <c r="G2524" s="25">
        <v>0</v>
      </c>
      <c r="H2524" s="25">
        <v>1</v>
      </c>
      <c r="I2524" s="25">
        <v>0</v>
      </c>
      <c r="J2524" s="23">
        <v>0</v>
      </c>
      <c r="K2524" s="23">
        <v>0</v>
      </c>
      <c r="L2524" s="23">
        <v>0</v>
      </c>
      <c r="M2524" s="23">
        <v>1</v>
      </c>
      <c r="N2524" s="23">
        <v>0</v>
      </c>
      <c r="O2524" s="23">
        <v>0</v>
      </c>
      <c r="P2524" s="23">
        <v>0</v>
      </c>
      <c r="Q2524" s="25">
        <v>0</v>
      </c>
      <c r="R2524" s="25">
        <v>0</v>
      </c>
      <c r="S2524" s="25">
        <v>1</v>
      </c>
      <c r="T2524" s="25">
        <v>0</v>
      </c>
      <c r="U2524" s="25">
        <v>1</v>
      </c>
      <c r="V2524" s="25">
        <v>0</v>
      </c>
      <c r="W2524" s="25">
        <v>1</v>
      </c>
      <c r="X2524" s="23">
        <v>1</v>
      </c>
      <c r="Y2524" s="23">
        <v>0</v>
      </c>
      <c r="Z2524" s="23">
        <v>0</v>
      </c>
      <c r="AA2524" s="23">
        <v>0</v>
      </c>
      <c r="AB2524" s="23">
        <v>0</v>
      </c>
      <c r="AC2524" s="23">
        <v>0</v>
      </c>
      <c r="AD2524" s="23">
        <v>0</v>
      </c>
    </row>
    <row r="2525" spans="1:30" x14ac:dyDescent="0.3">
      <c r="A2525" s="23">
        <v>211</v>
      </c>
      <c r="B2525" s="23">
        <v>3</v>
      </c>
      <c r="C2525" s="25">
        <v>0</v>
      </c>
      <c r="D2525" s="25">
        <v>1</v>
      </c>
      <c r="E2525" s="25">
        <v>0</v>
      </c>
      <c r="F2525" s="25">
        <v>0</v>
      </c>
      <c r="G2525" s="25">
        <v>1</v>
      </c>
      <c r="H2525" s="25">
        <v>0</v>
      </c>
      <c r="I2525" s="25">
        <v>0</v>
      </c>
      <c r="J2525" s="23">
        <v>0</v>
      </c>
      <c r="K2525" s="23">
        <v>0</v>
      </c>
      <c r="L2525" s="23">
        <v>0</v>
      </c>
      <c r="M2525" s="23">
        <v>0</v>
      </c>
      <c r="N2525" s="23">
        <v>1</v>
      </c>
      <c r="O2525" s="23">
        <v>1</v>
      </c>
      <c r="P2525" s="23">
        <v>0</v>
      </c>
      <c r="Q2525" s="25">
        <v>0</v>
      </c>
      <c r="R2525" s="25">
        <v>0</v>
      </c>
      <c r="S2525" s="25">
        <v>0</v>
      </c>
      <c r="T2525" s="25">
        <v>0</v>
      </c>
      <c r="U2525" s="25">
        <v>0</v>
      </c>
      <c r="V2525" s="25">
        <v>0</v>
      </c>
      <c r="W2525" s="25">
        <v>1</v>
      </c>
      <c r="X2525" s="23">
        <v>1</v>
      </c>
      <c r="Y2525" s="23">
        <v>0</v>
      </c>
      <c r="Z2525" s="23">
        <v>0</v>
      </c>
      <c r="AA2525" s="23">
        <v>0</v>
      </c>
      <c r="AB2525" s="23">
        <v>0</v>
      </c>
      <c r="AC2525" s="23">
        <v>0</v>
      </c>
      <c r="AD2525" s="23">
        <v>0</v>
      </c>
    </row>
    <row r="2526" spans="1:30" x14ac:dyDescent="0.3">
      <c r="A2526" s="23">
        <v>211</v>
      </c>
      <c r="B2526" s="23">
        <v>4</v>
      </c>
      <c r="C2526" s="25">
        <v>0</v>
      </c>
      <c r="D2526" s="25">
        <v>0</v>
      </c>
      <c r="E2526" s="25">
        <v>0</v>
      </c>
      <c r="F2526" s="25">
        <v>0</v>
      </c>
      <c r="G2526" s="25">
        <v>0</v>
      </c>
      <c r="H2526" s="25">
        <v>0</v>
      </c>
      <c r="I2526" s="25">
        <v>1</v>
      </c>
      <c r="J2526" s="23">
        <v>0</v>
      </c>
      <c r="K2526" s="23">
        <v>0</v>
      </c>
      <c r="L2526" s="23">
        <v>1</v>
      </c>
      <c r="M2526" s="23">
        <v>0</v>
      </c>
      <c r="N2526" s="23">
        <v>1</v>
      </c>
      <c r="O2526" s="23">
        <v>0</v>
      </c>
      <c r="P2526" s="23">
        <v>1</v>
      </c>
      <c r="Q2526" s="25">
        <v>0</v>
      </c>
      <c r="R2526" s="25">
        <v>0</v>
      </c>
      <c r="S2526" s="25">
        <v>1</v>
      </c>
      <c r="T2526" s="25">
        <v>1</v>
      </c>
      <c r="U2526" s="25">
        <v>0</v>
      </c>
      <c r="V2526" s="25">
        <v>1</v>
      </c>
      <c r="W2526" s="25">
        <v>0</v>
      </c>
      <c r="X2526" s="23">
        <v>1</v>
      </c>
      <c r="Y2526" s="23">
        <v>0</v>
      </c>
      <c r="Z2526" s="23">
        <v>0</v>
      </c>
      <c r="AA2526" s="23">
        <v>0</v>
      </c>
      <c r="AB2526" s="23">
        <v>0</v>
      </c>
      <c r="AC2526" s="23">
        <v>0</v>
      </c>
      <c r="AD2526" s="23">
        <v>0</v>
      </c>
    </row>
    <row r="2527" spans="1:30" x14ac:dyDescent="0.3">
      <c r="A2527" s="23">
        <v>211</v>
      </c>
      <c r="B2527" s="23">
        <v>5</v>
      </c>
      <c r="C2527" s="25">
        <v>0</v>
      </c>
      <c r="D2527" s="25">
        <v>1</v>
      </c>
      <c r="E2527" s="25">
        <v>0</v>
      </c>
      <c r="F2527" s="25">
        <v>0</v>
      </c>
      <c r="G2527" s="25">
        <v>1</v>
      </c>
      <c r="H2527" s="25">
        <v>0</v>
      </c>
      <c r="I2527" s="25">
        <v>0</v>
      </c>
      <c r="J2527" s="23">
        <v>0</v>
      </c>
      <c r="K2527" s="23">
        <v>0</v>
      </c>
      <c r="L2527" s="23">
        <v>0</v>
      </c>
      <c r="M2527" s="23">
        <v>1</v>
      </c>
      <c r="N2527" s="23">
        <v>0</v>
      </c>
      <c r="O2527" s="23">
        <v>0</v>
      </c>
      <c r="P2527" s="23">
        <v>0</v>
      </c>
      <c r="Q2527" s="25">
        <v>0</v>
      </c>
      <c r="R2527" s="25">
        <v>1</v>
      </c>
      <c r="S2527" s="25">
        <v>0</v>
      </c>
      <c r="T2527" s="25">
        <v>1</v>
      </c>
      <c r="U2527" s="25">
        <v>0</v>
      </c>
      <c r="V2527" s="25">
        <v>0</v>
      </c>
      <c r="W2527" s="25">
        <v>1</v>
      </c>
      <c r="X2527" s="23">
        <v>1</v>
      </c>
      <c r="Y2527" s="23">
        <v>0</v>
      </c>
      <c r="Z2527" s="23">
        <v>0</v>
      </c>
      <c r="AA2527" s="23">
        <v>0</v>
      </c>
      <c r="AB2527" s="23">
        <v>0</v>
      </c>
      <c r="AC2527" s="23">
        <v>0</v>
      </c>
      <c r="AD2527" s="23">
        <v>0</v>
      </c>
    </row>
    <row r="2528" spans="1:30" x14ac:dyDescent="0.3">
      <c r="A2528" s="23">
        <v>211</v>
      </c>
      <c r="B2528" s="23">
        <v>6</v>
      </c>
      <c r="C2528" s="25">
        <v>0</v>
      </c>
      <c r="D2528" s="25">
        <v>0</v>
      </c>
      <c r="E2528" s="25">
        <v>0</v>
      </c>
      <c r="F2528" s="25">
        <v>0</v>
      </c>
      <c r="G2528" s="25">
        <v>1</v>
      </c>
      <c r="H2528" s="25">
        <v>1</v>
      </c>
      <c r="I2528" s="25">
        <v>0</v>
      </c>
      <c r="J2528" s="23">
        <v>0</v>
      </c>
      <c r="K2528" s="23">
        <v>1</v>
      </c>
      <c r="L2528" s="23">
        <v>0</v>
      </c>
      <c r="M2528" s="23">
        <v>0</v>
      </c>
      <c r="N2528" s="23">
        <v>0</v>
      </c>
      <c r="O2528" s="23">
        <v>1</v>
      </c>
      <c r="P2528" s="23">
        <v>0</v>
      </c>
      <c r="Q2528" s="25">
        <v>0</v>
      </c>
      <c r="R2528" s="25">
        <v>0</v>
      </c>
      <c r="S2528" s="25">
        <v>1</v>
      </c>
      <c r="T2528" s="25">
        <v>0</v>
      </c>
      <c r="U2528" s="25">
        <v>0</v>
      </c>
      <c r="V2528" s="25">
        <v>0</v>
      </c>
      <c r="W2528" s="25">
        <v>0</v>
      </c>
      <c r="X2528" s="23">
        <v>1</v>
      </c>
      <c r="Y2528" s="23">
        <v>0</v>
      </c>
      <c r="Z2528" s="23">
        <v>0</v>
      </c>
      <c r="AA2528" s="23">
        <v>0</v>
      </c>
      <c r="AB2528" s="23">
        <v>0</v>
      </c>
      <c r="AC2528" s="23">
        <v>0</v>
      </c>
      <c r="AD2528" s="23">
        <v>0</v>
      </c>
    </row>
    <row r="2529" spans="1:30" x14ac:dyDescent="0.3">
      <c r="A2529" s="23">
        <v>211</v>
      </c>
      <c r="B2529" s="23">
        <v>7</v>
      </c>
      <c r="C2529" s="25">
        <v>0</v>
      </c>
      <c r="D2529" s="25">
        <v>1</v>
      </c>
      <c r="E2529" s="25">
        <v>0</v>
      </c>
      <c r="F2529" s="25">
        <v>1</v>
      </c>
      <c r="G2529" s="25">
        <v>0</v>
      </c>
      <c r="H2529" s="25">
        <v>0</v>
      </c>
      <c r="I2529" s="25">
        <v>1</v>
      </c>
      <c r="J2529" s="23">
        <v>0</v>
      </c>
      <c r="K2529" s="23">
        <v>0</v>
      </c>
      <c r="L2529" s="23">
        <v>0</v>
      </c>
      <c r="M2529" s="23">
        <v>0</v>
      </c>
      <c r="N2529" s="23">
        <v>0</v>
      </c>
      <c r="O2529" s="23">
        <v>0</v>
      </c>
      <c r="P2529" s="23">
        <v>1</v>
      </c>
      <c r="Q2529" s="25">
        <v>0</v>
      </c>
      <c r="R2529" s="25">
        <v>1</v>
      </c>
      <c r="S2529" s="25">
        <v>0</v>
      </c>
      <c r="T2529" s="25">
        <v>0</v>
      </c>
      <c r="U2529" s="25">
        <v>0</v>
      </c>
      <c r="V2529" s="25">
        <v>1</v>
      </c>
      <c r="W2529" s="25">
        <v>0</v>
      </c>
      <c r="X2529" s="23">
        <v>1</v>
      </c>
      <c r="Y2529" s="23">
        <v>0</v>
      </c>
      <c r="Z2529" s="23">
        <v>0</v>
      </c>
      <c r="AA2529" s="23">
        <v>0</v>
      </c>
      <c r="AB2529" s="23">
        <v>0</v>
      </c>
      <c r="AC2529" s="23">
        <v>0</v>
      </c>
      <c r="AD2529" s="23">
        <v>0</v>
      </c>
    </row>
    <row r="2530" spans="1:30" x14ac:dyDescent="0.3">
      <c r="A2530" s="23">
        <v>211</v>
      </c>
      <c r="B2530" s="23">
        <v>8</v>
      </c>
      <c r="C2530" s="25">
        <v>0</v>
      </c>
      <c r="D2530" s="25">
        <v>0</v>
      </c>
      <c r="E2530" s="25">
        <v>1</v>
      </c>
      <c r="F2530" s="25">
        <v>1</v>
      </c>
      <c r="G2530" s="25">
        <v>0</v>
      </c>
      <c r="H2530" s="25">
        <v>1</v>
      </c>
      <c r="I2530" s="25">
        <v>0</v>
      </c>
      <c r="J2530" s="23">
        <v>0</v>
      </c>
      <c r="K2530" s="23">
        <v>0</v>
      </c>
      <c r="L2530" s="23">
        <v>0</v>
      </c>
      <c r="M2530" s="23">
        <v>0</v>
      </c>
      <c r="N2530" s="23">
        <v>1</v>
      </c>
      <c r="O2530" s="23">
        <v>1</v>
      </c>
      <c r="P2530" s="23">
        <v>0</v>
      </c>
      <c r="Q2530" s="25">
        <v>0</v>
      </c>
      <c r="R2530" s="25">
        <v>0</v>
      </c>
      <c r="S2530" s="25">
        <v>0</v>
      </c>
      <c r="T2530" s="25">
        <v>1</v>
      </c>
      <c r="U2530" s="25">
        <v>0</v>
      </c>
      <c r="V2530" s="25">
        <v>0</v>
      </c>
      <c r="W2530" s="25">
        <v>0</v>
      </c>
      <c r="X2530" s="23">
        <v>1</v>
      </c>
      <c r="Y2530" s="23">
        <v>0</v>
      </c>
      <c r="Z2530" s="23">
        <v>0</v>
      </c>
      <c r="AA2530" s="23">
        <v>0</v>
      </c>
      <c r="AB2530" s="23">
        <v>0</v>
      </c>
      <c r="AC2530" s="23">
        <v>0</v>
      </c>
      <c r="AD2530" s="23">
        <v>0</v>
      </c>
    </row>
    <row r="2531" spans="1:30" x14ac:dyDescent="0.3">
      <c r="A2531" s="23">
        <v>211</v>
      </c>
      <c r="B2531" s="23">
        <v>9</v>
      </c>
      <c r="C2531" s="25">
        <v>0</v>
      </c>
      <c r="D2531" s="25">
        <v>0</v>
      </c>
      <c r="E2531" s="25">
        <v>1</v>
      </c>
      <c r="F2531" s="25">
        <v>0</v>
      </c>
      <c r="G2531" s="25">
        <v>1</v>
      </c>
      <c r="H2531" s="25">
        <v>0</v>
      </c>
      <c r="I2531" s="25">
        <v>1</v>
      </c>
      <c r="J2531" s="23">
        <v>0</v>
      </c>
      <c r="K2531" s="23">
        <v>0</v>
      </c>
      <c r="L2531" s="23">
        <v>1</v>
      </c>
      <c r="M2531" s="23">
        <v>0</v>
      </c>
      <c r="N2531" s="23">
        <v>0</v>
      </c>
      <c r="O2531" s="23">
        <v>0</v>
      </c>
      <c r="P2531" s="23">
        <v>0</v>
      </c>
      <c r="Q2531" s="25">
        <v>0</v>
      </c>
      <c r="R2531" s="25">
        <v>1</v>
      </c>
      <c r="S2531" s="25">
        <v>0</v>
      </c>
      <c r="T2531" s="25">
        <v>0</v>
      </c>
      <c r="U2531" s="25">
        <v>1</v>
      </c>
      <c r="V2531" s="25">
        <v>0</v>
      </c>
      <c r="W2531" s="25">
        <v>0</v>
      </c>
      <c r="X2531" s="23">
        <v>1</v>
      </c>
      <c r="Y2531" s="23">
        <v>0</v>
      </c>
      <c r="Z2531" s="23">
        <v>0</v>
      </c>
      <c r="AA2531" s="23">
        <v>0</v>
      </c>
      <c r="AB2531" s="23">
        <v>0</v>
      </c>
      <c r="AC2531" s="23">
        <v>0</v>
      </c>
      <c r="AD2531" s="23">
        <v>0</v>
      </c>
    </row>
    <row r="2532" spans="1:30" x14ac:dyDescent="0.3">
      <c r="A2532" s="23">
        <v>211</v>
      </c>
      <c r="B2532" s="23">
        <v>10</v>
      </c>
      <c r="C2532" s="25">
        <v>0</v>
      </c>
      <c r="D2532" s="25">
        <v>1</v>
      </c>
      <c r="E2532" s="25">
        <v>0</v>
      </c>
      <c r="F2532" s="25">
        <v>0</v>
      </c>
      <c r="G2532" s="25">
        <v>0</v>
      </c>
      <c r="H2532" s="25">
        <v>1</v>
      </c>
      <c r="I2532" s="25">
        <v>0</v>
      </c>
      <c r="J2532" s="23">
        <v>0</v>
      </c>
      <c r="K2532" s="23">
        <v>1</v>
      </c>
      <c r="L2532" s="23">
        <v>0</v>
      </c>
      <c r="M2532" s="23">
        <v>0</v>
      </c>
      <c r="N2532" s="23">
        <v>1</v>
      </c>
      <c r="O2532" s="23">
        <v>0</v>
      </c>
      <c r="P2532" s="23">
        <v>0</v>
      </c>
      <c r="Q2532" s="25">
        <v>0</v>
      </c>
      <c r="R2532" s="25">
        <v>0</v>
      </c>
      <c r="S2532" s="25">
        <v>1</v>
      </c>
      <c r="T2532" s="25">
        <v>1</v>
      </c>
      <c r="U2532" s="25">
        <v>0</v>
      </c>
      <c r="V2532" s="25">
        <v>1</v>
      </c>
      <c r="W2532" s="25">
        <v>0</v>
      </c>
      <c r="X2532" s="23">
        <v>1</v>
      </c>
      <c r="Y2532" s="23">
        <v>0</v>
      </c>
      <c r="Z2532" s="23">
        <v>0</v>
      </c>
      <c r="AA2532" s="23">
        <v>0</v>
      </c>
      <c r="AB2532" s="23">
        <v>0</v>
      </c>
      <c r="AC2532" s="23">
        <v>0</v>
      </c>
      <c r="AD2532" s="23">
        <v>0</v>
      </c>
    </row>
    <row r="2533" spans="1:30" x14ac:dyDescent="0.3">
      <c r="A2533" s="23">
        <v>211</v>
      </c>
      <c r="B2533" s="23">
        <v>11</v>
      </c>
      <c r="C2533" s="25">
        <v>0</v>
      </c>
      <c r="D2533" s="25">
        <v>0</v>
      </c>
      <c r="E2533" s="25">
        <v>1</v>
      </c>
      <c r="F2533" s="25">
        <v>0</v>
      </c>
      <c r="G2533" s="25">
        <v>1</v>
      </c>
      <c r="H2533" s="25">
        <v>0</v>
      </c>
      <c r="I2533" s="25">
        <v>1</v>
      </c>
      <c r="J2533" s="23">
        <v>0</v>
      </c>
      <c r="K2533" s="23">
        <v>1</v>
      </c>
      <c r="L2533" s="23">
        <v>0</v>
      </c>
      <c r="M2533" s="23">
        <v>1</v>
      </c>
      <c r="N2533" s="23">
        <v>0</v>
      </c>
      <c r="O2533" s="23">
        <v>0</v>
      </c>
      <c r="P2533" s="23">
        <v>1</v>
      </c>
      <c r="Q2533" s="25">
        <v>0</v>
      </c>
      <c r="R2533" s="25">
        <v>0</v>
      </c>
      <c r="S2533" s="25">
        <v>0</v>
      </c>
      <c r="T2533" s="25">
        <v>0</v>
      </c>
      <c r="U2533" s="25">
        <v>1</v>
      </c>
      <c r="V2533" s="25">
        <v>1</v>
      </c>
      <c r="W2533" s="25">
        <v>0</v>
      </c>
      <c r="X2533" s="23">
        <v>1</v>
      </c>
      <c r="Y2533" s="23">
        <v>0</v>
      </c>
      <c r="Z2533" s="23">
        <v>0</v>
      </c>
      <c r="AA2533" s="23">
        <v>0</v>
      </c>
      <c r="AB2533" s="23">
        <v>0</v>
      </c>
      <c r="AC2533" s="23">
        <v>0</v>
      </c>
      <c r="AD2533" s="23">
        <v>0</v>
      </c>
    </row>
    <row r="2534" spans="1:30" x14ac:dyDescent="0.3">
      <c r="A2534" s="23">
        <v>211</v>
      </c>
      <c r="B2534" s="23">
        <v>12</v>
      </c>
      <c r="C2534" s="25">
        <v>0</v>
      </c>
      <c r="D2534" s="25">
        <v>0</v>
      </c>
      <c r="E2534" s="25">
        <v>0</v>
      </c>
      <c r="F2534" s="25">
        <v>1</v>
      </c>
      <c r="G2534" s="25">
        <v>0</v>
      </c>
      <c r="H2534" s="25">
        <v>0</v>
      </c>
      <c r="I2534" s="25">
        <v>0</v>
      </c>
      <c r="J2534" s="23">
        <v>0</v>
      </c>
      <c r="K2534" s="23">
        <v>0</v>
      </c>
      <c r="L2534" s="23">
        <v>0</v>
      </c>
      <c r="M2534" s="23">
        <v>0</v>
      </c>
      <c r="N2534" s="23">
        <v>0</v>
      </c>
      <c r="O2534" s="23">
        <v>0</v>
      </c>
      <c r="P2534" s="23">
        <v>1</v>
      </c>
      <c r="Q2534" s="25">
        <v>0</v>
      </c>
      <c r="R2534" s="25">
        <v>0</v>
      </c>
      <c r="S2534" s="25">
        <v>1</v>
      </c>
      <c r="T2534" s="25">
        <v>0</v>
      </c>
      <c r="U2534" s="25">
        <v>0</v>
      </c>
      <c r="V2534" s="25">
        <v>0</v>
      </c>
      <c r="W2534" s="25">
        <v>0</v>
      </c>
      <c r="X2534" s="23">
        <v>1</v>
      </c>
      <c r="Y2534" s="23">
        <v>0</v>
      </c>
      <c r="Z2534" s="23">
        <v>0</v>
      </c>
      <c r="AA2534" s="23">
        <v>0</v>
      </c>
      <c r="AB2534" s="23">
        <v>0</v>
      </c>
      <c r="AC2534" s="23">
        <v>0</v>
      </c>
      <c r="AD2534" s="23">
        <v>0</v>
      </c>
    </row>
    <row r="2535" spans="1:30" x14ac:dyDescent="0.3">
      <c r="A2535" s="23">
        <v>212</v>
      </c>
      <c r="B2535" s="23">
        <v>1</v>
      </c>
      <c r="C2535" s="25">
        <v>0</v>
      </c>
      <c r="D2535" s="25">
        <v>0</v>
      </c>
      <c r="E2535" s="25">
        <v>1</v>
      </c>
      <c r="F2535" s="25">
        <v>0</v>
      </c>
      <c r="G2535" s="25">
        <v>0</v>
      </c>
      <c r="H2535" s="25">
        <v>0</v>
      </c>
      <c r="I2535" s="25">
        <v>0</v>
      </c>
      <c r="J2535" s="23">
        <v>0</v>
      </c>
      <c r="K2535" s="23">
        <v>0</v>
      </c>
      <c r="L2535" s="23">
        <v>1</v>
      </c>
      <c r="M2535" s="23">
        <v>1</v>
      </c>
      <c r="N2535" s="23">
        <v>0</v>
      </c>
      <c r="O2535" s="23">
        <v>1</v>
      </c>
      <c r="P2535" s="23">
        <v>0</v>
      </c>
      <c r="Q2535" s="25">
        <v>0</v>
      </c>
      <c r="R2535" s="25">
        <v>1</v>
      </c>
      <c r="S2535" s="25">
        <v>0</v>
      </c>
      <c r="T2535" s="25">
        <v>1</v>
      </c>
      <c r="U2535" s="25">
        <v>0</v>
      </c>
      <c r="V2535" s="25">
        <v>0</v>
      </c>
      <c r="W2535" s="25">
        <v>1</v>
      </c>
      <c r="X2535" s="23">
        <v>1</v>
      </c>
      <c r="Y2535" s="23">
        <v>0</v>
      </c>
      <c r="Z2535" s="23">
        <v>0</v>
      </c>
      <c r="AA2535" s="23">
        <v>0</v>
      </c>
      <c r="AB2535" s="23">
        <v>0</v>
      </c>
      <c r="AC2535" s="23">
        <v>0</v>
      </c>
      <c r="AD2535" s="23">
        <v>0</v>
      </c>
    </row>
    <row r="2536" spans="1:30" x14ac:dyDescent="0.3">
      <c r="A2536" s="23">
        <v>212</v>
      </c>
      <c r="B2536" s="23">
        <v>2</v>
      </c>
      <c r="C2536" s="25">
        <v>0</v>
      </c>
      <c r="D2536" s="25">
        <v>1</v>
      </c>
      <c r="E2536" s="25">
        <v>0</v>
      </c>
      <c r="F2536" s="25">
        <v>0</v>
      </c>
      <c r="G2536" s="25">
        <v>0</v>
      </c>
      <c r="H2536" s="25">
        <v>1</v>
      </c>
      <c r="I2536" s="25">
        <v>0</v>
      </c>
      <c r="J2536" s="23">
        <v>0</v>
      </c>
      <c r="K2536" s="23">
        <v>0</v>
      </c>
      <c r="L2536" s="23">
        <v>0</v>
      </c>
      <c r="M2536" s="23">
        <v>1</v>
      </c>
      <c r="N2536" s="23">
        <v>0</v>
      </c>
      <c r="O2536" s="23">
        <v>0</v>
      </c>
      <c r="P2536" s="23">
        <v>0</v>
      </c>
      <c r="Q2536" s="25">
        <v>0</v>
      </c>
      <c r="R2536" s="25">
        <v>0</v>
      </c>
      <c r="S2536" s="25">
        <v>1</v>
      </c>
      <c r="T2536" s="25">
        <v>0</v>
      </c>
      <c r="U2536" s="25">
        <v>1</v>
      </c>
      <c r="V2536" s="25">
        <v>0</v>
      </c>
      <c r="W2536" s="25">
        <v>1</v>
      </c>
      <c r="X2536" s="23">
        <v>1</v>
      </c>
      <c r="Y2536" s="23">
        <v>0</v>
      </c>
      <c r="Z2536" s="23">
        <v>0</v>
      </c>
      <c r="AA2536" s="23">
        <v>0</v>
      </c>
      <c r="AB2536" s="23">
        <v>0</v>
      </c>
      <c r="AC2536" s="23">
        <v>0</v>
      </c>
      <c r="AD2536" s="23">
        <v>0</v>
      </c>
    </row>
    <row r="2537" spans="1:30" x14ac:dyDescent="0.3">
      <c r="A2537" s="23">
        <v>212</v>
      </c>
      <c r="B2537" s="23">
        <v>3</v>
      </c>
      <c r="C2537" s="25">
        <v>0</v>
      </c>
      <c r="D2537" s="25">
        <v>1</v>
      </c>
      <c r="E2537" s="25">
        <v>0</v>
      </c>
      <c r="F2537" s="25">
        <v>0</v>
      </c>
      <c r="G2537" s="25">
        <v>1</v>
      </c>
      <c r="H2537" s="25">
        <v>0</v>
      </c>
      <c r="I2537" s="25">
        <v>0</v>
      </c>
      <c r="J2537" s="23">
        <v>0</v>
      </c>
      <c r="K2537" s="23">
        <v>0</v>
      </c>
      <c r="L2537" s="23">
        <v>0</v>
      </c>
      <c r="M2537" s="23">
        <v>0</v>
      </c>
      <c r="N2537" s="23">
        <v>1</v>
      </c>
      <c r="O2537" s="23">
        <v>1</v>
      </c>
      <c r="P2537" s="23">
        <v>0</v>
      </c>
      <c r="Q2537" s="25">
        <v>0</v>
      </c>
      <c r="R2537" s="25">
        <v>0</v>
      </c>
      <c r="S2537" s="25">
        <v>0</v>
      </c>
      <c r="T2537" s="25">
        <v>0</v>
      </c>
      <c r="U2537" s="25">
        <v>0</v>
      </c>
      <c r="V2537" s="25">
        <v>0</v>
      </c>
      <c r="W2537" s="25">
        <v>1</v>
      </c>
      <c r="X2537" s="23">
        <v>1</v>
      </c>
      <c r="Y2537" s="23">
        <v>0</v>
      </c>
      <c r="Z2537" s="23">
        <v>0</v>
      </c>
      <c r="AA2537" s="23">
        <v>0</v>
      </c>
      <c r="AB2537" s="23">
        <v>0</v>
      </c>
      <c r="AC2537" s="23">
        <v>0</v>
      </c>
      <c r="AD2537" s="23">
        <v>0</v>
      </c>
    </row>
    <row r="2538" spans="1:30" x14ac:dyDescent="0.3">
      <c r="A2538" s="23">
        <v>212</v>
      </c>
      <c r="B2538" s="23">
        <v>4</v>
      </c>
      <c r="C2538" s="25">
        <v>0</v>
      </c>
      <c r="D2538" s="25">
        <v>0</v>
      </c>
      <c r="E2538" s="25">
        <v>0</v>
      </c>
      <c r="F2538" s="25">
        <v>0</v>
      </c>
      <c r="G2538" s="25">
        <v>0</v>
      </c>
      <c r="H2538" s="25">
        <v>0</v>
      </c>
      <c r="I2538" s="25">
        <v>1</v>
      </c>
      <c r="J2538" s="23">
        <v>0</v>
      </c>
      <c r="K2538" s="23">
        <v>0</v>
      </c>
      <c r="L2538" s="23">
        <v>1</v>
      </c>
      <c r="M2538" s="23">
        <v>0</v>
      </c>
      <c r="N2538" s="23">
        <v>1</v>
      </c>
      <c r="O2538" s="23">
        <v>0</v>
      </c>
      <c r="P2538" s="23">
        <v>1</v>
      </c>
      <c r="Q2538" s="25">
        <v>0</v>
      </c>
      <c r="R2538" s="25">
        <v>0</v>
      </c>
      <c r="S2538" s="25">
        <v>1</v>
      </c>
      <c r="T2538" s="25">
        <v>1</v>
      </c>
      <c r="U2538" s="25">
        <v>0</v>
      </c>
      <c r="V2538" s="25">
        <v>1</v>
      </c>
      <c r="W2538" s="25">
        <v>0</v>
      </c>
      <c r="X2538" s="23">
        <v>1</v>
      </c>
      <c r="Y2538" s="23">
        <v>0</v>
      </c>
      <c r="Z2538" s="23">
        <v>0</v>
      </c>
      <c r="AA2538" s="23">
        <v>0</v>
      </c>
      <c r="AB2538" s="23">
        <v>0</v>
      </c>
      <c r="AC2538" s="23">
        <v>0</v>
      </c>
      <c r="AD2538" s="23">
        <v>0</v>
      </c>
    </row>
    <row r="2539" spans="1:30" x14ac:dyDescent="0.3">
      <c r="A2539" s="23">
        <v>212</v>
      </c>
      <c r="B2539" s="23">
        <v>5</v>
      </c>
      <c r="C2539" s="25">
        <v>0</v>
      </c>
      <c r="D2539" s="25">
        <v>1</v>
      </c>
      <c r="E2539" s="25">
        <v>0</v>
      </c>
      <c r="F2539" s="25">
        <v>0</v>
      </c>
      <c r="G2539" s="25">
        <v>1</v>
      </c>
      <c r="H2539" s="25">
        <v>0</v>
      </c>
      <c r="I2539" s="25">
        <v>0</v>
      </c>
      <c r="J2539" s="23">
        <v>0</v>
      </c>
      <c r="K2539" s="23">
        <v>0</v>
      </c>
      <c r="L2539" s="23">
        <v>0</v>
      </c>
      <c r="M2539" s="23">
        <v>1</v>
      </c>
      <c r="N2539" s="23">
        <v>0</v>
      </c>
      <c r="O2539" s="23">
        <v>0</v>
      </c>
      <c r="P2539" s="23">
        <v>0</v>
      </c>
      <c r="Q2539" s="25">
        <v>0</v>
      </c>
      <c r="R2539" s="25">
        <v>1</v>
      </c>
      <c r="S2539" s="25">
        <v>0</v>
      </c>
      <c r="T2539" s="25">
        <v>1</v>
      </c>
      <c r="U2539" s="25">
        <v>0</v>
      </c>
      <c r="V2539" s="25">
        <v>0</v>
      </c>
      <c r="W2539" s="25">
        <v>1</v>
      </c>
      <c r="X2539" s="23">
        <v>1</v>
      </c>
      <c r="Y2539" s="23">
        <v>0</v>
      </c>
      <c r="Z2539" s="23">
        <v>0</v>
      </c>
      <c r="AA2539" s="23">
        <v>0</v>
      </c>
      <c r="AB2539" s="23">
        <v>0</v>
      </c>
      <c r="AC2539" s="23">
        <v>0</v>
      </c>
      <c r="AD2539" s="23">
        <v>0</v>
      </c>
    </row>
    <row r="2540" spans="1:30" x14ac:dyDescent="0.3">
      <c r="A2540" s="23">
        <v>212</v>
      </c>
      <c r="B2540" s="23">
        <v>6</v>
      </c>
      <c r="C2540" s="25">
        <v>0</v>
      </c>
      <c r="D2540" s="25">
        <v>0</v>
      </c>
      <c r="E2540" s="25">
        <v>0</v>
      </c>
      <c r="F2540" s="25">
        <v>0</v>
      </c>
      <c r="G2540" s="25">
        <v>1</v>
      </c>
      <c r="H2540" s="25">
        <v>1</v>
      </c>
      <c r="I2540" s="25">
        <v>0</v>
      </c>
      <c r="J2540" s="23">
        <v>0</v>
      </c>
      <c r="K2540" s="23">
        <v>1</v>
      </c>
      <c r="L2540" s="23">
        <v>0</v>
      </c>
      <c r="M2540" s="23">
        <v>0</v>
      </c>
      <c r="N2540" s="23">
        <v>0</v>
      </c>
      <c r="O2540" s="23">
        <v>1</v>
      </c>
      <c r="P2540" s="23">
        <v>0</v>
      </c>
      <c r="Q2540" s="25">
        <v>0</v>
      </c>
      <c r="R2540" s="25">
        <v>0</v>
      </c>
      <c r="S2540" s="25">
        <v>1</v>
      </c>
      <c r="T2540" s="25">
        <v>0</v>
      </c>
      <c r="U2540" s="25">
        <v>0</v>
      </c>
      <c r="V2540" s="25">
        <v>0</v>
      </c>
      <c r="W2540" s="25">
        <v>0</v>
      </c>
      <c r="X2540" s="23">
        <v>1</v>
      </c>
      <c r="Y2540" s="23">
        <v>0</v>
      </c>
      <c r="Z2540" s="23">
        <v>0</v>
      </c>
      <c r="AA2540" s="23">
        <v>0</v>
      </c>
      <c r="AB2540" s="23">
        <v>0</v>
      </c>
      <c r="AC2540" s="23">
        <v>0</v>
      </c>
      <c r="AD2540" s="23">
        <v>0</v>
      </c>
    </row>
    <row r="2541" spans="1:30" x14ac:dyDescent="0.3">
      <c r="A2541" s="23">
        <v>212</v>
      </c>
      <c r="B2541" s="23">
        <v>7</v>
      </c>
      <c r="C2541" s="25">
        <v>0</v>
      </c>
      <c r="D2541" s="25">
        <v>1</v>
      </c>
      <c r="E2541" s="25">
        <v>0</v>
      </c>
      <c r="F2541" s="25">
        <v>1</v>
      </c>
      <c r="G2541" s="25">
        <v>0</v>
      </c>
      <c r="H2541" s="25">
        <v>0</v>
      </c>
      <c r="I2541" s="25">
        <v>1</v>
      </c>
      <c r="J2541" s="23">
        <v>0</v>
      </c>
      <c r="K2541" s="23">
        <v>0</v>
      </c>
      <c r="L2541" s="23">
        <v>0</v>
      </c>
      <c r="M2541" s="23">
        <v>0</v>
      </c>
      <c r="N2541" s="23">
        <v>0</v>
      </c>
      <c r="O2541" s="23">
        <v>0</v>
      </c>
      <c r="P2541" s="23">
        <v>1</v>
      </c>
      <c r="Q2541" s="25">
        <v>0</v>
      </c>
      <c r="R2541" s="25">
        <v>1</v>
      </c>
      <c r="S2541" s="25">
        <v>0</v>
      </c>
      <c r="T2541" s="25">
        <v>0</v>
      </c>
      <c r="U2541" s="25">
        <v>0</v>
      </c>
      <c r="V2541" s="25">
        <v>1</v>
      </c>
      <c r="W2541" s="25">
        <v>0</v>
      </c>
      <c r="X2541" s="23">
        <v>1</v>
      </c>
      <c r="Y2541" s="23">
        <v>0</v>
      </c>
      <c r="Z2541" s="23">
        <v>0</v>
      </c>
      <c r="AA2541" s="23">
        <v>0</v>
      </c>
      <c r="AB2541" s="23">
        <v>0</v>
      </c>
      <c r="AC2541" s="23">
        <v>0</v>
      </c>
      <c r="AD2541" s="23">
        <v>0</v>
      </c>
    </row>
    <row r="2542" spans="1:30" x14ac:dyDescent="0.3">
      <c r="A2542" s="23">
        <v>212</v>
      </c>
      <c r="B2542" s="23">
        <v>8</v>
      </c>
      <c r="C2542" s="25">
        <v>0</v>
      </c>
      <c r="D2542" s="25">
        <v>0</v>
      </c>
      <c r="E2542" s="25">
        <v>1</v>
      </c>
      <c r="F2542" s="25">
        <v>1</v>
      </c>
      <c r="G2542" s="25">
        <v>0</v>
      </c>
      <c r="H2542" s="25">
        <v>1</v>
      </c>
      <c r="I2542" s="25">
        <v>0</v>
      </c>
      <c r="J2542" s="23">
        <v>0</v>
      </c>
      <c r="K2542" s="23">
        <v>0</v>
      </c>
      <c r="L2542" s="23">
        <v>0</v>
      </c>
      <c r="M2542" s="23">
        <v>0</v>
      </c>
      <c r="N2542" s="23">
        <v>1</v>
      </c>
      <c r="O2542" s="23">
        <v>1</v>
      </c>
      <c r="P2542" s="23">
        <v>0</v>
      </c>
      <c r="Q2542" s="25">
        <v>0</v>
      </c>
      <c r="R2542" s="25">
        <v>0</v>
      </c>
      <c r="S2542" s="25">
        <v>0</v>
      </c>
      <c r="T2542" s="25">
        <v>1</v>
      </c>
      <c r="U2542" s="25">
        <v>0</v>
      </c>
      <c r="V2542" s="25">
        <v>0</v>
      </c>
      <c r="W2542" s="25">
        <v>0</v>
      </c>
      <c r="X2542" s="23">
        <v>1</v>
      </c>
      <c r="Y2542" s="23">
        <v>0</v>
      </c>
      <c r="Z2542" s="23">
        <v>0</v>
      </c>
      <c r="AA2542" s="23">
        <v>0</v>
      </c>
      <c r="AB2542" s="23">
        <v>0</v>
      </c>
      <c r="AC2542" s="23">
        <v>0</v>
      </c>
      <c r="AD2542" s="23">
        <v>0</v>
      </c>
    </row>
    <row r="2543" spans="1:30" x14ac:dyDescent="0.3">
      <c r="A2543" s="23">
        <v>212</v>
      </c>
      <c r="B2543" s="23">
        <v>9</v>
      </c>
      <c r="C2543" s="25">
        <v>0</v>
      </c>
      <c r="D2543" s="25">
        <v>0</v>
      </c>
      <c r="E2543" s="25">
        <v>1</v>
      </c>
      <c r="F2543" s="25">
        <v>0</v>
      </c>
      <c r="G2543" s="25">
        <v>1</v>
      </c>
      <c r="H2543" s="25">
        <v>0</v>
      </c>
      <c r="I2543" s="25">
        <v>1</v>
      </c>
      <c r="J2543" s="23">
        <v>0</v>
      </c>
      <c r="K2543" s="23">
        <v>0</v>
      </c>
      <c r="L2543" s="23">
        <v>1</v>
      </c>
      <c r="M2543" s="23">
        <v>0</v>
      </c>
      <c r="N2543" s="23">
        <v>0</v>
      </c>
      <c r="O2543" s="23">
        <v>0</v>
      </c>
      <c r="P2543" s="23">
        <v>0</v>
      </c>
      <c r="Q2543" s="25">
        <v>0</v>
      </c>
      <c r="R2543" s="25">
        <v>1</v>
      </c>
      <c r="S2543" s="25">
        <v>0</v>
      </c>
      <c r="T2543" s="25">
        <v>0</v>
      </c>
      <c r="U2543" s="25">
        <v>1</v>
      </c>
      <c r="V2543" s="25">
        <v>0</v>
      </c>
      <c r="W2543" s="25">
        <v>0</v>
      </c>
      <c r="X2543" s="23">
        <v>1</v>
      </c>
      <c r="Y2543" s="23">
        <v>0</v>
      </c>
      <c r="Z2543" s="23">
        <v>0</v>
      </c>
      <c r="AA2543" s="23">
        <v>0</v>
      </c>
      <c r="AB2543" s="23">
        <v>0</v>
      </c>
      <c r="AC2543" s="23">
        <v>0</v>
      </c>
      <c r="AD2543" s="23">
        <v>0</v>
      </c>
    </row>
    <row r="2544" spans="1:30" x14ac:dyDescent="0.3">
      <c r="A2544" s="23">
        <v>212</v>
      </c>
      <c r="B2544" s="23">
        <v>10</v>
      </c>
      <c r="C2544" s="25">
        <v>0</v>
      </c>
      <c r="D2544" s="25">
        <v>1</v>
      </c>
      <c r="E2544" s="25">
        <v>0</v>
      </c>
      <c r="F2544" s="25">
        <v>0</v>
      </c>
      <c r="G2544" s="25">
        <v>0</v>
      </c>
      <c r="H2544" s="25">
        <v>1</v>
      </c>
      <c r="I2544" s="25">
        <v>0</v>
      </c>
      <c r="J2544" s="23">
        <v>0</v>
      </c>
      <c r="K2544" s="23">
        <v>1</v>
      </c>
      <c r="L2544" s="23">
        <v>0</v>
      </c>
      <c r="M2544" s="23">
        <v>0</v>
      </c>
      <c r="N2544" s="23">
        <v>1</v>
      </c>
      <c r="O2544" s="23">
        <v>0</v>
      </c>
      <c r="P2544" s="23">
        <v>0</v>
      </c>
      <c r="Q2544" s="25">
        <v>0</v>
      </c>
      <c r="R2544" s="25">
        <v>0</v>
      </c>
      <c r="S2544" s="25">
        <v>1</v>
      </c>
      <c r="T2544" s="25">
        <v>1</v>
      </c>
      <c r="U2544" s="25">
        <v>0</v>
      </c>
      <c r="V2544" s="25">
        <v>1</v>
      </c>
      <c r="W2544" s="25">
        <v>0</v>
      </c>
      <c r="X2544" s="23">
        <v>1</v>
      </c>
      <c r="Y2544" s="23">
        <v>0</v>
      </c>
      <c r="Z2544" s="23">
        <v>0</v>
      </c>
      <c r="AA2544" s="23">
        <v>0</v>
      </c>
      <c r="AB2544" s="23">
        <v>0</v>
      </c>
      <c r="AC2544" s="23">
        <v>0</v>
      </c>
      <c r="AD2544" s="23">
        <v>0</v>
      </c>
    </row>
    <row r="2545" spans="1:30" x14ac:dyDescent="0.3">
      <c r="A2545" s="23">
        <v>212</v>
      </c>
      <c r="B2545" s="23">
        <v>11</v>
      </c>
      <c r="C2545" s="25">
        <v>0</v>
      </c>
      <c r="D2545" s="25">
        <v>0</v>
      </c>
      <c r="E2545" s="25">
        <v>1</v>
      </c>
      <c r="F2545" s="25">
        <v>0</v>
      </c>
      <c r="G2545" s="25">
        <v>1</v>
      </c>
      <c r="H2545" s="25">
        <v>0</v>
      </c>
      <c r="I2545" s="25">
        <v>1</v>
      </c>
      <c r="J2545" s="23">
        <v>0</v>
      </c>
      <c r="K2545" s="23">
        <v>1</v>
      </c>
      <c r="L2545" s="23">
        <v>0</v>
      </c>
      <c r="M2545" s="23">
        <v>1</v>
      </c>
      <c r="N2545" s="23">
        <v>0</v>
      </c>
      <c r="O2545" s="23">
        <v>0</v>
      </c>
      <c r="P2545" s="23">
        <v>1</v>
      </c>
      <c r="Q2545" s="25">
        <v>0</v>
      </c>
      <c r="R2545" s="25">
        <v>0</v>
      </c>
      <c r="S2545" s="25">
        <v>0</v>
      </c>
      <c r="T2545" s="25">
        <v>0</v>
      </c>
      <c r="U2545" s="25">
        <v>1</v>
      </c>
      <c r="V2545" s="25">
        <v>1</v>
      </c>
      <c r="W2545" s="25">
        <v>0</v>
      </c>
      <c r="X2545" s="23">
        <v>1</v>
      </c>
      <c r="Y2545" s="23">
        <v>0</v>
      </c>
      <c r="Z2545" s="23">
        <v>0</v>
      </c>
      <c r="AA2545" s="23">
        <v>0</v>
      </c>
      <c r="AB2545" s="23">
        <v>0</v>
      </c>
      <c r="AC2545" s="23">
        <v>0</v>
      </c>
      <c r="AD2545" s="23">
        <v>0</v>
      </c>
    </row>
    <row r="2546" spans="1:30" x14ac:dyDescent="0.3">
      <c r="A2546" s="23">
        <v>212</v>
      </c>
      <c r="B2546" s="23">
        <v>12</v>
      </c>
      <c r="C2546" s="25">
        <v>0</v>
      </c>
      <c r="D2546" s="25">
        <v>0</v>
      </c>
      <c r="E2546" s="25">
        <v>0</v>
      </c>
      <c r="F2546" s="25">
        <v>1</v>
      </c>
      <c r="G2546" s="25">
        <v>0</v>
      </c>
      <c r="H2546" s="25">
        <v>0</v>
      </c>
      <c r="I2546" s="25">
        <v>0</v>
      </c>
      <c r="J2546" s="23">
        <v>0</v>
      </c>
      <c r="K2546" s="23">
        <v>0</v>
      </c>
      <c r="L2546" s="23">
        <v>0</v>
      </c>
      <c r="M2546" s="23">
        <v>0</v>
      </c>
      <c r="N2546" s="23">
        <v>0</v>
      </c>
      <c r="O2546" s="23">
        <v>0</v>
      </c>
      <c r="P2546" s="23">
        <v>1</v>
      </c>
      <c r="Q2546" s="25">
        <v>0</v>
      </c>
      <c r="R2546" s="25">
        <v>0</v>
      </c>
      <c r="S2546" s="25">
        <v>1</v>
      </c>
      <c r="T2546" s="25">
        <v>0</v>
      </c>
      <c r="U2546" s="25">
        <v>0</v>
      </c>
      <c r="V2546" s="25">
        <v>0</v>
      </c>
      <c r="W2546" s="25">
        <v>0</v>
      </c>
      <c r="X2546" s="23">
        <v>1</v>
      </c>
      <c r="Y2546" s="23">
        <v>0</v>
      </c>
      <c r="Z2546" s="23">
        <v>0</v>
      </c>
      <c r="AA2546" s="23">
        <v>0</v>
      </c>
      <c r="AB2546" s="23">
        <v>0</v>
      </c>
      <c r="AC2546" s="23">
        <v>0</v>
      </c>
      <c r="AD2546" s="23">
        <v>0</v>
      </c>
    </row>
    <row r="2547" spans="1:30" x14ac:dyDescent="0.3">
      <c r="A2547" s="23">
        <v>213</v>
      </c>
      <c r="B2547" s="23">
        <v>1</v>
      </c>
      <c r="C2547" s="25">
        <v>0</v>
      </c>
      <c r="D2547" s="25">
        <v>0</v>
      </c>
      <c r="E2547" s="25">
        <v>1</v>
      </c>
      <c r="F2547" s="25">
        <v>0</v>
      </c>
      <c r="G2547" s="25">
        <v>0</v>
      </c>
      <c r="H2547" s="25">
        <v>0</v>
      </c>
      <c r="I2547" s="25">
        <v>0</v>
      </c>
      <c r="J2547" s="23">
        <v>0</v>
      </c>
      <c r="K2547" s="23">
        <v>0</v>
      </c>
      <c r="L2547" s="23">
        <v>1</v>
      </c>
      <c r="M2547" s="23">
        <v>1</v>
      </c>
      <c r="N2547" s="23">
        <v>0</v>
      </c>
      <c r="O2547" s="23">
        <v>1</v>
      </c>
      <c r="P2547" s="23">
        <v>0</v>
      </c>
      <c r="Q2547" s="25">
        <v>0</v>
      </c>
      <c r="R2547" s="25">
        <v>1</v>
      </c>
      <c r="S2547" s="25">
        <v>0</v>
      </c>
      <c r="T2547" s="25">
        <v>1</v>
      </c>
      <c r="U2547" s="25">
        <v>0</v>
      </c>
      <c r="V2547" s="25">
        <v>0</v>
      </c>
      <c r="W2547" s="25">
        <v>1</v>
      </c>
      <c r="X2547" s="23">
        <v>1</v>
      </c>
      <c r="Y2547" s="23">
        <v>0</v>
      </c>
      <c r="Z2547" s="23">
        <v>0</v>
      </c>
      <c r="AA2547" s="23">
        <v>0</v>
      </c>
      <c r="AB2547" s="23">
        <v>0</v>
      </c>
      <c r="AC2547" s="23">
        <v>0</v>
      </c>
      <c r="AD2547" s="23">
        <v>0</v>
      </c>
    </row>
    <row r="2548" spans="1:30" x14ac:dyDescent="0.3">
      <c r="A2548" s="23">
        <v>213</v>
      </c>
      <c r="B2548" s="23">
        <v>2</v>
      </c>
      <c r="C2548" s="25">
        <v>0</v>
      </c>
      <c r="D2548" s="25">
        <v>1</v>
      </c>
      <c r="E2548" s="25">
        <v>0</v>
      </c>
      <c r="F2548" s="25">
        <v>0</v>
      </c>
      <c r="G2548" s="25">
        <v>0</v>
      </c>
      <c r="H2548" s="25">
        <v>1</v>
      </c>
      <c r="I2548" s="25">
        <v>0</v>
      </c>
      <c r="J2548" s="23">
        <v>0</v>
      </c>
      <c r="K2548" s="23">
        <v>0</v>
      </c>
      <c r="L2548" s="23">
        <v>0</v>
      </c>
      <c r="M2548" s="23">
        <v>1</v>
      </c>
      <c r="N2548" s="23">
        <v>0</v>
      </c>
      <c r="O2548" s="23">
        <v>0</v>
      </c>
      <c r="P2548" s="23">
        <v>0</v>
      </c>
      <c r="Q2548" s="25">
        <v>0</v>
      </c>
      <c r="R2548" s="25">
        <v>0</v>
      </c>
      <c r="S2548" s="25">
        <v>1</v>
      </c>
      <c r="T2548" s="25">
        <v>0</v>
      </c>
      <c r="U2548" s="25">
        <v>1</v>
      </c>
      <c r="V2548" s="25">
        <v>0</v>
      </c>
      <c r="W2548" s="25">
        <v>1</v>
      </c>
      <c r="X2548" s="23">
        <v>1</v>
      </c>
      <c r="Y2548" s="23">
        <v>0</v>
      </c>
      <c r="Z2548" s="23">
        <v>0</v>
      </c>
      <c r="AA2548" s="23">
        <v>0</v>
      </c>
      <c r="AB2548" s="23">
        <v>0</v>
      </c>
      <c r="AC2548" s="23">
        <v>0</v>
      </c>
      <c r="AD2548" s="23">
        <v>0</v>
      </c>
    </row>
    <row r="2549" spans="1:30" x14ac:dyDescent="0.3">
      <c r="A2549" s="23">
        <v>213</v>
      </c>
      <c r="B2549" s="23">
        <v>3</v>
      </c>
      <c r="C2549" s="25">
        <v>0</v>
      </c>
      <c r="D2549" s="25">
        <v>1</v>
      </c>
      <c r="E2549" s="25">
        <v>0</v>
      </c>
      <c r="F2549" s="25">
        <v>0</v>
      </c>
      <c r="G2549" s="25">
        <v>1</v>
      </c>
      <c r="H2549" s="25">
        <v>0</v>
      </c>
      <c r="I2549" s="25">
        <v>0</v>
      </c>
      <c r="J2549" s="23">
        <v>0</v>
      </c>
      <c r="K2549" s="23">
        <v>0</v>
      </c>
      <c r="L2549" s="23">
        <v>0</v>
      </c>
      <c r="M2549" s="23">
        <v>0</v>
      </c>
      <c r="N2549" s="23">
        <v>1</v>
      </c>
      <c r="O2549" s="23">
        <v>1</v>
      </c>
      <c r="P2549" s="23">
        <v>0</v>
      </c>
      <c r="Q2549" s="25">
        <v>0</v>
      </c>
      <c r="R2549" s="25">
        <v>0</v>
      </c>
      <c r="S2549" s="25">
        <v>0</v>
      </c>
      <c r="T2549" s="25">
        <v>0</v>
      </c>
      <c r="U2549" s="25">
        <v>0</v>
      </c>
      <c r="V2549" s="25">
        <v>0</v>
      </c>
      <c r="W2549" s="25">
        <v>1</v>
      </c>
      <c r="X2549" s="23">
        <v>1</v>
      </c>
      <c r="Y2549" s="23">
        <v>0</v>
      </c>
      <c r="Z2549" s="23">
        <v>0</v>
      </c>
      <c r="AA2549" s="23">
        <v>0</v>
      </c>
      <c r="AB2549" s="23">
        <v>0</v>
      </c>
      <c r="AC2549" s="23">
        <v>0</v>
      </c>
      <c r="AD2549" s="23">
        <v>0</v>
      </c>
    </row>
    <row r="2550" spans="1:30" x14ac:dyDescent="0.3">
      <c r="A2550" s="23">
        <v>213</v>
      </c>
      <c r="B2550" s="23">
        <v>4</v>
      </c>
      <c r="C2550" s="25">
        <v>0</v>
      </c>
      <c r="D2550" s="25">
        <v>0</v>
      </c>
      <c r="E2550" s="25">
        <v>0</v>
      </c>
      <c r="F2550" s="25">
        <v>0</v>
      </c>
      <c r="G2550" s="25">
        <v>0</v>
      </c>
      <c r="H2550" s="25">
        <v>0</v>
      </c>
      <c r="I2550" s="25">
        <v>1</v>
      </c>
      <c r="J2550" s="23">
        <v>0</v>
      </c>
      <c r="K2550" s="23">
        <v>0</v>
      </c>
      <c r="L2550" s="23">
        <v>1</v>
      </c>
      <c r="M2550" s="23">
        <v>0</v>
      </c>
      <c r="N2550" s="23">
        <v>1</v>
      </c>
      <c r="O2550" s="23">
        <v>0</v>
      </c>
      <c r="P2550" s="23">
        <v>1</v>
      </c>
      <c r="Q2550" s="25">
        <v>0</v>
      </c>
      <c r="R2550" s="25">
        <v>0</v>
      </c>
      <c r="S2550" s="25">
        <v>1</v>
      </c>
      <c r="T2550" s="25">
        <v>1</v>
      </c>
      <c r="U2550" s="25">
        <v>0</v>
      </c>
      <c r="V2550" s="25">
        <v>1</v>
      </c>
      <c r="W2550" s="25">
        <v>0</v>
      </c>
      <c r="X2550" s="23">
        <v>1</v>
      </c>
      <c r="Y2550" s="23">
        <v>0</v>
      </c>
      <c r="Z2550" s="23">
        <v>0</v>
      </c>
      <c r="AA2550" s="23">
        <v>0</v>
      </c>
      <c r="AB2550" s="23">
        <v>0</v>
      </c>
      <c r="AC2550" s="23">
        <v>0</v>
      </c>
      <c r="AD2550" s="23">
        <v>0</v>
      </c>
    </row>
    <row r="2551" spans="1:30" x14ac:dyDescent="0.3">
      <c r="A2551" s="23">
        <v>213</v>
      </c>
      <c r="B2551" s="23">
        <v>5</v>
      </c>
      <c r="C2551" s="25">
        <v>0</v>
      </c>
      <c r="D2551" s="25">
        <v>1</v>
      </c>
      <c r="E2551" s="25">
        <v>0</v>
      </c>
      <c r="F2551" s="25">
        <v>0</v>
      </c>
      <c r="G2551" s="25">
        <v>1</v>
      </c>
      <c r="H2551" s="25">
        <v>0</v>
      </c>
      <c r="I2551" s="25">
        <v>0</v>
      </c>
      <c r="J2551" s="23">
        <v>0</v>
      </c>
      <c r="K2551" s="23">
        <v>0</v>
      </c>
      <c r="L2551" s="23">
        <v>0</v>
      </c>
      <c r="M2551" s="23">
        <v>1</v>
      </c>
      <c r="N2551" s="23">
        <v>0</v>
      </c>
      <c r="O2551" s="23">
        <v>0</v>
      </c>
      <c r="P2551" s="23">
        <v>0</v>
      </c>
      <c r="Q2551" s="25">
        <v>0</v>
      </c>
      <c r="R2551" s="25">
        <v>1</v>
      </c>
      <c r="S2551" s="25">
        <v>0</v>
      </c>
      <c r="T2551" s="25">
        <v>1</v>
      </c>
      <c r="U2551" s="25">
        <v>0</v>
      </c>
      <c r="V2551" s="25">
        <v>0</v>
      </c>
      <c r="W2551" s="25">
        <v>1</v>
      </c>
      <c r="X2551" s="23">
        <v>1</v>
      </c>
      <c r="Y2551" s="23">
        <v>0</v>
      </c>
      <c r="Z2551" s="23">
        <v>0</v>
      </c>
      <c r="AA2551" s="23">
        <v>0</v>
      </c>
      <c r="AB2551" s="23">
        <v>0</v>
      </c>
      <c r="AC2551" s="23">
        <v>0</v>
      </c>
      <c r="AD2551" s="23">
        <v>0</v>
      </c>
    </row>
    <row r="2552" spans="1:30" x14ac:dyDescent="0.3">
      <c r="A2552" s="23">
        <v>213</v>
      </c>
      <c r="B2552" s="23">
        <v>6</v>
      </c>
      <c r="C2552" s="25">
        <v>0</v>
      </c>
      <c r="D2552" s="25">
        <v>0</v>
      </c>
      <c r="E2552" s="25">
        <v>0</v>
      </c>
      <c r="F2552" s="25">
        <v>0</v>
      </c>
      <c r="G2552" s="25">
        <v>1</v>
      </c>
      <c r="H2552" s="25">
        <v>1</v>
      </c>
      <c r="I2552" s="25">
        <v>0</v>
      </c>
      <c r="J2552" s="23">
        <v>0</v>
      </c>
      <c r="K2552" s="23">
        <v>1</v>
      </c>
      <c r="L2552" s="23">
        <v>0</v>
      </c>
      <c r="M2552" s="23">
        <v>0</v>
      </c>
      <c r="N2552" s="23">
        <v>0</v>
      </c>
      <c r="O2552" s="23">
        <v>1</v>
      </c>
      <c r="P2552" s="23">
        <v>0</v>
      </c>
      <c r="Q2552" s="25">
        <v>0</v>
      </c>
      <c r="R2552" s="25">
        <v>0</v>
      </c>
      <c r="S2552" s="25">
        <v>1</v>
      </c>
      <c r="T2552" s="25">
        <v>0</v>
      </c>
      <c r="U2552" s="25">
        <v>0</v>
      </c>
      <c r="V2552" s="25">
        <v>0</v>
      </c>
      <c r="W2552" s="25">
        <v>0</v>
      </c>
      <c r="X2552" s="23">
        <v>1</v>
      </c>
      <c r="Y2552" s="23">
        <v>0</v>
      </c>
      <c r="Z2552" s="23">
        <v>0</v>
      </c>
      <c r="AA2552" s="23">
        <v>0</v>
      </c>
      <c r="AB2552" s="23">
        <v>0</v>
      </c>
      <c r="AC2552" s="23">
        <v>0</v>
      </c>
      <c r="AD2552" s="23">
        <v>0</v>
      </c>
    </row>
    <row r="2553" spans="1:30" x14ac:dyDescent="0.3">
      <c r="A2553" s="23">
        <v>213</v>
      </c>
      <c r="B2553" s="23">
        <v>7</v>
      </c>
      <c r="C2553" s="25">
        <v>0</v>
      </c>
      <c r="D2553" s="25">
        <v>1</v>
      </c>
      <c r="E2553" s="25">
        <v>0</v>
      </c>
      <c r="F2553" s="25">
        <v>1</v>
      </c>
      <c r="G2553" s="25">
        <v>0</v>
      </c>
      <c r="H2553" s="25">
        <v>0</v>
      </c>
      <c r="I2553" s="25">
        <v>1</v>
      </c>
      <c r="J2553" s="23">
        <v>0</v>
      </c>
      <c r="K2553" s="23">
        <v>0</v>
      </c>
      <c r="L2553" s="23">
        <v>0</v>
      </c>
      <c r="M2553" s="23">
        <v>0</v>
      </c>
      <c r="N2553" s="23">
        <v>0</v>
      </c>
      <c r="O2553" s="23">
        <v>0</v>
      </c>
      <c r="P2553" s="23">
        <v>1</v>
      </c>
      <c r="Q2553" s="25">
        <v>0</v>
      </c>
      <c r="R2553" s="25">
        <v>1</v>
      </c>
      <c r="S2553" s="25">
        <v>0</v>
      </c>
      <c r="T2553" s="25">
        <v>0</v>
      </c>
      <c r="U2553" s="25">
        <v>0</v>
      </c>
      <c r="V2553" s="25">
        <v>1</v>
      </c>
      <c r="W2553" s="25">
        <v>0</v>
      </c>
      <c r="X2553" s="23">
        <v>1</v>
      </c>
      <c r="Y2553" s="23">
        <v>0</v>
      </c>
      <c r="Z2553" s="23">
        <v>0</v>
      </c>
      <c r="AA2553" s="23">
        <v>0</v>
      </c>
      <c r="AB2553" s="23">
        <v>0</v>
      </c>
      <c r="AC2553" s="23">
        <v>0</v>
      </c>
      <c r="AD2553" s="23">
        <v>0</v>
      </c>
    </row>
    <row r="2554" spans="1:30" x14ac:dyDescent="0.3">
      <c r="A2554" s="23">
        <v>213</v>
      </c>
      <c r="B2554" s="23">
        <v>8</v>
      </c>
      <c r="C2554" s="25">
        <v>0</v>
      </c>
      <c r="D2554" s="25">
        <v>0</v>
      </c>
      <c r="E2554" s="25">
        <v>1</v>
      </c>
      <c r="F2554" s="25">
        <v>1</v>
      </c>
      <c r="G2554" s="25">
        <v>0</v>
      </c>
      <c r="H2554" s="25">
        <v>1</v>
      </c>
      <c r="I2554" s="25">
        <v>0</v>
      </c>
      <c r="J2554" s="23">
        <v>0</v>
      </c>
      <c r="K2554" s="23">
        <v>0</v>
      </c>
      <c r="L2554" s="23">
        <v>0</v>
      </c>
      <c r="M2554" s="23">
        <v>0</v>
      </c>
      <c r="N2554" s="23">
        <v>1</v>
      </c>
      <c r="O2554" s="23">
        <v>1</v>
      </c>
      <c r="P2554" s="23">
        <v>0</v>
      </c>
      <c r="Q2554" s="25">
        <v>0</v>
      </c>
      <c r="R2554" s="25">
        <v>0</v>
      </c>
      <c r="S2554" s="25">
        <v>0</v>
      </c>
      <c r="T2554" s="25">
        <v>1</v>
      </c>
      <c r="U2554" s="25">
        <v>0</v>
      </c>
      <c r="V2554" s="25">
        <v>0</v>
      </c>
      <c r="W2554" s="25">
        <v>0</v>
      </c>
      <c r="X2554" s="23">
        <v>1</v>
      </c>
      <c r="Y2554" s="23">
        <v>0</v>
      </c>
      <c r="Z2554" s="23">
        <v>0</v>
      </c>
      <c r="AA2554" s="23">
        <v>0</v>
      </c>
      <c r="AB2554" s="23">
        <v>0</v>
      </c>
      <c r="AC2554" s="23">
        <v>0</v>
      </c>
      <c r="AD2554" s="23">
        <v>0</v>
      </c>
    </row>
    <row r="2555" spans="1:30" x14ac:dyDescent="0.3">
      <c r="A2555" s="23">
        <v>213</v>
      </c>
      <c r="B2555" s="23">
        <v>9</v>
      </c>
      <c r="C2555" s="25">
        <v>0</v>
      </c>
      <c r="D2555" s="25">
        <v>0</v>
      </c>
      <c r="E2555" s="25">
        <v>1</v>
      </c>
      <c r="F2555" s="25">
        <v>0</v>
      </c>
      <c r="G2555" s="25">
        <v>1</v>
      </c>
      <c r="H2555" s="25">
        <v>0</v>
      </c>
      <c r="I2555" s="25">
        <v>1</v>
      </c>
      <c r="J2555" s="23">
        <v>0</v>
      </c>
      <c r="K2555" s="23">
        <v>0</v>
      </c>
      <c r="L2555" s="23">
        <v>1</v>
      </c>
      <c r="M2555" s="23">
        <v>0</v>
      </c>
      <c r="N2555" s="23">
        <v>0</v>
      </c>
      <c r="O2555" s="23">
        <v>0</v>
      </c>
      <c r="P2555" s="23">
        <v>0</v>
      </c>
      <c r="Q2555" s="25">
        <v>0</v>
      </c>
      <c r="R2555" s="25">
        <v>1</v>
      </c>
      <c r="S2555" s="25">
        <v>0</v>
      </c>
      <c r="T2555" s="25">
        <v>0</v>
      </c>
      <c r="U2555" s="25">
        <v>1</v>
      </c>
      <c r="V2555" s="25">
        <v>0</v>
      </c>
      <c r="W2555" s="25">
        <v>0</v>
      </c>
      <c r="X2555" s="23">
        <v>1</v>
      </c>
      <c r="Y2555" s="23">
        <v>0</v>
      </c>
      <c r="Z2555" s="23">
        <v>0</v>
      </c>
      <c r="AA2555" s="23">
        <v>0</v>
      </c>
      <c r="AB2555" s="23">
        <v>0</v>
      </c>
      <c r="AC2555" s="23">
        <v>0</v>
      </c>
      <c r="AD2555" s="23">
        <v>0</v>
      </c>
    </row>
    <row r="2556" spans="1:30" x14ac:dyDescent="0.3">
      <c r="A2556" s="23">
        <v>213</v>
      </c>
      <c r="B2556" s="23">
        <v>10</v>
      </c>
      <c r="C2556" s="25">
        <v>0</v>
      </c>
      <c r="D2556" s="25">
        <v>1</v>
      </c>
      <c r="E2556" s="25">
        <v>0</v>
      </c>
      <c r="F2556" s="25">
        <v>0</v>
      </c>
      <c r="G2556" s="25">
        <v>0</v>
      </c>
      <c r="H2556" s="25">
        <v>1</v>
      </c>
      <c r="I2556" s="25">
        <v>0</v>
      </c>
      <c r="J2556" s="23">
        <v>0</v>
      </c>
      <c r="K2556" s="23">
        <v>1</v>
      </c>
      <c r="L2556" s="23">
        <v>0</v>
      </c>
      <c r="M2556" s="23">
        <v>0</v>
      </c>
      <c r="N2556" s="23">
        <v>1</v>
      </c>
      <c r="O2556" s="23">
        <v>0</v>
      </c>
      <c r="P2556" s="23">
        <v>0</v>
      </c>
      <c r="Q2556" s="25">
        <v>0</v>
      </c>
      <c r="R2556" s="25">
        <v>0</v>
      </c>
      <c r="S2556" s="25">
        <v>1</v>
      </c>
      <c r="T2556" s="25">
        <v>1</v>
      </c>
      <c r="U2556" s="25">
        <v>0</v>
      </c>
      <c r="V2556" s="25">
        <v>1</v>
      </c>
      <c r="W2556" s="25">
        <v>0</v>
      </c>
      <c r="X2556" s="23">
        <v>1</v>
      </c>
      <c r="Y2556" s="23">
        <v>0</v>
      </c>
      <c r="Z2556" s="23">
        <v>0</v>
      </c>
      <c r="AA2556" s="23">
        <v>0</v>
      </c>
      <c r="AB2556" s="23">
        <v>0</v>
      </c>
      <c r="AC2556" s="23">
        <v>0</v>
      </c>
      <c r="AD2556" s="23">
        <v>0</v>
      </c>
    </row>
    <row r="2557" spans="1:30" x14ac:dyDescent="0.3">
      <c r="A2557" s="23">
        <v>213</v>
      </c>
      <c r="B2557" s="23">
        <v>11</v>
      </c>
      <c r="C2557" s="25">
        <v>0</v>
      </c>
      <c r="D2557" s="25">
        <v>0</v>
      </c>
      <c r="E2557" s="25">
        <v>1</v>
      </c>
      <c r="F2557" s="25">
        <v>0</v>
      </c>
      <c r="G2557" s="25">
        <v>1</v>
      </c>
      <c r="H2557" s="25">
        <v>0</v>
      </c>
      <c r="I2557" s="25">
        <v>1</v>
      </c>
      <c r="J2557" s="23">
        <v>0</v>
      </c>
      <c r="K2557" s="23">
        <v>1</v>
      </c>
      <c r="L2557" s="23">
        <v>0</v>
      </c>
      <c r="M2557" s="23">
        <v>1</v>
      </c>
      <c r="N2557" s="23">
        <v>0</v>
      </c>
      <c r="O2557" s="23">
        <v>0</v>
      </c>
      <c r="P2557" s="23">
        <v>1</v>
      </c>
      <c r="Q2557" s="25">
        <v>0</v>
      </c>
      <c r="R2557" s="25">
        <v>0</v>
      </c>
      <c r="S2557" s="25">
        <v>0</v>
      </c>
      <c r="T2557" s="25">
        <v>0</v>
      </c>
      <c r="U2557" s="25">
        <v>1</v>
      </c>
      <c r="V2557" s="25">
        <v>1</v>
      </c>
      <c r="W2557" s="25">
        <v>0</v>
      </c>
      <c r="X2557" s="23">
        <v>1</v>
      </c>
      <c r="Y2557" s="23">
        <v>0</v>
      </c>
      <c r="Z2557" s="23">
        <v>0</v>
      </c>
      <c r="AA2557" s="23">
        <v>0</v>
      </c>
      <c r="AB2557" s="23">
        <v>0</v>
      </c>
      <c r="AC2557" s="23">
        <v>0</v>
      </c>
      <c r="AD2557" s="23">
        <v>0</v>
      </c>
    </row>
    <row r="2558" spans="1:30" x14ac:dyDescent="0.3">
      <c r="A2558" s="23">
        <v>213</v>
      </c>
      <c r="B2558" s="23">
        <v>12</v>
      </c>
      <c r="C2558" s="25">
        <v>0</v>
      </c>
      <c r="D2558" s="25">
        <v>0</v>
      </c>
      <c r="E2558" s="25">
        <v>0</v>
      </c>
      <c r="F2558" s="25">
        <v>1</v>
      </c>
      <c r="G2558" s="25">
        <v>0</v>
      </c>
      <c r="H2558" s="25">
        <v>0</v>
      </c>
      <c r="I2558" s="25">
        <v>0</v>
      </c>
      <c r="J2558" s="23">
        <v>0</v>
      </c>
      <c r="K2558" s="23">
        <v>0</v>
      </c>
      <c r="L2558" s="23">
        <v>0</v>
      </c>
      <c r="M2558" s="23">
        <v>0</v>
      </c>
      <c r="N2558" s="23">
        <v>0</v>
      </c>
      <c r="O2558" s="23">
        <v>0</v>
      </c>
      <c r="P2558" s="23">
        <v>1</v>
      </c>
      <c r="Q2558" s="25">
        <v>0</v>
      </c>
      <c r="R2558" s="25">
        <v>0</v>
      </c>
      <c r="S2558" s="25">
        <v>1</v>
      </c>
      <c r="T2558" s="25">
        <v>0</v>
      </c>
      <c r="U2558" s="25">
        <v>0</v>
      </c>
      <c r="V2558" s="25">
        <v>0</v>
      </c>
      <c r="W2558" s="25">
        <v>0</v>
      </c>
      <c r="X2558" s="23">
        <v>1</v>
      </c>
      <c r="Y2558" s="23">
        <v>0</v>
      </c>
      <c r="Z2558" s="23">
        <v>0</v>
      </c>
      <c r="AA2558" s="23">
        <v>0</v>
      </c>
      <c r="AB2558" s="23">
        <v>0</v>
      </c>
      <c r="AC2558" s="23">
        <v>0</v>
      </c>
      <c r="AD2558" s="23">
        <v>0</v>
      </c>
    </row>
    <row r="2559" spans="1:30" x14ac:dyDescent="0.3">
      <c r="A2559" s="23">
        <v>214</v>
      </c>
      <c r="B2559" s="23">
        <v>1</v>
      </c>
      <c r="C2559" s="25">
        <v>0</v>
      </c>
      <c r="D2559" s="25">
        <v>0</v>
      </c>
      <c r="E2559" s="25">
        <v>1</v>
      </c>
      <c r="F2559" s="25">
        <v>0</v>
      </c>
      <c r="G2559" s="25">
        <v>0</v>
      </c>
      <c r="H2559" s="25">
        <v>0</v>
      </c>
      <c r="I2559" s="25">
        <v>0</v>
      </c>
      <c r="J2559" s="23">
        <v>0</v>
      </c>
      <c r="K2559" s="23">
        <v>0</v>
      </c>
      <c r="L2559" s="23">
        <v>1</v>
      </c>
      <c r="M2559" s="23">
        <v>1</v>
      </c>
      <c r="N2559" s="23">
        <v>0</v>
      </c>
      <c r="O2559" s="23">
        <v>1</v>
      </c>
      <c r="P2559" s="23">
        <v>0</v>
      </c>
      <c r="Q2559" s="25">
        <v>0</v>
      </c>
      <c r="R2559" s="25">
        <v>1</v>
      </c>
      <c r="S2559" s="25">
        <v>0</v>
      </c>
      <c r="T2559" s="25">
        <v>1</v>
      </c>
      <c r="U2559" s="25">
        <v>0</v>
      </c>
      <c r="V2559" s="25">
        <v>0</v>
      </c>
      <c r="W2559" s="25">
        <v>1</v>
      </c>
      <c r="X2559" s="23">
        <v>1</v>
      </c>
      <c r="Y2559" s="23">
        <v>0</v>
      </c>
      <c r="Z2559" s="23">
        <v>0</v>
      </c>
      <c r="AA2559" s="23">
        <v>0</v>
      </c>
      <c r="AB2559" s="23">
        <v>0</v>
      </c>
      <c r="AC2559" s="23">
        <v>0</v>
      </c>
      <c r="AD2559" s="23">
        <v>0</v>
      </c>
    </row>
    <row r="2560" spans="1:30" x14ac:dyDescent="0.3">
      <c r="A2560" s="23">
        <v>214</v>
      </c>
      <c r="B2560" s="23">
        <v>2</v>
      </c>
      <c r="C2560" s="25">
        <v>0</v>
      </c>
      <c r="D2560" s="25">
        <v>1</v>
      </c>
      <c r="E2560" s="25">
        <v>0</v>
      </c>
      <c r="F2560" s="25">
        <v>0</v>
      </c>
      <c r="G2560" s="25">
        <v>0</v>
      </c>
      <c r="H2560" s="25">
        <v>1</v>
      </c>
      <c r="I2560" s="25">
        <v>0</v>
      </c>
      <c r="J2560" s="23">
        <v>0</v>
      </c>
      <c r="K2560" s="23">
        <v>0</v>
      </c>
      <c r="L2560" s="23">
        <v>0</v>
      </c>
      <c r="M2560" s="23">
        <v>1</v>
      </c>
      <c r="N2560" s="23">
        <v>0</v>
      </c>
      <c r="O2560" s="23">
        <v>0</v>
      </c>
      <c r="P2560" s="23">
        <v>0</v>
      </c>
      <c r="Q2560" s="25">
        <v>0</v>
      </c>
      <c r="R2560" s="25">
        <v>0</v>
      </c>
      <c r="S2560" s="25">
        <v>1</v>
      </c>
      <c r="T2560" s="25">
        <v>0</v>
      </c>
      <c r="U2560" s="25">
        <v>1</v>
      </c>
      <c r="V2560" s="25">
        <v>0</v>
      </c>
      <c r="W2560" s="25">
        <v>1</v>
      </c>
      <c r="X2560" s="23">
        <v>1</v>
      </c>
      <c r="Y2560" s="23">
        <v>0</v>
      </c>
      <c r="Z2560" s="23">
        <v>0</v>
      </c>
      <c r="AA2560" s="23">
        <v>0</v>
      </c>
      <c r="AB2560" s="23">
        <v>0</v>
      </c>
      <c r="AC2560" s="23">
        <v>0</v>
      </c>
      <c r="AD2560" s="23">
        <v>0</v>
      </c>
    </row>
    <row r="2561" spans="1:30" x14ac:dyDescent="0.3">
      <c r="A2561" s="23">
        <v>214</v>
      </c>
      <c r="B2561" s="23">
        <v>3</v>
      </c>
      <c r="C2561" s="25">
        <v>0</v>
      </c>
      <c r="D2561" s="25">
        <v>1</v>
      </c>
      <c r="E2561" s="25">
        <v>0</v>
      </c>
      <c r="F2561" s="25">
        <v>0</v>
      </c>
      <c r="G2561" s="25">
        <v>1</v>
      </c>
      <c r="H2561" s="25">
        <v>0</v>
      </c>
      <c r="I2561" s="25">
        <v>0</v>
      </c>
      <c r="J2561" s="23">
        <v>0</v>
      </c>
      <c r="K2561" s="23">
        <v>0</v>
      </c>
      <c r="L2561" s="23">
        <v>0</v>
      </c>
      <c r="M2561" s="23">
        <v>0</v>
      </c>
      <c r="N2561" s="23">
        <v>1</v>
      </c>
      <c r="O2561" s="23">
        <v>1</v>
      </c>
      <c r="P2561" s="23">
        <v>0</v>
      </c>
      <c r="Q2561" s="25">
        <v>0</v>
      </c>
      <c r="R2561" s="25">
        <v>0</v>
      </c>
      <c r="S2561" s="25">
        <v>0</v>
      </c>
      <c r="T2561" s="25">
        <v>0</v>
      </c>
      <c r="U2561" s="25">
        <v>0</v>
      </c>
      <c r="V2561" s="25">
        <v>0</v>
      </c>
      <c r="W2561" s="25">
        <v>1</v>
      </c>
      <c r="X2561" s="23">
        <v>1</v>
      </c>
      <c r="Y2561" s="23">
        <v>0</v>
      </c>
      <c r="Z2561" s="23">
        <v>0</v>
      </c>
      <c r="AA2561" s="23">
        <v>0</v>
      </c>
      <c r="AB2561" s="23">
        <v>0</v>
      </c>
      <c r="AC2561" s="23">
        <v>0</v>
      </c>
      <c r="AD2561" s="23">
        <v>0</v>
      </c>
    </row>
    <row r="2562" spans="1:30" x14ac:dyDescent="0.3">
      <c r="A2562" s="23">
        <v>214</v>
      </c>
      <c r="B2562" s="23">
        <v>4</v>
      </c>
      <c r="C2562" s="25">
        <v>0</v>
      </c>
      <c r="D2562" s="25">
        <v>0</v>
      </c>
      <c r="E2562" s="25">
        <v>0</v>
      </c>
      <c r="F2562" s="25">
        <v>0</v>
      </c>
      <c r="G2562" s="25">
        <v>0</v>
      </c>
      <c r="H2562" s="25">
        <v>0</v>
      </c>
      <c r="I2562" s="25">
        <v>1</v>
      </c>
      <c r="J2562" s="23">
        <v>0</v>
      </c>
      <c r="K2562" s="23">
        <v>0</v>
      </c>
      <c r="L2562" s="23">
        <v>1</v>
      </c>
      <c r="M2562" s="23">
        <v>0</v>
      </c>
      <c r="N2562" s="23">
        <v>1</v>
      </c>
      <c r="O2562" s="23">
        <v>0</v>
      </c>
      <c r="P2562" s="23">
        <v>1</v>
      </c>
      <c r="Q2562" s="25">
        <v>0</v>
      </c>
      <c r="R2562" s="25">
        <v>0</v>
      </c>
      <c r="S2562" s="25">
        <v>1</v>
      </c>
      <c r="T2562" s="25">
        <v>1</v>
      </c>
      <c r="U2562" s="25">
        <v>0</v>
      </c>
      <c r="V2562" s="25">
        <v>1</v>
      </c>
      <c r="W2562" s="25">
        <v>0</v>
      </c>
      <c r="X2562" s="23">
        <v>1</v>
      </c>
      <c r="Y2562" s="23">
        <v>0</v>
      </c>
      <c r="Z2562" s="23">
        <v>0</v>
      </c>
      <c r="AA2562" s="23">
        <v>0</v>
      </c>
      <c r="AB2562" s="23">
        <v>0</v>
      </c>
      <c r="AC2562" s="23">
        <v>0</v>
      </c>
      <c r="AD2562" s="23">
        <v>0</v>
      </c>
    </row>
    <row r="2563" spans="1:30" x14ac:dyDescent="0.3">
      <c r="A2563" s="23">
        <v>214</v>
      </c>
      <c r="B2563" s="23">
        <v>5</v>
      </c>
      <c r="C2563" s="25">
        <v>0</v>
      </c>
      <c r="D2563" s="25">
        <v>1</v>
      </c>
      <c r="E2563" s="25">
        <v>0</v>
      </c>
      <c r="F2563" s="25">
        <v>0</v>
      </c>
      <c r="G2563" s="25">
        <v>1</v>
      </c>
      <c r="H2563" s="25">
        <v>0</v>
      </c>
      <c r="I2563" s="25">
        <v>0</v>
      </c>
      <c r="J2563" s="23">
        <v>0</v>
      </c>
      <c r="K2563" s="23">
        <v>0</v>
      </c>
      <c r="L2563" s="23">
        <v>0</v>
      </c>
      <c r="M2563" s="23">
        <v>1</v>
      </c>
      <c r="N2563" s="23">
        <v>0</v>
      </c>
      <c r="O2563" s="23">
        <v>0</v>
      </c>
      <c r="P2563" s="23">
        <v>0</v>
      </c>
      <c r="Q2563" s="25">
        <v>0</v>
      </c>
      <c r="R2563" s="25">
        <v>1</v>
      </c>
      <c r="S2563" s="25">
        <v>0</v>
      </c>
      <c r="T2563" s="25">
        <v>1</v>
      </c>
      <c r="U2563" s="25">
        <v>0</v>
      </c>
      <c r="V2563" s="25">
        <v>0</v>
      </c>
      <c r="W2563" s="25">
        <v>1</v>
      </c>
      <c r="X2563" s="23">
        <v>1</v>
      </c>
      <c r="Y2563" s="23">
        <v>0</v>
      </c>
      <c r="Z2563" s="23">
        <v>0</v>
      </c>
      <c r="AA2563" s="23">
        <v>0</v>
      </c>
      <c r="AB2563" s="23">
        <v>0</v>
      </c>
      <c r="AC2563" s="23">
        <v>0</v>
      </c>
      <c r="AD2563" s="23">
        <v>0</v>
      </c>
    </row>
    <row r="2564" spans="1:30" x14ac:dyDescent="0.3">
      <c r="A2564" s="23">
        <v>214</v>
      </c>
      <c r="B2564" s="23">
        <v>6</v>
      </c>
      <c r="C2564" s="25">
        <v>0</v>
      </c>
      <c r="D2564" s="25">
        <v>0</v>
      </c>
      <c r="E2564" s="25">
        <v>0</v>
      </c>
      <c r="F2564" s="25">
        <v>0</v>
      </c>
      <c r="G2564" s="25">
        <v>1</v>
      </c>
      <c r="H2564" s="25">
        <v>1</v>
      </c>
      <c r="I2564" s="25">
        <v>0</v>
      </c>
      <c r="J2564" s="23">
        <v>0</v>
      </c>
      <c r="K2564" s="23">
        <v>1</v>
      </c>
      <c r="L2564" s="23">
        <v>0</v>
      </c>
      <c r="M2564" s="23">
        <v>0</v>
      </c>
      <c r="N2564" s="23">
        <v>0</v>
      </c>
      <c r="O2564" s="23">
        <v>1</v>
      </c>
      <c r="P2564" s="23">
        <v>0</v>
      </c>
      <c r="Q2564" s="25">
        <v>0</v>
      </c>
      <c r="R2564" s="25">
        <v>0</v>
      </c>
      <c r="S2564" s="25">
        <v>1</v>
      </c>
      <c r="T2564" s="25">
        <v>0</v>
      </c>
      <c r="U2564" s="25">
        <v>0</v>
      </c>
      <c r="V2564" s="25">
        <v>0</v>
      </c>
      <c r="W2564" s="25">
        <v>0</v>
      </c>
      <c r="X2564" s="23">
        <v>1</v>
      </c>
      <c r="Y2564" s="23">
        <v>0</v>
      </c>
      <c r="Z2564" s="23">
        <v>0</v>
      </c>
      <c r="AA2564" s="23">
        <v>0</v>
      </c>
      <c r="AB2564" s="23">
        <v>0</v>
      </c>
      <c r="AC2564" s="23">
        <v>0</v>
      </c>
      <c r="AD2564" s="23">
        <v>0</v>
      </c>
    </row>
    <row r="2565" spans="1:30" x14ac:dyDescent="0.3">
      <c r="A2565" s="23">
        <v>214</v>
      </c>
      <c r="B2565" s="23">
        <v>7</v>
      </c>
      <c r="C2565" s="25">
        <v>0</v>
      </c>
      <c r="D2565" s="25">
        <v>1</v>
      </c>
      <c r="E2565" s="25">
        <v>0</v>
      </c>
      <c r="F2565" s="25">
        <v>1</v>
      </c>
      <c r="G2565" s="25">
        <v>0</v>
      </c>
      <c r="H2565" s="25">
        <v>0</v>
      </c>
      <c r="I2565" s="25">
        <v>1</v>
      </c>
      <c r="J2565" s="23">
        <v>0</v>
      </c>
      <c r="K2565" s="23">
        <v>0</v>
      </c>
      <c r="L2565" s="23">
        <v>0</v>
      </c>
      <c r="M2565" s="23">
        <v>0</v>
      </c>
      <c r="N2565" s="23">
        <v>0</v>
      </c>
      <c r="O2565" s="23">
        <v>0</v>
      </c>
      <c r="P2565" s="23">
        <v>1</v>
      </c>
      <c r="Q2565" s="25">
        <v>0</v>
      </c>
      <c r="R2565" s="25">
        <v>1</v>
      </c>
      <c r="S2565" s="25">
        <v>0</v>
      </c>
      <c r="T2565" s="25">
        <v>0</v>
      </c>
      <c r="U2565" s="25">
        <v>0</v>
      </c>
      <c r="V2565" s="25">
        <v>1</v>
      </c>
      <c r="W2565" s="25">
        <v>0</v>
      </c>
      <c r="X2565" s="23">
        <v>1</v>
      </c>
      <c r="Y2565" s="23">
        <v>0</v>
      </c>
      <c r="Z2565" s="23">
        <v>0</v>
      </c>
      <c r="AA2565" s="23">
        <v>0</v>
      </c>
      <c r="AB2565" s="23">
        <v>0</v>
      </c>
      <c r="AC2565" s="23">
        <v>0</v>
      </c>
      <c r="AD2565" s="23">
        <v>0</v>
      </c>
    </row>
    <row r="2566" spans="1:30" x14ac:dyDescent="0.3">
      <c r="A2566" s="23">
        <v>214</v>
      </c>
      <c r="B2566" s="23">
        <v>8</v>
      </c>
      <c r="C2566" s="25">
        <v>0</v>
      </c>
      <c r="D2566" s="25">
        <v>0</v>
      </c>
      <c r="E2566" s="25">
        <v>1</v>
      </c>
      <c r="F2566" s="25">
        <v>1</v>
      </c>
      <c r="G2566" s="25">
        <v>0</v>
      </c>
      <c r="H2566" s="25">
        <v>1</v>
      </c>
      <c r="I2566" s="25">
        <v>0</v>
      </c>
      <c r="J2566" s="23">
        <v>0</v>
      </c>
      <c r="K2566" s="23">
        <v>0</v>
      </c>
      <c r="L2566" s="23">
        <v>0</v>
      </c>
      <c r="M2566" s="23">
        <v>0</v>
      </c>
      <c r="N2566" s="23">
        <v>1</v>
      </c>
      <c r="O2566" s="23">
        <v>1</v>
      </c>
      <c r="P2566" s="23">
        <v>0</v>
      </c>
      <c r="Q2566" s="25">
        <v>0</v>
      </c>
      <c r="R2566" s="25">
        <v>0</v>
      </c>
      <c r="S2566" s="25">
        <v>0</v>
      </c>
      <c r="T2566" s="25">
        <v>1</v>
      </c>
      <c r="U2566" s="25">
        <v>0</v>
      </c>
      <c r="V2566" s="25">
        <v>0</v>
      </c>
      <c r="W2566" s="25">
        <v>0</v>
      </c>
      <c r="X2566" s="23">
        <v>1</v>
      </c>
      <c r="Y2566" s="23">
        <v>0</v>
      </c>
      <c r="Z2566" s="23">
        <v>0</v>
      </c>
      <c r="AA2566" s="23">
        <v>0</v>
      </c>
      <c r="AB2566" s="23">
        <v>0</v>
      </c>
      <c r="AC2566" s="23">
        <v>0</v>
      </c>
      <c r="AD2566" s="23">
        <v>0</v>
      </c>
    </row>
    <row r="2567" spans="1:30" x14ac:dyDescent="0.3">
      <c r="A2567" s="23">
        <v>214</v>
      </c>
      <c r="B2567" s="23">
        <v>9</v>
      </c>
      <c r="C2567" s="25">
        <v>0</v>
      </c>
      <c r="D2567" s="25">
        <v>0</v>
      </c>
      <c r="E2567" s="25">
        <v>1</v>
      </c>
      <c r="F2567" s="25">
        <v>0</v>
      </c>
      <c r="G2567" s="25">
        <v>1</v>
      </c>
      <c r="H2567" s="25">
        <v>0</v>
      </c>
      <c r="I2567" s="25">
        <v>1</v>
      </c>
      <c r="J2567" s="23">
        <v>0</v>
      </c>
      <c r="K2567" s="23">
        <v>0</v>
      </c>
      <c r="L2567" s="23">
        <v>1</v>
      </c>
      <c r="M2567" s="23">
        <v>0</v>
      </c>
      <c r="N2567" s="23">
        <v>0</v>
      </c>
      <c r="O2567" s="23">
        <v>0</v>
      </c>
      <c r="P2567" s="23">
        <v>0</v>
      </c>
      <c r="Q2567" s="25">
        <v>0</v>
      </c>
      <c r="R2567" s="25">
        <v>1</v>
      </c>
      <c r="S2567" s="25">
        <v>0</v>
      </c>
      <c r="T2567" s="25">
        <v>0</v>
      </c>
      <c r="U2567" s="25">
        <v>1</v>
      </c>
      <c r="V2567" s="25">
        <v>0</v>
      </c>
      <c r="W2567" s="25">
        <v>0</v>
      </c>
      <c r="X2567" s="23">
        <v>1</v>
      </c>
      <c r="Y2567" s="23">
        <v>0</v>
      </c>
      <c r="Z2567" s="23">
        <v>0</v>
      </c>
      <c r="AA2567" s="23">
        <v>0</v>
      </c>
      <c r="AB2567" s="23">
        <v>0</v>
      </c>
      <c r="AC2567" s="23">
        <v>0</v>
      </c>
      <c r="AD2567" s="23">
        <v>0</v>
      </c>
    </row>
    <row r="2568" spans="1:30" x14ac:dyDescent="0.3">
      <c r="A2568" s="23">
        <v>214</v>
      </c>
      <c r="B2568" s="23">
        <v>10</v>
      </c>
      <c r="C2568" s="25">
        <v>0</v>
      </c>
      <c r="D2568" s="25">
        <v>1</v>
      </c>
      <c r="E2568" s="25">
        <v>0</v>
      </c>
      <c r="F2568" s="25">
        <v>0</v>
      </c>
      <c r="G2568" s="25">
        <v>0</v>
      </c>
      <c r="H2568" s="25">
        <v>1</v>
      </c>
      <c r="I2568" s="25">
        <v>0</v>
      </c>
      <c r="J2568" s="23">
        <v>0</v>
      </c>
      <c r="K2568" s="23">
        <v>1</v>
      </c>
      <c r="L2568" s="23">
        <v>0</v>
      </c>
      <c r="M2568" s="23">
        <v>0</v>
      </c>
      <c r="N2568" s="23">
        <v>1</v>
      </c>
      <c r="O2568" s="23">
        <v>0</v>
      </c>
      <c r="P2568" s="23">
        <v>0</v>
      </c>
      <c r="Q2568" s="25">
        <v>0</v>
      </c>
      <c r="R2568" s="25">
        <v>0</v>
      </c>
      <c r="S2568" s="25">
        <v>1</v>
      </c>
      <c r="T2568" s="25">
        <v>1</v>
      </c>
      <c r="U2568" s="25">
        <v>0</v>
      </c>
      <c r="V2568" s="25">
        <v>1</v>
      </c>
      <c r="W2568" s="25">
        <v>0</v>
      </c>
      <c r="X2568" s="23">
        <v>1</v>
      </c>
      <c r="Y2568" s="23">
        <v>0</v>
      </c>
      <c r="Z2568" s="23">
        <v>0</v>
      </c>
      <c r="AA2568" s="23">
        <v>0</v>
      </c>
      <c r="AB2568" s="23">
        <v>0</v>
      </c>
      <c r="AC2568" s="23">
        <v>0</v>
      </c>
      <c r="AD2568" s="23">
        <v>0</v>
      </c>
    </row>
    <row r="2569" spans="1:30" x14ac:dyDescent="0.3">
      <c r="A2569" s="23">
        <v>214</v>
      </c>
      <c r="B2569" s="23">
        <v>11</v>
      </c>
      <c r="C2569" s="25">
        <v>0</v>
      </c>
      <c r="D2569" s="25">
        <v>0</v>
      </c>
      <c r="E2569" s="25">
        <v>1</v>
      </c>
      <c r="F2569" s="25">
        <v>0</v>
      </c>
      <c r="G2569" s="25">
        <v>1</v>
      </c>
      <c r="H2569" s="25">
        <v>0</v>
      </c>
      <c r="I2569" s="25">
        <v>1</v>
      </c>
      <c r="J2569" s="23">
        <v>0</v>
      </c>
      <c r="K2569" s="23">
        <v>1</v>
      </c>
      <c r="L2569" s="23">
        <v>0</v>
      </c>
      <c r="M2569" s="23">
        <v>1</v>
      </c>
      <c r="N2569" s="23">
        <v>0</v>
      </c>
      <c r="O2569" s="23">
        <v>0</v>
      </c>
      <c r="P2569" s="23">
        <v>1</v>
      </c>
      <c r="Q2569" s="25">
        <v>0</v>
      </c>
      <c r="R2569" s="25">
        <v>0</v>
      </c>
      <c r="S2569" s="25">
        <v>0</v>
      </c>
      <c r="T2569" s="25">
        <v>0</v>
      </c>
      <c r="U2569" s="25">
        <v>1</v>
      </c>
      <c r="V2569" s="25">
        <v>1</v>
      </c>
      <c r="W2569" s="25">
        <v>0</v>
      </c>
      <c r="X2569" s="23">
        <v>1</v>
      </c>
      <c r="Y2569" s="23">
        <v>0</v>
      </c>
      <c r="Z2569" s="23">
        <v>0</v>
      </c>
      <c r="AA2569" s="23">
        <v>0</v>
      </c>
      <c r="AB2569" s="23">
        <v>0</v>
      </c>
      <c r="AC2569" s="23">
        <v>0</v>
      </c>
      <c r="AD2569" s="23">
        <v>0</v>
      </c>
    </row>
    <row r="2570" spans="1:30" x14ac:dyDescent="0.3">
      <c r="A2570" s="23">
        <v>214</v>
      </c>
      <c r="B2570" s="23">
        <v>12</v>
      </c>
      <c r="C2570" s="25">
        <v>0</v>
      </c>
      <c r="D2570" s="25">
        <v>0</v>
      </c>
      <c r="E2570" s="25">
        <v>0</v>
      </c>
      <c r="F2570" s="25">
        <v>1</v>
      </c>
      <c r="G2570" s="25">
        <v>0</v>
      </c>
      <c r="H2570" s="25">
        <v>0</v>
      </c>
      <c r="I2570" s="25">
        <v>0</v>
      </c>
      <c r="J2570" s="23">
        <v>0</v>
      </c>
      <c r="K2570" s="23">
        <v>0</v>
      </c>
      <c r="L2570" s="23">
        <v>0</v>
      </c>
      <c r="M2570" s="23">
        <v>0</v>
      </c>
      <c r="N2570" s="23">
        <v>0</v>
      </c>
      <c r="O2570" s="23">
        <v>0</v>
      </c>
      <c r="P2570" s="23">
        <v>1</v>
      </c>
      <c r="Q2570" s="25">
        <v>0</v>
      </c>
      <c r="R2570" s="25">
        <v>0</v>
      </c>
      <c r="S2570" s="25">
        <v>1</v>
      </c>
      <c r="T2570" s="25">
        <v>0</v>
      </c>
      <c r="U2570" s="25">
        <v>0</v>
      </c>
      <c r="V2570" s="25">
        <v>0</v>
      </c>
      <c r="W2570" s="25">
        <v>0</v>
      </c>
      <c r="X2570" s="23">
        <v>1</v>
      </c>
      <c r="Y2570" s="23">
        <v>0</v>
      </c>
      <c r="Z2570" s="23">
        <v>0</v>
      </c>
      <c r="AA2570" s="23">
        <v>0</v>
      </c>
      <c r="AB2570" s="23">
        <v>0</v>
      </c>
      <c r="AC2570" s="23">
        <v>0</v>
      </c>
      <c r="AD2570" s="23">
        <v>0</v>
      </c>
    </row>
    <row r="2571" spans="1:30" x14ac:dyDescent="0.3">
      <c r="A2571" s="23">
        <v>215</v>
      </c>
      <c r="B2571" s="23">
        <v>1</v>
      </c>
      <c r="C2571" s="25">
        <v>0</v>
      </c>
      <c r="D2571" s="25">
        <v>0</v>
      </c>
      <c r="E2571" s="25">
        <v>1</v>
      </c>
      <c r="F2571" s="25">
        <v>0</v>
      </c>
      <c r="G2571" s="25">
        <v>0</v>
      </c>
      <c r="H2571" s="25">
        <v>0</v>
      </c>
      <c r="I2571" s="25">
        <v>0</v>
      </c>
      <c r="J2571" s="23">
        <v>0</v>
      </c>
      <c r="K2571" s="23">
        <v>0</v>
      </c>
      <c r="L2571" s="23">
        <v>1</v>
      </c>
      <c r="M2571" s="23">
        <v>1</v>
      </c>
      <c r="N2571" s="23">
        <v>0</v>
      </c>
      <c r="O2571" s="23">
        <v>1</v>
      </c>
      <c r="P2571" s="23">
        <v>0</v>
      </c>
      <c r="Q2571" s="25">
        <v>0</v>
      </c>
      <c r="R2571" s="25">
        <v>1</v>
      </c>
      <c r="S2571" s="25">
        <v>0</v>
      </c>
      <c r="T2571" s="25">
        <v>1</v>
      </c>
      <c r="U2571" s="25">
        <v>0</v>
      </c>
      <c r="V2571" s="25">
        <v>0</v>
      </c>
      <c r="W2571" s="25">
        <v>1</v>
      </c>
      <c r="X2571" s="23">
        <v>1</v>
      </c>
      <c r="Y2571" s="23">
        <v>0</v>
      </c>
      <c r="Z2571" s="23">
        <v>0</v>
      </c>
      <c r="AA2571" s="23">
        <v>0</v>
      </c>
      <c r="AB2571" s="23">
        <v>0</v>
      </c>
      <c r="AC2571" s="23">
        <v>0</v>
      </c>
      <c r="AD2571" s="23">
        <v>0</v>
      </c>
    </row>
    <row r="2572" spans="1:30" x14ac:dyDescent="0.3">
      <c r="A2572" s="23">
        <v>215</v>
      </c>
      <c r="B2572" s="23">
        <v>2</v>
      </c>
      <c r="C2572" s="25">
        <v>0</v>
      </c>
      <c r="D2572" s="25">
        <v>1</v>
      </c>
      <c r="E2572" s="25">
        <v>0</v>
      </c>
      <c r="F2572" s="25">
        <v>0</v>
      </c>
      <c r="G2572" s="25">
        <v>0</v>
      </c>
      <c r="H2572" s="25">
        <v>1</v>
      </c>
      <c r="I2572" s="25">
        <v>0</v>
      </c>
      <c r="J2572" s="23">
        <v>0</v>
      </c>
      <c r="K2572" s="23">
        <v>0</v>
      </c>
      <c r="L2572" s="23">
        <v>0</v>
      </c>
      <c r="M2572" s="23">
        <v>1</v>
      </c>
      <c r="N2572" s="23">
        <v>0</v>
      </c>
      <c r="O2572" s="23">
        <v>0</v>
      </c>
      <c r="P2572" s="23">
        <v>0</v>
      </c>
      <c r="Q2572" s="25">
        <v>0</v>
      </c>
      <c r="R2572" s="25">
        <v>0</v>
      </c>
      <c r="S2572" s="25">
        <v>1</v>
      </c>
      <c r="T2572" s="25">
        <v>0</v>
      </c>
      <c r="U2572" s="25">
        <v>1</v>
      </c>
      <c r="V2572" s="25">
        <v>0</v>
      </c>
      <c r="W2572" s="25">
        <v>1</v>
      </c>
      <c r="X2572" s="23">
        <v>1</v>
      </c>
      <c r="Y2572" s="23">
        <v>0</v>
      </c>
      <c r="Z2572" s="23">
        <v>0</v>
      </c>
      <c r="AA2572" s="23">
        <v>0</v>
      </c>
      <c r="AB2572" s="23">
        <v>0</v>
      </c>
      <c r="AC2572" s="23">
        <v>0</v>
      </c>
      <c r="AD2572" s="23">
        <v>0</v>
      </c>
    </row>
    <row r="2573" spans="1:30" x14ac:dyDescent="0.3">
      <c r="A2573" s="23">
        <v>215</v>
      </c>
      <c r="B2573" s="23">
        <v>3</v>
      </c>
      <c r="C2573" s="25">
        <v>0</v>
      </c>
      <c r="D2573" s="25">
        <v>1</v>
      </c>
      <c r="E2573" s="25">
        <v>0</v>
      </c>
      <c r="F2573" s="25">
        <v>0</v>
      </c>
      <c r="G2573" s="25">
        <v>1</v>
      </c>
      <c r="H2573" s="25">
        <v>0</v>
      </c>
      <c r="I2573" s="25">
        <v>0</v>
      </c>
      <c r="J2573" s="23">
        <v>0</v>
      </c>
      <c r="K2573" s="23">
        <v>0</v>
      </c>
      <c r="L2573" s="23">
        <v>0</v>
      </c>
      <c r="M2573" s="23">
        <v>0</v>
      </c>
      <c r="N2573" s="23">
        <v>1</v>
      </c>
      <c r="O2573" s="23">
        <v>1</v>
      </c>
      <c r="P2573" s="23">
        <v>0</v>
      </c>
      <c r="Q2573" s="25">
        <v>0</v>
      </c>
      <c r="R2573" s="25">
        <v>0</v>
      </c>
      <c r="S2573" s="25">
        <v>0</v>
      </c>
      <c r="T2573" s="25">
        <v>0</v>
      </c>
      <c r="U2573" s="25">
        <v>0</v>
      </c>
      <c r="V2573" s="25">
        <v>0</v>
      </c>
      <c r="W2573" s="25">
        <v>1</v>
      </c>
      <c r="X2573" s="23">
        <v>1</v>
      </c>
      <c r="Y2573" s="23">
        <v>0</v>
      </c>
      <c r="Z2573" s="23">
        <v>0</v>
      </c>
      <c r="AA2573" s="23">
        <v>0</v>
      </c>
      <c r="AB2573" s="23">
        <v>0</v>
      </c>
      <c r="AC2573" s="23">
        <v>0</v>
      </c>
      <c r="AD2573" s="23">
        <v>0</v>
      </c>
    </row>
    <row r="2574" spans="1:30" x14ac:dyDescent="0.3">
      <c r="A2574" s="23">
        <v>215</v>
      </c>
      <c r="B2574" s="23">
        <v>4</v>
      </c>
      <c r="C2574" s="25">
        <v>0</v>
      </c>
      <c r="D2574" s="25">
        <v>0</v>
      </c>
      <c r="E2574" s="25">
        <v>0</v>
      </c>
      <c r="F2574" s="25">
        <v>0</v>
      </c>
      <c r="G2574" s="25">
        <v>0</v>
      </c>
      <c r="H2574" s="25">
        <v>0</v>
      </c>
      <c r="I2574" s="25">
        <v>1</v>
      </c>
      <c r="J2574" s="23">
        <v>0</v>
      </c>
      <c r="K2574" s="23">
        <v>0</v>
      </c>
      <c r="L2574" s="23">
        <v>1</v>
      </c>
      <c r="M2574" s="23">
        <v>0</v>
      </c>
      <c r="N2574" s="23">
        <v>1</v>
      </c>
      <c r="O2574" s="23">
        <v>0</v>
      </c>
      <c r="P2574" s="23">
        <v>1</v>
      </c>
      <c r="Q2574" s="25">
        <v>0</v>
      </c>
      <c r="R2574" s="25">
        <v>0</v>
      </c>
      <c r="S2574" s="25">
        <v>1</v>
      </c>
      <c r="T2574" s="25">
        <v>1</v>
      </c>
      <c r="U2574" s="25">
        <v>0</v>
      </c>
      <c r="V2574" s="25">
        <v>1</v>
      </c>
      <c r="W2574" s="25">
        <v>0</v>
      </c>
      <c r="X2574" s="23">
        <v>1</v>
      </c>
      <c r="Y2574" s="23">
        <v>0</v>
      </c>
      <c r="Z2574" s="23">
        <v>0</v>
      </c>
      <c r="AA2574" s="23">
        <v>0</v>
      </c>
      <c r="AB2574" s="23">
        <v>0</v>
      </c>
      <c r="AC2574" s="23">
        <v>0</v>
      </c>
      <c r="AD2574" s="23">
        <v>0</v>
      </c>
    </row>
    <row r="2575" spans="1:30" x14ac:dyDescent="0.3">
      <c r="A2575" s="23">
        <v>215</v>
      </c>
      <c r="B2575" s="23">
        <v>5</v>
      </c>
      <c r="C2575" s="25">
        <v>0</v>
      </c>
      <c r="D2575" s="25">
        <v>1</v>
      </c>
      <c r="E2575" s="25">
        <v>0</v>
      </c>
      <c r="F2575" s="25">
        <v>0</v>
      </c>
      <c r="G2575" s="25">
        <v>1</v>
      </c>
      <c r="H2575" s="25">
        <v>0</v>
      </c>
      <c r="I2575" s="25">
        <v>0</v>
      </c>
      <c r="J2575" s="23">
        <v>0</v>
      </c>
      <c r="K2575" s="23">
        <v>0</v>
      </c>
      <c r="L2575" s="23">
        <v>0</v>
      </c>
      <c r="M2575" s="23">
        <v>1</v>
      </c>
      <c r="N2575" s="23">
        <v>0</v>
      </c>
      <c r="O2575" s="23">
        <v>0</v>
      </c>
      <c r="P2575" s="23">
        <v>0</v>
      </c>
      <c r="Q2575" s="25">
        <v>0</v>
      </c>
      <c r="R2575" s="25">
        <v>1</v>
      </c>
      <c r="S2575" s="25">
        <v>0</v>
      </c>
      <c r="T2575" s="25">
        <v>1</v>
      </c>
      <c r="U2575" s="25">
        <v>0</v>
      </c>
      <c r="V2575" s="25">
        <v>0</v>
      </c>
      <c r="W2575" s="25">
        <v>1</v>
      </c>
      <c r="X2575" s="23">
        <v>1</v>
      </c>
      <c r="Y2575" s="23">
        <v>0</v>
      </c>
      <c r="Z2575" s="23">
        <v>0</v>
      </c>
      <c r="AA2575" s="23">
        <v>0</v>
      </c>
      <c r="AB2575" s="23">
        <v>0</v>
      </c>
      <c r="AC2575" s="23">
        <v>0</v>
      </c>
      <c r="AD2575" s="23">
        <v>0</v>
      </c>
    </row>
    <row r="2576" spans="1:30" x14ac:dyDescent="0.3">
      <c r="A2576" s="23">
        <v>215</v>
      </c>
      <c r="B2576" s="23">
        <v>6</v>
      </c>
      <c r="C2576" s="25">
        <v>0</v>
      </c>
      <c r="D2576" s="25">
        <v>0</v>
      </c>
      <c r="E2576" s="25">
        <v>0</v>
      </c>
      <c r="F2576" s="25">
        <v>0</v>
      </c>
      <c r="G2576" s="25">
        <v>1</v>
      </c>
      <c r="H2576" s="25">
        <v>1</v>
      </c>
      <c r="I2576" s="25">
        <v>0</v>
      </c>
      <c r="J2576" s="23">
        <v>0</v>
      </c>
      <c r="K2576" s="23">
        <v>1</v>
      </c>
      <c r="L2576" s="23">
        <v>0</v>
      </c>
      <c r="M2576" s="23">
        <v>0</v>
      </c>
      <c r="N2576" s="23">
        <v>0</v>
      </c>
      <c r="O2576" s="23">
        <v>1</v>
      </c>
      <c r="P2576" s="23">
        <v>0</v>
      </c>
      <c r="Q2576" s="25">
        <v>0</v>
      </c>
      <c r="R2576" s="25">
        <v>0</v>
      </c>
      <c r="S2576" s="25">
        <v>1</v>
      </c>
      <c r="T2576" s="25">
        <v>0</v>
      </c>
      <c r="U2576" s="25">
        <v>0</v>
      </c>
      <c r="V2576" s="25">
        <v>0</v>
      </c>
      <c r="W2576" s="25">
        <v>0</v>
      </c>
      <c r="X2576" s="23">
        <v>1</v>
      </c>
      <c r="Y2576" s="23">
        <v>0</v>
      </c>
      <c r="Z2576" s="23">
        <v>0</v>
      </c>
      <c r="AA2576" s="23">
        <v>0</v>
      </c>
      <c r="AB2576" s="23">
        <v>0</v>
      </c>
      <c r="AC2576" s="23">
        <v>0</v>
      </c>
      <c r="AD2576" s="23">
        <v>0</v>
      </c>
    </row>
    <row r="2577" spans="1:30" x14ac:dyDescent="0.3">
      <c r="A2577" s="23">
        <v>215</v>
      </c>
      <c r="B2577" s="23">
        <v>7</v>
      </c>
      <c r="C2577" s="25">
        <v>0</v>
      </c>
      <c r="D2577" s="25">
        <v>1</v>
      </c>
      <c r="E2577" s="25">
        <v>0</v>
      </c>
      <c r="F2577" s="25">
        <v>1</v>
      </c>
      <c r="G2577" s="25">
        <v>0</v>
      </c>
      <c r="H2577" s="25">
        <v>0</v>
      </c>
      <c r="I2577" s="25">
        <v>1</v>
      </c>
      <c r="J2577" s="23">
        <v>0</v>
      </c>
      <c r="K2577" s="23">
        <v>0</v>
      </c>
      <c r="L2577" s="23">
        <v>0</v>
      </c>
      <c r="M2577" s="23">
        <v>0</v>
      </c>
      <c r="N2577" s="23">
        <v>0</v>
      </c>
      <c r="O2577" s="23">
        <v>0</v>
      </c>
      <c r="P2577" s="23">
        <v>1</v>
      </c>
      <c r="Q2577" s="25">
        <v>0</v>
      </c>
      <c r="R2577" s="25">
        <v>1</v>
      </c>
      <c r="S2577" s="25">
        <v>0</v>
      </c>
      <c r="T2577" s="25">
        <v>0</v>
      </c>
      <c r="U2577" s="25">
        <v>0</v>
      </c>
      <c r="V2577" s="25">
        <v>1</v>
      </c>
      <c r="W2577" s="25">
        <v>0</v>
      </c>
      <c r="X2577" s="23">
        <v>1</v>
      </c>
      <c r="Y2577" s="23">
        <v>0</v>
      </c>
      <c r="Z2577" s="23">
        <v>0</v>
      </c>
      <c r="AA2577" s="23">
        <v>0</v>
      </c>
      <c r="AB2577" s="23">
        <v>0</v>
      </c>
      <c r="AC2577" s="23">
        <v>0</v>
      </c>
      <c r="AD2577" s="23">
        <v>0</v>
      </c>
    </row>
    <row r="2578" spans="1:30" x14ac:dyDescent="0.3">
      <c r="A2578" s="23">
        <v>215</v>
      </c>
      <c r="B2578" s="23">
        <v>8</v>
      </c>
      <c r="C2578" s="25">
        <v>0</v>
      </c>
      <c r="D2578" s="25">
        <v>0</v>
      </c>
      <c r="E2578" s="25">
        <v>1</v>
      </c>
      <c r="F2578" s="25">
        <v>1</v>
      </c>
      <c r="G2578" s="25">
        <v>0</v>
      </c>
      <c r="H2578" s="25">
        <v>1</v>
      </c>
      <c r="I2578" s="25">
        <v>0</v>
      </c>
      <c r="J2578" s="23">
        <v>0</v>
      </c>
      <c r="K2578" s="23">
        <v>0</v>
      </c>
      <c r="L2578" s="23">
        <v>0</v>
      </c>
      <c r="M2578" s="23">
        <v>0</v>
      </c>
      <c r="N2578" s="23">
        <v>1</v>
      </c>
      <c r="O2578" s="23">
        <v>1</v>
      </c>
      <c r="P2578" s="23">
        <v>0</v>
      </c>
      <c r="Q2578" s="25">
        <v>0</v>
      </c>
      <c r="R2578" s="25">
        <v>0</v>
      </c>
      <c r="S2578" s="25">
        <v>0</v>
      </c>
      <c r="T2578" s="25">
        <v>1</v>
      </c>
      <c r="U2578" s="25">
        <v>0</v>
      </c>
      <c r="V2578" s="25">
        <v>0</v>
      </c>
      <c r="W2578" s="25">
        <v>0</v>
      </c>
      <c r="X2578" s="23">
        <v>1</v>
      </c>
      <c r="Y2578" s="23">
        <v>0</v>
      </c>
      <c r="Z2578" s="23">
        <v>0</v>
      </c>
      <c r="AA2578" s="23">
        <v>0</v>
      </c>
      <c r="AB2578" s="23">
        <v>0</v>
      </c>
      <c r="AC2578" s="23">
        <v>0</v>
      </c>
      <c r="AD2578" s="23">
        <v>0</v>
      </c>
    </row>
    <row r="2579" spans="1:30" x14ac:dyDescent="0.3">
      <c r="A2579" s="23">
        <v>215</v>
      </c>
      <c r="B2579" s="23">
        <v>9</v>
      </c>
      <c r="C2579" s="25">
        <v>0</v>
      </c>
      <c r="D2579" s="25">
        <v>0</v>
      </c>
      <c r="E2579" s="25">
        <v>1</v>
      </c>
      <c r="F2579" s="25">
        <v>0</v>
      </c>
      <c r="G2579" s="25">
        <v>1</v>
      </c>
      <c r="H2579" s="25">
        <v>0</v>
      </c>
      <c r="I2579" s="25">
        <v>1</v>
      </c>
      <c r="J2579" s="23">
        <v>0</v>
      </c>
      <c r="K2579" s="23">
        <v>0</v>
      </c>
      <c r="L2579" s="23">
        <v>1</v>
      </c>
      <c r="M2579" s="23">
        <v>0</v>
      </c>
      <c r="N2579" s="23">
        <v>0</v>
      </c>
      <c r="O2579" s="23">
        <v>0</v>
      </c>
      <c r="P2579" s="23">
        <v>0</v>
      </c>
      <c r="Q2579" s="25">
        <v>0</v>
      </c>
      <c r="R2579" s="25">
        <v>1</v>
      </c>
      <c r="S2579" s="25">
        <v>0</v>
      </c>
      <c r="T2579" s="25">
        <v>0</v>
      </c>
      <c r="U2579" s="25">
        <v>1</v>
      </c>
      <c r="V2579" s="25">
        <v>0</v>
      </c>
      <c r="W2579" s="25">
        <v>0</v>
      </c>
      <c r="X2579" s="23">
        <v>1</v>
      </c>
      <c r="Y2579" s="23">
        <v>0</v>
      </c>
      <c r="Z2579" s="23">
        <v>0</v>
      </c>
      <c r="AA2579" s="23">
        <v>0</v>
      </c>
      <c r="AB2579" s="23">
        <v>0</v>
      </c>
      <c r="AC2579" s="23">
        <v>0</v>
      </c>
      <c r="AD2579" s="23">
        <v>0</v>
      </c>
    </row>
    <row r="2580" spans="1:30" x14ac:dyDescent="0.3">
      <c r="A2580" s="23">
        <v>215</v>
      </c>
      <c r="B2580" s="23">
        <v>10</v>
      </c>
      <c r="C2580" s="25">
        <v>0</v>
      </c>
      <c r="D2580" s="25">
        <v>1</v>
      </c>
      <c r="E2580" s="25">
        <v>0</v>
      </c>
      <c r="F2580" s="25">
        <v>0</v>
      </c>
      <c r="G2580" s="25">
        <v>0</v>
      </c>
      <c r="H2580" s="25">
        <v>1</v>
      </c>
      <c r="I2580" s="25">
        <v>0</v>
      </c>
      <c r="J2580" s="23">
        <v>0</v>
      </c>
      <c r="K2580" s="23">
        <v>1</v>
      </c>
      <c r="L2580" s="23">
        <v>0</v>
      </c>
      <c r="M2580" s="23">
        <v>0</v>
      </c>
      <c r="N2580" s="23">
        <v>1</v>
      </c>
      <c r="O2580" s="23">
        <v>0</v>
      </c>
      <c r="P2580" s="23">
        <v>0</v>
      </c>
      <c r="Q2580" s="25">
        <v>0</v>
      </c>
      <c r="R2580" s="25">
        <v>0</v>
      </c>
      <c r="S2580" s="25">
        <v>1</v>
      </c>
      <c r="T2580" s="25">
        <v>1</v>
      </c>
      <c r="U2580" s="25">
        <v>0</v>
      </c>
      <c r="V2580" s="25">
        <v>1</v>
      </c>
      <c r="W2580" s="25">
        <v>0</v>
      </c>
      <c r="X2580" s="23">
        <v>1</v>
      </c>
      <c r="Y2580" s="23">
        <v>0</v>
      </c>
      <c r="Z2580" s="23">
        <v>0</v>
      </c>
      <c r="AA2580" s="23">
        <v>0</v>
      </c>
      <c r="AB2580" s="23">
        <v>0</v>
      </c>
      <c r="AC2580" s="23">
        <v>0</v>
      </c>
      <c r="AD2580" s="23">
        <v>0</v>
      </c>
    </row>
    <row r="2581" spans="1:30" x14ac:dyDescent="0.3">
      <c r="A2581" s="23">
        <v>215</v>
      </c>
      <c r="B2581" s="23">
        <v>11</v>
      </c>
      <c r="C2581" s="25">
        <v>0</v>
      </c>
      <c r="D2581" s="25">
        <v>0</v>
      </c>
      <c r="E2581" s="25">
        <v>1</v>
      </c>
      <c r="F2581" s="25">
        <v>0</v>
      </c>
      <c r="G2581" s="25">
        <v>1</v>
      </c>
      <c r="H2581" s="25">
        <v>0</v>
      </c>
      <c r="I2581" s="25">
        <v>1</v>
      </c>
      <c r="J2581" s="23">
        <v>0</v>
      </c>
      <c r="K2581" s="23">
        <v>1</v>
      </c>
      <c r="L2581" s="23">
        <v>0</v>
      </c>
      <c r="M2581" s="23">
        <v>1</v>
      </c>
      <c r="N2581" s="23">
        <v>0</v>
      </c>
      <c r="O2581" s="23">
        <v>0</v>
      </c>
      <c r="P2581" s="23">
        <v>1</v>
      </c>
      <c r="Q2581" s="25">
        <v>0</v>
      </c>
      <c r="R2581" s="25">
        <v>0</v>
      </c>
      <c r="S2581" s="25">
        <v>0</v>
      </c>
      <c r="T2581" s="25">
        <v>0</v>
      </c>
      <c r="U2581" s="25">
        <v>1</v>
      </c>
      <c r="V2581" s="25">
        <v>1</v>
      </c>
      <c r="W2581" s="25">
        <v>0</v>
      </c>
      <c r="X2581" s="23">
        <v>1</v>
      </c>
      <c r="Y2581" s="23">
        <v>0</v>
      </c>
      <c r="Z2581" s="23">
        <v>0</v>
      </c>
      <c r="AA2581" s="23">
        <v>0</v>
      </c>
      <c r="AB2581" s="23">
        <v>0</v>
      </c>
      <c r="AC2581" s="23">
        <v>0</v>
      </c>
      <c r="AD2581" s="23">
        <v>0</v>
      </c>
    </row>
    <row r="2582" spans="1:30" x14ac:dyDescent="0.3">
      <c r="A2582" s="23">
        <v>215</v>
      </c>
      <c r="B2582" s="23">
        <v>12</v>
      </c>
      <c r="C2582" s="25">
        <v>0</v>
      </c>
      <c r="D2582" s="25">
        <v>0</v>
      </c>
      <c r="E2582" s="25">
        <v>0</v>
      </c>
      <c r="F2582" s="25">
        <v>1</v>
      </c>
      <c r="G2582" s="25">
        <v>0</v>
      </c>
      <c r="H2582" s="25">
        <v>0</v>
      </c>
      <c r="I2582" s="25">
        <v>0</v>
      </c>
      <c r="J2582" s="23">
        <v>0</v>
      </c>
      <c r="K2582" s="23">
        <v>0</v>
      </c>
      <c r="L2582" s="23">
        <v>0</v>
      </c>
      <c r="M2582" s="23">
        <v>0</v>
      </c>
      <c r="N2582" s="23">
        <v>0</v>
      </c>
      <c r="O2582" s="23">
        <v>0</v>
      </c>
      <c r="P2582" s="23">
        <v>1</v>
      </c>
      <c r="Q2582" s="25">
        <v>0</v>
      </c>
      <c r="R2582" s="25">
        <v>0</v>
      </c>
      <c r="S2582" s="25">
        <v>1</v>
      </c>
      <c r="T2582" s="25">
        <v>0</v>
      </c>
      <c r="U2582" s="25">
        <v>0</v>
      </c>
      <c r="V2582" s="25">
        <v>0</v>
      </c>
      <c r="W2582" s="25">
        <v>0</v>
      </c>
      <c r="X2582" s="23">
        <v>1</v>
      </c>
      <c r="Y2582" s="23">
        <v>0</v>
      </c>
      <c r="Z2582" s="23">
        <v>0</v>
      </c>
      <c r="AA2582" s="23">
        <v>0</v>
      </c>
      <c r="AB2582" s="23">
        <v>0</v>
      </c>
      <c r="AC2582" s="23">
        <v>0</v>
      </c>
      <c r="AD2582" s="23">
        <v>0</v>
      </c>
    </row>
    <row r="2583" spans="1:30" x14ac:dyDescent="0.3">
      <c r="A2583" s="23">
        <v>216</v>
      </c>
      <c r="B2583" s="23">
        <v>1</v>
      </c>
      <c r="C2583" s="25">
        <v>0</v>
      </c>
      <c r="D2583" s="25">
        <v>0</v>
      </c>
      <c r="E2583" s="25">
        <v>1</v>
      </c>
      <c r="F2583" s="25">
        <v>0</v>
      </c>
      <c r="G2583" s="25">
        <v>0</v>
      </c>
      <c r="H2583" s="25">
        <v>0</v>
      </c>
      <c r="I2583" s="25">
        <v>0</v>
      </c>
      <c r="J2583" s="23">
        <v>0</v>
      </c>
      <c r="K2583" s="23">
        <v>0</v>
      </c>
      <c r="L2583" s="23">
        <v>1</v>
      </c>
      <c r="M2583" s="23">
        <v>1</v>
      </c>
      <c r="N2583" s="23">
        <v>0</v>
      </c>
      <c r="O2583" s="23">
        <v>1</v>
      </c>
      <c r="P2583" s="23">
        <v>0</v>
      </c>
      <c r="Q2583" s="25">
        <v>0</v>
      </c>
      <c r="R2583" s="25">
        <v>1</v>
      </c>
      <c r="S2583" s="25">
        <v>0</v>
      </c>
      <c r="T2583" s="25">
        <v>1</v>
      </c>
      <c r="U2583" s="25">
        <v>0</v>
      </c>
      <c r="V2583" s="25">
        <v>0</v>
      </c>
      <c r="W2583" s="25">
        <v>1</v>
      </c>
      <c r="X2583" s="23">
        <v>1</v>
      </c>
      <c r="Y2583" s="23">
        <v>0</v>
      </c>
      <c r="Z2583" s="23">
        <v>0</v>
      </c>
      <c r="AA2583" s="23">
        <v>0</v>
      </c>
      <c r="AB2583" s="23">
        <v>0</v>
      </c>
      <c r="AC2583" s="23">
        <v>0</v>
      </c>
      <c r="AD2583" s="23">
        <v>0</v>
      </c>
    </row>
    <row r="2584" spans="1:30" x14ac:dyDescent="0.3">
      <c r="A2584" s="23">
        <v>216</v>
      </c>
      <c r="B2584" s="23">
        <v>2</v>
      </c>
      <c r="C2584" s="25">
        <v>0</v>
      </c>
      <c r="D2584" s="25">
        <v>1</v>
      </c>
      <c r="E2584" s="25">
        <v>0</v>
      </c>
      <c r="F2584" s="25">
        <v>0</v>
      </c>
      <c r="G2584" s="25">
        <v>0</v>
      </c>
      <c r="H2584" s="25">
        <v>1</v>
      </c>
      <c r="I2584" s="25">
        <v>0</v>
      </c>
      <c r="J2584" s="23">
        <v>0</v>
      </c>
      <c r="K2584" s="23">
        <v>0</v>
      </c>
      <c r="L2584" s="23">
        <v>0</v>
      </c>
      <c r="M2584" s="23">
        <v>1</v>
      </c>
      <c r="N2584" s="23">
        <v>0</v>
      </c>
      <c r="O2584" s="23">
        <v>0</v>
      </c>
      <c r="P2584" s="23">
        <v>0</v>
      </c>
      <c r="Q2584" s="25">
        <v>0</v>
      </c>
      <c r="R2584" s="25">
        <v>0</v>
      </c>
      <c r="S2584" s="25">
        <v>1</v>
      </c>
      <c r="T2584" s="25">
        <v>0</v>
      </c>
      <c r="U2584" s="25">
        <v>1</v>
      </c>
      <c r="V2584" s="25">
        <v>0</v>
      </c>
      <c r="W2584" s="25">
        <v>1</v>
      </c>
      <c r="X2584" s="23">
        <v>1</v>
      </c>
      <c r="Y2584" s="23">
        <v>0</v>
      </c>
      <c r="Z2584" s="23">
        <v>0</v>
      </c>
      <c r="AA2584" s="23">
        <v>0</v>
      </c>
      <c r="AB2584" s="23">
        <v>0</v>
      </c>
      <c r="AC2584" s="23">
        <v>0</v>
      </c>
      <c r="AD2584" s="23">
        <v>0</v>
      </c>
    </row>
    <row r="2585" spans="1:30" x14ac:dyDescent="0.3">
      <c r="A2585" s="23">
        <v>216</v>
      </c>
      <c r="B2585" s="23">
        <v>3</v>
      </c>
      <c r="C2585" s="25">
        <v>0</v>
      </c>
      <c r="D2585" s="25">
        <v>1</v>
      </c>
      <c r="E2585" s="25">
        <v>0</v>
      </c>
      <c r="F2585" s="25">
        <v>0</v>
      </c>
      <c r="G2585" s="25">
        <v>1</v>
      </c>
      <c r="H2585" s="25">
        <v>0</v>
      </c>
      <c r="I2585" s="25">
        <v>0</v>
      </c>
      <c r="J2585" s="23">
        <v>0</v>
      </c>
      <c r="K2585" s="23">
        <v>0</v>
      </c>
      <c r="L2585" s="23">
        <v>0</v>
      </c>
      <c r="M2585" s="23">
        <v>0</v>
      </c>
      <c r="N2585" s="23">
        <v>1</v>
      </c>
      <c r="O2585" s="23">
        <v>1</v>
      </c>
      <c r="P2585" s="23">
        <v>0</v>
      </c>
      <c r="Q2585" s="25">
        <v>0</v>
      </c>
      <c r="R2585" s="25">
        <v>0</v>
      </c>
      <c r="S2585" s="25">
        <v>0</v>
      </c>
      <c r="T2585" s="25">
        <v>0</v>
      </c>
      <c r="U2585" s="25">
        <v>0</v>
      </c>
      <c r="V2585" s="25">
        <v>0</v>
      </c>
      <c r="W2585" s="25">
        <v>1</v>
      </c>
      <c r="X2585" s="23">
        <v>1</v>
      </c>
      <c r="Y2585" s="23">
        <v>0</v>
      </c>
      <c r="Z2585" s="23">
        <v>0</v>
      </c>
      <c r="AA2585" s="23">
        <v>0</v>
      </c>
      <c r="AB2585" s="23">
        <v>0</v>
      </c>
      <c r="AC2585" s="23">
        <v>0</v>
      </c>
      <c r="AD2585" s="23">
        <v>0</v>
      </c>
    </row>
    <row r="2586" spans="1:30" x14ac:dyDescent="0.3">
      <c r="A2586" s="23">
        <v>216</v>
      </c>
      <c r="B2586" s="23">
        <v>4</v>
      </c>
      <c r="C2586" s="25">
        <v>0</v>
      </c>
      <c r="D2586" s="25">
        <v>0</v>
      </c>
      <c r="E2586" s="25">
        <v>0</v>
      </c>
      <c r="F2586" s="25">
        <v>0</v>
      </c>
      <c r="G2586" s="25">
        <v>0</v>
      </c>
      <c r="H2586" s="25">
        <v>0</v>
      </c>
      <c r="I2586" s="25">
        <v>1</v>
      </c>
      <c r="J2586" s="23">
        <v>0</v>
      </c>
      <c r="K2586" s="23">
        <v>0</v>
      </c>
      <c r="L2586" s="23">
        <v>1</v>
      </c>
      <c r="M2586" s="23">
        <v>0</v>
      </c>
      <c r="N2586" s="23">
        <v>1</v>
      </c>
      <c r="O2586" s="23">
        <v>0</v>
      </c>
      <c r="P2586" s="23">
        <v>1</v>
      </c>
      <c r="Q2586" s="25">
        <v>0</v>
      </c>
      <c r="R2586" s="25">
        <v>0</v>
      </c>
      <c r="S2586" s="25">
        <v>1</v>
      </c>
      <c r="T2586" s="25">
        <v>1</v>
      </c>
      <c r="U2586" s="25">
        <v>0</v>
      </c>
      <c r="V2586" s="25">
        <v>1</v>
      </c>
      <c r="W2586" s="25">
        <v>0</v>
      </c>
      <c r="X2586" s="23">
        <v>1</v>
      </c>
      <c r="Y2586" s="23">
        <v>0</v>
      </c>
      <c r="Z2586" s="23">
        <v>0</v>
      </c>
      <c r="AA2586" s="23">
        <v>0</v>
      </c>
      <c r="AB2586" s="23">
        <v>0</v>
      </c>
      <c r="AC2586" s="23">
        <v>0</v>
      </c>
      <c r="AD2586" s="23">
        <v>0</v>
      </c>
    </row>
    <row r="2587" spans="1:30" x14ac:dyDescent="0.3">
      <c r="A2587" s="23">
        <v>216</v>
      </c>
      <c r="B2587" s="23">
        <v>5</v>
      </c>
      <c r="C2587" s="25">
        <v>0</v>
      </c>
      <c r="D2587" s="25">
        <v>1</v>
      </c>
      <c r="E2587" s="25">
        <v>0</v>
      </c>
      <c r="F2587" s="25">
        <v>0</v>
      </c>
      <c r="G2587" s="25">
        <v>1</v>
      </c>
      <c r="H2587" s="25">
        <v>0</v>
      </c>
      <c r="I2587" s="25">
        <v>0</v>
      </c>
      <c r="J2587" s="23">
        <v>0</v>
      </c>
      <c r="K2587" s="23">
        <v>0</v>
      </c>
      <c r="L2587" s="23">
        <v>0</v>
      </c>
      <c r="M2587" s="23">
        <v>1</v>
      </c>
      <c r="N2587" s="23">
        <v>0</v>
      </c>
      <c r="O2587" s="23">
        <v>0</v>
      </c>
      <c r="P2587" s="23">
        <v>0</v>
      </c>
      <c r="Q2587" s="25">
        <v>0</v>
      </c>
      <c r="R2587" s="25">
        <v>1</v>
      </c>
      <c r="S2587" s="25">
        <v>0</v>
      </c>
      <c r="T2587" s="25">
        <v>1</v>
      </c>
      <c r="U2587" s="25">
        <v>0</v>
      </c>
      <c r="V2587" s="25">
        <v>0</v>
      </c>
      <c r="W2587" s="25">
        <v>1</v>
      </c>
      <c r="X2587" s="23">
        <v>1</v>
      </c>
      <c r="Y2587" s="23">
        <v>0</v>
      </c>
      <c r="Z2587" s="23">
        <v>0</v>
      </c>
      <c r="AA2587" s="23">
        <v>0</v>
      </c>
      <c r="AB2587" s="23">
        <v>0</v>
      </c>
      <c r="AC2587" s="23">
        <v>0</v>
      </c>
      <c r="AD2587" s="23">
        <v>0</v>
      </c>
    </row>
    <row r="2588" spans="1:30" x14ac:dyDescent="0.3">
      <c r="A2588" s="23">
        <v>216</v>
      </c>
      <c r="B2588" s="23">
        <v>6</v>
      </c>
      <c r="C2588" s="25">
        <v>0</v>
      </c>
      <c r="D2588" s="25">
        <v>0</v>
      </c>
      <c r="E2588" s="25">
        <v>0</v>
      </c>
      <c r="F2588" s="25">
        <v>0</v>
      </c>
      <c r="G2588" s="25">
        <v>1</v>
      </c>
      <c r="H2588" s="25">
        <v>1</v>
      </c>
      <c r="I2588" s="25">
        <v>0</v>
      </c>
      <c r="J2588" s="23">
        <v>0</v>
      </c>
      <c r="K2588" s="23">
        <v>1</v>
      </c>
      <c r="L2588" s="23">
        <v>0</v>
      </c>
      <c r="M2588" s="23">
        <v>0</v>
      </c>
      <c r="N2588" s="23">
        <v>0</v>
      </c>
      <c r="O2588" s="23">
        <v>1</v>
      </c>
      <c r="P2588" s="23">
        <v>0</v>
      </c>
      <c r="Q2588" s="25">
        <v>0</v>
      </c>
      <c r="R2588" s="25">
        <v>0</v>
      </c>
      <c r="S2588" s="25">
        <v>1</v>
      </c>
      <c r="T2588" s="25">
        <v>0</v>
      </c>
      <c r="U2588" s="25">
        <v>0</v>
      </c>
      <c r="V2588" s="25">
        <v>0</v>
      </c>
      <c r="W2588" s="25">
        <v>0</v>
      </c>
      <c r="X2588" s="23">
        <v>1</v>
      </c>
      <c r="Y2588" s="23">
        <v>0</v>
      </c>
      <c r="Z2588" s="23">
        <v>0</v>
      </c>
      <c r="AA2588" s="23">
        <v>0</v>
      </c>
      <c r="AB2588" s="23">
        <v>0</v>
      </c>
      <c r="AC2588" s="23">
        <v>0</v>
      </c>
      <c r="AD2588" s="23">
        <v>0</v>
      </c>
    </row>
    <row r="2589" spans="1:30" x14ac:dyDescent="0.3">
      <c r="A2589" s="23">
        <v>216</v>
      </c>
      <c r="B2589" s="23">
        <v>7</v>
      </c>
      <c r="C2589" s="25">
        <v>0</v>
      </c>
      <c r="D2589" s="25">
        <v>1</v>
      </c>
      <c r="E2589" s="25">
        <v>0</v>
      </c>
      <c r="F2589" s="25">
        <v>1</v>
      </c>
      <c r="G2589" s="25">
        <v>0</v>
      </c>
      <c r="H2589" s="25">
        <v>0</v>
      </c>
      <c r="I2589" s="25">
        <v>1</v>
      </c>
      <c r="J2589" s="23">
        <v>0</v>
      </c>
      <c r="K2589" s="23">
        <v>0</v>
      </c>
      <c r="L2589" s="23">
        <v>0</v>
      </c>
      <c r="M2589" s="23">
        <v>0</v>
      </c>
      <c r="N2589" s="23">
        <v>0</v>
      </c>
      <c r="O2589" s="23">
        <v>0</v>
      </c>
      <c r="P2589" s="23">
        <v>1</v>
      </c>
      <c r="Q2589" s="25">
        <v>0</v>
      </c>
      <c r="R2589" s="25">
        <v>1</v>
      </c>
      <c r="S2589" s="25">
        <v>0</v>
      </c>
      <c r="T2589" s="25">
        <v>0</v>
      </c>
      <c r="U2589" s="25">
        <v>0</v>
      </c>
      <c r="V2589" s="25">
        <v>1</v>
      </c>
      <c r="W2589" s="25">
        <v>0</v>
      </c>
      <c r="X2589" s="23">
        <v>1</v>
      </c>
      <c r="Y2589" s="23">
        <v>0</v>
      </c>
      <c r="Z2589" s="23">
        <v>0</v>
      </c>
      <c r="AA2589" s="23">
        <v>0</v>
      </c>
      <c r="AB2589" s="23">
        <v>0</v>
      </c>
      <c r="AC2589" s="23">
        <v>0</v>
      </c>
      <c r="AD2589" s="23">
        <v>0</v>
      </c>
    </row>
    <row r="2590" spans="1:30" x14ac:dyDescent="0.3">
      <c r="A2590" s="23">
        <v>216</v>
      </c>
      <c r="B2590" s="23">
        <v>8</v>
      </c>
      <c r="C2590" s="25">
        <v>0</v>
      </c>
      <c r="D2590" s="25">
        <v>0</v>
      </c>
      <c r="E2590" s="25">
        <v>1</v>
      </c>
      <c r="F2590" s="25">
        <v>1</v>
      </c>
      <c r="G2590" s="25">
        <v>0</v>
      </c>
      <c r="H2590" s="25">
        <v>1</v>
      </c>
      <c r="I2590" s="25">
        <v>0</v>
      </c>
      <c r="J2590" s="23">
        <v>0</v>
      </c>
      <c r="K2590" s="23">
        <v>0</v>
      </c>
      <c r="L2590" s="23">
        <v>0</v>
      </c>
      <c r="M2590" s="23">
        <v>0</v>
      </c>
      <c r="N2590" s="23">
        <v>1</v>
      </c>
      <c r="O2590" s="23">
        <v>1</v>
      </c>
      <c r="P2590" s="23">
        <v>0</v>
      </c>
      <c r="Q2590" s="25">
        <v>0</v>
      </c>
      <c r="R2590" s="25">
        <v>0</v>
      </c>
      <c r="S2590" s="25">
        <v>0</v>
      </c>
      <c r="T2590" s="25">
        <v>1</v>
      </c>
      <c r="U2590" s="25">
        <v>0</v>
      </c>
      <c r="V2590" s="25">
        <v>0</v>
      </c>
      <c r="W2590" s="25">
        <v>0</v>
      </c>
      <c r="X2590" s="23">
        <v>1</v>
      </c>
      <c r="Y2590" s="23">
        <v>0</v>
      </c>
      <c r="Z2590" s="23">
        <v>0</v>
      </c>
      <c r="AA2590" s="23">
        <v>0</v>
      </c>
      <c r="AB2590" s="23">
        <v>0</v>
      </c>
      <c r="AC2590" s="23">
        <v>0</v>
      </c>
      <c r="AD2590" s="23">
        <v>0</v>
      </c>
    </row>
    <row r="2591" spans="1:30" x14ac:dyDescent="0.3">
      <c r="A2591" s="23">
        <v>216</v>
      </c>
      <c r="B2591" s="23">
        <v>9</v>
      </c>
      <c r="C2591" s="25">
        <v>0</v>
      </c>
      <c r="D2591" s="25">
        <v>0</v>
      </c>
      <c r="E2591" s="25">
        <v>1</v>
      </c>
      <c r="F2591" s="25">
        <v>0</v>
      </c>
      <c r="G2591" s="25">
        <v>1</v>
      </c>
      <c r="H2591" s="25">
        <v>0</v>
      </c>
      <c r="I2591" s="25">
        <v>1</v>
      </c>
      <c r="J2591" s="23">
        <v>0</v>
      </c>
      <c r="K2591" s="23">
        <v>0</v>
      </c>
      <c r="L2591" s="23">
        <v>1</v>
      </c>
      <c r="M2591" s="23">
        <v>0</v>
      </c>
      <c r="N2591" s="23">
        <v>0</v>
      </c>
      <c r="O2591" s="23">
        <v>0</v>
      </c>
      <c r="P2591" s="23">
        <v>0</v>
      </c>
      <c r="Q2591" s="25">
        <v>0</v>
      </c>
      <c r="R2591" s="25">
        <v>1</v>
      </c>
      <c r="S2591" s="25">
        <v>0</v>
      </c>
      <c r="T2591" s="25">
        <v>0</v>
      </c>
      <c r="U2591" s="25">
        <v>1</v>
      </c>
      <c r="V2591" s="25">
        <v>0</v>
      </c>
      <c r="W2591" s="25">
        <v>0</v>
      </c>
      <c r="X2591" s="23">
        <v>1</v>
      </c>
      <c r="Y2591" s="23">
        <v>0</v>
      </c>
      <c r="Z2591" s="23">
        <v>0</v>
      </c>
      <c r="AA2591" s="23">
        <v>0</v>
      </c>
      <c r="AB2591" s="23">
        <v>0</v>
      </c>
      <c r="AC2591" s="23">
        <v>0</v>
      </c>
      <c r="AD2591" s="23">
        <v>0</v>
      </c>
    </row>
    <row r="2592" spans="1:30" x14ac:dyDescent="0.3">
      <c r="A2592" s="23">
        <v>216</v>
      </c>
      <c r="B2592" s="23">
        <v>10</v>
      </c>
      <c r="C2592" s="25">
        <v>0</v>
      </c>
      <c r="D2592" s="25">
        <v>1</v>
      </c>
      <c r="E2592" s="25">
        <v>0</v>
      </c>
      <c r="F2592" s="25">
        <v>0</v>
      </c>
      <c r="G2592" s="25">
        <v>0</v>
      </c>
      <c r="H2592" s="25">
        <v>1</v>
      </c>
      <c r="I2592" s="25">
        <v>0</v>
      </c>
      <c r="J2592" s="23">
        <v>0</v>
      </c>
      <c r="K2592" s="23">
        <v>1</v>
      </c>
      <c r="L2592" s="23">
        <v>0</v>
      </c>
      <c r="M2592" s="23">
        <v>0</v>
      </c>
      <c r="N2592" s="23">
        <v>1</v>
      </c>
      <c r="O2592" s="23">
        <v>0</v>
      </c>
      <c r="P2592" s="23">
        <v>0</v>
      </c>
      <c r="Q2592" s="25">
        <v>0</v>
      </c>
      <c r="R2592" s="25">
        <v>0</v>
      </c>
      <c r="S2592" s="25">
        <v>1</v>
      </c>
      <c r="T2592" s="25">
        <v>1</v>
      </c>
      <c r="U2592" s="25">
        <v>0</v>
      </c>
      <c r="V2592" s="25">
        <v>1</v>
      </c>
      <c r="W2592" s="25">
        <v>0</v>
      </c>
      <c r="X2592" s="23">
        <v>1</v>
      </c>
      <c r="Y2592" s="23">
        <v>0</v>
      </c>
      <c r="Z2592" s="23">
        <v>0</v>
      </c>
      <c r="AA2592" s="23">
        <v>0</v>
      </c>
      <c r="AB2592" s="23">
        <v>0</v>
      </c>
      <c r="AC2592" s="23">
        <v>0</v>
      </c>
      <c r="AD2592" s="23">
        <v>0</v>
      </c>
    </row>
    <row r="2593" spans="1:30" x14ac:dyDescent="0.3">
      <c r="A2593" s="23">
        <v>216</v>
      </c>
      <c r="B2593" s="23">
        <v>11</v>
      </c>
      <c r="C2593" s="25">
        <v>0</v>
      </c>
      <c r="D2593" s="25">
        <v>0</v>
      </c>
      <c r="E2593" s="25">
        <v>1</v>
      </c>
      <c r="F2593" s="25">
        <v>0</v>
      </c>
      <c r="G2593" s="25">
        <v>1</v>
      </c>
      <c r="H2593" s="25">
        <v>0</v>
      </c>
      <c r="I2593" s="25">
        <v>1</v>
      </c>
      <c r="J2593" s="23">
        <v>0</v>
      </c>
      <c r="K2593" s="23">
        <v>1</v>
      </c>
      <c r="L2593" s="23">
        <v>0</v>
      </c>
      <c r="M2593" s="23">
        <v>1</v>
      </c>
      <c r="N2593" s="23">
        <v>0</v>
      </c>
      <c r="O2593" s="23">
        <v>0</v>
      </c>
      <c r="P2593" s="23">
        <v>1</v>
      </c>
      <c r="Q2593" s="25">
        <v>0</v>
      </c>
      <c r="R2593" s="25">
        <v>0</v>
      </c>
      <c r="S2593" s="25">
        <v>0</v>
      </c>
      <c r="T2593" s="25">
        <v>0</v>
      </c>
      <c r="U2593" s="25">
        <v>1</v>
      </c>
      <c r="V2593" s="25">
        <v>1</v>
      </c>
      <c r="W2593" s="25">
        <v>0</v>
      </c>
      <c r="X2593" s="23">
        <v>1</v>
      </c>
      <c r="Y2593" s="23">
        <v>0</v>
      </c>
      <c r="Z2593" s="23">
        <v>0</v>
      </c>
      <c r="AA2593" s="23">
        <v>0</v>
      </c>
      <c r="AB2593" s="23">
        <v>0</v>
      </c>
      <c r="AC2593" s="23">
        <v>0</v>
      </c>
      <c r="AD2593" s="23">
        <v>0</v>
      </c>
    </row>
    <row r="2594" spans="1:30" x14ac:dyDescent="0.3">
      <c r="A2594" s="23">
        <v>216</v>
      </c>
      <c r="B2594" s="23">
        <v>12</v>
      </c>
      <c r="C2594" s="25">
        <v>0</v>
      </c>
      <c r="D2594" s="25">
        <v>0</v>
      </c>
      <c r="E2594" s="25">
        <v>0</v>
      </c>
      <c r="F2594" s="25">
        <v>1</v>
      </c>
      <c r="G2594" s="25">
        <v>0</v>
      </c>
      <c r="H2594" s="25">
        <v>0</v>
      </c>
      <c r="I2594" s="25">
        <v>0</v>
      </c>
      <c r="J2594" s="23">
        <v>0</v>
      </c>
      <c r="K2594" s="23">
        <v>0</v>
      </c>
      <c r="L2594" s="23">
        <v>0</v>
      </c>
      <c r="M2594" s="23">
        <v>0</v>
      </c>
      <c r="N2594" s="23">
        <v>0</v>
      </c>
      <c r="O2594" s="23">
        <v>0</v>
      </c>
      <c r="P2594" s="23">
        <v>1</v>
      </c>
      <c r="Q2594" s="25">
        <v>0</v>
      </c>
      <c r="R2594" s="25">
        <v>0</v>
      </c>
      <c r="S2594" s="25">
        <v>1</v>
      </c>
      <c r="T2594" s="25">
        <v>0</v>
      </c>
      <c r="U2594" s="25">
        <v>0</v>
      </c>
      <c r="V2594" s="25">
        <v>0</v>
      </c>
      <c r="W2594" s="25">
        <v>0</v>
      </c>
      <c r="X2594" s="23">
        <v>1</v>
      </c>
      <c r="Y2594" s="23">
        <v>0</v>
      </c>
      <c r="Z2594" s="23">
        <v>0</v>
      </c>
      <c r="AA2594" s="23">
        <v>0</v>
      </c>
      <c r="AB2594" s="23">
        <v>0</v>
      </c>
      <c r="AC2594" s="23">
        <v>0</v>
      </c>
      <c r="AD2594" s="23">
        <v>0</v>
      </c>
    </row>
    <row r="2595" spans="1:30" x14ac:dyDescent="0.3">
      <c r="A2595" s="23">
        <v>217</v>
      </c>
      <c r="B2595" s="23">
        <v>1</v>
      </c>
      <c r="C2595" s="25">
        <v>0</v>
      </c>
      <c r="D2595" s="25">
        <v>0</v>
      </c>
      <c r="E2595" s="25">
        <v>1</v>
      </c>
      <c r="F2595" s="25">
        <v>0</v>
      </c>
      <c r="G2595" s="25">
        <v>0</v>
      </c>
      <c r="H2595" s="25">
        <v>0</v>
      </c>
      <c r="I2595" s="25">
        <v>0</v>
      </c>
      <c r="J2595" s="23">
        <v>0</v>
      </c>
      <c r="K2595" s="23">
        <v>0</v>
      </c>
      <c r="L2595" s="23">
        <v>1</v>
      </c>
      <c r="M2595" s="23">
        <v>1</v>
      </c>
      <c r="N2595" s="23">
        <v>0</v>
      </c>
      <c r="O2595" s="23">
        <v>1</v>
      </c>
      <c r="P2595" s="23">
        <v>0</v>
      </c>
      <c r="Q2595" s="25">
        <v>0</v>
      </c>
      <c r="R2595" s="25">
        <v>1</v>
      </c>
      <c r="S2595" s="25">
        <v>0</v>
      </c>
      <c r="T2595" s="25">
        <v>1</v>
      </c>
      <c r="U2595" s="25">
        <v>0</v>
      </c>
      <c r="V2595" s="25">
        <v>0</v>
      </c>
      <c r="W2595" s="25">
        <v>1</v>
      </c>
      <c r="X2595" s="23">
        <v>1</v>
      </c>
      <c r="Y2595" s="23">
        <v>0</v>
      </c>
      <c r="Z2595" s="23">
        <v>0</v>
      </c>
      <c r="AA2595" s="23">
        <v>0</v>
      </c>
      <c r="AB2595" s="23">
        <v>0</v>
      </c>
      <c r="AC2595" s="23">
        <v>0</v>
      </c>
      <c r="AD2595" s="23">
        <v>0</v>
      </c>
    </row>
    <row r="2596" spans="1:30" x14ac:dyDescent="0.3">
      <c r="A2596" s="23">
        <v>217</v>
      </c>
      <c r="B2596" s="23">
        <v>2</v>
      </c>
      <c r="C2596" s="25">
        <v>0</v>
      </c>
      <c r="D2596" s="25">
        <v>1</v>
      </c>
      <c r="E2596" s="25">
        <v>0</v>
      </c>
      <c r="F2596" s="25">
        <v>0</v>
      </c>
      <c r="G2596" s="25">
        <v>0</v>
      </c>
      <c r="H2596" s="25">
        <v>1</v>
      </c>
      <c r="I2596" s="25">
        <v>0</v>
      </c>
      <c r="J2596" s="23">
        <v>0</v>
      </c>
      <c r="K2596" s="23">
        <v>0</v>
      </c>
      <c r="L2596" s="23">
        <v>0</v>
      </c>
      <c r="M2596" s="23">
        <v>1</v>
      </c>
      <c r="N2596" s="23">
        <v>0</v>
      </c>
      <c r="O2596" s="23">
        <v>0</v>
      </c>
      <c r="P2596" s="23">
        <v>0</v>
      </c>
      <c r="Q2596" s="25">
        <v>0</v>
      </c>
      <c r="R2596" s="25">
        <v>0</v>
      </c>
      <c r="S2596" s="25">
        <v>1</v>
      </c>
      <c r="T2596" s="25">
        <v>0</v>
      </c>
      <c r="U2596" s="25">
        <v>1</v>
      </c>
      <c r="V2596" s="25">
        <v>0</v>
      </c>
      <c r="W2596" s="25">
        <v>1</v>
      </c>
      <c r="X2596" s="23">
        <v>1</v>
      </c>
      <c r="Y2596" s="23">
        <v>0</v>
      </c>
      <c r="Z2596" s="23">
        <v>0</v>
      </c>
      <c r="AA2596" s="23">
        <v>0</v>
      </c>
      <c r="AB2596" s="23">
        <v>0</v>
      </c>
      <c r="AC2596" s="23">
        <v>0</v>
      </c>
      <c r="AD2596" s="23">
        <v>0</v>
      </c>
    </row>
    <row r="2597" spans="1:30" x14ac:dyDescent="0.3">
      <c r="A2597" s="23">
        <v>217</v>
      </c>
      <c r="B2597" s="23">
        <v>3</v>
      </c>
      <c r="C2597" s="25">
        <v>0</v>
      </c>
      <c r="D2597" s="25">
        <v>1</v>
      </c>
      <c r="E2597" s="25">
        <v>0</v>
      </c>
      <c r="F2597" s="25">
        <v>0</v>
      </c>
      <c r="G2597" s="25">
        <v>1</v>
      </c>
      <c r="H2597" s="25">
        <v>0</v>
      </c>
      <c r="I2597" s="25">
        <v>0</v>
      </c>
      <c r="J2597" s="23">
        <v>0</v>
      </c>
      <c r="K2597" s="23">
        <v>0</v>
      </c>
      <c r="L2597" s="23">
        <v>0</v>
      </c>
      <c r="M2597" s="23">
        <v>0</v>
      </c>
      <c r="N2597" s="23">
        <v>1</v>
      </c>
      <c r="O2597" s="23">
        <v>1</v>
      </c>
      <c r="P2597" s="23">
        <v>0</v>
      </c>
      <c r="Q2597" s="25">
        <v>0</v>
      </c>
      <c r="R2597" s="25">
        <v>0</v>
      </c>
      <c r="S2597" s="25">
        <v>0</v>
      </c>
      <c r="T2597" s="25">
        <v>0</v>
      </c>
      <c r="U2597" s="25">
        <v>0</v>
      </c>
      <c r="V2597" s="25">
        <v>0</v>
      </c>
      <c r="W2597" s="25">
        <v>1</v>
      </c>
      <c r="X2597" s="23">
        <v>1</v>
      </c>
      <c r="Y2597" s="23">
        <v>0</v>
      </c>
      <c r="Z2597" s="23">
        <v>0</v>
      </c>
      <c r="AA2597" s="23">
        <v>0</v>
      </c>
      <c r="AB2597" s="23">
        <v>0</v>
      </c>
      <c r="AC2597" s="23">
        <v>0</v>
      </c>
      <c r="AD2597" s="23">
        <v>0</v>
      </c>
    </row>
    <row r="2598" spans="1:30" x14ac:dyDescent="0.3">
      <c r="A2598" s="23">
        <v>217</v>
      </c>
      <c r="B2598" s="23">
        <v>4</v>
      </c>
      <c r="C2598" s="25">
        <v>0</v>
      </c>
      <c r="D2598" s="25">
        <v>0</v>
      </c>
      <c r="E2598" s="25">
        <v>0</v>
      </c>
      <c r="F2598" s="25">
        <v>0</v>
      </c>
      <c r="G2598" s="25">
        <v>0</v>
      </c>
      <c r="H2598" s="25">
        <v>0</v>
      </c>
      <c r="I2598" s="25">
        <v>1</v>
      </c>
      <c r="J2598" s="23">
        <v>0</v>
      </c>
      <c r="K2598" s="23">
        <v>0</v>
      </c>
      <c r="L2598" s="23">
        <v>1</v>
      </c>
      <c r="M2598" s="23">
        <v>0</v>
      </c>
      <c r="N2598" s="23">
        <v>1</v>
      </c>
      <c r="O2598" s="23">
        <v>0</v>
      </c>
      <c r="P2598" s="23">
        <v>1</v>
      </c>
      <c r="Q2598" s="25">
        <v>0</v>
      </c>
      <c r="R2598" s="25">
        <v>0</v>
      </c>
      <c r="S2598" s="25">
        <v>1</v>
      </c>
      <c r="T2598" s="25">
        <v>1</v>
      </c>
      <c r="U2598" s="25">
        <v>0</v>
      </c>
      <c r="V2598" s="25">
        <v>1</v>
      </c>
      <c r="W2598" s="25">
        <v>0</v>
      </c>
      <c r="X2598" s="23">
        <v>1</v>
      </c>
      <c r="Y2598" s="23">
        <v>0</v>
      </c>
      <c r="Z2598" s="23">
        <v>0</v>
      </c>
      <c r="AA2598" s="23">
        <v>0</v>
      </c>
      <c r="AB2598" s="23">
        <v>0</v>
      </c>
      <c r="AC2598" s="23">
        <v>0</v>
      </c>
      <c r="AD2598" s="23">
        <v>0</v>
      </c>
    </row>
    <row r="2599" spans="1:30" x14ac:dyDescent="0.3">
      <c r="A2599" s="23">
        <v>217</v>
      </c>
      <c r="B2599" s="23">
        <v>5</v>
      </c>
      <c r="C2599" s="25">
        <v>0</v>
      </c>
      <c r="D2599" s="25">
        <v>1</v>
      </c>
      <c r="E2599" s="25">
        <v>0</v>
      </c>
      <c r="F2599" s="25">
        <v>0</v>
      </c>
      <c r="G2599" s="25">
        <v>1</v>
      </c>
      <c r="H2599" s="25">
        <v>0</v>
      </c>
      <c r="I2599" s="25">
        <v>0</v>
      </c>
      <c r="J2599" s="23">
        <v>0</v>
      </c>
      <c r="K2599" s="23">
        <v>0</v>
      </c>
      <c r="L2599" s="23">
        <v>0</v>
      </c>
      <c r="M2599" s="23">
        <v>1</v>
      </c>
      <c r="N2599" s="23">
        <v>0</v>
      </c>
      <c r="O2599" s="23">
        <v>0</v>
      </c>
      <c r="P2599" s="23">
        <v>0</v>
      </c>
      <c r="Q2599" s="25">
        <v>0</v>
      </c>
      <c r="R2599" s="25">
        <v>1</v>
      </c>
      <c r="S2599" s="25">
        <v>0</v>
      </c>
      <c r="T2599" s="25">
        <v>1</v>
      </c>
      <c r="U2599" s="25">
        <v>0</v>
      </c>
      <c r="V2599" s="25">
        <v>0</v>
      </c>
      <c r="W2599" s="25">
        <v>1</v>
      </c>
      <c r="X2599" s="23">
        <v>1</v>
      </c>
      <c r="Y2599" s="23">
        <v>0</v>
      </c>
      <c r="Z2599" s="23">
        <v>0</v>
      </c>
      <c r="AA2599" s="23">
        <v>0</v>
      </c>
      <c r="AB2599" s="23">
        <v>0</v>
      </c>
      <c r="AC2599" s="23">
        <v>0</v>
      </c>
      <c r="AD2599" s="23">
        <v>0</v>
      </c>
    </row>
    <row r="2600" spans="1:30" x14ac:dyDescent="0.3">
      <c r="A2600" s="23">
        <v>217</v>
      </c>
      <c r="B2600" s="23">
        <v>6</v>
      </c>
      <c r="C2600" s="25">
        <v>0</v>
      </c>
      <c r="D2600" s="25">
        <v>0</v>
      </c>
      <c r="E2600" s="25">
        <v>0</v>
      </c>
      <c r="F2600" s="25">
        <v>0</v>
      </c>
      <c r="G2600" s="25">
        <v>1</v>
      </c>
      <c r="H2600" s="25">
        <v>1</v>
      </c>
      <c r="I2600" s="25">
        <v>0</v>
      </c>
      <c r="J2600" s="23">
        <v>0</v>
      </c>
      <c r="K2600" s="23">
        <v>1</v>
      </c>
      <c r="L2600" s="23">
        <v>0</v>
      </c>
      <c r="M2600" s="23">
        <v>0</v>
      </c>
      <c r="N2600" s="23">
        <v>0</v>
      </c>
      <c r="O2600" s="23">
        <v>1</v>
      </c>
      <c r="P2600" s="23">
        <v>0</v>
      </c>
      <c r="Q2600" s="25">
        <v>0</v>
      </c>
      <c r="R2600" s="25">
        <v>0</v>
      </c>
      <c r="S2600" s="25">
        <v>1</v>
      </c>
      <c r="T2600" s="25">
        <v>0</v>
      </c>
      <c r="U2600" s="25">
        <v>0</v>
      </c>
      <c r="V2600" s="25">
        <v>0</v>
      </c>
      <c r="W2600" s="25">
        <v>0</v>
      </c>
      <c r="X2600" s="23">
        <v>1</v>
      </c>
      <c r="Y2600" s="23">
        <v>0</v>
      </c>
      <c r="Z2600" s="23">
        <v>0</v>
      </c>
      <c r="AA2600" s="23">
        <v>0</v>
      </c>
      <c r="AB2600" s="23">
        <v>0</v>
      </c>
      <c r="AC2600" s="23">
        <v>0</v>
      </c>
      <c r="AD2600" s="23">
        <v>0</v>
      </c>
    </row>
    <row r="2601" spans="1:30" x14ac:dyDescent="0.3">
      <c r="A2601" s="23">
        <v>217</v>
      </c>
      <c r="B2601" s="23">
        <v>7</v>
      </c>
      <c r="C2601" s="25">
        <v>0</v>
      </c>
      <c r="D2601" s="25">
        <v>1</v>
      </c>
      <c r="E2601" s="25">
        <v>0</v>
      </c>
      <c r="F2601" s="25">
        <v>1</v>
      </c>
      <c r="G2601" s="25">
        <v>0</v>
      </c>
      <c r="H2601" s="25">
        <v>0</v>
      </c>
      <c r="I2601" s="25">
        <v>1</v>
      </c>
      <c r="J2601" s="23">
        <v>0</v>
      </c>
      <c r="K2601" s="23">
        <v>0</v>
      </c>
      <c r="L2601" s="23">
        <v>0</v>
      </c>
      <c r="M2601" s="23">
        <v>0</v>
      </c>
      <c r="N2601" s="23">
        <v>0</v>
      </c>
      <c r="O2601" s="23">
        <v>0</v>
      </c>
      <c r="P2601" s="23">
        <v>1</v>
      </c>
      <c r="Q2601" s="25">
        <v>0</v>
      </c>
      <c r="R2601" s="25">
        <v>1</v>
      </c>
      <c r="S2601" s="25">
        <v>0</v>
      </c>
      <c r="T2601" s="25">
        <v>0</v>
      </c>
      <c r="U2601" s="25">
        <v>0</v>
      </c>
      <c r="V2601" s="25">
        <v>1</v>
      </c>
      <c r="W2601" s="25">
        <v>0</v>
      </c>
      <c r="X2601" s="23">
        <v>1</v>
      </c>
      <c r="Y2601" s="23">
        <v>0</v>
      </c>
      <c r="Z2601" s="23">
        <v>0</v>
      </c>
      <c r="AA2601" s="23">
        <v>0</v>
      </c>
      <c r="AB2601" s="23">
        <v>0</v>
      </c>
      <c r="AC2601" s="23">
        <v>0</v>
      </c>
      <c r="AD2601" s="23">
        <v>0</v>
      </c>
    </row>
    <row r="2602" spans="1:30" x14ac:dyDescent="0.3">
      <c r="A2602" s="23">
        <v>217</v>
      </c>
      <c r="B2602" s="23">
        <v>8</v>
      </c>
      <c r="C2602" s="25">
        <v>0</v>
      </c>
      <c r="D2602" s="25">
        <v>0</v>
      </c>
      <c r="E2602" s="25">
        <v>1</v>
      </c>
      <c r="F2602" s="25">
        <v>1</v>
      </c>
      <c r="G2602" s="25">
        <v>0</v>
      </c>
      <c r="H2602" s="25">
        <v>1</v>
      </c>
      <c r="I2602" s="25">
        <v>0</v>
      </c>
      <c r="J2602" s="23">
        <v>0</v>
      </c>
      <c r="K2602" s="23">
        <v>0</v>
      </c>
      <c r="L2602" s="23">
        <v>0</v>
      </c>
      <c r="M2602" s="23">
        <v>0</v>
      </c>
      <c r="N2602" s="23">
        <v>1</v>
      </c>
      <c r="O2602" s="23">
        <v>1</v>
      </c>
      <c r="P2602" s="23">
        <v>0</v>
      </c>
      <c r="Q2602" s="25">
        <v>0</v>
      </c>
      <c r="R2602" s="25">
        <v>0</v>
      </c>
      <c r="S2602" s="25">
        <v>0</v>
      </c>
      <c r="T2602" s="25">
        <v>1</v>
      </c>
      <c r="U2602" s="25">
        <v>0</v>
      </c>
      <c r="V2602" s="25">
        <v>0</v>
      </c>
      <c r="W2602" s="25">
        <v>0</v>
      </c>
      <c r="X2602" s="23">
        <v>1</v>
      </c>
      <c r="Y2602" s="23">
        <v>0</v>
      </c>
      <c r="Z2602" s="23">
        <v>0</v>
      </c>
      <c r="AA2602" s="23">
        <v>0</v>
      </c>
      <c r="AB2602" s="23">
        <v>0</v>
      </c>
      <c r="AC2602" s="23">
        <v>0</v>
      </c>
      <c r="AD2602" s="23">
        <v>0</v>
      </c>
    </row>
    <row r="2603" spans="1:30" x14ac:dyDescent="0.3">
      <c r="A2603" s="23">
        <v>217</v>
      </c>
      <c r="B2603" s="23">
        <v>9</v>
      </c>
      <c r="C2603" s="25">
        <v>0</v>
      </c>
      <c r="D2603" s="25">
        <v>0</v>
      </c>
      <c r="E2603" s="25">
        <v>1</v>
      </c>
      <c r="F2603" s="25">
        <v>0</v>
      </c>
      <c r="G2603" s="25">
        <v>1</v>
      </c>
      <c r="H2603" s="25">
        <v>0</v>
      </c>
      <c r="I2603" s="25">
        <v>1</v>
      </c>
      <c r="J2603" s="23">
        <v>0</v>
      </c>
      <c r="K2603" s="23">
        <v>0</v>
      </c>
      <c r="L2603" s="23">
        <v>1</v>
      </c>
      <c r="M2603" s="23">
        <v>0</v>
      </c>
      <c r="N2603" s="23">
        <v>0</v>
      </c>
      <c r="O2603" s="23">
        <v>0</v>
      </c>
      <c r="P2603" s="23">
        <v>0</v>
      </c>
      <c r="Q2603" s="25">
        <v>0</v>
      </c>
      <c r="R2603" s="25">
        <v>1</v>
      </c>
      <c r="S2603" s="25">
        <v>0</v>
      </c>
      <c r="T2603" s="25">
        <v>0</v>
      </c>
      <c r="U2603" s="25">
        <v>1</v>
      </c>
      <c r="V2603" s="25">
        <v>0</v>
      </c>
      <c r="W2603" s="25">
        <v>0</v>
      </c>
      <c r="X2603" s="23">
        <v>1</v>
      </c>
      <c r="Y2603" s="23">
        <v>0</v>
      </c>
      <c r="Z2603" s="23">
        <v>0</v>
      </c>
      <c r="AA2603" s="23">
        <v>0</v>
      </c>
      <c r="AB2603" s="23">
        <v>0</v>
      </c>
      <c r="AC2603" s="23">
        <v>0</v>
      </c>
      <c r="AD2603" s="23">
        <v>0</v>
      </c>
    </row>
    <row r="2604" spans="1:30" x14ac:dyDescent="0.3">
      <c r="A2604" s="23">
        <v>217</v>
      </c>
      <c r="B2604" s="23">
        <v>10</v>
      </c>
      <c r="C2604" s="25">
        <v>0</v>
      </c>
      <c r="D2604" s="25">
        <v>1</v>
      </c>
      <c r="E2604" s="25">
        <v>0</v>
      </c>
      <c r="F2604" s="25">
        <v>0</v>
      </c>
      <c r="G2604" s="25">
        <v>0</v>
      </c>
      <c r="H2604" s="25">
        <v>1</v>
      </c>
      <c r="I2604" s="25">
        <v>0</v>
      </c>
      <c r="J2604" s="23">
        <v>0</v>
      </c>
      <c r="K2604" s="23">
        <v>1</v>
      </c>
      <c r="L2604" s="23">
        <v>0</v>
      </c>
      <c r="M2604" s="23">
        <v>0</v>
      </c>
      <c r="N2604" s="23">
        <v>1</v>
      </c>
      <c r="O2604" s="23">
        <v>0</v>
      </c>
      <c r="P2604" s="23">
        <v>0</v>
      </c>
      <c r="Q2604" s="25">
        <v>0</v>
      </c>
      <c r="R2604" s="25">
        <v>0</v>
      </c>
      <c r="S2604" s="25">
        <v>1</v>
      </c>
      <c r="T2604" s="25">
        <v>1</v>
      </c>
      <c r="U2604" s="25">
        <v>0</v>
      </c>
      <c r="V2604" s="25">
        <v>1</v>
      </c>
      <c r="W2604" s="25">
        <v>0</v>
      </c>
      <c r="X2604" s="23">
        <v>1</v>
      </c>
      <c r="Y2604" s="23">
        <v>0</v>
      </c>
      <c r="Z2604" s="23">
        <v>0</v>
      </c>
      <c r="AA2604" s="23">
        <v>0</v>
      </c>
      <c r="AB2604" s="23">
        <v>0</v>
      </c>
      <c r="AC2604" s="23">
        <v>0</v>
      </c>
      <c r="AD2604" s="23">
        <v>0</v>
      </c>
    </row>
    <row r="2605" spans="1:30" x14ac:dyDescent="0.3">
      <c r="A2605" s="23">
        <v>217</v>
      </c>
      <c r="B2605" s="23">
        <v>11</v>
      </c>
      <c r="C2605" s="25">
        <v>0</v>
      </c>
      <c r="D2605" s="25">
        <v>0</v>
      </c>
      <c r="E2605" s="25">
        <v>1</v>
      </c>
      <c r="F2605" s="25">
        <v>0</v>
      </c>
      <c r="G2605" s="25">
        <v>1</v>
      </c>
      <c r="H2605" s="25">
        <v>0</v>
      </c>
      <c r="I2605" s="25">
        <v>1</v>
      </c>
      <c r="J2605" s="23">
        <v>0</v>
      </c>
      <c r="K2605" s="23">
        <v>1</v>
      </c>
      <c r="L2605" s="23">
        <v>0</v>
      </c>
      <c r="M2605" s="23">
        <v>1</v>
      </c>
      <c r="N2605" s="23">
        <v>0</v>
      </c>
      <c r="O2605" s="23">
        <v>0</v>
      </c>
      <c r="P2605" s="23">
        <v>1</v>
      </c>
      <c r="Q2605" s="25">
        <v>0</v>
      </c>
      <c r="R2605" s="25">
        <v>0</v>
      </c>
      <c r="S2605" s="25">
        <v>0</v>
      </c>
      <c r="T2605" s="25">
        <v>0</v>
      </c>
      <c r="U2605" s="25">
        <v>1</v>
      </c>
      <c r="V2605" s="25">
        <v>1</v>
      </c>
      <c r="W2605" s="25">
        <v>0</v>
      </c>
      <c r="X2605" s="23">
        <v>1</v>
      </c>
      <c r="Y2605" s="23">
        <v>0</v>
      </c>
      <c r="Z2605" s="23">
        <v>0</v>
      </c>
      <c r="AA2605" s="23">
        <v>0</v>
      </c>
      <c r="AB2605" s="23">
        <v>0</v>
      </c>
      <c r="AC2605" s="23">
        <v>0</v>
      </c>
      <c r="AD2605" s="23">
        <v>0</v>
      </c>
    </row>
    <row r="2606" spans="1:30" x14ac:dyDescent="0.3">
      <c r="A2606" s="23">
        <v>217</v>
      </c>
      <c r="B2606" s="23">
        <v>12</v>
      </c>
      <c r="C2606" s="25">
        <v>0</v>
      </c>
      <c r="D2606" s="25">
        <v>0</v>
      </c>
      <c r="E2606" s="25">
        <v>0</v>
      </c>
      <c r="F2606" s="25">
        <v>1</v>
      </c>
      <c r="G2606" s="25">
        <v>0</v>
      </c>
      <c r="H2606" s="25">
        <v>0</v>
      </c>
      <c r="I2606" s="25">
        <v>0</v>
      </c>
      <c r="J2606" s="23">
        <v>0</v>
      </c>
      <c r="K2606" s="23">
        <v>0</v>
      </c>
      <c r="L2606" s="23">
        <v>0</v>
      </c>
      <c r="M2606" s="23">
        <v>0</v>
      </c>
      <c r="N2606" s="23">
        <v>0</v>
      </c>
      <c r="O2606" s="23">
        <v>0</v>
      </c>
      <c r="P2606" s="23">
        <v>1</v>
      </c>
      <c r="Q2606" s="25">
        <v>0</v>
      </c>
      <c r="R2606" s="25">
        <v>0</v>
      </c>
      <c r="S2606" s="25">
        <v>1</v>
      </c>
      <c r="T2606" s="25">
        <v>0</v>
      </c>
      <c r="U2606" s="25">
        <v>0</v>
      </c>
      <c r="V2606" s="25">
        <v>0</v>
      </c>
      <c r="W2606" s="25">
        <v>0</v>
      </c>
      <c r="X2606" s="23">
        <v>1</v>
      </c>
      <c r="Y2606" s="23">
        <v>0</v>
      </c>
      <c r="Z2606" s="23">
        <v>0</v>
      </c>
      <c r="AA2606" s="23">
        <v>0</v>
      </c>
      <c r="AB2606" s="23">
        <v>0</v>
      </c>
      <c r="AC2606" s="23">
        <v>0</v>
      </c>
      <c r="AD2606" s="23">
        <v>0</v>
      </c>
    </row>
    <row r="2607" spans="1:30" x14ac:dyDescent="0.3">
      <c r="A2607" s="23">
        <v>218</v>
      </c>
      <c r="B2607" s="23">
        <v>1</v>
      </c>
      <c r="C2607" s="25">
        <v>0</v>
      </c>
      <c r="D2607" s="25">
        <v>0</v>
      </c>
      <c r="E2607" s="25">
        <v>1</v>
      </c>
      <c r="F2607" s="25">
        <v>0</v>
      </c>
      <c r="G2607" s="25">
        <v>0</v>
      </c>
      <c r="H2607" s="25">
        <v>0</v>
      </c>
      <c r="I2607" s="25">
        <v>0</v>
      </c>
      <c r="J2607" s="23">
        <v>0</v>
      </c>
      <c r="K2607" s="23">
        <v>0</v>
      </c>
      <c r="L2607" s="23">
        <v>1</v>
      </c>
      <c r="M2607" s="23">
        <v>1</v>
      </c>
      <c r="N2607" s="23">
        <v>0</v>
      </c>
      <c r="O2607" s="23">
        <v>1</v>
      </c>
      <c r="P2607" s="23">
        <v>0</v>
      </c>
      <c r="Q2607" s="25">
        <v>0</v>
      </c>
      <c r="R2607" s="25">
        <v>1</v>
      </c>
      <c r="S2607" s="25">
        <v>0</v>
      </c>
      <c r="T2607" s="25">
        <v>1</v>
      </c>
      <c r="U2607" s="25">
        <v>0</v>
      </c>
      <c r="V2607" s="25">
        <v>0</v>
      </c>
      <c r="W2607" s="25">
        <v>1</v>
      </c>
      <c r="X2607" s="23">
        <v>1</v>
      </c>
      <c r="Y2607" s="23">
        <v>0</v>
      </c>
      <c r="Z2607" s="23">
        <v>0</v>
      </c>
      <c r="AA2607" s="23">
        <v>0</v>
      </c>
      <c r="AB2607" s="23">
        <v>0</v>
      </c>
      <c r="AC2607" s="23">
        <v>0</v>
      </c>
      <c r="AD2607" s="23">
        <v>0</v>
      </c>
    </row>
    <row r="2608" spans="1:30" x14ac:dyDescent="0.3">
      <c r="A2608" s="23">
        <v>218</v>
      </c>
      <c r="B2608" s="23">
        <v>2</v>
      </c>
      <c r="C2608" s="25">
        <v>0</v>
      </c>
      <c r="D2608" s="25">
        <v>1</v>
      </c>
      <c r="E2608" s="25">
        <v>0</v>
      </c>
      <c r="F2608" s="25">
        <v>0</v>
      </c>
      <c r="G2608" s="25">
        <v>0</v>
      </c>
      <c r="H2608" s="25">
        <v>1</v>
      </c>
      <c r="I2608" s="25">
        <v>0</v>
      </c>
      <c r="J2608" s="23">
        <v>0</v>
      </c>
      <c r="K2608" s="23">
        <v>0</v>
      </c>
      <c r="L2608" s="23">
        <v>0</v>
      </c>
      <c r="M2608" s="23">
        <v>1</v>
      </c>
      <c r="N2608" s="23">
        <v>0</v>
      </c>
      <c r="O2608" s="23">
        <v>0</v>
      </c>
      <c r="P2608" s="23">
        <v>0</v>
      </c>
      <c r="Q2608" s="25">
        <v>0</v>
      </c>
      <c r="R2608" s="25">
        <v>0</v>
      </c>
      <c r="S2608" s="25">
        <v>1</v>
      </c>
      <c r="T2608" s="25">
        <v>0</v>
      </c>
      <c r="U2608" s="25">
        <v>1</v>
      </c>
      <c r="V2608" s="25">
        <v>0</v>
      </c>
      <c r="W2608" s="25">
        <v>1</v>
      </c>
      <c r="X2608" s="23">
        <v>1</v>
      </c>
      <c r="Y2608" s="23">
        <v>0</v>
      </c>
      <c r="Z2608" s="23">
        <v>0</v>
      </c>
      <c r="AA2608" s="23">
        <v>0</v>
      </c>
      <c r="AB2608" s="23">
        <v>0</v>
      </c>
      <c r="AC2608" s="23">
        <v>0</v>
      </c>
      <c r="AD2608" s="23">
        <v>0</v>
      </c>
    </row>
    <row r="2609" spans="1:30" x14ac:dyDescent="0.3">
      <c r="A2609" s="23">
        <v>218</v>
      </c>
      <c r="B2609" s="23">
        <v>3</v>
      </c>
      <c r="C2609" s="25">
        <v>0</v>
      </c>
      <c r="D2609" s="25">
        <v>1</v>
      </c>
      <c r="E2609" s="25">
        <v>0</v>
      </c>
      <c r="F2609" s="25">
        <v>0</v>
      </c>
      <c r="G2609" s="25">
        <v>1</v>
      </c>
      <c r="H2609" s="25">
        <v>0</v>
      </c>
      <c r="I2609" s="25">
        <v>0</v>
      </c>
      <c r="J2609" s="23">
        <v>0</v>
      </c>
      <c r="K2609" s="23">
        <v>0</v>
      </c>
      <c r="L2609" s="23">
        <v>0</v>
      </c>
      <c r="M2609" s="23">
        <v>0</v>
      </c>
      <c r="N2609" s="23">
        <v>1</v>
      </c>
      <c r="O2609" s="23">
        <v>1</v>
      </c>
      <c r="P2609" s="23">
        <v>0</v>
      </c>
      <c r="Q2609" s="25">
        <v>0</v>
      </c>
      <c r="R2609" s="25">
        <v>0</v>
      </c>
      <c r="S2609" s="25">
        <v>0</v>
      </c>
      <c r="T2609" s="25">
        <v>0</v>
      </c>
      <c r="U2609" s="25">
        <v>0</v>
      </c>
      <c r="V2609" s="25">
        <v>0</v>
      </c>
      <c r="W2609" s="25">
        <v>1</v>
      </c>
      <c r="X2609" s="23">
        <v>1</v>
      </c>
      <c r="Y2609" s="23">
        <v>0</v>
      </c>
      <c r="Z2609" s="23">
        <v>0</v>
      </c>
      <c r="AA2609" s="23">
        <v>0</v>
      </c>
      <c r="AB2609" s="23">
        <v>0</v>
      </c>
      <c r="AC2609" s="23">
        <v>0</v>
      </c>
      <c r="AD2609" s="23">
        <v>0</v>
      </c>
    </row>
    <row r="2610" spans="1:30" x14ac:dyDescent="0.3">
      <c r="A2610" s="23">
        <v>218</v>
      </c>
      <c r="B2610" s="23">
        <v>4</v>
      </c>
      <c r="C2610" s="25">
        <v>0</v>
      </c>
      <c r="D2610" s="25">
        <v>0</v>
      </c>
      <c r="E2610" s="25">
        <v>0</v>
      </c>
      <c r="F2610" s="25">
        <v>0</v>
      </c>
      <c r="G2610" s="25">
        <v>0</v>
      </c>
      <c r="H2610" s="25">
        <v>0</v>
      </c>
      <c r="I2610" s="25">
        <v>1</v>
      </c>
      <c r="J2610" s="23">
        <v>0</v>
      </c>
      <c r="K2610" s="23">
        <v>0</v>
      </c>
      <c r="L2610" s="23">
        <v>1</v>
      </c>
      <c r="M2610" s="23">
        <v>0</v>
      </c>
      <c r="N2610" s="23">
        <v>1</v>
      </c>
      <c r="O2610" s="23">
        <v>0</v>
      </c>
      <c r="P2610" s="23">
        <v>1</v>
      </c>
      <c r="Q2610" s="25">
        <v>0</v>
      </c>
      <c r="R2610" s="25">
        <v>0</v>
      </c>
      <c r="S2610" s="25">
        <v>1</v>
      </c>
      <c r="T2610" s="25">
        <v>1</v>
      </c>
      <c r="U2610" s="25">
        <v>0</v>
      </c>
      <c r="V2610" s="25">
        <v>1</v>
      </c>
      <c r="W2610" s="25">
        <v>0</v>
      </c>
      <c r="X2610" s="23">
        <v>1</v>
      </c>
      <c r="Y2610" s="23">
        <v>0</v>
      </c>
      <c r="Z2610" s="23">
        <v>0</v>
      </c>
      <c r="AA2610" s="23">
        <v>0</v>
      </c>
      <c r="AB2610" s="23">
        <v>0</v>
      </c>
      <c r="AC2610" s="23">
        <v>0</v>
      </c>
      <c r="AD2610" s="23">
        <v>0</v>
      </c>
    </row>
    <row r="2611" spans="1:30" x14ac:dyDescent="0.3">
      <c r="A2611" s="23">
        <v>218</v>
      </c>
      <c r="B2611" s="23">
        <v>5</v>
      </c>
      <c r="C2611" s="25">
        <v>0</v>
      </c>
      <c r="D2611" s="25">
        <v>1</v>
      </c>
      <c r="E2611" s="25">
        <v>0</v>
      </c>
      <c r="F2611" s="25">
        <v>0</v>
      </c>
      <c r="G2611" s="25">
        <v>1</v>
      </c>
      <c r="H2611" s="25">
        <v>0</v>
      </c>
      <c r="I2611" s="25">
        <v>0</v>
      </c>
      <c r="J2611" s="23">
        <v>0</v>
      </c>
      <c r="K2611" s="23">
        <v>0</v>
      </c>
      <c r="L2611" s="23">
        <v>0</v>
      </c>
      <c r="M2611" s="23">
        <v>1</v>
      </c>
      <c r="N2611" s="23">
        <v>0</v>
      </c>
      <c r="O2611" s="23">
        <v>0</v>
      </c>
      <c r="P2611" s="23">
        <v>0</v>
      </c>
      <c r="Q2611" s="25">
        <v>0</v>
      </c>
      <c r="R2611" s="25">
        <v>1</v>
      </c>
      <c r="S2611" s="25">
        <v>0</v>
      </c>
      <c r="T2611" s="25">
        <v>1</v>
      </c>
      <c r="U2611" s="25">
        <v>0</v>
      </c>
      <c r="V2611" s="25">
        <v>0</v>
      </c>
      <c r="W2611" s="25">
        <v>1</v>
      </c>
      <c r="X2611" s="23">
        <v>1</v>
      </c>
      <c r="Y2611" s="23">
        <v>0</v>
      </c>
      <c r="Z2611" s="23">
        <v>0</v>
      </c>
      <c r="AA2611" s="23">
        <v>0</v>
      </c>
      <c r="AB2611" s="23">
        <v>0</v>
      </c>
      <c r="AC2611" s="23">
        <v>0</v>
      </c>
      <c r="AD2611" s="23">
        <v>0</v>
      </c>
    </row>
    <row r="2612" spans="1:30" x14ac:dyDescent="0.3">
      <c r="A2612" s="23">
        <v>218</v>
      </c>
      <c r="B2612" s="23">
        <v>6</v>
      </c>
      <c r="C2612" s="25">
        <v>0</v>
      </c>
      <c r="D2612" s="25">
        <v>0</v>
      </c>
      <c r="E2612" s="25">
        <v>0</v>
      </c>
      <c r="F2612" s="25">
        <v>0</v>
      </c>
      <c r="G2612" s="25">
        <v>1</v>
      </c>
      <c r="H2612" s="25">
        <v>1</v>
      </c>
      <c r="I2612" s="25">
        <v>0</v>
      </c>
      <c r="J2612" s="23">
        <v>0</v>
      </c>
      <c r="K2612" s="23">
        <v>1</v>
      </c>
      <c r="L2612" s="23">
        <v>0</v>
      </c>
      <c r="M2612" s="23">
        <v>0</v>
      </c>
      <c r="N2612" s="23">
        <v>0</v>
      </c>
      <c r="O2612" s="23">
        <v>1</v>
      </c>
      <c r="P2612" s="23">
        <v>0</v>
      </c>
      <c r="Q2612" s="25">
        <v>0</v>
      </c>
      <c r="R2612" s="25">
        <v>0</v>
      </c>
      <c r="S2612" s="25">
        <v>1</v>
      </c>
      <c r="T2612" s="25">
        <v>0</v>
      </c>
      <c r="U2612" s="25">
        <v>0</v>
      </c>
      <c r="V2612" s="25">
        <v>0</v>
      </c>
      <c r="W2612" s="25">
        <v>0</v>
      </c>
      <c r="X2612" s="23">
        <v>1</v>
      </c>
      <c r="Y2612" s="23">
        <v>0</v>
      </c>
      <c r="Z2612" s="23">
        <v>0</v>
      </c>
      <c r="AA2612" s="23">
        <v>0</v>
      </c>
      <c r="AB2612" s="23">
        <v>0</v>
      </c>
      <c r="AC2612" s="23">
        <v>0</v>
      </c>
      <c r="AD2612" s="23">
        <v>0</v>
      </c>
    </row>
    <row r="2613" spans="1:30" x14ac:dyDescent="0.3">
      <c r="A2613" s="23">
        <v>218</v>
      </c>
      <c r="B2613" s="23">
        <v>7</v>
      </c>
      <c r="C2613" s="25">
        <v>0</v>
      </c>
      <c r="D2613" s="25">
        <v>1</v>
      </c>
      <c r="E2613" s="25">
        <v>0</v>
      </c>
      <c r="F2613" s="25">
        <v>1</v>
      </c>
      <c r="G2613" s="25">
        <v>0</v>
      </c>
      <c r="H2613" s="25">
        <v>0</v>
      </c>
      <c r="I2613" s="25">
        <v>1</v>
      </c>
      <c r="J2613" s="23">
        <v>0</v>
      </c>
      <c r="K2613" s="23">
        <v>0</v>
      </c>
      <c r="L2613" s="23">
        <v>0</v>
      </c>
      <c r="M2613" s="23">
        <v>0</v>
      </c>
      <c r="N2613" s="23">
        <v>0</v>
      </c>
      <c r="O2613" s="23">
        <v>0</v>
      </c>
      <c r="P2613" s="23">
        <v>1</v>
      </c>
      <c r="Q2613" s="25">
        <v>0</v>
      </c>
      <c r="R2613" s="25">
        <v>1</v>
      </c>
      <c r="S2613" s="25">
        <v>0</v>
      </c>
      <c r="T2613" s="25">
        <v>0</v>
      </c>
      <c r="U2613" s="25">
        <v>0</v>
      </c>
      <c r="V2613" s="25">
        <v>1</v>
      </c>
      <c r="W2613" s="25">
        <v>0</v>
      </c>
      <c r="X2613" s="23">
        <v>1</v>
      </c>
      <c r="Y2613" s="23">
        <v>0</v>
      </c>
      <c r="Z2613" s="23">
        <v>0</v>
      </c>
      <c r="AA2613" s="23">
        <v>0</v>
      </c>
      <c r="AB2613" s="23">
        <v>0</v>
      </c>
      <c r="AC2613" s="23">
        <v>0</v>
      </c>
      <c r="AD2613" s="23">
        <v>0</v>
      </c>
    </row>
    <row r="2614" spans="1:30" x14ac:dyDescent="0.3">
      <c r="A2614" s="23">
        <v>218</v>
      </c>
      <c r="B2614" s="23">
        <v>8</v>
      </c>
      <c r="C2614" s="25">
        <v>0</v>
      </c>
      <c r="D2614" s="25">
        <v>0</v>
      </c>
      <c r="E2614" s="25">
        <v>1</v>
      </c>
      <c r="F2614" s="25">
        <v>1</v>
      </c>
      <c r="G2614" s="25">
        <v>0</v>
      </c>
      <c r="H2614" s="25">
        <v>1</v>
      </c>
      <c r="I2614" s="25">
        <v>0</v>
      </c>
      <c r="J2614" s="23">
        <v>0</v>
      </c>
      <c r="K2614" s="23">
        <v>0</v>
      </c>
      <c r="L2614" s="23">
        <v>0</v>
      </c>
      <c r="M2614" s="23">
        <v>0</v>
      </c>
      <c r="N2614" s="23">
        <v>1</v>
      </c>
      <c r="O2614" s="23">
        <v>1</v>
      </c>
      <c r="P2614" s="23">
        <v>0</v>
      </c>
      <c r="Q2614" s="25">
        <v>0</v>
      </c>
      <c r="R2614" s="25">
        <v>0</v>
      </c>
      <c r="S2614" s="25">
        <v>0</v>
      </c>
      <c r="T2614" s="25">
        <v>1</v>
      </c>
      <c r="U2614" s="25">
        <v>0</v>
      </c>
      <c r="V2614" s="25">
        <v>0</v>
      </c>
      <c r="W2614" s="25">
        <v>0</v>
      </c>
      <c r="X2614" s="23">
        <v>1</v>
      </c>
      <c r="Y2614" s="23">
        <v>0</v>
      </c>
      <c r="Z2614" s="23">
        <v>0</v>
      </c>
      <c r="AA2614" s="23">
        <v>0</v>
      </c>
      <c r="AB2614" s="23">
        <v>0</v>
      </c>
      <c r="AC2614" s="23">
        <v>0</v>
      </c>
      <c r="AD2614" s="23">
        <v>0</v>
      </c>
    </row>
    <row r="2615" spans="1:30" x14ac:dyDescent="0.3">
      <c r="A2615" s="23">
        <v>218</v>
      </c>
      <c r="B2615" s="23">
        <v>9</v>
      </c>
      <c r="C2615" s="25">
        <v>0</v>
      </c>
      <c r="D2615" s="25">
        <v>0</v>
      </c>
      <c r="E2615" s="25">
        <v>1</v>
      </c>
      <c r="F2615" s="25">
        <v>0</v>
      </c>
      <c r="G2615" s="25">
        <v>1</v>
      </c>
      <c r="H2615" s="25">
        <v>0</v>
      </c>
      <c r="I2615" s="25">
        <v>1</v>
      </c>
      <c r="J2615" s="23">
        <v>0</v>
      </c>
      <c r="K2615" s="23">
        <v>0</v>
      </c>
      <c r="L2615" s="23">
        <v>1</v>
      </c>
      <c r="M2615" s="23">
        <v>0</v>
      </c>
      <c r="N2615" s="23">
        <v>0</v>
      </c>
      <c r="O2615" s="23">
        <v>0</v>
      </c>
      <c r="P2615" s="23">
        <v>0</v>
      </c>
      <c r="Q2615" s="25">
        <v>0</v>
      </c>
      <c r="R2615" s="25">
        <v>1</v>
      </c>
      <c r="S2615" s="25">
        <v>0</v>
      </c>
      <c r="T2615" s="25">
        <v>0</v>
      </c>
      <c r="U2615" s="25">
        <v>1</v>
      </c>
      <c r="V2615" s="25">
        <v>0</v>
      </c>
      <c r="W2615" s="25">
        <v>0</v>
      </c>
      <c r="X2615" s="23">
        <v>1</v>
      </c>
      <c r="Y2615" s="23">
        <v>0</v>
      </c>
      <c r="Z2615" s="23">
        <v>0</v>
      </c>
      <c r="AA2615" s="23">
        <v>0</v>
      </c>
      <c r="AB2615" s="23">
        <v>0</v>
      </c>
      <c r="AC2615" s="23">
        <v>0</v>
      </c>
      <c r="AD2615" s="23">
        <v>0</v>
      </c>
    </row>
    <row r="2616" spans="1:30" x14ac:dyDescent="0.3">
      <c r="A2616" s="23">
        <v>218</v>
      </c>
      <c r="B2616" s="23">
        <v>10</v>
      </c>
      <c r="C2616" s="25">
        <v>0</v>
      </c>
      <c r="D2616" s="25">
        <v>1</v>
      </c>
      <c r="E2616" s="25">
        <v>0</v>
      </c>
      <c r="F2616" s="25">
        <v>0</v>
      </c>
      <c r="G2616" s="25">
        <v>0</v>
      </c>
      <c r="H2616" s="25">
        <v>1</v>
      </c>
      <c r="I2616" s="25">
        <v>0</v>
      </c>
      <c r="J2616" s="23">
        <v>0</v>
      </c>
      <c r="K2616" s="23">
        <v>1</v>
      </c>
      <c r="L2616" s="23">
        <v>0</v>
      </c>
      <c r="M2616" s="23">
        <v>0</v>
      </c>
      <c r="N2616" s="23">
        <v>1</v>
      </c>
      <c r="O2616" s="23">
        <v>0</v>
      </c>
      <c r="P2616" s="23">
        <v>0</v>
      </c>
      <c r="Q2616" s="25">
        <v>0</v>
      </c>
      <c r="R2616" s="25">
        <v>0</v>
      </c>
      <c r="S2616" s="25">
        <v>1</v>
      </c>
      <c r="T2616" s="25">
        <v>1</v>
      </c>
      <c r="U2616" s="25">
        <v>0</v>
      </c>
      <c r="V2616" s="25">
        <v>1</v>
      </c>
      <c r="W2616" s="25">
        <v>0</v>
      </c>
      <c r="X2616" s="23">
        <v>1</v>
      </c>
      <c r="Y2616" s="23">
        <v>0</v>
      </c>
      <c r="Z2616" s="23">
        <v>0</v>
      </c>
      <c r="AA2616" s="23">
        <v>0</v>
      </c>
      <c r="AB2616" s="23">
        <v>0</v>
      </c>
      <c r="AC2616" s="23">
        <v>0</v>
      </c>
      <c r="AD2616" s="23">
        <v>0</v>
      </c>
    </row>
    <row r="2617" spans="1:30" x14ac:dyDescent="0.3">
      <c r="A2617" s="23">
        <v>218</v>
      </c>
      <c r="B2617" s="23">
        <v>11</v>
      </c>
      <c r="C2617" s="25">
        <v>0</v>
      </c>
      <c r="D2617" s="25">
        <v>0</v>
      </c>
      <c r="E2617" s="25">
        <v>1</v>
      </c>
      <c r="F2617" s="25">
        <v>0</v>
      </c>
      <c r="G2617" s="25">
        <v>1</v>
      </c>
      <c r="H2617" s="25">
        <v>0</v>
      </c>
      <c r="I2617" s="25">
        <v>1</v>
      </c>
      <c r="J2617" s="23">
        <v>0</v>
      </c>
      <c r="K2617" s="23">
        <v>1</v>
      </c>
      <c r="L2617" s="23">
        <v>0</v>
      </c>
      <c r="M2617" s="23">
        <v>1</v>
      </c>
      <c r="N2617" s="23">
        <v>0</v>
      </c>
      <c r="O2617" s="23">
        <v>0</v>
      </c>
      <c r="P2617" s="23">
        <v>1</v>
      </c>
      <c r="Q2617" s="25">
        <v>0</v>
      </c>
      <c r="R2617" s="25">
        <v>0</v>
      </c>
      <c r="S2617" s="25">
        <v>0</v>
      </c>
      <c r="T2617" s="25">
        <v>0</v>
      </c>
      <c r="U2617" s="25">
        <v>1</v>
      </c>
      <c r="V2617" s="25">
        <v>1</v>
      </c>
      <c r="W2617" s="25">
        <v>0</v>
      </c>
      <c r="X2617" s="23">
        <v>1</v>
      </c>
      <c r="Y2617" s="23">
        <v>0</v>
      </c>
      <c r="Z2617" s="23">
        <v>0</v>
      </c>
      <c r="AA2617" s="23">
        <v>0</v>
      </c>
      <c r="AB2617" s="23">
        <v>0</v>
      </c>
      <c r="AC2617" s="23">
        <v>0</v>
      </c>
      <c r="AD2617" s="23">
        <v>0</v>
      </c>
    </row>
    <row r="2618" spans="1:30" x14ac:dyDescent="0.3">
      <c r="A2618" s="23">
        <v>218</v>
      </c>
      <c r="B2618" s="23">
        <v>12</v>
      </c>
      <c r="C2618" s="25">
        <v>0</v>
      </c>
      <c r="D2618" s="25">
        <v>0</v>
      </c>
      <c r="E2618" s="25">
        <v>0</v>
      </c>
      <c r="F2618" s="25">
        <v>1</v>
      </c>
      <c r="G2618" s="25">
        <v>0</v>
      </c>
      <c r="H2618" s="25">
        <v>0</v>
      </c>
      <c r="I2618" s="25">
        <v>0</v>
      </c>
      <c r="J2618" s="23">
        <v>0</v>
      </c>
      <c r="K2618" s="23">
        <v>0</v>
      </c>
      <c r="L2618" s="23">
        <v>0</v>
      </c>
      <c r="M2618" s="23">
        <v>0</v>
      </c>
      <c r="N2618" s="23">
        <v>0</v>
      </c>
      <c r="O2618" s="23">
        <v>0</v>
      </c>
      <c r="P2618" s="23">
        <v>1</v>
      </c>
      <c r="Q2618" s="25">
        <v>0</v>
      </c>
      <c r="R2618" s="25">
        <v>0</v>
      </c>
      <c r="S2618" s="25">
        <v>1</v>
      </c>
      <c r="T2618" s="25">
        <v>0</v>
      </c>
      <c r="U2618" s="25">
        <v>0</v>
      </c>
      <c r="V2618" s="25">
        <v>0</v>
      </c>
      <c r="W2618" s="25">
        <v>0</v>
      </c>
      <c r="X2618" s="23">
        <v>1</v>
      </c>
      <c r="Y2618" s="23">
        <v>0</v>
      </c>
      <c r="Z2618" s="23">
        <v>0</v>
      </c>
      <c r="AA2618" s="23">
        <v>0</v>
      </c>
      <c r="AB2618" s="23">
        <v>0</v>
      </c>
      <c r="AC2618" s="23">
        <v>0</v>
      </c>
      <c r="AD2618" s="23">
        <v>0</v>
      </c>
    </row>
    <row r="2619" spans="1:30" x14ac:dyDescent="0.3">
      <c r="A2619" s="23">
        <v>219</v>
      </c>
      <c r="B2619" s="23">
        <v>1</v>
      </c>
      <c r="C2619" s="25">
        <v>0</v>
      </c>
      <c r="D2619" s="25">
        <v>0</v>
      </c>
      <c r="E2619" s="25">
        <v>1</v>
      </c>
      <c r="F2619" s="25">
        <v>0</v>
      </c>
      <c r="G2619" s="25">
        <v>0</v>
      </c>
      <c r="H2619" s="25">
        <v>0</v>
      </c>
      <c r="I2619" s="25">
        <v>0</v>
      </c>
      <c r="J2619" s="23">
        <v>0</v>
      </c>
      <c r="K2619" s="23">
        <v>0</v>
      </c>
      <c r="L2619" s="23">
        <v>1</v>
      </c>
      <c r="M2619" s="23">
        <v>1</v>
      </c>
      <c r="N2619" s="23">
        <v>0</v>
      </c>
      <c r="O2619" s="23">
        <v>1</v>
      </c>
      <c r="P2619" s="23">
        <v>0</v>
      </c>
      <c r="Q2619" s="25">
        <v>0</v>
      </c>
      <c r="R2619" s="25">
        <v>1</v>
      </c>
      <c r="S2619" s="25">
        <v>0</v>
      </c>
      <c r="T2619" s="25">
        <v>1</v>
      </c>
      <c r="U2619" s="25">
        <v>0</v>
      </c>
      <c r="V2619" s="25">
        <v>0</v>
      </c>
      <c r="W2619" s="25">
        <v>1</v>
      </c>
      <c r="X2619" s="23">
        <v>1</v>
      </c>
      <c r="Y2619" s="23">
        <v>0</v>
      </c>
      <c r="Z2619" s="23">
        <v>0</v>
      </c>
      <c r="AA2619" s="23">
        <v>0</v>
      </c>
      <c r="AB2619" s="23">
        <v>0</v>
      </c>
      <c r="AC2619" s="23">
        <v>0</v>
      </c>
      <c r="AD2619" s="23">
        <v>0</v>
      </c>
    </row>
    <row r="2620" spans="1:30" x14ac:dyDescent="0.3">
      <c r="A2620" s="23">
        <v>219</v>
      </c>
      <c r="B2620" s="23">
        <v>2</v>
      </c>
      <c r="C2620" s="25">
        <v>0</v>
      </c>
      <c r="D2620" s="25">
        <v>1</v>
      </c>
      <c r="E2620" s="25">
        <v>0</v>
      </c>
      <c r="F2620" s="25">
        <v>0</v>
      </c>
      <c r="G2620" s="25">
        <v>0</v>
      </c>
      <c r="H2620" s="25">
        <v>1</v>
      </c>
      <c r="I2620" s="25">
        <v>0</v>
      </c>
      <c r="J2620" s="23">
        <v>0</v>
      </c>
      <c r="K2620" s="23">
        <v>0</v>
      </c>
      <c r="L2620" s="23">
        <v>0</v>
      </c>
      <c r="M2620" s="23">
        <v>1</v>
      </c>
      <c r="N2620" s="23">
        <v>0</v>
      </c>
      <c r="O2620" s="23">
        <v>0</v>
      </c>
      <c r="P2620" s="23">
        <v>0</v>
      </c>
      <c r="Q2620" s="25">
        <v>0</v>
      </c>
      <c r="R2620" s="25">
        <v>0</v>
      </c>
      <c r="S2620" s="25">
        <v>1</v>
      </c>
      <c r="T2620" s="25">
        <v>0</v>
      </c>
      <c r="U2620" s="25">
        <v>1</v>
      </c>
      <c r="V2620" s="25">
        <v>0</v>
      </c>
      <c r="W2620" s="25">
        <v>1</v>
      </c>
      <c r="X2620" s="23">
        <v>1</v>
      </c>
      <c r="Y2620" s="23">
        <v>0</v>
      </c>
      <c r="Z2620" s="23">
        <v>0</v>
      </c>
      <c r="AA2620" s="23">
        <v>0</v>
      </c>
      <c r="AB2620" s="23">
        <v>0</v>
      </c>
      <c r="AC2620" s="23">
        <v>0</v>
      </c>
      <c r="AD2620" s="23">
        <v>0</v>
      </c>
    </row>
    <row r="2621" spans="1:30" x14ac:dyDescent="0.3">
      <c r="A2621" s="23">
        <v>219</v>
      </c>
      <c r="B2621" s="23">
        <v>3</v>
      </c>
      <c r="C2621" s="25">
        <v>0</v>
      </c>
      <c r="D2621" s="25">
        <v>1</v>
      </c>
      <c r="E2621" s="25">
        <v>0</v>
      </c>
      <c r="F2621" s="25">
        <v>0</v>
      </c>
      <c r="G2621" s="25">
        <v>1</v>
      </c>
      <c r="H2621" s="25">
        <v>0</v>
      </c>
      <c r="I2621" s="25">
        <v>0</v>
      </c>
      <c r="J2621" s="23">
        <v>0</v>
      </c>
      <c r="K2621" s="23">
        <v>0</v>
      </c>
      <c r="L2621" s="23">
        <v>0</v>
      </c>
      <c r="M2621" s="23">
        <v>0</v>
      </c>
      <c r="N2621" s="23">
        <v>1</v>
      </c>
      <c r="O2621" s="23">
        <v>1</v>
      </c>
      <c r="P2621" s="23">
        <v>0</v>
      </c>
      <c r="Q2621" s="25">
        <v>0</v>
      </c>
      <c r="R2621" s="25">
        <v>0</v>
      </c>
      <c r="S2621" s="25">
        <v>0</v>
      </c>
      <c r="T2621" s="25">
        <v>0</v>
      </c>
      <c r="U2621" s="25">
        <v>0</v>
      </c>
      <c r="V2621" s="25">
        <v>0</v>
      </c>
      <c r="W2621" s="25">
        <v>1</v>
      </c>
      <c r="X2621" s="23">
        <v>1</v>
      </c>
      <c r="Y2621" s="23">
        <v>0</v>
      </c>
      <c r="Z2621" s="23">
        <v>0</v>
      </c>
      <c r="AA2621" s="23">
        <v>0</v>
      </c>
      <c r="AB2621" s="23">
        <v>0</v>
      </c>
      <c r="AC2621" s="23">
        <v>0</v>
      </c>
      <c r="AD2621" s="23">
        <v>0</v>
      </c>
    </row>
    <row r="2622" spans="1:30" x14ac:dyDescent="0.3">
      <c r="A2622" s="23">
        <v>219</v>
      </c>
      <c r="B2622" s="23">
        <v>4</v>
      </c>
      <c r="C2622" s="25">
        <v>0</v>
      </c>
      <c r="D2622" s="25">
        <v>0</v>
      </c>
      <c r="E2622" s="25">
        <v>0</v>
      </c>
      <c r="F2622" s="25">
        <v>0</v>
      </c>
      <c r="G2622" s="25">
        <v>0</v>
      </c>
      <c r="H2622" s="25">
        <v>0</v>
      </c>
      <c r="I2622" s="25">
        <v>1</v>
      </c>
      <c r="J2622" s="23">
        <v>0</v>
      </c>
      <c r="K2622" s="23">
        <v>0</v>
      </c>
      <c r="L2622" s="23">
        <v>1</v>
      </c>
      <c r="M2622" s="23">
        <v>0</v>
      </c>
      <c r="N2622" s="23">
        <v>1</v>
      </c>
      <c r="O2622" s="23">
        <v>0</v>
      </c>
      <c r="P2622" s="23">
        <v>1</v>
      </c>
      <c r="Q2622" s="25">
        <v>0</v>
      </c>
      <c r="R2622" s="25">
        <v>0</v>
      </c>
      <c r="S2622" s="25">
        <v>1</v>
      </c>
      <c r="T2622" s="25">
        <v>1</v>
      </c>
      <c r="U2622" s="25">
        <v>0</v>
      </c>
      <c r="V2622" s="25">
        <v>1</v>
      </c>
      <c r="W2622" s="25">
        <v>0</v>
      </c>
      <c r="X2622" s="23">
        <v>1</v>
      </c>
      <c r="Y2622" s="23">
        <v>0</v>
      </c>
      <c r="Z2622" s="23">
        <v>0</v>
      </c>
      <c r="AA2622" s="23">
        <v>0</v>
      </c>
      <c r="AB2622" s="23">
        <v>0</v>
      </c>
      <c r="AC2622" s="23">
        <v>0</v>
      </c>
      <c r="AD2622" s="23">
        <v>0</v>
      </c>
    </row>
    <row r="2623" spans="1:30" x14ac:dyDescent="0.3">
      <c r="A2623" s="23">
        <v>219</v>
      </c>
      <c r="B2623" s="23">
        <v>5</v>
      </c>
      <c r="C2623" s="25">
        <v>0</v>
      </c>
      <c r="D2623" s="25">
        <v>1</v>
      </c>
      <c r="E2623" s="25">
        <v>0</v>
      </c>
      <c r="F2623" s="25">
        <v>0</v>
      </c>
      <c r="G2623" s="25">
        <v>1</v>
      </c>
      <c r="H2623" s="25">
        <v>0</v>
      </c>
      <c r="I2623" s="25">
        <v>0</v>
      </c>
      <c r="J2623" s="23">
        <v>0</v>
      </c>
      <c r="K2623" s="23">
        <v>0</v>
      </c>
      <c r="L2623" s="23">
        <v>0</v>
      </c>
      <c r="M2623" s="23">
        <v>1</v>
      </c>
      <c r="N2623" s="23">
        <v>0</v>
      </c>
      <c r="O2623" s="23">
        <v>0</v>
      </c>
      <c r="P2623" s="23">
        <v>0</v>
      </c>
      <c r="Q2623" s="25">
        <v>0</v>
      </c>
      <c r="R2623" s="25">
        <v>1</v>
      </c>
      <c r="S2623" s="25">
        <v>0</v>
      </c>
      <c r="T2623" s="25">
        <v>1</v>
      </c>
      <c r="U2623" s="25">
        <v>0</v>
      </c>
      <c r="V2623" s="25">
        <v>0</v>
      </c>
      <c r="W2623" s="25">
        <v>1</v>
      </c>
      <c r="X2623" s="23">
        <v>1</v>
      </c>
      <c r="Y2623" s="23">
        <v>0</v>
      </c>
      <c r="Z2623" s="23">
        <v>0</v>
      </c>
      <c r="AA2623" s="23">
        <v>0</v>
      </c>
      <c r="AB2623" s="23">
        <v>0</v>
      </c>
      <c r="AC2623" s="23">
        <v>0</v>
      </c>
      <c r="AD2623" s="23">
        <v>0</v>
      </c>
    </row>
    <row r="2624" spans="1:30" x14ac:dyDescent="0.3">
      <c r="A2624" s="23">
        <v>219</v>
      </c>
      <c r="B2624" s="23">
        <v>6</v>
      </c>
      <c r="C2624" s="25">
        <v>0</v>
      </c>
      <c r="D2624" s="25">
        <v>0</v>
      </c>
      <c r="E2624" s="25">
        <v>0</v>
      </c>
      <c r="F2624" s="25">
        <v>0</v>
      </c>
      <c r="G2624" s="25">
        <v>1</v>
      </c>
      <c r="H2624" s="25">
        <v>1</v>
      </c>
      <c r="I2624" s="25">
        <v>0</v>
      </c>
      <c r="J2624" s="23">
        <v>0</v>
      </c>
      <c r="K2624" s="23">
        <v>1</v>
      </c>
      <c r="L2624" s="23">
        <v>0</v>
      </c>
      <c r="M2624" s="23">
        <v>0</v>
      </c>
      <c r="N2624" s="23">
        <v>0</v>
      </c>
      <c r="O2624" s="23">
        <v>1</v>
      </c>
      <c r="P2624" s="23">
        <v>0</v>
      </c>
      <c r="Q2624" s="25">
        <v>0</v>
      </c>
      <c r="R2624" s="25">
        <v>0</v>
      </c>
      <c r="S2624" s="25">
        <v>1</v>
      </c>
      <c r="T2624" s="25">
        <v>0</v>
      </c>
      <c r="U2624" s="25">
        <v>0</v>
      </c>
      <c r="V2624" s="25">
        <v>0</v>
      </c>
      <c r="W2624" s="25">
        <v>0</v>
      </c>
      <c r="X2624" s="23">
        <v>1</v>
      </c>
      <c r="Y2624" s="23">
        <v>0</v>
      </c>
      <c r="Z2624" s="23">
        <v>0</v>
      </c>
      <c r="AA2624" s="23">
        <v>0</v>
      </c>
      <c r="AB2624" s="23">
        <v>0</v>
      </c>
      <c r="AC2624" s="23">
        <v>0</v>
      </c>
      <c r="AD2624" s="23">
        <v>0</v>
      </c>
    </row>
    <row r="2625" spans="1:30" x14ac:dyDescent="0.3">
      <c r="A2625" s="23">
        <v>219</v>
      </c>
      <c r="B2625" s="23">
        <v>7</v>
      </c>
      <c r="C2625" s="25">
        <v>0</v>
      </c>
      <c r="D2625" s="25">
        <v>1</v>
      </c>
      <c r="E2625" s="25">
        <v>0</v>
      </c>
      <c r="F2625" s="25">
        <v>1</v>
      </c>
      <c r="G2625" s="25">
        <v>0</v>
      </c>
      <c r="H2625" s="25">
        <v>0</v>
      </c>
      <c r="I2625" s="25">
        <v>1</v>
      </c>
      <c r="J2625" s="23">
        <v>0</v>
      </c>
      <c r="K2625" s="23">
        <v>0</v>
      </c>
      <c r="L2625" s="23">
        <v>0</v>
      </c>
      <c r="M2625" s="23">
        <v>0</v>
      </c>
      <c r="N2625" s="23">
        <v>0</v>
      </c>
      <c r="O2625" s="23">
        <v>0</v>
      </c>
      <c r="P2625" s="23">
        <v>1</v>
      </c>
      <c r="Q2625" s="25">
        <v>0</v>
      </c>
      <c r="R2625" s="25">
        <v>1</v>
      </c>
      <c r="S2625" s="25">
        <v>0</v>
      </c>
      <c r="T2625" s="25">
        <v>0</v>
      </c>
      <c r="U2625" s="25">
        <v>0</v>
      </c>
      <c r="V2625" s="25">
        <v>1</v>
      </c>
      <c r="W2625" s="25">
        <v>0</v>
      </c>
      <c r="X2625" s="23">
        <v>1</v>
      </c>
      <c r="Y2625" s="23">
        <v>0</v>
      </c>
      <c r="Z2625" s="23">
        <v>0</v>
      </c>
      <c r="AA2625" s="23">
        <v>0</v>
      </c>
      <c r="AB2625" s="23">
        <v>0</v>
      </c>
      <c r="AC2625" s="23">
        <v>0</v>
      </c>
      <c r="AD2625" s="23">
        <v>0</v>
      </c>
    </row>
    <row r="2626" spans="1:30" x14ac:dyDescent="0.3">
      <c r="A2626" s="23">
        <v>219</v>
      </c>
      <c r="B2626" s="23">
        <v>8</v>
      </c>
      <c r="C2626" s="25">
        <v>0</v>
      </c>
      <c r="D2626" s="25">
        <v>0</v>
      </c>
      <c r="E2626" s="25">
        <v>1</v>
      </c>
      <c r="F2626" s="25">
        <v>1</v>
      </c>
      <c r="G2626" s="25">
        <v>0</v>
      </c>
      <c r="H2626" s="25">
        <v>1</v>
      </c>
      <c r="I2626" s="25">
        <v>0</v>
      </c>
      <c r="J2626" s="23">
        <v>0</v>
      </c>
      <c r="K2626" s="23">
        <v>0</v>
      </c>
      <c r="L2626" s="23">
        <v>0</v>
      </c>
      <c r="M2626" s="23">
        <v>0</v>
      </c>
      <c r="N2626" s="23">
        <v>1</v>
      </c>
      <c r="O2626" s="23">
        <v>1</v>
      </c>
      <c r="P2626" s="23">
        <v>0</v>
      </c>
      <c r="Q2626" s="25">
        <v>0</v>
      </c>
      <c r="R2626" s="25">
        <v>0</v>
      </c>
      <c r="S2626" s="25">
        <v>0</v>
      </c>
      <c r="T2626" s="25">
        <v>1</v>
      </c>
      <c r="U2626" s="25">
        <v>0</v>
      </c>
      <c r="V2626" s="25">
        <v>0</v>
      </c>
      <c r="W2626" s="25">
        <v>0</v>
      </c>
      <c r="X2626" s="23">
        <v>1</v>
      </c>
      <c r="Y2626" s="23">
        <v>0</v>
      </c>
      <c r="Z2626" s="23">
        <v>0</v>
      </c>
      <c r="AA2626" s="23">
        <v>0</v>
      </c>
      <c r="AB2626" s="23">
        <v>0</v>
      </c>
      <c r="AC2626" s="23">
        <v>0</v>
      </c>
      <c r="AD2626" s="23">
        <v>0</v>
      </c>
    </row>
    <row r="2627" spans="1:30" x14ac:dyDescent="0.3">
      <c r="A2627" s="23">
        <v>219</v>
      </c>
      <c r="B2627" s="23">
        <v>9</v>
      </c>
      <c r="C2627" s="25">
        <v>0</v>
      </c>
      <c r="D2627" s="25">
        <v>0</v>
      </c>
      <c r="E2627" s="25">
        <v>1</v>
      </c>
      <c r="F2627" s="25">
        <v>0</v>
      </c>
      <c r="G2627" s="25">
        <v>1</v>
      </c>
      <c r="H2627" s="25">
        <v>0</v>
      </c>
      <c r="I2627" s="25">
        <v>1</v>
      </c>
      <c r="J2627" s="23">
        <v>0</v>
      </c>
      <c r="K2627" s="23">
        <v>0</v>
      </c>
      <c r="L2627" s="23">
        <v>1</v>
      </c>
      <c r="M2627" s="23">
        <v>0</v>
      </c>
      <c r="N2627" s="23">
        <v>0</v>
      </c>
      <c r="O2627" s="23">
        <v>0</v>
      </c>
      <c r="P2627" s="23">
        <v>0</v>
      </c>
      <c r="Q2627" s="25">
        <v>0</v>
      </c>
      <c r="R2627" s="25">
        <v>1</v>
      </c>
      <c r="S2627" s="25">
        <v>0</v>
      </c>
      <c r="T2627" s="25">
        <v>0</v>
      </c>
      <c r="U2627" s="25">
        <v>1</v>
      </c>
      <c r="V2627" s="25">
        <v>0</v>
      </c>
      <c r="W2627" s="25">
        <v>0</v>
      </c>
      <c r="X2627" s="23">
        <v>1</v>
      </c>
      <c r="Y2627" s="23">
        <v>0</v>
      </c>
      <c r="Z2627" s="23">
        <v>0</v>
      </c>
      <c r="AA2627" s="23">
        <v>0</v>
      </c>
      <c r="AB2627" s="23">
        <v>0</v>
      </c>
      <c r="AC2627" s="23">
        <v>0</v>
      </c>
      <c r="AD2627" s="23">
        <v>0</v>
      </c>
    </row>
    <row r="2628" spans="1:30" x14ac:dyDescent="0.3">
      <c r="A2628" s="23">
        <v>219</v>
      </c>
      <c r="B2628" s="23">
        <v>10</v>
      </c>
      <c r="C2628" s="25">
        <v>0</v>
      </c>
      <c r="D2628" s="25">
        <v>1</v>
      </c>
      <c r="E2628" s="25">
        <v>0</v>
      </c>
      <c r="F2628" s="25">
        <v>0</v>
      </c>
      <c r="G2628" s="25">
        <v>0</v>
      </c>
      <c r="H2628" s="25">
        <v>1</v>
      </c>
      <c r="I2628" s="25">
        <v>0</v>
      </c>
      <c r="J2628" s="23">
        <v>0</v>
      </c>
      <c r="K2628" s="23">
        <v>1</v>
      </c>
      <c r="L2628" s="23">
        <v>0</v>
      </c>
      <c r="M2628" s="23">
        <v>0</v>
      </c>
      <c r="N2628" s="23">
        <v>1</v>
      </c>
      <c r="O2628" s="23">
        <v>0</v>
      </c>
      <c r="P2628" s="23">
        <v>0</v>
      </c>
      <c r="Q2628" s="25">
        <v>0</v>
      </c>
      <c r="R2628" s="25">
        <v>0</v>
      </c>
      <c r="S2628" s="25">
        <v>1</v>
      </c>
      <c r="T2628" s="25">
        <v>1</v>
      </c>
      <c r="U2628" s="25">
        <v>0</v>
      </c>
      <c r="V2628" s="25">
        <v>1</v>
      </c>
      <c r="W2628" s="25">
        <v>0</v>
      </c>
      <c r="X2628" s="23">
        <v>1</v>
      </c>
      <c r="Y2628" s="23">
        <v>0</v>
      </c>
      <c r="Z2628" s="23">
        <v>0</v>
      </c>
      <c r="AA2628" s="23">
        <v>0</v>
      </c>
      <c r="AB2628" s="23">
        <v>0</v>
      </c>
      <c r="AC2628" s="23">
        <v>0</v>
      </c>
      <c r="AD2628" s="23">
        <v>0</v>
      </c>
    </row>
    <row r="2629" spans="1:30" x14ac:dyDescent="0.3">
      <c r="A2629" s="23">
        <v>219</v>
      </c>
      <c r="B2629" s="23">
        <v>11</v>
      </c>
      <c r="C2629" s="25">
        <v>0</v>
      </c>
      <c r="D2629" s="25">
        <v>0</v>
      </c>
      <c r="E2629" s="25">
        <v>1</v>
      </c>
      <c r="F2629" s="25">
        <v>0</v>
      </c>
      <c r="G2629" s="25">
        <v>1</v>
      </c>
      <c r="H2629" s="25">
        <v>0</v>
      </c>
      <c r="I2629" s="25">
        <v>1</v>
      </c>
      <c r="J2629" s="23">
        <v>0</v>
      </c>
      <c r="K2629" s="23">
        <v>1</v>
      </c>
      <c r="L2629" s="23">
        <v>0</v>
      </c>
      <c r="M2629" s="23">
        <v>1</v>
      </c>
      <c r="N2629" s="23">
        <v>0</v>
      </c>
      <c r="O2629" s="23">
        <v>0</v>
      </c>
      <c r="P2629" s="23">
        <v>1</v>
      </c>
      <c r="Q2629" s="25">
        <v>0</v>
      </c>
      <c r="R2629" s="25">
        <v>0</v>
      </c>
      <c r="S2629" s="25">
        <v>0</v>
      </c>
      <c r="T2629" s="25">
        <v>0</v>
      </c>
      <c r="U2629" s="25">
        <v>1</v>
      </c>
      <c r="V2629" s="25">
        <v>1</v>
      </c>
      <c r="W2629" s="25">
        <v>0</v>
      </c>
      <c r="X2629" s="23">
        <v>1</v>
      </c>
      <c r="Y2629" s="23">
        <v>0</v>
      </c>
      <c r="Z2629" s="23">
        <v>0</v>
      </c>
      <c r="AA2629" s="23">
        <v>0</v>
      </c>
      <c r="AB2629" s="23">
        <v>0</v>
      </c>
      <c r="AC2629" s="23">
        <v>0</v>
      </c>
      <c r="AD2629" s="23">
        <v>0</v>
      </c>
    </row>
    <row r="2630" spans="1:30" x14ac:dyDescent="0.3">
      <c r="A2630" s="23">
        <v>219</v>
      </c>
      <c r="B2630" s="23">
        <v>12</v>
      </c>
      <c r="C2630" s="25">
        <v>0</v>
      </c>
      <c r="D2630" s="25">
        <v>0</v>
      </c>
      <c r="E2630" s="25">
        <v>0</v>
      </c>
      <c r="F2630" s="25">
        <v>1</v>
      </c>
      <c r="G2630" s="25">
        <v>0</v>
      </c>
      <c r="H2630" s="25">
        <v>0</v>
      </c>
      <c r="I2630" s="25">
        <v>0</v>
      </c>
      <c r="J2630" s="23">
        <v>0</v>
      </c>
      <c r="K2630" s="23">
        <v>0</v>
      </c>
      <c r="L2630" s="23">
        <v>0</v>
      </c>
      <c r="M2630" s="23">
        <v>0</v>
      </c>
      <c r="N2630" s="23">
        <v>0</v>
      </c>
      <c r="O2630" s="23">
        <v>0</v>
      </c>
      <c r="P2630" s="23">
        <v>1</v>
      </c>
      <c r="Q2630" s="25">
        <v>0</v>
      </c>
      <c r="R2630" s="25">
        <v>0</v>
      </c>
      <c r="S2630" s="25">
        <v>1</v>
      </c>
      <c r="T2630" s="25">
        <v>0</v>
      </c>
      <c r="U2630" s="25">
        <v>0</v>
      </c>
      <c r="V2630" s="25">
        <v>0</v>
      </c>
      <c r="W2630" s="25">
        <v>0</v>
      </c>
      <c r="X2630" s="23">
        <v>1</v>
      </c>
      <c r="Y2630" s="23">
        <v>0</v>
      </c>
      <c r="Z2630" s="23">
        <v>0</v>
      </c>
      <c r="AA2630" s="23">
        <v>0</v>
      </c>
      <c r="AB2630" s="23">
        <v>0</v>
      </c>
      <c r="AC2630" s="23">
        <v>0</v>
      </c>
      <c r="AD2630" s="23">
        <v>0</v>
      </c>
    </row>
    <row r="2631" spans="1:30" x14ac:dyDescent="0.3">
      <c r="A2631" s="23">
        <v>220</v>
      </c>
      <c r="B2631" s="23">
        <v>1</v>
      </c>
      <c r="C2631" s="25">
        <v>0</v>
      </c>
      <c r="D2631" s="25">
        <v>0</v>
      </c>
      <c r="E2631" s="25">
        <v>1</v>
      </c>
      <c r="F2631" s="25">
        <v>0</v>
      </c>
      <c r="G2631" s="25">
        <v>0</v>
      </c>
      <c r="H2631" s="25">
        <v>0</v>
      </c>
      <c r="I2631" s="25">
        <v>0</v>
      </c>
      <c r="J2631" s="23">
        <v>0</v>
      </c>
      <c r="K2631" s="23">
        <v>0</v>
      </c>
      <c r="L2631" s="23">
        <v>1</v>
      </c>
      <c r="M2631" s="23">
        <v>1</v>
      </c>
      <c r="N2631" s="23">
        <v>0</v>
      </c>
      <c r="O2631" s="23">
        <v>1</v>
      </c>
      <c r="P2631" s="23">
        <v>0</v>
      </c>
      <c r="Q2631" s="25">
        <v>0</v>
      </c>
      <c r="R2631" s="25">
        <v>1</v>
      </c>
      <c r="S2631" s="25">
        <v>0</v>
      </c>
      <c r="T2631" s="25">
        <v>1</v>
      </c>
      <c r="U2631" s="25">
        <v>0</v>
      </c>
      <c r="V2631" s="25">
        <v>0</v>
      </c>
      <c r="W2631" s="25">
        <v>1</v>
      </c>
      <c r="X2631" s="23">
        <v>1</v>
      </c>
      <c r="Y2631" s="23">
        <v>0</v>
      </c>
      <c r="Z2631" s="23">
        <v>0</v>
      </c>
      <c r="AA2631" s="23">
        <v>0</v>
      </c>
      <c r="AB2631" s="23">
        <v>0</v>
      </c>
      <c r="AC2631" s="23">
        <v>0</v>
      </c>
      <c r="AD2631" s="23">
        <v>0</v>
      </c>
    </row>
    <row r="2632" spans="1:30" x14ac:dyDescent="0.3">
      <c r="A2632" s="23">
        <v>220</v>
      </c>
      <c r="B2632" s="23">
        <v>2</v>
      </c>
      <c r="C2632" s="25">
        <v>0</v>
      </c>
      <c r="D2632" s="25">
        <v>1</v>
      </c>
      <c r="E2632" s="25">
        <v>0</v>
      </c>
      <c r="F2632" s="25">
        <v>0</v>
      </c>
      <c r="G2632" s="25">
        <v>0</v>
      </c>
      <c r="H2632" s="25">
        <v>1</v>
      </c>
      <c r="I2632" s="25">
        <v>0</v>
      </c>
      <c r="J2632" s="23">
        <v>0</v>
      </c>
      <c r="K2632" s="23">
        <v>0</v>
      </c>
      <c r="L2632" s="23">
        <v>0</v>
      </c>
      <c r="M2632" s="23">
        <v>1</v>
      </c>
      <c r="N2632" s="23">
        <v>0</v>
      </c>
      <c r="O2632" s="23">
        <v>0</v>
      </c>
      <c r="P2632" s="23">
        <v>0</v>
      </c>
      <c r="Q2632" s="25">
        <v>0</v>
      </c>
      <c r="R2632" s="25">
        <v>0</v>
      </c>
      <c r="S2632" s="25">
        <v>1</v>
      </c>
      <c r="T2632" s="25">
        <v>0</v>
      </c>
      <c r="U2632" s="25">
        <v>1</v>
      </c>
      <c r="V2632" s="25">
        <v>0</v>
      </c>
      <c r="W2632" s="25">
        <v>1</v>
      </c>
      <c r="X2632" s="23">
        <v>1</v>
      </c>
      <c r="Y2632" s="23">
        <v>0</v>
      </c>
      <c r="Z2632" s="23">
        <v>0</v>
      </c>
      <c r="AA2632" s="23">
        <v>0</v>
      </c>
      <c r="AB2632" s="23">
        <v>0</v>
      </c>
      <c r="AC2632" s="23">
        <v>0</v>
      </c>
      <c r="AD2632" s="23">
        <v>0</v>
      </c>
    </row>
    <row r="2633" spans="1:30" x14ac:dyDescent="0.3">
      <c r="A2633" s="23">
        <v>220</v>
      </c>
      <c r="B2633" s="23">
        <v>3</v>
      </c>
      <c r="C2633" s="25">
        <v>0</v>
      </c>
      <c r="D2633" s="25">
        <v>1</v>
      </c>
      <c r="E2633" s="25">
        <v>0</v>
      </c>
      <c r="F2633" s="25">
        <v>0</v>
      </c>
      <c r="G2633" s="25">
        <v>1</v>
      </c>
      <c r="H2633" s="25">
        <v>0</v>
      </c>
      <c r="I2633" s="25">
        <v>0</v>
      </c>
      <c r="J2633" s="23">
        <v>0</v>
      </c>
      <c r="K2633" s="23">
        <v>0</v>
      </c>
      <c r="L2633" s="23">
        <v>0</v>
      </c>
      <c r="M2633" s="23">
        <v>0</v>
      </c>
      <c r="N2633" s="23">
        <v>1</v>
      </c>
      <c r="O2633" s="23">
        <v>1</v>
      </c>
      <c r="P2633" s="23">
        <v>0</v>
      </c>
      <c r="Q2633" s="25">
        <v>0</v>
      </c>
      <c r="R2633" s="25">
        <v>0</v>
      </c>
      <c r="S2633" s="25">
        <v>0</v>
      </c>
      <c r="T2633" s="25">
        <v>0</v>
      </c>
      <c r="U2633" s="25">
        <v>0</v>
      </c>
      <c r="V2633" s="25">
        <v>0</v>
      </c>
      <c r="W2633" s="25">
        <v>1</v>
      </c>
      <c r="X2633" s="23">
        <v>1</v>
      </c>
      <c r="Y2633" s="23">
        <v>0</v>
      </c>
      <c r="Z2633" s="23">
        <v>0</v>
      </c>
      <c r="AA2633" s="23">
        <v>0</v>
      </c>
      <c r="AB2633" s="23">
        <v>0</v>
      </c>
      <c r="AC2633" s="23">
        <v>0</v>
      </c>
      <c r="AD2633" s="23">
        <v>0</v>
      </c>
    </row>
    <row r="2634" spans="1:30" x14ac:dyDescent="0.3">
      <c r="A2634" s="23">
        <v>220</v>
      </c>
      <c r="B2634" s="23">
        <v>4</v>
      </c>
      <c r="C2634" s="25">
        <v>0</v>
      </c>
      <c r="D2634" s="25">
        <v>0</v>
      </c>
      <c r="E2634" s="25">
        <v>0</v>
      </c>
      <c r="F2634" s="25">
        <v>0</v>
      </c>
      <c r="G2634" s="25">
        <v>0</v>
      </c>
      <c r="H2634" s="25">
        <v>0</v>
      </c>
      <c r="I2634" s="25">
        <v>1</v>
      </c>
      <c r="J2634" s="23">
        <v>0</v>
      </c>
      <c r="K2634" s="23">
        <v>0</v>
      </c>
      <c r="L2634" s="23">
        <v>1</v>
      </c>
      <c r="M2634" s="23">
        <v>0</v>
      </c>
      <c r="N2634" s="23">
        <v>1</v>
      </c>
      <c r="O2634" s="23">
        <v>0</v>
      </c>
      <c r="P2634" s="23">
        <v>1</v>
      </c>
      <c r="Q2634" s="25">
        <v>0</v>
      </c>
      <c r="R2634" s="25">
        <v>0</v>
      </c>
      <c r="S2634" s="25">
        <v>1</v>
      </c>
      <c r="T2634" s="25">
        <v>1</v>
      </c>
      <c r="U2634" s="25">
        <v>0</v>
      </c>
      <c r="V2634" s="25">
        <v>1</v>
      </c>
      <c r="W2634" s="25">
        <v>0</v>
      </c>
      <c r="X2634" s="23">
        <v>1</v>
      </c>
      <c r="Y2634" s="23">
        <v>0</v>
      </c>
      <c r="Z2634" s="23">
        <v>0</v>
      </c>
      <c r="AA2634" s="23">
        <v>0</v>
      </c>
      <c r="AB2634" s="23">
        <v>0</v>
      </c>
      <c r="AC2634" s="23">
        <v>0</v>
      </c>
      <c r="AD2634" s="23">
        <v>0</v>
      </c>
    </row>
    <row r="2635" spans="1:30" x14ac:dyDescent="0.3">
      <c r="A2635" s="23">
        <v>220</v>
      </c>
      <c r="B2635" s="23">
        <v>5</v>
      </c>
      <c r="C2635" s="25">
        <v>0</v>
      </c>
      <c r="D2635" s="25">
        <v>1</v>
      </c>
      <c r="E2635" s="25">
        <v>0</v>
      </c>
      <c r="F2635" s="25">
        <v>0</v>
      </c>
      <c r="G2635" s="25">
        <v>1</v>
      </c>
      <c r="H2635" s="25">
        <v>0</v>
      </c>
      <c r="I2635" s="25">
        <v>0</v>
      </c>
      <c r="J2635" s="23">
        <v>0</v>
      </c>
      <c r="K2635" s="23">
        <v>0</v>
      </c>
      <c r="L2635" s="23">
        <v>0</v>
      </c>
      <c r="M2635" s="23">
        <v>1</v>
      </c>
      <c r="N2635" s="23">
        <v>0</v>
      </c>
      <c r="O2635" s="23">
        <v>0</v>
      </c>
      <c r="P2635" s="23">
        <v>0</v>
      </c>
      <c r="Q2635" s="25">
        <v>0</v>
      </c>
      <c r="R2635" s="25">
        <v>1</v>
      </c>
      <c r="S2635" s="25">
        <v>0</v>
      </c>
      <c r="T2635" s="25">
        <v>1</v>
      </c>
      <c r="U2635" s="25">
        <v>0</v>
      </c>
      <c r="V2635" s="25">
        <v>0</v>
      </c>
      <c r="W2635" s="25">
        <v>1</v>
      </c>
      <c r="X2635" s="23">
        <v>1</v>
      </c>
      <c r="Y2635" s="23">
        <v>0</v>
      </c>
      <c r="Z2635" s="23">
        <v>0</v>
      </c>
      <c r="AA2635" s="23">
        <v>0</v>
      </c>
      <c r="AB2635" s="23">
        <v>0</v>
      </c>
      <c r="AC2635" s="23">
        <v>0</v>
      </c>
      <c r="AD2635" s="23">
        <v>0</v>
      </c>
    </row>
    <row r="2636" spans="1:30" x14ac:dyDescent="0.3">
      <c r="A2636" s="23">
        <v>220</v>
      </c>
      <c r="B2636" s="23">
        <v>6</v>
      </c>
      <c r="C2636" s="25">
        <v>0</v>
      </c>
      <c r="D2636" s="25">
        <v>0</v>
      </c>
      <c r="E2636" s="25">
        <v>0</v>
      </c>
      <c r="F2636" s="25">
        <v>0</v>
      </c>
      <c r="G2636" s="25">
        <v>1</v>
      </c>
      <c r="H2636" s="25">
        <v>1</v>
      </c>
      <c r="I2636" s="25">
        <v>0</v>
      </c>
      <c r="J2636" s="23">
        <v>0</v>
      </c>
      <c r="K2636" s="23">
        <v>1</v>
      </c>
      <c r="L2636" s="23">
        <v>0</v>
      </c>
      <c r="M2636" s="23">
        <v>0</v>
      </c>
      <c r="N2636" s="23">
        <v>0</v>
      </c>
      <c r="O2636" s="23">
        <v>1</v>
      </c>
      <c r="P2636" s="23">
        <v>0</v>
      </c>
      <c r="Q2636" s="25">
        <v>0</v>
      </c>
      <c r="R2636" s="25">
        <v>0</v>
      </c>
      <c r="S2636" s="25">
        <v>1</v>
      </c>
      <c r="T2636" s="25">
        <v>0</v>
      </c>
      <c r="U2636" s="25">
        <v>0</v>
      </c>
      <c r="V2636" s="25">
        <v>0</v>
      </c>
      <c r="W2636" s="25">
        <v>0</v>
      </c>
      <c r="X2636" s="23">
        <v>1</v>
      </c>
      <c r="Y2636" s="23">
        <v>0</v>
      </c>
      <c r="Z2636" s="23">
        <v>0</v>
      </c>
      <c r="AA2636" s="23">
        <v>0</v>
      </c>
      <c r="AB2636" s="23">
        <v>0</v>
      </c>
      <c r="AC2636" s="23">
        <v>0</v>
      </c>
      <c r="AD2636" s="23">
        <v>0</v>
      </c>
    </row>
    <row r="2637" spans="1:30" x14ac:dyDescent="0.3">
      <c r="A2637" s="23">
        <v>220</v>
      </c>
      <c r="B2637" s="23">
        <v>7</v>
      </c>
      <c r="C2637" s="25">
        <v>0</v>
      </c>
      <c r="D2637" s="25">
        <v>1</v>
      </c>
      <c r="E2637" s="25">
        <v>0</v>
      </c>
      <c r="F2637" s="25">
        <v>1</v>
      </c>
      <c r="G2637" s="25">
        <v>0</v>
      </c>
      <c r="H2637" s="25">
        <v>0</v>
      </c>
      <c r="I2637" s="25">
        <v>1</v>
      </c>
      <c r="J2637" s="23">
        <v>0</v>
      </c>
      <c r="K2637" s="23">
        <v>0</v>
      </c>
      <c r="L2637" s="23">
        <v>0</v>
      </c>
      <c r="M2637" s="23">
        <v>0</v>
      </c>
      <c r="N2637" s="23">
        <v>0</v>
      </c>
      <c r="O2637" s="23">
        <v>0</v>
      </c>
      <c r="P2637" s="23">
        <v>1</v>
      </c>
      <c r="Q2637" s="25">
        <v>0</v>
      </c>
      <c r="R2637" s="25">
        <v>1</v>
      </c>
      <c r="S2637" s="25">
        <v>0</v>
      </c>
      <c r="T2637" s="25">
        <v>0</v>
      </c>
      <c r="U2637" s="25">
        <v>0</v>
      </c>
      <c r="V2637" s="25">
        <v>1</v>
      </c>
      <c r="W2637" s="25">
        <v>0</v>
      </c>
      <c r="X2637" s="23">
        <v>1</v>
      </c>
      <c r="Y2637" s="23">
        <v>0</v>
      </c>
      <c r="Z2637" s="23">
        <v>0</v>
      </c>
      <c r="AA2637" s="23">
        <v>0</v>
      </c>
      <c r="AB2637" s="23">
        <v>0</v>
      </c>
      <c r="AC2637" s="23">
        <v>0</v>
      </c>
      <c r="AD2637" s="23">
        <v>0</v>
      </c>
    </row>
    <row r="2638" spans="1:30" x14ac:dyDescent="0.3">
      <c r="A2638" s="23">
        <v>220</v>
      </c>
      <c r="B2638" s="23">
        <v>8</v>
      </c>
      <c r="C2638" s="25">
        <v>0</v>
      </c>
      <c r="D2638" s="25">
        <v>0</v>
      </c>
      <c r="E2638" s="25">
        <v>1</v>
      </c>
      <c r="F2638" s="25">
        <v>1</v>
      </c>
      <c r="G2638" s="25">
        <v>0</v>
      </c>
      <c r="H2638" s="25">
        <v>1</v>
      </c>
      <c r="I2638" s="25">
        <v>0</v>
      </c>
      <c r="J2638" s="23">
        <v>0</v>
      </c>
      <c r="K2638" s="23">
        <v>0</v>
      </c>
      <c r="L2638" s="23">
        <v>0</v>
      </c>
      <c r="M2638" s="23">
        <v>0</v>
      </c>
      <c r="N2638" s="23">
        <v>1</v>
      </c>
      <c r="O2638" s="23">
        <v>1</v>
      </c>
      <c r="P2638" s="23">
        <v>0</v>
      </c>
      <c r="Q2638" s="25">
        <v>0</v>
      </c>
      <c r="R2638" s="25">
        <v>0</v>
      </c>
      <c r="S2638" s="25">
        <v>0</v>
      </c>
      <c r="T2638" s="25">
        <v>1</v>
      </c>
      <c r="U2638" s="25">
        <v>0</v>
      </c>
      <c r="V2638" s="25">
        <v>0</v>
      </c>
      <c r="W2638" s="25">
        <v>0</v>
      </c>
      <c r="X2638" s="23">
        <v>1</v>
      </c>
      <c r="Y2638" s="23">
        <v>0</v>
      </c>
      <c r="Z2638" s="23">
        <v>0</v>
      </c>
      <c r="AA2638" s="23">
        <v>0</v>
      </c>
      <c r="AB2638" s="23">
        <v>0</v>
      </c>
      <c r="AC2638" s="23">
        <v>0</v>
      </c>
      <c r="AD2638" s="23">
        <v>0</v>
      </c>
    </row>
    <row r="2639" spans="1:30" x14ac:dyDescent="0.3">
      <c r="A2639" s="23">
        <v>220</v>
      </c>
      <c r="B2639" s="23">
        <v>9</v>
      </c>
      <c r="C2639" s="25">
        <v>0</v>
      </c>
      <c r="D2639" s="25">
        <v>0</v>
      </c>
      <c r="E2639" s="25">
        <v>1</v>
      </c>
      <c r="F2639" s="25">
        <v>0</v>
      </c>
      <c r="G2639" s="25">
        <v>1</v>
      </c>
      <c r="H2639" s="25">
        <v>0</v>
      </c>
      <c r="I2639" s="25">
        <v>1</v>
      </c>
      <c r="J2639" s="23">
        <v>0</v>
      </c>
      <c r="K2639" s="23">
        <v>0</v>
      </c>
      <c r="L2639" s="23">
        <v>1</v>
      </c>
      <c r="M2639" s="23">
        <v>0</v>
      </c>
      <c r="N2639" s="23">
        <v>0</v>
      </c>
      <c r="O2639" s="23">
        <v>0</v>
      </c>
      <c r="P2639" s="23">
        <v>0</v>
      </c>
      <c r="Q2639" s="25">
        <v>0</v>
      </c>
      <c r="R2639" s="25">
        <v>1</v>
      </c>
      <c r="S2639" s="25">
        <v>0</v>
      </c>
      <c r="T2639" s="25">
        <v>0</v>
      </c>
      <c r="U2639" s="25">
        <v>1</v>
      </c>
      <c r="V2639" s="25">
        <v>0</v>
      </c>
      <c r="W2639" s="25">
        <v>0</v>
      </c>
      <c r="X2639" s="23">
        <v>1</v>
      </c>
      <c r="Y2639" s="23">
        <v>0</v>
      </c>
      <c r="Z2639" s="23">
        <v>0</v>
      </c>
      <c r="AA2639" s="23">
        <v>0</v>
      </c>
      <c r="AB2639" s="23">
        <v>0</v>
      </c>
      <c r="AC2639" s="23">
        <v>0</v>
      </c>
      <c r="AD2639" s="23">
        <v>0</v>
      </c>
    </row>
    <row r="2640" spans="1:30" x14ac:dyDescent="0.3">
      <c r="A2640" s="23">
        <v>220</v>
      </c>
      <c r="B2640" s="23">
        <v>10</v>
      </c>
      <c r="C2640" s="25">
        <v>0</v>
      </c>
      <c r="D2640" s="25">
        <v>1</v>
      </c>
      <c r="E2640" s="25">
        <v>0</v>
      </c>
      <c r="F2640" s="25">
        <v>0</v>
      </c>
      <c r="G2640" s="25">
        <v>0</v>
      </c>
      <c r="H2640" s="25">
        <v>1</v>
      </c>
      <c r="I2640" s="25">
        <v>0</v>
      </c>
      <c r="J2640" s="23">
        <v>0</v>
      </c>
      <c r="K2640" s="23">
        <v>1</v>
      </c>
      <c r="L2640" s="23">
        <v>0</v>
      </c>
      <c r="M2640" s="23">
        <v>0</v>
      </c>
      <c r="N2640" s="23">
        <v>1</v>
      </c>
      <c r="O2640" s="23">
        <v>0</v>
      </c>
      <c r="P2640" s="23">
        <v>0</v>
      </c>
      <c r="Q2640" s="25">
        <v>0</v>
      </c>
      <c r="R2640" s="25">
        <v>0</v>
      </c>
      <c r="S2640" s="25">
        <v>1</v>
      </c>
      <c r="T2640" s="25">
        <v>1</v>
      </c>
      <c r="U2640" s="25">
        <v>0</v>
      </c>
      <c r="V2640" s="25">
        <v>1</v>
      </c>
      <c r="W2640" s="25">
        <v>0</v>
      </c>
      <c r="X2640" s="23">
        <v>1</v>
      </c>
      <c r="Y2640" s="23">
        <v>0</v>
      </c>
      <c r="Z2640" s="23">
        <v>0</v>
      </c>
      <c r="AA2640" s="23">
        <v>0</v>
      </c>
      <c r="AB2640" s="23">
        <v>0</v>
      </c>
      <c r="AC2640" s="23">
        <v>0</v>
      </c>
      <c r="AD2640" s="23">
        <v>0</v>
      </c>
    </row>
    <row r="2641" spans="1:30" x14ac:dyDescent="0.3">
      <c r="A2641" s="23">
        <v>220</v>
      </c>
      <c r="B2641" s="23">
        <v>11</v>
      </c>
      <c r="C2641" s="25">
        <v>0</v>
      </c>
      <c r="D2641" s="25">
        <v>0</v>
      </c>
      <c r="E2641" s="25">
        <v>1</v>
      </c>
      <c r="F2641" s="25">
        <v>0</v>
      </c>
      <c r="G2641" s="25">
        <v>1</v>
      </c>
      <c r="H2641" s="25">
        <v>0</v>
      </c>
      <c r="I2641" s="25">
        <v>1</v>
      </c>
      <c r="J2641" s="23">
        <v>0</v>
      </c>
      <c r="K2641" s="23">
        <v>1</v>
      </c>
      <c r="L2641" s="23">
        <v>0</v>
      </c>
      <c r="M2641" s="23">
        <v>1</v>
      </c>
      <c r="N2641" s="23">
        <v>0</v>
      </c>
      <c r="O2641" s="23">
        <v>0</v>
      </c>
      <c r="P2641" s="23">
        <v>1</v>
      </c>
      <c r="Q2641" s="25">
        <v>0</v>
      </c>
      <c r="R2641" s="25">
        <v>0</v>
      </c>
      <c r="S2641" s="25">
        <v>0</v>
      </c>
      <c r="T2641" s="25">
        <v>0</v>
      </c>
      <c r="U2641" s="25">
        <v>1</v>
      </c>
      <c r="V2641" s="25">
        <v>1</v>
      </c>
      <c r="W2641" s="25">
        <v>0</v>
      </c>
      <c r="X2641" s="23">
        <v>1</v>
      </c>
      <c r="Y2641" s="23">
        <v>0</v>
      </c>
      <c r="Z2641" s="23">
        <v>0</v>
      </c>
      <c r="AA2641" s="23">
        <v>0</v>
      </c>
      <c r="AB2641" s="23">
        <v>0</v>
      </c>
      <c r="AC2641" s="23">
        <v>0</v>
      </c>
      <c r="AD2641" s="23">
        <v>0</v>
      </c>
    </row>
    <row r="2642" spans="1:30" x14ac:dyDescent="0.3">
      <c r="A2642" s="23">
        <v>220</v>
      </c>
      <c r="B2642" s="23">
        <v>12</v>
      </c>
      <c r="C2642" s="25">
        <v>0</v>
      </c>
      <c r="D2642" s="25">
        <v>0</v>
      </c>
      <c r="E2642" s="25">
        <v>0</v>
      </c>
      <c r="F2642" s="25">
        <v>1</v>
      </c>
      <c r="G2642" s="25">
        <v>0</v>
      </c>
      <c r="H2642" s="25">
        <v>0</v>
      </c>
      <c r="I2642" s="25">
        <v>0</v>
      </c>
      <c r="J2642" s="23">
        <v>0</v>
      </c>
      <c r="K2642" s="23">
        <v>0</v>
      </c>
      <c r="L2642" s="23">
        <v>0</v>
      </c>
      <c r="M2642" s="23">
        <v>0</v>
      </c>
      <c r="N2642" s="23">
        <v>0</v>
      </c>
      <c r="O2642" s="23">
        <v>0</v>
      </c>
      <c r="P2642" s="23">
        <v>1</v>
      </c>
      <c r="Q2642" s="25">
        <v>0</v>
      </c>
      <c r="R2642" s="25">
        <v>0</v>
      </c>
      <c r="S2642" s="25">
        <v>1</v>
      </c>
      <c r="T2642" s="25">
        <v>0</v>
      </c>
      <c r="U2642" s="25">
        <v>0</v>
      </c>
      <c r="V2642" s="25">
        <v>0</v>
      </c>
      <c r="W2642" s="25">
        <v>0</v>
      </c>
      <c r="X2642" s="23">
        <v>1</v>
      </c>
      <c r="Y2642" s="23">
        <v>0</v>
      </c>
      <c r="Z2642" s="23">
        <v>0</v>
      </c>
      <c r="AA2642" s="23">
        <v>0</v>
      </c>
      <c r="AB2642" s="23">
        <v>0</v>
      </c>
      <c r="AC2642" s="23">
        <v>0</v>
      </c>
      <c r="AD2642" s="23">
        <v>0</v>
      </c>
    </row>
    <row r="2643" spans="1:30" x14ac:dyDescent="0.3">
      <c r="A2643" s="23">
        <v>221</v>
      </c>
      <c r="B2643" s="23">
        <v>1</v>
      </c>
      <c r="C2643" s="25">
        <v>0</v>
      </c>
      <c r="D2643" s="25">
        <v>0</v>
      </c>
      <c r="E2643" s="25">
        <v>1</v>
      </c>
      <c r="F2643" s="25">
        <v>0</v>
      </c>
      <c r="G2643" s="25">
        <v>0</v>
      </c>
      <c r="H2643" s="25">
        <v>0</v>
      </c>
      <c r="I2643" s="25">
        <v>0</v>
      </c>
      <c r="J2643" s="23">
        <v>0</v>
      </c>
      <c r="K2643" s="23">
        <v>0</v>
      </c>
      <c r="L2643" s="23">
        <v>1</v>
      </c>
      <c r="M2643" s="23">
        <v>1</v>
      </c>
      <c r="N2643" s="23">
        <v>0</v>
      </c>
      <c r="O2643" s="23">
        <v>1</v>
      </c>
      <c r="P2643" s="23">
        <v>0</v>
      </c>
      <c r="Q2643" s="25">
        <v>0</v>
      </c>
      <c r="R2643" s="25">
        <v>1</v>
      </c>
      <c r="S2643" s="25">
        <v>0</v>
      </c>
      <c r="T2643" s="25">
        <v>1</v>
      </c>
      <c r="U2643" s="25">
        <v>0</v>
      </c>
      <c r="V2643" s="25">
        <v>0</v>
      </c>
      <c r="W2643" s="25">
        <v>1</v>
      </c>
      <c r="X2643" s="23">
        <v>1</v>
      </c>
      <c r="Y2643" s="23">
        <v>0</v>
      </c>
      <c r="Z2643" s="23">
        <v>0</v>
      </c>
      <c r="AA2643" s="23">
        <v>0</v>
      </c>
      <c r="AB2643" s="23">
        <v>0</v>
      </c>
      <c r="AC2643" s="23">
        <v>0</v>
      </c>
      <c r="AD2643" s="23">
        <v>0</v>
      </c>
    </row>
    <row r="2644" spans="1:30" x14ac:dyDescent="0.3">
      <c r="A2644" s="23">
        <v>221</v>
      </c>
      <c r="B2644" s="23">
        <v>2</v>
      </c>
      <c r="C2644" s="25">
        <v>0</v>
      </c>
      <c r="D2644" s="25">
        <v>1</v>
      </c>
      <c r="E2644" s="25">
        <v>0</v>
      </c>
      <c r="F2644" s="25">
        <v>0</v>
      </c>
      <c r="G2644" s="25">
        <v>0</v>
      </c>
      <c r="H2644" s="25">
        <v>1</v>
      </c>
      <c r="I2644" s="25">
        <v>0</v>
      </c>
      <c r="J2644" s="23">
        <v>0</v>
      </c>
      <c r="K2644" s="23">
        <v>0</v>
      </c>
      <c r="L2644" s="23">
        <v>0</v>
      </c>
      <c r="M2644" s="23">
        <v>1</v>
      </c>
      <c r="N2644" s="23">
        <v>0</v>
      </c>
      <c r="O2644" s="23">
        <v>0</v>
      </c>
      <c r="P2644" s="23">
        <v>0</v>
      </c>
      <c r="Q2644" s="25">
        <v>0</v>
      </c>
      <c r="R2644" s="25">
        <v>0</v>
      </c>
      <c r="S2644" s="25">
        <v>1</v>
      </c>
      <c r="T2644" s="25">
        <v>0</v>
      </c>
      <c r="U2644" s="25">
        <v>1</v>
      </c>
      <c r="V2644" s="25">
        <v>0</v>
      </c>
      <c r="W2644" s="25">
        <v>1</v>
      </c>
      <c r="X2644" s="23">
        <v>1</v>
      </c>
      <c r="Y2644" s="23">
        <v>0</v>
      </c>
      <c r="Z2644" s="23">
        <v>0</v>
      </c>
      <c r="AA2644" s="23">
        <v>0</v>
      </c>
      <c r="AB2644" s="23">
        <v>0</v>
      </c>
      <c r="AC2644" s="23">
        <v>0</v>
      </c>
      <c r="AD2644" s="23">
        <v>0</v>
      </c>
    </row>
    <row r="2645" spans="1:30" x14ac:dyDescent="0.3">
      <c r="A2645" s="23">
        <v>221</v>
      </c>
      <c r="B2645" s="23">
        <v>3</v>
      </c>
      <c r="C2645" s="25">
        <v>0</v>
      </c>
      <c r="D2645" s="25">
        <v>1</v>
      </c>
      <c r="E2645" s="25">
        <v>0</v>
      </c>
      <c r="F2645" s="25">
        <v>0</v>
      </c>
      <c r="G2645" s="25">
        <v>1</v>
      </c>
      <c r="H2645" s="25">
        <v>0</v>
      </c>
      <c r="I2645" s="25">
        <v>0</v>
      </c>
      <c r="J2645" s="23">
        <v>0</v>
      </c>
      <c r="K2645" s="23">
        <v>0</v>
      </c>
      <c r="L2645" s="23">
        <v>0</v>
      </c>
      <c r="M2645" s="23">
        <v>0</v>
      </c>
      <c r="N2645" s="23">
        <v>1</v>
      </c>
      <c r="O2645" s="23">
        <v>1</v>
      </c>
      <c r="P2645" s="23">
        <v>0</v>
      </c>
      <c r="Q2645" s="25">
        <v>0</v>
      </c>
      <c r="R2645" s="25">
        <v>0</v>
      </c>
      <c r="S2645" s="25">
        <v>0</v>
      </c>
      <c r="T2645" s="25">
        <v>0</v>
      </c>
      <c r="U2645" s="25">
        <v>0</v>
      </c>
      <c r="V2645" s="25">
        <v>0</v>
      </c>
      <c r="W2645" s="25">
        <v>1</v>
      </c>
      <c r="X2645" s="23">
        <v>1</v>
      </c>
      <c r="Y2645" s="23">
        <v>0</v>
      </c>
      <c r="Z2645" s="23">
        <v>0</v>
      </c>
      <c r="AA2645" s="23">
        <v>0</v>
      </c>
      <c r="AB2645" s="23">
        <v>0</v>
      </c>
      <c r="AC2645" s="23">
        <v>0</v>
      </c>
      <c r="AD2645" s="23">
        <v>0</v>
      </c>
    </row>
    <row r="2646" spans="1:30" x14ac:dyDescent="0.3">
      <c r="A2646" s="23">
        <v>221</v>
      </c>
      <c r="B2646" s="23">
        <v>4</v>
      </c>
      <c r="C2646" s="25">
        <v>0</v>
      </c>
      <c r="D2646" s="25">
        <v>0</v>
      </c>
      <c r="E2646" s="25">
        <v>0</v>
      </c>
      <c r="F2646" s="25">
        <v>0</v>
      </c>
      <c r="G2646" s="25">
        <v>0</v>
      </c>
      <c r="H2646" s="25">
        <v>0</v>
      </c>
      <c r="I2646" s="25">
        <v>1</v>
      </c>
      <c r="J2646" s="23">
        <v>0</v>
      </c>
      <c r="K2646" s="23">
        <v>0</v>
      </c>
      <c r="L2646" s="23">
        <v>1</v>
      </c>
      <c r="M2646" s="23">
        <v>0</v>
      </c>
      <c r="N2646" s="23">
        <v>1</v>
      </c>
      <c r="O2646" s="23">
        <v>0</v>
      </c>
      <c r="P2646" s="23">
        <v>1</v>
      </c>
      <c r="Q2646" s="25">
        <v>0</v>
      </c>
      <c r="R2646" s="25">
        <v>0</v>
      </c>
      <c r="S2646" s="25">
        <v>1</v>
      </c>
      <c r="T2646" s="25">
        <v>1</v>
      </c>
      <c r="U2646" s="25">
        <v>0</v>
      </c>
      <c r="V2646" s="25">
        <v>1</v>
      </c>
      <c r="W2646" s="25">
        <v>0</v>
      </c>
      <c r="X2646" s="23">
        <v>1</v>
      </c>
      <c r="Y2646" s="23">
        <v>0</v>
      </c>
      <c r="Z2646" s="23">
        <v>0</v>
      </c>
      <c r="AA2646" s="23">
        <v>0</v>
      </c>
      <c r="AB2646" s="23">
        <v>0</v>
      </c>
      <c r="AC2646" s="23">
        <v>0</v>
      </c>
      <c r="AD2646" s="23">
        <v>0</v>
      </c>
    </row>
    <row r="2647" spans="1:30" x14ac:dyDescent="0.3">
      <c r="A2647" s="23">
        <v>221</v>
      </c>
      <c r="B2647" s="23">
        <v>5</v>
      </c>
      <c r="C2647" s="25">
        <v>0</v>
      </c>
      <c r="D2647" s="25">
        <v>1</v>
      </c>
      <c r="E2647" s="25">
        <v>0</v>
      </c>
      <c r="F2647" s="25">
        <v>0</v>
      </c>
      <c r="G2647" s="25">
        <v>1</v>
      </c>
      <c r="H2647" s="25">
        <v>0</v>
      </c>
      <c r="I2647" s="25">
        <v>0</v>
      </c>
      <c r="J2647" s="23">
        <v>0</v>
      </c>
      <c r="K2647" s="23">
        <v>0</v>
      </c>
      <c r="L2647" s="23">
        <v>0</v>
      </c>
      <c r="M2647" s="23">
        <v>1</v>
      </c>
      <c r="N2647" s="23">
        <v>0</v>
      </c>
      <c r="O2647" s="23">
        <v>0</v>
      </c>
      <c r="P2647" s="23">
        <v>0</v>
      </c>
      <c r="Q2647" s="25">
        <v>0</v>
      </c>
      <c r="R2647" s="25">
        <v>1</v>
      </c>
      <c r="S2647" s="25">
        <v>0</v>
      </c>
      <c r="T2647" s="25">
        <v>1</v>
      </c>
      <c r="U2647" s="25">
        <v>0</v>
      </c>
      <c r="V2647" s="25">
        <v>0</v>
      </c>
      <c r="W2647" s="25">
        <v>1</v>
      </c>
      <c r="X2647" s="23">
        <v>1</v>
      </c>
      <c r="Y2647" s="23">
        <v>0</v>
      </c>
      <c r="Z2647" s="23">
        <v>0</v>
      </c>
      <c r="AA2647" s="23">
        <v>0</v>
      </c>
      <c r="AB2647" s="23">
        <v>0</v>
      </c>
      <c r="AC2647" s="23">
        <v>0</v>
      </c>
      <c r="AD2647" s="23">
        <v>0</v>
      </c>
    </row>
    <row r="2648" spans="1:30" x14ac:dyDescent="0.3">
      <c r="A2648" s="23">
        <v>221</v>
      </c>
      <c r="B2648" s="23">
        <v>6</v>
      </c>
      <c r="C2648" s="25">
        <v>0</v>
      </c>
      <c r="D2648" s="25">
        <v>0</v>
      </c>
      <c r="E2648" s="25">
        <v>0</v>
      </c>
      <c r="F2648" s="25">
        <v>0</v>
      </c>
      <c r="G2648" s="25">
        <v>1</v>
      </c>
      <c r="H2648" s="25">
        <v>1</v>
      </c>
      <c r="I2648" s="25">
        <v>0</v>
      </c>
      <c r="J2648" s="23">
        <v>0</v>
      </c>
      <c r="K2648" s="23">
        <v>1</v>
      </c>
      <c r="L2648" s="23">
        <v>0</v>
      </c>
      <c r="M2648" s="23">
        <v>0</v>
      </c>
      <c r="N2648" s="23">
        <v>0</v>
      </c>
      <c r="O2648" s="23">
        <v>1</v>
      </c>
      <c r="P2648" s="23">
        <v>0</v>
      </c>
      <c r="Q2648" s="25">
        <v>0</v>
      </c>
      <c r="R2648" s="25">
        <v>0</v>
      </c>
      <c r="S2648" s="25">
        <v>1</v>
      </c>
      <c r="T2648" s="25">
        <v>0</v>
      </c>
      <c r="U2648" s="25">
        <v>0</v>
      </c>
      <c r="V2648" s="25">
        <v>0</v>
      </c>
      <c r="W2648" s="25">
        <v>0</v>
      </c>
      <c r="X2648" s="23">
        <v>1</v>
      </c>
      <c r="Y2648" s="23">
        <v>0</v>
      </c>
      <c r="Z2648" s="23">
        <v>0</v>
      </c>
      <c r="AA2648" s="23">
        <v>0</v>
      </c>
      <c r="AB2648" s="23">
        <v>0</v>
      </c>
      <c r="AC2648" s="23">
        <v>0</v>
      </c>
      <c r="AD2648" s="23">
        <v>0</v>
      </c>
    </row>
    <row r="2649" spans="1:30" x14ac:dyDescent="0.3">
      <c r="A2649" s="23">
        <v>221</v>
      </c>
      <c r="B2649" s="23">
        <v>7</v>
      </c>
      <c r="C2649" s="25">
        <v>0</v>
      </c>
      <c r="D2649" s="25">
        <v>1</v>
      </c>
      <c r="E2649" s="25">
        <v>0</v>
      </c>
      <c r="F2649" s="25">
        <v>1</v>
      </c>
      <c r="G2649" s="25">
        <v>0</v>
      </c>
      <c r="H2649" s="25">
        <v>0</v>
      </c>
      <c r="I2649" s="25">
        <v>1</v>
      </c>
      <c r="J2649" s="23">
        <v>0</v>
      </c>
      <c r="K2649" s="23">
        <v>0</v>
      </c>
      <c r="L2649" s="23">
        <v>0</v>
      </c>
      <c r="M2649" s="23">
        <v>0</v>
      </c>
      <c r="N2649" s="23">
        <v>0</v>
      </c>
      <c r="O2649" s="23">
        <v>0</v>
      </c>
      <c r="P2649" s="23">
        <v>1</v>
      </c>
      <c r="Q2649" s="25">
        <v>0</v>
      </c>
      <c r="R2649" s="25">
        <v>1</v>
      </c>
      <c r="S2649" s="25">
        <v>0</v>
      </c>
      <c r="T2649" s="25">
        <v>0</v>
      </c>
      <c r="U2649" s="25">
        <v>0</v>
      </c>
      <c r="V2649" s="25">
        <v>1</v>
      </c>
      <c r="W2649" s="25">
        <v>0</v>
      </c>
      <c r="X2649" s="23">
        <v>1</v>
      </c>
      <c r="Y2649" s="23">
        <v>0</v>
      </c>
      <c r="Z2649" s="23">
        <v>0</v>
      </c>
      <c r="AA2649" s="23">
        <v>0</v>
      </c>
      <c r="AB2649" s="23">
        <v>0</v>
      </c>
      <c r="AC2649" s="23">
        <v>0</v>
      </c>
      <c r="AD2649" s="23">
        <v>0</v>
      </c>
    </row>
    <row r="2650" spans="1:30" x14ac:dyDescent="0.3">
      <c r="A2650" s="23">
        <v>221</v>
      </c>
      <c r="B2650" s="23">
        <v>8</v>
      </c>
      <c r="C2650" s="25">
        <v>0</v>
      </c>
      <c r="D2650" s="25">
        <v>0</v>
      </c>
      <c r="E2650" s="25">
        <v>1</v>
      </c>
      <c r="F2650" s="25">
        <v>1</v>
      </c>
      <c r="G2650" s="25">
        <v>0</v>
      </c>
      <c r="H2650" s="25">
        <v>1</v>
      </c>
      <c r="I2650" s="25">
        <v>0</v>
      </c>
      <c r="J2650" s="23">
        <v>0</v>
      </c>
      <c r="K2650" s="23">
        <v>0</v>
      </c>
      <c r="L2650" s="23">
        <v>0</v>
      </c>
      <c r="M2650" s="23">
        <v>0</v>
      </c>
      <c r="N2650" s="23">
        <v>1</v>
      </c>
      <c r="O2650" s="23">
        <v>1</v>
      </c>
      <c r="P2650" s="23">
        <v>0</v>
      </c>
      <c r="Q2650" s="25">
        <v>0</v>
      </c>
      <c r="R2650" s="25">
        <v>0</v>
      </c>
      <c r="S2650" s="25">
        <v>0</v>
      </c>
      <c r="T2650" s="25">
        <v>1</v>
      </c>
      <c r="U2650" s="25">
        <v>0</v>
      </c>
      <c r="V2650" s="25">
        <v>0</v>
      </c>
      <c r="W2650" s="25">
        <v>0</v>
      </c>
      <c r="X2650" s="23">
        <v>1</v>
      </c>
      <c r="Y2650" s="23">
        <v>0</v>
      </c>
      <c r="Z2650" s="23">
        <v>0</v>
      </c>
      <c r="AA2650" s="23">
        <v>0</v>
      </c>
      <c r="AB2650" s="23">
        <v>0</v>
      </c>
      <c r="AC2650" s="23">
        <v>0</v>
      </c>
      <c r="AD2650" s="23">
        <v>0</v>
      </c>
    </row>
    <row r="2651" spans="1:30" x14ac:dyDescent="0.3">
      <c r="A2651" s="23">
        <v>221</v>
      </c>
      <c r="B2651" s="23">
        <v>9</v>
      </c>
      <c r="C2651" s="25">
        <v>0</v>
      </c>
      <c r="D2651" s="25">
        <v>0</v>
      </c>
      <c r="E2651" s="25">
        <v>1</v>
      </c>
      <c r="F2651" s="25">
        <v>0</v>
      </c>
      <c r="G2651" s="25">
        <v>1</v>
      </c>
      <c r="H2651" s="25">
        <v>0</v>
      </c>
      <c r="I2651" s="25">
        <v>1</v>
      </c>
      <c r="J2651" s="23">
        <v>0</v>
      </c>
      <c r="K2651" s="23">
        <v>0</v>
      </c>
      <c r="L2651" s="23">
        <v>1</v>
      </c>
      <c r="M2651" s="23">
        <v>0</v>
      </c>
      <c r="N2651" s="23">
        <v>0</v>
      </c>
      <c r="O2651" s="23">
        <v>0</v>
      </c>
      <c r="P2651" s="23">
        <v>0</v>
      </c>
      <c r="Q2651" s="25">
        <v>0</v>
      </c>
      <c r="R2651" s="25">
        <v>1</v>
      </c>
      <c r="S2651" s="25">
        <v>0</v>
      </c>
      <c r="T2651" s="25">
        <v>0</v>
      </c>
      <c r="U2651" s="25">
        <v>1</v>
      </c>
      <c r="V2651" s="25">
        <v>0</v>
      </c>
      <c r="W2651" s="25">
        <v>0</v>
      </c>
      <c r="X2651" s="23">
        <v>1</v>
      </c>
      <c r="Y2651" s="23">
        <v>0</v>
      </c>
      <c r="Z2651" s="23">
        <v>0</v>
      </c>
      <c r="AA2651" s="23">
        <v>0</v>
      </c>
      <c r="AB2651" s="23">
        <v>0</v>
      </c>
      <c r="AC2651" s="23">
        <v>0</v>
      </c>
      <c r="AD2651" s="23">
        <v>0</v>
      </c>
    </row>
    <row r="2652" spans="1:30" x14ac:dyDescent="0.3">
      <c r="A2652" s="23">
        <v>221</v>
      </c>
      <c r="B2652" s="23">
        <v>10</v>
      </c>
      <c r="C2652" s="25">
        <v>0</v>
      </c>
      <c r="D2652" s="25">
        <v>1</v>
      </c>
      <c r="E2652" s="25">
        <v>0</v>
      </c>
      <c r="F2652" s="25">
        <v>0</v>
      </c>
      <c r="G2652" s="25">
        <v>0</v>
      </c>
      <c r="H2652" s="25">
        <v>1</v>
      </c>
      <c r="I2652" s="25">
        <v>0</v>
      </c>
      <c r="J2652" s="23">
        <v>0</v>
      </c>
      <c r="K2652" s="23">
        <v>1</v>
      </c>
      <c r="L2652" s="23">
        <v>0</v>
      </c>
      <c r="M2652" s="23">
        <v>0</v>
      </c>
      <c r="N2652" s="23">
        <v>1</v>
      </c>
      <c r="O2652" s="23">
        <v>0</v>
      </c>
      <c r="P2652" s="23">
        <v>0</v>
      </c>
      <c r="Q2652" s="25">
        <v>0</v>
      </c>
      <c r="R2652" s="25">
        <v>0</v>
      </c>
      <c r="S2652" s="25">
        <v>1</v>
      </c>
      <c r="T2652" s="25">
        <v>1</v>
      </c>
      <c r="U2652" s="25">
        <v>0</v>
      </c>
      <c r="V2652" s="25">
        <v>1</v>
      </c>
      <c r="W2652" s="25">
        <v>0</v>
      </c>
      <c r="X2652" s="23">
        <v>1</v>
      </c>
      <c r="Y2652" s="23">
        <v>0</v>
      </c>
      <c r="Z2652" s="23">
        <v>0</v>
      </c>
      <c r="AA2652" s="23">
        <v>0</v>
      </c>
      <c r="AB2652" s="23">
        <v>0</v>
      </c>
      <c r="AC2652" s="23">
        <v>0</v>
      </c>
      <c r="AD2652" s="23">
        <v>0</v>
      </c>
    </row>
    <row r="2653" spans="1:30" x14ac:dyDescent="0.3">
      <c r="A2653" s="23">
        <v>221</v>
      </c>
      <c r="B2653" s="23">
        <v>11</v>
      </c>
      <c r="C2653" s="25">
        <v>0</v>
      </c>
      <c r="D2653" s="25">
        <v>0</v>
      </c>
      <c r="E2653" s="25">
        <v>1</v>
      </c>
      <c r="F2653" s="25">
        <v>0</v>
      </c>
      <c r="G2653" s="25">
        <v>1</v>
      </c>
      <c r="H2653" s="25">
        <v>0</v>
      </c>
      <c r="I2653" s="25">
        <v>1</v>
      </c>
      <c r="J2653" s="23">
        <v>0</v>
      </c>
      <c r="K2653" s="23">
        <v>1</v>
      </c>
      <c r="L2653" s="23">
        <v>0</v>
      </c>
      <c r="M2653" s="23">
        <v>1</v>
      </c>
      <c r="N2653" s="23">
        <v>0</v>
      </c>
      <c r="O2653" s="23">
        <v>0</v>
      </c>
      <c r="P2653" s="23">
        <v>1</v>
      </c>
      <c r="Q2653" s="25">
        <v>0</v>
      </c>
      <c r="R2653" s="25">
        <v>0</v>
      </c>
      <c r="S2653" s="25">
        <v>0</v>
      </c>
      <c r="T2653" s="25">
        <v>0</v>
      </c>
      <c r="U2653" s="25">
        <v>1</v>
      </c>
      <c r="V2653" s="25">
        <v>1</v>
      </c>
      <c r="W2653" s="25">
        <v>0</v>
      </c>
      <c r="X2653" s="23">
        <v>1</v>
      </c>
      <c r="Y2653" s="23">
        <v>0</v>
      </c>
      <c r="Z2653" s="23">
        <v>0</v>
      </c>
      <c r="AA2653" s="23">
        <v>0</v>
      </c>
      <c r="AB2653" s="23">
        <v>0</v>
      </c>
      <c r="AC2653" s="23">
        <v>0</v>
      </c>
      <c r="AD2653" s="23">
        <v>0</v>
      </c>
    </row>
    <row r="2654" spans="1:30" x14ac:dyDescent="0.3">
      <c r="A2654" s="23">
        <v>221</v>
      </c>
      <c r="B2654" s="23">
        <v>12</v>
      </c>
      <c r="C2654" s="25">
        <v>0</v>
      </c>
      <c r="D2654" s="25">
        <v>0</v>
      </c>
      <c r="E2654" s="25">
        <v>0</v>
      </c>
      <c r="F2654" s="25">
        <v>1</v>
      </c>
      <c r="G2654" s="25">
        <v>0</v>
      </c>
      <c r="H2654" s="25">
        <v>0</v>
      </c>
      <c r="I2654" s="25">
        <v>0</v>
      </c>
      <c r="J2654" s="23">
        <v>0</v>
      </c>
      <c r="K2654" s="23">
        <v>0</v>
      </c>
      <c r="L2654" s="23">
        <v>0</v>
      </c>
      <c r="M2654" s="23">
        <v>0</v>
      </c>
      <c r="N2654" s="23">
        <v>0</v>
      </c>
      <c r="O2654" s="23">
        <v>0</v>
      </c>
      <c r="P2654" s="23">
        <v>1</v>
      </c>
      <c r="Q2654" s="25">
        <v>0</v>
      </c>
      <c r="R2654" s="25">
        <v>0</v>
      </c>
      <c r="S2654" s="25">
        <v>1</v>
      </c>
      <c r="T2654" s="25">
        <v>0</v>
      </c>
      <c r="U2654" s="25">
        <v>0</v>
      </c>
      <c r="V2654" s="25">
        <v>0</v>
      </c>
      <c r="W2654" s="25">
        <v>0</v>
      </c>
      <c r="X2654" s="23">
        <v>1</v>
      </c>
      <c r="Y2654" s="23">
        <v>0</v>
      </c>
      <c r="Z2654" s="23">
        <v>0</v>
      </c>
      <c r="AA2654" s="23">
        <v>0</v>
      </c>
      <c r="AB2654" s="23">
        <v>0</v>
      </c>
      <c r="AC2654" s="23">
        <v>0</v>
      </c>
      <c r="AD2654" s="23">
        <v>0</v>
      </c>
    </row>
    <row r="2655" spans="1:30" x14ac:dyDescent="0.3">
      <c r="A2655" s="23">
        <v>222</v>
      </c>
      <c r="B2655" s="23">
        <v>1</v>
      </c>
      <c r="C2655" s="25">
        <v>0</v>
      </c>
      <c r="D2655" s="25">
        <v>0</v>
      </c>
      <c r="E2655" s="25">
        <v>1</v>
      </c>
      <c r="F2655" s="25">
        <v>0</v>
      </c>
      <c r="G2655" s="25">
        <v>0</v>
      </c>
      <c r="H2655" s="25">
        <v>0</v>
      </c>
      <c r="I2655" s="25">
        <v>0</v>
      </c>
      <c r="J2655" s="23">
        <v>0</v>
      </c>
      <c r="K2655" s="23">
        <v>0</v>
      </c>
      <c r="L2655" s="23">
        <v>1</v>
      </c>
      <c r="M2655" s="23">
        <v>1</v>
      </c>
      <c r="N2655" s="23">
        <v>0</v>
      </c>
      <c r="O2655" s="23">
        <v>1</v>
      </c>
      <c r="P2655" s="23">
        <v>0</v>
      </c>
      <c r="Q2655" s="25">
        <v>0</v>
      </c>
      <c r="R2655" s="25">
        <v>1</v>
      </c>
      <c r="S2655" s="25">
        <v>0</v>
      </c>
      <c r="T2655" s="25">
        <v>1</v>
      </c>
      <c r="U2655" s="25">
        <v>0</v>
      </c>
      <c r="V2655" s="25">
        <v>0</v>
      </c>
      <c r="W2655" s="25">
        <v>1</v>
      </c>
      <c r="X2655" s="23">
        <v>1</v>
      </c>
      <c r="Y2655" s="23">
        <v>0</v>
      </c>
      <c r="Z2655" s="23">
        <v>0</v>
      </c>
      <c r="AA2655" s="23">
        <v>0</v>
      </c>
      <c r="AB2655" s="23">
        <v>0</v>
      </c>
      <c r="AC2655" s="23">
        <v>0</v>
      </c>
      <c r="AD2655" s="23">
        <v>0</v>
      </c>
    </row>
    <row r="2656" spans="1:30" x14ac:dyDescent="0.3">
      <c r="A2656" s="23">
        <v>222</v>
      </c>
      <c r="B2656" s="23">
        <v>2</v>
      </c>
      <c r="C2656" s="25">
        <v>0</v>
      </c>
      <c r="D2656" s="25">
        <v>1</v>
      </c>
      <c r="E2656" s="25">
        <v>0</v>
      </c>
      <c r="F2656" s="25">
        <v>0</v>
      </c>
      <c r="G2656" s="25">
        <v>0</v>
      </c>
      <c r="H2656" s="25">
        <v>1</v>
      </c>
      <c r="I2656" s="25">
        <v>0</v>
      </c>
      <c r="J2656" s="23">
        <v>0</v>
      </c>
      <c r="K2656" s="23">
        <v>0</v>
      </c>
      <c r="L2656" s="23">
        <v>0</v>
      </c>
      <c r="M2656" s="23">
        <v>1</v>
      </c>
      <c r="N2656" s="23">
        <v>0</v>
      </c>
      <c r="O2656" s="23">
        <v>0</v>
      </c>
      <c r="P2656" s="23">
        <v>0</v>
      </c>
      <c r="Q2656" s="25">
        <v>0</v>
      </c>
      <c r="R2656" s="25">
        <v>0</v>
      </c>
      <c r="S2656" s="25">
        <v>1</v>
      </c>
      <c r="T2656" s="25">
        <v>0</v>
      </c>
      <c r="U2656" s="25">
        <v>1</v>
      </c>
      <c r="V2656" s="25">
        <v>0</v>
      </c>
      <c r="W2656" s="25">
        <v>1</v>
      </c>
      <c r="X2656" s="23">
        <v>1</v>
      </c>
      <c r="Y2656" s="23">
        <v>0</v>
      </c>
      <c r="Z2656" s="23">
        <v>0</v>
      </c>
      <c r="AA2656" s="23">
        <v>0</v>
      </c>
      <c r="AB2656" s="23">
        <v>0</v>
      </c>
      <c r="AC2656" s="23">
        <v>0</v>
      </c>
      <c r="AD2656" s="23">
        <v>0</v>
      </c>
    </row>
    <row r="2657" spans="1:30" x14ac:dyDescent="0.3">
      <c r="A2657" s="23">
        <v>222</v>
      </c>
      <c r="B2657" s="23">
        <v>3</v>
      </c>
      <c r="C2657" s="25">
        <v>0</v>
      </c>
      <c r="D2657" s="25">
        <v>1</v>
      </c>
      <c r="E2657" s="25">
        <v>0</v>
      </c>
      <c r="F2657" s="25">
        <v>0</v>
      </c>
      <c r="G2657" s="25">
        <v>1</v>
      </c>
      <c r="H2657" s="25">
        <v>0</v>
      </c>
      <c r="I2657" s="25">
        <v>0</v>
      </c>
      <c r="J2657" s="23">
        <v>0</v>
      </c>
      <c r="K2657" s="23">
        <v>0</v>
      </c>
      <c r="L2657" s="23">
        <v>0</v>
      </c>
      <c r="M2657" s="23">
        <v>0</v>
      </c>
      <c r="N2657" s="23">
        <v>1</v>
      </c>
      <c r="O2657" s="23">
        <v>1</v>
      </c>
      <c r="P2657" s="23">
        <v>0</v>
      </c>
      <c r="Q2657" s="25">
        <v>0</v>
      </c>
      <c r="R2657" s="25">
        <v>0</v>
      </c>
      <c r="S2657" s="25">
        <v>0</v>
      </c>
      <c r="T2657" s="25">
        <v>0</v>
      </c>
      <c r="U2657" s="25">
        <v>0</v>
      </c>
      <c r="V2657" s="25">
        <v>0</v>
      </c>
      <c r="W2657" s="25">
        <v>1</v>
      </c>
      <c r="X2657" s="23">
        <v>1</v>
      </c>
      <c r="Y2657" s="23">
        <v>0</v>
      </c>
      <c r="Z2657" s="23">
        <v>0</v>
      </c>
      <c r="AA2657" s="23">
        <v>0</v>
      </c>
      <c r="AB2657" s="23">
        <v>0</v>
      </c>
      <c r="AC2657" s="23">
        <v>0</v>
      </c>
      <c r="AD2657" s="23">
        <v>0</v>
      </c>
    </row>
    <row r="2658" spans="1:30" x14ac:dyDescent="0.3">
      <c r="A2658" s="23">
        <v>222</v>
      </c>
      <c r="B2658" s="23">
        <v>4</v>
      </c>
      <c r="C2658" s="25">
        <v>0</v>
      </c>
      <c r="D2658" s="25">
        <v>0</v>
      </c>
      <c r="E2658" s="25">
        <v>0</v>
      </c>
      <c r="F2658" s="25">
        <v>0</v>
      </c>
      <c r="G2658" s="25">
        <v>0</v>
      </c>
      <c r="H2658" s="25">
        <v>0</v>
      </c>
      <c r="I2658" s="25">
        <v>1</v>
      </c>
      <c r="J2658" s="23">
        <v>0</v>
      </c>
      <c r="K2658" s="23">
        <v>0</v>
      </c>
      <c r="L2658" s="23">
        <v>1</v>
      </c>
      <c r="M2658" s="23">
        <v>0</v>
      </c>
      <c r="N2658" s="23">
        <v>1</v>
      </c>
      <c r="O2658" s="23">
        <v>0</v>
      </c>
      <c r="P2658" s="23">
        <v>1</v>
      </c>
      <c r="Q2658" s="25">
        <v>0</v>
      </c>
      <c r="R2658" s="25">
        <v>0</v>
      </c>
      <c r="S2658" s="25">
        <v>1</v>
      </c>
      <c r="T2658" s="25">
        <v>1</v>
      </c>
      <c r="U2658" s="25">
        <v>0</v>
      </c>
      <c r="V2658" s="25">
        <v>1</v>
      </c>
      <c r="W2658" s="25">
        <v>0</v>
      </c>
      <c r="X2658" s="23">
        <v>1</v>
      </c>
      <c r="Y2658" s="23">
        <v>0</v>
      </c>
      <c r="Z2658" s="23">
        <v>0</v>
      </c>
      <c r="AA2658" s="23">
        <v>0</v>
      </c>
      <c r="AB2658" s="23">
        <v>0</v>
      </c>
      <c r="AC2658" s="23">
        <v>0</v>
      </c>
      <c r="AD2658" s="23">
        <v>0</v>
      </c>
    </row>
    <row r="2659" spans="1:30" x14ac:dyDescent="0.3">
      <c r="A2659" s="23">
        <v>222</v>
      </c>
      <c r="B2659" s="23">
        <v>5</v>
      </c>
      <c r="C2659" s="25">
        <v>0</v>
      </c>
      <c r="D2659" s="25">
        <v>1</v>
      </c>
      <c r="E2659" s="25">
        <v>0</v>
      </c>
      <c r="F2659" s="25">
        <v>0</v>
      </c>
      <c r="G2659" s="25">
        <v>1</v>
      </c>
      <c r="H2659" s="25">
        <v>0</v>
      </c>
      <c r="I2659" s="25">
        <v>0</v>
      </c>
      <c r="J2659" s="23">
        <v>0</v>
      </c>
      <c r="K2659" s="23">
        <v>0</v>
      </c>
      <c r="L2659" s="23">
        <v>0</v>
      </c>
      <c r="M2659" s="23">
        <v>1</v>
      </c>
      <c r="N2659" s="23">
        <v>0</v>
      </c>
      <c r="O2659" s="23">
        <v>0</v>
      </c>
      <c r="P2659" s="23">
        <v>0</v>
      </c>
      <c r="Q2659" s="25">
        <v>0</v>
      </c>
      <c r="R2659" s="25">
        <v>1</v>
      </c>
      <c r="S2659" s="25">
        <v>0</v>
      </c>
      <c r="T2659" s="25">
        <v>1</v>
      </c>
      <c r="U2659" s="25">
        <v>0</v>
      </c>
      <c r="V2659" s="25">
        <v>0</v>
      </c>
      <c r="W2659" s="25">
        <v>1</v>
      </c>
      <c r="X2659" s="23">
        <v>1</v>
      </c>
      <c r="Y2659" s="23">
        <v>0</v>
      </c>
      <c r="Z2659" s="23">
        <v>0</v>
      </c>
      <c r="AA2659" s="23">
        <v>0</v>
      </c>
      <c r="AB2659" s="23">
        <v>0</v>
      </c>
      <c r="AC2659" s="23">
        <v>0</v>
      </c>
      <c r="AD2659" s="23">
        <v>0</v>
      </c>
    </row>
    <row r="2660" spans="1:30" x14ac:dyDescent="0.3">
      <c r="A2660" s="23">
        <v>222</v>
      </c>
      <c r="B2660" s="23">
        <v>6</v>
      </c>
      <c r="C2660" s="25">
        <v>0</v>
      </c>
      <c r="D2660" s="25">
        <v>0</v>
      </c>
      <c r="E2660" s="25">
        <v>0</v>
      </c>
      <c r="F2660" s="25">
        <v>0</v>
      </c>
      <c r="G2660" s="25">
        <v>1</v>
      </c>
      <c r="H2660" s="25">
        <v>1</v>
      </c>
      <c r="I2660" s="25">
        <v>0</v>
      </c>
      <c r="J2660" s="23">
        <v>0</v>
      </c>
      <c r="K2660" s="23">
        <v>1</v>
      </c>
      <c r="L2660" s="23">
        <v>0</v>
      </c>
      <c r="M2660" s="23">
        <v>0</v>
      </c>
      <c r="N2660" s="23">
        <v>0</v>
      </c>
      <c r="O2660" s="23">
        <v>1</v>
      </c>
      <c r="P2660" s="23">
        <v>0</v>
      </c>
      <c r="Q2660" s="25">
        <v>0</v>
      </c>
      <c r="R2660" s="25">
        <v>0</v>
      </c>
      <c r="S2660" s="25">
        <v>1</v>
      </c>
      <c r="T2660" s="25">
        <v>0</v>
      </c>
      <c r="U2660" s="25">
        <v>0</v>
      </c>
      <c r="V2660" s="25">
        <v>0</v>
      </c>
      <c r="W2660" s="25">
        <v>0</v>
      </c>
      <c r="X2660" s="23">
        <v>1</v>
      </c>
      <c r="Y2660" s="23">
        <v>0</v>
      </c>
      <c r="Z2660" s="23">
        <v>0</v>
      </c>
      <c r="AA2660" s="23">
        <v>0</v>
      </c>
      <c r="AB2660" s="23">
        <v>0</v>
      </c>
      <c r="AC2660" s="23">
        <v>0</v>
      </c>
      <c r="AD2660" s="23">
        <v>0</v>
      </c>
    </row>
    <row r="2661" spans="1:30" x14ac:dyDescent="0.3">
      <c r="A2661" s="23">
        <v>222</v>
      </c>
      <c r="B2661" s="23">
        <v>7</v>
      </c>
      <c r="C2661" s="25">
        <v>0</v>
      </c>
      <c r="D2661" s="25">
        <v>1</v>
      </c>
      <c r="E2661" s="25">
        <v>0</v>
      </c>
      <c r="F2661" s="25">
        <v>1</v>
      </c>
      <c r="G2661" s="25">
        <v>0</v>
      </c>
      <c r="H2661" s="25">
        <v>0</v>
      </c>
      <c r="I2661" s="25">
        <v>1</v>
      </c>
      <c r="J2661" s="23">
        <v>0</v>
      </c>
      <c r="K2661" s="23">
        <v>0</v>
      </c>
      <c r="L2661" s="23">
        <v>0</v>
      </c>
      <c r="M2661" s="23">
        <v>0</v>
      </c>
      <c r="N2661" s="23">
        <v>0</v>
      </c>
      <c r="O2661" s="23">
        <v>0</v>
      </c>
      <c r="P2661" s="23">
        <v>1</v>
      </c>
      <c r="Q2661" s="25">
        <v>0</v>
      </c>
      <c r="R2661" s="25">
        <v>1</v>
      </c>
      <c r="S2661" s="25">
        <v>0</v>
      </c>
      <c r="T2661" s="25">
        <v>0</v>
      </c>
      <c r="U2661" s="25">
        <v>0</v>
      </c>
      <c r="V2661" s="25">
        <v>1</v>
      </c>
      <c r="W2661" s="25">
        <v>0</v>
      </c>
      <c r="X2661" s="23">
        <v>1</v>
      </c>
      <c r="Y2661" s="23">
        <v>0</v>
      </c>
      <c r="Z2661" s="23">
        <v>0</v>
      </c>
      <c r="AA2661" s="23">
        <v>0</v>
      </c>
      <c r="AB2661" s="23">
        <v>0</v>
      </c>
      <c r="AC2661" s="23">
        <v>0</v>
      </c>
      <c r="AD2661" s="23">
        <v>0</v>
      </c>
    </row>
    <row r="2662" spans="1:30" x14ac:dyDescent="0.3">
      <c r="A2662" s="23">
        <v>222</v>
      </c>
      <c r="B2662" s="23">
        <v>8</v>
      </c>
      <c r="C2662" s="25">
        <v>0</v>
      </c>
      <c r="D2662" s="25">
        <v>0</v>
      </c>
      <c r="E2662" s="25">
        <v>1</v>
      </c>
      <c r="F2662" s="25">
        <v>1</v>
      </c>
      <c r="G2662" s="25">
        <v>0</v>
      </c>
      <c r="H2662" s="25">
        <v>1</v>
      </c>
      <c r="I2662" s="25">
        <v>0</v>
      </c>
      <c r="J2662" s="23">
        <v>0</v>
      </c>
      <c r="K2662" s="23">
        <v>0</v>
      </c>
      <c r="L2662" s="23">
        <v>0</v>
      </c>
      <c r="M2662" s="23">
        <v>0</v>
      </c>
      <c r="N2662" s="23">
        <v>1</v>
      </c>
      <c r="O2662" s="23">
        <v>1</v>
      </c>
      <c r="P2662" s="23">
        <v>0</v>
      </c>
      <c r="Q2662" s="25">
        <v>0</v>
      </c>
      <c r="R2662" s="25">
        <v>0</v>
      </c>
      <c r="S2662" s="25">
        <v>0</v>
      </c>
      <c r="T2662" s="25">
        <v>1</v>
      </c>
      <c r="U2662" s="25">
        <v>0</v>
      </c>
      <c r="V2662" s="25">
        <v>0</v>
      </c>
      <c r="W2662" s="25">
        <v>0</v>
      </c>
      <c r="X2662" s="23">
        <v>1</v>
      </c>
      <c r="Y2662" s="23">
        <v>0</v>
      </c>
      <c r="Z2662" s="23">
        <v>0</v>
      </c>
      <c r="AA2662" s="23">
        <v>0</v>
      </c>
      <c r="AB2662" s="23">
        <v>0</v>
      </c>
      <c r="AC2662" s="23">
        <v>0</v>
      </c>
      <c r="AD2662" s="23">
        <v>0</v>
      </c>
    </row>
    <row r="2663" spans="1:30" x14ac:dyDescent="0.3">
      <c r="A2663" s="23">
        <v>222</v>
      </c>
      <c r="B2663" s="23">
        <v>9</v>
      </c>
      <c r="C2663" s="25">
        <v>0</v>
      </c>
      <c r="D2663" s="25">
        <v>0</v>
      </c>
      <c r="E2663" s="25">
        <v>1</v>
      </c>
      <c r="F2663" s="25">
        <v>0</v>
      </c>
      <c r="G2663" s="25">
        <v>1</v>
      </c>
      <c r="H2663" s="25">
        <v>0</v>
      </c>
      <c r="I2663" s="25">
        <v>1</v>
      </c>
      <c r="J2663" s="23">
        <v>0</v>
      </c>
      <c r="K2663" s="23">
        <v>0</v>
      </c>
      <c r="L2663" s="23">
        <v>1</v>
      </c>
      <c r="M2663" s="23">
        <v>0</v>
      </c>
      <c r="N2663" s="23">
        <v>0</v>
      </c>
      <c r="O2663" s="23">
        <v>0</v>
      </c>
      <c r="P2663" s="23">
        <v>0</v>
      </c>
      <c r="Q2663" s="25">
        <v>0</v>
      </c>
      <c r="R2663" s="25">
        <v>1</v>
      </c>
      <c r="S2663" s="25">
        <v>0</v>
      </c>
      <c r="T2663" s="25">
        <v>0</v>
      </c>
      <c r="U2663" s="25">
        <v>1</v>
      </c>
      <c r="V2663" s="25">
        <v>0</v>
      </c>
      <c r="W2663" s="25">
        <v>0</v>
      </c>
      <c r="X2663" s="23">
        <v>1</v>
      </c>
      <c r="Y2663" s="23">
        <v>0</v>
      </c>
      <c r="Z2663" s="23">
        <v>0</v>
      </c>
      <c r="AA2663" s="23">
        <v>0</v>
      </c>
      <c r="AB2663" s="23">
        <v>0</v>
      </c>
      <c r="AC2663" s="23">
        <v>0</v>
      </c>
      <c r="AD2663" s="23">
        <v>0</v>
      </c>
    </row>
    <row r="2664" spans="1:30" x14ac:dyDescent="0.3">
      <c r="A2664" s="23">
        <v>222</v>
      </c>
      <c r="B2664" s="23">
        <v>10</v>
      </c>
      <c r="C2664" s="25">
        <v>0</v>
      </c>
      <c r="D2664" s="25">
        <v>1</v>
      </c>
      <c r="E2664" s="25">
        <v>0</v>
      </c>
      <c r="F2664" s="25">
        <v>0</v>
      </c>
      <c r="G2664" s="25">
        <v>0</v>
      </c>
      <c r="H2664" s="25">
        <v>1</v>
      </c>
      <c r="I2664" s="25">
        <v>0</v>
      </c>
      <c r="J2664" s="23">
        <v>0</v>
      </c>
      <c r="K2664" s="23">
        <v>1</v>
      </c>
      <c r="L2664" s="23">
        <v>0</v>
      </c>
      <c r="M2664" s="23">
        <v>0</v>
      </c>
      <c r="N2664" s="23">
        <v>1</v>
      </c>
      <c r="O2664" s="23">
        <v>0</v>
      </c>
      <c r="P2664" s="23">
        <v>0</v>
      </c>
      <c r="Q2664" s="25">
        <v>0</v>
      </c>
      <c r="R2664" s="25">
        <v>0</v>
      </c>
      <c r="S2664" s="25">
        <v>1</v>
      </c>
      <c r="T2664" s="25">
        <v>1</v>
      </c>
      <c r="U2664" s="25">
        <v>0</v>
      </c>
      <c r="V2664" s="25">
        <v>1</v>
      </c>
      <c r="W2664" s="25">
        <v>0</v>
      </c>
      <c r="X2664" s="23">
        <v>1</v>
      </c>
      <c r="Y2664" s="23">
        <v>0</v>
      </c>
      <c r="Z2664" s="23">
        <v>0</v>
      </c>
      <c r="AA2664" s="23">
        <v>0</v>
      </c>
      <c r="AB2664" s="23">
        <v>0</v>
      </c>
      <c r="AC2664" s="23">
        <v>0</v>
      </c>
      <c r="AD2664" s="23">
        <v>0</v>
      </c>
    </row>
    <row r="2665" spans="1:30" x14ac:dyDescent="0.3">
      <c r="A2665" s="23">
        <v>222</v>
      </c>
      <c r="B2665" s="23">
        <v>11</v>
      </c>
      <c r="C2665" s="25">
        <v>0</v>
      </c>
      <c r="D2665" s="25">
        <v>0</v>
      </c>
      <c r="E2665" s="25">
        <v>1</v>
      </c>
      <c r="F2665" s="25">
        <v>0</v>
      </c>
      <c r="G2665" s="25">
        <v>1</v>
      </c>
      <c r="H2665" s="25">
        <v>0</v>
      </c>
      <c r="I2665" s="25">
        <v>1</v>
      </c>
      <c r="J2665" s="23">
        <v>0</v>
      </c>
      <c r="K2665" s="23">
        <v>1</v>
      </c>
      <c r="L2665" s="23">
        <v>0</v>
      </c>
      <c r="M2665" s="23">
        <v>1</v>
      </c>
      <c r="N2665" s="23">
        <v>0</v>
      </c>
      <c r="O2665" s="23">
        <v>0</v>
      </c>
      <c r="P2665" s="23">
        <v>1</v>
      </c>
      <c r="Q2665" s="25">
        <v>0</v>
      </c>
      <c r="R2665" s="25">
        <v>0</v>
      </c>
      <c r="S2665" s="25">
        <v>0</v>
      </c>
      <c r="T2665" s="25">
        <v>0</v>
      </c>
      <c r="U2665" s="25">
        <v>1</v>
      </c>
      <c r="V2665" s="25">
        <v>1</v>
      </c>
      <c r="W2665" s="25">
        <v>0</v>
      </c>
      <c r="X2665" s="23">
        <v>1</v>
      </c>
      <c r="Y2665" s="23">
        <v>0</v>
      </c>
      <c r="Z2665" s="23">
        <v>0</v>
      </c>
      <c r="AA2665" s="23">
        <v>0</v>
      </c>
      <c r="AB2665" s="23">
        <v>0</v>
      </c>
      <c r="AC2665" s="23">
        <v>0</v>
      </c>
      <c r="AD2665" s="23">
        <v>0</v>
      </c>
    </row>
    <row r="2666" spans="1:30" x14ac:dyDescent="0.3">
      <c r="A2666" s="23">
        <v>222</v>
      </c>
      <c r="B2666" s="23">
        <v>12</v>
      </c>
      <c r="C2666" s="25">
        <v>0</v>
      </c>
      <c r="D2666" s="25">
        <v>0</v>
      </c>
      <c r="E2666" s="25">
        <v>0</v>
      </c>
      <c r="F2666" s="25">
        <v>1</v>
      </c>
      <c r="G2666" s="25">
        <v>0</v>
      </c>
      <c r="H2666" s="25">
        <v>0</v>
      </c>
      <c r="I2666" s="25">
        <v>0</v>
      </c>
      <c r="J2666" s="23">
        <v>0</v>
      </c>
      <c r="K2666" s="23">
        <v>0</v>
      </c>
      <c r="L2666" s="23">
        <v>0</v>
      </c>
      <c r="M2666" s="23">
        <v>0</v>
      </c>
      <c r="N2666" s="23">
        <v>0</v>
      </c>
      <c r="O2666" s="23">
        <v>0</v>
      </c>
      <c r="P2666" s="23">
        <v>1</v>
      </c>
      <c r="Q2666" s="25">
        <v>0</v>
      </c>
      <c r="R2666" s="25">
        <v>0</v>
      </c>
      <c r="S2666" s="25">
        <v>1</v>
      </c>
      <c r="T2666" s="25">
        <v>0</v>
      </c>
      <c r="U2666" s="25">
        <v>0</v>
      </c>
      <c r="V2666" s="25">
        <v>0</v>
      </c>
      <c r="W2666" s="25">
        <v>0</v>
      </c>
      <c r="X2666" s="23">
        <v>1</v>
      </c>
      <c r="Y2666" s="23">
        <v>0</v>
      </c>
      <c r="Z2666" s="23">
        <v>0</v>
      </c>
      <c r="AA2666" s="23">
        <v>0</v>
      </c>
      <c r="AB2666" s="23">
        <v>0</v>
      </c>
      <c r="AC2666" s="23">
        <v>0</v>
      </c>
      <c r="AD2666" s="23">
        <v>0</v>
      </c>
    </row>
    <row r="2667" spans="1:30" x14ac:dyDescent="0.3">
      <c r="A2667" s="23">
        <v>223</v>
      </c>
      <c r="B2667" s="23">
        <v>1</v>
      </c>
      <c r="C2667" s="25">
        <v>0</v>
      </c>
      <c r="D2667" s="25">
        <v>0</v>
      </c>
      <c r="E2667" s="25">
        <v>1</v>
      </c>
      <c r="F2667" s="25">
        <v>0</v>
      </c>
      <c r="G2667" s="25">
        <v>0</v>
      </c>
      <c r="H2667" s="25">
        <v>0</v>
      </c>
      <c r="I2667" s="25">
        <v>0</v>
      </c>
      <c r="J2667" s="23">
        <v>0</v>
      </c>
      <c r="K2667" s="23">
        <v>0</v>
      </c>
      <c r="L2667" s="23">
        <v>1</v>
      </c>
      <c r="M2667" s="23">
        <v>1</v>
      </c>
      <c r="N2667" s="23">
        <v>0</v>
      </c>
      <c r="O2667" s="23">
        <v>1</v>
      </c>
      <c r="P2667" s="23">
        <v>0</v>
      </c>
      <c r="Q2667" s="25">
        <v>0</v>
      </c>
      <c r="R2667" s="25">
        <v>1</v>
      </c>
      <c r="S2667" s="25">
        <v>0</v>
      </c>
      <c r="T2667" s="25">
        <v>1</v>
      </c>
      <c r="U2667" s="25">
        <v>0</v>
      </c>
      <c r="V2667" s="25">
        <v>0</v>
      </c>
      <c r="W2667" s="25">
        <v>1</v>
      </c>
      <c r="X2667" s="23">
        <v>1</v>
      </c>
      <c r="Y2667" s="23">
        <v>0</v>
      </c>
      <c r="Z2667" s="23">
        <v>0</v>
      </c>
      <c r="AA2667" s="23">
        <v>0</v>
      </c>
      <c r="AB2667" s="23">
        <v>0</v>
      </c>
      <c r="AC2667" s="23">
        <v>0</v>
      </c>
      <c r="AD2667" s="23">
        <v>0</v>
      </c>
    </row>
    <row r="2668" spans="1:30" x14ac:dyDescent="0.3">
      <c r="A2668" s="23">
        <v>223</v>
      </c>
      <c r="B2668" s="23">
        <v>2</v>
      </c>
      <c r="C2668" s="25">
        <v>0</v>
      </c>
      <c r="D2668" s="25">
        <v>1</v>
      </c>
      <c r="E2668" s="25">
        <v>0</v>
      </c>
      <c r="F2668" s="25">
        <v>0</v>
      </c>
      <c r="G2668" s="25">
        <v>0</v>
      </c>
      <c r="H2668" s="25">
        <v>1</v>
      </c>
      <c r="I2668" s="25">
        <v>0</v>
      </c>
      <c r="J2668" s="23">
        <v>0</v>
      </c>
      <c r="K2668" s="23">
        <v>0</v>
      </c>
      <c r="L2668" s="23">
        <v>0</v>
      </c>
      <c r="M2668" s="23">
        <v>1</v>
      </c>
      <c r="N2668" s="23">
        <v>0</v>
      </c>
      <c r="O2668" s="23">
        <v>0</v>
      </c>
      <c r="P2668" s="23">
        <v>0</v>
      </c>
      <c r="Q2668" s="25">
        <v>0</v>
      </c>
      <c r="R2668" s="25">
        <v>0</v>
      </c>
      <c r="S2668" s="25">
        <v>1</v>
      </c>
      <c r="T2668" s="25">
        <v>0</v>
      </c>
      <c r="U2668" s="25">
        <v>1</v>
      </c>
      <c r="V2668" s="25">
        <v>0</v>
      </c>
      <c r="W2668" s="25">
        <v>1</v>
      </c>
      <c r="X2668" s="23">
        <v>1</v>
      </c>
      <c r="Y2668" s="23">
        <v>0</v>
      </c>
      <c r="Z2668" s="23">
        <v>0</v>
      </c>
      <c r="AA2668" s="23">
        <v>0</v>
      </c>
      <c r="AB2668" s="23">
        <v>0</v>
      </c>
      <c r="AC2668" s="23">
        <v>0</v>
      </c>
      <c r="AD2668" s="23">
        <v>0</v>
      </c>
    </row>
    <row r="2669" spans="1:30" x14ac:dyDescent="0.3">
      <c r="A2669" s="23">
        <v>223</v>
      </c>
      <c r="B2669" s="23">
        <v>3</v>
      </c>
      <c r="C2669" s="25">
        <v>0</v>
      </c>
      <c r="D2669" s="25">
        <v>1</v>
      </c>
      <c r="E2669" s="25">
        <v>0</v>
      </c>
      <c r="F2669" s="25">
        <v>0</v>
      </c>
      <c r="G2669" s="25">
        <v>1</v>
      </c>
      <c r="H2669" s="25">
        <v>0</v>
      </c>
      <c r="I2669" s="25">
        <v>0</v>
      </c>
      <c r="J2669" s="23">
        <v>0</v>
      </c>
      <c r="K2669" s="23">
        <v>0</v>
      </c>
      <c r="L2669" s="23">
        <v>0</v>
      </c>
      <c r="M2669" s="23">
        <v>0</v>
      </c>
      <c r="N2669" s="23">
        <v>1</v>
      </c>
      <c r="O2669" s="23">
        <v>1</v>
      </c>
      <c r="P2669" s="23">
        <v>0</v>
      </c>
      <c r="Q2669" s="25">
        <v>0</v>
      </c>
      <c r="R2669" s="25">
        <v>0</v>
      </c>
      <c r="S2669" s="25">
        <v>0</v>
      </c>
      <c r="T2669" s="25">
        <v>0</v>
      </c>
      <c r="U2669" s="25">
        <v>0</v>
      </c>
      <c r="V2669" s="25">
        <v>0</v>
      </c>
      <c r="W2669" s="25">
        <v>1</v>
      </c>
      <c r="X2669" s="23">
        <v>1</v>
      </c>
      <c r="Y2669" s="23">
        <v>0</v>
      </c>
      <c r="Z2669" s="23">
        <v>0</v>
      </c>
      <c r="AA2669" s="23">
        <v>0</v>
      </c>
      <c r="AB2669" s="23">
        <v>0</v>
      </c>
      <c r="AC2669" s="23">
        <v>0</v>
      </c>
      <c r="AD2669" s="23">
        <v>0</v>
      </c>
    </row>
    <row r="2670" spans="1:30" x14ac:dyDescent="0.3">
      <c r="A2670" s="23">
        <v>223</v>
      </c>
      <c r="B2670" s="23">
        <v>4</v>
      </c>
      <c r="C2670" s="25">
        <v>0</v>
      </c>
      <c r="D2670" s="25">
        <v>0</v>
      </c>
      <c r="E2670" s="25">
        <v>0</v>
      </c>
      <c r="F2670" s="25">
        <v>0</v>
      </c>
      <c r="G2670" s="25">
        <v>0</v>
      </c>
      <c r="H2670" s="25">
        <v>0</v>
      </c>
      <c r="I2670" s="25">
        <v>1</v>
      </c>
      <c r="J2670" s="23">
        <v>0</v>
      </c>
      <c r="K2670" s="23">
        <v>0</v>
      </c>
      <c r="L2670" s="23">
        <v>1</v>
      </c>
      <c r="M2670" s="23">
        <v>0</v>
      </c>
      <c r="N2670" s="23">
        <v>1</v>
      </c>
      <c r="O2670" s="23">
        <v>0</v>
      </c>
      <c r="P2670" s="23">
        <v>1</v>
      </c>
      <c r="Q2670" s="25">
        <v>0</v>
      </c>
      <c r="R2670" s="25">
        <v>0</v>
      </c>
      <c r="S2670" s="25">
        <v>1</v>
      </c>
      <c r="T2670" s="25">
        <v>1</v>
      </c>
      <c r="U2670" s="25">
        <v>0</v>
      </c>
      <c r="V2670" s="25">
        <v>1</v>
      </c>
      <c r="W2670" s="25">
        <v>0</v>
      </c>
      <c r="X2670" s="23">
        <v>1</v>
      </c>
      <c r="Y2670" s="23">
        <v>0</v>
      </c>
      <c r="Z2670" s="23">
        <v>0</v>
      </c>
      <c r="AA2670" s="23">
        <v>0</v>
      </c>
      <c r="AB2670" s="23">
        <v>0</v>
      </c>
      <c r="AC2670" s="23">
        <v>0</v>
      </c>
      <c r="AD2670" s="23">
        <v>0</v>
      </c>
    </row>
    <row r="2671" spans="1:30" x14ac:dyDescent="0.3">
      <c r="A2671" s="23">
        <v>223</v>
      </c>
      <c r="B2671" s="23">
        <v>5</v>
      </c>
      <c r="C2671" s="25">
        <v>0</v>
      </c>
      <c r="D2671" s="25">
        <v>1</v>
      </c>
      <c r="E2671" s="25">
        <v>0</v>
      </c>
      <c r="F2671" s="25">
        <v>0</v>
      </c>
      <c r="G2671" s="25">
        <v>1</v>
      </c>
      <c r="H2671" s="25">
        <v>0</v>
      </c>
      <c r="I2671" s="25">
        <v>0</v>
      </c>
      <c r="J2671" s="23">
        <v>0</v>
      </c>
      <c r="K2671" s="23">
        <v>0</v>
      </c>
      <c r="L2671" s="23">
        <v>0</v>
      </c>
      <c r="M2671" s="23">
        <v>1</v>
      </c>
      <c r="N2671" s="23">
        <v>0</v>
      </c>
      <c r="O2671" s="23">
        <v>0</v>
      </c>
      <c r="P2671" s="23">
        <v>0</v>
      </c>
      <c r="Q2671" s="25">
        <v>0</v>
      </c>
      <c r="R2671" s="25">
        <v>1</v>
      </c>
      <c r="S2671" s="25">
        <v>0</v>
      </c>
      <c r="T2671" s="25">
        <v>1</v>
      </c>
      <c r="U2671" s="25">
        <v>0</v>
      </c>
      <c r="V2671" s="25">
        <v>0</v>
      </c>
      <c r="W2671" s="25">
        <v>1</v>
      </c>
      <c r="X2671" s="23">
        <v>1</v>
      </c>
      <c r="Y2671" s="23">
        <v>0</v>
      </c>
      <c r="Z2671" s="23">
        <v>0</v>
      </c>
      <c r="AA2671" s="23">
        <v>0</v>
      </c>
      <c r="AB2671" s="23">
        <v>0</v>
      </c>
      <c r="AC2671" s="23">
        <v>0</v>
      </c>
      <c r="AD2671" s="23">
        <v>0</v>
      </c>
    </row>
    <row r="2672" spans="1:30" x14ac:dyDescent="0.3">
      <c r="A2672" s="23">
        <v>223</v>
      </c>
      <c r="B2672" s="23">
        <v>6</v>
      </c>
      <c r="C2672" s="25">
        <v>0</v>
      </c>
      <c r="D2672" s="25">
        <v>0</v>
      </c>
      <c r="E2672" s="25">
        <v>0</v>
      </c>
      <c r="F2672" s="25">
        <v>0</v>
      </c>
      <c r="G2672" s="25">
        <v>1</v>
      </c>
      <c r="H2672" s="25">
        <v>1</v>
      </c>
      <c r="I2672" s="25">
        <v>0</v>
      </c>
      <c r="J2672" s="23">
        <v>0</v>
      </c>
      <c r="K2672" s="23">
        <v>1</v>
      </c>
      <c r="L2672" s="23">
        <v>0</v>
      </c>
      <c r="M2672" s="23">
        <v>0</v>
      </c>
      <c r="N2672" s="23">
        <v>0</v>
      </c>
      <c r="O2672" s="23">
        <v>1</v>
      </c>
      <c r="P2672" s="23">
        <v>0</v>
      </c>
      <c r="Q2672" s="25">
        <v>0</v>
      </c>
      <c r="R2672" s="25">
        <v>0</v>
      </c>
      <c r="S2672" s="25">
        <v>1</v>
      </c>
      <c r="T2672" s="25">
        <v>0</v>
      </c>
      <c r="U2672" s="25">
        <v>0</v>
      </c>
      <c r="V2672" s="25">
        <v>0</v>
      </c>
      <c r="W2672" s="25">
        <v>0</v>
      </c>
      <c r="X2672" s="23">
        <v>1</v>
      </c>
      <c r="Y2672" s="23">
        <v>0</v>
      </c>
      <c r="Z2672" s="23">
        <v>0</v>
      </c>
      <c r="AA2672" s="23">
        <v>0</v>
      </c>
      <c r="AB2672" s="23">
        <v>0</v>
      </c>
      <c r="AC2672" s="23">
        <v>0</v>
      </c>
      <c r="AD2672" s="23">
        <v>0</v>
      </c>
    </row>
    <row r="2673" spans="1:30" x14ac:dyDescent="0.3">
      <c r="A2673" s="23">
        <v>223</v>
      </c>
      <c r="B2673" s="23">
        <v>7</v>
      </c>
      <c r="C2673" s="25">
        <v>0</v>
      </c>
      <c r="D2673" s="25">
        <v>1</v>
      </c>
      <c r="E2673" s="25">
        <v>0</v>
      </c>
      <c r="F2673" s="25">
        <v>1</v>
      </c>
      <c r="G2673" s="25">
        <v>0</v>
      </c>
      <c r="H2673" s="25">
        <v>0</v>
      </c>
      <c r="I2673" s="25">
        <v>1</v>
      </c>
      <c r="J2673" s="23">
        <v>0</v>
      </c>
      <c r="K2673" s="23">
        <v>0</v>
      </c>
      <c r="L2673" s="23">
        <v>0</v>
      </c>
      <c r="M2673" s="23">
        <v>0</v>
      </c>
      <c r="N2673" s="23">
        <v>0</v>
      </c>
      <c r="O2673" s="23">
        <v>0</v>
      </c>
      <c r="P2673" s="23">
        <v>1</v>
      </c>
      <c r="Q2673" s="25">
        <v>0</v>
      </c>
      <c r="R2673" s="25">
        <v>1</v>
      </c>
      <c r="S2673" s="25">
        <v>0</v>
      </c>
      <c r="T2673" s="25">
        <v>0</v>
      </c>
      <c r="U2673" s="25">
        <v>0</v>
      </c>
      <c r="V2673" s="25">
        <v>1</v>
      </c>
      <c r="W2673" s="25">
        <v>0</v>
      </c>
      <c r="X2673" s="23">
        <v>1</v>
      </c>
      <c r="Y2673" s="23">
        <v>0</v>
      </c>
      <c r="Z2673" s="23">
        <v>0</v>
      </c>
      <c r="AA2673" s="23">
        <v>0</v>
      </c>
      <c r="AB2673" s="23">
        <v>0</v>
      </c>
      <c r="AC2673" s="23">
        <v>0</v>
      </c>
      <c r="AD2673" s="23">
        <v>0</v>
      </c>
    </row>
    <row r="2674" spans="1:30" x14ac:dyDescent="0.3">
      <c r="A2674" s="23">
        <v>223</v>
      </c>
      <c r="B2674" s="23">
        <v>8</v>
      </c>
      <c r="C2674" s="25">
        <v>0</v>
      </c>
      <c r="D2674" s="25">
        <v>0</v>
      </c>
      <c r="E2674" s="25">
        <v>1</v>
      </c>
      <c r="F2674" s="25">
        <v>1</v>
      </c>
      <c r="G2674" s="25">
        <v>0</v>
      </c>
      <c r="H2674" s="25">
        <v>1</v>
      </c>
      <c r="I2674" s="25">
        <v>0</v>
      </c>
      <c r="J2674" s="23">
        <v>0</v>
      </c>
      <c r="K2674" s="23">
        <v>0</v>
      </c>
      <c r="L2674" s="23">
        <v>0</v>
      </c>
      <c r="M2674" s="23">
        <v>0</v>
      </c>
      <c r="N2674" s="23">
        <v>1</v>
      </c>
      <c r="O2674" s="23">
        <v>1</v>
      </c>
      <c r="P2674" s="23">
        <v>0</v>
      </c>
      <c r="Q2674" s="25">
        <v>0</v>
      </c>
      <c r="R2674" s="25">
        <v>0</v>
      </c>
      <c r="S2674" s="25">
        <v>0</v>
      </c>
      <c r="T2674" s="25">
        <v>1</v>
      </c>
      <c r="U2674" s="25">
        <v>0</v>
      </c>
      <c r="V2674" s="25">
        <v>0</v>
      </c>
      <c r="W2674" s="25">
        <v>0</v>
      </c>
      <c r="X2674" s="23">
        <v>1</v>
      </c>
      <c r="Y2674" s="23">
        <v>0</v>
      </c>
      <c r="Z2674" s="23">
        <v>0</v>
      </c>
      <c r="AA2674" s="23">
        <v>0</v>
      </c>
      <c r="AB2674" s="23">
        <v>0</v>
      </c>
      <c r="AC2674" s="23">
        <v>0</v>
      </c>
      <c r="AD2674" s="23">
        <v>0</v>
      </c>
    </row>
    <row r="2675" spans="1:30" x14ac:dyDescent="0.3">
      <c r="A2675" s="23">
        <v>223</v>
      </c>
      <c r="B2675" s="23">
        <v>9</v>
      </c>
      <c r="C2675" s="25">
        <v>0</v>
      </c>
      <c r="D2675" s="25">
        <v>0</v>
      </c>
      <c r="E2675" s="25">
        <v>1</v>
      </c>
      <c r="F2675" s="25">
        <v>0</v>
      </c>
      <c r="G2675" s="25">
        <v>1</v>
      </c>
      <c r="H2675" s="25">
        <v>0</v>
      </c>
      <c r="I2675" s="25">
        <v>1</v>
      </c>
      <c r="J2675" s="23">
        <v>0</v>
      </c>
      <c r="K2675" s="23">
        <v>0</v>
      </c>
      <c r="L2675" s="23">
        <v>1</v>
      </c>
      <c r="M2675" s="23">
        <v>0</v>
      </c>
      <c r="N2675" s="23">
        <v>0</v>
      </c>
      <c r="O2675" s="23">
        <v>0</v>
      </c>
      <c r="P2675" s="23">
        <v>0</v>
      </c>
      <c r="Q2675" s="25">
        <v>0</v>
      </c>
      <c r="R2675" s="25">
        <v>1</v>
      </c>
      <c r="S2675" s="25">
        <v>0</v>
      </c>
      <c r="T2675" s="25">
        <v>0</v>
      </c>
      <c r="U2675" s="25">
        <v>1</v>
      </c>
      <c r="V2675" s="25">
        <v>0</v>
      </c>
      <c r="W2675" s="25">
        <v>0</v>
      </c>
      <c r="X2675" s="23">
        <v>1</v>
      </c>
      <c r="Y2675" s="23">
        <v>0</v>
      </c>
      <c r="Z2675" s="23">
        <v>0</v>
      </c>
      <c r="AA2675" s="23">
        <v>0</v>
      </c>
      <c r="AB2675" s="23">
        <v>0</v>
      </c>
      <c r="AC2675" s="23">
        <v>0</v>
      </c>
      <c r="AD2675" s="23">
        <v>0</v>
      </c>
    </row>
    <row r="2676" spans="1:30" x14ac:dyDescent="0.3">
      <c r="A2676" s="23">
        <v>223</v>
      </c>
      <c r="B2676" s="23">
        <v>10</v>
      </c>
      <c r="C2676" s="25">
        <v>0</v>
      </c>
      <c r="D2676" s="25">
        <v>1</v>
      </c>
      <c r="E2676" s="25">
        <v>0</v>
      </c>
      <c r="F2676" s="25">
        <v>0</v>
      </c>
      <c r="G2676" s="25">
        <v>0</v>
      </c>
      <c r="H2676" s="25">
        <v>1</v>
      </c>
      <c r="I2676" s="25">
        <v>0</v>
      </c>
      <c r="J2676" s="23">
        <v>0</v>
      </c>
      <c r="K2676" s="23">
        <v>1</v>
      </c>
      <c r="L2676" s="23">
        <v>0</v>
      </c>
      <c r="M2676" s="23">
        <v>0</v>
      </c>
      <c r="N2676" s="23">
        <v>1</v>
      </c>
      <c r="O2676" s="23">
        <v>0</v>
      </c>
      <c r="P2676" s="23">
        <v>0</v>
      </c>
      <c r="Q2676" s="25">
        <v>0</v>
      </c>
      <c r="R2676" s="25">
        <v>0</v>
      </c>
      <c r="S2676" s="25">
        <v>1</v>
      </c>
      <c r="T2676" s="25">
        <v>1</v>
      </c>
      <c r="U2676" s="25">
        <v>0</v>
      </c>
      <c r="V2676" s="25">
        <v>1</v>
      </c>
      <c r="W2676" s="25">
        <v>0</v>
      </c>
      <c r="X2676" s="23">
        <v>1</v>
      </c>
      <c r="Y2676" s="23">
        <v>0</v>
      </c>
      <c r="Z2676" s="23">
        <v>0</v>
      </c>
      <c r="AA2676" s="23">
        <v>0</v>
      </c>
      <c r="AB2676" s="23">
        <v>0</v>
      </c>
      <c r="AC2676" s="23">
        <v>0</v>
      </c>
      <c r="AD2676" s="23">
        <v>0</v>
      </c>
    </row>
    <row r="2677" spans="1:30" x14ac:dyDescent="0.3">
      <c r="A2677" s="23">
        <v>223</v>
      </c>
      <c r="B2677" s="23">
        <v>11</v>
      </c>
      <c r="C2677" s="25">
        <v>0</v>
      </c>
      <c r="D2677" s="25">
        <v>0</v>
      </c>
      <c r="E2677" s="25">
        <v>1</v>
      </c>
      <c r="F2677" s="25">
        <v>0</v>
      </c>
      <c r="G2677" s="25">
        <v>1</v>
      </c>
      <c r="H2677" s="25">
        <v>0</v>
      </c>
      <c r="I2677" s="25">
        <v>1</v>
      </c>
      <c r="J2677" s="23">
        <v>0</v>
      </c>
      <c r="K2677" s="23">
        <v>1</v>
      </c>
      <c r="L2677" s="23">
        <v>0</v>
      </c>
      <c r="M2677" s="23">
        <v>1</v>
      </c>
      <c r="N2677" s="23">
        <v>0</v>
      </c>
      <c r="O2677" s="23">
        <v>0</v>
      </c>
      <c r="P2677" s="23">
        <v>1</v>
      </c>
      <c r="Q2677" s="25">
        <v>0</v>
      </c>
      <c r="R2677" s="25">
        <v>0</v>
      </c>
      <c r="S2677" s="25">
        <v>0</v>
      </c>
      <c r="T2677" s="25">
        <v>0</v>
      </c>
      <c r="U2677" s="25">
        <v>1</v>
      </c>
      <c r="V2677" s="25">
        <v>1</v>
      </c>
      <c r="W2677" s="25">
        <v>0</v>
      </c>
      <c r="X2677" s="23">
        <v>1</v>
      </c>
      <c r="Y2677" s="23">
        <v>0</v>
      </c>
      <c r="Z2677" s="23">
        <v>0</v>
      </c>
      <c r="AA2677" s="23">
        <v>0</v>
      </c>
      <c r="AB2677" s="23">
        <v>0</v>
      </c>
      <c r="AC2677" s="23">
        <v>0</v>
      </c>
      <c r="AD2677" s="23">
        <v>0</v>
      </c>
    </row>
    <row r="2678" spans="1:30" x14ac:dyDescent="0.3">
      <c r="A2678" s="23">
        <v>223</v>
      </c>
      <c r="B2678" s="23">
        <v>12</v>
      </c>
      <c r="C2678" s="25">
        <v>0</v>
      </c>
      <c r="D2678" s="25">
        <v>0</v>
      </c>
      <c r="E2678" s="25">
        <v>0</v>
      </c>
      <c r="F2678" s="25">
        <v>1</v>
      </c>
      <c r="G2678" s="25">
        <v>0</v>
      </c>
      <c r="H2678" s="25">
        <v>0</v>
      </c>
      <c r="I2678" s="25">
        <v>0</v>
      </c>
      <c r="J2678" s="23">
        <v>0</v>
      </c>
      <c r="K2678" s="23">
        <v>0</v>
      </c>
      <c r="L2678" s="23">
        <v>0</v>
      </c>
      <c r="M2678" s="23">
        <v>0</v>
      </c>
      <c r="N2678" s="23">
        <v>0</v>
      </c>
      <c r="O2678" s="23">
        <v>0</v>
      </c>
      <c r="P2678" s="23">
        <v>1</v>
      </c>
      <c r="Q2678" s="25">
        <v>0</v>
      </c>
      <c r="R2678" s="25">
        <v>0</v>
      </c>
      <c r="S2678" s="25">
        <v>1</v>
      </c>
      <c r="T2678" s="25">
        <v>0</v>
      </c>
      <c r="U2678" s="25">
        <v>0</v>
      </c>
      <c r="V2678" s="25">
        <v>0</v>
      </c>
      <c r="W2678" s="25">
        <v>0</v>
      </c>
      <c r="X2678" s="23">
        <v>1</v>
      </c>
      <c r="Y2678" s="23">
        <v>0</v>
      </c>
      <c r="Z2678" s="23">
        <v>0</v>
      </c>
      <c r="AA2678" s="23">
        <v>0</v>
      </c>
      <c r="AB2678" s="23">
        <v>0</v>
      </c>
      <c r="AC2678" s="23">
        <v>0</v>
      </c>
      <c r="AD2678" s="23">
        <v>0</v>
      </c>
    </row>
    <row r="2679" spans="1:30" x14ac:dyDescent="0.3">
      <c r="A2679" s="23">
        <v>224</v>
      </c>
      <c r="B2679" s="23">
        <v>1</v>
      </c>
      <c r="C2679" s="25">
        <v>0</v>
      </c>
      <c r="D2679" s="25">
        <v>0</v>
      </c>
      <c r="E2679" s="25">
        <v>1</v>
      </c>
      <c r="F2679" s="25">
        <v>0</v>
      </c>
      <c r="G2679" s="25">
        <v>0</v>
      </c>
      <c r="H2679" s="25">
        <v>0</v>
      </c>
      <c r="I2679" s="25">
        <v>0</v>
      </c>
      <c r="J2679" s="23">
        <v>0</v>
      </c>
      <c r="K2679" s="23">
        <v>0</v>
      </c>
      <c r="L2679" s="23">
        <v>1</v>
      </c>
      <c r="M2679" s="23">
        <v>1</v>
      </c>
      <c r="N2679" s="23">
        <v>0</v>
      </c>
      <c r="O2679" s="23">
        <v>1</v>
      </c>
      <c r="P2679" s="23">
        <v>0</v>
      </c>
      <c r="Q2679" s="25">
        <v>0</v>
      </c>
      <c r="R2679" s="25">
        <v>1</v>
      </c>
      <c r="S2679" s="25">
        <v>0</v>
      </c>
      <c r="T2679" s="25">
        <v>1</v>
      </c>
      <c r="U2679" s="25">
        <v>0</v>
      </c>
      <c r="V2679" s="25">
        <v>0</v>
      </c>
      <c r="W2679" s="25">
        <v>1</v>
      </c>
      <c r="X2679" s="23">
        <v>1</v>
      </c>
      <c r="Y2679" s="23">
        <v>0</v>
      </c>
      <c r="Z2679" s="23">
        <v>0</v>
      </c>
      <c r="AA2679" s="23">
        <v>0</v>
      </c>
      <c r="AB2679" s="23">
        <v>0</v>
      </c>
      <c r="AC2679" s="23">
        <v>0</v>
      </c>
      <c r="AD2679" s="23">
        <v>0</v>
      </c>
    </row>
    <row r="2680" spans="1:30" x14ac:dyDescent="0.3">
      <c r="A2680" s="23">
        <v>224</v>
      </c>
      <c r="B2680" s="23">
        <v>2</v>
      </c>
      <c r="C2680" s="25">
        <v>0</v>
      </c>
      <c r="D2680" s="25">
        <v>1</v>
      </c>
      <c r="E2680" s="25">
        <v>0</v>
      </c>
      <c r="F2680" s="25">
        <v>0</v>
      </c>
      <c r="G2680" s="25">
        <v>0</v>
      </c>
      <c r="H2680" s="25">
        <v>1</v>
      </c>
      <c r="I2680" s="25">
        <v>0</v>
      </c>
      <c r="J2680" s="23">
        <v>0</v>
      </c>
      <c r="K2680" s="23">
        <v>0</v>
      </c>
      <c r="L2680" s="23">
        <v>0</v>
      </c>
      <c r="M2680" s="23">
        <v>1</v>
      </c>
      <c r="N2680" s="23">
        <v>0</v>
      </c>
      <c r="O2680" s="23">
        <v>0</v>
      </c>
      <c r="P2680" s="23">
        <v>0</v>
      </c>
      <c r="Q2680" s="25">
        <v>0</v>
      </c>
      <c r="R2680" s="25">
        <v>0</v>
      </c>
      <c r="S2680" s="25">
        <v>1</v>
      </c>
      <c r="T2680" s="25">
        <v>0</v>
      </c>
      <c r="U2680" s="25">
        <v>1</v>
      </c>
      <c r="V2680" s="25">
        <v>0</v>
      </c>
      <c r="W2680" s="25">
        <v>1</v>
      </c>
      <c r="X2680" s="23">
        <v>1</v>
      </c>
      <c r="Y2680" s="23">
        <v>0</v>
      </c>
      <c r="Z2680" s="23">
        <v>0</v>
      </c>
      <c r="AA2680" s="23">
        <v>0</v>
      </c>
      <c r="AB2680" s="23">
        <v>0</v>
      </c>
      <c r="AC2680" s="23">
        <v>0</v>
      </c>
      <c r="AD2680" s="23">
        <v>0</v>
      </c>
    </row>
    <row r="2681" spans="1:30" x14ac:dyDescent="0.3">
      <c r="A2681" s="23">
        <v>224</v>
      </c>
      <c r="B2681" s="23">
        <v>3</v>
      </c>
      <c r="C2681" s="25">
        <v>0</v>
      </c>
      <c r="D2681" s="25">
        <v>1</v>
      </c>
      <c r="E2681" s="25">
        <v>0</v>
      </c>
      <c r="F2681" s="25">
        <v>0</v>
      </c>
      <c r="G2681" s="25">
        <v>1</v>
      </c>
      <c r="H2681" s="25">
        <v>0</v>
      </c>
      <c r="I2681" s="25">
        <v>0</v>
      </c>
      <c r="J2681" s="23">
        <v>0</v>
      </c>
      <c r="K2681" s="23">
        <v>0</v>
      </c>
      <c r="L2681" s="23">
        <v>0</v>
      </c>
      <c r="M2681" s="23">
        <v>0</v>
      </c>
      <c r="N2681" s="23">
        <v>1</v>
      </c>
      <c r="O2681" s="23">
        <v>1</v>
      </c>
      <c r="P2681" s="23">
        <v>0</v>
      </c>
      <c r="Q2681" s="25">
        <v>0</v>
      </c>
      <c r="R2681" s="25">
        <v>0</v>
      </c>
      <c r="S2681" s="25">
        <v>0</v>
      </c>
      <c r="T2681" s="25">
        <v>0</v>
      </c>
      <c r="U2681" s="25">
        <v>0</v>
      </c>
      <c r="V2681" s="25">
        <v>0</v>
      </c>
      <c r="W2681" s="25">
        <v>1</v>
      </c>
      <c r="X2681" s="23">
        <v>1</v>
      </c>
      <c r="Y2681" s="23">
        <v>0</v>
      </c>
      <c r="Z2681" s="23">
        <v>0</v>
      </c>
      <c r="AA2681" s="23">
        <v>0</v>
      </c>
      <c r="AB2681" s="23">
        <v>0</v>
      </c>
      <c r="AC2681" s="23">
        <v>0</v>
      </c>
      <c r="AD2681" s="23">
        <v>0</v>
      </c>
    </row>
    <row r="2682" spans="1:30" x14ac:dyDescent="0.3">
      <c r="A2682" s="23">
        <v>224</v>
      </c>
      <c r="B2682" s="23">
        <v>4</v>
      </c>
      <c r="C2682" s="25">
        <v>0</v>
      </c>
      <c r="D2682" s="25">
        <v>0</v>
      </c>
      <c r="E2682" s="25">
        <v>0</v>
      </c>
      <c r="F2682" s="25">
        <v>0</v>
      </c>
      <c r="G2682" s="25">
        <v>0</v>
      </c>
      <c r="H2682" s="25">
        <v>0</v>
      </c>
      <c r="I2682" s="25">
        <v>1</v>
      </c>
      <c r="J2682" s="23">
        <v>0</v>
      </c>
      <c r="K2682" s="23">
        <v>0</v>
      </c>
      <c r="L2682" s="23">
        <v>1</v>
      </c>
      <c r="M2682" s="23">
        <v>0</v>
      </c>
      <c r="N2682" s="23">
        <v>1</v>
      </c>
      <c r="O2682" s="23">
        <v>0</v>
      </c>
      <c r="P2682" s="23">
        <v>1</v>
      </c>
      <c r="Q2682" s="25">
        <v>0</v>
      </c>
      <c r="R2682" s="25">
        <v>0</v>
      </c>
      <c r="S2682" s="25">
        <v>1</v>
      </c>
      <c r="T2682" s="25">
        <v>1</v>
      </c>
      <c r="U2682" s="25">
        <v>0</v>
      </c>
      <c r="V2682" s="25">
        <v>1</v>
      </c>
      <c r="W2682" s="25">
        <v>0</v>
      </c>
      <c r="X2682" s="23">
        <v>1</v>
      </c>
      <c r="Y2682" s="23">
        <v>0</v>
      </c>
      <c r="Z2682" s="23">
        <v>0</v>
      </c>
      <c r="AA2682" s="23">
        <v>0</v>
      </c>
      <c r="AB2682" s="23">
        <v>0</v>
      </c>
      <c r="AC2682" s="23">
        <v>0</v>
      </c>
      <c r="AD2682" s="23">
        <v>0</v>
      </c>
    </row>
    <row r="2683" spans="1:30" x14ac:dyDescent="0.3">
      <c r="A2683" s="23">
        <v>224</v>
      </c>
      <c r="B2683" s="23">
        <v>5</v>
      </c>
      <c r="C2683" s="25">
        <v>0</v>
      </c>
      <c r="D2683" s="25">
        <v>1</v>
      </c>
      <c r="E2683" s="25">
        <v>0</v>
      </c>
      <c r="F2683" s="25">
        <v>0</v>
      </c>
      <c r="G2683" s="25">
        <v>1</v>
      </c>
      <c r="H2683" s="25">
        <v>0</v>
      </c>
      <c r="I2683" s="25">
        <v>0</v>
      </c>
      <c r="J2683" s="23">
        <v>0</v>
      </c>
      <c r="K2683" s="23">
        <v>0</v>
      </c>
      <c r="L2683" s="23">
        <v>0</v>
      </c>
      <c r="M2683" s="23">
        <v>1</v>
      </c>
      <c r="N2683" s="23">
        <v>0</v>
      </c>
      <c r="O2683" s="23">
        <v>0</v>
      </c>
      <c r="P2683" s="23">
        <v>0</v>
      </c>
      <c r="Q2683" s="25">
        <v>0</v>
      </c>
      <c r="R2683" s="25">
        <v>1</v>
      </c>
      <c r="S2683" s="25">
        <v>0</v>
      </c>
      <c r="T2683" s="25">
        <v>1</v>
      </c>
      <c r="U2683" s="25">
        <v>0</v>
      </c>
      <c r="V2683" s="25">
        <v>0</v>
      </c>
      <c r="W2683" s="25">
        <v>1</v>
      </c>
      <c r="X2683" s="23">
        <v>1</v>
      </c>
      <c r="Y2683" s="23">
        <v>0</v>
      </c>
      <c r="Z2683" s="23">
        <v>0</v>
      </c>
      <c r="AA2683" s="23">
        <v>0</v>
      </c>
      <c r="AB2683" s="23">
        <v>0</v>
      </c>
      <c r="AC2683" s="23">
        <v>0</v>
      </c>
      <c r="AD2683" s="23">
        <v>0</v>
      </c>
    </row>
    <row r="2684" spans="1:30" x14ac:dyDescent="0.3">
      <c r="A2684" s="23">
        <v>224</v>
      </c>
      <c r="B2684" s="23">
        <v>6</v>
      </c>
      <c r="C2684" s="25">
        <v>0</v>
      </c>
      <c r="D2684" s="25">
        <v>0</v>
      </c>
      <c r="E2684" s="25">
        <v>0</v>
      </c>
      <c r="F2684" s="25">
        <v>0</v>
      </c>
      <c r="G2684" s="25">
        <v>1</v>
      </c>
      <c r="H2684" s="25">
        <v>1</v>
      </c>
      <c r="I2684" s="25">
        <v>0</v>
      </c>
      <c r="J2684" s="23">
        <v>0</v>
      </c>
      <c r="K2684" s="23">
        <v>1</v>
      </c>
      <c r="L2684" s="23">
        <v>0</v>
      </c>
      <c r="M2684" s="23">
        <v>0</v>
      </c>
      <c r="N2684" s="23">
        <v>0</v>
      </c>
      <c r="O2684" s="23">
        <v>1</v>
      </c>
      <c r="P2684" s="23">
        <v>0</v>
      </c>
      <c r="Q2684" s="25">
        <v>0</v>
      </c>
      <c r="R2684" s="25">
        <v>0</v>
      </c>
      <c r="S2684" s="25">
        <v>1</v>
      </c>
      <c r="T2684" s="25">
        <v>0</v>
      </c>
      <c r="U2684" s="25">
        <v>0</v>
      </c>
      <c r="V2684" s="25">
        <v>0</v>
      </c>
      <c r="W2684" s="25">
        <v>0</v>
      </c>
      <c r="X2684" s="23">
        <v>1</v>
      </c>
      <c r="Y2684" s="23">
        <v>0</v>
      </c>
      <c r="Z2684" s="23">
        <v>0</v>
      </c>
      <c r="AA2684" s="23">
        <v>0</v>
      </c>
      <c r="AB2684" s="23">
        <v>0</v>
      </c>
      <c r="AC2684" s="23">
        <v>0</v>
      </c>
      <c r="AD2684" s="23">
        <v>0</v>
      </c>
    </row>
    <row r="2685" spans="1:30" x14ac:dyDescent="0.3">
      <c r="A2685" s="23">
        <v>224</v>
      </c>
      <c r="B2685" s="23">
        <v>7</v>
      </c>
      <c r="C2685" s="25">
        <v>0</v>
      </c>
      <c r="D2685" s="25">
        <v>1</v>
      </c>
      <c r="E2685" s="25">
        <v>0</v>
      </c>
      <c r="F2685" s="25">
        <v>1</v>
      </c>
      <c r="G2685" s="25">
        <v>0</v>
      </c>
      <c r="H2685" s="25">
        <v>0</v>
      </c>
      <c r="I2685" s="25">
        <v>1</v>
      </c>
      <c r="J2685" s="23">
        <v>0</v>
      </c>
      <c r="K2685" s="23">
        <v>0</v>
      </c>
      <c r="L2685" s="23">
        <v>0</v>
      </c>
      <c r="M2685" s="23">
        <v>0</v>
      </c>
      <c r="N2685" s="23">
        <v>0</v>
      </c>
      <c r="O2685" s="23">
        <v>0</v>
      </c>
      <c r="P2685" s="23">
        <v>1</v>
      </c>
      <c r="Q2685" s="25">
        <v>0</v>
      </c>
      <c r="R2685" s="25">
        <v>1</v>
      </c>
      <c r="S2685" s="25">
        <v>0</v>
      </c>
      <c r="T2685" s="25">
        <v>0</v>
      </c>
      <c r="U2685" s="25">
        <v>0</v>
      </c>
      <c r="V2685" s="25">
        <v>1</v>
      </c>
      <c r="W2685" s="25">
        <v>0</v>
      </c>
      <c r="X2685" s="23">
        <v>1</v>
      </c>
      <c r="Y2685" s="23">
        <v>0</v>
      </c>
      <c r="Z2685" s="23">
        <v>0</v>
      </c>
      <c r="AA2685" s="23">
        <v>0</v>
      </c>
      <c r="AB2685" s="23">
        <v>0</v>
      </c>
      <c r="AC2685" s="23">
        <v>0</v>
      </c>
      <c r="AD2685" s="23">
        <v>0</v>
      </c>
    </row>
    <row r="2686" spans="1:30" x14ac:dyDescent="0.3">
      <c r="A2686" s="23">
        <v>224</v>
      </c>
      <c r="B2686" s="23">
        <v>8</v>
      </c>
      <c r="C2686" s="25">
        <v>0</v>
      </c>
      <c r="D2686" s="25">
        <v>0</v>
      </c>
      <c r="E2686" s="25">
        <v>1</v>
      </c>
      <c r="F2686" s="25">
        <v>1</v>
      </c>
      <c r="G2686" s="25">
        <v>0</v>
      </c>
      <c r="H2686" s="25">
        <v>1</v>
      </c>
      <c r="I2686" s="25">
        <v>0</v>
      </c>
      <c r="J2686" s="23">
        <v>0</v>
      </c>
      <c r="K2686" s="23">
        <v>0</v>
      </c>
      <c r="L2686" s="23">
        <v>0</v>
      </c>
      <c r="M2686" s="23">
        <v>0</v>
      </c>
      <c r="N2686" s="23">
        <v>1</v>
      </c>
      <c r="O2686" s="23">
        <v>1</v>
      </c>
      <c r="P2686" s="23">
        <v>0</v>
      </c>
      <c r="Q2686" s="25">
        <v>0</v>
      </c>
      <c r="R2686" s="25">
        <v>0</v>
      </c>
      <c r="S2686" s="25">
        <v>0</v>
      </c>
      <c r="T2686" s="25">
        <v>1</v>
      </c>
      <c r="U2686" s="25">
        <v>0</v>
      </c>
      <c r="V2686" s="25">
        <v>0</v>
      </c>
      <c r="W2686" s="25">
        <v>0</v>
      </c>
      <c r="X2686" s="23">
        <v>1</v>
      </c>
      <c r="Y2686" s="23">
        <v>0</v>
      </c>
      <c r="Z2686" s="23">
        <v>0</v>
      </c>
      <c r="AA2686" s="23">
        <v>0</v>
      </c>
      <c r="AB2686" s="23">
        <v>0</v>
      </c>
      <c r="AC2686" s="23">
        <v>0</v>
      </c>
      <c r="AD2686" s="23">
        <v>0</v>
      </c>
    </row>
    <row r="2687" spans="1:30" x14ac:dyDescent="0.3">
      <c r="A2687" s="23">
        <v>224</v>
      </c>
      <c r="B2687" s="23">
        <v>9</v>
      </c>
      <c r="C2687" s="25">
        <v>0</v>
      </c>
      <c r="D2687" s="25">
        <v>0</v>
      </c>
      <c r="E2687" s="25">
        <v>1</v>
      </c>
      <c r="F2687" s="25">
        <v>0</v>
      </c>
      <c r="G2687" s="25">
        <v>1</v>
      </c>
      <c r="H2687" s="25">
        <v>0</v>
      </c>
      <c r="I2687" s="25">
        <v>1</v>
      </c>
      <c r="J2687" s="23">
        <v>0</v>
      </c>
      <c r="K2687" s="23">
        <v>0</v>
      </c>
      <c r="L2687" s="23">
        <v>1</v>
      </c>
      <c r="M2687" s="23">
        <v>0</v>
      </c>
      <c r="N2687" s="23">
        <v>0</v>
      </c>
      <c r="O2687" s="23">
        <v>0</v>
      </c>
      <c r="P2687" s="23">
        <v>0</v>
      </c>
      <c r="Q2687" s="25">
        <v>0</v>
      </c>
      <c r="R2687" s="25">
        <v>1</v>
      </c>
      <c r="S2687" s="25">
        <v>0</v>
      </c>
      <c r="T2687" s="25">
        <v>0</v>
      </c>
      <c r="U2687" s="25">
        <v>1</v>
      </c>
      <c r="V2687" s="25">
        <v>0</v>
      </c>
      <c r="W2687" s="25">
        <v>0</v>
      </c>
      <c r="X2687" s="23">
        <v>1</v>
      </c>
      <c r="Y2687" s="23">
        <v>0</v>
      </c>
      <c r="Z2687" s="23">
        <v>0</v>
      </c>
      <c r="AA2687" s="23">
        <v>0</v>
      </c>
      <c r="AB2687" s="23">
        <v>0</v>
      </c>
      <c r="AC2687" s="23">
        <v>0</v>
      </c>
      <c r="AD2687" s="23">
        <v>0</v>
      </c>
    </row>
    <row r="2688" spans="1:30" x14ac:dyDescent="0.3">
      <c r="A2688" s="23">
        <v>224</v>
      </c>
      <c r="B2688" s="23">
        <v>10</v>
      </c>
      <c r="C2688" s="25">
        <v>0</v>
      </c>
      <c r="D2688" s="25">
        <v>1</v>
      </c>
      <c r="E2688" s="25">
        <v>0</v>
      </c>
      <c r="F2688" s="25">
        <v>0</v>
      </c>
      <c r="G2688" s="25">
        <v>0</v>
      </c>
      <c r="H2688" s="25">
        <v>1</v>
      </c>
      <c r="I2688" s="25">
        <v>0</v>
      </c>
      <c r="J2688" s="23">
        <v>0</v>
      </c>
      <c r="K2688" s="23">
        <v>1</v>
      </c>
      <c r="L2688" s="23">
        <v>0</v>
      </c>
      <c r="M2688" s="23">
        <v>0</v>
      </c>
      <c r="N2688" s="23">
        <v>1</v>
      </c>
      <c r="O2688" s="23">
        <v>0</v>
      </c>
      <c r="P2688" s="23">
        <v>0</v>
      </c>
      <c r="Q2688" s="25">
        <v>0</v>
      </c>
      <c r="R2688" s="25">
        <v>0</v>
      </c>
      <c r="S2688" s="25">
        <v>1</v>
      </c>
      <c r="T2688" s="25">
        <v>1</v>
      </c>
      <c r="U2688" s="25">
        <v>0</v>
      </c>
      <c r="V2688" s="25">
        <v>1</v>
      </c>
      <c r="W2688" s="25">
        <v>0</v>
      </c>
      <c r="X2688" s="23">
        <v>1</v>
      </c>
      <c r="Y2688" s="23">
        <v>0</v>
      </c>
      <c r="Z2688" s="23">
        <v>0</v>
      </c>
      <c r="AA2688" s="23">
        <v>0</v>
      </c>
      <c r="AB2688" s="23">
        <v>0</v>
      </c>
      <c r="AC2688" s="23">
        <v>0</v>
      </c>
      <c r="AD2688" s="23">
        <v>0</v>
      </c>
    </row>
    <row r="2689" spans="1:30" x14ac:dyDescent="0.3">
      <c r="A2689" s="23">
        <v>224</v>
      </c>
      <c r="B2689" s="23">
        <v>11</v>
      </c>
      <c r="C2689" s="25">
        <v>0</v>
      </c>
      <c r="D2689" s="25">
        <v>0</v>
      </c>
      <c r="E2689" s="25">
        <v>1</v>
      </c>
      <c r="F2689" s="25">
        <v>0</v>
      </c>
      <c r="G2689" s="25">
        <v>1</v>
      </c>
      <c r="H2689" s="25">
        <v>0</v>
      </c>
      <c r="I2689" s="25">
        <v>1</v>
      </c>
      <c r="J2689" s="23">
        <v>0</v>
      </c>
      <c r="K2689" s="23">
        <v>1</v>
      </c>
      <c r="L2689" s="23">
        <v>0</v>
      </c>
      <c r="M2689" s="23">
        <v>1</v>
      </c>
      <c r="N2689" s="23">
        <v>0</v>
      </c>
      <c r="O2689" s="23">
        <v>0</v>
      </c>
      <c r="P2689" s="23">
        <v>1</v>
      </c>
      <c r="Q2689" s="25">
        <v>0</v>
      </c>
      <c r="R2689" s="25">
        <v>0</v>
      </c>
      <c r="S2689" s="25">
        <v>0</v>
      </c>
      <c r="T2689" s="25">
        <v>0</v>
      </c>
      <c r="U2689" s="25">
        <v>1</v>
      </c>
      <c r="V2689" s="25">
        <v>1</v>
      </c>
      <c r="W2689" s="25">
        <v>0</v>
      </c>
      <c r="X2689" s="23">
        <v>1</v>
      </c>
      <c r="Y2689" s="23">
        <v>0</v>
      </c>
      <c r="Z2689" s="23">
        <v>0</v>
      </c>
      <c r="AA2689" s="23">
        <v>0</v>
      </c>
      <c r="AB2689" s="23">
        <v>0</v>
      </c>
      <c r="AC2689" s="23">
        <v>0</v>
      </c>
      <c r="AD2689" s="23">
        <v>0</v>
      </c>
    </row>
    <row r="2690" spans="1:30" x14ac:dyDescent="0.3">
      <c r="A2690" s="23">
        <v>224</v>
      </c>
      <c r="B2690" s="23">
        <v>12</v>
      </c>
      <c r="C2690" s="25">
        <v>0</v>
      </c>
      <c r="D2690" s="25">
        <v>0</v>
      </c>
      <c r="E2690" s="25">
        <v>0</v>
      </c>
      <c r="F2690" s="25">
        <v>1</v>
      </c>
      <c r="G2690" s="25">
        <v>0</v>
      </c>
      <c r="H2690" s="25">
        <v>0</v>
      </c>
      <c r="I2690" s="25">
        <v>0</v>
      </c>
      <c r="J2690" s="23">
        <v>0</v>
      </c>
      <c r="K2690" s="23">
        <v>0</v>
      </c>
      <c r="L2690" s="23">
        <v>0</v>
      </c>
      <c r="M2690" s="23">
        <v>0</v>
      </c>
      <c r="N2690" s="23">
        <v>0</v>
      </c>
      <c r="O2690" s="23">
        <v>0</v>
      </c>
      <c r="P2690" s="23">
        <v>1</v>
      </c>
      <c r="Q2690" s="25">
        <v>0</v>
      </c>
      <c r="R2690" s="25">
        <v>0</v>
      </c>
      <c r="S2690" s="25">
        <v>1</v>
      </c>
      <c r="T2690" s="25">
        <v>0</v>
      </c>
      <c r="U2690" s="25">
        <v>0</v>
      </c>
      <c r="V2690" s="25">
        <v>0</v>
      </c>
      <c r="W2690" s="25">
        <v>0</v>
      </c>
      <c r="X2690" s="23">
        <v>1</v>
      </c>
      <c r="Y2690" s="23">
        <v>0</v>
      </c>
      <c r="Z2690" s="23">
        <v>0</v>
      </c>
      <c r="AA2690" s="23">
        <v>0</v>
      </c>
      <c r="AB2690" s="23">
        <v>0</v>
      </c>
      <c r="AC2690" s="23">
        <v>0</v>
      </c>
      <c r="AD2690" s="23">
        <v>0</v>
      </c>
    </row>
    <row r="2691" spans="1:30" x14ac:dyDescent="0.3">
      <c r="A2691" s="23">
        <v>225</v>
      </c>
      <c r="B2691" s="23">
        <v>1</v>
      </c>
      <c r="C2691" s="25">
        <v>0</v>
      </c>
      <c r="D2691" s="25">
        <v>0</v>
      </c>
      <c r="E2691" s="25">
        <v>1</v>
      </c>
      <c r="F2691" s="25">
        <v>0</v>
      </c>
      <c r="G2691" s="25">
        <v>0</v>
      </c>
      <c r="H2691" s="25">
        <v>0</v>
      </c>
      <c r="I2691" s="25">
        <v>0</v>
      </c>
      <c r="J2691" s="23">
        <v>0</v>
      </c>
      <c r="K2691" s="23">
        <v>0</v>
      </c>
      <c r="L2691" s="23">
        <v>1</v>
      </c>
      <c r="M2691" s="23">
        <v>1</v>
      </c>
      <c r="N2691" s="23">
        <v>0</v>
      </c>
      <c r="O2691" s="23">
        <v>1</v>
      </c>
      <c r="P2691" s="23">
        <v>0</v>
      </c>
      <c r="Q2691" s="25">
        <v>0</v>
      </c>
      <c r="R2691" s="25">
        <v>1</v>
      </c>
      <c r="S2691" s="25">
        <v>0</v>
      </c>
      <c r="T2691" s="25">
        <v>1</v>
      </c>
      <c r="U2691" s="25">
        <v>0</v>
      </c>
      <c r="V2691" s="25">
        <v>0</v>
      </c>
      <c r="W2691" s="25">
        <v>1</v>
      </c>
      <c r="X2691" s="23">
        <v>1</v>
      </c>
      <c r="Y2691" s="23">
        <v>0</v>
      </c>
      <c r="Z2691" s="23">
        <v>0</v>
      </c>
      <c r="AA2691" s="23">
        <v>0</v>
      </c>
      <c r="AB2691" s="23">
        <v>0</v>
      </c>
      <c r="AC2691" s="23">
        <v>0</v>
      </c>
      <c r="AD2691" s="23">
        <v>0</v>
      </c>
    </row>
    <row r="2692" spans="1:30" x14ac:dyDescent="0.3">
      <c r="A2692" s="23">
        <v>225</v>
      </c>
      <c r="B2692" s="23">
        <v>2</v>
      </c>
      <c r="C2692" s="25">
        <v>0</v>
      </c>
      <c r="D2692" s="25">
        <v>1</v>
      </c>
      <c r="E2692" s="25">
        <v>0</v>
      </c>
      <c r="F2692" s="25">
        <v>0</v>
      </c>
      <c r="G2692" s="25">
        <v>0</v>
      </c>
      <c r="H2692" s="25">
        <v>1</v>
      </c>
      <c r="I2692" s="25">
        <v>0</v>
      </c>
      <c r="J2692" s="23">
        <v>0</v>
      </c>
      <c r="K2692" s="23">
        <v>0</v>
      </c>
      <c r="L2692" s="23">
        <v>0</v>
      </c>
      <c r="M2692" s="23">
        <v>1</v>
      </c>
      <c r="N2692" s="23">
        <v>0</v>
      </c>
      <c r="O2692" s="23">
        <v>0</v>
      </c>
      <c r="P2692" s="23">
        <v>0</v>
      </c>
      <c r="Q2692" s="25">
        <v>0</v>
      </c>
      <c r="R2692" s="25">
        <v>0</v>
      </c>
      <c r="S2692" s="25">
        <v>1</v>
      </c>
      <c r="T2692" s="25">
        <v>0</v>
      </c>
      <c r="U2692" s="25">
        <v>1</v>
      </c>
      <c r="V2692" s="25">
        <v>0</v>
      </c>
      <c r="W2692" s="25">
        <v>1</v>
      </c>
      <c r="X2692" s="23">
        <v>1</v>
      </c>
      <c r="Y2692" s="23">
        <v>0</v>
      </c>
      <c r="Z2692" s="23">
        <v>0</v>
      </c>
      <c r="AA2692" s="23">
        <v>0</v>
      </c>
      <c r="AB2692" s="23">
        <v>0</v>
      </c>
      <c r="AC2692" s="23">
        <v>0</v>
      </c>
      <c r="AD2692" s="23">
        <v>0</v>
      </c>
    </row>
    <row r="2693" spans="1:30" x14ac:dyDescent="0.3">
      <c r="A2693" s="23">
        <v>225</v>
      </c>
      <c r="B2693" s="23">
        <v>3</v>
      </c>
      <c r="C2693" s="25">
        <v>0</v>
      </c>
      <c r="D2693" s="25">
        <v>1</v>
      </c>
      <c r="E2693" s="25">
        <v>0</v>
      </c>
      <c r="F2693" s="25">
        <v>0</v>
      </c>
      <c r="G2693" s="25">
        <v>1</v>
      </c>
      <c r="H2693" s="25">
        <v>0</v>
      </c>
      <c r="I2693" s="25">
        <v>0</v>
      </c>
      <c r="J2693" s="23">
        <v>0</v>
      </c>
      <c r="K2693" s="23">
        <v>0</v>
      </c>
      <c r="L2693" s="23">
        <v>0</v>
      </c>
      <c r="M2693" s="23">
        <v>0</v>
      </c>
      <c r="N2693" s="23">
        <v>1</v>
      </c>
      <c r="O2693" s="23">
        <v>1</v>
      </c>
      <c r="P2693" s="23">
        <v>0</v>
      </c>
      <c r="Q2693" s="25">
        <v>0</v>
      </c>
      <c r="R2693" s="25">
        <v>0</v>
      </c>
      <c r="S2693" s="25">
        <v>0</v>
      </c>
      <c r="T2693" s="25">
        <v>0</v>
      </c>
      <c r="U2693" s="25">
        <v>0</v>
      </c>
      <c r="V2693" s="25">
        <v>0</v>
      </c>
      <c r="W2693" s="25">
        <v>1</v>
      </c>
      <c r="X2693" s="23">
        <v>1</v>
      </c>
      <c r="Y2693" s="23">
        <v>0</v>
      </c>
      <c r="Z2693" s="23">
        <v>0</v>
      </c>
      <c r="AA2693" s="23">
        <v>0</v>
      </c>
      <c r="AB2693" s="23">
        <v>0</v>
      </c>
      <c r="AC2693" s="23">
        <v>0</v>
      </c>
      <c r="AD2693" s="23">
        <v>0</v>
      </c>
    </row>
    <row r="2694" spans="1:30" x14ac:dyDescent="0.3">
      <c r="A2694" s="23">
        <v>225</v>
      </c>
      <c r="B2694" s="23">
        <v>4</v>
      </c>
      <c r="C2694" s="25">
        <v>0</v>
      </c>
      <c r="D2694" s="25">
        <v>0</v>
      </c>
      <c r="E2694" s="25">
        <v>0</v>
      </c>
      <c r="F2694" s="25">
        <v>0</v>
      </c>
      <c r="G2694" s="25">
        <v>0</v>
      </c>
      <c r="H2694" s="25">
        <v>0</v>
      </c>
      <c r="I2694" s="25">
        <v>1</v>
      </c>
      <c r="J2694" s="23">
        <v>0</v>
      </c>
      <c r="K2694" s="23">
        <v>0</v>
      </c>
      <c r="L2694" s="23">
        <v>1</v>
      </c>
      <c r="M2694" s="23">
        <v>0</v>
      </c>
      <c r="N2694" s="23">
        <v>1</v>
      </c>
      <c r="O2694" s="23">
        <v>0</v>
      </c>
      <c r="P2694" s="23">
        <v>1</v>
      </c>
      <c r="Q2694" s="25">
        <v>0</v>
      </c>
      <c r="R2694" s="25">
        <v>0</v>
      </c>
      <c r="S2694" s="25">
        <v>1</v>
      </c>
      <c r="T2694" s="25">
        <v>1</v>
      </c>
      <c r="U2694" s="25">
        <v>0</v>
      </c>
      <c r="V2694" s="25">
        <v>1</v>
      </c>
      <c r="W2694" s="25">
        <v>0</v>
      </c>
      <c r="X2694" s="23">
        <v>1</v>
      </c>
      <c r="Y2694" s="23">
        <v>0</v>
      </c>
      <c r="Z2694" s="23">
        <v>0</v>
      </c>
      <c r="AA2694" s="23">
        <v>0</v>
      </c>
      <c r="AB2694" s="23">
        <v>0</v>
      </c>
      <c r="AC2694" s="23">
        <v>0</v>
      </c>
      <c r="AD2694" s="23">
        <v>0</v>
      </c>
    </row>
    <row r="2695" spans="1:30" x14ac:dyDescent="0.3">
      <c r="A2695" s="23">
        <v>225</v>
      </c>
      <c r="B2695" s="23">
        <v>5</v>
      </c>
      <c r="C2695" s="25">
        <v>0</v>
      </c>
      <c r="D2695" s="25">
        <v>1</v>
      </c>
      <c r="E2695" s="25">
        <v>0</v>
      </c>
      <c r="F2695" s="25">
        <v>0</v>
      </c>
      <c r="G2695" s="25">
        <v>1</v>
      </c>
      <c r="H2695" s="25">
        <v>0</v>
      </c>
      <c r="I2695" s="25">
        <v>0</v>
      </c>
      <c r="J2695" s="23">
        <v>0</v>
      </c>
      <c r="K2695" s="23">
        <v>0</v>
      </c>
      <c r="L2695" s="23">
        <v>0</v>
      </c>
      <c r="M2695" s="23">
        <v>1</v>
      </c>
      <c r="N2695" s="23">
        <v>0</v>
      </c>
      <c r="O2695" s="23">
        <v>0</v>
      </c>
      <c r="P2695" s="23">
        <v>0</v>
      </c>
      <c r="Q2695" s="25">
        <v>0</v>
      </c>
      <c r="R2695" s="25">
        <v>1</v>
      </c>
      <c r="S2695" s="25">
        <v>0</v>
      </c>
      <c r="T2695" s="25">
        <v>1</v>
      </c>
      <c r="U2695" s="25">
        <v>0</v>
      </c>
      <c r="V2695" s="25">
        <v>0</v>
      </c>
      <c r="W2695" s="25">
        <v>1</v>
      </c>
      <c r="X2695" s="23">
        <v>1</v>
      </c>
      <c r="Y2695" s="23">
        <v>0</v>
      </c>
      <c r="Z2695" s="23">
        <v>0</v>
      </c>
      <c r="AA2695" s="23">
        <v>0</v>
      </c>
      <c r="AB2695" s="23">
        <v>0</v>
      </c>
      <c r="AC2695" s="23">
        <v>0</v>
      </c>
      <c r="AD2695" s="23">
        <v>0</v>
      </c>
    </row>
    <row r="2696" spans="1:30" x14ac:dyDescent="0.3">
      <c r="A2696" s="23">
        <v>225</v>
      </c>
      <c r="B2696" s="23">
        <v>6</v>
      </c>
      <c r="C2696" s="25">
        <v>0</v>
      </c>
      <c r="D2696" s="25">
        <v>0</v>
      </c>
      <c r="E2696" s="25">
        <v>0</v>
      </c>
      <c r="F2696" s="25">
        <v>0</v>
      </c>
      <c r="G2696" s="25">
        <v>1</v>
      </c>
      <c r="H2696" s="25">
        <v>1</v>
      </c>
      <c r="I2696" s="25">
        <v>0</v>
      </c>
      <c r="J2696" s="23">
        <v>0</v>
      </c>
      <c r="K2696" s="23">
        <v>1</v>
      </c>
      <c r="L2696" s="23">
        <v>0</v>
      </c>
      <c r="M2696" s="23">
        <v>0</v>
      </c>
      <c r="N2696" s="23">
        <v>0</v>
      </c>
      <c r="O2696" s="23">
        <v>1</v>
      </c>
      <c r="P2696" s="23">
        <v>0</v>
      </c>
      <c r="Q2696" s="25">
        <v>0</v>
      </c>
      <c r="R2696" s="25">
        <v>0</v>
      </c>
      <c r="S2696" s="25">
        <v>1</v>
      </c>
      <c r="T2696" s="25">
        <v>0</v>
      </c>
      <c r="U2696" s="25">
        <v>0</v>
      </c>
      <c r="V2696" s="25">
        <v>0</v>
      </c>
      <c r="W2696" s="25">
        <v>0</v>
      </c>
      <c r="X2696" s="23">
        <v>1</v>
      </c>
      <c r="Y2696" s="23">
        <v>0</v>
      </c>
      <c r="Z2696" s="23">
        <v>0</v>
      </c>
      <c r="AA2696" s="23">
        <v>0</v>
      </c>
      <c r="AB2696" s="23">
        <v>0</v>
      </c>
      <c r="AC2696" s="23">
        <v>0</v>
      </c>
      <c r="AD2696" s="23">
        <v>0</v>
      </c>
    </row>
    <row r="2697" spans="1:30" x14ac:dyDescent="0.3">
      <c r="A2697" s="23">
        <v>225</v>
      </c>
      <c r="B2697" s="23">
        <v>7</v>
      </c>
      <c r="C2697" s="25">
        <v>0</v>
      </c>
      <c r="D2697" s="25">
        <v>1</v>
      </c>
      <c r="E2697" s="25">
        <v>0</v>
      </c>
      <c r="F2697" s="25">
        <v>1</v>
      </c>
      <c r="G2697" s="25">
        <v>0</v>
      </c>
      <c r="H2697" s="25">
        <v>0</v>
      </c>
      <c r="I2697" s="25">
        <v>1</v>
      </c>
      <c r="J2697" s="23">
        <v>0</v>
      </c>
      <c r="K2697" s="23">
        <v>0</v>
      </c>
      <c r="L2697" s="23">
        <v>0</v>
      </c>
      <c r="M2697" s="23">
        <v>0</v>
      </c>
      <c r="N2697" s="23">
        <v>0</v>
      </c>
      <c r="O2697" s="23">
        <v>0</v>
      </c>
      <c r="P2697" s="23">
        <v>1</v>
      </c>
      <c r="Q2697" s="25">
        <v>0</v>
      </c>
      <c r="R2697" s="25">
        <v>1</v>
      </c>
      <c r="S2697" s="25">
        <v>0</v>
      </c>
      <c r="T2697" s="25">
        <v>0</v>
      </c>
      <c r="U2697" s="25">
        <v>0</v>
      </c>
      <c r="V2697" s="25">
        <v>1</v>
      </c>
      <c r="W2697" s="25">
        <v>0</v>
      </c>
      <c r="X2697" s="23">
        <v>1</v>
      </c>
      <c r="Y2697" s="23">
        <v>0</v>
      </c>
      <c r="Z2697" s="23">
        <v>0</v>
      </c>
      <c r="AA2697" s="23">
        <v>0</v>
      </c>
      <c r="AB2697" s="23">
        <v>0</v>
      </c>
      <c r="AC2697" s="23">
        <v>0</v>
      </c>
      <c r="AD2697" s="23">
        <v>0</v>
      </c>
    </row>
    <row r="2698" spans="1:30" x14ac:dyDescent="0.3">
      <c r="A2698" s="23">
        <v>225</v>
      </c>
      <c r="B2698" s="23">
        <v>8</v>
      </c>
      <c r="C2698" s="25">
        <v>0</v>
      </c>
      <c r="D2698" s="25">
        <v>0</v>
      </c>
      <c r="E2698" s="25">
        <v>1</v>
      </c>
      <c r="F2698" s="25">
        <v>1</v>
      </c>
      <c r="G2698" s="25">
        <v>0</v>
      </c>
      <c r="H2698" s="25">
        <v>1</v>
      </c>
      <c r="I2698" s="25">
        <v>0</v>
      </c>
      <c r="J2698" s="23">
        <v>0</v>
      </c>
      <c r="K2698" s="23">
        <v>0</v>
      </c>
      <c r="L2698" s="23">
        <v>0</v>
      </c>
      <c r="M2698" s="23">
        <v>0</v>
      </c>
      <c r="N2698" s="23">
        <v>1</v>
      </c>
      <c r="O2698" s="23">
        <v>1</v>
      </c>
      <c r="P2698" s="23">
        <v>0</v>
      </c>
      <c r="Q2698" s="25">
        <v>0</v>
      </c>
      <c r="R2698" s="25">
        <v>0</v>
      </c>
      <c r="S2698" s="25">
        <v>0</v>
      </c>
      <c r="T2698" s="25">
        <v>1</v>
      </c>
      <c r="U2698" s="25">
        <v>0</v>
      </c>
      <c r="V2698" s="25">
        <v>0</v>
      </c>
      <c r="W2698" s="25">
        <v>0</v>
      </c>
      <c r="X2698" s="23">
        <v>1</v>
      </c>
      <c r="Y2698" s="23">
        <v>0</v>
      </c>
      <c r="Z2698" s="23">
        <v>0</v>
      </c>
      <c r="AA2698" s="23">
        <v>0</v>
      </c>
      <c r="AB2698" s="23">
        <v>0</v>
      </c>
      <c r="AC2698" s="23">
        <v>0</v>
      </c>
      <c r="AD2698" s="23">
        <v>0</v>
      </c>
    </row>
    <row r="2699" spans="1:30" x14ac:dyDescent="0.3">
      <c r="A2699" s="23">
        <v>225</v>
      </c>
      <c r="B2699" s="23">
        <v>9</v>
      </c>
      <c r="C2699" s="25">
        <v>0</v>
      </c>
      <c r="D2699" s="25">
        <v>0</v>
      </c>
      <c r="E2699" s="25">
        <v>1</v>
      </c>
      <c r="F2699" s="25">
        <v>0</v>
      </c>
      <c r="G2699" s="25">
        <v>1</v>
      </c>
      <c r="H2699" s="25">
        <v>0</v>
      </c>
      <c r="I2699" s="25">
        <v>1</v>
      </c>
      <c r="J2699" s="23">
        <v>0</v>
      </c>
      <c r="K2699" s="23">
        <v>0</v>
      </c>
      <c r="L2699" s="23">
        <v>1</v>
      </c>
      <c r="M2699" s="23">
        <v>0</v>
      </c>
      <c r="N2699" s="23">
        <v>0</v>
      </c>
      <c r="O2699" s="23">
        <v>0</v>
      </c>
      <c r="P2699" s="23">
        <v>0</v>
      </c>
      <c r="Q2699" s="25">
        <v>0</v>
      </c>
      <c r="R2699" s="25">
        <v>1</v>
      </c>
      <c r="S2699" s="25">
        <v>0</v>
      </c>
      <c r="T2699" s="25">
        <v>0</v>
      </c>
      <c r="U2699" s="25">
        <v>1</v>
      </c>
      <c r="V2699" s="25">
        <v>0</v>
      </c>
      <c r="W2699" s="25">
        <v>0</v>
      </c>
      <c r="X2699" s="23">
        <v>1</v>
      </c>
      <c r="Y2699" s="23">
        <v>0</v>
      </c>
      <c r="Z2699" s="23">
        <v>0</v>
      </c>
      <c r="AA2699" s="23">
        <v>0</v>
      </c>
      <c r="AB2699" s="23">
        <v>0</v>
      </c>
      <c r="AC2699" s="23">
        <v>0</v>
      </c>
      <c r="AD2699" s="23">
        <v>0</v>
      </c>
    </row>
    <row r="2700" spans="1:30" x14ac:dyDescent="0.3">
      <c r="A2700" s="23">
        <v>225</v>
      </c>
      <c r="B2700" s="23">
        <v>10</v>
      </c>
      <c r="C2700" s="25">
        <v>0</v>
      </c>
      <c r="D2700" s="25">
        <v>1</v>
      </c>
      <c r="E2700" s="25">
        <v>0</v>
      </c>
      <c r="F2700" s="25">
        <v>0</v>
      </c>
      <c r="G2700" s="25">
        <v>0</v>
      </c>
      <c r="H2700" s="25">
        <v>1</v>
      </c>
      <c r="I2700" s="25">
        <v>0</v>
      </c>
      <c r="J2700" s="23">
        <v>0</v>
      </c>
      <c r="K2700" s="23">
        <v>1</v>
      </c>
      <c r="L2700" s="23">
        <v>0</v>
      </c>
      <c r="M2700" s="23">
        <v>0</v>
      </c>
      <c r="N2700" s="23">
        <v>1</v>
      </c>
      <c r="O2700" s="23">
        <v>0</v>
      </c>
      <c r="P2700" s="23">
        <v>0</v>
      </c>
      <c r="Q2700" s="25">
        <v>0</v>
      </c>
      <c r="R2700" s="25">
        <v>0</v>
      </c>
      <c r="S2700" s="25">
        <v>1</v>
      </c>
      <c r="T2700" s="25">
        <v>1</v>
      </c>
      <c r="U2700" s="25">
        <v>0</v>
      </c>
      <c r="V2700" s="25">
        <v>1</v>
      </c>
      <c r="W2700" s="25">
        <v>0</v>
      </c>
      <c r="X2700" s="23">
        <v>1</v>
      </c>
      <c r="Y2700" s="23">
        <v>0</v>
      </c>
      <c r="Z2700" s="23">
        <v>0</v>
      </c>
      <c r="AA2700" s="23">
        <v>0</v>
      </c>
      <c r="AB2700" s="23">
        <v>0</v>
      </c>
      <c r="AC2700" s="23">
        <v>0</v>
      </c>
      <c r="AD2700" s="23">
        <v>0</v>
      </c>
    </row>
    <row r="2701" spans="1:30" x14ac:dyDescent="0.3">
      <c r="A2701" s="23">
        <v>225</v>
      </c>
      <c r="B2701" s="23">
        <v>11</v>
      </c>
      <c r="C2701" s="25">
        <v>0</v>
      </c>
      <c r="D2701" s="25">
        <v>0</v>
      </c>
      <c r="E2701" s="25">
        <v>1</v>
      </c>
      <c r="F2701" s="25">
        <v>0</v>
      </c>
      <c r="G2701" s="25">
        <v>1</v>
      </c>
      <c r="H2701" s="25">
        <v>0</v>
      </c>
      <c r="I2701" s="25">
        <v>1</v>
      </c>
      <c r="J2701" s="23">
        <v>0</v>
      </c>
      <c r="K2701" s="23">
        <v>1</v>
      </c>
      <c r="L2701" s="23">
        <v>0</v>
      </c>
      <c r="M2701" s="23">
        <v>1</v>
      </c>
      <c r="N2701" s="23">
        <v>0</v>
      </c>
      <c r="O2701" s="23">
        <v>0</v>
      </c>
      <c r="P2701" s="23">
        <v>1</v>
      </c>
      <c r="Q2701" s="25">
        <v>0</v>
      </c>
      <c r="R2701" s="25">
        <v>0</v>
      </c>
      <c r="S2701" s="25">
        <v>0</v>
      </c>
      <c r="T2701" s="25">
        <v>0</v>
      </c>
      <c r="U2701" s="25">
        <v>1</v>
      </c>
      <c r="V2701" s="25">
        <v>1</v>
      </c>
      <c r="W2701" s="25">
        <v>0</v>
      </c>
      <c r="X2701" s="23">
        <v>1</v>
      </c>
      <c r="Y2701" s="23">
        <v>0</v>
      </c>
      <c r="Z2701" s="23">
        <v>0</v>
      </c>
      <c r="AA2701" s="23">
        <v>0</v>
      </c>
      <c r="AB2701" s="23">
        <v>0</v>
      </c>
      <c r="AC2701" s="23">
        <v>0</v>
      </c>
      <c r="AD2701" s="23">
        <v>0</v>
      </c>
    </row>
    <row r="2702" spans="1:30" x14ac:dyDescent="0.3">
      <c r="A2702" s="23">
        <v>225</v>
      </c>
      <c r="B2702" s="23">
        <v>12</v>
      </c>
      <c r="C2702" s="25">
        <v>0</v>
      </c>
      <c r="D2702" s="25">
        <v>0</v>
      </c>
      <c r="E2702" s="25">
        <v>0</v>
      </c>
      <c r="F2702" s="25">
        <v>1</v>
      </c>
      <c r="G2702" s="25">
        <v>0</v>
      </c>
      <c r="H2702" s="25">
        <v>0</v>
      </c>
      <c r="I2702" s="25">
        <v>0</v>
      </c>
      <c r="J2702" s="23">
        <v>0</v>
      </c>
      <c r="K2702" s="23">
        <v>0</v>
      </c>
      <c r="L2702" s="23">
        <v>0</v>
      </c>
      <c r="M2702" s="23">
        <v>0</v>
      </c>
      <c r="N2702" s="23">
        <v>0</v>
      </c>
      <c r="O2702" s="23">
        <v>0</v>
      </c>
      <c r="P2702" s="23">
        <v>1</v>
      </c>
      <c r="Q2702" s="25">
        <v>0</v>
      </c>
      <c r="R2702" s="25">
        <v>0</v>
      </c>
      <c r="S2702" s="25">
        <v>1</v>
      </c>
      <c r="T2702" s="25">
        <v>0</v>
      </c>
      <c r="U2702" s="25">
        <v>0</v>
      </c>
      <c r="V2702" s="25">
        <v>0</v>
      </c>
      <c r="W2702" s="25">
        <v>0</v>
      </c>
      <c r="X2702" s="23">
        <v>1</v>
      </c>
      <c r="Y2702" s="23">
        <v>0</v>
      </c>
      <c r="Z2702" s="23">
        <v>0</v>
      </c>
      <c r="AA2702" s="23">
        <v>0</v>
      </c>
      <c r="AB2702" s="23">
        <v>0</v>
      </c>
      <c r="AC2702" s="23">
        <v>0</v>
      </c>
      <c r="AD2702" s="23">
        <v>0</v>
      </c>
    </row>
    <row r="2703" spans="1:30" x14ac:dyDescent="0.3">
      <c r="A2703" s="23">
        <v>226</v>
      </c>
      <c r="B2703" s="23">
        <v>1</v>
      </c>
      <c r="C2703" s="25">
        <v>0</v>
      </c>
      <c r="D2703" s="25">
        <v>0</v>
      </c>
      <c r="E2703" s="25">
        <v>1</v>
      </c>
      <c r="F2703" s="25">
        <v>0</v>
      </c>
      <c r="G2703" s="25">
        <v>0</v>
      </c>
      <c r="H2703" s="25">
        <v>0</v>
      </c>
      <c r="I2703" s="25">
        <v>0</v>
      </c>
      <c r="J2703" s="23">
        <v>0</v>
      </c>
      <c r="K2703" s="23">
        <v>0</v>
      </c>
      <c r="L2703" s="23">
        <v>1</v>
      </c>
      <c r="M2703" s="23">
        <v>1</v>
      </c>
      <c r="N2703" s="23">
        <v>0</v>
      </c>
      <c r="O2703" s="23">
        <v>1</v>
      </c>
      <c r="P2703" s="23">
        <v>0</v>
      </c>
      <c r="Q2703" s="25">
        <v>0</v>
      </c>
      <c r="R2703" s="25">
        <v>1</v>
      </c>
      <c r="S2703" s="25">
        <v>0</v>
      </c>
      <c r="T2703" s="25">
        <v>1</v>
      </c>
      <c r="U2703" s="25">
        <v>0</v>
      </c>
      <c r="V2703" s="25">
        <v>0</v>
      </c>
      <c r="W2703" s="25">
        <v>1</v>
      </c>
      <c r="X2703" s="23">
        <v>1</v>
      </c>
      <c r="Y2703" s="23">
        <v>0</v>
      </c>
      <c r="Z2703" s="23">
        <v>0</v>
      </c>
      <c r="AA2703" s="23">
        <v>0</v>
      </c>
      <c r="AB2703" s="23">
        <v>0</v>
      </c>
      <c r="AC2703" s="23">
        <v>0</v>
      </c>
      <c r="AD2703" s="23">
        <v>0</v>
      </c>
    </row>
    <row r="2704" spans="1:30" x14ac:dyDescent="0.3">
      <c r="A2704" s="23">
        <v>226</v>
      </c>
      <c r="B2704" s="23">
        <v>2</v>
      </c>
      <c r="C2704" s="25">
        <v>0</v>
      </c>
      <c r="D2704" s="25">
        <v>1</v>
      </c>
      <c r="E2704" s="25">
        <v>0</v>
      </c>
      <c r="F2704" s="25">
        <v>0</v>
      </c>
      <c r="G2704" s="25">
        <v>0</v>
      </c>
      <c r="H2704" s="25">
        <v>1</v>
      </c>
      <c r="I2704" s="25">
        <v>0</v>
      </c>
      <c r="J2704" s="23">
        <v>0</v>
      </c>
      <c r="K2704" s="23">
        <v>0</v>
      </c>
      <c r="L2704" s="23">
        <v>0</v>
      </c>
      <c r="M2704" s="23">
        <v>1</v>
      </c>
      <c r="N2704" s="23">
        <v>0</v>
      </c>
      <c r="O2704" s="23">
        <v>0</v>
      </c>
      <c r="P2704" s="23">
        <v>0</v>
      </c>
      <c r="Q2704" s="25">
        <v>0</v>
      </c>
      <c r="R2704" s="25">
        <v>0</v>
      </c>
      <c r="S2704" s="25">
        <v>1</v>
      </c>
      <c r="T2704" s="25">
        <v>0</v>
      </c>
      <c r="U2704" s="25">
        <v>1</v>
      </c>
      <c r="V2704" s="25">
        <v>0</v>
      </c>
      <c r="W2704" s="25">
        <v>1</v>
      </c>
      <c r="X2704" s="23">
        <v>1</v>
      </c>
      <c r="Y2704" s="23">
        <v>0</v>
      </c>
      <c r="Z2704" s="23">
        <v>0</v>
      </c>
      <c r="AA2704" s="23">
        <v>0</v>
      </c>
      <c r="AB2704" s="23">
        <v>0</v>
      </c>
      <c r="AC2704" s="23">
        <v>0</v>
      </c>
      <c r="AD2704" s="23">
        <v>0</v>
      </c>
    </row>
    <row r="2705" spans="1:30" x14ac:dyDescent="0.3">
      <c r="A2705" s="23">
        <v>226</v>
      </c>
      <c r="B2705" s="23">
        <v>3</v>
      </c>
      <c r="C2705" s="25">
        <v>0</v>
      </c>
      <c r="D2705" s="25">
        <v>1</v>
      </c>
      <c r="E2705" s="25">
        <v>0</v>
      </c>
      <c r="F2705" s="25">
        <v>0</v>
      </c>
      <c r="G2705" s="25">
        <v>1</v>
      </c>
      <c r="H2705" s="25">
        <v>0</v>
      </c>
      <c r="I2705" s="25">
        <v>0</v>
      </c>
      <c r="J2705" s="23">
        <v>0</v>
      </c>
      <c r="K2705" s="23">
        <v>0</v>
      </c>
      <c r="L2705" s="23">
        <v>0</v>
      </c>
      <c r="M2705" s="23">
        <v>0</v>
      </c>
      <c r="N2705" s="23">
        <v>1</v>
      </c>
      <c r="O2705" s="23">
        <v>1</v>
      </c>
      <c r="P2705" s="23">
        <v>0</v>
      </c>
      <c r="Q2705" s="25">
        <v>0</v>
      </c>
      <c r="R2705" s="25">
        <v>0</v>
      </c>
      <c r="S2705" s="25">
        <v>0</v>
      </c>
      <c r="T2705" s="25">
        <v>0</v>
      </c>
      <c r="U2705" s="25">
        <v>0</v>
      </c>
      <c r="V2705" s="25">
        <v>0</v>
      </c>
      <c r="W2705" s="25">
        <v>1</v>
      </c>
      <c r="X2705" s="23">
        <v>1</v>
      </c>
      <c r="Y2705" s="23">
        <v>0</v>
      </c>
      <c r="Z2705" s="23">
        <v>0</v>
      </c>
      <c r="AA2705" s="23">
        <v>0</v>
      </c>
      <c r="AB2705" s="23">
        <v>0</v>
      </c>
      <c r="AC2705" s="23">
        <v>0</v>
      </c>
      <c r="AD2705" s="23">
        <v>0</v>
      </c>
    </row>
    <row r="2706" spans="1:30" x14ac:dyDescent="0.3">
      <c r="A2706" s="23">
        <v>226</v>
      </c>
      <c r="B2706" s="23">
        <v>4</v>
      </c>
      <c r="C2706" s="25">
        <v>0</v>
      </c>
      <c r="D2706" s="25">
        <v>0</v>
      </c>
      <c r="E2706" s="25">
        <v>0</v>
      </c>
      <c r="F2706" s="25">
        <v>0</v>
      </c>
      <c r="G2706" s="25">
        <v>0</v>
      </c>
      <c r="H2706" s="25">
        <v>0</v>
      </c>
      <c r="I2706" s="25">
        <v>1</v>
      </c>
      <c r="J2706" s="23">
        <v>0</v>
      </c>
      <c r="K2706" s="23">
        <v>0</v>
      </c>
      <c r="L2706" s="23">
        <v>1</v>
      </c>
      <c r="M2706" s="23">
        <v>0</v>
      </c>
      <c r="N2706" s="23">
        <v>1</v>
      </c>
      <c r="O2706" s="23">
        <v>0</v>
      </c>
      <c r="P2706" s="23">
        <v>1</v>
      </c>
      <c r="Q2706" s="25">
        <v>0</v>
      </c>
      <c r="R2706" s="25">
        <v>0</v>
      </c>
      <c r="S2706" s="25">
        <v>1</v>
      </c>
      <c r="T2706" s="25">
        <v>1</v>
      </c>
      <c r="U2706" s="25">
        <v>0</v>
      </c>
      <c r="V2706" s="25">
        <v>1</v>
      </c>
      <c r="W2706" s="25">
        <v>0</v>
      </c>
      <c r="X2706" s="23">
        <v>1</v>
      </c>
      <c r="Y2706" s="23">
        <v>0</v>
      </c>
      <c r="Z2706" s="23">
        <v>0</v>
      </c>
      <c r="AA2706" s="23">
        <v>0</v>
      </c>
      <c r="AB2706" s="23">
        <v>0</v>
      </c>
      <c r="AC2706" s="23">
        <v>0</v>
      </c>
      <c r="AD2706" s="23">
        <v>0</v>
      </c>
    </row>
    <row r="2707" spans="1:30" x14ac:dyDescent="0.3">
      <c r="A2707" s="23">
        <v>226</v>
      </c>
      <c r="B2707" s="23">
        <v>5</v>
      </c>
      <c r="C2707" s="25">
        <v>0</v>
      </c>
      <c r="D2707" s="25">
        <v>1</v>
      </c>
      <c r="E2707" s="25">
        <v>0</v>
      </c>
      <c r="F2707" s="25">
        <v>0</v>
      </c>
      <c r="G2707" s="25">
        <v>1</v>
      </c>
      <c r="H2707" s="25">
        <v>0</v>
      </c>
      <c r="I2707" s="25">
        <v>0</v>
      </c>
      <c r="J2707" s="23">
        <v>0</v>
      </c>
      <c r="K2707" s="23">
        <v>0</v>
      </c>
      <c r="L2707" s="23">
        <v>0</v>
      </c>
      <c r="M2707" s="23">
        <v>1</v>
      </c>
      <c r="N2707" s="23">
        <v>0</v>
      </c>
      <c r="O2707" s="23">
        <v>0</v>
      </c>
      <c r="P2707" s="23">
        <v>0</v>
      </c>
      <c r="Q2707" s="25">
        <v>0</v>
      </c>
      <c r="R2707" s="25">
        <v>1</v>
      </c>
      <c r="S2707" s="25">
        <v>0</v>
      </c>
      <c r="T2707" s="25">
        <v>1</v>
      </c>
      <c r="U2707" s="25">
        <v>0</v>
      </c>
      <c r="V2707" s="25">
        <v>0</v>
      </c>
      <c r="W2707" s="25">
        <v>1</v>
      </c>
      <c r="X2707" s="23">
        <v>1</v>
      </c>
      <c r="Y2707" s="23">
        <v>0</v>
      </c>
      <c r="Z2707" s="23">
        <v>0</v>
      </c>
      <c r="AA2707" s="23">
        <v>0</v>
      </c>
      <c r="AB2707" s="23">
        <v>0</v>
      </c>
      <c r="AC2707" s="23">
        <v>0</v>
      </c>
      <c r="AD2707" s="23">
        <v>0</v>
      </c>
    </row>
    <row r="2708" spans="1:30" x14ac:dyDescent="0.3">
      <c r="A2708" s="23">
        <v>226</v>
      </c>
      <c r="B2708" s="23">
        <v>6</v>
      </c>
      <c r="C2708" s="25">
        <v>0</v>
      </c>
      <c r="D2708" s="25">
        <v>0</v>
      </c>
      <c r="E2708" s="25">
        <v>0</v>
      </c>
      <c r="F2708" s="25">
        <v>0</v>
      </c>
      <c r="G2708" s="25">
        <v>1</v>
      </c>
      <c r="H2708" s="25">
        <v>1</v>
      </c>
      <c r="I2708" s="25">
        <v>0</v>
      </c>
      <c r="J2708" s="23">
        <v>0</v>
      </c>
      <c r="K2708" s="23">
        <v>1</v>
      </c>
      <c r="L2708" s="23">
        <v>0</v>
      </c>
      <c r="M2708" s="23">
        <v>0</v>
      </c>
      <c r="N2708" s="23">
        <v>0</v>
      </c>
      <c r="O2708" s="23">
        <v>1</v>
      </c>
      <c r="P2708" s="23">
        <v>0</v>
      </c>
      <c r="Q2708" s="25">
        <v>0</v>
      </c>
      <c r="R2708" s="25">
        <v>0</v>
      </c>
      <c r="S2708" s="25">
        <v>1</v>
      </c>
      <c r="T2708" s="25">
        <v>0</v>
      </c>
      <c r="U2708" s="25">
        <v>0</v>
      </c>
      <c r="V2708" s="25">
        <v>0</v>
      </c>
      <c r="W2708" s="25">
        <v>0</v>
      </c>
      <c r="X2708" s="23">
        <v>1</v>
      </c>
      <c r="Y2708" s="23">
        <v>0</v>
      </c>
      <c r="Z2708" s="23">
        <v>0</v>
      </c>
      <c r="AA2708" s="23">
        <v>0</v>
      </c>
      <c r="AB2708" s="23">
        <v>0</v>
      </c>
      <c r="AC2708" s="23">
        <v>0</v>
      </c>
      <c r="AD2708" s="23">
        <v>0</v>
      </c>
    </row>
    <row r="2709" spans="1:30" x14ac:dyDescent="0.3">
      <c r="A2709" s="23">
        <v>226</v>
      </c>
      <c r="B2709" s="23">
        <v>7</v>
      </c>
      <c r="C2709" s="25">
        <v>0</v>
      </c>
      <c r="D2709" s="25">
        <v>1</v>
      </c>
      <c r="E2709" s="25">
        <v>0</v>
      </c>
      <c r="F2709" s="25">
        <v>1</v>
      </c>
      <c r="G2709" s="25">
        <v>0</v>
      </c>
      <c r="H2709" s="25">
        <v>0</v>
      </c>
      <c r="I2709" s="25">
        <v>1</v>
      </c>
      <c r="J2709" s="23">
        <v>0</v>
      </c>
      <c r="K2709" s="23">
        <v>0</v>
      </c>
      <c r="L2709" s="23">
        <v>0</v>
      </c>
      <c r="M2709" s="23">
        <v>0</v>
      </c>
      <c r="N2709" s="23">
        <v>0</v>
      </c>
      <c r="O2709" s="23">
        <v>0</v>
      </c>
      <c r="P2709" s="23">
        <v>1</v>
      </c>
      <c r="Q2709" s="25">
        <v>0</v>
      </c>
      <c r="R2709" s="25">
        <v>1</v>
      </c>
      <c r="S2709" s="25">
        <v>0</v>
      </c>
      <c r="T2709" s="25">
        <v>0</v>
      </c>
      <c r="U2709" s="25">
        <v>0</v>
      </c>
      <c r="V2709" s="25">
        <v>1</v>
      </c>
      <c r="W2709" s="25">
        <v>0</v>
      </c>
      <c r="X2709" s="23">
        <v>1</v>
      </c>
      <c r="Y2709" s="23">
        <v>0</v>
      </c>
      <c r="Z2709" s="23">
        <v>0</v>
      </c>
      <c r="AA2709" s="23">
        <v>0</v>
      </c>
      <c r="AB2709" s="23">
        <v>0</v>
      </c>
      <c r="AC2709" s="23">
        <v>0</v>
      </c>
      <c r="AD2709" s="23">
        <v>0</v>
      </c>
    </row>
    <row r="2710" spans="1:30" x14ac:dyDescent="0.3">
      <c r="A2710" s="23">
        <v>226</v>
      </c>
      <c r="B2710" s="23">
        <v>8</v>
      </c>
      <c r="C2710" s="25">
        <v>0</v>
      </c>
      <c r="D2710" s="25">
        <v>0</v>
      </c>
      <c r="E2710" s="25">
        <v>1</v>
      </c>
      <c r="F2710" s="25">
        <v>1</v>
      </c>
      <c r="G2710" s="25">
        <v>0</v>
      </c>
      <c r="H2710" s="25">
        <v>1</v>
      </c>
      <c r="I2710" s="25">
        <v>0</v>
      </c>
      <c r="J2710" s="23">
        <v>0</v>
      </c>
      <c r="K2710" s="23">
        <v>0</v>
      </c>
      <c r="L2710" s="23">
        <v>0</v>
      </c>
      <c r="M2710" s="23">
        <v>0</v>
      </c>
      <c r="N2710" s="23">
        <v>1</v>
      </c>
      <c r="O2710" s="23">
        <v>1</v>
      </c>
      <c r="P2710" s="23">
        <v>0</v>
      </c>
      <c r="Q2710" s="25">
        <v>0</v>
      </c>
      <c r="R2710" s="25">
        <v>0</v>
      </c>
      <c r="S2710" s="25">
        <v>0</v>
      </c>
      <c r="T2710" s="25">
        <v>1</v>
      </c>
      <c r="U2710" s="25">
        <v>0</v>
      </c>
      <c r="V2710" s="25">
        <v>0</v>
      </c>
      <c r="W2710" s="25">
        <v>0</v>
      </c>
      <c r="X2710" s="23">
        <v>1</v>
      </c>
      <c r="Y2710" s="23">
        <v>0</v>
      </c>
      <c r="Z2710" s="23">
        <v>0</v>
      </c>
      <c r="AA2710" s="23">
        <v>0</v>
      </c>
      <c r="AB2710" s="23">
        <v>0</v>
      </c>
      <c r="AC2710" s="23">
        <v>0</v>
      </c>
      <c r="AD2710" s="23">
        <v>0</v>
      </c>
    </row>
    <row r="2711" spans="1:30" x14ac:dyDescent="0.3">
      <c r="A2711" s="23">
        <v>226</v>
      </c>
      <c r="B2711" s="23">
        <v>9</v>
      </c>
      <c r="C2711" s="25">
        <v>0</v>
      </c>
      <c r="D2711" s="25">
        <v>0</v>
      </c>
      <c r="E2711" s="25">
        <v>1</v>
      </c>
      <c r="F2711" s="25">
        <v>0</v>
      </c>
      <c r="G2711" s="25">
        <v>1</v>
      </c>
      <c r="H2711" s="25">
        <v>0</v>
      </c>
      <c r="I2711" s="25">
        <v>1</v>
      </c>
      <c r="J2711" s="23">
        <v>0</v>
      </c>
      <c r="K2711" s="23">
        <v>0</v>
      </c>
      <c r="L2711" s="23">
        <v>1</v>
      </c>
      <c r="M2711" s="23">
        <v>0</v>
      </c>
      <c r="N2711" s="23">
        <v>0</v>
      </c>
      <c r="O2711" s="23">
        <v>0</v>
      </c>
      <c r="P2711" s="23">
        <v>0</v>
      </c>
      <c r="Q2711" s="25">
        <v>0</v>
      </c>
      <c r="R2711" s="25">
        <v>1</v>
      </c>
      <c r="S2711" s="25">
        <v>0</v>
      </c>
      <c r="T2711" s="25">
        <v>0</v>
      </c>
      <c r="U2711" s="25">
        <v>1</v>
      </c>
      <c r="V2711" s="25">
        <v>0</v>
      </c>
      <c r="W2711" s="25">
        <v>0</v>
      </c>
      <c r="X2711" s="23">
        <v>1</v>
      </c>
      <c r="Y2711" s="23">
        <v>0</v>
      </c>
      <c r="Z2711" s="23">
        <v>0</v>
      </c>
      <c r="AA2711" s="23">
        <v>0</v>
      </c>
      <c r="AB2711" s="23">
        <v>0</v>
      </c>
      <c r="AC2711" s="23">
        <v>0</v>
      </c>
      <c r="AD2711" s="23">
        <v>0</v>
      </c>
    </row>
    <row r="2712" spans="1:30" x14ac:dyDescent="0.3">
      <c r="A2712" s="23">
        <v>226</v>
      </c>
      <c r="B2712" s="23">
        <v>10</v>
      </c>
      <c r="C2712" s="25">
        <v>0</v>
      </c>
      <c r="D2712" s="25">
        <v>1</v>
      </c>
      <c r="E2712" s="25">
        <v>0</v>
      </c>
      <c r="F2712" s="25">
        <v>0</v>
      </c>
      <c r="G2712" s="25">
        <v>0</v>
      </c>
      <c r="H2712" s="25">
        <v>1</v>
      </c>
      <c r="I2712" s="25">
        <v>0</v>
      </c>
      <c r="J2712" s="23">
        <v>0</v>
      </c>
      <c r="K2712" s="23">
        <v>1</v>
      </c>
      <c r="L2712" s="23">
        <v>0</v>
      </c>
      <c r="M2712" s="23">
        <v>0</v>
      </c>
      <c r="N2712" s="23">
        <v>1</v>
      </c>
      <c r="O2712" s="23">
        <v>0</v>
      </c>
      <c r="P2712" s="23">
        <v>0</v>
      </c>
      <c r="Q2712" s="25">
        <v>0</v>
      </c>
      <c r="R2712" s="25">
        <v>0</v>
      </c>
      <c r="S2712" s="25">
        <v>1</v>
      </c>
      <c r="T2712" s="25">
        <v>1</v>
      </c>
      <c r="U2712" s="25">
        <v>0</v>
      </c>
      <c r="V2712" s="25">
        <v>1</v>
      </c>
      <c r="W2712" s="25">
        <v>0</v>
      </c>
      <c r="X2712" s="23">
        <v>1</v>
      </c>
      <c r="Y2712" s="23">
        <v>0</v>
      </c>
      <c r="Z2712" s="23">
        <v>0</v>
      </c>
      <c r="AA2712" s="23">
        <v>0</v>
      </c>
      <c r="AB2712" s="23">
        <v>0</v>
      </c>
      <c r="AC2712" s="23">
        <v>0</v>
      </c>
      <c r="AD2712" s="23">
        <v>0</v>
      </c>
    </row>
    <row r="2713" spans="1:30" x14ac:dyDescent="0.3">
      <c r="A2713" s="23">
        <v>226</v>
      </c>
      <c r="B2713" s="23">
        <v>11</v>
      </c>
      <c r="C2713" s="25">
        <v>0</v>
      </c>
      <c r="D2713" s="25">
        <v>0</v>
      </c>
      <c r="E2713" s="25">
        <v>1</v>
      </c>
      <c r="F2713" s="25">
        <v>0</v>
      </c>
      <c r="G2713" s="25">
        <v>1</v>
      </c>
      <c r="H2713" s="25">
        <v>0</v>
      </c>
      <c r="I2713" s="25">
        <v>1</v>
      </c>
      <c r="J2713" s="23">
        <v>0</v>
      </c>
      <c r="K2713" s="23">
        <v>1</v>
      </c>
      <c r="L2713" s="23">
        <v>0</v>
      </c>
      <c r="M2713" s="23">
        <v>1</v>
      </c>
      <c r="N2713" s="23">
        <v>0</v>
      </c>
      <c r="O2713" s="23">
        <v>0</v>
      </c>
      <c r="P2713" s="23">
        <v>1</v>
      </c>
      <c r="Q2713" s="25">
        <v>0</v>
      </c>
      <c r="R2713" s="25">
        <v>0</v>
      </c>
      <c r="S2713" s="25">
        <v>0</v>
      </c>
      <c r="T2713" s="25">
        <v>0</v>
      </c>
      <c r="U2713" s="25">
        <v>1</v>
      </c>
      <c r="V2713" s="25">
        <v>1</v>
      </c>
      <c r="W2713" s="25">
        <v>0</v>
      </c>
      <c r="X2713" s="23">
        <v>1</v>
      </c>
      <c r="Y2713" s="23">
        <v>0</v>
      </c>
      <c r="Z2713" s="23">
        <v>0</v>
      </c>
      <c r="AA2713" s="23">
        <v>0</v>
      </c>
      <c r="AB2713" s="23">
        <v>0</v>
      </c>
      <c r="AC2713" s="23">
        <v>0</v>
      </c>
      <c r="AD2713" s="23">
        <v>0</v>
      </c>
    </row>
    <row r="2714" spans="1:30" x14ac:dyDescent="0.3">
      <c r="A2714" s="23">
        <v>226</v>
      </c>
      <c r="B2714" s="23">
        <v>12</v>
      </c>
      <c r="C2714" s="25">
        <v>0</v>
      </c>
      <c r="D2714" s="25">
        <v>0</v>
      </c>
      <c r="E2714" s="25">
        <v>0</v>
      </c>
      <c r="F2714" s="25">
        <v>1</v>
      </c>
      <c r="G2714" s="25">
        <v>0</v>
      </c>
      <c r="H2714" s="25">
        <v>0</v>
      </c>
      <c r="I2714" s="25">
        <v>0</v>
      </c>
      <c r="J2714" s="23">
        <v>0</v>
      </c>
      <c r="K2714" s="23">
        <v>0</v>
      </c>
      <c r="L2714" s="23">
        <v>0</v>
      </c>
      <c r="M2714" s="23">
        <v>0</v>
      </c>
      <c r="N2714" s="23">
        <v>0</v>
      </c>
      <c r="O2714" s="23">
        <v>0</v>
      </c>
      <c r="P2714" s="23">
        <v>1</v>
      </c>
      <c r="Q2714" s="25">
        <v>0</v>
      </c>
      <c r="R2714" s="25">
        <v>0</v>
      </c>
      <c r="S2714" s="25">
        <v>1</v>
      </c>
      <c r="T2714" s="25">
        <v>0</v>
      </c>
      <c r="U2714" s="25">
        <v>0</v>
      </c>
      <c r="V2714" s="25">
        <v>0</v>
      </c>
      <c r="W2714" s="25">
        <v>0</v>
      </c>
      <c r="X2714" s="23">
        <v>1</v>
      </c>
      <c r="Y2714" s="23">
        <v>0</v>
      </c>
      <c r="Z2714" s="23">
        <v>0</v>
      </c>
      <c r="AA2714" s="23">
        <v>0</v>
      </c>
      <c r="AB2714" s="23">
        <v>0</v>
      </c>
      <c r="AC2714" s="23">
        <v>0</v>
      </c>
      <c r="AD2714" s="23">
        <v>0</v>
      </c>
    </row>
    <row r="2715" spans="1:30" x14ac:dyDescent="0.3">
      <c r="A2715" s="23">
        <v>227</v>
      </c>
      <c r="B2715" s="23">
        <v>1</v>
      </c>
      <c r="C2715" s="25">
        <v>0</v>
      </c>
      <c r="D2715" s="25">
        <v>0</v>
      </c>
      <c r="E2715" s="25">
        <v>1</v>
      </c>
      <c r="F2715" s="25">
        <v>0</v>
      </c>
      <c r="G2715" s="25">
        <v>0</v>
      </c>
      <c r="H2715" s="25">
        <v>0</v>
      </c>
      <c r="I2715" s="25">
        <v>0</v>
      </c>
      <c r="J2715" s="23">
        <v>0</v>
      </c>
      <c r="K2715" s="23">
        <v>0</v>
      </c>
      <c r="L2715" s="23">
        <v>1</v>
      </c>
      <c r="M2715" s="23">
        <v>1</v>
      </c>
      <c r="N2715" s="23">
        <v>0</v>
      </c>
      <c r="O2715" s="23">
        <v>1</v>
      </c>
      <c r="P2715" s="23">
        <v>0</v>
      </c>
      <c r="Q2715" s="25">
        <v>0</v>
      </c>
      <c r="R2715" s="25">
        <v>1</v>
      </c>
      <c r="S2715" s="25">
        <v>0</v>
      </c>
      <c r="T2715" s="25">
        <v>1</v>
      </c>
      <c r="U2715" s="25">
        <v>0</v>
      </c>
      <c r="V2715" s="25">
        <v>0</v>
      </c>
      <c r="W2715" s="25">
        <v>1</v>
      </c>
      <c r="X2715" s="23">
        <v>1</v>
      </c>
      <c r="Y2715" s="23">
        <v>0</v>
      </c>
      <c r="Z2715" s="23">
        <v>0</v>
      </c>
      <c r="AA2715" s="23">
        <v>0</v>
      </c>
      <c r="AB2715" s="23">
        <v>0</v>
      </c>
      <c r="AC2715" s="23">
        <v>0</v>
      </c>
      <c r="AD2715" s="23">
        <v>0</v>
      </c>
    </row>
    <row r="2716" spans="1:30" x14ac:dyDescent="0.3">
      <c r="A2716" s="23">
        <v>227</v>
      </c>
      <c r="B2716" s="23">
        <v>2</v>
      </c>
      <c r="C2716" s="25">
        <v>0</v>
      </c>
      <c r="D2716" s="25">
        <v>1</v>
      </c>
      <c r="E2716" s="25">
        <v>0</v>
      </c>
      <c r="F2716" s="25">
        <v>0</v>
      </c>
      <c r="G2716" s="25">
        <v>0</v>
      </c>
      <c r="H2716" s="25">
        <v>1</v>
      </c>
      <c r="I2716" s="25">
        <v>0</v>
      </c>
      <c r="J2716" s="23">
        <v>0</v>
      </c>
      <c r="K2716" s="23">
        <v>0</v>
      </c>
      <c r="L2716" s="23">
        <v>0</v>
      </c>
      <c r="M2716" s="23">
        <v>1</v>
      </c>
      <c r="N2716" s="23">
        <v>0</v>
      </c>
      <c r="O2716" s="23">
        <v>0</v>
      </c>
      <c r="P2716" s="23">
        <v>0</v>
      </c>
      <c r="Q2716" s="25">
        <v>0</v>
      </c>
      <c r="R2716" s="25">
        <v>0</v>
      </c>
      <c r="S2716" s="25">
        <v>1</v>
      </c>
      <c r="T2716" s="25">
        <v>0</v>
      </c>
      <c r="U2716" s="25">
        <v>1</v>
      </c>
      <c r="V2716" s="25">
        <v>0</v>
      </c>
      <c r="W2716" s="25">
        <v>1</v>
      </c>
      <c r="X2716" s="23">
        <v>1</v>
      </c>
      <c r="Y2716" s="23">
        <v>0</v>
      </c>
      <c r="Z2716" s="23">
        <v>0</v>
      </c>
      <c r="AA2716" s="23">
        <v>0</v>
      </c>
      <c r="AB2716" s="23">
        <v>0</v>
      </c>
      <c r="AC2716" s="23">
        <v>0</v>
      </c>
      <c r="AD2716" s="23">
        <v>0</v>
      </c>
    </row>
    <row r="2717" spans="1:30" x14ac:dyDescent="0.3">
      <c r="A2717" s="23">
        <v>227</v>
      </c>
      <c r="B2717" s="23">
        <v>3</v>
      </c>
      <c r="C2717" s="25">
        <v>0</v>
      </c>
      <c r="D2717" s="25">
        <v>1</v>
      </c>
      <c r="E2717" s="25">
        <v>0</v>
      </c>
      <c r="F2717" s="25">
        <v>0</v>
      </c>
      <c r="G2717" s="25">
        <v>1</v>
      </c>
      <c r="H2717" s="25">
        <v>0</v>
      </c>
      <c r="I2717" s="25">
        <v>0</v>
      </c>
      <c r="J2717" s="23">
        <v>0</v>
      </c>
      <c r="K2717" s="23">
        <v>0</v>
      </c>
      <c r="L2717" s="23">
        <v>0</v>
      </c>
      <c r="M2717" s="23">
        <v>0</v>
      </c>
      <c r="N2717" s="23">
        <v>1</v>
      </c>
      <c r="O2717" s="23">
        <v>1</v>
      </c>
      <c r="P2717" s="23">
        <v>0</v>
      </c>
      <c r="Q2717" s="25">
        <v>0</v>
      </c>
      <c r="R2717" s="25">
        <v>0</v>
      </c>
      <c r="S2717" s="25">
        <v>0</v>
      </c>
      <c r="T2717" s="25">
        <v>0</v>
      </c>
      <c r="U2717" s="25">
        <v>0</v>
      </c>
      <c r="V2717" s="25">
        <v>0</v>
      </c>
      <c r="W2717" s="25">
        <v>1</v>
      </c>
      <c r="X2717" s="23">
        <v>1</v>
      </c>
      <c r="Y2717" s="23">
        <v>0</v>
      </c>
      <c r="Z2717" s="23">
        <v>0</v>
      </c>
      <c r="AA2717" s="23">
        <v>0</v>
      </c>
      <c r="AB2717" s="23">
        <v>0</v>
      </c>
      <c r="AC2717" s="23">
        <v>0</v>
      </c>
      <c r="AD2717" s="23">
        <v>0</v>
      </c>
    </row>
    <row r="2718" spans="1:30" x14ac:dyDescent="0.3">
      <c r="A2718" s="23">
        <v>227</v>
      </c>
      <c r="B2718" s="23">
        <v>4</v>
      </c>
      <c r="C2718" s="25">
        <v>0</v>
      </c>
      <c r="D2718" s="25">
        <v>0</v>
      </c>
      <c r="E2718" s="25">
        <v>0</v>
      </c>
      <c r="F2718" s="25">
        <v>0</v>
      </c>
      <c r="G2718" s="25">
        <v>0</v>
      </c>
      <c r="H2718" s="25">
        <v>0</v>
      </c>
      <c r="I2718" s="25">
        <v>1</v>
      </c>
      <c r="J2718" s="23">
        <v>0</v>
      </c>
      <c r="K2718" s="23">
        <v>0</v>
      </c>
      <c r="L2718" s="23">
        <v>1</v>
      </c>
      <c r="M2718" s="23">
        <v>0</v>
      </c>
      <c r="N2718" s="23">
        <v>1</v>
      </c>
      <c r="O2718" s="23">
        <v>0</v>
      </c>
      <c r="P2718" s="23">
        <v>1</v>
      </c>
      <c r="Q2718" s="25">
        <v>0</v>
      </c>
      <c r="R2718" s="25">
        <v>0</v>
      </c>
      <c r="S2718" s="25">
        <v>1</v>
      </c>
      <c r="T2718" s="25">
        <v>1</v>
      </c>
      <c r="U2718" s="25">
        <v>0</v>
      </c>
      <c r="V2718" s="25">
        <v>1</v>
      </c>
      <c r="W2718" s="25">
        <v>0</v>
      </c>
      <c r="X2718" s="23">
        <v>1</v>
      </c>
      <c r="Y2718" s="23">
        <v>0</v>
      </c>
      <c r="Z2718" s="23">
        <v>0</v>
      </c>
      <c r="AA2718" s="23">
        <v>0</v>
      </c>
      <c r="AB2718" s="23">
        <v>0</v>
      </c>
      <c r="AC2718" s="23">
        <v>0</v>
      </c>
      <c r="AD2718" s="23">
        <v>0</v>
      </c>
    </row>
    <row r="2719" spans="1:30" x14ac:dyDescent="0.3">
      <c r="A2719" s="23">
        <v>227</v>
      </c>
      <c r="B2719" s="23">
        <v>5</v>
      </c>
      <c r="C2719" s="25">
        <v>0</v>
      </c>
      <c r="D2719" s="25">
        <v>1</v>
      </c>
      <c r="E2719" s="25">
        <v>0</v>
      </c>
      <c r="F2719" s="25">
        <v>0</v>
      </c>
      <c r="G2719" s="25">
        <v>1</v>
      </c>
      <c r="H2719" s="25">
        <v>0</v>
      </c>
      <c r="I2719" s="25">
        <v>0</v>
      </c>
      <c r="J2719" s="23">
        <v>0</v>
      </c>
      <c r="K2719" s="23">
        <v>0</v>
      </c>
      <c r="L2719" s="23">
        <v>0</v>
      </c>
      <c r="M2719" s="23">
        <v>1</v>
      </c>
      <c r="N2719" s="23">
        <v>0</v>
      </c>
      <c r="O2719" s="23">
        <v>0</v>
      </c>
      <c r="P2719" s="23">
        <v>0</v>
      </c>
      <c r="Q2719" s="25">
        <v>0</v>
      </c>
      <c r="R2719" s="25">
        <v>1</v>
      </c>
      <c r="S2719" s="25">
        <v>0</v>
      </c>
      <c r="T2719" s="25">
        <v>1</v>
      </c>
      <c r="U2719" s="25">
        <v>0</v>
      </c>
      <c r="V2719" s="25">
        <v>0</v>
      </c>
      <c r="W2719" s="25">
        <v>1</v>
      </c>
      <c r="X2719" s="23">
        <v>1</v>
      </c>
      <c r="Y2719" s="23">
        <v>0</v>
      </c>
      <c r="Z2719" s="23">
        <v>0</v>
      </c>
      <c r="AA2719" s="23">
        <v>0</v>
      </c>
      <c r="AB2719" s="23">
        <v>0</v>
      </c>
      <c r="AC2719" s="23">
        <v>0</v>
      </c>
      <c r="AD2719" s="23">
        <v>0</v>
      </c>
    </row>
    <row r="2720" spans="1:30" x14ac:dyDescent="0.3">
      <c r="A2720" s="23">
        <v>227</v>
      </c>
      <c r="B2720" s="23">
        <v>6</v>
      </c>
      <c r="C2720" s="25">
        <v>0</v>
      </c>
      <c r="D2720" s="25">
        <v>0</v>
      </c>
      <c r="E2720" s="25">
        <v>0</v>
      </c>
      <c r="F2720" s="25">
        <v>0</v>
      </c>
      <c r="G2720" s="25">
        <v>1</v>
      </c>
      <c r="H2720" s="25">
        <v>1</v>
      </c>
      <c r="I2720" s="25">
        <v>0</v>
      </c>
      <c r="J2720" s="23">
        <v>0</v>
      </c>
      <c r="K2720" s="23">
        <v>1</v>
      </c>
      <c r="L2720" s="23">
        <v>0</v>
      </c>
      <c r="M2720" s="23">
        <v>0</v>
      </c>
      <c r="N2720" s="23">
        <v>0</v>
      </c>
      <c r="O2720" s="23">
        <v>1</v>
      </c>
      <c r="P2720" s="23">
        <v>0</v>
      </c>
      <c r="Q2720" s="25">
        <v>0</v>
      </c>
      <c r="R2720" s="25">
        <v>0</v>
      </c>
      <c r="S2720" s="25">
        <v>1</v>
      </c>
      <c r="T2720" s="25">
        <v>0</v>
      </c>
      <c r="U2720" s="25">
        <v>0</v>
      </c>
      <c r="V2720" s="25">
        <v>0</v>
      </c>
      <c r="W2720" s="25">
        <v>0</v>
      </c>
      <c r="X2720" s="23">
        <v>1</v>
      </c>
      <c r="Y2720" s="23">
        <v>0</v>
      </c>
      <c r="Z2720" s="23">
        <v>0</v>
      </c>
      <c r="AA2720" s="23">
        <v>0</v>
      </c>
      <c r="AB2720" s="23">
        <v>0</v>
      </c>
      <c r="AC2720" s="23">
        <v>0</v>
      </c>
      <c r="AD2720" s="23">
        <v>0</v>
      </c>
    </row>
    <row r="2721" spans="1:30" x14ac:dyDescent="0.3">
      <c r="A2721" s="23">
        <v>227</v>
      </c>
      <c r="B2721" s="23">
        <v>7</v>
      </c>
      <c r="C2721" s="25">
        <v>0</v>
      </c>
      <c r="D2721" s="25">
        <v>1</v>
      </c>
      <c r="E2721" s="25">
        <v>0</v>
      </c>
      <c r="F2721" s="25">
        <v>1</v>
      </c>
      <c r="G2721" s="25">
        <v>0</v>
      </c>
      <c r="H2721" s="25">
        <v>0</v>
      </c>
      <c r="I2721" s="25">
        <v>1</v>
      </c>
      <c r="J2721" s="23">
        <v>0</v>
      </c>
      <c r="K2721" s="23">
        <v>0</v>
      </c>
      <c r="L2721" s="23">
        <v>0</v>
      </c>
      <c r="M2721" s="23">
        <v>0</v>
      </c>
      <c r="N2721" s="23">
        <v>0</v>
      </c>
      <c r="O2721" s="23">
        <v>0</v>
      </c>
      <c r="P2721" s="23">
        <v>1</v>
      </c>
      <c r="Q2721" s="25">
        <v>0</v>
      </c>
      <c r="R2721" s="25">
        <v>1</v>
      </c>
      <c r="S2721" s="25">
        <v>0</v>
      </c>
      <c r="T2721" s="25">
        <v>0</v>
      </c>
      <c r="U2721" s="25">
        <v>0</v>
      </c>
      <c r="V2721" s="25">
        <v>1</v>
      </c>
      <c r="W2721" s="25">
        <v>0</v>
      </c>
      <c r="X2721" s="23">
        <v>1</v>
      </c>
      <c r="Y2721" s="23">
        <v>0</v>
      </c>
      <c r="Z2721" s="23">
        <v>0</v>
      </c>
      <c r="AA2721" s="23">
        <v>0</v>
      </c>
      <c r="AB2721" s="23">
        <v>0</v>
      </c>
      <c r="AC2721" s="23">
        <v>0</v>
      </c>
      <c r="AD2721" s="23">
        <v>0</v>
      </c>
    </row>
    <row r="2722" spans="1:30" x14ac:dyDescent="0.3">
      <c r="A2722" s="23">
        <v>227</v>
      </c>
      <c r="B2722" s="23">
        <v>8</v>
      </c>
      <c r="C2722" s="25">
        <v>0</v>
      </c>
      <c r="D2722" s="25">
        <v>0</v>
      </c>
      <c r="E2722" s="25">
        <v>1</v>
      </c>
      <c r="F2722" s="25">
        <v>1</v>
      </c>
      <c r="G2722" s="25">
        <v>0</v>
      </c>
      <c r="H2722" s="25">
        <v>1</v>
      </c>
      <c r="I2722" s="25">
        <v>0</v>
      </c>
      <c r="J2722" s="23">
        <v>0</v>
      </c>
      <c r="K2722" s="23">
        <v>0</v>
      </c>
      <c r="L2722" s="23">
        <v>0</v>
      </c>
      <c r="M2722" s="23">
        <v>0</v>
      </c>
      <c r="N2722" s="23">
        <v>1</v>
      </c>
      <c r="O2722" s="23">
        <v>1</v>
      </c>
      <c r="P2722" s="23">
        <v>0</v>
      </c>
      <c r="Q2722" s="25">
        <v>0</v>
      </c>
      <c r="R2722" s="25">
        <v>0</v>
      </c>
      <c r="S2722" s="25">
        <v>0</v>
      </c>
      <c r="T2722" s="25">
        <v>1</v>
      </c>
      <c r="U2722" s="25">
        <v>0</v>
      </c>
      <c r="V2722" s="25">
        <v>0</v>
      </c>
      <c r="W2722" s="25">
        <v>0</v>
      </c>
      <c r="X2722" s="23">
        <v>1</v>
      </c>
      <c r="Y2722" s="23">
        <v>0</v>
      </c>
      <c r="Z2722" s="23">
        <v>0</v>
      </c>
      <c r="AA2722" s="23">
        <v>0</v>
      </c>
      <c r="AB2722" s="23">
        <v>0</v>
      </c>
      <c r="AC2722" s="23">
        <v>0</v>
      </c>
      <c r="AD2722" s="23">
        <v>0</v>
      </c>
    </row>
    <row r="2723" spans="1:30" x14ac:dyDescent="0.3">
      <c r="A2723" s="23">
        <v>227</v>
      </c>
      <c r="B2723" s="23">
        <v>9</v>
      </c>
      <c r="C2723" s="25">
        <v>0</v>
      </c>
      <c r="D2723" s="25">
        <v>0</v>
      </c>
      <c r="E2723" s="25">
        <v>1</v>
      </c>
      <c r="F2723" s="25">
        <v>0</v>
      </c>
      <c r="G2723" s="25">
        <v>1</v>
      </c>
      <c r="H2723" s="25">
        <v>0</v>
      </c>
      <c r="I2723" s="25">
        <v>1</v>
      </c>
      <c r="J2723" s="23">
        <v>0</v>
      </c>
      <c r="K2723" s="23">
        <v>0</v>
      </c>
      <c r="L2723" s="23">
        <v>1</v>
      </c>
      <c r="M2723" s="23">
        <v>0</v>
      </c>
      <c r="N2723" s="23">
        <v>0</v>
      </c>
      <c r="O2723" s="23">
        <v>0</v>
      </c>
      <c r="P2723" s="23">
        <v>0</v>
      </c>
      <c r="Q2723" s="25">
        <v>0</v>
      </c>
      <c r="R2723" s="25">
        <v>1</v>
      </c>
      <c r="S2723" s="25">
        <v>0</v>
      </c>
      <c r="T2723" s="25">
        <v>0</v>
      </c>
      <c r="U2723" s="25">
        <v>1</v>
      </c>
      <c r="V2723" s="25">
        <v>0</v>
      </c>
      <c r="W2723" s="25">
        <v>0</v>
      </c>
      <c r="X2723" s="23">
        <v>1</v>
      </c>
      <c r="Y2723" s="23">
        <v>0</v>
      </c>
      <c r="Z2723" s="23">
        <v>0</v>
      </c>
      <c r="AA2723" s="23">
        <v>0</v>
      </c>
      <c r="AB2723" s="23">
        <v>0</v>
      </c>
      <c r="AC2723" s="23">
        <v>0</v>
      </c>
      <c r="AD2723" s="23">
        <v>0</v>
      </c>
    </row>
    <row r="2724" spans="1:30" x14ac:dyDescent="0.3">
      <c r="A2724" s="23">
        <v>227</v>
      </c>
      <c r="B2724" s="23">
        <v>10</v>
      </c>
      <c r="C2724" s="25">
        <v>0</v>
      </c>
      <c r="D2724" s="25">
        <v>1</v>
      </c>
      <c r="E2724" s="25">
        <v>0</v>
      </c>
      <c r="F2724" s="25">
        <v>0</v>
      </c>
      <c r="G2724" s="25">
        <v>0</v>
      </c>
      <c r="H2724" s="25">
        <v>1</v>
      </c>
      <c r="I2724" s="25">
        <v>0</v>
      </c>
      <c r="J2724" s="23">
        <v>0</v>
      </c>
      <c r="K2724" s="23">
        <v>1</v>
      </c>
      <c r="L2724" s="23">
        <v>0</v>
      </c>
      <c r="M2724" s="23">
        <v>0</v>
      </c>
      <c r="N2724" s="23">
        <v>1</v>
      </c>
      <c r="O2724" s="23">
        <v>0</v>
      </c>
      <c r="P2724" s="23">
        <v>0</v>
      </c>
      <c r="Q2724" s="25">
        <v>0</v>
      </c>
      <c r="R2724" s="25">
        <v>0</v>
      </c>
      <c r="S2724" s="25">
        <v>1</v>
      </c>
      <c r="T2724" s="25">
        <v>1</v>
      </c>
      <c r="U2724" s="25">
        <v>0</v>
      </c>
      <c r="V2724" s="25">
        <v>1</v>
      </c>
      <c r="W2724" s="25">
        <v>0</v>
      </c>
      <c r="X2724" s="23">
        <v>1</v>
      </c>
      <c r="Y2724" s="23">
        <v>0</v>
      </c>
      <c r="Z2724" s="23">
        <v>0</v>
      </c>
      <c r="AA2724" s="23">
        <v>0</v>
      </c>
      <c r="AB2724" s="23">
        <v>0</v>
      </c>
      <c r="AC2724" s="23">
        <v>0</v>
      </c>
      <c r="AD2724" s="23">
        <v>0</v>
      </c>
    </row>
    <row r="2725" spans="1:30" x14ac:dyDescent="0.3">
      <c r="A2725" s="23">
        <v>227</v>
      </c>
      <c r="B2725" s="23">
        <v>11</v>
      </c>
      <c r="C2725" s="25">
        <v>0</v>
      </c>
      <c r="D2725" s="25">
        <v>0</v>
      </c>
      <c r="E2725" s="25">
        <v>1</v>
      </c>
      <c r="F2725" s="25">
        <v>0</v>
      </c>
      <c r="G2725" s="25">
        <v>1</v>
      </c>
      <c r="H2725" s="25">
        <v>0</v>
      </c>
      <c r="I2725" s="25">
        <v>1</v>
      </c>
      <c r="J2725" s="23">
        <v>0</v>
      </c>
      <c r="K2725" s="23">
        <v>1</v>
      </c>
      <c r="L2725" s="23">
        <v>0</v>
      </c>
      <c r="M2725" s="23">
        <v>1</v>
      </c>
      <c r="N2725" s="23">
        <v>0</v>
      </c>
      <c r="O2725" s="23">
        <v>0</v>
      </c>
      <c r="P2725" s="23">
        <v>1</v>
      </c>
      <c r="Q2725" s="25">
        <v>0</v>
      </c>
      <c r="R2725" s="25">
        <v>0</v>
      </c>
      <c r="S2725" s="25">
        <v>0</v>
      </c>
      <c r="T2725" s="25">
        <v>0</v>
      </c>
      <c r="U2725" s="25">
        <v>1</v>
      </c>
      <c r="V2725" s="25">
        <v>1</v>
      </c>
      <c r="W2725" s="25">
        <v>0</v>
      </c>
      <c r="X2725" s="23">
        <v>1</v>
      </c>
      <c r="Y2725" s="23">
        <v>0</v>
      </c>
      <c r="Z2725" s="23">
        <v>0</v>
      </c>
      <c r="AA2725" s="23">
        <v>0</v>
      </c>
      <c r="AB2725" s="23">
        <v>0</v>
      </c>
      <c r="AC2725" s="23">
        <v>0</v>
      </c>
      <c r="AD2725" s="23">
        <v>0</v>
      </c>
    </row>
    <row r="2726" spans="1:30" x14ac:dyDescent="0.3">
      <c r="A2726" s="23">
        <v>227</v>
      </c>
      <c r="B2726" s="23">
        <v>12</v>
      </c>
      <c r="C2726" s="25">
        <v>0</v>
      </c>
      <c r="D2726" s="25">
        <v>0</v>
      </c>
      <c r="E2726" s="25">
        <v>0</v>
      </c>
      <c r="F2726" s="25">
        <v>1</v>
      </c>
      <c r="G2726" s="25">
        <v>0</v>
      </c>
      <c r="H2726" s="25">
        <v>0</v>
      </c>
      <c r="I2726" s="25">
        <v>0</v>
      </c>
      <c r="J2726" s="23">
        <v>0</v>
      </c>
      <c r="K2726" s="23">
        <v>0</v>
      </c>
      <c r="L2726" s="23">
        <v>0</v>
      </c>
      <c r="M2726" s="23">
        <v>0</v>
      </c>
      <c r="N2726" s="23">
        <v>0</v>
      </c>
      <c r="O2726" s="23">
        <v>0</v>
      </c>
      <c r="P2726" s="23">
        <v>1</v>
      </c>
      <c r="Q2726" s="25">
        <v>0</v>
      </c>
      <c r="R2726" s="25">
        <v>0</v>
      </c>
      <c r="S2726" s="25">
        <v>1</v>
      </c>
      <c r="T2726" s="25">
        <v>0</v>
      </c>
      <c r="U2726" s="25">
        <v>0</v>
      </c>
      <c r="V2726" s="25">
        <v>0</v>
      </c>
      <c r="W2726" s="25">
        <v>0</v>
      </c>
      <c r="X2726" s="23">
        <v>1</v>
      </c>
      <c r="Y2726" s="23">
        <v>0</v>
      </c>
      <c r="Z2726" s="23">
        <v>0</v>
      </c>
      <c r="AA2726" s="23">
        <v>0</v>
      </c>
      <c r="AB2726" s="23">
        <v>0</v>
      </c>
      <c r="AC2726" s="23">
        <v>0</v>
      </c>
      <c r="AD2726" s="23">
        <v>0</v>
      </c>
    </row>
    <row r="2727" spans="1:30" x14ac:dyDescent="0.3">
      <c r="A2727" s="23">
        <v>228</v>
      </c>
      <c r="B2727" s="23">
        <v>1</v>
      </c>
      <c r="C2727" s="25">
        <v>0</v>
      </c>
      <c r="D2727" s="25">
        <v>0</v>
      </c>
      <c r="E2727" s="25">
        <v>1</v>
      </c>
      <c r="F2727" s="25">
        <v>0</v>
      </c>
      <c r="G2727" s="25">
        <v>0</v>
      </c>
      <c r="H2727" s="25">
        <v>0</v>
      </c>
      <c r="I2727" s="25">
        <v>0</v>
      </c>
      <c r="J2727" s="23">
        <v>0</v>
      </c>
      <c r="K2727" s="23">
        <v>0</v>
      </c>
      <c r="L2727" s="23">
        <v>1</v>
      </c>
      <c r="M2727" s="23">
        <v>1</v>
      </c>
      <c r="N2727" s="23">
        <v>0</v>
      </c>
      <c r="O2727" s="23">
        <v>1</v>
      </c>
      <c r="P2727" s="23">
        <v>0</v>
      </c>
      <c r="Q2727" s="25">
        <v>0</v>
      </c>
      <c r="R2727" s="25">
        <v>1</v>
      </c>
      <c r="S2727" s="25">
        <v>0</v>
      </c>
      <c r="T2727" s="25">
        <v>1</v>
      </c>
      <c r="U2727" s="25">
        <v>0</v>
      </c>
      <c r="V2727" s="25">
        <v>0</v>
      </c>
      <c r="W2727" s="25">
        <v>1</v>
      </c>
      <c r="X2727" s="23">
        <v>1</v>
      </c>
      <c r="Y2727" s="23">
        <v>0</v>
      </c>
      <c r="Z2727" s="23">
        <v>0</v>
      </c>
      <c r="AA2727" s="23">
        <v>0</v>
      </c>
      <c r="AB2727" s="23">
        <v>0</v>
      </c>
      <c r="AC2727" s="23">
        <v>0</v>
      </c>
      <c r="AD2727" s="23">
        <v>0</v>
      </c>
    </row>
    <row r="2728" spans="1:30" x14ac:dyDescent="0.3">
      <c r="A2728" s="23">
        <v>228</v>
      </c>
      <c r="B2728" s="23">
        <v>2</v>
      </c>
      <c r="C2728" s="25">
        <v>0</v>
      </c>
      <c r="D2728" s="25">
        <v>1</v>
      </c>
      <c r="E2728" s="25">
        <v>0</v>
      </c>
      <c r="F2728" s="25">
        <v>0</v>
      </c>
      <c r="G2728" s="25">
        <v>0</v>
      </c>
      <c r="H2728" s="25">
        <v>1</v>
      </c>
      <c r="I2728" s="25">
        <v>0</v>
      </c>
      <c r="J2728" s="23">
        <v>0</v>
      </c>
      <c r="K2728" s="23">
        <v>0</v>
      </c>
      <c r="L2728" s="23">
        <v>0</v>
      </c>
      <c r="M2728" s="23">
        <v>1</v>
      </c>
      <c r="N2728" s="23">
        <v>0</v>
      </c>
      <c r="O2728" s="23">
        <v>0</v>
      </c>
      <c r="P2728" s="23">
        <v>0</v>
      </c>
      <c r="Q2728" s="25">
        <v>0</v>
      </c>
      <c r="R2728" s="25">
        <v>0</v>
      </c>
      <c r="S2728" s="25">
        <v>1</v>
      </c>
      <c r="T2728" s="25">
        <v>0</v>
      </c>
      <c r="U2728" s="25">
        <v>1</v>
      </c>
      <c r="V2728" s="25">
        <v>0</v>
      </c>
      <c r="W2728" s="25">
        <v>1</v>
      </c>
      <c r="X2728" s="23">
        <v>1</v>
      </c>
      <c r="Y2728" s="23">
        <v>0</v>
      </c>
      <c r="Z2728" s="23">
        <v>0</v>
      </c>
      <c r="AA2728" s="23">
        <v>0</v>
      </c>
      <c r="AB2728" s="23">
        <v>0</v>
      </c>
      <c r="AC2728" s="23">
        <v>0</v>
      </c>
      <c r="AD2728" s="23">
        <v>0</v>
      </c>
    </row>
    <row r="2729" spans="1:30" x14ac:dyDescent="0.3">
      <c r="A2729" s="23">
        <v>228</v>
      </c>
      <c r="B2729" s="23">
        <v>3</v>
      </c>
      <c r="C2729" s="25">
        <v>0</v>
      </c>
      <c r="D2729" s="25">
        <v>1</v>
      </c>
      <c r="E2729" s="25">
        <v>0</v>
      </c>
      <c r="F2729" s="25">
        <v>0</v>
      </c>
      <c r="G2729" s="25">
        <v>1</v>
      </c>
      <c r="H2729" s="25">
        <v>0</v>
      </c>
      <c r="I2729" s="25">
        <v>0</v>
      </c>
      <c r="J2729" s="23">
        <v>0</v>
      </c>
      <c r="K2729" s="23">
        <v>0</v>
      </c>
      <c r="L2729" s="23">
        <v>0</v>
      </c>
      <c r="M2729" s="23">
        <v>0</v>
      </c>
      <c r="N2729" s="23">
        <v>1</v>
      </c>
      <c r="O2729" s="23">
        <v>1</v>
      </c>
      <c r="P2729" s="23">
        <v>0</v>
      </c>
      <c r="Q2729" s="25">
        <v>0</v>
      </c>
      <c r="R2729" s="25">
        <v>0</v>
      </c>
      <c r="S2729" s="25">
        <v>0</v>
      </c>
      <c r="T2729" s="25">
        <v>0</v>
      </c>
      <c r="U2729" s="25">
        <v>0</v>
      </c>
      <c r="V2729" s="25">
        <v>0</v>
      </c>
      <c r="W2729" s="25">
        <v>1</v>
      </c>
      <c r="X2729" s="23">
        <v>1</v>
      </c>
      <c r="Y2729" s="23">
        <v>0</v>
      </c>
      <c r="Z2729" s="23">
        <v>0</v>
      </c>
      <c r="AA2729" s="23">
        <v>0</v>
      </c>
      <c r="AB2729" s="23">
        <v>0</v>
      </c>
      <c r="AC2729" s="23">
        <v>0</v>
      </c>
      <c r="AD2729" s="23">
        <v>0</v>
      </c>
    </row>
    <row r="2730" spans="1:30" x14ac:dyDescent="0.3">
      <c r="A2730" s="23">
        <v>228</v>
      </c>
      <c r="B2730" s="23">
        <v>4</v>
      </c>
      <c r="C2730" s="25">
        <v>0</v>
      </c>
      <c r="D2730" s="25">
        <v>0</v>
      </c>
      <c r="E2730" s="25">
        <v>0</v>
      </c>
      <c r="F2730" s="25">
        <v>0</v>
      </c>
      <c r="G2730" s="25">
        <v>0</v>
      </c>
      <c r="H2730" s="25">
        <v>0</v>
      </c>
      <c r="I2730" s="25">
        <v>1</v>
      </c>
      <c r="J2730" s="23">
        <v>0</v>
      </c>
      <c r="K2730" s="23">
        <v>0</v>
      </c>
      <c r="L2730" s="23">
        <v>1</v>
      </c>
      <c r="M2730" s="23">
        <v>0</v>
      </c>
      <c r="N2730" s="23">
        <v>1</v>
      </c>
      <c r="O2730" s="23">
        <v>0</v>
      </c>
      <c r="P2730" s="23">
        <v>1</v>
      </c>
      <c r="Q2730" s="25">
        <v>0</v>
      </c>
      <c r="R2730" s="25">
        <v>0</v>
      </c>
      <c r="S2730" s="25">
        <v>1</v>
      </c>
      <c r="T2730" s="25">
        <v>1</v>
      </c>
      <c r="U2730" s="25">
        <v>0</v>
      </c>
      <c r="V2730" s="25">
        <v>1</v>
      </c>
      <c r="W2730" s="25">
        <v>0</v>
      </c>
      <c r="X2730" s="23">
        <v>1</v>
      </c>
      <c r="Y2730" s="23">
        <v>0</v>
      </c>
      <c r="Z2730" s="23">
        <v>0</v>
      </c>
      <c r="AA2730" s="23">
        <v>0</v>
      </c>
      <c r="AB2730" s="23">
        <v>0</v>
      </c>
      <c r="AC2730" s="23">
        <v>0</v>
      </c>
      <c r="AD2730" s="23">
        <v>0</v>
      </c>
    </row>
    <row r="2731" spans="1:30" x14ac:dyDescent="0.3">
      <c r="A2731" s="23">
        <v>228</v>
      </c>
      <c r="B2731" s="23">
        <v>5</v>
      </c>
      <c r="C2731" s="25">
        <v>0</v>
      </c>
      <c r="D2731" s="25">
        <v>1</v>
      </c>
      <c r="E2731" s="25">
        <v>0</v>
      </c>
      <c r="F2731" s="25">
        <v>0</v>
      </c>
      <c r="G2731" s="25">
        <v>1</v>
      </c>
      <c r="H2731" s="25">
        <v>0</v>
      </c>
      <c r="I2731" s="25">
        <v>0</v>
      </c>
      <c r="J2731" s="23">
        <v>0</v>
      </c>
      <c r="K2731" s="23">
        <v>0</v>
      </c>
      <c r="L2731" s="23">
        <v>0</v>
      </c>
      <c r="M2731" s="23">
        <v>1</v>
      </c>
      <c r="N2731" s="23">
        <v>0</v>
      </c>
      <c r="O2731" s="23">
        <v>0</v>
      </c>
      <c r="P2731" s="23">
        <v>0</v>
      </c>
      <c r="Q2731" s="25">
        <v>0</v>
      </c>
      <c r="R2731" s="25">
        <v>1</v>
      </c>
      <c r="S2731" s="25">
        <v>0</v>
      </c>
      <c r="T2731" s="25">
        <v>1</v>
      </c>
      <c r="U2731" s="25">
        <v>0</v>
      </c>
      <c r="V2731" s="25">
        <v>0</v>
      </c>
      <c r="W2731" s="25">
        <v>1</v>
      </c>
      <c r="X2731" s="23">
        <v>1</v>
      </c>
      <c r="Y2731" s="23">
        <v>0</v>
      </c>
      <c r="Z2731" s="23">
        <v>0</v>
      </c>
      <c r="AA2731" s="23">
        <v>0</v>
      </c>
      <c r="AB2731" s="23">
        <v>0</v>
      </c>
      <c r="AC2731" s="23">
        <v>0</v>
      </c>
      <c r="AD2731" s="23">
        <v>0</v>
      </c>
    </row>
    <row r="2732" spans="1:30" x14ac:dyDescent="0.3">
      <c r="A2732" s="23">
        <v>228</v>
      </c>
      <c r="B2732" s="23">
        <v>6</v>
      </c>
      <c r="C2732" s="25">
        <v>0</v>
      </c>
      <c r="D2732" s="25">
        <v>0</v>
      </c>
      <c r="E2732" s="25">
        <v>0</v>
      </c>
      <c r="F2732" s="25">
        <v>0</v>
      </c>
      <c r="G2732" s="25">
        <v>1</v>
      </c>
      <c r="H2732" s="25">
        <v>1</v>
      </c>
      <c r="I2732" s="25">
        <v>0</v>
      </c>
      <c r="J2732" s="23">
        <v>0</v>
      </c>
      <c r="K2732" s="23">
        <v>1</v>
      </c>
      <c r="L2732" s="23">
        <v>0</v>
      </c>
      <c r="M2732" s="23">
        <v>0</v>
      </c>
      <c r="N2732" s="23">
        <v>0</v>
      </c>
      <c r="O2732" s="23">
        <v>1</v>
      </c>
      <c r="P2732" s="23">
        <v>0</v>
      </c>
      <c r="Q2732" s="25">
        <v>0</v>
      </c>
      <c r="R2732" s="25">
        <v>0</v>
      </c>
      <c r="S2732" s="25">
        <v>1</v>
      </c>
      <c r="T2732" s="25">
        <v>0</v>
      </c>
      <c r="U2732" s="25">
        <v>0</v>
      </c>
      <c r="V2732" s="25">
        <v>0</v>
      </c>
      <c r="W2732" s="25">
        <v>0</v>
      </c>
      <c r="X2732" s="23">
        <v>1</v>
      </c>
      <c r="Y2732" s="23">
        <v>0</v>
      </c>
      <c r="Z2732" s="23">
        <v>0</v>
      </c>
      <c r="AA2732" s="23">
        <v>0</v>
      </c>
      <c r="AB2732" s="23">
        <v>0</v>
      </c>
      <c r="AC2732" s="23">
        <v>0</v>
      </c>
      <c r="AD2732" s="23">
        <v>0</v>
      </c>
    </row>
    <row r="2733" spans="1:30" x14ac:dyDescent="0.3">
      <c r="A2733" s="23">
        <v>228</v>
      </c>
      <c r="B2733" s="23">
        <v>7</v>
      </c>
      <c r="C2733" s="25">
        <v>0</v>
      </c>
      <c r="D2733" s="25">
        <v>1</v>
      </c>
      <c r="E2733" s="25">
        <v>0</v>
      </c>
      <c r="F2733" s="25">
        <v>1</v>
      </c>
      <c r="G2733" s="25">
        <v>0</v>
      </c>
      <c r="H2733" s="25">
        <v>0</v>
      </c>
      <c r="I2733" s="25">
        <v>1</v>
      </c>
      <c r="J2733" s="23">
        <v>0</v>
      </c>
      <c r="K2733" s="23">
        <v>0</v>
      </c>
      <c r="L2733" s="23">
        <v>0</v>
      </c>
      <c r="M2733" s="23">
        <v>0</v>
      </c>
      <c r="N2733" s="23">
        <v>0</v>
      </c>
      <c r="O2733" s="23">
        <v>0</v>
      </c>
      <c r="P2733" s="23">
        <v>1</v>
      </c>
      <c r="Q2733" s="25">
        <v>0</v>
      </c>
      <c r="R2733" s="25">
        <v>1</v>
      </c>
      <c r="S2733" s="25">
        <v>0</v>
      </c>
      <c r="T2733" s="25">
        <v>0</v>
      </c>
      <c r="U2733" s="25">
        <v>0</v>
      </c>
      <c r="V2733" s="25">
        <v>1</v>
      </c>
      <c r="W2733" s="25">
        <v>0</v>
      </c>
      <c r="X2733" s="23">
        <v>1</v>
      </c>
      <c r="Y2733" s="23">
        <v>0</v>
      </c>
      <c r="Z2733" s="23">
        <v>0</v>
      </c>
      <c r="AA2733" s="23">
        <v>0</v>
      </c>
      <c r="AB2733" s="23">
        <v>0</v>
      </c>
      <c r="AC2733" s="23">
        <v>0</v>
      </c>
      <c r="AD2733" s="23">
        <v>0</v>
      </c>
    </row>
    <row r="2734" spans="1:30" x14ac:dyDescent="0.3">
      <c r="A2734" s="23">
        <v>228</v>
      </c>
      <c r="B2734" s="23">
        <v>8</v>
      </c>
      <c r="C2734" s="25">
        <v>0</v>
      </c>
      <c r="D2734" s="25">
        <v>0</v>
      </c>
      <c r="E2734" s="25">
        <v>1</v>
      </c>
      <c r="F2734" s="25">
        <v>1</v>
      </c>
      <c r="G2734" s="25">
        <v>0</v>
      </c>
      <c r="H2734" s="25">
        <v>1</v>
      </c>
      <c r="I2734" s="25">
        <v>0</v>
      </c>
      <c r="J2734" s="23">
        <v>0</v>
      </c>
      <c r="K2734" s="23">
        <v>0</v>
      </c>
      <c r="L2734" s="23">
        <v>0</v>
      </c>
      <c r="M2734" s="23">
        <v>0</v>
      </c>
      <c r="N2734" s="23">
        <v>1</v>
      </c>
      <c r="O2734" s="23">
        <v>1</v>
      </c>
      <c r="P2734" s="23">
        <v>0</v>
      </c>
      <c r="Q2734" s="25">
        <v>0</v>
      </c>
      <c r="R2734" s="25">
        <v>0</v>
      </c>
      <c r="S2734" s="25">
        <v>0</v>
      </c>
      <c r="T2734" s="25">
        <v>1</v>
      </c>
      <c r="U2734" s="25">
        <v>0</v>
      </c>
      <c r="V2734" s="25">
        <v>0</v>
      </c>
      <c r="W2734" s="25">
        <v>0</v>
      </c>
      <c r="X2734" s="23">
        <v>1</v>
      </c>
      <c r="Y2734" s="23">
        <v>0</v>
      </c>
      <c r="Z2734" s="23">
        <v>0</v>
      </c>
      <c r="AA2734" s="23">
        <v>0</v>
      </c>
      <c r="AB2734" s="23">
        <v>0</v>
      </c>
      <c r="AC2734" s="23">
        <v>0</v>
      </c>
      <c r="AD2734" s="23">
        <v>0</v>
      </c>
    </row>
    <row r="2735" spans="1:30" x14ac:dyDescent="0.3">
      <c r="A2735" s="23">
        <v>228</v>
      </c>
      <c r="B2735" s="23">
        <v>9</v>
      </c>
      <c r="C2735" s="25">
        <v>0</v>
      </c>
      <c r="D2735" s="25">
        <v>0</v>
      </c>
      <c r="E2735" s="25">
        <v>1</v>
      </c>
      <c r="F2735" s="25">
        <v>0</v>
      </c>
      <c r="G2735" s="25">
        <v>1</v>
      </c>
      <c r="H2735" s="25">
        <v>0</v>
      </c>
      <c r="I2735" s="25">
        <v>1</v>
      </c>
      <c r="J2735" s="23">
        <v>0</v>
      </c>
      <c r="K2735" s="23">
        <v>0</v>
      </c>
      <c r="L2735" s="23">
        <v>1</v>
      </c>
      <c r="M2735" s="23">
        <v>0</v>
      </c>
      <c r="N2735" s="23">
        <v>0</v>
      </c>
      <c r="O2735" s="23">
        <v>0</v>
      </c>
      <c r="P2735" s="23">
        <v>0</v>
      </c>
      <c r="Q2735" s="25">
        <v>0</v>
      </c>
      <c r="R2735" s="25">
        <v>1</v>
      </c>
      <c r="S2735" s="25">
        <v>0</v>
      </c>
      <c r="T2735" s="25">
        <v>0</v>
      </c>
      <c r="U2735" s="25">
        <v>1</v>
      </c>
      <c r="V2735" s="25">
        <v>0</v>
      </c>
      <c r="W2735" s="25">
        <v>0</v>
      </c>
      <c r="X2735" s="23">
        <v>1</v>
      </c>
      <c r="Y2735" s="23">
        <v>0</v>
      </c>
      <c r="Z2735" s="23">
        <v>0</v>
      </c>
      <c r="AA2735" s="23">
        <v>0</v>
      </c>
      <c r="AB2735" s="23">
        <v>0</v>
      </c>
      <c r="AC2735" s="23">
        <v>0</v>
      </c>
      <c r="AD2735" s="23">
        <v>0</v>
      </c>
    </row>
    <row r="2736" spans="1:30" x14ac:dyDescent="0.3">
      <c r="A2736" s="23">
        <v>228</v>
      </c>
      <c r="B2736" s="23">
        <v>10</v>
      </c>
      <c r="C2736" s="25">
        <v>0</v>
      </c>
      <c r="D2736" s="25">
        <v>1</v>
      </c>
      <c r="E2736" s="25">
        <v>0</v>
      </c>
      <c r="F2736" s="25">
        <v>0</v>
      </c>
      <c r="G2736" s="25">
        <v>0</v>
      </c>
      <c r="H2736" s="25">
        <v>1</v>
      </c>
      <c r="I2736" s="25">
        <v>0</v>
      </c>
      <c r="J2736" s="23">
        <v>0</v>
      </c>
      <c r="K2736" s="23">
        <v>1</v>
      </c>
      <c r="L2736" s="23">
        <v>0</v>
      </c>
      <c r="M2736" s="23">
        <v>0</v>
      </c>
      <c r="N2736" s="23">
        <v>1</v>
      </c>
      <c r="O2736" s="23">
        <v>0</v>
      </c>
      <c r="P2736" s="23">
        <v>0</v>
      </c>
      <c r="Q2736" s="25">
        <v>0</v>
      </c>
      <c r="R2736" s="25">
        <v>0</v>
      </c>
      <c r="S2736" s="25">
        <v>1</v>
      </c>
      <c r="T2736" s="25">
        <v>1</v>
      </c>
      <c r="U2736" s="25">
        <v>0</v>
      </c>
      <c r="V2736" s="25">
        <v>1</v>
      </c>
      <c r="W2736" s="25">
        <v>0</v>
      </c>
      <c r="X2736" s="23">
        <v>1</v>
      </c>
      <c r="Y2736" s="23">
        <v>0</v>
      </c>
      <c r="Z2736" s="23">
        <v>0</v>
      </c>
      <c r="AA2736" s="23">
        <v>0</v>
      </c>
      <c r="AB2736" s="23">
        <v>0</v>
      </c>
      <c r="AC2736" s="23">
        <v>0</v>
      </c>
      <c r="AD2736" s="23">
        <v>0</v>
      </c>
    </row>
    <row r="2737" spans="1:30" x14ac:dyDescent="0.3">
      <c r="A2737" s="23">
        <v>228</v>
      </c>
      <c r="B2737" s="23">
        <v>11</v>
      </c>
      <c r="C2737" s="25">
        <v>0</v>
      </c>
      <c r="D2737" s="25">
        <v>0</v>
      </c>
      <c r="E2737" s="25">
        <v>1</v>
      </c>
      <c r="F2737" s="25">
        <v>0</v>
      </c>
      <c r="G2737" s="25">
        <v>1</v>
      </c>
      <c r="H2737" s="25">
        <v>0</v>
      </c>
      <c r="I2737" s="25">
        <v>1</v>
      </c>
      <c r="J2737" s="23">
        <v>0</v>
      </c>
      <c r="K2737" s="23">
        <v>1</v>
      </c>
      <c r="L2737" s="23">
        <v>0</v>
      </c>
      <c r="M2737" s="23">
        <v>1</v>
      </c>
      <c r="N2737" s="23">
        <v>0</v>
      </c>
      <c r="O2737" s="23">
        <v>0</v>
      </c>
      <c r="P2737" s="23">
        <v>1</v>
      </c>
      <c r="Q2737" s="25">
        <v>0</v>
      </c>
      <c r="R2737" s="25">
        <v>0</v>
      </c>
      <c r="S2737" s="25">
        <v>0</v>
      </c>
      <c r="T2737" s="25">
        <v>0</v>
      </c>
      <c r="U2737" s="25">
        <v>1</v>
      </c>
      <c r="V2737" s="25">
        <v>1</v>
      </c>
      <c r="W2737" s="25">
        <v>0</v>
      </c>
      <c r="X2737" s="23">
        <v>1</v>
      </c>
      <c r="Y2737" s="23">
        <v>0</v>
      </c>
      <c r="Z2737" s="23">
        <v>0</v>
      </c>
      <c r="AA2737" s="23">
        <v>0</v>
      </c>
      <c r="AB2737" s="23">
        <v>0</v>
      </c>
      <c r="AC2737" s="23">
        <v>0</v>
      </c>
      <c r="AD2737" s="23">
        <v>0</v>
      </c>
    </row>
    <row r="2738" spans="1:30" x14ac:dyDescent="0.3">
      <c r="A2738" s="23">
        <v>228</v>
      </c>
      <c r="B2738" s="23">
        <v>12</v>
      </c>
      <c r="C2738" s="25">
        <v>0</v>
      </c>
      <c r="D2738" s="25">
        <v>0</v>
      </c>
      <c r="E2738" s="25">
        <v>0</v>
      </c>
      <c r="F2738" s="25">
        <v>1</v>
      </c>
      <c r="G2738" s="25">
        <v>0</v>
      </c>
      <c r="H2738" s="25">
        <v>0</v>
      </c>
      <c r="I2738" s="25">
        <v>0</v>
      </c>
      <c r="J2738" s="23">
        <v>0</v>
      </c>
      <c r="K2738" s="23">
        <v>0</v>
      </c>
      <c r="L2738" s="23">
        <v>0</v>
      </c>
      <c r="M2738" s="23">
        <v>0</v>
      </c>
      <c r="N2738" s="23">
        <v>0</v>
      </c>
      <c r="O2738" s="23">
        <v>0</v>
      </c>
      <c r="P2738" s="23">
        <v>1</v>
      </c>
      <c r="Q2738" s="25">
        <v>0</v>
      </c>
      <c r="R2738" s="25">
        <v>0</v>
      </c>
      <c r="S2738" s="25">
        <v>1</v>
      </c>
      <c r="T2738" s="25">
        <v>0</v>
      </c>
      <c r="U2738" s="25">
        <v>0</v>
      </c>
      <c r="V2738" s="25">
        <v>0</v>
      </c>
      <c r="W2738" s="25">
        <v>0</v>
      </c>
      <c r="X2738" s="23">
        <v>1</v>
      </c>
      <c r="Y2738" s="23">
        <v>0</v>
      </c>
      <c r="Z2738" s="23">
        <v>0</v>
      </c>
      <c r="AA2738" s="23">
        <v>0</v>
      </c>
      <c r="AB2738" s="23">
        <v>0</v>
      </c>
      <c r="AC2738" s="23">
        <v>0</v>
      </c>
      <c r="AD2738" s="23">
        <v>0</v>
      </c>
    </row>
    <row r="2739" spans="1:30" x14ac:dyDescent="0.3">
      <c r="A2739" s="23">
        <v>229</v>
      </c>
      <c r="B2739" s="23">
        <v>1</v>
      </c>
      <c r="C2739" s="25">
        <v>0</v>
      </c>
      <c r="D2739" s="25">
        <v>0</v>
      </c>
      <c r="E2739" s="25">
        <v>1</v>
      </c>
      <c r="F2739" s="25">
        <v>0</v>
      </c>
      <c r="G2739" s="25">
        <v>0</v>
      </c>
      <c r="H2739" s="25">
        <v>0</v>
      </c>
      <c r="I2739" s="25">
        <v>0</v>
      </c>
      <c r="J2739" s="23">
        <v>0</v>
      </c>
      <c r="K2739" s="23">
        <v>0</v>
      </c>
      <c r="L2739" s="23">
        <v>1</v>
      </c>
      <c r="M2739" s="23">
        <v>1</v>
      </c>
      <c r="N2739" s="23">
        <v>0</v>
      </c>
      <c r="O2739" s="23">
        <v>1</v>
      </c>
      <c r="P2739" s="23">
        <v>0</v>
      </c>
      <c r="Q2739" s="25">
        <v>0</v>
      </c>
      <c r="R2739" s="25">
        <v>1</v>
      </c>
      <c r="S2739" s="25">
        <v>0</v>
      </c>
      <c r="T2739" s="25">
        <v>1</v>
      </c>
      <c r="U2739" s="25">
        <v>0</v>
      </c>
      <c r="V2739" s="25">
        <v>0</v>
      </c>
      <c r="W2739" s="25">
        <v>1</v>
      </c>
      <c r="X2739" s="23">
        <v>1</v>
      </c>
      <c r="Y2739" s="23">
        <v>0</v>
      </c>
      <c r="Z2739" s="23">
        <v>0</v>
      </c>
      <c r="AA2739" s="23">
        <v>0</v>
      </c>
      <c r="AB2739" s="23">
        <v>0</v>
      </c>
      <c r="AC2739" s="23">
        <v>0</v>
      </c>
      <c r="AD2739" s="23">
        <v>0</v>
      </c>
    </row>
    <row r="2740" spans="1:30" x14ac:dyDescent="0.3">
      <c r="A2740" s="23">
        <v>229</v>
      </c>
      <c r="B2740" s="23">
        <v>2</v>
      </c>
      <c r="C2740" s="25">
        <v>0</v>
      </c>
      <c r="D2740" s="25">
        <v>1</v>
      </c>
      <c r="E2740" s="25">
        <v>0</v>
      </c>
      <c r="F2740" s="25">
        <v>0</v>
      </c>
      <c r="G2740" s="25">
        <v>0</v>
      </c>
      <c r="H2740" s="25">
        <v>1</v>
      </c>
      <c r="I2740" s="25">
        <v>0</v>
      </c>
      <c r="J2740" s="23">
        <v>0</v>
      </c>
      <c r="K2740" s="23">
        <v>0</v>
      </c>
      <c r="L2740" s="23">
        <v>0</v>
      </c>
      <c r="M2740" s="23">
        <v>1</v>
      </c>
      <c r="N2740" s="23">
        <v>0</v>
      </c>
      <c r="O2740" s="23">
        <v>0</v>
      </c>
      <c r="P2740" s="23">
        <v>0</v>
      </c>
      <c r="Q2740" s="25">
        <v>0</v>
      </c>
      <c r="R2740" s="25">
        <v>0</v>
      </c>
      <c r="S2740" s="25">
        <v>1</v>
      </c>
      <c r="T2740" s="25">
        <v>0</v>
      </c>
      <c r="U2740" s="25">
        <v>1</v>
      </c>
      <c r="V2740" s="25">
        <v>0</v>
      </c>
      <c r="W2740" s="25">
        <v>1</v>
      </c>
      <c r="X2740" s="23">
        <v>1</v>
      </c>
      <c r="Y2740" s="23">
        <v>0</v>
      </c>
      <c r="Z2740" s="23">
        <v>0</v>
      </c>
      <c r="AA2740" s="23">
        <v>0</v>
      </c>
      <c r="AB2740" s="23">
        <v>0</v>
      </c>
      <c r="AC2740" s="23">
        <v>0</v>
      </c>
      <c r="AD2740" s="23">
        <v>0</v>
      </c>
    </row>
    <row r="2741" spans="1:30" x14ac:dyDescent="0.3">
      <c r="A2741" s="23">
        <v>229</v>
      </c>
      <c r="B2741" s="23">
        <v>3</v>
      </c>
      <c r="C2741" s="25">
        <v>0</v>
      </c>
      <c r="D2741" s="25">
        <v>1</v>
      </c>
      <c r="E2741" s="25">
        <v>0</v>
      </c>
      <c r="F2741" s="25">
        <v>0</v>
      </c>
      <c r="G2741" s="25">
        <v>1</v>
      </c>
      <c r="H2741" s="25">
        <v>0</v>
      </c>
      <c r="I2741" s="25">
        <v>0</v>
      </c>
      <c r="J2741" s="23">
        <v>0</v>
      </c>
      <c r="K2741" s="23">
        <v>0</v>
      </c>
      <c r="L2741" s="23">
        <v>0</v>
      </c>
      <c r="M2741" s="23">
        <v>0</v>
      </c>
      <c r="N2741" s="23">
        <v>1</v>
      </c>
      <c r="O2741" s="23">
        <v>1</v>
      </c>
      <c r="P2741" s="23">
        <v>0</v>
      </c>
      <c r="Q2741" s="25">
        <v>0</v>
      </c>
      <c r="R2741" s="25">
        <v>0</v>
      </c>
      <c r="S2741" s="25">
        <v>0</v>
      </c>
      <c r="T2741" s="25">
        <v>0</v>
      </c>
      <c r="U2741" s="25">
        <v>0</v>
      </c>
      <c r="V2741" s="25">
        <v>0</v>
      </c>
      <c r="W2741" s="25">
        <v>1</v>
      </c>
      <c r="X2741" s="23">
        <v>1</v>
      </c>
      <c r="Y2741" s="23">
        <v>0</v>
      </c>
      <c r="Z2741" s="23">
        <v>0</v>
      </c>
      <c r="AA2741" s="23">
        <v>0</v>
      </c>
      <c r="AB2741" s="23">
        <v>0</v>
      </c>
      <c r="AC2741" s="23">
        <v>0</v>
      </c>
      <c r="AD2741" s="23">
        <v>0</v>
      </c>
    </row>
    <row r="2742" spans="1:30" x14ac:dyDescent="0.3">
      <c r="A2742" s="23">
        <v>229</v>
      </c>
      <c r="B2742" s="23">
        <v>4</v>
      </c>
      <c r="C2742" s="25">
        <v>0</v>
      </c>
      <c r="D2742" s="25">
        <v>0</v>
      </c>
      <c r="E2742" s="25">
        <v>0</v>
      </c>
      <c r="F2742" s="25">
        <v>0</v>
      </c>
      <c r="G2742" s="25">
        <v>0</v>
      </c>
      <c r="H2742" s="25">
        <v>0</v>
      </c>
      <c r="I2742" s="25">
        <v>1</v>
      </c>
      <c r="J2742" s="23">
        <v>0</v>
      </c>
      <c r="K2742" s="23">
        <v>0</v>
      </c>
      <c r="L2742" s="23">
        <v>1</v>
      </c>
      <c r="M2742" s="23">
        <v>0</v>
      </c>
      <c r="N2742" s="23">
        <v>1</v>
      </c>
      <c r="O2742" s="23">
        <v>0</v>
      </c>
      <c r="P2742" s="23">
        <v>1</v>
      </c>
      <c r="Q2742" s="25">
        <v>0</v>
      </c>
      <c r="R2742" s="25">
        <v>0</v>
      </c>
      <c r="S2742" s="25">
        <v>1</v>
      </c>
      <c r="T2742" s="25">
        <v>1</v>
      </c>
      <c r="U2742" s="25">
        <v>0</v>
      </c>
      <c r="V2742" s="25">
        <v>1</v>
      </c>
      <c r="W2742" s="25">
        <v>0</v>
      </c>
      <c r="X2742" s="23">
        <v>1</v>
      </c>
      <c r="Y2742" s="23">
        <v>0</v>
      </c>
      <c r="Z2742" s="23">
        <v>0</v>
      </c>
      <c r="AA2742" s="23">
        <v>0</v>
      </c>
      <c r="AB2742" s="23">
        <v>0</v>
      </c>
      <c r="AC2742" s="23">
        <v>0</v>
      </c>
      <c r="AD2742" s="23">
        <v>0</v>
      </c>
    </row>
    <row r="2743" spans="1:30" x14ac:dyDescent="0.3">
      <c r="A2743" s="23">
        <v>229</v>
      </c>
      <c r="B2743" s="23">
        <v>5</v>
      </c>
      <c r="C2743" s="25">
        <v>0</v>
      </c>
      <c r="D2743" s="25">
        <v>1</v>
      </c>
      <c r="E2743" s="25">
        <v>0</v>
      </c>
      <c r="F2743" s="25">
        <v>0</v>
      </c>
      <c r="G2743" s="25">
        <v>1</v>
      </c>
      <c r="H2743" s="25">
        <v>0</v>
      </c>
      <c r="I2743" s="25">
        <v>0</v>
      </c>
      <c r="J2743" s="23">
        <v>0</v>
      </c>
      <c r="K2743" s="23">
        <v>0</v>
      </c>
      <c r="L2743" s="23">
        <v>0</v>
      </c>
      <c r="M2743" s="23">
        <v>1</v>
      </c>
      <c r="N2743" s="23">
        <v>0</v>
      </c>
      <c r="O2743" s="23">
        <v>0</v>
      </c>
      <c r="P2743" s="23">
        <v>0</v>
      </c>
      <c r="Q2743" s="25">
        <v>0</v>
      </c>
      <c r="R2743" s="25">
        <v>1</v>
      </c>
      <c r="S2743" s="25">
        <v>0</v>
      </c>
      <c r="T2743" s="25">
        <v>1</v>
      </c>
      <c r="U2743" s="25">
        <v>0</v>
      </c>
      <c r="V2743" s="25">
        <v>0</v>
      </c>
      <c r="W2743" s="25">
        <v>1</v>
      </c>
      <c r="X2743" s="23">
        <v>1</v>
      </c>
      <c r="Y2743" s="23">
        <v>0</v>
      </c>
      <c r="Z2743" s="23">
        <v>0</v>
      </c>
      <c r="AA2743" s="23">
        <v>0</v>
      </c>
      <c r="AB2743" s="23">
        <v>0</v>
      </c>
      <c r="AC2743" s="23">
        <v>0</v>
      </c>
      <c r="AD2743" s="23">
        <v>0</v>
      </c>
    </row>
    <row r="2744" spans="1:30" x14ac:dyDescent="0.3">
      <c r="A2744" s="23">
        <v>229</v>
      </c>
      <c r="B2744" s="23">
        <v>6</v>
      </c>
      <c r="C2744" s="25">
        <v>0</v>
      </c>
      <c r="D2744" s="25">
        <v>0</v>
      </c>
      <c r="E2744" s="25">
        <v>0</v>
      </c>
      <c r="F2744" s="25">
        <v>0</v>
      </c>
      <c r="G2744" s="25">
        <v>1</v>
      </c>
      <c r="H2744" s="25">
        <v>1</v>
      </c>
      <c r="I2744" s="25">
        <v>0</v>
      </c>
      <c r="J2744" s="23">
        <v>0</v>
      </c>
      <c r="K2744" s="23">
        <v>1</v>
      </c>
      <c r="L2744" s="23">
        <v>0</v>
      </c>
      <c r="M2744" s="23">
        <v>0</v>
      </c>
      <c r="N2744" s="23">
        <v>0</v>
      </c>
      <c r="O2744" s="23">
        <v>1</v>
      </c>
      <c r="P2744" s="23">
        <v>0</v>
      </c>
      <c r="Q2744" s="25">
        <v>0</v>
      </c>
      <c r="R2744" s="25">
        <v>0</v>
      </c>
      <c r="S2744" s="25">
        <v>1</v>
      </c>
      <c r="T2744" s="25">
        <v>0</v>
      </c>
      <c r="U2744" s="25">
        <v>0</v>
      </c>
      <c r="V2744" s="25">
        <v>0</v>
      </c>
      <c r="W2744" s="25">
        <v>0</v>
      </c>
      <c r="X2744" s="23">
        <v>1</v>
      </c>
      <c r="Y2744" s="23">
        <v>0</v>
      </c>
      <c r="Z2744" s="23">
        <v>0</v>
      </c>
      <c r="AA2744" s="23">
        <v>0</v>
      </c>
      <c r="AB2744" s="23">
        <v>0</v>
      </c>
      <c r="AC2744" s="23">
        <v>0</v>
      </c>
      <c r="AD2744" s="23">
        <v>0</v>
      </c>
    </row>
    <row r="2745" spans="1:30" x14ac:dyDescent="0.3">
      <c r="A2745" s="23">
        <v>229</v>
      </c>
      <c r="B2745" s="23">
        <v>7</v>
      </c>
      <c r="C2745" s="25">
        <v>0</v>
      </c>
      <c r="D2745" s="25">
        <v>1</v>
      </c>
      <c r="E2745" s="25">
        <v>0</v>
      </c>
      <c r="F2745" s="25">
        <v>1</v>
      </c>
      <c r="G2745" s="25">
        <v>0</v>
      </c>
      <c r="H2745" s="25">
        <v>0</v>
      </c>
      <c r="I2745" s="25">
        <v>1</v>
      </c>
      <c r="J2745" s="23">
        <v>0</v>
      </c>
      <c r="K2745" s="23">
        <v>0</v>
      </c>
      <c r="L2745" s="23">
        <v>0</v>
      </c>
      <c r="M2745" s="23">
        <v>0</v>
      </c>
      <c r="N2745" s="23">
        <v>0</v>
      </c>
      <c r="O2745" s="23">
        <v>0</v>
      </c>
      <c r="P2745" s="23">
        <v>1</v>
      </c>
      <c r="Q2745" s="25">
        <v>0</v>
      </c>
      <c r="R2745" s="25">
        <v>1</v>
      </c>
      <c r="S2745" s="25">
        <v>0</v>
      </c>
      <c r="T2745" s="25">
        <v>0</v>
      </c>
      <c r="U2745" s="25">
        <v>0</v>
      </c>
      <c r="V2745" s="25">
        <v>1</v>
      </c>
      <c r="W2745" s="25">
        <v>0</v>
      </c>
      <c r="X2745" s="23">
        <v>1</v>
      </c>
      <c r="Y2745" s="23">
        <v>0</v>
      </c>
      <c r="Z2745" s="23">
        <v>0</v>
      </c>
      <c r="AA2745" s="23">
        <v>0</v>
      </c>
      <c r="AB2745" s="23">
        <v>0</v>
      </c>
      <c r="AC2745" s="23">
        <v>0</v>
      </c>
      <c r="AD2745" s="23">
        <v>0</v>
      </c>
    </row>
    <row r="2746" spans="1:30" x14ac:dyDescent="0.3">
      <c r="A2746" s="23">
        <v>229</v>
      </c>
      <c r="B2746" s="23">
        <v>8</v>
      </c>
      <c r="C2746" s="25">
        <v>0</v>
      </c>
      <c r="D2746" s="25">
        <v>0</v>
      </c>
      <c r="E2746" s="25">
        <v>1</v>
      </c>
      <c r="F2746" s="25">
        <v>1</v>
      </c>
      <c r="G2746" s="25">
        <v>0</v>
      </c>
      <c r="H2746" s="25">
        <v>1</v>
      </c>
      <c r="I2746" s="25">
        <v>0</v>
      </c>
      <c r="J2746" s="23">
        <v>0</v>
      </c>
      <c r="K2746" s="23">
        <v>0</v>
      </c>
      <c r="L2746" s="23">
        <v>0</v>
      </c>
      <c r="M2746" s="23">
        <v>0</v>
      </c>
      <c r="N2746" s="23">
        <v>1</v>
      </c>
      <c r="O2746" s="23">
        <v>1</v>
      </c>
      <c r="P2746" s="23">
        <v>0</v>
      </c>
      <c r="Q2746" s="25">
        <v>0</v>
      </c>
      <c r="R2746" s="25">
        <v>0</v>
      </c>
      <c r="S2746" s="25">
        <v>0</v>
      </c>
      <c r="T2746" s="25">
        <v>1</v>
      </c>
      <c r="U2746" s="25">
        <v>0</v>
      </c>
      <c r="V2746" s="25">
        <v>0</v>
      </c>
      <c r="W2746" s="25">
        <v>0</v>
      </c>
      <c r="X2746" s="23">
        <v>1</v>
      </c>
      <c r="Y2746" s="23">
        <v>0</v>
      </c>
      <c r="Z2746" s="23">
        <v>0</v>
      </c>
      <c r="AA2746" s="23">
        <v>0</v>
      </c>
      <c r="AB2746" s="23">
        <v>0</v>
      </c>
      <c r="AC2746" s="23">
        <v>0</v>
      </c>
      <c r="AD2746" s="23">
        <v>0</v>
      </c>
    </row>
    <row r="2747" spans="1:30" x14ac:dyDescent="0.3">
      <c r="A2747" s="23">
        <v>229</v>
      </c>
      <c r="B2747" s="23">
        <v>9</v>
      </c>
      <c r="C2747" s="25">
        <v>0</v>
      </c>
      <c r="D2747" s="25">
        <v>0</v>
      </c>
      <c r="E2747" s="25">
        <v>1</v>
      </c>
      <c r="F2747" s="25">
        <v>0</v>
      </c>
      <c r="G2747" s="25">
        <v>1</v>
      </c>
      <c r="H2747" s="25">
        <v>0</v>
      </c>
      <c r="I2747" s="25">
        <v>1</v>
      </c>
      <c r="J2747" s="23">
        <v>0</v>
      </c>
      <c r="K2747" s="23">
        <v>0</v>
      </c>
      <c r="L2747" s="23">
        <v>1</v>
      </c>
      <c r="M2747" s="23">
        <v>0</v>
      </c>
      <c r="N2747" s="23">
        <v>0</v>
      </c>
      <c r="O2747" s="23">
        <v>0</v>
      </c>
      <c r="P2747" s="23">
        <v>0</v>
      </c>
      <c r="Q2747" s="25">
        <v>0</v>
      </c>
      <c r="R2747" s="25">
        <v>1</v>
      </c>
      <c r="S2747" s="25">
        <v>0</v>
      </c>
      <c r="T2747" s="25">
        <v>0</v>
      </c>
      <c r="U2747" s="25">
        <v>1</v>
      </c>
      <c r="V2747" s="25">
        <v>0</v>
      </c>
      <c r="W2747" s="25">
        <v>0</v>
      </c>
      <c r="X2747" s="23">
        <v>1</v>
      </c>
      <c r="Y2747" s="23">
        <v>0</v>
      </c>
      <c r="Z2747" s="23">
        <v>0</v>
      </c>
      <c r="AA2747" s="23">
        <v>0</v>
      </c>
      <c r="AB2747" s="23">
        <v>0</v>
      </c>
      <c r="AC2747" s="23">
        <v>0</v>
      </c>
      <c r="AD2747" s="23">
        <v>0</v>
      </c>
    </row>
    <row r="2748" spans="1:30" x14ac:dyDescent="0.3">
      <c r="A2748" s="23">
        <v>229</v>
      </c>
      <c r="B2748" s="23">
        <v>10</v>
      </c>
      <c r="C2748" s="25">
        <v>0</v>
      </c>
      <c r="D2748" s="25">
        <v>1</v>
      </c>
      <c r="E2748" s="25">
        <v>0</v>
      </c>
      <c r="F2748" s="25">
        <v>0</v>
      </c>
      <c r="G2748" s="25">
        <v>0</v>
      </c>
      <c r="H2748" s="25">
        <v>1</v>
      </c>
      <c r="I2748" s="25">
        <v>0</v>
      </c>
      <c r="J2748" s="23">
        <v>0</v>
      </c>
      <c r="K2748" s="23">
        <v>1</v>
      </c>
      <c r="L2748" s="23">
        <v>0</v>
      </c>
      <c r="M2748" s="23">
        <v>0</v>
      </c>
      <c r="N2748" s="23">
        <v>1</v>
      </c>
      <c r="O2748" s="23">
        <v>0</v>
      </c>
      <c r="P2748" s="23">
        <v>0</v>
      </c>
      <c r="Q2748" s="25">
        <v>0</v>
      </c>
      <c r="R2748" s="25">
        <v>0</v>
      </c>
      <c r="S2748" s="25">
        <v>1</v>
      </c>
      <c r="T2748" s="25">
        <v>1</v>
      </c>
      <c r="U2748" s="25">
        <v>0</v>
      </c>
      <c r="V2748" s="25">
        <v>1</v>
      </c>
      <c r="W2748" s="25">
        <v>0</v>
      </c>
      <c r="X2748" s="23">
        <v>1</v>
      </c>
      <c r="Y2748" s="23">
        <v>0</v>
      </c>
      <c r="Z2748" s="23">
        <v>0</v>
      </c>
      <c r="AA2748" s="23">
        <v>0</v>
      </c>
      <c r="AB2748" s="23">
        <v>0</v>
      </c>
      <c r="AC2748" s="23">
        <v>0</v>
      </c>
      <c r="AD2748" s="23">
        <v>0</v>
      </c>
    </row>
    <row r="2749" spans="1:30" x14ac:dyDescent="0.3">
      <c r="A2749" s="23">
        <v>229</v>
      </c>
      <c r="B2749" s="23">
        <v>11</v>
      </c>
      <c r="C2749" s="25">
        <v>0</v>
      </c>
      <c r="D2749" s="25">
        <v>0</v>
      </c>
      <c r="E2749" s="25">
        <v>1</v>
      </c>
      <c r="F2749" s="25">
        <v>0</v>
      </c>
      <c r="G2749" s="25">
        <v>1</v>
      </c>
      <c r="H2749" s="25">
        <v>0</v>
      </c>
      <c r="I2749" s="25">
        <v>1</v>
      </c>
      <c r="J2749" s="23">
        <v>0</v>
      </c>
      <c r="K2749" s="23">
        <v>1</v>
      </c>
      <c r="L2749" s="23">
        <v>0</v>
      </c>
      <c r="M2749" s="23">
        <v>1</v>
      </c>
      <c r="N2749" s="23">
        <v>0</v>
      </c>
      <c r="O2749" s="23">
        <v>0</v>
      </c>
      <c r="P2749" s="23">
        <v>1</v>
      </c>
      <c r="Q2749" s="25">
        <v>0</v>
      </c>
      <c r="R2749" s="25">
        <v>0</v>
      </c>
      <c r="S2749" s="25">
        <v>0</v>
      </c>
      <c r="T2749" s="25">
        <v>0</v>
      </c>
      <c r="U2749" s="25">
        <v>1</v>
      </c>
      <c r="V2749" s="25">
        <v>1</v>
      </c>
      <c r="W2749" s="25">
        <v>0</v>
      </c>
      <c r="X2749" s="23">
        <v>1</v>
      </c>
      <c r="Y2749" s="23">
        <v>0</v>
      </c>
      <c r="Z2749" s="23">
        <v>0</v>
      </c>
      <c r="AA2749" s="23">
        <v>0</v>
      </c>
      <c r="AB2749" s="23">
        <v>0</v>
      </c>
      <c r="AC2749" s="23">
        <v>0</v>
      </c>
      <c r="AD2749" s="23">
        <v>0</v>
      </c>
    </row>
    <row r="2750" spans="1:30" x14ac:dyDescent="0.3">
      <c r="A2750" s="23">
        <v>229</v>
      </c>
      <c r="B2750" s="23">
        <v>12</v>
      </c>
      <c r="C2750" s="25">
        <v>0</v>
      </c>
      <c r="D2750" s="25">
        <v>0</v>
      </c>
      <c r="E2750" s="25">
        <v>0</v>
      </c>
      <c r="F2750" s="25">
        <v>1</v>
      </c>
      <c r="G2750" s="25">
        <v>0</v>
      </c>
      <c r="H2750" s="25">
        <v>0</v>
      </c>
      <c r="I2750" s="25">
        <v>0</v>
      </c>
      <c r="J2750" s="23">
        <v>0</v>
      </c>
      <c r="K2750" s="23">
        <v>0</v>
      </c>
      <c r="L2750" s="23">
        <v>0</v>
      </c>
      <c r="M2750" s="23">
        <v>0</v>
      </c>
      <c r="N2750" s="23">
        <v>0</v>
      </c>
      <c r="O2750" s="23">
        <v>0</v>
      </c>
      <c r="P2750" s="23">
        <v>1</v>
      </c>
      <c r="Q2750" s="25">
        <v>0</v>
      </c>
      <c r="R2750" s="25">
        <v>0</v>
      </c>
      <c r="S2750" s="25">
        <v>1</v>
      </c>
      <c r="T2750" s="25">
        <v>0</v>
      </c>
      <c r="U2750" s="25">
        <v>0</v>
      </c>
      <c r="V2750" s="25">
        <v>0</v>
      </c>
      <c r="W2750" s="25">
        <v>0</v>
      </c>
      <c r="X2750" s="23">
        <v>1</v>
      </c>
      <c r="Y2750" s="23">
        <v>0</v>
      </c>
      <c r="Z2750" s="23">
        <v>0</v>
      </c>
      <c r="AA2750" s="23">
        <v>0</v>
      </c>
      <c r="AB2750" s="23">
        <v>0</v>
      </c>
      <c r="AC2750" s="23">
        <v>0</v>
      </c>
      <c r="AD2750" s="23">
        <v>0</v>
      </c>
    </row>
    <row r="2751" spans="1:30" x14ac:dyDescent="0.3">
      <c r="A2751" s="23">
        <v>230</v>
      </c>
      <c r="B2751" s="23">
        <v>1</v>
      </c>
      <c r="C2751" s="25">
        <v>0</v>
      </c>
      <c r="D2751" s="25">
        <v>0</v>
      </c>
      <c r="E2751" s="25">
        <v>1</v>
      </c>
      <c r="F2751" s="25">
        <v>0</v>
      </c>
      <c r="G2751" s="25">
        <v>0</v>
      </c>
      <c r="H2751" s="25">
        <v>0</v>
      </c>
      <c r="I2751" s="25">
        <v>0</v>
      </c>
      <c r="J2751" s="23">
        <v>0</v>
      </c>
      <c r="K2751" s="23">
        <v>0</v>
      </c>
      <c r="L2751" s="23">
        <v>1</v>
      </c>
      <c r="M2751" s="23">
        <v>1</v>
      </c>
      <c r="N2751" s="23">
        <v>0</v>
      </c>
      <c r="O2751" s="23">
        <v>1</v>
      </c>
      <c r="P2751" s="23">
        <v>0</v>
      </c>
      <c r="Q2751" s="25">
        <v>0</v>
      </c>
      <c r="R2751" s="25">
        <v>1</v>
      </c>
      <c r="S2751" s="25">
        <v>0</v>
      </c>
      <c r="T2751" s="25">
        <v>1</v>
      </c>
      <c r="U2751" s="25">
        <v>0</v>
      </c>
      <c r="V2751" s="25">
        <v>0</v>
      </c>
      <c r="W2751" s="25">
        <v>1</v>
      </c>
      <c r="X2751" s="23">
        <v>1</v>
      </c>
      <c r="Y2751" s="23">
        <v>0</v>
      </c>
      <c r="Z2751" s="23">
        <v>0</v>
      </c>
      <c r="AA2751" s="23">
        <v>0</v>
      </c>
      <c r="AB2751" s="23">
        <v>0</v>
      </c>
      <c r="AC2751" s="23">
        <v>0</v>
      </c>
      <c r="AD2751" s="23">
        <v>0</v>
      </c>
    </row>
    <row r="2752" spans="1:30" x14ac:dyDescent="0.3">
      <c r="A2752" s="23">
        <v>230</v>
      </c>
      <c r="B2752" s="23">
        <v>2</v>
      </c>
      <c r="C2752" s="25">
        <v>0</v>
      </c>
      <c r="D2752" s="25">
        <v>1</v>
      </c>
      <c r="E2752" s="25">
        <v>0</v>
      </c>
      <c r="F2752" s="25">
        <v>0</v>
      </c>
      <c r="G2752" s="25">
        <v>0</v>
      </c>
      <c r="H2752" s="25">
        <v>1</v>
      </c>
      <c r="I2752" s="25">
        <v>0</v>
      </c>
      <c r="J2752" s="23">
        <v>0</v>
      </c>
      <c r="K2752" s="23">
        <v>0</v>
      </c>
      <c r="L2752" s="23">
        <v>0</v>
      </c>
      <c r="M2752" s="23">
        <v>1</v>
      </c>
      <c r="N2752" s="23">
        <v>0</v>
      </c>
      <c r="O2752" s="23">
        <v>0</v>
      </c>
      <c r="P2752" s="23">
        <v>0</v>
      </c>
      <c r="Q2752" s="25">
        <v>0</v>
      </c>
      <c r="R2752" s="25">
        <v>0</v>
      </c>
      <c r="S2752" s="25">
        <v>1</v>
      </c>
      <c r="T2752" s="25">
        <v>0</v>
      </c>
      <c r="U2752" s="25">
        <v>1</v>
      </c>
      <c r="V2752" s="25">
        <v>0</v>
      </c>
      <c r="W2752" s="25">
        <v>1</v>
      </c>
      <c r="X2752" s="23">
        <v>1</v>
      </c>
      <c r="Y2752" s="23">
        <v>0</v>
      </c>
      <c r="Z2752" s="23">
        <v>0</v>
      </c>
      <c r="AA2752" s="23">
        <v>0</v>
      </c>
      <c r="AB2752" s="23">
        <v>0</v>
      </c>
      <c r="AC2752" s="23">
        <v>0</v>
      </c>
      <c r="AD2752" s="23">
        <v>0</v>
      </c>
    </row>
    <row r="2753" spans="1:30" x14ac:dyDescent="0.3">
      <c r="A2753" s="23">
        <v>230</v>
      </c>
      <c r="B2753" s="23">
        <v>3</v>
      </c>
      <c r="C2753" s="25">
        <v>0</v>
      </c>
      <c r="D2753" s="25">
        <v>1</v>
      </c>
      <c r="E2753" s="25">
        <v>0</v>
      </c>
      <c r="F2753" s="25">
        <v>0</v>
      </c>
      <c r="G2753" s="25">
        <v>1</v>
      </c>
      <c r="H2753" s="25">
        <v>0</v>
      </c>
      <c r="I2753" s="25">
        <v>0</v>
      </c>
      <c r="J2753" s="23">
        <v>0</v>
      </c>
      <c r="K2753" s="23">
        <v>0</v>
      </c>
      <c r="L2753" s="23">
        <v>0</v>
      </c>
      <c r="M2753" s="23">
        <v>0</v>
      </c>
      <c r="N2753" s="23">
        <v>1</v>
      </c>
      <c r="O2753" s="23">
        <v>1</v>
      </c>
      <c r="P2753" s="23">
        <v>0</v>
      </c>
      <c r="Q2753" s="25">
        <v>0</v>
      </c>
      <c r="R2753" s="25">
        <v>0</v>
      </c>
      <c r="S2753" s="25">
        <v>0</v>
      </c>
      <c r="T2753" s="25">
        <v>0</v>
      </c>
      <c r="U2753" s="25">
        <v>0</v>
      </c>
      <c r="V2753" s="25">
        <v>0</v>
      </c>
      <c r="W2753" s="25">
        <v>1</v>
      </c>
      <c r="X2753" s="23">
        <v>1</v>
      </c>
      <c r="Y2753" s="23">
        <v>0</v>
      </c>
      <c r="Z2753" s="23">
        <v>0</v>
      </c>
      <c r="AA2753" s="23">
        <v>0</v>
      </c>
      <c r="AB2753" s="23">
        <v>0</v>
      </c>
      <c r="AC2753" s="23">
        <v>0</v>
      </c>
      <c r="AD2753" s="23">
        <v>0</v>
      </c>
    </row>
    <row r="2754" spans="1:30" x14ac:dyDescent="0.3">
      <c r="A2754" s="23">
        <v>230</v>
      </c>
      <c r="B2754" s="23">
        <v>4</v>
      </c>
      <c r="C2754" s="25">
        <v>0</v>
      </c>
      <c r="D2754" s="25">
        <v>0</v>
      </c>
      <c r="E2754" s="25">
        <v>0</v>
      </c>
      <c r="F2754" s="25">
        <v>0</v>
      </c>
      <c r="G2754" s="25">
        <v>0</v>
      </c>
      <c r="H2754" s="25">
        <v>0</v>
      </c>
      <c r="I2754" s="25">
        <v>1</v>
      </c>
      <c r="J2754" s="23">
        <v>0</v>
      </c>
      <c r="K2754" s="23">
        <v>0</v>
      </c>
      <c r="L2754" s="23">
        <v>1</v>
      </c>
      <c r="M2754" s="23">
        <v>0</v>
      </c>
      <c r="N2754" s="23">
        <v>1</v>
      </c>
      <c r="O2754" s="23">
        <v>0</v>
      </c>
      <c r="P2754" s="23">
        <v>1</v>
      </c>
      <c r="Q2754" s="25">
        <v>0</v>
      </c>
      <c r="R2754" s="25">
        <v>0</v>
      </c>
      <c r="S2754" s="25">
        <v>1</v>
      </c>
      <c r="T2754" s="25">
        <v>1</v>
      </c>
      <c r="U2754" s="25">
        <v>0</v>
      </c>
      <c r="V2754" s="25">
        <v>1</v>
      </c>
      <c r="W2754" s="25">
        <v>0</v>
      </c>
      <c r="X2754" s="23">
        <v>1</v>
      </c>
      <c r="Y2754" s="23">
        <v>0</v>
      </c>
      <c r="Z2754" s="23">
        <v>0</v>
      </c>
      <c r="AA2754" s="23">
        <v>0</v>
      </c>
      <c r="AB2754" s="23">
        <v>0</v>
      </c>
      <c r="AC2754" s="23">
        <v>0</v>
      </c>
      <c r="AD2754" s="23">
        <v>0</v>
      </c>
    </row>
    <row r="2755" spans="1:30" x14ac:dyDescent="0.3">
      <c r="A2755" s="23">
        <v>230</v>
      </c>
      <c r="B2755" s="23">
        <v>5</v>
      </c>
      <c r="C2755" s="25">
        <v>0</v>
      </c>
      <c r="D2755" s="25">
        <v>1</v>
      </c>
      <c r="E2755" s="25">
        <v>0</v>
      </c>
      <c r="F2755" s="25">
        <v>0</v>
      </c>
      <c r="G2755" s="25">
        <v>1</v>
      </c>
      <c r="H2755" s="25">
        <v>0</v>
      </c>
      <c r="I2755" s="25">
        <v>0</v>
      </c>
      <c r="J2755" s="23">
        <v>0</v>
      </c>
      <c r="K2755" s="23">
        <v>0</v>
      </c>
      <c r="L2755" s="23">
        <v>0</v>
      </c>
      <c r="M2755" s="23">
        <v>1</v>
      </c>
      <c r="N2755" s="23">
        <v>0</v>
      </c>
      <c r="O2755" s="23">
        <v>0</v>
      </c>
      <c r="P2755" s="23">
        <v>0</v>
      </c>
      <c r="Q2755" s="25">
        <v>0</v>
      </c>
      <c r="R2755" s="25">
        <v>1</v>
      </c>
      <c r="S2755" s="25">
        <v>0</v>
      </c>
      <c r="T2755" s="25">
        <v>1</v>
      </c>
      <c r="U2755" s="25">
        <v>0</v>
      </c>
      <c r="V2755" s="25">
        <v>0</v>
      </c>
      <c r="W2755" s="25">
        <v>1</v>
      </c>
      <c r="X2755" s="23">
        <v>1</v>
      </c>
      <c r="Y2755" s="23">
        <v>0</v>
      </c>
      <c r="Z2755" s="23">
        <v>0</v>
      </c>
      <c r="AA2755" s="23">
        <v>0</v>
      </c>
      <c r="AB2755" s="23">
        <v>0</v>
      </c>
      <c r="AC2755" s="23">
        <v>0</v>
      </c>
      <c r="AD2755" s="23">
        <v>0</v>
      </c>
    </row>
    <row r="2756" spans="1:30" x14ac:dyDescent="0.3">
      <c r="A2756" s="23">
        <v>230</v>
      </c>
      <c r="B2756" s="23">
        <v>6</v>
      </c>
      <c r="C2756" s="25">
        <v>0</v>
      </c>
      <c r="D2756" s="25">
        <v>0</v>
      </c>
      <c r="E2756" s="25">
        <v>0</v>
      </c>
      <c r="F2756" s="25">
        <v>0</v>
      </c>
      <c r="G2756" s="25">
        <v>1</v>
      </c>
      <c r="H2756" s="25">
        <v>1</v>
      </c>
      <c r="I2756" s="25">
        <v>0</v>
      </c>
      <c r="J2756" s="23">
        <v>0</v>
      </c>
      <c r="K2756" s="23">
        <v>1</v>
      </c>
      <c r="L2756" s="23">
        <v>0</v>
      </c>
      <c r="M2756" s="23">
        <v>0</v>
      </c>
      <c r="N2756" s="23">
        <v>0</v>
      </c>
      <c r="O2756" s="23">
        <v>1</v>
      </c>
      <c r="P2756" s="23">
        <v>0</v>
      </c>
      <c r="Q2756" s="25">
        <v>0</v>
      </c>
      <c r="R2756" s="25">
        <v>0</v>
      </c>
      <c r="S2756" s="25">
        <v>1</v>
      </c>
      <c r="T2756" s="25">
        <v>0</v>
      </c>
      <c r="U2756" s="25">
        <v>0</v>
      </c>
      <c r="V2756" s="25">
        <v>0</v>
      </c>
      <c r="W2756" s="25">
        <v>0</v>
      </c>
      <c r="X2756" s="23">
        <v>1</v>
      </c>
      <c r="Y2756" s="23">
        <v>0</v>
      </c>
      <c r="Z2756" s="23">
        <v>0</v>
      </c>
      <c r="AA2756" s="23">
        <v>0</v>
      </c>
      <c r="AB2756" s="23">
        <v>0</v>
      </c>
      <c r="AC2756" s="23">
        <v>0</v>
      </c>
      <c r="AD2756" s="23">
        <v>0</v>
      </c>
    </row>
    <row r="2757" spans="1:30" x14ac:dyDescent="0.3">
      <c r="A2757" s="23">
        <v>230</v>
      </c>
      <c r="B2757" s="23">
        <v>7</v>
      </c>
      <c r="C2757" s="25">
        <v>0</v>
      </c>
      <c r="D2757" s="25">
        <v>1</v>
      </c>
      <c r="E2757" s="25">
        <v>0</v>
      </c>
      <c r="F2757" s="25">
        <v>1</v>
      </c>
      <c r="G2757" s="25">
        <v>0</v>
      </c>
      <c r="H2757" s="25">
        <v>0</v>
      </c>
      <c r="I2757" s="25">
        <v>1</v>
      </c>
      <c r="J2757" s="23">
        <v>0</v>
      </c>
      <c r="K2757" s="23">
        <v>0</v>
      </c>
      <c r="L2757" s="23">
        <v>0</v>
      </c>
      <c r="M2757" s="23">
        <v>0</v>
      </c>
      <c r="N2757" s="23">
        <v>0</v>
      </c>
      <c r="O2757" s="23">
        <v>0</v>
      </c>
      <c r="P2757" s="23">
        <v>1</v>
      </c>
      <c r="Q2757" s="25">
        <v>0</v>
      </c>
      <c r="R2757" s="25">
        <v>1</v>
      </c>
      <c r="S2757" s="25">
        <v>0</v>
      </c>
      <c r="T2757" s="25">
        <v>0</v>
      </c>
      <c r="U2757" s="25">
        <v>0</v>
      </c>
      <c r="V2757" s="25">
        <v>1</v>
      </c>
      <c r="W2757" s="25">
        <v>0</v>
      </c>
      <c r="X2757" s="23">
        <v>1</v>
      </c>
      <c r="Y2757" s="23">
        <v>0</v>
      </c>
      <c r="Z2757" s="23">
        <v>0</v>
      </c>
      <c r="AA2757" s="23">
        <v>0</v>
      </c>
      <c r="AB2757" s="23">
        <v>0</v>
      </c>
      <c r="AC2757" s="23">
        <v>0</v>
      </c>
      <c r="AD2757" s="23">
        <v>0</v>
      </c>
    </row>
    <row r="2758" spans="1:30" x14ac:dyDescent="0.3">
      <c r="A2758" s="23">
        <v>230</v>
      </c>
      <c r="B2758" s="23">
        <v>8</v>
      </c>
      <c r="C2758" s="25">
        <v>0</v>
      </c>
      <c r="D2758" s="25">
        <v>0</v>
      </c>
      <c r="E2758" s="25">
        <v>1</v>
      </c>
      <c r="F2758" s="25">
        <v>1</v>
      </c>
      <c r="G2758" s="25">
        <v>0</v>
      </c>
      <c r="H2758" s="25">
        <v>1</v>
      </c>
      <c r="I2758" s="25">
        <v>0</v>
      </c>
      <c r="J2758" s="23">
        <v>0</v>
      </c>
      <c r="K2758" s="23">
        <v>0</v>
      </c>
      <c r="L2758" s="23">
        <v>0</v>
      </c>
      <c r="M2758" s="23">
        <v>0</v>
      </c>
      <c r="N2758" s="23">
        <v>1</v>
      </c>
      <c r="O2758" s="23">
        <v>1</v>
      </c>
      <c r="P2758" s="23">
        <v>0</v>
      </c>
      <c r="Q2758" s="25">
        <v>0</v>
      </c>
      <c r="R2758" s="25">
        <v>0</v>
      </c>
      <c r="S2758" s="25">
        <v>0</v>
      </c>
      <c r="T2758" s="25">
        <v>1</v>
      </c>
      <c r="U2758" s="25">
        <v>0</v>
      </c>
      <c r="V2758" s="25">
        <v>0</v>
      </c>
      <c r="W2758" s="25">
        <v>0</v>
      </c>
      <c r="X2758" s="23">
        <v>1</v>
      </c>
      <c r="Y2758" s="23">
        <v>0</v>
      </c>
      <c r="Z2758" s="23">
        <v>0</v>
      </c>
      <c r="AA2758" s="23">
        <v>0</v>
      </c>
      <c r="AB2758" s="23">
        <v>0</v>
      </c>
      <c r="AC2758" s="23">
        <v>0</v>
      </c>
      <c r="AD2758" s="23">
        <v>0</v>
      </c>
    </row>
    <row r="2759" spans="1:30" x14ac:dyDescent="0.3">
      <c r="A2759" s="23">
        <v>230</v>
      </c>
      <c r="B2759" s="23">
        <v>9</v>
      </c>
      <c r="C2759" s="25">
        <v>0</v>
      </c>
      <c r="D2759" s="25">
        <v>0</v>
      </c>
      <c r="E2759" s="25">
        <v>1</v>
      </c>
      <c r="F2759" s="25">
        <v>0</v>
      </c>
      <c r="G2759" s="25">
        <v>1</v>
      </c>
      <c r="H2759" s="25">
        <v>0</v>
      </c>
      <c r="I2759" s="25">
        <v>1</v>
      </c>
      <c r="J2759" s="23">
        <v>0</v>
      </c>
      <c r="K2759" s="23">
        <v>0</v>
      </c>
      <c r="L2759" s="23">
        <v>1</v>
      </c>
      <c r="M2759" s="23">
        <v>0</v>
      </c>
      <c r="N2759" s="23">
        <v>0</v>
      </c>
      <c r="O2759" s="23">
        <v>0</v>
      </c>
      <c r="P2759" s="23">
        <v>0</v>
      </c>
      <c r="Q2759" s="25">
        <v>0</v>
      </c>
      <c r="R2759" s="25">
        <v>1</v>
      </c>
      <c r="S2759" s="25">
        <v>0</v>
      </c>
      <c r="T2759" s="25">
        <v>0</v>
      </c>
      <c r="U2759" s="25">
        <v>1</v>
      </c>
      <c r="V2759" s="25">
        <v>0</v>
      </c>
      <c r="W2759" s="25">
        <v>0</v>
      </c>
      <c r="X2759" s="23">
        <v>1</v>
      </c>
      <c r="Y2759" s="23">
        <v>0</v>
      </c>
      <c r="Z2759" s="23">
        <v>0</v>
      </c>
      <c r="AA2759" s="23">
        <v>0</v>
      </c>
      <c r="AB2759" s="23">
        <v>0</v>
      </c>
      <c r="AC2759" s="23">
        <v>0</v>
      </c>
      <c r="AD2759" s="23">
        <v>0</v>
      </c>
    </row>
    <row r="2760" spans="1:30" x14ac:dyDescent="0.3">
      <c r="A2760" s="23">
        <v>230</v>
      </c>
      <c r="B2760" s="23">
        <v>10</v>
      </c>
      <c r="C2760" s="25">
        <v>0</v>
      </c>
      <c r="D2760" s="25">
        <v>1</v>
      </c>
      <c r="E2760" s="25">
        <v>0</v>
      </c>
      <c r="F2760" s="25">
        <v>0</v>
      </c>
      <c r="G2760" s="25">
        <v>0</v>
      </c>
      <c r="H2760" s="25">
        <v>1</v>
      </c>
      <c r="I2760" s="25">
        <v>0</v>
      </c>
      <c r="J2760" s="23">
        <v>0</v>
      </c>
      <c r="K2760" s="23">
        <v>1</v>
      </c>
      <c r="L2760" s="23">
        <v>0</v>
      </c>
      <c r="M2760" s="23">
        <v>0</v>
      </c>
      <c r="N2760" s="23">
        <v>1</v>
      </c>
      <c r="O2760" s="23">
        <v>0</v>
      </c>
      <c r="P2760" s="23">
        <v>0</v>
      </c>
      <c r="Q2760" s="25">
        <v>0</v>
      </c>
      <c r="R2760" s="25">
        <v>0</v>
      </c>
      <c r="S2760" s="25">
        <v>1</v>
      </c>
      <c r="T2760" s="25">
        <v>1</v>
      </c>
      <c r="U2760" s="25">
        <v>0</v>
      </c>
      <c r="V2760" s="25">
        <v>1</v>
      </c>
      <c r="W2760" s="25">
        <v>0</v>
      </c>
      <c r="X2760" s="23">
        <v>1</v>
      </c>
      <c r="Y2760" s="23">
        <v>0</v>
      </c>
      <c r="Z2760" s="23">
        <v>0</v>
      </c>
      <c r="AA2760" s="23">
        <v>0</v>
      </c>
      <c r="AB2760" s="23">
        <v>0</v>
      </c>
      <c r="AC2760" s="23">
        <v>0</v>
      </c>
      <c r="AD2760" s="23">
        <v>0</v>
      </c>
    </row>
    <row r="2761" spans="1:30" x14ac:dyDescent="0.3">
      <c r="A2761" s="23">
        <v>230</v>
      </c>
      <c r="B2761" s="23">
        <v>11</v>
      </c>
      <c r="C2761" s="25">
        <v>0</v>
      </c>
      <c r="D2761" s="25">
        <v>0</v>
      </c>
      <c r="E2761" s="25">
        <v>1</v>
      </c>
      <c r="F2761" s="25">
        <v>0</v>
      </c>
      <c r="G2761" s="25">
        <v>1</v>
      </c>
      <c r="H2761" s="25">
        <v>0</v>
      </c>
      <c r="I2761" s="25">
        <v>1</v>
      </c>
      <c r="J2761" s="23">
        <v>0</v>
      </c>
      <c r="K2761" s="23">
        <v>1</v>
      </c>
      <c r="L2761" s="23">
        <v>0</v>
      </c>
      <c r="M2761" s="23">
        <v>1</v>
      </c>
      <c r="N2761" s="23">
        <v>0</v>
      </c>
      <c r="O2761" s="23">
        <v>0</v>
      </c>
      <c r="P2761" s="23">
        <v>1</v>
      </c>
      <c r="Q2761" s="25">
        <v>0</v>
      </c>
      <c r="R2761" s="25">
        <v>0</v>
      </c>
      <c r="S2761" s="25">
        <v>0</v>
      </c>
      <c r="T2761" s="25">
        <v>0</v>
      </c>
      <c r="U2761" s="25">
        <v>1</v>
      </c>
      <c r="V2761" s="25">
        <v>1</v>
      </c>
      <c r="W2761" s="25">
        <v>0</v>
      </c>
      <c r="X2761" s="23">
        <v>1</v>
      </c>
      <c r="Y2761" s="23">
        <v>0</v>
      </c>
      <c r="Z2761" s="23">
        <v>0</v>
      </c>
      <c r="AA2761" s="23">
        <v>0</v>
      </c>
      <c r="AB2761" s="23">
        <v>0</v>
      </c>
      <c r="AC2761" s="23">
        <v>0</v>
      </c>
      <c r="AD2761" s="23">
        <v>0</v>
      </c>
    </row>
    <row r="2762" spans="1:30" x14ac:dyDescent="0.3">
      <c r="A2762" s="23">
        <v>230</v>
      </c>
      <c r="B2762" s="23">
        <v>12</v>
      </c>
      <c r="C2762" s="25">
        <v>0</v>
      </c>
      <c r="D2762" s="25">
        <v>0</v>
      </c>
      <c r="E2762" s="25">
        <v>0</v>
      </c>
      <c r="F2762" s="25">
        <v>1</v>
      </c>
      <c r="G2762" s="25">
        <v>0</v>
      </c>
      <c r="H2762" s="25">
        <v>0</v>
      </c>
      <c r="I2762" s="25">
        <v>0</v>
      </c>
      <c r="J2762" s="23">
        <v>0</v>
      </c>
      <c r="K2762" s="23">
        <v>0</v>
      </c>
      <c r="L2762" s="23">
        <v>0</v>
      </c>
      <c r="M2762" s="23">
        <v>0</v>
      </c>
      <c r="N2762" s="23">
        <v>0</v>
      </c>
      <c r="O2762" s="23">
        <v>0</v>
      </c>
      <c r="P2762" s="23">
        <v>1</v>
      </c>
      <c r="Q2762" s="25">
        <v>0</v>
      </c>
      <c r="R2762" s="25">
        <v>0</v>
      </c>
      <c r="S2762" s="25">
        <v>1</v>
      </c>
      <c r="T2762" s="25">
        <v>0</v>
      </c>
      <c r="U2762" s="25">
        <v>0</v>
      </c>
      <c r="V2762" s="25">
        <v>0</v>
      </c>
      <c r="W2762" s="25">
        <v>0</v>
      </c>
      <c r="X2762" s="23">
        <v>1</v>
      </c>
      <c r="Y2762" s="23">
        <v>0</v>
      </c>
      <c r="Z2762" s="23">
        <v>0</v>
      </c>
      <c r="AA2762" s="23">
        <v>0</v>
      </c>
      <c r="AB2762" s="23">
        <v>0</v>
      </c>
      <c r="AC2762" s="23">
        <v>0</v>
      </c>
      <c r="AD2762" s="23">
        <v>0</v>
      </c>
    </row>
    <row r="2763" spans="1:30" x14ac:dyDescent="0.3">
      <c r="A2763" s="23">
        <v>231</v>
      </c>
      <c r="B2763" s="23">
        <v>1</v>
      </c>
      <c r="C2763" s="25">
        <v>0</v>
      </c>
      <c r="D2763" s="25">
        <v>0</v>
      </c>
      <c r="E2763" s="25">
        <v>1</v>
      </c>
      <c r="F2763" s="25">
        <v>0</v>
      </c>
      <c r="G2763" s="25">
        <v>0</v>
      </c>
      <c r="H2763" s="25">
        <v>0</v>
      </c>
      <c r="I2763" s="25">
        <v>0</v>
      </c>
      <c r="J2763" s="23">
        <v>0</v>
      </c>
      <c r="K2763" s="23">
        <v>0</v>
      </c>
      <c r="L2763" s="23">
        <v>1</v>
      </c>
      <c r="M2763" s="23">
        <v>1</v>
      </c>
      <c r="N2763" s="23">
        <v>0</v>
      </c>
      <c r="O2763" s="23">
        <v>1</v>
      </c>
      <c r="P2763" s="23">
        <v>0</v>
      </c>
      <c r="Q2763" s="25">
        <v>0</v>
      </c>
      <c r="R2763" s="25">
        <v>1</v>
      </c>
      <c r="S2763" s="25">
        <v>0</v>
      </c>
      <c r="T2763" s="25">
        <v>1</v>
      </c>
      <c r="U2763" s="25">
        <v>0</v>
      </c>
      <c r="V2763" s="25">
        <v>0</v>
      </c>
      <c r="W2763" s="25">
        <v>1</v>
      </c>
      <c r="X2763" s="23">
        <v>1</v>
      </c>
      <c r="Y2763" s="23">
        <v>0</v>
      </c>
      <c r="Z2763" s="23">
        <v>0</v>
      </c>
      <c r="AA2763" s="23">
        <v>0</v>
      </c>
      <c r="AB2763" s="23">
        <v>0</v>
      </c>
      <c r="AC2763" s="23">
        <v>0</v>
      </c>
      <c r="AD2763" s="23">
        <v>0</v>
      </c>
    </row>
    <row r="2764" spans="1:30" x14ac:dyDescent="0.3">
      <c r="A2764" s="23">
        <v>231</v>
      </c>
      <c r="B2764" s="23">
        <v>2</v>
      </c>
      <c r="C2764" s="25">
        <v>0</v>
      </c>
      <c r="D2764" s="25">
        <v>1</v>
      </c>
      <c r="E2764" s="25">
        <v>0</v>
      </c>
      <c r="F2764" s="25">
        <v>0</v>
      </c>
      <c r="G2764" s="25">
        <v>0</v>
      </c>
      <c r="H2764" s="25">
        <v>1</v>
      </c>
      <c r="I2764" s="25">
        <v>0</v>
      </c>
      <c r="J2764" s="23">
        <v>0</v>
      </c>
      <c r="K2764" s="23">
        <v>0</v>
      </c>
      <c r="L2764" s="23">
        <v>0</v>
      </c>
      <c r="M2764" s="23">
        <v>1</v>
      </c>
      <c r="N2764" s="23">
        <v>0</v>
      </c>
      <c r="O2764" s="23">
        <v>0</v>
      </c>
      <c r="P2764" s="23">
        <v>0</v>
      </c>
      <c r="Q2764" s="25">
        <v>0</v>
      </c>
      <c r="R2764" s="25">
        <v>0</v>
      </c>
      <c r="S2764" s="25">
        <v>1</v>
      </c>
      <c r="T2764" s="25">
        <v>0</v>
      </c>
      <c r="U2764" s="25">
        <v>1</v>
      </c>
      <c r="V2764" s="25">
        <v>0</v>
      </c>
      <c r="W2764" s="25">
        <v>1</v>
      </c>
      <c r="X2764" s="23">
        <v>1</v>
      </c>
      <c r="Y2764" s="23">
        <v>0</v>
      </c>
      <c r="Z2764" s="23">
        <v>0</v>
      </c>
      <c r="AA2764" s="23">
        <v>0</v>
      </c>
      <c r="AB2764" s="23">
        <v>0</v>
      </c>
      <c r="AC2764" s="23">
        <v>0</v>
      </c>
      <c r="AD2764" s="23">
        <v>0</v>
      </c>
    </row>
    <row r="2765" spans="1:30" x14ac:dyDescent="0.3">
      <c r="A2765" s="23">
        <v>231</v>
      </c>
      <c r="B2765" s="23">
        <v>3</v>
      </c>
      <c r="C2765" s="25">
        <v>0</v>
      </c>
      <c r="D2765" s="25">
        <v>1</v>
      </c>
      <c r="E2765" s="25">
        <v>0</v>
      </c>
      <c r="F2765" s="25">
        <v>0</v>
      </c>
      <c r="G2765" s="25">
        <v>1</v>
      </c>
      <c r="H2765" s="25">
        <v>0</v>
      </c>
      <c r="I2765" s="25">
        <v>0</v>
      </c>
      <c r="J2765" s="23">
        <v>0</v>
      </c>
      <c r="K2765" s="23">
        <v>0</v>
      </c>
      <c r="L2765" s="23">
        <v>0</v>
      </c>
      <c r="M2765" s="23">
        <v>0</v>
      </c>
      <c r="N2765" s="23">
        <v>1</v>
      </c>
      <c r="O2765" s="23">
        <v>1</v>
      </c>
      <c r="P2765" s="23">
        <v>0</v>
      </c>
      <c r="Q2765" s="25">
        <v>0</v>
      </c>
      <c r="R2765" s="25">
        <v>0</v>
      </c>
      <c r="S2765" s="25">
        <v>0</v>
      </c>
      <c r="T2765" s="25">
        <v>0</v>
      </c>
      <c r="U2765" s="25">
        <v>0</v>
      </c>
      <c r="V2765" s="25">
        <v>0</v>
      </c>
      <c r="W2765" s="25">
        <v>1</v>
      </c>
      <c r="X2765" s="23">
        <v>1</v>
      </c>
      <c r="Y2765" s="23">
        <v>0</v>
      </c>
      <c r="Z2765" s="23">
        <v>0</v>
      </c>
      <c r="AA2765" s="23">
        <v>0</v>
      </c>
      <c r="AB2765" s="23">
        <v>0</v>
      </c>
      <c r="AC2765" s="23">
        <v>0</v>
      </c>
      <c r="AD2765" s="23">
        <v>0</v>
      </c>
    </row>
    <row r="2766" spans="1:30" x14ac:dyDescent="0.3">
      <c r="A2766" s="23">
        <v>231</v>
      </c>
      <c r="B2766" s="23">
        <v>4</v>
      </c>
      <c r="C2766" s="25">
        <v>0</v>
      </c>
      <c r="D2766" s="25">
        <v>0</v>
      </c>
      <c r="E2766" s="25">
        <v>0</v>
      </c>
      <c r="F2766" s="25">
        <v>0</v>
      </c>
      <c r="G2766" s="25">
        <v>0</v>
      </c>
      <c r="H2766" s="25">
        <v>0</v>
      </c>
      <c r="I2766" s="25">
        <v>1</v>
      </c>
      <c r="J2766" s="23">
        <v>0</v>
      </c>
      <c r="K2766" s="23">
        <v>0</v>
      </c>
      <c r="L2766" s="23">
        <v>1</v>
      </c>
      <c r="M2766" s="23">
        <v>0</v>
      </c>
      <c r="N2766" s="23">
        <v>1</v>
      </c>
      <c r="O2766" s="23">
        <v>0</v>
      </c>
      <c r="P2766" s="23">
        <v>1</v>
      </c>
      <c r="Q2766" s="25">
        <v>0</v>
      </c>
      <c r="R2766" s="25">
        <v>0</v>
      </c>
      <c r="S2766" s="25">
        <v>1</v>
      </c>
      <c r="T2766" s="25">
        <v>1</v>
      </c>
      <c r="U2766" s="25">
        <v>0</v>
      </c>
      <c r="V2766" s="25">
        <v>1</v>
      </c>
      <c r="W2766" s="25">
        <v>0</v>
      </c>
      <c r="X2766" s="23">
        <v>1</v>
      </c>
      <c r="Y2766" s="23">
        <v>0</v>
      </c>
      <c r="Z2766" s="23">
        <v>0</v>
      </c>
      <c r="AA2766" s="23">
        <v>0</v>
      </c>
      <c r="AB2766" s="23">
        <v>0</v>
      </c>
      <c r="AC2766" s="23">
        <v>0</v>
      </c>
      <c r="AD2766" s="23">
        <v>0</v>
      </c>
    </row>
    <row r="2767" spans="1:30" x14ac:dyDescent="0.3">
      <c r="A2767" s="23">
        <v>231</v>
      </c>
      <c r="B2767" s="23">
        <v>5</v>
      </c>
      <c r="C2767" s="25">
        <v>0</v>
      </c>
      <c r="D2767" s="25">
        <v>1</v>
      </c>
      <c r="E2767" s="25">
        <v>0</v>
      </c>
      <c r="F2767" s="25">
        <v>0</v>
      </c>
      <c r="G2767" s="25">
        <v>1</v>
      </c>
      <c r="H2767" s="25">
        <v>0</v>
      </c>
      <c r="I2767" s="25">
        <v>0</v>
      </c>
      <c r="J2767" s="23">
        <v>0</v>
      </c>
      <c r="K2767" s="23">
        <v>0</v>
      </c>
      <c r="L2767" s="23">
        <v>0</v>
      </c>
      <c r="M2767" s="23">
        <v>1</v>
      </c>
      <c r="N2767" s="23">
        <v>0</v>
      </c>
      <c r="O2767" s="23">
        <v>0</v>
      </c>
      <c r="P2767" s="23">
        <v>0</v>
      </c>
      <c r="Q2767" s="25">
        <v>0</v>
      </c>
      <c r="R2767" s="25">
        <v>1</v>
      </c>
      <c r="S2767" s="25">
        <v>0</v>
      </c>
      <c r="T2767" s="25">
        <v>1</v>
      </c>
      <c r="U2767" s="25">
        <v>0</v>
      </c>
      <c r="V2767" s="25">
        <v>0</v>
      </c>
      <c r="W2767" s="25">
        <v>1</v>
      </c>
      <c r="X2767" s="23">
        <v>1</v>
      </c>
      <c r="Y2767" s="23">
        <v>0</v>
      </c>
      <c r="Z2767" s="23">
        <v>0</v>
      </c>
      <c r="AA2767" s="23">
        <v>0</v>
      </c>
      <c r="AB2767" s="23">
        <v>0</v>
      </c>
      <c r="AC2767" s="23">
        <v>0</v>
      </c>
      <c r="AD2767" s="23">
        <v>0</v>
      </c>
    </row>
    <row r="2768" spans="1:30" x14ac:dyDescent="0.3">
      <c r="A2768" s="23">
        <v>231</v>
      </c>
      <c r="B2768" s="23">
        <v>6</v>
      </c>
      <c r="C2768" s="25">
        <v>0</v>
      </c>
      <c r="D2768" s="25">
        <v>0</v>
      </c>
      <c r="E2768" s="25">
        <v>0</v>
      </c>
      <c r="F2768" s="25">
        <v>0</v>
      </c>
      <c r="G2768" s="25">
        <v>1</v>
      </c>
      <c r="H2768" s="25">
        <v>1</v>
      </c>
      <c r="I2768" s="25">
        <v>0</v>
      </c>
      <c r="J2768" s="23">
        <v>0</v>
      </c>
      <c r="K2768" s="23">
        <v>1</v>
      </c>
      <c r="L2768" s="23">
        <v>0</v>
      </c>
      <c r="M2768" s="23">
        <v>0</v>
      </c>
      <c r="N2768" s="23">
        <v>0</v>
      </c>
      <c r="O2768" s="23">
        <v>1</v>
      </c>
      <c r="P2768" s="23">
        <v>0</v>
      </c>
      <c r="Q2768" s="25">
        <v>0</v>
      </c>
      <c r="R2768" s="25">
        <v>0</v>
      </c>
      <c r="S2768" s="25">
        <v>1</v>
      </c>
      <c r="T2768" s="25">
        <v>0</v>
      </c>
      <c r="U2768" s="25">
        <v>0</v>
      </c>
      <c r="V2768" s="25">
        <v>0</v>
      </c>
      <c r="W2768" s="25">
        <v>0</v>
      </c>
      <c r="X2768" s="23">
        <v>1</v>
      </c>
      <c r="Y2768" s="23">
        <v>0</v>
      </c>
      <c r="Z2768" s="23">
        <v>0</v>
      </c>
      <c r="AA2768" s="23">
        <v>0</v>
      </c>
      <c r="AB2768" s="23">
        <v>0</v>
      </c>
      <c r="AC2768" s="23">
        <v>0</v>
      </c>
      <c r="AD2768" s="23">
        <v>0</v>
      </c>
    </row>
    <row r="2769" spans="1:30" x14ac:dyDescent="0.3">
      <c r="A2769" s="23">
        <v>231</v>
      </c>
      <c r="B2769" s="23">
        <v>7</v>
      </c>
      <c r="C2769" s="25">
        <v>0</v>
      </c>
      <c r="D2769" s="25">
        <v>1</v>
      </c>
      <c r="E2769" s="25">
        <v>0</v>
      </c>
      <c r="F2769" s="25">
        <v>1</v>
      </c>
      <c r="G2769" s="25">
        <v>0</v>
      </c>
      <c r="H2769" s="25">
        <v>0</v>
      </c>
      <c r="I2769" s="25">
        <v>1</v>
      </c>
      <c r="J2769" s="23">
        <v>0</v>
      </c>
      <c r="K2769" s="23">
        <v>0</v>
      </c>
      <c r="L2769" s="23">
        <v>0</v>
      </c>
      <c r="M2769" s="23">
        <v>0</v>
      </c>
      <c r="N2769" s="23">
        <v>0</v>
      </c>
      <c r="O2769" s="23">
        <v>0</v>
      </c>
      <c r="P2769" s="23">
        <v>1</v>
      </c>
      <c r="Q2769" s="25">
        <v>0</v>
      </c>
      <c r="R2769" s="25">
        <v>1</v>
      </c>
      <c r="S2769" s="25">
        <v>0</v>
      </c>
      <c r="T2769" s="25">
        <v>0</v>
      </c>
      <c r="U2769" s="25">
        <v>0</v>
      </c>
      <c r="V2769" s="25">
        <v>1</v>
      </c>
      <c r="W2769" s="25">
        <v>0</v>
      </c>
      <c r="X2769" s="23">
        <v>1</v>
      </c>
      <c r="Y2769" s="23">
        <v>0</v>
      </c>
      <c r="Z2769" s="23">
        <v>0</v>
      </c>
      <c r="AA2769" s="23">
        <v>0</v>
      </c>
      <c r="AB2769" s="23">
        <v>0</v>
      </c>
      <c r="AC2769" s="23">
        <v>0</v>
      </c>
      <c r="AD2769" s="23">
        <v>0</v>
      </c>
    </row>
    <row r="2770" spans="1:30" x14ac:dyDescent="0.3">
      <c r="A2770" s="23">
        <v>231</v>
      </c>
      <c r="B2770" s="23">
        <v>8</v>
      </c>
      <c r="C2770" s="25">
        <v>0</v>
      </c>
      <c r="D2770" s="25">
        <v>0</v>
      </c>
      <c r="E2770" s="25">
        <v>1</v>
      </c>
      <c r="F2770" s="25">
        <v>1</v>
      </c>
      <c r="G2770" s="25">
        <v>0</v>
      </c>
      <c r="H2770" s="25">
        <v>1</v>
      </c>
      <c r="I2770" s="25">
        <v>0</v>
      </c>
      <c r="J2770" s="23">
        <v>0</v>
      </c>
      <c r="K2770" s="23">
        <v>0</v>
      </c>
      <c r="L2770" s="23">
        <v>0</v>
      </c>
      <c r="M2770" s="23">
        <v>0</v>
      </c>
      <c r="N2770" s="23">
        <v>1</v>
      </c>
      <c r="O2770" s="23">
        <v>1</v>
      </c>
      <c r="P2770" s="23">
        <v>0</v>
      </c>
      <c r="Q2770" s="25">
        <v>0</v>
      </c>
      <c r="R2770" s="25">
        <v>0</v>
      </c>
      <c r="S2770" s="25">
        <v>0</v>
      </c>
      <c r="T2770" s="25">
        <v>1</v>
      </c>
      <c r="U2770" s="25">
        <v>0</v>
      </c>
      <c r="V2770" s="25">
        <v>0</v>
      </c>
      <c r="W2770" s="25">
        <v>0</v>
      </c>
      <c r="X2770" s="23">
        <v>1</v>
      </c>
      <c r="Y2770" s="23">
        <v>0</v>
      </c>
      <c r="Z2770" s="23">
        <v>0</v>
      </c>
      <c r="AA2770" s="23">
        <v>0</v>
      </c>
      <c r="AB2770" s="23">
        <v>0</v>
      </c>
      <c r="AC2770" s="23">
        <v>0</v>
      </c>
      <c r="AD2770" s="23">
        <v>0</v>
      </c>
    </row>
    <row r="2771" spans="1:30" x14ac:dyDescent="0.3">
      <c r="A2771" s="23">
        <v>231</v>
      </c>
      <c r="B2771" s="23">
        <v>9</v>
      </c>
      <c r="C2771" s="25">
        <v>0</v>
      </c>
      <c r="D2771" s="25">
        <v>0</v>
      </c>
      <c r="E2771" s="25">
        <v>1</v>
      </c>
      <c r="F2771" s="25">
        <v>0</v>
      </c>
      <c r="G2771" s="25">
        <v>1</v>
      </c>
      <c r="H2771" s="25">
        <v>0</v>
      </c>
      <c r="I2771" s="25">
        <v>1</v>
      </c>
      <c r="J2771" s="23">
        <v>0</v>
      </c>
      <c r="K2771" s="23">
        <v>0</v>
      </c>
      <c r="L2771" s="23">
        <v>1</v>
      </c>
      <c r="M2771" s="23">
        <v>0</v>
      </c>
      <c r="N2771" s="23">
        <v>0</v>
      </c>
      <c r="O2771" s="23">
        <v>0</v>
      </c>
      <c r="P2771" s="23">
        <v>0</v>
      </c>
      <c r="Q2771" s="25">
        <v>0</v>
      </c>
      <c r="R2771" s="25">
        <v>1</v>
      </c>
      <c r="S2771" s="25">
        <v>0</v>
      </c>
      <c r="T2771" s="25">
        <v>0</v>
      </c>
      <c r="U2771" s="25">
        <v>1</v>
      </c>
      <c r="V2771" s="25">
        <v>0</v>
      </c>
      <c r="W2771" s="25">
        <v>0</v>
      </c>
      <c r="X2771" s="23">
        <v>1</v>
      </c>
      <c r="Y2771" s="23">
        <v>0</v>
      </c>
      <c r="Z2771" s="23">
        <v>0</v>
      </c>
      <c r="AA2771" s="23">
        <v>0</v>
      </c>
      <c r="AB2771" s="23">
        <v>0</v>
      </c>
      <c r="AC2771" s="23">
        <v>0</v>
      </c>
      <c r="AD2771" s="23">
        <v>0</v>
      </c>
    </row>
    <row r="2772" spans="1:30" x14ac:dyDescent="0.3">
      <c r="A2772" s="23">
        <v>231</v>
      </c>
      <c r="B2772" s="23">
        <v>10</v>
      </c>
      <c r="C2772" s="25">
        <v>0</v>
      </c>
      <c r="D2772" s="25">
        <v>1</v>
      </c>
      <c r="E2772" s="25">
        <v>0</v>
      </c>
      <c r="F2772" s="25">
        <v>0</v>
      </c>
      <c r="G2772" s="25">
        <v>0</v>
      </c>
      <c r="H2772" s="25">
        <v>1</v>
      </c>
      <c r="I2772" s="25">
        <v>0</v>
      </c>
      <c r="J2772" s="23">
        <v>0</v>
      </c>
      <c r="K2772" s="23">
        <v>1</v>
      </c>
      <c r="L2772" s="23">
        <v>0</v>
      </c>
      <c r="M2772" s="23">
        <v>0</v>
      </c>
      <c r="N2772" s="23">
        <v>1</v>
      </c>
      <c r="O2772" s="23">
        <v>0</v>
      </c>
      <c r="P2772" s="23">
        <v>0</v>
      </c>
      <c r="Q2772" s="25">
        <v>0</v>
      </c>
      <c r="R2772" s="25">
        <v>0</v>
      </c>
      <c r="S2772" s="25">
        <v>1</v>
      </c>
      <c r="T2772" s="25">
        <v>1</v>
      </c>
      <c r="U2772" s="25">
        <v>0</v>
      </c>
      <c r="V2772" s="25">
        <v>1</v>
      </c>
      <c r="W2772" s="25">
        <v>0</v>
      </c>
      <c r="X2772" s="23">
        <v>1</v>
      </c>
      <c r="Y2772" s="23">
        <v>0</v>
      </c>
      <c r="Z2772" s="23">
        <v>0</v>
      </c>
      <c r="AA2772" s="23">
        <v>0</v>
      </c>
      <c r="AB2772" s="23">
        <v>0</v>
      </c>
      <c r="AC2772" s="23">
        <v>0</v>
      </c>
      <c r="AD2772" s="23">
        <v>0</v>
      </c>
    </row>
    <row r="2773" spans="1:30" x14ac:dyDescent="0.3">
      <c r="A2773" s="23">
        <v>231</v>
      </c>
      <c r="B2773" s="23">
        <v>11</v>
      </c>
      <c r="C2773" s="25">
        <v>0</v>
      </c>
      <c r="D2773" s="25">
        <v>0</v>
      </c>
      <c r="E2773" s="25">
        <v>1</v>
      </c>
      <c r="F2773" s="25">
        <v>0</v>
      </c>
      <c r="G2773" s="25">
        <v>1</v>
      </c>
      <c r="H2773" s="25">
        <v>0</v>
      </c>
      <c r="I2773" s="25">
        <v>1</v>
      </c>
      <c r="J2773" s="23">
        <v>0</v>
      </c>
      <c r="K2773" s="23">
        <v>1</v>
      </c>
      <c r="L2773" s="23">
        <v>0</v>
      </c>
      <c r="M2773" s="23">
        <v>1</v>
      </c>
      <c r="N2773" s="23">
        <v>0</v>
      </c>
      <c r="O2773" s="23">
        <v>0</v>
      </c>
      <c r="P2773" s="23">
        <v>1</v>
      </c>
      <c r="Q2773" s="25">
        <v>0</v>
      </c>
      <c r="R2773" s="25">
        <v>0</v>
      </c>
      <c r="S2773" s="25">
        <v>0</v>
      </c>
      <c r="T2773" s="25">
        <v>0</v>
      </c>
      <c r="U2773" s="25">
        <v>1</v>
      </c>
      <c r="V2773" s="25">
        <v>1</v>
      </c>
      <c r="W2773" s="25">
        <v>0</v>
      </c>
      <c r="X2773" s="23">
        <v>1</v>
      </c>
      <c r="Y2773" s="23">
        <v>0</v>
      </c>
      <c r="Z2773" s="23">
        <v>0</v>
      </c>
      <c r="AA2773" s="23">
        <v>0</v>
      </c>
      <c r="AB2773" s="23">
        <v>0</v>
      </c>
      <c r="AC2773" s="23">
        <v>0</v>
      </c>
      <c r="AD2773" s="23">
        <v>0</v>
      </c>
    </row>
    <row r="2774" spans="1:30" x14ac:dyDescent="0.3">
      <c r="A2774" s="23">
        <v>231</v>
      </c>
      <c r="B2774" s="23">
        <v>12</v>
      </c>
      <c r="C2774" s="25">
        <v>0</v>
      </c>
      <c r="D2774" s="25">
        <v>0</v>
      </c>
      <c r="E2774" s="25">
        <v>0</v>
      </c>
      <c r="F2774" s="25">
        <v>1</v>
      </c>
      <c r="G2774" s="25">
        <v>0</v>
      </c>
      <c r="H2774" s="25">
        <v>0</v>
      </c>
      <c r="I2774" s="25">
        <v>0</v>
      </c>
      <c r="J2774" s="23">
        <v>0</v>
      </c>
      <c r="K2774" s="23">
        <v>0</v>
      </c>
      <c r="L2774" s="23">
        <v>0</v>
      </c>
      <c r="M2774" s="23">
        <v>0</v>
      </c>
      <c r="N2774" s="23">
        <v>0</v>
      </c>
      <c r="O2774" s="23">
        <v>0</v>
      </c>
      <c r="P2774" s="23">
        <v>1</v>
      </c>
      <c r="Q2774" s="25">
        <v>0</v>
      </c>
      <c r="R2774" s="25">
        <v>0</v>
      </c>
      <c r="S2774" s="25">
        <v>1</v>
      </c>
      <c r="T2774" s="25">
        <v>0</v>
      </c>
      <c r="U2774" s="25">
        <v>0</v>
      </c>
      <c r="V2774" s="25">
        <v>0</v>
      </c>
      <c r="W2774" s="25">
        <v>0</v>
      </c>
      <c r="X2774" s="23">
        <v>1</v>
      </c>
      <c r="Y2774" s="23">
        <v>0</v>
      </c>
      <c r="Z2774" s="23">
        <v>0</v>
      </c>
      <c r="AA2774" s="23">
        <v>0</v>
      </c>
      <c r="AB2774" s="23">
        <v>0</v>
      </c>
      <c r="AC2774" s="23">
        <v>0</v>
      </c>
      <c r="AD2774" s="23">
        <v>0</v>
      </c>
    </row>
    <row r="2775" spans="1:30" x14ac:dyDescent="0.3">
      <c r="A2775" s="23">
        <v>232</v>
      </c>
      <c r="B2775" s="23">
        <v>1</v>
      </c>
      <c r="C2775" s="25">
        <v>0</v>
      </c>
      <c r="D2775" s="25">
        <v>0</v>
      </c>
      <c r="E2775" s="25">
        <v>1</v>
      </c>
      <c r="F2775" s="25">
        <v>0</v>
      </c>
      <c r="G2775" s="25">
        <v>0</v>
      </c>
      <c r="H2775" s="25">
        <v>0</v>
      </c>
      <c r="I2775" s="25">
        <v>0</v>
      </c>
      <c r="J2775" s="23">
        <v>0</v>
      </c>
      <c r="K2775" s="23">
        <v>0</v>
      </c>
      <c r="L2775" s="23">
        <v>1</v>
      </c>
      <c r="M2775" s="23">
        <v>1</v>
      </c>
      <c r="N2775" s="23">
        <v>0</v>
      </c>
      <c r="O2775" s="23">
        <v>1</v>
      </c>
      <c r="P2775" s="23">
        <v>0</v>
      </c>
      <c r="Q2775" s="25">
        <v>0</v>
      </c>
      <c r="R2775" s="25">
        <v>1</v>
      </c>
      <c r="S2775" s="25">
        <v>0</v>
      </c>
      <c r="T2775" s="25">
        <v>1</v>
      </c>
      <c r="U2775" s="25">
        <v>0</v>
      </c>
      <c r="V2775" s="25">
        <v>0</v>
      </c>
      <c r="W2775" s="25">
        <v>1</v>
      </c>
      <c r="X2775" s="23">
        <v>1</v>
      </c>
      <c r="Y2775" s="23">
        <v>0</v>
      </c>
      <c r="Z2775" s="23">
        <v>0</v>
      </c>
      <c r="AA2775" s="23">
        <v>0</v>
      </c>
      <c r="AB2775" s="23">
        <v>0</v>
      </c>
      <c r="AC2775" s="23">
        <v>0</v>
      </c>
      <c r="AD2775" s="23">
        <v>0</v>
      </c>
    </row>
    <row r="2776" spans="1:30" x14ac:dyDescent="0.3">
      <c r="A2776" s="23">
        <v>232</v>
      </c>
      <c r="B2776" s="23">
        <v>2</v>
      </c>
      <c r="C2776" s="25">
        <v>0</v>
      </c>
      <c r="D2776" s="25">
        <v>1</v>
      </c>
      <c r="E2776" s="25">
        <v>0</v>
      </c>
      <c r="F2776" s="25">
        <v>0</v>
      </c>
      <c r="G2776" s="25">
        <v>0</v>
      </c>
      <c r="H2776" s="25">
        <v>1</v>
      </c>
      <c r="I2776" s="25">
        <v>0</v>
      </c>
      <c r="J2776" s="23">
        <v>0</v>
      </c>
      <c r="K2776" s="23">
        <v>0</v>
      </c>
      <c r="L2776" s="23">
        <v>0</v>
      </c>
      <c r="M2776" s="23">
        <v>1</v>
      </c>
      <c r="N2776" s="23">
        <v>0</v>
      </c>
      <c r="O2776" s="23">
        <v>0</v>
      </c>
      <c r="P2776" s="23">
        <v>0</v>
      </c>
      <c r="Q2776" s="25">
        <v>0</v>
      </c>
      <c r="R2776" s="25">
        <v>0</v>
      </c>
      <c r="S2776" s="25">
        <v>1</v>
      </c>
      <c r="T2776" s="25">
        <v>0</v>
      </c>
      <c r="U2776" s="25">
        <v>1</v>
      </c>
      <c r="V2776" s="25">
        <v>0</v>
      </c>
      <c r="W2776" s="25">
        <v>1</v>
      </c>
      <c r="X2776" s="23">
        <v>1</v>
      </c>
      <c r="Y2776" s="23">
        <v>0</v>
      </c>
      <c r="Z2776" s="23">
        <v>0</v>
      </c>
      <c r="AA2776" s="23">
        <v>0</v>
      </c>
      <c r="AB2776" s="23">
        <v>0</v>
      </c>
      <c r="AC2776" s="23">
        <v>0</v>
      </c>
      <c r="AD2776" s="23">
        <v>0</v>
      </c>
    </row>
    <row r="2777" spans="1:30" x14ac:dyDescent="0.3">
      <c r="A2777" s="23">
        <v>232</v>
      </c>
      <c r="B2777" s="23">
        <v>3</v>
      </c>
      <c r="C2777" s="25">
        <v>0</v>
      </c>
      <c r="D2777" s="25">
        <v>1</v>
      </c>
      <c r="E2777" s="25">
        <v>0</v>
      </c>
      <c r="F2777" s="25">
        <v>0</v>
      </c>
      <c r="G2777" s="25">
        <v>1</v>
      </c>
      <c r="H2777" s="25">
        <v>0</v>
      </c>
      <c r="I2777" s="25">
        <v>0</v>
      </c>
      <c r="J2777" s="23">
        <v>0</v>
      </c>
      <c r="K2777" s="23">
        <v>0</v>
      </c>
      <c r="L2777" s="23">
        <v>0</v>
      </c>
      <c r="M2777" s="23">
        <v>0</v>
      </c>
      <c r="N2777" s="23">
        <v>1</v>
      </c>
      <c r="O2777" s="23">
        <v>1</v>
      </c>
      <c r="P2777" s="23">
        <v>0</v>
      </c>
      <c r="Q2777" s="25">
        <v>0</v>
      </c>
      <c r="R2777" s="25">
        <v>0</v>
      </c>
      <c r="S2777" s="25">
        <v>0</v>
      </c>
      <c r="T2777" s="25">
        <v>0</v>
      </c>
      <c r="U2777" s="25">
        <v>0</v>
      </c>
      <c r="V2777" s="25">
        <v>0</v>
      </c>
      <c r="W2777" s="25">
        <v>1</v>
      </c>
      <c r="X2777" s="23">
        <v>1</v>
      </c>
      <c r="Y2777" s="23">
        <v>0</v>
      </c>
      <c r="Z2777" s="23">
        <v>0</v>
      </c>
      <c r="AA2777" s="23">
        <v>0</v>
      </c>
      <c r="AB2777" s="23">
        <v>0</v>
      </c>
      <c r="AC2777" s="23">
        <v>0</v>
      </c>
      <c r="AD2777" s="23">
        <v>0</v>
      </c>
    </row>
    <row r="2778" spans="1:30" x14ac:dyDescent="0.3">
      <c r="A2778" s="23">
        <v>232</v>
      </c>
      <c r="B2778" s="23">
        <v>4</v>
      </c>
      <c r="C2778" s="25">
        <v>0</v>
      </c>
      <c r="D2778" s="25">
        <v>0</v>
      </c>
      <c r="E2778" s="25">
        <v>0</v>
      </c>
      <c r="F2778" s="25">
        <v>0</v>
      </c>
      <c r="G2778" s="25">
        <v>0</v>
      </c>
      <c r="H2778" s="25">
        <v>0</v>
      </c>
      <c r="I2778" s="25">
        <v>1</v>
      </c>
      <c r="J2778" s="23">
        <v>0</v>
      </c>
      <c r="K2778" s="23">
        <v>0</v>
      </c>
      <c r="L2778" s="23">
        <v>1</v>
      </c>
      <c r="M2778" s="23">
        <v>0</v>
      </c>
      <c r="N2778" s="23">
        <v>1</v>
      </c>
      <c r="O2778" s="23">
        <v>0</v>
      </c>
      <c r="P2778" s="23">
        <v>1</v>
      </c>
      <c r="Q2778" s="25">
        <v>0</v>
      </c>
      <c r="R2778" s="25">
        <v>0</v>
      </c>
      <c r="S2778" s="25">
        <v>1</v>
      </c>
      <c r="T2778" s="25">
        <v>1</v>
      </c>
      <c r="U2778" s="25">
        <v>0</v>
      </c>
      <c r="V2778" s="25">
        <v>1</v>
      </c>
      <c r="W2778" s="25">
        <v>0</v>
      </c>
      <c r="X2778" s="23">
        <v>1</v>
      </c>
      <c r="Y2778" s="23">
        <v>0</v>
      </c>
      <c r="Z2778" s="23">
        <v>0</v>
      </c>
      <c r="AA2778" s="23">
        <v>0</v>
      </c>
      <c r="AB2778" s="23">
        <v>0</v>
      </c>
      <c r="AC2778" s="23">
        <v>0</v>
      </c>
      <c r="AD2778" s="23">
        <v>0</v>
      </c>
    </row>
    <row r="2779" spans="1:30" x14ac:dyDescent="0.3">
      <c r="A2779" s="23">
        <v>232</v>
      </c>
      <c r="B2779" s="23">
        <v>5</v>
      </c>
      <c r="C2779" s="25">
        <v>0</v>
      </c>
      <c r="D2779" s="25">
        <v>1</v>
      </c>
      <c r="E2779" s="25">
        <v>0</v>
      </c>
      <c r="F2779" s="25">
        <v>0</v>
      </c>
      <c r="G2779" s="25">
        <v>1</v>
      </c>
      <c r="H2779" s="25">
        <v>0</v>
      </c>
      <c r="I2779" s="25">
        <v>0</v>
      </c>
      <c r="J2779" s="23">
        <v>0</v>
      </c>
      <c r="K2779" s="23">
        <v>0</v>
      </c>
      <c r="L2779" s="23">
        <v>0</v>
      </c>
      <c r="M2779" s="23">
        <v>1</v>
      </c>
      <c r="N2779" s="23">
        <v>0</v>
      </c>
      <c r="O2779" s="23">
        <v>0</v>
      </c>
      <c r="P2779" s="23">
        <v>0</v>
      </c>
      <c r="Q2779" s="25">
        <v>0</v>
      </c>
      <c r="R2779" s="25">
        <v>1</v>
      </c>
      <c r="S2779" s="25">
        <v>0</v>
      </c>
      <c r="T2779" s="25">
        <v>1</v>
      </c>
      <c r="U2779" s="25">
        <v>0</v>
      </c>
      <c r="V2779" s="25">
        <v>0</v>
      </c>
      <c r="W2779" s="25">
        <v>1</v>
      </c>
      <c r="X2779" s="23">
        <v>1</v>
      </c>
      <c r="Y2779" s="23">
        <v>0</v>
      </c>
      <c r="Z2779" s="23">
        <v>0</v>
      </c>
      <c r="AA2779" s="23">
        <v>0</v>
      </c>
      <c r="AB2779" s="23">
        <v>0</v>
      </c>
      <c r="AC2779" s="23">
        <v>0</v>
      </c>
      <c r="AD2779" s="23">
        <v>0</v>
      </c>
    </row>
    <row r="2780" spans="1:30" x14ac:dyDescent="0.3">
      <c r="A2780" s="23">
        <v>232</v>
      </c>
      <c r="B2780" s="23">
        <v>6</v>
      </c>
      <c r="C2780" s="25">
        <v>0</v>
      </c>
      <c r="D2780" s="25">
        <v>0</v>
      </c>
      <c r="E2780" s="25">
        <v>0</v>
      </c>
      <c r="F2780" s="25">
        <v>0</v>
      </c>
      <c r="G2780" s="25">
        <v>1</v>
      </c>
      <c r="H2780" s="25">
        <v>1</v>
      </c>
      <c r="I2780" s="25">
        <v>0</v>
      </c>
      <c r="J2780" s="23">
        <v>0</v>
      </c>
      <c r="K2780" s="23">
        <v>1</v>
      </c>
      <c r="L2780" s="23">
        <v>0</v>
      </c>
      <c r="M2780" s="23">
        <v>0</v>
      </c>
      <c r="N2780" s="23">
        <v>0</v>
      </c>
      <c r="O2780" s="23">
        <v>1</v>
      </c>
      <c r="P2780" s="23">
        <v>0</v>
      </c>
      <c r="Q2780" s="25">
        <v>0</v>
      </c>
      <c r="R2780" s="25">
        <v>0</v>
      </c>
      <c r="S2780" s="25">
        <v>1</v>
      </c>
      <c r="T2780" s="25">
        <v>0</v>
      </c>
      <c r="U2780" s="25">
        <v>0</v>
      </c>
      <c r="V2780" s="25">
        <v>0</v>
      </c>
      <c r="W2780" s="25">
        <v>0</v>
      </c>
      <c r="X2780" s="23">
        <v>1</v>
      </c>
      <c r="Y2780" s="23">
        <v>0</v>
      </c>
      <c r="Z2780" s="23">
        <v>0</v>
      </c>
      <c r="AA2780" s="23">
        <v>0</v>
      </c>
      <c r="AB2780" s="23">
        <v>0</v>
      </c>
      <c r="AC2780" s="23">
        <v>0</v>
      </c>
      <c r="AD2780" s="23">
        <v>0</v>
      </c>
    </row>
    <row r="2781" spans="1:30" x14ac:dyDescent="0.3">
      <c r="A2781" s="23">
        <v>232</v>
      </c>
      <c r="B2781" s="23">
        <v>7</v>
      </c>
      <c r="C2781" s="25">
        <v>0</v>
      </c>
      <c r="D2781" s="25">
        <v>1</v>
      </c>
      <c r="E2781" s="25">
        <v>0</v>
      </c>
      <c r="F2781" s="25">
        <v>1</v>
      </c>
      <c r="G2781" s="25">
        <v>0</v>
      </c>
      <c r="H2781" s="25">
        <v>0</v>
      </c>
      <c r="I2781" s="25">
        <v>1</v>
      </c>
      <c r="J2781" s="23">
        <v>0</v>
      </c>
      <c r="K2781" s="23">
        <v>0</v>
      </c>
      <c r="L2781" s="23">
        <v>0</v>
      </c>
      <c r="M2781" s="23">
        <v>0</v>
      </c>
      <c r="N2781" s="23">
        <v>0</v>
      </c>
      <c r="O2781" s="23">
        <v>0</v>
      </c>
      <c r="P2781" s="23">
        <v>1</v>
      </c>
      <c r="Q2781" s="25">
        <v>0</v>
      </c>
      <c r="R2781" s="25">
        <v>1</v>
      </c>
      <c r="S2781" s="25">
        <v>0</v>
      </c>
      <c r="T2781" s="25">
        <v>0</v>
      </c>
      <c r="U2781" s="25">
        <v>0</v>
      </c>
      <c r="V2781" s="25">
        <v>1</v>
      </c>
      <c r="W2781" s="25">
        <v>0</v>
      </c>
      <c r="X2781" s="23">
        <v>1</v>
      </c>
      <c r="Y2781" s="23">
        <v>0</v>
      </c>
      <c r="Z2781" s="23">
        <v>0</v>
      </c>
      <c r="AA2781" s="23">
        <v>0</v>
      </c>
      <c r="AB2781" s="23">
        <v>0</v>
      </c>
      <c r="AC2781" s="23">
        <v>0</v>
      </c>
      <c r="AD2781" s="23">
        <v>0</v>
      </c>
    </row>
    <row r="2782" spans="1:30" x14ac:dyDescent="0.3">
      <c r="A2782" s="23">
        <v>232</v>
      </c>
      <c r="B2782" s="23">
        <v>8</v>
      </c>
      <c r="C2782" s="25">
        <v>0</v>
      </c>
      <c r="D2782" s="25">
        <v>0</v>
      </c>
      <c r="E2782" s="25">
        <v>1</v>
      </c>
      <c r="F2782" s="25">
        <v>1</v>
      </c>
      <c r="G2782" s="25">
        <v>0</v>
      </c>
      <c r="H2782" s="25">
        <v>1</v>
      </c>
      <c r="I2782" s="25">
        <v>0</v>
      </c>
      <c r="J2782" s="23">
        <v>0</v>
      </c>
      <c r="K2782" s="23">
        <v>0</v>
      </c>
      <c r="L2782" s="23">
        <v>0</v>
      </c>
      <c r="M2782" s="23">
        <v>0</v>
      </c>
      <c r="N2782" s="23">
        <v>1</v>
      </c>
      <c r="O2782" s="23">
        <v>1</v>
      </c>
      <c r="P2782" s="23">
        <v>0</v>
      </c>
      <c r="Q2782" s="25">
        <v>0</v>
      </c>
      <c r="R2782" s="25">
        <v>0</v>
      </c>
      <c r="S2782" s="25">
        <v>0</v>
      </c>
      <c r="T2782" s="25">
        <v>1</v>
      </c>
      <c r="U2782" s="25">
        <v>0</v>
      </c>
      <c r="V2782" s="25">
        <v>0</v>
      </c>
      <c r="W2782" s="25">
        <v>0</v>
      </c>
      <c r="X2782" s="23">
        <v>1</v>
      </c>
      <c r="Y2782" s="23">
        <v>0</v>
      </c>
      <c r="Z2782" s="23">
        <v>0</v>
      </c>
      <c r="AA2782" s="23">
        <v>0</v>
      </c>
      <c r="AB2782" s="23">
        <v>0</v>
      </c>
      <c r="AC2782" s="23">
        <v>0</v>
      </c>
      <c r="AD2782" s="23">
        <v>0</v>
      </c>
    </row>
    <row r="2783" spans="1:30" x14ac:dyDescent="0.3">
      <c r="A2783" s="23">
        <v>232</v>
      </c>
      <c r="B2783" s="23">
        <v>9</v>
      </c>
      <c r="C2783" s="25">
        <v>0</v>
      </c>
      <c r="D2783" s="25">
        <v>0</v>
      </c>
      <c r="E2783" s="25">
        <v>1</v>
      </c>
      <c r="F2783" s="25">
        <v>0</v>
      </c>
      <c r="G2783" s="25">
        <v>1</v>
      </c>
      <c r="H2783" s="25">
        <v>0</v>
      </c>
      <c r="I2783" s="25">
        <v>1</v>
      </c>
      <c r="J2783" s="23">
        <v>0</v>
      </c>
      <c r="K2783" s="23">
        <v>0</v>
      </c>
      <c r="L2783" s="23">
        <v>1</v>
      </c>
      <c r="M2783" s="23">
        <v>0</v>
      </c>
      <c r="N2783" s="23">
        <v>0</v>
      </c>
      <c r="O2783" s="23">
        <v>0</v>
      </c>
      <c r="P2783" s="23">
        <v>0</v>
      </c>
      <c r="Q2783" s="25">
        <v>0</v>
      </c>
      <c r="R2783" s="25">
        <v>1</v>
      </c>
      <c r="S2783" s="25">
        <v>0</v>
      </c>
      <c r="T2783" s="25">
        <v>0</v>
      </c>
      <c r="U2783" s="25">
        <v>1</v>
      </c>
      <c r="V2783" s="25">
        <v>0</v>
      </c>
      <c r="W2783" s="25">
        <v>0</v>
      </c>
      <c r="X2783" s="23">
        <v>1</v>
      </c>
      <c r="Y2783" s="23">
        <v>0</v>
      </c>
      <c r="Z2783" s="23">
        <v>0</v>
      </c>
      <c r="AA2783" s="23">
        <v>0</v>
      </c>
      <c r="AB2783" s="23">
        <v>0</v>
      </c>
      <c r="AC2783" s="23">
        <v>0</v>
      </c>
      <c r="AD2783" s="23">
        <v>0</v>
      </c>
    </row>
    <row r="2784" spans="1:30" x14ac:dyDescent="0.3">
      <c r="A2784" s="23">
        <v>232</v>
      </c>
      <c r="B2784" s="23">
        <v>10</v>
      </c>
      <c r="C2784" s="25">
        <v>0</v>
      </c>
      <c r="D2784" s="25">
        <v>1</v>
      </c>
      <c r="E2784" s="25">
        <v>0</v>
      </c>
      <c r="F2784" s="25">
        <v>0</v>
      </c>
      <c r="G2784" s="25">
        <v>0</v>
      </c>
      <c r="H2784" s="25">
        <v>1</v>
      </c>
      <c r="I2784" s="25">
        <v>0</v>
      </c>
      <c r="J2784" s="23">
        <v>0</v>
      </c>
      <c r="K2784" s="23">
        <v>1</v>
      </c>
      <c r="L2784" s="23">
        <v>0</v>
      </c>
      <c r="M2784" s="23">
        <v>0</v>
      </c>
      <c r="N2784" s="23">
        <v>1</v>
      </c>
      <c r="O2784" s="23">
        <v>0</v>
      </c>
      <c r="P2784" s="23">
        <v>0</v>
      </c>
      <c r="Q2784" s="25">
        <v>0</v>
      </c>
      <c r="R2784" s="25">
        <v>0</v>
      </c>
      <c r="S2784" s="25">
        <v>1</v>
      </c>
      <c r="T2784" s="25">
        <v>1</v>
      </c>
      <c r="U2784" s="25">
        <v>0</v>
      </c>
      <c r="V2784" s="25">
        <v>1</v>
      </c>
      <c r="W2784" s="25">
        <v>0</v>
      </c>
      <c r="X2784" s="23">
        <v>1</v>
      </c>
      <c r="Y2784" s="23">
        <v>0</v>
      </c>
      <c r="Z2784" s="23">
        <v>0</v>
      </c>
      <c r="AA2784" s="23">
        <v>0</v>
      </c>
      <c r="AB2784" s="23">
        <v>0</v>
      </c>
      <c r="AC2784" s="23">
        <v>0</v>
      </c>
      <c r="AD2784" s="23">
        <v>0</v>
      </c>
    </row>
    <row r="2785" spans="1:30" x14ac:dyDescent="0.3">
      <c r="A2785" s="23">
        <v>232</v>
      </c>
      <c r="B2785" s="23">
        <v>11</v>
      </c>
      <c r="C2785" s="25">
        <v>0</v>
      </c>
      <c r="D2785" s="25">
        <v>0</v>
      </c>
      <c r="E2785" s="25">
        <v>1</v>
      </c>
      <c r="F2785" s="25">
        <v>0</v>
      </c>
      <c r="G2785" s="25">
        <v>1</v>
      </c>
      <c r="H2785" s="25">
        <v>0</v>
      </c>
      <c r="I2785" s="25">
        <v>1</v>
      </c>
      <c r="J2785" s="23">
        <v>0</v>
      </c>
      <c r="K2785" s="23">
        <v>1</v>
      </c>
      <c r="L2785" s="23">
        <v>0</v>
      </c>
      <c r="M2785" s="23">
        <v>1</v>
      </c>
      <c r="N2785" s="23">
        <v>0</v>
      </c>
      <c r="O2785" s="23">
        <v>0</v>
      </c>
      <c r="P2785" s="23">
        <v>1</v>
      </c>
      <c r="Q2785" s="25">
        <v>0</v>
      </c>
      <c r="R2785" s="25">
        <v>0</v>
      </c>
      <c r="S2785" s="25">
        <v>0</v>
      </c>
      <c r="T2785" s="25">
        <v>0</v>
      </c>
      <c r="U2785" s="25">
        <v>1</v>
      </c>
      <c r="V2785" s="25">
        <v>1</v>
      </c>
      <c r="W2785" s="25">
        <v>0</v>
      </c>
      <c r="X2785" s="23">
        <v>1</v>
      </c>
      <c r="Y2785" s="23">
        <v>0</v>
      </c>
      <c r="Z2785" s="23">
        <v>0</v>
      </c>
      <c r="AA2785" s="23">
        <v>0</v>
      </c>
      <c r="AB2785" s="23">
        <v>0</v>
      </c>
      <c r="AC2785" s="23">
        <v>0</v>
      </c>
      <c r="AD2785" s="23">
        <v>0</v>
      </c>
    </row>
    <row r="2786" spans="1:30" x14ac:dyDescent="0.3">
      <c r="A2786" s="23">
        <v>232</v>
      </c>
      <c r="B2786" s="23">
        <v>12</v>
      </c>
      <c r="C2786" s="25">
        <v>0</v>
      </c>
      <c r="D2786" s="25">
        <v>0</v>
      </c>
      <c r="E2786" s="25">
        <v>0</v>
      </c>
      <c r="F2786" s="25">
        <v>1</v>
      </c>
      <c r="G2786" s="25">
        <v>0</v>
      </c>
      <c r="H2786" s="25">
        <v>0</v>
      </c>
      <c r="I2786" s="25">
        <v>0</v>
      </c>
      <c r="J2786" s="23">
        <v>0</v>
      </c>
      <c r="K2786" s="23">
        <v>0</v>
      </c>
      <c r="L2786" s="23">
        <v>0</v>
      </c>
      <c r="M2786" s="23">
        <v>0</v>
      </c>
      <c r="N2786" s="23">
        <v>0</v>
      </c>
      <c r="O2786" s="23">
        <v>0</v>
      </c>
      <c r="P2786" s="23">
        <v>1</v>
      </c>
      <c r="Q2786" s="25">
        <v>0</v>
      </c>
      <c r="R2786" s="25">
        <v>0</v>
      </c>
      <c r="S2786" s="25">
        <v>1</v>
      </c>
      <c r="T2786" s="25">
        <v>0</v>
      </c>
      <c r="U2786" s="25">
        <v>0</v>
      </c>
      <c r="V2786" s="25">
        <v>0</v>
      </c>
      <c r="W2786" s="25">
        <v>0</v>
      </c>
      <c r="X2786" s="23">
        <v>1</v>
      </c>
      <c r="Y2786" s="23">
        <v>0</v>
      </c>
      <c r="Z2786" s="23">
        <v>0</v>
      </c>
      <c r="AA2786" s="23">
        <v>0</v>
      </c>
      <c r="AB2786" s="23">
        <v>0</v>
      </c>
      <c r="AC2786" s="23">
        <v>0</v>
      </c>
      <c r="AD2786" s="23">
        <v>0</v>
      </c>
    </row>
    <row r="2787" spans="1:30" x14ac:dyDescent="0.3">
      <c r="A2787" s="23">
        <v>233</v>
      </c>
      <c r="B2787" s="23">
        <v>1</v>
      </c>
      <c r="C2787" s="25">
        <v>0</v>
      </c>
      <c r="D2787" s="25">
        <v>0</v>
      </c>
      <c r="E2787" s="25">
        <v>1</v>
      </c>
      <c r="F2787" s="25">
        <v>0</v>
      </c>
      <c r="G2787" s="25">
        <v>0</v>
      </c>
      <c r="H2787" s="25">
        <v>0</v>
      </c>
      <c r="I2787" s="25">
        <v>0</v>
      </c>
      <c r="J2787" s="23">
        <v>0</v>
      </c>
      <c r="K2787" s="23">
        <v>0</v>
      </c>
      <c r="L2787" s="23">
        <v>1</v>
      </c>
      <c r="M2787" s="23">
        <v>1</v>
      </c>
      <c r="N2787" s="23">
        <v>0</v>
      </c>
      <c r="O2787" s="23">
        <v>1</v>
      </c>
      <c r="P2787" s="23">
        <v>0</v>
      </c>
      <c r="Q2787" s="25">
        <v>0</v>
      </c>
      <c r="R2787" s="25">
        <v>1</v>
      </c>
      <c r="S2787" s="25">
        <v>0</v>
      </c>
      <c r="T2787" s="25">
        <v>1</v>
      </c>
      <c r="U2787" s="25">
        <v>0</v>
      </c>
      <c r="V2787" s="25">
        <v>0</v>
      </c>
      <c r="W2787" s="25">
        <v>1</v>
      </c>
      <c r="X2787" s="23">
        <v>1</v>
      </c>
      <c r="Y2787" s="23">
        <v>0</v>
      </c>
      <c r="Z2787" s="23">
        <v>0</v>
      </c>
      <c r="AA2787" s="23">
        <v>0</v>
      </c>
      <c r="AB2787" s="23">
        <v>0</v>
      </c>
      <c r="AC2787" s="23">
        <v>0</v>
      </c>
      <c r="AD2787" s="23">
        <v>0</v>
      </c>
    </row>
    <row r="2788" spans="1:30" x14ac:dyDescent="0.3">
      <c r="A2788" s="23">
        <v>233</v>
      </c>
      <c r="B2788" s="23">
        <v>2</v>
      </c>
      <c r="C2788" s="25">
        <v>0</v>
      </c>
      <c r="D2788" s="25">
        <v>1</v>
      </c>
      <c r="E2788" s="25">
        <v>0</v>
      </c>
      <c r="F2788" s="25">
        <v>0</v>
      </c>
      <c r="G2788" s="25">
        <v>0</v>
      </c>
      <c r="H2788" s="25">
        <v>1</v>
      </c>
      <c r="I2788" s="25">
        <v>0</v>
      </c>
      <c r="J2788" s="23">
        <v>0</v>
      </c>
      <c r="K2788" s="23">
        <v>0</v>
      </c>
      <c r="L2788" s="23">
        <v>0</v>
      </c>
      <c r="M2788" s="23">
        <v>1</v>
      </c>
      <c r="N2788" s="23">
        <v>0</v>
      </c>
      <c r="O2788" s="23">
        <v>0</v>
      </c>
      <c r="P2788" s="23">
        <v>0</v>
      </c>
      <c r="Q2788" s="25">
        <v>0</v>
      </c>
      <c r="R2788" s="25">
        <v>0</v>
      </c>
      <c r="S2788" s="25">
        <v>1</v>
      </c>
      <c r="T2788" s="25">
        <v>0</v>
      </c>
      <c r="U2788" s="25">
        <v>1</v>
      </c>
      <c r="V2788" s="25">
        <v>0</v>
      </c>
      <c r="W2788" s="25">
        <v>1</v>
      </c>
      <c r="X2788" s="23">
        <v>1</v>
      </c>
      <c r="Y2788" s="23">
        <v>0</v>
      </c>
      <c r="Z2788" s="23">
        <v>0</v>
      </c>
      <c r="AA2788" s="23">
        <v>0</v>
      </c>
      <c r="AB2788" s="23">
        <v>0</v>
      </c>
      <c r="AC2788" s="23">
        <v>0</v>
      </c>
      <c r="AD2788" s="23">
        <v>0</v>
      </c>
    </row>
    <row r="2789" spans="1:30" x14ac:dyDescent="0.3">
      <c r="A2789" s="23">
        <v>233</v>
      </c>
      <c r="B2789" s="23">
        <v>3</v>
      </c>
      <c r="C2789" s="25">
        <v>0</v>
      </c>
      <c r="D2789" s="25">
        <v>1</v>
      </c>
      <c r="E2789" s="25">
        <v>0</v>
      </c>
      <c r="F2789" s="25">
        <v>0</v>
      </c>
      <c r="G2789" s="25">
        <v>1</v>
      </c>
      <c r="H2789" s="25">
        <v>0</v>
      </c>
      <c r="I2789" s="25">
        <v>0</v>
      </c>
      <c r="J2789" s="23">
        <v>0</v>
      </c>
      <c r="K2789" s="23">
        <v>0</v>
      </c>
      <c r="L2789" s="23">
        <v>0</v>
      </c>
      <c r="M2789" s="23">
        <v>0</v>
      </c>
      <c r="N2789" s="23">
        <v>1</v>
      </c>
      <c r="O2789" s="23">
        <v>1</v>
      </c>
      <c r="P2789" s="23">
        <v>0</v>
      </c>
      <c r="Q2789" s="25">
        <v>0</v>
      </c>
      <c r="R2789" s="25">
        <v>0</v>
      </c>
      <c r="S2789" s="25">
        <v>0</v>
      </c>
      <c r="T2789" s="25">
        <v>0</v>
      </c>
      <c r="U2789" s="25">
        <v>0</v>
      </c>
      <c r="V2789" s="25">
        <v>0</v>
      </c>
      <c r="W2789" s="25">
        <v>1</v>
      </c>
      <c r="X2789" s="23">
        <v>1</v>
      </c>
      <c r="Y2789" s="23">
        <v>0</v>
      </c>
      <c r="Z2789" s="23">
        <v>0</v>
      </c>
      <c r="AA2789" s="23">
        <v>0</v>
      </c>
      <c r="AB2789" s="23">
        <v>0</v>
      </c>
      <c r="AC2789" s="23">
        <v>0</v>
      </c>
      <c r="AD2789" s="23">
        <v>0</v>
      </c>
    </row>
    <row r="2790" spans="1:30" x14ac:dyDescent="0.3">
      <c r="A2790" s="23">
        <v>233</v>
      </c>
      <c r="B2790" s="23">
        <v>4</v>
      </c>
      <c r="C2790" s="25">
        <v>0</v>
      </c>
      <c r="D2790" s="25">
        <v>0</v>
      </c>
      <c r="E2790" s="25">
        <v>0</v>
      </c>
      <c r="F2790" s="25">
        <v>0</v>
      </c>
      <c r="G2790" s="25">
        <v>0</v>
      </c>
      <c r="H2790" s="25">
        <v>0</v>
      </c>
      <c r="I2790" s="25">
        <v>1</v>
      </c>
      <c r="J2790" s="23">
        <v>0</v>
      </c>
      <c r="K2790" s="23">
        <v>0</v>
      </c>
      <c r="L2790" s="23">
        <v>1</v>
      </c>
      <c r="M2790" s="23">
        <v>0</v>
      </c>
      <c r="N2790" s="23">
        <v>1</v>
      </c>
      <c r="O2790" s="23">
        <v>0</v>
      </c>
      <c r="P2790" s="23">
        <v>1</v>
      </c>
      <c r="Q2790" s="25">
        <v>0</v>
      </c>
      <c r="R2790" s="25">
        <v>0</v>
      </c>
      <c r="S2790" s="25">
        <v>1</v>
      </c>
      <c r="T2790" s="25">
        <v>1</v>
      </c>
      <c r="U2790" s="25">
        <v>0</v>
      </c>
      <c r="V2790" s="25">
        <v>1</v>
      </c>
      <c r="W2790" s="25">
        <v>0</v>
      </c>
      <c r="X2790" s="23">
        <v>1</v>
      </c>
      <c r="Y2790" s="23">
        <v>0</v>
      </c>
      <c r="Z2790" s="23">
        <v>0</v>
      </c>
      <c r="AA2790" s="23">
        <v>0</v>
      </c>
      <c r="AB2790" s="23">
        <v>0</v>
      </c>
      <c r="AC2790" s="23">
        <v>0</v>
      </c>
      <c r="AD2790" s="23">
        <v>0</v>
      </c>
    </row>
    <row r="2791" spans="1:30" x14ac:dyDescent="0.3">
      <c r="A2791" s="23">
        <v>233</v>
      </c>
      <c r="B2791" s="23">
        <v>5</v>
      </c>
      <c r="C2791" s="25">
        <v>0</v>
      </c>
      <c r="D2791" s="25">
        <v>1</v>
      </c>
      <c r="E2791" s="25">
        <v>0</v>
      </c>
      <c r="F2791" s="25">
        <v>0</v>
      </c>
      <c r="G2791" s="25">
        <v>1</v>
      </c>
      <c r="H2791" s="25">
        <v>0</v>
      </c>
      <c r="I2791" s="25">
        <v>0</v>
      </c>
      <c r="J2791" s="23">
        <v>0</v>
      </c>
      <c r="K2791" s="23">
        <v>0</v>
      </c>
      <c r="L2791" s="23">
        <v>0</v>
      </c>
      <c r="M2791" s="23">
        <v>1</v>
      </c>
      <c r="N2791" s="23">
        <v>0</v>
      </c>
      <c r="O2791" s="23">
        <v>0</v>
      </c>
      <c r="P2791" s="23">
        <v>0</v>
      </c>
      <c r="Q2791" s="25">
        <v>0</v>
      </c>
      <c r="R2791" s="25">
        <v>1</v>
      </c>
      <c r="S2791" s="25">
        <v>0</v>
      </c>
      <c r="T2791" s="25">
        <v>1</v>
      </c>
      <c r="U2791" s="25">
        <v>0</v>
      </c>
      <c r="V2791" s="25">
        <v>0</v>
      </c>
      <c r="W2791" s="25">
        <v>1</v>
      </c>
      <c r="X2791" s="23">
        <v>1</v>
      </c>
      <c r="Y2791" s="23">
        <v>0</v>
      </c>
      <c r="Z2791" s="23">
        <v>0</v>
      </c>
      <c r="AA2791" s="23">
        <v>0</v>
      </c>
      <c r="AB2791" s="23">
        <v>0</v>
      </c>
      <c r="AC2791" s="23">
        <v>0</v>
      </c>
      <c r="AD2791" s="23">
        <v>0</v>
      </c>
    </row>
    <row r="2792" spans="1:30" x14ac:dyDescent="0.3">
      <c r="A2792" s="23">
        <v>233</v>
      </c>
      <c r="B2792" s="23">
        <v>6</v>
      </c>
      <c r="C2792" s="25">
        <v>0</v>
      </c>
      <c r="D2792" s="25">
        <v>0</v>
      </c>
      <c r="E2792" s="25">
        <v>0</v>
      </c>
      <c r="F2792" s="25">
        <v>0</v>
      </c>
      <c r="G2792" s="25">
        <v>1</v>
      </c>
      <c r="H2792" s="25">
        <v>1</v>
      </c>
      <c r="I2792" s="25">
        <v>0</v>
      </c>
      <c r="J2792" s="23">
        <v>0</v>
      </c>
      <c r="K2792" s="23">
        <v>1</v>
      </c>
      <c r="L2792" s="23">
        <v>0</v>
      </c>
      <c r="M2792" s="23">
        <v>0</v>
      </c>
      <c r="N2792" s="23">
        <v>0</v>
      </c>
      <c r="O2792" s="23">
        <v>1</v>
      </c>
      <c r="P2792" s="23">
        <v>0</v>
      </c>
      <c r="Q2792" s="25">
        <v>0</v>
      </c>
      <c r="R2792" s="25">
        <v>0</v>
      </c>
      <c r="S2792" s="25">
        <v>1</v>
      </c>
      <c r="T2792" s="25">
        <v>0</v>
      </c>
      <c r="U2792" s="25">
        <v>0</v>
      </c>
      <c r="V2792" s="25">
        <v>0</v>
      </c>
      <c r="W2792" s="25">
        <v>0</v>
      </c>
      <c r="X2792" s="23">
        <v>1</v>
      </c>
      <c r="Y2792" s="23">
        <v>0</v>
      </c>
      <c r="Z2792" s="23">
        <v>0</v>
      </c>
      <c r="AA2792" s="23">
        <v>0</v>
      </c>
      <c r="AB2792" s="23">
        <v>0</v>
      </c>
      <c r="AC2792" s="23">
        <v>0</v>
      </c>
      <c r="AD2792" s="23">
        <v>0</v>
      </c>
    </row>
    <row r="2793" spans="1:30" x14ac:dyDescent="0.3">
      <c r="A2793" s="23">
        <v>233</v>
      </c>
      <c r="B2793" s="23">
        <v>7</v>
      </c>
      <c r="C2793" s="25">
        <v>0</v>
      </c>
      <c r="D2793" s="25">
        <v>1</v>
      </c>
      <c r="E2793" s="25">
        <v>0</v>
      </c>
      <c r="F2793" s="25">
        <v>1</v>
      </c>
      <c r="G2793" s="25">
        <v>0</v>
      </c>
      <c r="H2793" s="25">
        <v>0</v>
      </c>
      <c r="I2793" s="25">
        <v>1</v>
      </c>
      <c r="J2793" s="23">
        <v>0</v>
      </c>
      <c r="K2793" s="23">
        <v>0</v>
      </c>
      <c r="L2793" s="23">
        <v>0</v>
      </c>
      <c r="M2793" s="23">
        <v>0</v>
      </c>
      <c r="N2793" s="23">
        <v>0</v>
      </c>
      <c r="O2793" s="23">
        <v>0</v>
      </c>
      <c r="P2793" s="23">
        <v>1</v>
      </c>
      <c r="Q2793" s="25">
        <v>0</v>
      </c>
      <c r="R2793" s="25">
        <v>1</v>
      </c>
      <c r="S2793" s="25">
        <v>0</v>
      </c>
      <c r="T2793" s="25">
        <v>0</v>
      </c>
      <c r="U2793" s="25">
        <v>0</v>
      </c>
      <c r="V2793" s="25">
        <v>1</v>
      </c>
      <c r="W2793" s="25">
        <v>0</v>
      </c>
      <c r="X2793" s="23">
        <v>1</v>
      </c>
      <c r="Y2793" s="23">
        <v>0</v>
      </c>
      <c r="Z2793" s="23">
        <v>0</v>
      </c>
      <c r="AA2793" s="23">
        <v>0</v>
      </c>
      <c r="AB2793" s="23">
        <v>0</v>
      </c>
      <c r="AC2793" s="23">
        <v>0</v>
      </c>
      <c r="AD2793" s="23">
        <v>0</v>
      </c>
    </row>
    <row r="2794" spans="1:30" x14ac:dyDescent="0.3">
      <c r="A2794" s="23">
        <v>233</v>
      </c>
      <c r="B2794" s="23">
        <v>8</v>
      </c>
      <c r="C2794" s="25">
        <v>0</v>
      </c>
      <c r="D2794" s="25">
        <v>0</v>
      </c>
      <c r="E2794" s="25">
        <v>1</v>
      </c>
      <c r="F2794" s="25">
        <v>1</v>
      </c>
      <c r="G2794" s="25">
        <v>0</v>
      </c>
      <c r="H2794" s="25">
        <v>1</v>
      </c>
      <c r="I2794" s="25">
        <v>0</v>
      </c>
      <c r="J2794" s="23">
        <v>0</v>
      </c>
      <c r="K2794" s="23">
        <v>0</v>
      </c>
      <c r="L2794" s="23">
        <v>0</v>
      </c>
      <c r="M2794" s="23">
        <v>0</v>
      </c>
      <c r="N2794" s="23">
        <v>1</v>
      </c>
      <c r="O2794" s="23">
        <v>1</v>
      </c>
      <c r="P2794" s="23">
        <v>0</v>
      </c>
      <c r="Q2794" s="25">
        <v>0</v>
      </c>
      <c r="R2794" s="25">
        <v>0</v>
      </c>
      <c r="S2794" s="25">
        <v>0</v>
      </c>
      <c r="T2794" s="25">
        <v>1</v>
      </c>
      <c r="U2794" s="25">
        <v>0</v>
      </c>
      <c r="V2794" s="25">
        <v>0</v>
      </c>
      <c r="W2794" s="25">
        <v>0</v>
      </c>
      <c r="X2794" s="23">
        <v>1</v>
      </c>
      <c r="Y2794" s="23">
        <v>0</v>
      </c>
      <c r="Z2794" s="23">
        <v>0</v>
      </c>
      <c r="AA2794" s="23">
        <v>0</v>
      </c>
      <c r="AB2794" s="23">
        <v>0</v>
      </c>
      <c r="AC2794" s="23">
        <v>0</v>
      </c>
      <c r="AD2794" s="23">
        <v>0</v>
      </c>
    </row>
    <row r="2795" spans="1:30" x14ac:dyDescent="0.3">
      <c r="A2795" s="23">
        <v>233</v>
      </c>
      <c r="B2795" s="23">
        <v>9</v>
      </c>
      <c r="C2795" s="25">
        <v>0</v>
      </c>
      <c r="D2795" s="25">
        <v>0</v>
      </c>
      <c r="E2795" s="25">
        <v>1</v>
      </c>
      <c r="F2795" s="25">
        <v>0</v>
      </c>
      <c r="G2795" s="25">
        <v>1</v>
      </c>
      <c r="H2795" s="25">
        <v>0</v>
      </c>
      <c r="I2795" s="25">
        <v>1</v>
      </c>
      <c r="J2795" s="23">
        <v>0</v>
      </c>
      <c r="K2795" s="23">
        <v>0</v>
      </c>
      <c r="L2795" s="23">
        <v>1</v>
      </c>
      <c r="M2795" s="23">
        <v>0</v>
      </c>
      <c r="N2795" s="23">
        <v>0</v>
      </c>
      <c r="O2795" s="23">
        <v>0</v>
      </c>
      <c r="P2795" s="23">
        <v>0</v>
      </c>
      <c r="Q2795" s="25">
        <v>0</v>
      </c>
      <c r="R2795" s="25">
        <v>1</v>
      </c>
      <c r="S2795" s="25">
        <v>0</v>
      </c>
      <c r="T2795" s="25">
        <v>0</v>
      </c>
      <c r="U2795" s="25">
        <v>1</v>
      </c>
      <c r="V2795" s="25">
        <v>0</v>
      </c>
      <c r="W2795" s="25">
        <v>0</v>
      </c>
      <c r="X2795" s="23">
        <v>1</v>
      </c>
      <c r="Y2795" s="23">
        <v>0</v>
      </c>
      <c r="Z2795" s="23">
        <v>0</v>
      </c>
      <c r="AA2795" s="23">
        <v>0</v>
      </c>
      <c r="AB2795" s="23">
        <v>0</v>
      </c>
      <c r="AC2795" s="23">
        <v>0</v>
      </c>
      <c r="AD2795" s="23">
        <v>0</v>
      </c>
    </row>
    <row r="2796" spans="1:30" x14ac:dyDescent="0.3">
      <c r="A2796" s="23">
        <v>233</v>
      </c>
      <c r="B2796" s="23">
        <v>10</v>
      </c>
      <c r="C2796" s="25">
        <v>0</v>
      </c>
      <c r="D2796" s="25">
        <v>1</v>
      </c>
      <c r="E2796" s="25">
        <v>0</v>
      </c>
      <c r="F2796" s="25">
        <v>0</v>
      </c>
      <c r="G2796" s="25">
        <v>0</v>
      </c>
      <c r="H2796" s="25">
        <v>1</v>
      </c>
      <c r="I2796" s="25">
        <v>0</v>
      </c>
      <c r="J2796" s="23">
        <v>0</v>
      </c>
      <c r="K2796" s="23">
        <v>1</v>
      </c>
      <c r="L2796" s="23">
        <v>0</v>
      </c>
      <c r="M2796" s="23">
        <v>0</v>
      </c>
      <c r="N2796" s="23">
        <v>1</v>
      </c>
      <c r="O2796" s="23">
        <v>0</v>
      </c>
      <c r="P2796" s="23">
        <v>0</v>
      </c>
      <c r="Q2796" s="25">
        <v>0</v>
      </c>
      <c r="R2796" s="25">
        <v>0</v>
      </c>
      <c r="S2796" s="25">
        <v>1</v>
      </c>
      <c r="T2796" s="25">
        <v>1</v>
      </c>
      <c r="U2796" s="25">
        <v>0</v>
      </c>
      <c r="V2796" s="25">
        <v>1</v>
      </c>
      <c r="W2796" s="25">
        <v>0</v>
      </c>
      <c r="X2796" s="23">
        <v>1</v>
      </c>
      <c r="Y2796" s="23">
        <v>0</v>
      </c>
      <c r="Z2796" s="23">
        <v>0</v>
      </c>
      <c r="AA2796" s="23">
        <v>0</v>
      </c>
      <c r="AB2796" s="23">
        <v>0</v>
      </c>
      <c r="AC2796" s="23">
        <v>0</v>
      </c>
      <c r="AD2796" s="23">
        <v>0</v>
      </c>
    </row>
    <row r="2797" spans="1:30" x14ac:dyDescent="0.3">
      <c r="A2797" s="23">
        <v>233</v>
      </c>
      <c r="B2797" s="23">
        <v>11</v>
      </c>
      <c r="C2797" s="25">
        <v>0</v>
      </c>
      <c r="D2797" s="25">
        <v>0</v>
      </c>
      <c r="E2797" s="25">
        <v>1</v>
      </c>
      <c r="F2797" s="25">
        <v>0</v>
      </c>
      <c r="G2797" s="25">
        <v>1</v>
      </c>
      <c r="H2797" s="25">
        <v>0</v>
      </c>
      <c r="I2797" s="25">
        <v>1</v>
      </c>
      <c r="J2797" s="23">
        <v>0</v>
      </c>
      <c r="K2797" s="23">
        <v>1</v>
      </c>
      <c r="L2797" s="23">
        <v>0</v>
      </c>
      <c r="M2797" s="23">
        <v>1</v>
      </c>
      <c r="N2797" s="23">
        <v>0</v>
      </c>
      <c r="O2797" s="23">
        <v>0</v>
      </c>
      <c r="P2797" s="23">
        <v>1</v>
      </c>
      <c r="Q2797" s="25">
        <v>0</v>
      </c>
      <c r="R2797" s="25">
        <v>0</v>
      </c>
      <c r="S2797" s="25">
        <v>0</v>
      </c>
      <c r="T2797" s="25">
        <v>0</v>
      </c>
      <c r="U2797" s="25">
        <v>1</v>
      </c>
      <c r="V2797" s="25">
        <v>1</v>
      </c>
      <c r="W2797" s="25">
        <v>0</v>
      </c>
      <c r="X2797" s="23">
        <v>1</v>
      </c>
      <c r="Y2797" s="23">
        <v>0</v>
      </c>
      <c r="Z2797" s="23">
        <v>0</v>
      </c>
      <c r="AA2797" s="23">
        <v>0</v>
      </c>
      <c r="AB2797" s="23">
        <v>0</v>
      </c>
      <c r="AC2797" s="23">
        <v>0</v>
      </c>
      <c r="AD2797" s="23">
        <v>0</v>
      </c>
    </row>
    <row r="2798" spans="1:30" x14ac:dyDescent="0.3">
      <c r="A2798" s="23">
        <v>233</v>
      </c>
      <c r="B2798" s="23">
        <v>12</v>
      </c>
      <c r="C2798" s="25">
        <v>0</v>
      </c>
      <c r="D2798" s="25">
        <v>0</v>
      </c>
      <c r="E2798" s="25">
        <v>0</v>
      </c>
      <c r="F2798" s="25">
        <v>1</v>
      </c>
      <c r="G2798" s="25">
        <v>0</v>
      </c>
      <c r="H2798" s="25">
        <v>0</v>
      </c>
      <c r="I2798" s="25">
        <v>0</v>
      </c>
      <c r="J2798" s="23">
        <v>0</v>
      </c>
      <c r="K2798" s="23">
        <v>0</v>
      </c>
      <c r="L2798" s="23">
        <v>0</v>
      </c>
      <c r="M2798" s="23">
        <v>0</v>
      </c>
      <c r="N2798" s="23">
        <v>0</v>
      </c>
      <c r="O2798" s="23">
        <v>0</v>
      </c>
      <c r="P2798" s="23">
        <v>1</v>
      </c>
      <c r="Q2798" s="25">
        <v>0</v>
      </c>
      <c r="R2798" s="25">
        <v>0</v>
      </c>
      <c r="S2798" s="25">
        <v>1</v>
      </c>
      <c r="T2798" s="25">
        <v>0</v>
      </c>
      <c r="U2798" s="25">
        <v>0</v>
      </c>
      <c r="V2798" s="25">
        <v>0</v>
      </c>
      <c r="W2798" s="25">
        <v>0</v>
      </c>
      <c r="X2798" s="23">
        <v>1</v>
      </c>
      <c r="Y2798" s="23">
        <v>0</v>
      </c>
      <c r="Z2798" s="23">
        <v>0</v>
      </c>
      <c r="AA2798" s="23">
        <v>0</v>
      </c>
      <c r="AB2798" s="23">
        <v>0</v>
      </c>
      <c r="AC2798" s="23">
        <v>0</v>
      </c>
      <c r="AD2798" s="23">
        <v>0</v>
      </c>
    </row>
    <row r="2799" spans="1:30" x14ac:dyDescent="0.3">
      <c r="A2799" s="23">
        <v>234</v>
      </c>
      <c r="B2799" s="23">
        <v>1</v>
      </c>
      <c r="C2799" s="25">
        <v>0</v>
      </c>
      <c r="D2799" s="25">
        <v>0</v>
      </c>
      <c r="E2799" s="25">
        <v>1</v>
      </c>
      <c r="F2799" s="25">
        <v>0</v>
      </c>
      <c r="G2799" s="25">
        <v>0</v>
      </c>
      <c r="H2799" s="25">
        <v>0</v>
      </c>
      <c r="I2799" s="25">
        <v>0</v>
      </c>
      <c r="J2799" s="23">
        <v>0</v>
      </c>
      <c r="K2799" s="23">
        <v>0</v>
      </c>
      <c r="L2799" s="23">
        <v>1</v>
      </c>
      <c r="M2799" s="23">
        <v>1</v>
      </c>
      <c r="N2799" s="23">
        <v>0</v>
      </c>
      <c r="O2799" s="23">
        <v>1</v>
      </c>
      <c r="P2799" s="23">
        <v>0</v>
      </c>
      <c r="Q2799" s="25">
        <v>0</v>
      </c>
      <c r="R2799" s="25">
        <v>1</v>
      </c>
      <c r="S2799" s="25">
        <v>0</v>
      </c>
      <c r="T2799" s="25">
        <v>1</v>
      </c>
      <c r="U2799" s="25">
        <v>0</v>
      </c>
      <c r="V2799" s="25">
        <v>0</v>
      </c>
      <c r="W2799" s="25">
        <v>1</v>
      </c>
      <c r="X2799" s="23">
        <v>1</v>
      </c>
      <c r="Y2799" s="23">
        <v>0</v>
      </c>
      <c r="Z2799" s="23">
        <v>0</v>
      </c>
      <c r="AA2799" s="23">
        <v>0</v>
      </c>
      <c r="AB2799" s="23">
        <v>0</v>
      </c>
      <c r="AC2799" s="23">
        <v>0</v>
      </c>
      <c r="AD2799" s="23">
        <v>0</v>
      </c>
    </row>
    <row r="2800" spans="1:30" x14ac:dyDescent="0.3">
      <c r="A2800" s="23">
        <v>234</v>
      </c>
      <c r="B2800" s="23">
        <v>2</v>
      </c>
      <c r="C2800" s="25">
        <v>0</v>
      </c>
      <c r="D2800" s="25">
        <v>1</v>
      </c>
      <c r="E2800" s="25">
        <v>0</v>
      </c>
      <c r="F2800" s="25">
        <v>0</v>
      </c>
      <c r="G2800" s="25">
        <v>0</v>
      </c>
      <c r="H2800" s="25">
        <v>1</v>
      </c>
      <c r="I2800" s="25">
        <v>0</v>
      </c>
      <c r="J2800" s="23">
        <v>0</v>
      </c>
      <c r="K2800" s="23">
        <v>0</v>
      </c>
      <c r="L2800" s="23">
        <v>0</v>
      </c>
      <c r="M2800" s="23">
        <v>1</v>
      </c>
      <c r="N2800" s="23">
        <v>0</v>
      </c>
      <c r="O2800" s="23">
        <v>0</v>
      </c>
      <c r="P2800" s="23">
        <v>0</v>
      </c>
      <c r="Q2800" s="25">
        <v>0</v>
      </c>
      <c r="R2800" s="25">
        <v>0</v>
      </c>
      <c r="S2800" s="25">
        <v>1</v>
      </c>
      <c r="T2800" s="25">
        <v>0</v>
      </c>
      <c r="U2800" s="25">
        <v>1</v>
      </c>
      <c r="V2800" s="25">
        <v>0</v>
      </c>
      <c r="W2800" s="25">
        <v>1</v>
      </c>
      <c r="X2800" s="23">
        <v>1</v>
      </c>
      <c r="Y2800" s="23">
        <v>0</v>
      </c>
      <c r="Z2800" s="23">
        <v>0</v>
      </c>
      <c r="AA2800" s="23">
        <v>0</v>
      </c>
      <c r="AB2800" s="23">
        <v>0</v>
      </c>
      <c r="AC2800" s="23">
        <v>0</v>
      </c>
      <c r="AD2800" s="23">
        <v>0</v>
      </c>
    </row>
    <row r="2801" spans="1:30" x14ac:dyDescent="0.3">
      <c r="A2801" s="23">
        <v>234</v>
      </c>
      <c r="B2801" s="23">
        <v>3</v>
      </c>
      <c r="C2801" s="25">
        <v>0</v>
      </c>
      <c r="D2801" s="25">
        <v>1</v>
      </c>
      <c r="E2801" s="25">
        <v>0</v>
      </c>
      <c r="F2801" s="25">
        <v>0</v>
      </c>
      <c r="G2801" s="25">
        <v>1</v>
      </c>
      <c r="H2801" s="25">
        <v>0</v>
      </c>
      <c r="I2801" s="25">
        <v>0</v>
      </c>
      <c r="J2801" s="23">
        <v>0</v>
      </c>
      <c r="K2801" s="23">
        <v>0</v>
      </c>
      <c r="L2801" s="23">
        <v>0</v>
      </c>
      <c r="M2801" s="23">
        <v>0</v>
      </c>
      <c r="N2801" s="23">
        <v>1</v>
      </c>
      <c r="O2801" s="23">
        <v>1</v>
      </c>
      <c r="P2801" s="23">
        <v>0</v>
      </c>
      <c r="Q2801" s="25">
        <v>0</v>
      </c>
      <c r="R2801" s="25">
        <v>0</v>
      </c>
      <c r="S2801" s="25">
        <v>0</v>
      </c>
      <c r="T2801" s="25">
        <v>0</v>
      </c>
      <c r="U2801" s="25">
        <v>0</v>
      </c>
      <c r="V2801" s="25">
        <v>0</v>
      </c>
      <c r="W2801" s="25">
        <v>1</v>
      </c>
      <c r="X2801" s="23">
        <v>1</v>
      </c>
      <c r="Y2801" s="23">
        <v>0</v>
      </c>
      <c r="Z2801" s="23">
        <v>0</v>
      </c>
      <c r="AA2801" s="23">
        <v>0</v>
      </c>
      <c r="AB2801" s="23">
        <v>0</v>
      </c>
      <c r="AC2801" s="23">
        <v>0</v>
      </c>
      <c r="AD2801" s="23">
        <v>0</v>
      </c>
    </row>
    <row r="2802" spans="1:30" x14ac:dyDescent="0.3">
      <c r="A2802" s="23">
        <v>234</v>
      </c>
      <c r="B2802" s="23">
        <v>4</v>
      </c>
      <c r="C2802" s="25">
        <v>0</v>
      </c>
      <c r="D2802" s="25">
        <v>0</v>
      </c>
      <c r="E2802" s="25">
        <v>0</v>
      </c>
      <c r="F2802" s="25">
        <v>0</v>
      </c>
      <c r="G2802" s="25">
        <v>0</v>
      </c>
      <c r="H2802" s="25">
        <v>0</v>
      </c>
      <c r="I2802" s="25">
        <v>1</v>
      </c>
      <c r="J2802" s="23">
        <v>0</v>
      </c>
      <c r="K2802" s="23">
        <v>0</v>
      </c>
      <c r="L2802" s="23">
        <v>1</v>
      </c>
      <c r="M2802" s="23">
        <v>0</v>
      </c>
      <c r="N2802" s="23">
        <v>1</v>
      </c>
      <c r="O2802" s="23">
        <v>0</v>
      </c>
      <c r="P2802" s="23">
        <v>1</v>
      </c>
      <c r="Q2802" s="25">
        <v>0</v>
      </c>
      <c r="R2802" s="25">
        <v>0</v>
      </c>
      <c r="S2802" s="25">
        <v>1</v>
      </c>
      <c r="T2802" s="25">
        <v>1</v>
      </c>
      <c r="U2802" s="25">
        <v>0</v>
      </c>
      <c r="V2802" s="25">
        <v>1</v>
      </c>
      <c r="W2802" s="25">
        <v>0</v>
      </c>
      <c r="X2802" s="23">
        <v>1</v>
      </c>
      <c r="Y2802" s="23">
        <v>0</v>
      </c>
      <c r="Z2802" s="23">
        <v>0</v>
      </c>
      <c r="AA2802" s="23">
        <v>0</v>
      </c>
      <c r="AB2802" s="23">
        <v>0</v>
      </c>
      <c r="AC2802" s="23">
        <v>0</v>
      </c>
      <c r="AD2802" s="23">
        <v>0</v>
      </c>
    </row>
    <row r="2803" spans="1:30" x14ac:dyDescent="0.3">
      <c r="A2803" s="23">
        <v>234</v>
      </c>
      <c r="B2803" s="23">
        <v>5</v>
      </c>
      <c r="C2803" s="25">
        <v>0</v>
      </c>
      <c r="D2803" s="25">
        <v>1</v>
      </c>
      <c r="E2803" s="25">
        <v>0</v>
      </c>
      <c r="F2803" s="25">
        <v>0</v>
      </c>
      <c r="G2803" s="25">
        <v>1</v>
      </c>
      <c r="H2803" s="25">
        <v>0</v>
      </c>
      <c r="I2803" s="25">
        <v>0</v>
      </c>
      <c r="J2803" s="23">
        <v>0</v>
      </c>
      <c r="K2803" s="23">
        <v>0</v>
      </c>
      <c r="L2803" s="23">
        <v>0</v>
      </c>
      <c r="M2803" s="23">
        <v>1</v>
      </c>
      <c r="N2803" s="23">
        <v>0</v>
      </c>
      <c r="O2803" s="23">
        <v>0</v>
      </c>
      <c r="P2803" s="23">
        <v>0</v>
      </c>
      <c r="Q2803" s="25">
        <v>0</v>
      </c>
      <c r="R2803" s="25">
        <v>1</v>
      </c>
      <c r="S2803" s="25">
        <v>0</v>
      </c>
      <c r="T2803" s="25">
        <v>1</v>
      </c>
      <c r="U2803" s="25">
        <v>0</v>
      </c>
      <c r="V2803" s="25">
        <v>0</v>
      </c>
      <c r="W2803" s="25">
        <v>1</v>
      </c>
      <c r="X2803" s="23">
        <v>1</v>
      </c>
      <c r="Y2803" s="23">
        <v>0</v>
      </c>
      <c r="Z2803" s="23">
        <v>0</v>
      </c>
      <c r="AA2803" s="23">
        <v>0</v>
      </c>
      <c r="AB2803" s="23">
        <v>0</v>
      </c>
      <c r="AC2803" s="23">
        <v>0</v>
      </c>
      <c r="AD2803" s="23">
        <v>0</v>
      </c>
    </row>
    <row r="2804" spans="1:30" x14ac:dyDescent="0.3">
      <c r="A2804" s="23">
        <v>234</v>
      </c>
      <c r="B2804" s="23">
        <v>6</v>
      </c>
      <c r="C2804" s="25">
        <v>0</v>
      </c>
      <c r="D2804" s="25">
        <v>0</v>
      </c>
      <c r="E2804" s="25">
        <v>0</v>
      </c>
      <c r="F2804" s="25">
        <v>0</v>
      </c>
      <c r="G2804" s="25">
        <v>1</v>
      </c>
      <c r="H2804" s="25">
        <v>1</v>
      </c>
      <c r="I2804" s="25">
        <v>0</v>
      </c>
      <c r="J2804" s="23">
        <v>0</v>
      </c>
      <c r="K2804" s="23">
        <v>1</v>
      </c>
      <c r="L2804" s="23">
        <v>0</v>
      </c>
      <c r="M2804" s="23">
        <v>0</v>
      </c>
      <c r="N2804" s="23">
        <v>0</v>
      </c>
      <c r="O2804" s="23">
        <v>1</v>
      </c>
      <c r="P2804" s="23">
        <v>0</v>
      </c>
      <c r="Q2804" s="25">
        <v>0</v>
      </c>
      <c r="R2804" s="25">
        <v>0</v>
      </c>
      <c r="S2804" s="25">
        <v>1</v>
      </c>
      <c r="T2804" s="25">
        <v>0</v>
      </c>
      <c r="U2804" s="25">
        <v>0</v>
      </c>
      <c r="V2804" s="25">
        <v>0</v>
      </c>
      <c r="W2804" s="25">
        <v>0</v>
      </c>
      <c r="X2804" s="23">
        <v>1</v>
      </c>
      <c r="Y2804" s="23">
        <v>0</v>
      </c>
      <c r="Z2804" s="23">
        <v>0</v>
      </c>
      <c r="AA2804" s="23">
        <v>0</v>
      </c>
      <c r="AB2804" s="23">
        <v>0</v>
      </c>
      <c r="AC2804" s="23">
        <v>0</v>
      </c>
      <c r="AD2804" s="23">
        <v>0</v>
      </c>
    </row>
    <row r="2805" spans="1:30" x14ac:dyDescent="0.3">
      <c r="A2805" s="23">
        <v>234</v>
      </c>
      <c r="B2805" s="23">
        <v>7</v>
      </c>
      <c r="C2805" s="25">
        <v>0</v>
      </c>
      <c r="D2805" s="25">
        <v>1</v>
      </c>
      <c r="E2805" s="25">
        <v>0</v>
      </c>
      <c r="F2805" s="25">
        <v>1</v>
      </c>
      <c r="G2805" s="25">
        <v>0</v>
      </c>
      <c r="H2805" s="25">
        <v>0</v>
      </c>
      <c r="I2805" s="25">
        <v>1</v>
      </c>
      <c r="J2805" s="23">
        <v>0</v>
      </c>
      <c r="K2805" s="23">
        <v>0</v>
      </c>
      <c r="L2805" s="23">
        <v>0</v>
      </c>
      <c r="M2805" s="23">
        <v>0</v>
      </c>
      <c r="N2805" s="23">
        <v>0</v>
      </c>
      <c r="O2805" s="23">
        <v>0</v>
      </c>
      <c r="P2805" s="23">
        <v>1</v>
      </c>
      <c r="Q2805" s="25">
        <v>0</v>
      </c>
      <c r="R2805" s="25">
        <v>1</v>
      </c>
      <c r="S2805" s="25">
        <v>0</v>
      </c>
      <c r="T2805" s="25">
        <v>0</v>
      </c>
      <c r="U2805" s="25">
        <v>0</v>
      </c>
      <c r="V2805" s="25">
        <v>1</v>
      </c>
      <c r="W2805" s="25">
        <v>0</v>
      </c>
      <c r="X2805" s="23">
        <v>1</v>
      </c>
      <c r="Y2805" s="23">
        <v>0</v>
      </c>
      <c r="Z2805" s="23">
        <v>0</v>
      </c>
      <c r="AA2805" s="23">
        <v>0</v>
      </c>
      <c r="AB2805" s="23">
        <v>0</v>
      </c>
      <c r="AC2805" s="23">
        <v>0</v>
      </c>
      <c r="AD2805" s="23">
        <v>0</v>
      </c>
    </row>
    <row r="2806" spans="1:30" x14ac:dyDescent="0.3">
      <c r="A2806" s="23">
        <v>234</v>
      </c>
      <c r="B2806" s="23">
        <v>8</v>
      </c>
      <c r="C2806" s="25">
        <v>0</v>
      </c>
      <c r="D2806" s="25">
        <v>0</v>
      </c>
      <c r="E2806" s="25">
        <v>1</v>
      </c>
      <c r="F2806" s="25">
        <v>1</v>
      </c>
      <c r="G2806" s="25">
        <v>0</v>
      </c>
      <c r="H2806" s="25">
        <v>1</v>
      </c>
      <c r="I2806" s="25">
        <v>0</v>
      </c>
      <c r="J2806" s="23">
        <v>0</v>
      </c>
      <c r="K2806" s="23">
        <v>0</v>
      </c>
      <c r="L2806" s="23">
        <v>0</v>
      </c>
      <c r="M2806" s="23">
        <v>0</v>
      </c>
      <c r="N2806" s="23">
        <v>1</v>
      </c>
      <c r="O2806" s="23">
        <v>1</v>
      </c>
      <c r="P2806" s="23">
        <v>0</v>
      </c>
      <c r="Q2806" s="25">
        <v>0</v>
      </c>
      <c r="R2806" s="25">
        <v>0</v>
      </c>
      <c r="S2806" s="25">
        <v>0</v>
      </c>
      <c r="T2806" s="25">
        <v>1</v>
      </c>
      <c r="U2806" s="25">
        <v>0</v>
      </c>
      <c r="V2806" s="25">
        <v>0</v>
      </c>
      <c r="W2806" s="25">
        <v>0</v>
      </c>
      <c r="X2806" s="23">
        <v>1</v>
      </c>
      <c r="Y2806" s="23">
        <v>0</v>
      </c>
      <c r="Z2806" s="23">
        <v>0</v>
      </c>
      <c r="AA2806" s="23">
        <v>0</v>
      </c>
      <c r="AB2806" s="23">
        <v>0</v>
      </c>
      <c r="AC2806" s="23">
        <v>0</v>
      </c>
      <c r="AD2806" s="23">
        <v>0</v>
      </c>
    </row>
    <row r="2807" spans="1:30" x14ac:dyDescent="0.3">
      <c r="A2807" s="23">
        <v>234</v>
      </c>
      <c r="B2807" s="23">
        <v>9</v>
      </c>
      <c r="C2807" s="25">
        <v>0</v>
      </c>
      <c r="D2807" s="25">
        <v>0</v>
      </c>
      <c r="E2807" s="25">
        <v>1</v>
      </c>
      <c r="F2807" s="25">
        <v>0</v>
      </c>
      <c r="G2807" s="25">
        <v>1</v>
      </c>
      <c r="H2807" s="25">
        <v>0</v>
      </c>
      <c r="I2807" s="25">
        <v>1</v>
      </c>
      <c r="J2807" s="23">
        <v>0</v>
      </c>
      <c r="K2807" s="23">
        <v>0</v>
      </c>
      <c r="L2807" s="23">
        <v>1</v>
      </c>
      <c r="M2807" s="23">
        <v>0</v>
      </c>
      <c r="N2807" s="23">
        <v>0</v>
      </c>
      <c r="O2807" s="23">
        <v>0</v>
      </c>
      <c r="P2807" s="23">
        <v>0</v>
      </c>
      <c r="Q2807" s="25">
        <v>0</v>
      </c>
      <c r="R2807" s="25">
        <v>1</v>
      </c>
      <c r="S2807" s="25">
        <v>0</v>
      </c>
      <c r="T2807" s="25">
        <v>0</v>
      </c>
      <c r="U2807" s="25">
        <v>1</v>
      </c>
      <c r="V2807" s="25">
        <v>0</v>
      </c>
      <c r="W2807" s="25">
        <v>0</v>
      </c>
      <c r="X2807" s="23">
        <v>1</v>
      </c>
      <c r="Y2807" s="23">
        <v>0</v>
      </c>
      <c r="Z2807" s="23">
        <v>0</v>
      </c>
      <c r="AA2807" s="23">
        <v>0</v>
      </c>
      <c r="AB2807" s="23">
        <v>0</v>
      </c>
      <c r="AC2807" s="23">
        <v>0</v>
      </c>
      <c r="AD2807" s="23">
        <v>0</v>
      </c>
    </row>
    <row r="2808" spans="1:30" x14ac:dyDescent="0.3">
      <c r="A2808" s="23">
        <v>234</v>
      </c>
      <c r="B2808" s="23">
        <v>10</v>
      </c>
      <c r="C2808" s="25">
        <v>0</v>
      </c>
      <c r="D2808" s="25">
        <v>1</v>
      </c>
      <c r="E2808" s="25">
        <v>0</v>
      </c>
      <c r="F2808" s="25">
        <v>0</v>
      </c>
      <c r="G2808" s="25">
        <v>0</v>
      </c>
      <c r="H2808" s="25">
        <v>1</v>
      </c>
      <c r="I2808" s="25">
        <v>0</v>
      </c>
      <c r="J2808" s="23">
        <v>0</v>
      </c>
      <c r="K2808" s="23">
        <v>1</v>
      </c>
      <c r="L2808" s="23">
        <v>0</v>
      </c>
      <c r="M2808" s="23">
        <v>0</v>
      </c>
      <c r="N2808" s="23">
        <v>1</v>
      </c>
      <c r="O2808" s="23">
        <v>0</v>
      </c>
      <c r="P2808" s="23">
        <v>0</v>
      </c>
      <c r="Q2808" s="25">
        <v>0</v>
      </c>
      <c r="R2808" s="25">
        <v>0</v>
      </c>
      <c r="S2808" s="25">
        <v>1</v>
      </c>
      <c r="T2808" s="25">
        <v>1</v>
      </c>
      <c r="U2808" s="25">
        <v>0</v>
      </c>
      <c r="V2808" s="25">
        <v>1</v>
      </c>
      <c r="W2808" s="25">
        <v>0</v>
      </c>
      <c r="X2808" s="23">
        <v>1</v>
      </c>
      <c r="Y2808" s="23">
        <v>0</v>
      </c>
      <c r="Z2808" s="23">
        <v>0</v>
      </c>
      <c r="AA2808" s="23">
        <v>0</v>
      </c>
      <c r="AB2808" s="23">
        <v>0</v>
      </c>
      <c r="AC2808" s="23">
        <v>0</v>
      </c>
      <c r="AD2808" s="23">
        <v>0</v>
      </c>
    </row>
    <row r="2809" spans="1:30" x14ac:dyDescent="0.3">
      <c r="A2809" s="23">
        <v>234</v>
      </c>
      <c r="B2809" s="23">
        <v>11</v>
      </c>
      <c r="C2809" s="25">
        <v>0</v>
      </c>
      <c r="D2809" s="25">
        <v>0</v>
      </c>
      <c r="E2809" s="25">
        <v>1</v>
      </c>
      <c r="F2809" s="25">
        <v>0</v>
      </c>
      <c r="G2809" s="25">
        <v>1</v>
      </c>
      <c r="H2809" s="25">
        <v>0</v>
      </c>
      <c r="I2809" s="25">
        <v>1</v>
      </c>
      <c r="J2809" s="23">
        <v>0</v>
      </c>
      <c r="K2809" s="23">
        <v>1</v>
      </c>
      <c r="L2809" s="23">
        <v>0</v>
      </c>
      <c r="M2809" s="23">
        <v>1</v>
      </c>
      <c r="N2809" s="23">
        <v>0</v>
      </c>
      <c r="O2809" s="23">
        <v>0</v>
      </c>
      <c r="P2809" s="23">
        <v>1</v>
      </c>
      <c r="Q2809" s="25">
        <v>0</v>
      </c>
      <c r="R2809" s="25">
        <v>0</v>
      </c>
      <c r="S2809" s="25">
        <v>0</v>
      </c>
      <c r="T2809" s="25">
        <v>0</v>
      </c>
      <c r="U2809" s="25">
        <v>1</v>
      </c>
      <c r="V2809" s="25">
        <v>1</v>
      </c>
      <c r="W2809" s="25">
        <v>0</v>
      </c>
      <c r="X2809" s="23">
        <v>1</v>
      </c>
      <c r="Y2809" s="23">
        <v>0</v>
      </c>
      <c r="Z2809" s="23">
        <v>0</v>
      </c>
      <c r="AA2809" s="23">
        <v>0</v>
      </c>
      <c r="AB2809" s="23">
        <v>0</v>
      </c>
      <c r="AC2809" s="23">
        <v>0</v>
      </c>
      <c r="AD2809" s="23">
        <v>0</v>
      </c>
    </row>
    <row r="2810" spans="1:30" x14ac:dyDescent="0.3">
      <c r="A2810" s="23">
        <v>234</v>
      </c>
      <c r="B2810" s="23">
        <v>12</v>
      </c>
      <c r="C2810" s="25">
        <v>0</v>
      </c>
      <c r="D2810" s="25">
        <v>0</v>
      </c>
      <c r="E2810" s="25">
        <v>0</v>
      </c>
      <c r="F2810" s="25">
        <v>1</v>
      </c>
      <c r="G2810" s="25">
        <v>0</v>
      </c>
      <c r="H2810" s="25">
        <v>0</v>
      </c>
      <c r="I2810" s="25">
        <v>0</v>
      </c>
      <c r="J2810" s="23">
        <v>0</v>
      </c>
      <c r="K2810" s="23">
        <v>0</v>
      </c>
      <c r="L2810" s="23">
        <v>0</v>
      </c>
      <c r="M2810" s="23">
        <v>0</v>
      </c>
      <c r="N2810" s="23">
        <v>0</v>
      </c>
      <c r="O2810" s="23">
        <v>0</v>
      </c>
      <c r="P2810" s="23">
        <v>1</v>
      </c>
      <c r="Q2810" s="25">
        <v>0</v>
      </c>
      <c r="R2810" s="25">
        <v>0</v>
      </c>
      <c r="S2810" s="25">
        <v>1</v>
      </c>
      <c r="T2810" s="25">
        <v>0</v>
      </c>
      <c r="U2810" s="25">
        <v>0</v>
      </c>
      <c r="V2810" s="25">
        <v>0</v>
      </c>
      <c r="W2810" s="25">
        <v>0</v>
      </c>
      <c r="X2810" s="23">
        <v>1</v>
      </c>
      <c r="Y2810" s="23">
        <v>0</v>
      </c>
      <c r="Z2810" s="23">
        <v>0</v>
      </c>
      <c r="AA2810" s="23">
        <v>0</v>
      </c>
      <c r="AB2810" s="23">
        <v>0</v>
      </c>
      <c r="AC2810" s="23">
        <v>0</v>
      </c>
      <c r="AD2810" s="23">
        <v>0</v>
      </c>
    </row>
    <row r="2811" spans="1:30" x14ac:dyDescent="0.3">
      <c r="A2811" s="23">
        <v>235</v>
      </c>
      <c r="B2811" s="23">
        <v>1</v>
      </c>
      <c r="C2811" s="25">
        <v>0</v>
      </c>
      <c r="D2811" s="25">
        <v>0</v>
      </c>
      <c r="E2811" s="25">
        <v>1</v>
      </c>
      <c r="F2811" s="25">
        <v>0</v>
      </c>
      <c r="G2811" s="25">
        <v>0</v>
      </c>
      <c r="H2811" s="25">
        <v>0</v>
      </c>
      <c r="I2811" s="25">
        <v>0</v>
      </c>
      <c r="J2811" s="23">
        <v>0</v>
      </c>
      <c r="K2811" s="23">
        <v>0</v>
      </c>
      <c r="L2811" s="23">
        <v>1</v>
      </c>
      <c r="M2811" s="23">
        <v>1</v>
      </c>
      <c r="N2811" s="23">
        <v>0</v>
      </c>
      <c r="O2811" s="23">
        <v>1</v>
      </c>
      <c r="P2811" s="23">
        <v>0</v>
      </c>
      <c r="Q2811" s="25">
        <v>0</v>
      </c>
      <c r="R2811" s="25">
        <v>1</v>
      </c>
      <c r="S2811" s="25">
        <v>0</v>
      </c>
      <c r="T2811" s="25">
        <v>1</v>
      </c>
      <c r="U2811" s="25">
        <v>0</v>
      </c>
      <c r="V2811" s="25">
        <v>0</v>
      </c>
      <c r="W2811" s="25">
        <v>1</v>
      </c>
      <c r="X2811" s="23">
        <v>1</v>
      </c>
      <c r="Y2811" s="23">
        <v>0</v>
      </c>
      <c r="Z2811" s="23">
        <v>0</v>
      </c>
      <c r="AA2811" s="23">
        <v>0</v>
      </c>
      <c r="AB2811" s="23">
        <v>0</v>
      </c>
      <c r="AC2811" s="23">
        <v>0</v>
      </c>
      <c r="AD2811" s="23">
        <v>0</v>
      </c>
    </row>
    <row r="2812" spans="1:30" x14ac:dyDescent="0.3">
      <c r="A2812" s="23">
        <v>235</v>
      </c>
      <c r="B2812" s="23">
        <v>2</v>
      </c>
      <c r="C2812" s="25">
        <v>0</v>
      </c>
      <c r="D2812" s="25">
        <v>1</v>
      </c>
      <c r="E2812" s="25">
        <v>0</v>
      </c>
      <c r="F2812" s="25">
        <v>0</v>
      </c>
      <c r="G2812" s="25">
        <v>0</v>
      </c>
      <c r="H2812" s="25">
        <v>1</v>
      </c>
      <c r="I2812" s="25">
        <v>0</v>
      </c>
      <c r="J2812" s="23">
        <v>0</v>
      </c>
      <c r="K2812" s="23">
        <v>0</v>
      </c>
      <c r="L2812" s="23">
        <v>0</v>
      </c>
      <c r="M2812" s="23">
        <v>1</v>
      </c>
      <c r="N2812" s="23">
        <v>0</v>
      </c>
      <c r="O2812" s="23">
        <v>0</v>
      </c>
      <c r="P2812" s="23">
        <v>0</v>
      </c>
      <c r="Q2812" s="25">
        <v>0</v>
      </c>
      <c r="R2812" s="25">
        <v>0</v>
      </c>
      <c r="S2812" s="25">
        <v>1</v>
      </c>
      <c r="T2812" s="25">
        <v>0</v>
      </c>
      <c r="U2812" s="25">
        <v>1</v>
      </c>
      <c r="V2812" s="25">
        <v>0</v>
      </c>
      <c r="W2812" s="25">
        <v>1</v>
      </c>
      <c r="X2812" s="23">
        <v>1</v>
      </c>
      <c r="Y2812" s="23">
        <v>0</v>
      </c>
      <c r="Z2812" s="23">
        <v>0</v>
      </c>
      <c r="AA2812" s="23">
        <v>0</v>
      </c>
      <c r="AB2812" s="23">
        <v>0</v>
      </c>
      <c r="AC2812" s="23">
        <v>0</v>
      </c>
      <c r="AD2812" s="23">
        <v>0</v>
      </c>
    </row>
    <row r="2813" spans="1:30" x14ac:dyDescent="0.3">
      <c r="A2813" s="23">
        <v>235</v>
      </c>
      <c r="B2813" s="23">
        <v>3</v>
      </c>
      <c r="C2813" s="25">
        <v>0</v>
      </c>
      <c r="D2813" s="25">
        <v>1</v>
      </c>
      <c r="E2813" s="25">
        <v>0</v>
      </c>
      <c r="F2813" s="25">
        <v>0</v>
      </c>
      <c r="G2813" s="25">
        <v>1</v>
      </c>
      <c r="H2813" s="25">
        <v>0</v>
      </c>
      <c r="I2813" s="25">
        <v>0</v>
      </c>
      <c r="J2813" s="23">
        <v>0</v>
      </c>
      <c r="K2813" s="23">
        <v>0</v>
      </c>
      <c r="L2813" s="23">
        <v>0</v>
      </c>
      <c r="M2813" s="23">
        <v>0</v>
      </c>
      <c r="N2813" s="23">
        <v>1</v>
      </c>
      <c r="O2813" s="23">
        <v>1</v>
      </c>
      <c r="P2813" s="23">
        <v>0</v>
      </c>
      <c r="Q2813" s="25">
        <v>0</v>
      </c>
      <c r="R2813" s="25">
        <v>0</v>
      </c>
      <c r="S2813" s="25">
        <v>0</v>
      </c>
      <c r="T2813" s="25">
        <v>0</v>
      </c>
      <c r="U2813" s="25">
        <v>0</v>
      </c>
      <c r="V2813" s="25">
        <v>0</v>
      </c>
      <c r="W2813" s="25">
        <v>1</v>
      </c>
      <c r="X2813" s="23">
        <v>1</v>
      </c>
      <c r="Y2813" s="23">
        <v>0</v>
      </c>
      <c r="Z2813" s="23">
        <v>0</v>
      </c>
      <c r="AA2813" s="23">
        <v>0</v>
      </c>
      <c r="AB2813" s="23">
        <v>0</v>
      </c>
      <c r="AC2813" s="23">
        <v>0</v>
      </c>
      <c r="AD2813" s="23">
        <v>0</v>
      </c>
    </row>
    <row r="2814" spans="1:30" x14ac:dyDescent="0.3">
      <c r="A2814" s="23">
        <v>235</v>
      </c>
      <c r="B2814" s="23">
        <v>4</v>
      </c>
      <c r="C2814" s="25">
        <v>0</v>
      </c>
      <c r="D2814" s="25">
        <v>0</v>
      </c>
      <c r="E2814" s="25">
        <v>0</v>
      </c>
      <c r="F2814" s="25">
        <v>0</v>
      </c>
      <c r="G2814" s="25">
        <v>0</v>
      </c>
      <c r="H2814" s="25">
        <v>0</v>
      </c>
      <c r="I2814" s="25">
        <v>1</v>
      </c>
      <c r="J2814" s="23">
        <v>0</v>
      </c>
      <c r="K2814" s="23">
        <v>0</v>
      </c>
      <c r="L2814" s="23">
        <v>1</v>
      </c>
      <c r="M2814" s="23">
        <v>0</v>
      </c>
      <c r="N2814" s="23">
        <v>1</v>
      </c>
      <c r="O2814" s="23">
        <v>0</v>
      </c>
      <c r="P2814" s="23">
        <v>1</v>
      </c>
      <c r="Q2814" s="25">
        <v>0</v>
      </c>
      <c r="R2814" s="25">
        <v>0</v>
      </c>
      <c r="S2814" s="25">
        <v>1</v>
      </c>
      <c r="T2814" s="25">
        <v>1</v>
      </c>
      <c r="U2814" s="25">
        <v>0</v>
      </c>
      <c r="V2814" s="25">
        <v>1</v>
      </c>
      <c r="W2814" s="25">
        <v>0</v>
      </c>
      <c r="X2814" s="23">
        <v>1</v>
      </c>
      <c r="Y2814" s="23">
        <v>0</v>
      </c>
      <c r="Z2814" s="23">
        <v>0</v>
      </c>
      <c r="AA2814" s="23">
        <v>0</v>
      </c>
      <c r="AB2814" s="23">
        <v>0</v>
      </c>
      <c r="AC2814" s="23">
        <v>0</v>
      </c>
      <c r="AD2814" s="23">
        <v>0</v>
      </c>
    </row>
    <row r="2815" spans="1:30" x14ac:dyDescent="0.3">
      <c r="A2815" s="23">
        <v>235</v>
      </c>
      <c r="B2815" s="23">
        <v>5</v>
      </c>
      <c r="C2815" s="25">
        <v>0</v>
      </c>
      <c r="D2815" s="25">
        <v>1</v>
      </c>
      <c r="E2815" s="25">
        <v>0</v>
      </c>
      <c r="F2815" s="25">
        <v>0</v>
      </c>
      <c r="G2815" s="25">
        <v>1</v>
      </c>
      <c r="H2815" s="25">
        <v>0</v>
      </c>
      <c r="I2815" s="25">
        <v>0</v>
      </c>
      <c r="J2815" s="23">
        <v>0</v>
      </c>
      <c r="K2815" s="23">
        <v>0</v>
      </c>
      <c r="L2815" s="23">
        <v>0</v>
      </c>
      <c r="M2815" s="23">
        <v>1</v>
      </c>
      <c r="N2815" s="23">
        <v>0</v>
      </c>
      <c r="O2815" s="23">
        <v>0</v>
      </c>
      <c r="P2815" s="23">
        <v>0</v>
      </c>
      <c r="Q2815" s="25">
        <v>0</v>
      </c>
      <c r="R2815" s="25">
        <v>1</v>
      </c>
      <c r="S2815" s="25">
        <v>0</v>
      </c>
      <c r="T2815" s="25">
        <v>1</v>
      </c>
      <c r="U2815" s="25">
        <v>0</v>
      </c>
      <c r="V2815" s="25">
        <v>0</v>
      </c>
      <c r="W2815" s="25">
        <v>1</v>
      </c>
      <c r="X2815" s="23">
        <v>1</v>
      </c>
      <c r="Y2815" s="23">
        <v>0</v>
      </c>
      <c r="Z2815" s="23">
        <v>0</v>
      </c>
      <c r="AA2815" s="23">
        <v>0</v>
      </c>
      <c r="AB2815" s="23">
        <v>0</v>
      </c>
      <c r="AC2815" s="23">
        <v>0</v>
      </c>
      <c r="AD2815" s="23">
        <v>0</v>
      </c>
    </row>
    <row r="2816" spans="1:30" x14ac:dyDescent="0.3">
      <c r="A2816" s="23">
        <v>235</v>
      </c>
      <c r="B2816" s="23">
        <v>6</v>
      </c>
      <c r="C2816" s="25">
        <v>0</v>
      </c>
      <c r="D2816" s="25">
        <v>0</v>
      </c>
      <c r="E2816" s="25">
        <v>0</v>
      </c>
      <c r="F2816" s="25">
        <v>0</v>
      </c>
      <c r="G2816" s="25">
        <v>1</v>
      </c>
      <c r="H2816" s="25">
        <v>1</v>
      </c>
      <c r="I2816" s="25">
        <v>0</v>
      </c>
      <c r="J2816" s="23">
        <v>0</v>
      </c>
      <c r="K2816" s="23">
        <v>1</v>
      </c>
      <c r="L2816" s="23">
        <v>0</v>
      </c>
      <c r="M2816" s="23">
        <v>0</v>
      </c>
      <c r="N2816" s="23">
        <v>0</v>
      </c>
      <c r="O2816" s="23">
        <v>1</v>
      </c>
      <c r="P2816" s="23">
        <v>0</v>
      </c>
      <c r="Q2816" s="25">
        <v>0</v>
      </c>
      <c r="R2816" s="25">
        <v>0</v>
      </c>
      <c r="S2816" s="25">
        <v>1</v>
      </c>
      <c r="T2816" s="25">
        <v>0</v>
      </c>
      <c r="U2816" s="25">
        <v>0</v>
      </c>
      <c r="V2816" s="25">
        <v>0</v>
      </c>
      <c r="W2816" s="25">
        <v>0</v>
      </c>
      <c r="X2816" s="23">
        <v>1</v>
      </c>
      <c r="Y2816" s="23">
        <v>0</v>
      </c>
      <c r="Z2816" s="23">
        <v>0</v>
      </c>
      <c r="AA2816" s="23">
        <v>0</v>
      </c>
      <c r="AB2816" s="23">
        <v>0</v>
      </c>
      <c r="AC2816" s="23">
        <v>0</v>
      </c>
      <c r="AD2816" s="23">
        <v>0</v>
      </c>
    </row>
    <row r="2817" spans="1:30" x14ac:dyDescent="0.3">
      <c r="A2817" s="23">
        <v>235</v>
      </c>
      <c r="B2817" s="23">
        <v>7</v>
      </c>
      <c r="C2817" s="25">
        <v>0</v>
      </c>
      <c r="D2817" s="25">
        <v>1</v>
      </c>
      <c r="E2817" s="25">
        <v>0</v>
      </c>
      <c r="F2817" s="25">
        <v>1</v>
      </c>
      <c r="G2817" s="25">
        <v>0</v>
      </c>
      <c r="H2817" s="25">
        <v>0</v>
      </c>
      <c r="I2817" s="25">
        <v>1</v>
      </c>
      <c r="J2817" s="23">
        <v>0</v>
      </c>
      <c r="K2817" s="23">
        <v>0</v>
      </c>
      <c r="L2817" s="23">
        <v>0</v>
      </c>
      <c r="M2817" s="23">
        <v>0</v>
      </c>
      <c r="N2817" s="23">
        <v>0</v>
      </c>
      <c r="O2817" s="23">
        <v>0</v>
      </c>
      <c r="P2817" s="23">
        <v>1</v>
      </c>
      <c r="Q2817" s="25">
        <v>0</v>
      </c>
      <c r="R2817" s="25">
        <v>1</v>
      </c>
      <c r="S2817" s="25">
        <v>0</v>
      </c>
      <c r="T2817" s="25">
        <v>0</v>
      </c>
      <c r="U2817" s="25">
        <v>0</v>
      </c>
      <c r="V2817" s="25">
        <v>1</v>
      </c>
      <c r="W2817" s="25">
        <v>0</v>
      </c>
      <c r="X2817" s="23">
        <v>1</v>
      </c>
      <c r="Y2817" s="23">
        <v>0</v>
      </c>
      <c r="Z2817" s="23">
        <v>0</v>
      </c>
      <c r="AA2817" s="23">
        <v>0</v>
      </c>
      <c r="AB2817" s="23">
        <v>0</v>
      </c>
      <c r="AC2817" s="23">
        <v>0</v>
      </c>
      <c r="AD2817" s="23">
        <v>0</v>
      </c>
    </row>
    <row r="2818" spans="1:30" x14ac:dyDescent="0.3">
      <c r="A2818" s="23">
        <v>235</v>
      </c>
      <c r="B2818" s="23">
        <v>8</v>
      </c>
      <c r="C2818" s="25">
        <v>0</v>
      </c>
      <c r="D2818" s="25">
        <v>0</v>
      </c>
      <c r="E2818" s="25">
        <v>1</v>
      </c>
      <c r="F2818" s="25">
        <v>1</v>
      </c>
      <c r="G2818" s="25">
        <v>0</v>
      </c>
      <c r="H2818" s="25">
        <v>1</v>
      </c>
      <c r="I2818" s="25">
        <v>0</v>
      </c>
      <c r="J2818" s="23">
        <v>0</v>
      </c>
      <c r="K2818" s="23">
        <v>0</v>
      </c>
      <c r="L2818" s="23">
        <v>0</v>
      </c>
      <c r="M2818" s="23">
        <v>0</v>
      </c>
      <c r="N2818" s="23">
        <v>1</v>
      </c>
      <c r="O2818" s="23">
        <v>1</v>
      </c>
      <c r="P2818" s="23">
        <v>0</v>
      </c>
      <c r="Q2818" s="25">
        <v>0</v>
      </c>
      <c r="R2818" s="25">
        <v>0</v>
      </c>
      <c r="S2818" s="25">
        <v>0</v>
      </c>
      <c r="T2818" s="25">
        <v>1</v>
      </c>
      <c r="U2818" s="25">
        <v>0</v>
      </c>
      <c r="V2818" s="25">
        <v>0</v>
      </c>
      <c r="W2818" s="25">
        <v>0</v>
      </c>
      <c r="X2818" s="23">
        <v>1</v>
      </c>
      <c r="Y2818" s="23">
        <v>0</v>
      </c>
      <c r="Z2818" s="23">
        <v>0</v>
      </c>
      <c r="AA2818" s="23">
        <v>0</v>
      </c>
      <c r="AB2818" s="23">
        <v>0</v>
      </c>
      <c r="AC2818" s="23">
        <v>0</v>
      </c>
      <c r="AD2818" s="23">
        <v>0</v>
      </c>
    </row>
    <row r="2819" spans="1:30" x14ac:dyDescent="0.3">
      <c r="A2819" s="23">
        <v>235</v>
      </c>
      <c r="B2819" s="23">
        <v>9</v>
      </c>
      <c r="C2819" s="25">
        <v>0</v>
      </c>
      <c r="D2819" s="25">
        <v>0</v>
      </c>
      <c r="E2819" s="25">
        <v>1</v>
      </c>
      <c r="F2819" s="25">
        <v>0</v>
      </c>
      <c r="G2819" s="25">
        <v>1</v>
      </c>
      <c r="H2819" s="25">
        <v>0</v>
      </c>
      <c r="I2819" s="25">
        <v>1</v>
      </c>
      <c r="J2819" s="23">
        <v>0</v>
      </c>
      <c r="K2819" s="23">
        <v>0</v>
      </c>
      <c r="L2819" s="23">
        <v>1</v>
      </c>
      <c r="M2819" s="23">
        <v>0</v>
      </c>
      <c r="N2819" s="23">
        <v>0</v>
      </c>
      <c r="O2819" s="23">
        <v>0</v>
      </c>
      <c r="P2819" s="23">
        <v>0</v>
      </c>
      <c r="Q2819" s="25">
        <v>0</v>
      </c>
      <c r="R2819" s="25">
        <v>1</v>
      </c>
      <c r="S2819" s="25">
        <v>0</v>
      </c>
      <c r="T2819" s="25">
        <v>0</v>
      </c>
      <c r="U2819" s="25">
        <v>1</v>
      </c>
      <c r="V2819" s="25">
        <v>0</v>
      </c>
      <c r="W2819" s="25">
        <v>0</v>
      </c>
      <c r="X2819" s="23">
        <v>1</v>
      </c>
      <c r="Y2819" s="23">
        <v>0</v>
      </c>
      <c r="Z2819" s="23">
        <v>0</v>
      </c>
      <c r="AA2819" s="23">
        <v>0</v>
      </c>
      <c r="AB2819" s="23">
        <v>0</v>
      </c>
      <c r="AC2819" s="23">
        <v>0</v>
      </c>
      <c r="AD2819" s="23">
        <v>0</v>
      </c>
    </row>
    <row r="2820" spans="1:30" x14ac:dyDescent="0.3">
      <c r="A2820" s="23">
        <v>235</v>
      </c>
      <c r="B2820" s="23">
        <v>10</v>
      </c>
      <c r="C2820" s="25">
        <v>0</v>
      </c>
      <c r="D2820" s="25">
        <v>1</v>
      </c>
      <c r="E2820" s="25">
        <v>0</v>
      </c>
      <c r="F2820" s="25">
        <v>0</v>
      </c>
      <c r="G2820" s="25">
        <v>0</v>
      </c>
      <c r="H2820" s="25">
        <v>1</v>
      </c>
      <c r="I2820" s="25">
        <v>0</v>
      </c>
      <c r="J2820" s="23">
        <v>0</v>
      </c>
      <c r="K2820" s="23">
        <v>1</v>
      </c>
      <c r="L2820" s="23">
        <v>0</v>
      </c>
      <c r="M2820" s="23">
        <v>0</v>
      </c>
      <c r="N2820" s="23">
        <v>1</v>
      </c>
      <c r="O2820" s="23">
        <v>0</v>
      </c>
      <c r="P2820" s="23">
        <v>0</v>
      </c>
      <c r="Q2820" s="25">
        <v>0</v>
      </c>
      <c r="R2820" s="25">
        <v>0</v>
      </c>
      <c r="S2820" s="25">
        <v>1</v>
      </c>
      <c r="T2820" s="25">
        <v>1</v>
      </c>
      <c r="U2820" s="25">
        <v>0</v>
      </c>
      <c r="V2820" s="25">
        <v>1</v>
      </c>
      <c r="W2820" s="25">
        <v>0</v>
      </c>
      <c r="X2820" s="23">
        <v>1</v>
      </c>
      <c r="Y2820" s="23">
        <v>0</v>
      </c>
      <c r="Z2820" s="23">
        <v>0</v>
      </c>
      <c r="AA2820" s="23">
        <v>0</v>
      </c>
      <c r="AB2820" s="23">
        <v>0</v>
      </c>
      <c r="AC2820" s="23">
        <v>0</v>
      </c>
      <c r="AD2820" s="23">
        <v>0</v>
      </c>
    </row>
    <row r="2821" spans="1:30" x14ac:dyDescent="0.3">
      <c r="A2821" s="23">
        <v>235</v>
      </c>
      <c r="B2821" s="23">
        <v>11</v>
      </c>
      <c r="C2821" s="25">
        <v>0</v>
      </c>
      <c r="D2821" s="25">
        <v>0</v>
      </c>
      <c r="E2821" s="25">
        <v>1</v>
      </c>
      <c r="F2821" s="25">
        <v>0</v>
      </c>
      <c r="G2821" s="25">
        <v>1</v>
      </c>
      <c r="H2821" s="25">
        <v>0</v>
      </c>
      <c r="I2821" s="25">
        <v>1</v>
      </c>
      <c r="J2821" s="23">
        <v>0</v>
      </c>
      <c r="K2821" s="23">
        <v>1</v>
      </c>
      <c r="L2821" s="23">
        <v>0</v>
      </c>
      <c r="M2821" s="23">
        <v>1</v>
      </c>
      <c r="N2821" s="23">
        <v>0</v>
      </c>
      <c r="O2821" s="23">
        <v>0</v>
      </c>
      <c r="P2821" s="23">
        <v>1</v>
      </c>
      <c r="Q2821" s="25">
        <v>0</v>
      </c>
      <c r="R2821" s="25">
        <v>0</v>
      </c>
      <c r="S2821" s="25">
        <v>0</v>
      </c>
      <c r="T2821" s="25">
        <v>0</v>
      </c>
      <c r="U2821" s="25">
        <v>1</v>
      </c>
      <c r="V2821" s="25">
        <v>1</v>
      </c>
      <c r="W2821" s="25">
        <v>0</v>
      </c>
      <c r="X2821" s="23">
        <v>1</v>
      </c>
      <c r="Y2821" s="23">
        <v>0</v>
      </c>
      <c r="Z2821" s="23">
        <v>0</v>
      </c>
      <c r="AA2821" s="23">
        <v>0</v>
      </c>
      <c r="AB2821" s="23">
        <v>0</v>
      </c>
      <c r="AC2821" s="23">
        <v>0</v>
      </c>
      <c r="AD2821" s="23">
        <v>0</v>
      </c>
    </row>
    <row r="2822" spans="1:30" x14ac:dyDescent="0.3">
      <c r="A2822" s="23">
        <v>235</v>
      </c>
      <c r="B2822" s="23">
        <v>12</v>
      </c>
      <c r="C2822" s="25">
        <v>0</v>
      </c>
      <c r="D2822" s="25">
        <v>0</v>
      </c>
      <c r="E2822" s="25">
        <v>0</v>
      </c>
      <c r="F2822" s="25">
        <v>1</v>
      </c>
      <c r="G2822" s="25">
        <v>0</v>
      </c>
      <c r="H2822" s="25">
        <v>0</v>
      </c>
      <c r="I2822" s="25">
        <v>0</v>
      </c>
      <c r="J2822" s="23">
        <v>0</v>
      </c>
      <c r="K2822" s="23">
        <v>0</v>
      </c>
      <c r="L2822" s="23">
        <v>0</v>
      </c>
      <c r="M2822" s="23">
        <v>0</v>
      </c>
      <c r="N2822" s="23">
        <v>0</v>
      </c>
      <c r="O2822" s="23">
        <v>0</v>
      </c>
      <c r="P2822" s="23">
        <v>1</v>
      </c>
      <c r="Q2822" s="25">
        <v>0</v>
      </c>
      <c r="R2822" s="25">
        <v>0</v>
      </c>
      <c r="S2822" s="25">
        <v>1</v>
      </c>
      <c r="T2822" s="25">
        <v>0</v>
      </c>
      <c r="U2822" s="25">
        <v>0</v>
      </c>
      <c r="V2822" s="25">
        <v>0</v>
      </c>
      <c r="W2822" s="25">
        <v>0</v>
      </c>
      <c r="X2822" s="23">
        <v>1</v>
      </c>
      <c r="Y2822" s="23">
        <v>0</v>
      </c>
      <c r="Z2822" s="23">
        <v>0</v>
      </c>
      <c r="AA2822" s="23">
        <v>0</v>
      </c>
      <c r="AB2822" s="23">
        <v>0</v>
      </c>
      <c r="AC2822" s="23">
        <v>0</v>
      </c>
      <c r="AD2822" s="23">
        <v>0</v>
      </c>
    </row>
    <row r="2823" spans="1:30" x14ac:dyDescent="0.3">
      <c r="A2823" s="23">
        <v>236</v>
      </c>
      <c r="B2823" s="23">
        <v>1</v>
      </c>
      <c r="C2823" s="25">
        <v>0</v>
      </c>
      <c r="D2823" s="25">
        <v>0</v>
      </c>
      <c r="E2823" s="25">
        <v>1</v>
      </c>
      <c r="F2823" s="25">
        <v>0</v>
      </c>
      <c r="G2823" s="25">
        <v>0</v>
      </c>
      <c r="H2823" s="25">
        <v>0</v>
      </c>
      <c r="I2823" s="25">
        <v>0</v>
      </c>
      <c r="J2823" s="23">
        <v>0</v>
      </c>
      <c r="K2823" s="23">
        <v>0</v>
      </c>
      <c r="L2823" s="23">
        <v>1</v>
      </c>
      <c r="M2823" s="23">
        <v>1</v>
      </c>
      <c r="N2823" s="23">
        <v>0</v>
      </c>
      <c r="O2823" s="23">
        <v>1</v>
      </c>
      <c r="P2823" s="23">
        <v>0</v>
      </c>
      <c r="Q2823" s="25">
        <v>0</v>
      </c>
      <c r="R2823" s="25">
        <v>1</v>
      </c>
      <c r="S2823" s="25">
        <v>0</v>
      </c>
      <c r="T2823" s="25">
        <v>1</v>
      </c>
      <c r="U2823" s="25">
        <v>0</v>
      </c>
      <c r="V2823" s="25">
        <v>0</v>
      </c>
      <c r="W2823" s="25">
        <v>1</v>
      </c>
      <c r="X2823" s="23">
        <v>1</v>
      </c>
      <c r="Y2823" s="23">
        <v>0</v>
      </c>
      <c r="Z2823" s="23">
        <v>0</v>
      </c>
      <c r="AA2823" s="23">
        <v>0</v>
      </c>
      <c r="AB2823" s="23">
        <v>0</v>
      </c>
      <c r="AC2823" s="23">
        <v>0</v>
      </c>
      <c r="AD2823" s="23">
        <v>0</v>
      </c>
    </row>
    <row r="2824" spans="1:30" x14ac:dyDescent="0.3">
      <c r="A2824" s="23">
        <v>236</v>
      </c>
      <c r="B2824" s="23">
        <v>2</v>
      </c>
      <c r="C2824" s="25">
        <v>0</v>
      </c>
      <c r="D2824" s="25">
        <v>1</v>
      </c>
      <c r="E2824" s="25">
        <v>0</v>
      </c>
      <c r="F2824" s="25">
        <v>0</v>
      </c>
      <c r="G2824" s="25">
        <v>0</v>
      </c>
      <c r="H2824" s="25">
        <v>1</v>
      </c>
      <c r="I2824" s="25">
        <v>0</v>
      </c>
      <c r="J2824" s="23">
        <v>0</v>
      </c>
      <c r="K2824" s="23">
        <v>0</v>
      </c>
      <c r="L2824" s="23">
        <v>0</v>
      </c>
      <c r="M2824" s="23">
        <v>1</v>
      </c>
      <c r="N2824" s="23">
        <v>0</v>
      </c>
      <c r="O2824" s="23">
        <v>0</v>
      </c>
      <c r="P2824" s="23">
        <v>0</v>
      </c>
      <c r="Q2824" s="25">
        <v>0</v>
      </c>
      <c r="R2824" s="25">
        <v>0</v>
      </c>
      <c r="S2824" s="25">
        <v>1</v>
      </c>
      <c r="T2824" s="25">
        <v>0</v>
      </c>
      <c r="U2824" s="25">
        <v>1</v>
      </c>
      <c r="V2824" s="25">
        <v>0</v>
      </c>
      <c r="W2824" s="25">
        <v>1</v>
      </c>
      <c r="X2824" s="23">
        <v>1</v>
      </c>
      <c r="Y2824" s="23">
        <v>0</v>
      </c>
      <c r="Z2824" s="23">
        <v>0</v>
      </c>
      <c r="AA2824" s="23">
        <v>0</v>
      </c>
      <c r="AB2824" s="23">
        <v>0</v>
      </c>
      <c r="AC2824" s="23">
        <v>0</v>
      </c>
      <c r="AD2824" s="23">
        <v>0</v>
      </c>
    </row>
    <row r="2825" spans="1:30" x14ac:dyDescent="0.3">
      <c r="A2825" s="23">
        <v>236</v>
      </c>
      <c r="B2825" s="23">
        <v>3</v>
      </c>
      <c r="C2825" s="25">
        <v>0</v>
      </c>
      <c r="D2825" s="25">
        <v>1</v>
      </c>
      <c r="E2825" s="25">
        <v>0</v>
      </c>
      <c r="F2825" s="25">
        <v>0</v>
      </c>
      <c r="G2825" s="25">
        <v>1</v>
      </c>
      <c r="H2825" s="25">
        <v>0</v>
      </c>
      <c r="I2825" s="25">
        <v>0</v>
      </c>
      <c r="J2825" s="23">
        <v>0</v>
      </c>
      <c r="K2825" s="23">
        <v>0</v>
      </c>
      <c r="L2825" s="23">
        <v>0</v>
      </c>
      <c r="M2825" s="23">
        <v>0</v>
      </c>
      <c r="N2825" s="23">
        <v>1</v>
      </c>
      <c r="O2825" s="23">
        <v>1</v>
      </c>
      <c r="P2825" s="23">
        <v>0</v>
      </c>
      <c r="Q2825" s="25">
        <v>0</v>
      </c>
      <c r="R2825" s="25">
        <v>0</v>
      </c>
      <c r="S2825" s="25">
        <v>0</v>
      </c>
      <c r="T2825" s="25">
        <v>0</v>
      </c>
      <c r="U2825" s="25">
        <v>0</v>
      </c>
      <c r="V2825" s="25">
        <v>0</v>
      </c>
      <c r="W2825" s="25">
        <v>1</v>
      </c>
      <c r="X2825" s="23">
        <v>1</v>
      </c>
      <c r="Y2825" s="23">
        <v>0</v>
      </c>
      <c r="Z2825" s="23">
        <v>0</v>
      </c>
      <c r="AA2825" s="23">
        <v>0</v>
      </c>
      <c r="AB2825" s="23">
        <v>0</v>
      </c>
      <c r="AC2825" s="23">
        <v>0</v>
      </c>
      <c r="AD2825" s="23">
        <v>0</v>
      </c>
    </row>
    <row r="2826" spans="1:30" x14ac:dyDescent="0.3">
      <c r="A2826" s="23">
        <v>236</v>
      </c>
      <c r="B2826" s="23">
        <v>4</v>
      </c>
      <c r="C2826" s="25">
        <v>0</v>
      </c>
      <c r="D2826" s="25">
        <v>0</v>
      </c>
      <c r="E2826" s="25">
        <v>0</v>
      </c>
      <c r="F2826" s="25">
        <v>0</v>
      </c>
      <c r="G2826" s="25">
        <v>0</v>
      </c>
      <c r="H2826" s="25">
        <v>0</v>
      </c>
      <c r="I2826" s="25">
        <v>1</v>
      </c>
      <c r="J2826" s="23">
        <v>0</v>
      </c>
      <c r="K2826" s="23">
        <v>0</v>
      </c>
      <c r="L2826" s="23">
        <v>1</v>
      </c>
      <c r="M2826" s="23">
        <v>0</v>
      </c>
      <c r="N2826" s="23">
        <v>1</v>
      </c>
      <c r="O2826" s="23">
        <v>0</v>
      </c>
      <c r="P2826" s="23">
        <v>1</v>
      </c>
      <c r="Q2826" s="25">
        <v>0</v>
      </c>
      <c r="R2826" s="25">
        <v>0</v>
      </c>
      <c r="S2826" s="25">
        <v>1</v>
      </c>
      <c r="T2826" s="25">
        <v>1</v>
      </c>
      <c r="U2826" s="25">
        <v>0</v>
      </c>
      <c r="V2826" s="25">
        <v>1</v>
      </c>
      <c r="W2826" s="25">
        <v>0</v>
      </c>
      <c r="X2826" s="23">
        <v>1</v>
      </c>
      <c r="Y2826" s="23">
        <v>0</v>
      </c>
      <c r="Z2826" s="23">
        <v>0</v>
      </c>
      <c r="AA2826" s="23">
        <v>0</v>
      </c>
      <c r="AB2826" s="23">
        <v>0</v>
      </c>
      <c r="AC2826" s="23">
        <v>0</v>
      </c>
      <c r="AD2826" s="23">
        <v>0</v>
      </c>
    </row>
    <row r="2827" spans="1:30" x14ac:dyDescent="0.3">
      <c r="A2827" s="23">
        <v>236</v>
      </c>
      <c r="B2827" s="23">
        <v>5</v>
      </c>
      <c r="C2827" s="25">
        <v>0</v>
      </c>
      <c r="D2827" s="25">
        <v>1</v>
      </c>
      <c r="E2827" s="25">
        <v>0</v>
      </c>
      <c r="F2827" s="25">
        <v>0</v>
      </c>
      <c r="G2827" s="25">
        <v>1</v>
      </c>
      <c r="H2827" s="25">
        <v>0</v>
      </c>
      <c r="I2827" s="25">
        <v>0</v>
      </c>
      <c r="J2827" s="23">
        <v>0</v>
      </c>
      <c r="K2827" s="23">
        <v>0</v>
      </c>
      <c r="L2827" s="23">
        <v>0</v>
      </c>
      <c r="M2827" s="23">
        <v>1</v>
      </c>
      <c r="N2827" s="23">
        <v>0</v>
      </c>
      <c r="O2827" s="23">
        <v>0</v>
      </c>
      <c r="P2827" s="23">
        <v>0</v>
      </c>
      <c r="Q2827" s="25">
        <v>0</v>
      </c>
      <c r="R2827" s="25">
        <v>1</v>
      </c>
      <c r="S2827" s="25">
        <v>0</v>
      </c>
      <c r="T2827" s="25">
        <v>1</v>
      </c>
      <c r="U2827" s="25">
        <v>0</v>
      </c>
      <c r="V2827" s="25">
        <v>0</v>
      </c>
      <c r="W2827" s="25">
        <v>1</v>
      </c>
      <c r="X2827" s="23">
        <v>1</v>
      </c>
      <c r="Y2827" s="23">
        <v>0</v>
      </c>
      <c r="Z2827" s="23">
        <v>0</v>
      </c>
      <c r="AA2827" s="23">
        <v>0</v>
      </c>
      <c r="AB2827" s="23">
        <v>0</v>
      </c>
      <c r="AC2827" s="23">
        <v>0</v>
      </c>
      <c r="AD2827" s="23">
        <v>0</v>
      </c>
    </row>
    <row r="2828" spans="1:30" x14ac:dyDescent="0.3">
      <c r="A2828" s="23">
        <v>236</v>
      </c>
      <c r="B2828" s="23">
        <v>6</v>
      </c>
      <c r="C2828" s="25">
        <v>0</v>
      </c>
      <c r="D2828" s="25">
        <v>0</v>
      </c>
      <c r="E2828" s="25">
        <v>0</v>
      </c>
      <c r="F2828" s="25">
        <v>0</v>
      </c>
      <c r="G2828" s="25">
        <v>1</v>
      </c>
      <c r="H2828" s="25">
        <v>1</v>
      </c>
      <c r="I2828" s="25">
        <v>0</v>
      </c>
      <c r="J2828" s="23">
        <v>0</v>
      </c>
      <c r="K2828" s="23">
        <v>1</v>
      </c>
      <c r="L2828" s="23">
        <v>0</v>
      </c>
      <c r="M2828" s="23">
        <v>0</v>
      </c>
      <c r="N2828" s="23">
        <v>0</v>
      </c>
      <c r="O2828" s="23">
        <v>1</v>
      </c>
      <c r="P2828" s="23">
        <v>0</v>
      </c>
      <c r="Q2828" s="25">
        <v>0</v>
      </c>
      <c r="R2828" s="25">
        <v>0</v>
      </c>
      <c r="S2828" s="25">
        <v>1</v>
      </c>
      <c r="T2828" s="25">
        <v>0</v>
      </c>
      <c r="U2828" s="25">
        <v>0</v>
      </c>
      <c r="V2828" s="25">
        <v>0</v>
      </c>
      <c r="W2828" s="25">
        <v>0</v>
      </c>
      <c r="X2828" s="23">
        <v>1</v>
      </c>
      <c r="Y2828" s="23">
        <v>0</v>
      </c>
      <c r="Z2828" s="23">
        <v>0</v>
      </c>
      <c r="AA2828" s="23">
        <v>0</v>
      </c>
      <c r="AB2828" s="23">
        <v>0</v>
      </c>
      <c r="AC2828" s="23">
        <v>0</v>
      </c>
      <c r="AD2828" s="23">
        <v>0</v>
      </c>
    </row>
    <row r="2829" spans="1:30" x14ac:dyDescent="0.3">
      <c r="A2829" s="23">
        <v>236</v>
      </c>
      <c r="B2829" s="23">
        <v>7</v>
      </c>
      <c r="C2829" s="25">
        <v>0</v>
      </c>
      <c r="D2829" s="25">
        <v>1</v>
      </c>
      <c r="E2829" s="25">
        <v>0</v>
      </c>
      <c r="F2829" s="25">
        <v>1</v>
      </c>
      <c r="G2829" s="25">
        <v>0</v>
      </c>
      <c r="H2829" s="25">
        <v>0</v>
      </c>
      <c r="I2829" s="25">
        <v>1</v>
      </c>
      <c r="J2829" s="23">
        <v>0</v>
      </c>
      <c r="K2829" s="23">
        <v>0</v>
      </c>
      <c r="L2829" s="23">
        <v>0</v>
      </c>
      <c r="M2829" s="23">
        <v>0</v>
      </c>
      <c r="N2829" s="23">
        <v>0</v>
      </c>
      <c r="O2829" s="23">
        <v>0</v>
      </c>
      <c r="P2829" s="23">
        <v>1</v>
      </c>
      <c r="Q2829" s="25">
        <v>0</v>
      </c>
      <c r="R2829" s="25">
        <v>1</v>
      </c>
      <c r="S2829" s="25">
        <v>0</v>
      </c>
      <c r="T2829" s="25">
        <v>0</v>
      </c>
      <c r="U2829" s="25">
        <v>0</v>
      </c>
      <c r="V2829" s="25">
        <v>1</v>
      </c>
      <c r="W2829" s="25">
        <v>0</v>
      </c>
      <c r="X2829" s="23">
        <v>1</v>
      </c>
      <c r="Y2829" s="23">
        <v>0</v>
      </c>
      <c r="Z2829" s="23">
        <v>0</v>
      </c>
      <c r="AA2829" s="23">
        <v>0</v>
      </c>
      <c r="AB2829" s="23">
        <v>0</v>
      </c>
      <c r="AC2829" s="23">
        <v>0</v>
      </c>
      <c r="AD2829" s="23">
        <v>0</v>
      </c>
    </row>
    <row r="2830" spans="1:30" x14ac:dyDescent="0.3">
      <c r="A2830" s="23">
        <v>236</v>
      </c>
      <c r="B2830" s="23">
        <v>8</v>
      </c>
      <c r="C2830" s="25">
        <v>0</v>
      </c>
      <c r="D2830" s="25">
        <v>0</v>
      </c>
      <c r="E2830" s="25">
        <v>1</v>
      </c>
      <c r="F2830" s="25">
        <v>1</v>
      </c>
      <c r="G2830" s="25">
        <v>0</v>
      </c>
      <c r="H2830" s="25">
        <v>1</v>
      </c>
      <c r="I2830" s="25">
        <v>0</v>
      </c>
      <c r="J2830" s="23">
        <v>0</v>
      </c>
      <c r="K2830" s="23">
        <v>0</v>
      </c>
      <c r="L2830" s="23">
        <v>0</v>
      </c>
      <c r="M2830" s="23">
        <v>0</v>
      </c>
      <c r="N2830" s="23">
        <v>1</v>
      </c>
      <c r="O2830" s="23">
        <v>1</v>
      </c>
      <c r="P2830" s="23">
        <v>0</v>
      </c>
      <c r="Q2830" s="25">
        <v>0</v>
      </c>
      <c r="R2830" s="25">
        <v>0</v>
      </c>
      <c r="S2830" s="25">
        <v>0</v>
      </c>
      <c r="T2830" s="25">
        <v>1</v>
      </c>
      <c r="U2830" s="25">
        <v>0</v>
      </c>
      <c r="V2830" s="25">
        <v>0</v>
      </c>
      <c r="W2830" s="25">
        <v>0</v>
      </c>
      <c r="X2830" s="23">
        <v>1</v>
      </c>
      <c r="Y2830" s="23">
        <v>0</v>
      </c>
      <c r="Z2830" s="23">
        <v>0</v>
      </c>
      <c r="AA2830" s="23">
        <v>0</v>
      </c>
      <c r="AB2830" s="23">
        <v>0</v>
      </c>
      <c r="AC2830" s="23">
        <v>0</v>
      </c>
      <c r="AD2830" s="23">
        <v>0</v>
      </c>
    </row>
    <row r="2831" spans="1:30" x14ac:dyDescent="0.3">
      <c r="A2831" s="23">
        <v>236</v>
      </c>
      <c r="B2831" s="23">
        <v>9</v>
      </c>
      <c r="C2831" s="25">
        <v>0</v>
      </c>
      <c r="D2831" s="25">
        <v>0</v>
      </c>
      <c r="E2831" s="25">
        <v>1</v>
      </c>
      <c r="F2831" s="25">
        <v>0</v>
      </c>
      <c r="G2831" s="25">
        <v>1</v>
      </c>
      <c r="H2831" s="25">
        <v>0</v>
      </c>
      <c r="I2831" s="25">
        <v>1</v>
      </c>
      <c r="J2831" s="23">
        <v>0</v>
      </c>
      <c r="K2831" s="23">
        <v>0</v>
      </c>
      <c r="L2831" s="23">
        <v>1</v>
      </c>
      <c r="M2831" s="23">
        <v>0</v>
      </c>
      <c r="N2831" s="23">
        <v>0</v>
      </c>
      <c r="O2831" s="23">
        <v>0</v>
      </c>
      <c r="P2831" s="23">
        <v>0</v>
      </c>
      <c r="Q2831" s="25">
        <v>0</v>
      </c>
      <c r="R2831" s="25">
        <v>1</v>
      </c>
      <c r="S2831" s="25">
        <v>0</v>
      </c>
      <c r="T2831" s="25">
        <v>0</v>
      </c>
      <c r="U2831" s="25">
        <v>1</v>
      </c>
      <c r="V2831" s="25">
        <v>0</v>
      </c>
      <c r="W2831" s="25">
        <v>0</v>
      </c>
      <c r="X2831" s="23">
        <v>1</v>
      </c>
      <c r="Y2831" s="23">
        <v>0</v>
      </c>
      <c r="Z2831" s="23">
        <v>0</v>
      </c>
      <c r="AA2831" s="23">
        <v>0</v>
      </c>
      <c r="AB2831" s="23">
        <v>0</v>
      </c>
      <c r="AC2831" s="23">
        <v>0</v>
      </c>
      <c r="AD2831" s="23">
        <v>0</v>
      </c>
    </row>
    <row r="2832" spans="1:30" x14ac:dyDescent="0.3">
      <c r="A2832" s="23">
        <v>236</v>
      </c>
      <c r="B2832" s="23">
        <v>10</v>
      </c>
      <c r="C2832" s="25">
        <v>0</v>
      </c>
      <c r="D2832" s="25">
        <v>1</v>
      </c>
      <c r="E2832" s="25">
        <v>0</v>
      </c>
      <c r="F2832" s="25">
        <v>0</v>
      </c>
      <c r="G2832" s="25">
        <v>0</v>
      </c>
      <c r="H2832" s="25">
        <v>1</v>
      </c>
      <c r="I2832" s="25">
        <v>0</v>
      </c>
      <c r="J2832" s="23">
        <v>0</v>
      </c>
      <c r="K2832" s="23">
        <v>1</v>
      </c>
      <c r="L2832" s="23">
        <v>0</v>
      </c>
      <c r="M2832" s="23">
        <v>0</v>
      </c>
      <c r="N2832" s="23">
        <v>1</v>
      </c>
      <c r="O2832" s="23">
        <v>0</v>
      </c>
      <c r="P2832" s="23">
        <v>0</v>
      </c>
      <c r="Q2832" s="25">
        <v>0</v>
      </c>
      <c r="R2832" s="25">
        <v>0</v>
      </c>
      <c r="S2832" s="25">
        <v>1</v>
      </c>
      <c r="T2832" s="25">
        <v>1</v>
      </c>
      <c r="U2832" s="25">
        <v>0</v>
      </c>
      <c r="V2832" s="25">
        <v>1</v>
      </c>
      <c r="W2832" s="25">
        <v>0</v>
      </c>
      <c r="X2832" s="23">
        <v>1</v>
      </c>
      <c r="Y2832" s="23">
        <v>0</v>
      </c>
      <c r="Z2832" s="23">
        <v>0</v>
      </c>
      <c r="AA2832" s="23">
        <v>0</v>
      </c>
      <c r="AB2832" s="23">
        <v>0</v>
      </c>
      <c r="AC2832" s="23">
        <v>0</v>
      </c>
      <c r="AD2832" s="23">
        <v>0</v>
      </c>
    </row>
    <row r="2833" spans="1:30" x14ac:dyDescent="0.3">
      <c r="A2833" s="23">
        <v>236</v>
      </c>
      <c r="B2833" s="23">
        <v>11</v>
      </c>
      <c r="C2833" s="25">
        <v>0</v>
      </c>
      <c r="D2833" s="25">
        <v>0</v>
      </c>
      <c r="E2833" s="25">
        <v>1</v>
      </c>
      <c r="F2833" s="25">
        <v>0</v>
      </c>
      <c r="G2833" s="25">
        <v>1</v>
      </c>
      <c r="H2833" s="25">
        <v>0</v>
      </c>
      <c r="I2833" s="25">
        <v>1</v>
      </c>
      <c r="J2833" s="23">
        <v>0</v>
      </c>
      <c r="K2833" s="23">
        <v>1</v>
      </c>
      <c r="L2833" s="23">
        <v>0</v>
      </c>
      <c r="M2833" s="23">
        <v>1</v>
      </c>
      <c r="N2833" s="23">
        <v>0</v>
      </c>
      <c r="O2833" s="23">
        <v>0</v>
      </c>
      <c r="P2833" s="23">
        <v>1</v>
      </c>
      <c r="Q2833" s="25">
        <v>0</v>
      </c>
      <c r="R2833" s="25">
        <v>0</v>
      </c>
      <c r="S2833" s="25">
        <v>0</v>
      </c>
      <c r="T2833" s="25">
        <v>0</v>
      </c>
      <c r="U2833" s="25">
        <v>1</v>
      </c>
      <c r="V2833" s="25">
        <v>1</v>
      </c>
      <c r="W2833" s="25">
        <v>0</v>
      </c>
      <c r="X2833" s="23">
        <v>1</v>
      </c>
      <c r="Y2833" s="23">
        <v>0</v>
      </c>
      <c r="Z2833" s="23">
        <v>0</v>
      </c>
      <c r="AA2833" s="23">
        <v>0</v>
      </c>
      <c r="AB2833" s="23">
        <v>0</v>
      </c>
      <c r="AC2833" s="23">
        <v>0</v>
      </c>
      <c r="AD2833" s="23">
        <v>0</v>
      </c>
    </row>
    <row r="2834" spans="1:30" x14ac:dyDescent="0.3">
      <c r="A2834" s="23">
        <v>236</v>
      </c>
      <c r="B2834" s="23">
        <v>12</v>
      </c>
      <c r="C2834" s="25">
        <v>0</v>
      </c>
      <c r="D2834" s="25">
        <v>0</v>
      </c>
      <c r="E2834" s="25">
        <v>0</v>
      </c>
      <c r="F2834" s="25">
        <v>1</v>
      </c>
      <c r="G2834" s="25">
        <v>0</v>
      </c>
      <c r="H2834" s="25">
        <v>0</v>
      </c>
      <c r="I2834" s="25">
        <v>0</v>
      </c>
      <c r="J2834" s="23">
        <v>0</v>
      </c>
      <c r="K2834" s="23">
        <v>0</v>
      </c>
      <c r="L2834" s="23">
        <v>0</v>
      </c>
      <c r="M2834" s="23">
        <v>0</v>
      </c>
      <c r="N2834" s="23">
        <v>0</v>
      </c>
      <c r="O2834" s="23">
        <v>0</v>
      </c>
      <c r="P2834" s="23">
        <v>1</v>
      </c>
      <c r="Q2834" s="25">
        <v>0</v>
      </c>
      <c r="R2834" s="25">
        <v>0</v>
      </c>
      <c r="S2834" s="25">
        <v>1</v>
      </c>
      <c r="T2834" s="25">
        <v>0</v>
      </c>
      <c r="U2834" s="25">
        <v>0</v>
      </c>
      <c r="V2834" s="25">
        <v>0</v>
      </c>
      <c r="W2834" s="25">
        <v>0</v>
      </c>
      <c r="X2834" s="23">
        <v>1</v>
      </c>
      <c r="Y2834" s="23">
        <v>0</v>
      </c>
      <c r="Z2834" s="23">
        <v>0</v>
      </c>
      <c r="AA2834" s="23">
        <v>0</v>
      </c>
      <c r="AB2834" s="23">
        <v>0</v>
      </c>
      <c r="AC2834" s="23">
        <v>0</v>
      </c>
      <c r="AD2834" s="23">
        <v>0</v>
      </c>
    </row>
    <row r="2835" spans="1:30" x14ac:dyDescent="0.3">
      <c r="A2835" s="23">
        <v>237</v>
      </c>
      <c r="B2835" s="23">
        <v>1</v>
      </c>
      <c r="C2835" s="25">
        <v>0</v>
      </c>
      <c r="D2835" s="25">
        <v>0</v>
      </c>
      <c r="E2835" s="25">
        <v>1</v>
      </c>
      <c r="F2835" s="25">
        <v>0</v>
      </c>
      <c r="G2835" s="25">
        <v>0</v>
      </c>
      <c r="H2835" s="25">
        <v>0</v>
      </c>
      <c r="I2835" s="25">
        <v>0</v>
      </c>
      <c r="J2835" s="23">
        <v>0</v>
      </c>
      <c r="K2835" s="23">
        <v>0</v>
      </c>
      <c r="L2835" s="23">
        <v>1</v>
      </c>
      <c r="M2835" s="23">
        <v>1</v>
      </c>
      <c r="N2835" s="23">
        <v>0</v>
      </c>
      <c r="O2835" s="23">
        <v>1</v>
      </c>
      <c r="P2835" s="23">
        <v>0</v>
      </c>
      <c r="Q2835" s="25">
        <v>0</v>
      </c>
      <c r="R2835" s="25">
        <v>1</v>
      </c>
      <c r="S2835" s="25">
        <v>0</v>
      </c>
      <c r="T2835" s="25">
        <v>1</v>
      </c>
      <c r="U2835" s="25">
        <v>0</v>
      </c>
      <c r="V2835" s="25">
        <v>0</v>
      </c>
      <c r="W2835" s="25">
        <v>1</v>
      </c>
      <c r="X2835" s="23">
        <v>1</v>
      </c>
      <c r="Y2835" s="23">
        <v>0</v>
      </c>
      <c r="Z2835" s="23">
        <v>0</v>
      </c>
      <c r="AA2835" s="23">
        <v>0</v>
      </c>
      <c r="AB2835" s="23">
        <v>0</v>
      </c>
      <c r="AC2835" s="23">
        <v>0</v>
      </c>
      <c r="AD2835" s="23">
        <v>0</v>
      </c>
    </row>
    <row r="2836" spans="1:30" x14ac:dyDescent="0.3">
      <c r="A2836" s="23">
        <v>237</v>
      </c>
      <c r="B2836" s="23">
        <v>2</v>
      </c>
      <c r="C2836" s="25">
        <v>0</v>
      </c>
      <c r="D2836" s="25">
        <v>1</v>
      </c>
      <c r="E2836" s="25">
        <v>0</v>
      </c>
      <c r="F2836" s="25">
        <v>0</v>
      </c>
      <c r="G2836" s="25">
        <v>0</v>
      </c>
      <c r="H2836" s="25">
        <v>1</v>
      </c>
      <c r="I2836" s="25">
        <v>0</v>
      </c>
      <c r="J2836" s="23">
        <v>0</v>
      </c>
      <c r="K2836" s="23">
        <v>0</v>
      </c>
      <c r="L2836" s="23">
        <v>0</v>
      </c>
      <c r="M2836" s="23">
        <v>1</v>
      </c>
      <c r="N2836" s="23">
        <v>0</v>
      </c>
      <c r="O2836" s="23">
        <v>0</v>
      </c>
      <c r="P2836" s="23">
        <v>0</v>
      </c>
      <c r="Q2836" s="25">
        <v>0</v>
      </c>
      <c r="R2836" s="25">
        <v>0</v>
      </c>
      <c r="S2836" s="25">
        <v>1</v>
      </c>
      <c r="T2836" s="25">
        <v>0</v>
      </c>
      <c r="U2836" s="25">
        <v>1</v>
      </c>
      <c r="V2836" s="25">
        <v>0</v>
      </c>
      <c r="W2836" s="25">
        <v>1</v>
      </c>
      <c r="X2836" s="23">
        <v>1</v>
      </c>
      <c r="Y2836" s="23">
        <v>0</v>
      </c>
      <c r="Z2836" s="23">
        <v>0</v>
      </c>
      <c r="AA2836" s="23">
        <v>0</v>
      </c>
      <c r="AB2836" s="23">
        <v>0</v>
      </c>
      <c r="AC2836" s="23">
        <v>0</v>
      </c>
      <c r="AD2836" s="23">
        <v>0</v>
      </c>
    </row>
    <row r="2837" spans="1:30" x14ac:dyDescent="0.3">
      <c r="A2837" s="23">
        <v>237</v>
      </c>
      <c r="B2837" s="23">
        <v>3</v>
      </c>
      <c r="C2837" s="25">
        <v>0</v>
      </c>
      <c r="D2837" s="25">
        <v>1</v>
      </c>
      <c r="E2837" s="25">
        <v>0</v>
      </c>
      <c r="F2837" s="25">
        <v>0</v>
      </c>
      <c r="G2837" s="25">
        <v>1</v>
      </c>
      <c r="H2837" s="25">
        <v>0</v>
      </c>
      <c r="I2837" s="25">
        <v>0</v>
      </c>
      <c r="J2837" s="23">
        <v>0</v>
      </c>
      <c r="K2837" s="23">
        <v>0</v>
      </c>
      <c r="L2837" s="23">
        <v>0</v>
      </c>
      <c r="M2837" s="23">
        <v>0</v>
      </c>
      <c r="N2837" s="23">
        <v>1</v>
      </c>
      <c r="O2837" s="23">
        <v>1</v>
      </c>
      <c r="P2837" s="23">
        <v>0</v>
      </c>
      <c r="Q2837" s="25">
        <v>0</v>
      </c>
      <c r="R2837" s="25">
        <v>0</v>
      </c>
      <c r="S2837" s="25">
        <v>0</v>
      </c>
      <c r="T2837" s="25">
        <v>0</v>
      </c>
      <c r="U2837" s="25">
        <v>0</v>
      </c>
      <c r="V2837" s="25">
        <v>0</v>
      </c>
      <c r="W2837" s="25">
        <v>1</v>
      </c>
      <c r="X2837" s="23">
        <v>1</v>
      </c>
      <c r="Y2837" s="23">
        <v>0</v>
      </c>
      <c r="Z2837" s="23">
        <v>0</v>
      </c>
      <c r="AA2837" s="23">
        <v>0</v>
      </c>
      <c r="AB2837" s="23">
        <v>0</v>
      </c>
      <c r="AC2837" s="23">
        <v>0</v>
      </c>
      <c r="AD2837" s="23">
        <v>0</v>
      </c>
    </row>
    <row r="2838" spans="1:30" x14ac:dyDescent="0.3">
      <c r="A2838" s="23">
        <v>237</v>
      </c>
      <c r="B2838" s="23">
        <v>4</v>
      </c>
      <c r="C2838" s="25">
        <v>0</v>
      </c>
      <c r="D2838" s="25">
        <v>0</v>
      </c>
      <c r="E2838" s="25">
        <v>0</v>
      </c>
      <c r="F2838" s="25">
        <v>0</v>
      </c>
      <c r="G2838" s="25">
        <v>0</v>
      </c>
      <c r="H2838" s="25">
        <v>0</v>
      </c>
      <c r="I2838" s="25">
        <v>1</v>
      </c>
      <c r="J2838" s="23">
        <v>0</v>
      </c>
      <c r="K2838" s="23">
        <v>0</v>
      </c>
      <c r="L2838" s="23">
        <v>1</v>
      </c>
      <c r="M2838" s="23">
        <v>0</v>
      </c>
      <c r="N2838" s="23">
        <v>1</v>
      </c>
      <c r="O2838" s="23">
        <v>0</v>
      </c>
      <c r="P2838" s="23">
        <v>1</v>
      </c>
      <c r="Q2838" s="25">
        <v>0</v>
      </c>
      <c r="R2838" s="25">
        <v>0</v>
      </c>
      <c r="S2838" s="25">
        <v>1</v>
      </c>
      <c r="T2838" s="25">
        <v>1</v>
      </c>
      <c r="U2838" s="25">
        <v>0</v>
      </c>
      <c r="V2838" s="25">
        <v>1</v>
      </c>
      <c r="W2838" s="25">
        <v>0</v>
      </c>
      <c r="X2838" s="23">
        <v>1</v>
      </c>
      <c r="Y2838" s="23">
        <v>0</v>
      </c>
      <c r="Z2838" s="23">
        <v>0</v>
      </c>
      <c r="AA2838" s="23">
        <v>0</v>
      </c>
      <c r="AB2838" s="23">
        <v>0</v>
      </c>
      <c r="AC2838" s="23">
        <v>0</v>
      </c>
      <c r="AD2838" s="23">
        <v>0</v>
      </c>
    </row>
    <row r="2839" spans="1:30" x14ac:dyDescent="0.3">
      <c r="A2839" s="23">
        <v>237</v>
      </c>
      <c r="B2839" s="23">
        <v>5</v>
      </c>
      <c r="C2839" s="25">
        <v>0</v>
      </c>
      <c r="D2839" s="25">
        <v>1</v>
      </c>
      <c r="E2839" s="25">
        <v>0</v>
      </c>
      <c r="F2839" s="25">
        <v>0</v>
      </c>
      <c r="G2839" s="25">
        <v>1</v>
      </c>
      <c r="H2839" s="25">
        <v>0</v>
      </c>
      <c r="I2839" s="25">
        <v>0</v>
      </c>
      <c r="J2839" s="23">
        <v>0</v>
      </c>
      <c r="K2839" s="23">
        <v>0</v>
      </c>
      <c r="L2839" s="23">
        <v>0</v>
      </c>
      <c r="M2839" s="23">
        <v>1</v>
      </c>
      <c r="N2839" s="23">
        <v>0</v>
      </c>
      <c r="O2839" s="23">
        <v>0</v>
      </c>
      <c r="P2839" s="23">
        <v>0</v>
      </c>
      <c r="Q2839" s="25">
        <v>0</v>
      </c>
      <c r="R2839" s="25">
        <v>1</v>
      </c>
      <c r="S2839" s="25">
        <v>0</v>
      </c>
      <c r="T2839" s="25">
        <v>1</v>
      </c>
      <c r="U2839" s="25">
        <v>0</v>
      </c>
      <c r="V2839" s="25">
        <v>0</v>
      </c>
      <c r="W2839" s="25">
        <v>1</v>
      </c>
      <c r="X2839" s="23">
        <v>1</v>
      </c>
      <c r="Y2839" s="23">
        <v>0</v>
      </c>
      <c r="Z2839" s="23">
        <v>0</v>
      </c>
      <c r="AA2839" s="23">
        <v>0</v>
      </c>
      <c r="AB2839" s="23">
        <v>0</v>
      </c>
      <c r="AC2839" s="23">
        <v>0</v>
      </c>
      <c r="AD2839" s="23">
        <v>0</v>
      </c>
    </row>
    <row r="2840" spans="1:30" x14ac:dyDescent="0.3">
      <c r="A2840" s="23">
        <v>237</v>
      </c>
      <c r="B2840" s="23">
        <v>6</v>
      </c>
      <c r="C2840" s="25">
        <v>0</v>
      </c>
      <c r="D2840" s="25">
        <v>0</v>
      </c>
      <c r="E2840" s="25">
        <v>0</v>
      </c>
      <c r="F2840" s="25">
        <v>0</v>
      </c>
      <c r="G2840" s="25">
        <v>1</v>
      </c>
      <c r="H2840" s="25">
        <v>1</v>
      </c>
      <c r="I2840" s="25">
        <v>0</v>
      </c>
      <c r="J2840" s="23">
        <v>0</v>
      </c>
      <c r="K2840" s="23">
        <v>1</v>
      </c>
      <c r="L2840" s="23">
        <v>0</v>
      </c>
      <c r="M2840" s="23">
        <v>0</v>
      </c>
      <c r="N2840" s="23">
        <v>0</v>
      </c>
      <c r="O2840" s="23">
        <v>1</v>
      </c>
      <c r="P2840" s="23">
        <v>0</v>
      </c>
      <c r="Q2840" s="25">
        <v>0</v>
      </c>
      <c r="R2840" s="25">
        <v>0</v>
      </c>
      <c r="S2840" s="25">
        <v>1</v>
      </c>
      <c r="T2840" s="25">
        <v>0</v>
      </c>
      <c r="U2840" s="25">
        <v>0</v>
      </c>
      <c r="V2840" s="25">
        <v>0</v>
      </c>
      <c r="W2840" s="25">
        <v>0</v>
      </c>
      <c r="X2840" s="23">
        <v>1</v>
      </c>
      <c r="Y2840" s="23">
        <v>0</v>
      </c>
      <c r="Z2840" s="23">
        <v>0</v>
      </c>
      <c r="AA2840" s="23">
        <v>0</v>
      </c>
      <c r="AB2840" s="23">
        <v>0</v>
      </c>
      <c r="AC2840" s="23">
        <v>0</v>
      </c>
      <c r="AD2840" s="23">
        <v>0</v>
      </c>
    </row>
    <row r="2841" spans="1:30" x14ac:dyDescent="0.3">
      <c r="A2841" s="23">
        <v>237</v>
      </c>
      <c r="B2841" s="23">
        <v>7</v>
      </c>
      <c r="C2841" s="25">
        <v>0</v>
      </c>
      <c r="D2841" s="25">
        <v>1</v>
      </c>
      <c r="E2841" s="25">
        <v>0</v>
      </c>
      <c r="F2841" s="25">
        <v>1</v>
      </c>
      <c r="G2841" s="25">
        <v>0</v>
      </c>
      <c r="H2841" s="25">
        <v>0</v>
      </c>
      <c r="I2841" s="25">
        <v>1</v>
      </c>
      <c r="J2841" s="23">
        <v>0</v>
      </c>
      <c r="K2841" s="23">
        <v>0</v>
      </c>
      <c r="L2841" s="23">
        <v>0</v>
      </c>
      <c r="M2841" s="23">
        <v>0</v>
      </c>
      <c r="N2841" s="23">
        <v>0</v>
      </c>
      <c r="O2841" s="23">
        <v>0</v>
      </c>
      <c r="P2841" s="23">
        <v>1</v>
      </c>
      <c r="Q2841" s="25">
        <v>0</v>
      </c>
      <c r="R2841" s="25">
        <v>1</v>
      </c>
      <c r="S2841" s="25">
        <v>0</v>
      </c>
      <c r="T2841" s="25">
        <v>0</v>
      </c>
      <c r="U2841" s="25">
        <v>0</v>
      </c>
      <c r="V2841" s="25">
        <v>1</v>
      </c>
      <c r="W2841" s="25">
        <v>0</v>
      </c>
      <c r="X2841" s="23">
        <v>1</v>
      </c>
      <c r="Y2841" s="23">
        <v>0</v>
      </c>
      <c r="Z2841" s="23">
        <v>0</v>
      </c>
      <c r="AA2841" s="23">
        <v>0</v>
      </c>
      <c r="AB2841" s="23">
        <v>0</v>
      </c>
      <c r="AC2841" s="23">
        <v>0</v>
      </c>
      <c r="AD2841" s="23">
        <v>0</v>
      </c>
    </row>
    <row r="2842" spans="1:30" x14ac:dyDescent="0.3">
      <c r="A2842" s="23">
        <v>237</v>
      </c>
      <c r="B2842" s="23">
        <v>8</v>
      </c>
      <c r="C2842" s="25">
        <v>0</v>
      </c>
      <c r="D2842" s="25">
        <v>0</v>
      </c>
      <c r="E2842" s="25">
        <v>1</v>
      </c>
      <c r="F2842" s="25">
        <v>1</v>
      </c>
      <c r="G2842" s="25">
        <v>0</v>
      </c>
      <c r="H2842" s="25">
        <v>1</v>
      </c>
      <c r="I2842" s="25">
        <v>0</v>
      </c>
      <c r="J2842" s="23">
        <v>0</v>
      </c>
      <c r="K2842" s="23">
        <v>0</v>
      </c>
      <c r="L2842" s="23">
        <v>0</v>
      </c>
      <c r="M2842" s="23">
        <v>0</v>
      </c>
      <c r="N2842" s="23">
        <v>1</v>
      </c>
      <c r="O2842" s="23">
        <v>1</v>
      </c>
      <c r="P2842" s="23">
        <v>0</v>
      </c>
      <c r="Q2842" s="25">
        <v>0</v>
      </c>
      <c r="R2842" s="25">
        <v>0</v>
      </c>
      <c r="S2842" s="25">
        <v>0</v>
      </c>
      <c r="T2842" s="25">
        <v>1</v>
      </c>
      <c r="U2842" s="25">
        <v>0</v>
      </c>
      <c r="V2842" s="25">
        <v>0</v>
      </c>
      <c r="W2842" s="25">
        <v>0</v>
      </c>
      <c r="X2842" s="23">
        <v>1</v>
      </c>
      <c r="Y2842" s="23">
        <v>0</v>
      </c>
      <c r="Z2842" s="23">
        <v>0</v>
      </c>
      <c r="AA2842" s="23">
        <v>0</v>
      </c>
      <c r="AB2842" s="23">
        <v>0</v>
      </c>
      <c r="AC2842" s="23">
        <v>0</v>
      </c>
      <c r="AD2842" s="23">
        <v>0</v>
      </c>
    </row>
    <row r="2843" spans="1:30" x14ac:dyDescent="0.3">
      <c r="A2843" s="23">
        <v>237</v>
      </c>
      <c r="B2843" s="23">
        <v>9</v>
      </c>
      <c r="C2843" s="25">
        <v>0</v>
      </c>
      <c r="D2843" s="25">
        <v>0</v>
      </c>
      <c r="E2843" s="25">
        <v>1</v>
      </c>
      <c r="F2843" s="25">
        <v>0</v>
      </c>
      <c r="G2843" s="25">
        <v>1</v>
      </c>
      <c r="H2843" s="25">
        <v>0</v>
      </c>
      <c r="I2843" s="25">
        <v>1</v>
      </c>
      <c r="J2843" s="23">
        <v>0</v>
      </c>
      <c r="K2843" s="23">
        <v>0</v>
      </c>
      <c r="L2843" s="23">
        <v>1</v>
      </c>
      <c r="M2843" s="23">
        <v>0</v>
      </c>
      <c r="N2843" s="23">
        <v>0</v>
      </c>
      <c r="O2843" s="23">
        <v>0</v>
      </c>
      <c r="P2843" s="23">
        <v>0</v>
      </c>
      <c r="Q2843" s="25">
        <v>0</v>
      </c>
      <c r="R2843" s="25">
        <v>1</v>
      </c>
      <c r="S2843" s="25">
        <v>0</v>
      </c>
      <c r="T2843" s="25">
        <v>0</v>
      </c>
      <c r="U2843" s="25">
        <v>1</v>
      </c>
      <c r="V2843" s="25">
        <v>0</v>
      </c>
      <c r="W2843" s="25">
        <v>0</v>
      </c>
      <c r="X2843" s="23">
        <v>1</v>
      </c>
      <c r="Y2843" s="23">
        <v>0</v>
      </c>
      <c r="Z2843" s="23">
        <v>0</v>
      </c>
      <c r="AA2843" s="23">
        <v>0</v>
      </c>
      <c r="AB2843" s="23">
        <v>0</v>
      </c>
      <c r="AC2843" s="23">
        <v>0</v>
      </c>
      <c r="AD2843" s="23">
        <v>0</v>
      </c>
    </row>
    <row r="2844" spans="1:30" x14ac:dyDescent="0.3">
      <c r="A2844" s="23">
        <v>237</v>
      </c>
      <c r="B2844" s="23">
        <v>10</v>
      </c>
      <c r="C2844" s="25">
        <v>0</v>
      </c>
      <c r="D2844" s="25">
        <v>1</v>
      </c>
      <c r="E2844" s="25">
        <v>0</v>
      </c>
      <c r="F2844" s="25">
        <v>0</v>
      </c>
      <c r="G2844" s="25">
        <v>0</v>
      </c>
      <c r="H2844" s="25">
        <v>1</v>
      </c>
      <c r="I2844" s="25">
        <v>0</v>
      </c>
      <c r="J2844" s="23">
        <v>0</v>
      </c>
      <c r="K2844" s="23">
        <v>1</v>
      </c>
      <c r="L2844" s="23">
        <v>0</v>
      </c>
      <c r="M2844" s="23">
        <v>0</v>
      </c>
      <c r="N2844" s="23">
        <v>1</v>
      </c>
      <c r="O2844" s="23">
        <v>0</v>
      </c>
      <c r="P2844" s="23">
        <v>0</v>
      </c>
      <c r="Q2844" s="25">
        <v>0</v>
      </c>
      <c r="R2844" s="25">
        <v>0</v>
      </c>
      <c r="S2844" s="25">
        <v>1</v>
      </c>
      <c r="T2844" s="25">
        <v>1</v>
      </c>
      <c r="U2844" s="25">
        <v>0</v>
      </c>
      <c r="V2844" s="25">
        <v>1</v>
      </c>
      <c r="W2844" s="25">
        <v>0</v>
      </c>
      <c r="X2844" s="23">
        <v>1</v>
      </c>
      <c r="Y2844" s="23">
        <v>0</v>
      </c>
      <c r="Z2844" s="23">
        <v>0</v>
      </c>
      <c r="AA2844" s="23">
        <v>0</v>
      </c>
      <c r="AB2844" s="23">
        <v>0</v>
      </c>
      <c r="AC2844" s="23">
        <v>0</v>
      </c>
      <c r="AD2844" s="23">
        <v>0</v>
      </c>
    </row>
    <row r="2845" spans="1:30" x14ac:dyDescent="0.3">
      <c r="A2845" s="23">
        <v>237</v>
      </c>
      <c r="B2845" s="23">
        <v>11</v>
      </c>
      <c r="C2845" s="25">
        <v>0</v>
      </c>
      <c r="D2845" s="25">
        <v>0</v>
      </c>
      <c r="E2845" s="25">
        <v>1</v>
      </c>
      <c r="F2845" s="25">
        <v>0</v>
      </c>
      <c r="G2845" s="25">
        <v>1</v>
      </c>
      <c r="H2845" s="25">
        <v>0</v>
      </c>
      <c r="I2845" s="25">
        <v>1</v>
      </c>
      <c r="J2845" s="23">
        <v>0</v>
      </c>
      <c r="K2845" s="23">
        <v>1</v>
      </c>
      <c r="L2845" s="23">
        <v>0</v>
      </c>
      <c r="M2845" s="23">
        <v>1</v>
      </c>
      <c r="N2845" s="23">
        <v>0</v>
      </c>
      <c r="O2845" s="23">
        <v>0</v>
      </c>
      <c r="P2845" s="23">
        <v>1</v>
      </c>
      <c r="Q2845" s="25">
        <v>0</v>
      </c>
      <c r="R2845" s="25">
        <v>0</v>
      </c>
      <c r="S2845" s="25">
        <v>0</v>
      </c>
      <c r="T2845" s="25">
        <v>0</v>
      </c>
      <c r="U2845" s="25">
        <v>1</v>
      </c>
      <c r="V2845" s="25">
        <v>1</v>
      </c>
      <c r="W2845" s="25">
        <v>0</v>
      </c>
      <c r="X2845" s="23">
        <v>1</v>
      </c>
      <c r="Y2845" s="23">
        <v>0</v>
      </c>
      <c r="Z2845" s="23">
        <v>0</v>
      </c>
      <c r="AA2845" s="23">
        <v>0</v>
      </c>
      <c r="AB2845" s="23">
        <v>0</v>
      </c>
      <c r="AC2845" s="23">
        <v>0</v>
      </c>
      <c r="AD2845" s="23">
        <v>0</v>
      </c>
    </row>
    <row r="2846" spans="1:30" x14ac:dyDescent="0.3">
      <c r="A2846" s="23">
        <v>237</v>
      </c>
      <c r="B2846" s="23">
        <v>12</v>
      </c>
      <c r="C2846" s="25">
        <v>0</v>
      </c>
      <c r="D2846" s="25">
        <v>0</v>
      </c>
      <c r="E2846" s="25">
        <v>0</v>
      </c>
      <c r="F2846" s="25">
        <v>1</v>
      </c>
      <c r="G2846" s="25">
        <v>0</v>
      </c>
      <c r="H2846" s="25">
        <v>0</v>
      </c>
      <c r="I2846" s="25">
        <v>0</v>
      </c>
      <c r="J2846" s="23">
        <v>0</v>
      </c>
      <c r="K2846" s="23">
        <v>0</v>
      </c>
      <c r="L2846" s="23">
        <v>0</v>
      </c>
      <c r="M2846" s="23">
        <v>0</v>
      </c>
      <c r="N2846" s="23">
        <v>0</v>
      </c>
      <c r="O2846" s="23">
        <v>0</v>
      </c>
      <c r="P2846" s="23">
        <v>1</v>
      </c>
      <c r="Q2846" s="25">
        <v>0</v>
      </c>
      <c r="R2846" s="25">
        <v>0</v>
      </c>
      <c r="S2846" s="25">
        <v>1</v>
      </c>
      <c r="T2846" s="25">
        <v>0</v>
      </c>
      <c r="U2846" s="25">
        <v>0</v>
      </c>
      <c r="V2846" s="25">
        <v>0</v>
      </c>
      <c r="W2846" s="25">
        <v>0</v>
      </c>
      <c r="X2846" s="23">
        <v>1</v>
      </c>
      <c r="Y2846" s="23">
        <v>0</v>
      </c>
      <c r="Z2846" s="23">
        <v>0</v>
      </c>
      <c r="AA2846" s="23">
        <v>0</v>
      </c>
      <c r="AB2846" s="23">
        <v>0</v>
      </c>
      <c r="AC2846" s="23">
        <v>0</v>
      </c>
      <c r="AD2846" s="23">
        <v>0</v>
      </c>
    </row>
    <row r="2847" spans="1:30" x14ac:dyDescent="0.3">
      <c r="A2847" s="23">
        <v>238</v>
      </c>
      <c r="B2847" s="23">
        <v>1</v>
      </c>
      <c r="C2847" s="25">
        <v>0</v>
      </c>
      <c r="D2847" s="25">
        <v>0</v>
      </c>
      <c r="E2847" s="25">
        <v>1</v>
      </c>
      <c r="F2847" s="25">
        <v>0</v>
      </c>
      <c r="G2847" s="25">
        <v>0</v>
      </c>
      <c r="H2847" s="25">
        <v>0</v>
      </c>
      <c r="I2847" s="25">
        <v>0</v>
      </c>
      <c r="J2847" s="23">
        <v>0</v>
      </c>
      <c r="K2847" s="23">
        <v>0</v>
      </c>
      <c r="L2847" s="23">
        <v>1</v>
      </c>
      <c r="M2847" s="23">
        <v>1</v>
      </c>
      <c r="N2847" s="23">
        <v>0</v>
      </c>
      <c r="O2847" s="23">
        <v>1</v>
      </c>
      <c r="P2847" s="23">
        <v>0</v>
      </c>
      <c r="Q2847" s="25">
        <v>0</v>
      </c>
      <c r="R2847" s="25">
        <v>1</v>
      </c>
      <c r="S2847" s="25">
        <v>0</v>
      </c>
      <c r="T2847" s="25">
        <v>1</v>
      </c>
      <c r="U2847" s="25">
        <v>0</v>
      </c>
      <c r="V2847" s="25">
        <v>0</v>
      </c>
      <c r="W2847" s="25">
        <v>1</v>
      </c>
      <c r="X2847" s="23">
        <v>1</v>
      </c>
      <c r="Y2847" s="23">
        <v>0</v>
      </c>
      <c r="Z2847" s="23">
        <v>0</v>
      </c>
      <c r="AA2847" s="23">
        <v>0</v>
      </c>
      <c r="AB2847" s="23">
        <v>0</v>
      </c>
      <c r="AC2847" s="23">
        <v>0</v>
      </c>
      <c r="AD2847" s="23">
        <v>0</v>
      </c>
    </row>
    <row r="2848" spans="1:30" x14ac:dyDescent="0.3">
      <c r="A2848" s="23">
        <v>238</v>
      </c>
      <c r="B2848" s="23">
        <v>2</v>
      </c>
      <c r="C2848" s="25">
        <v>0</v>
      </c>
      <c r="D2848" s="25">
        <v>1</v>
      </c>
      <c r="E2848" s="25">
        <v>0</v>
      </c>
      <c r="F2848" s="25">
        <v>0</v>
      </c>
      <c r="G2848" s="25">
        <v>0</v>
      </c>
      <c r="H2848" s="25">
        <v>1</v>
      </c>
      <c r="I2848" s="25">
        <v>0</v>
      </c>
      <c r="J2848" s="23">
        <v>0</v>
      </c>
      <c r="K2848" s="23">
        <v>0</v>
      </c>
      <c r="L2848" s="23">
        <v>0</v>
      </c>
      <c r="M2848" s="23">
        <v>1</v>
      </c>
      <c r="N2848" s="23">
        <v>0</v>
      </c>
      <c r="O2848" s="23">
        <v>0</v>
      </c>
      <c r="P2848" s="23">
        <v>0</v>
      </c>
      <c r="Q2848" s="25">
        <v>0</v>
      </c>
      <c r="R2848" s="25">
        <v>0</v>
      </c>
      <c r="S2848" s="25">
        <v>1</v>
      </c>
      <c r="T2848" s="25">
        <v>0</v>
      </c>
      <c r="U2848" s="25">
        <v>1</v>
      </c>
      <c r="V2848" s="25">
        <v>0</v>
      </c>
      <c r="W2848" s="25">
        <v>1</v>
      </c>
      <c r="X2848" s="23">
        <v>1</v>
      </c>
      <c r="Y2848" s="23">
        <v>0</v>
      </c>
      <c r="Z2848" s="23">
        <v>0</v>
      </c>
      <c r="AA2848" s="23">
        <v>0</v>
      </c>
      <c r="AB2848" s="23">
        <v>0</v>
      </c>
      <c r="AC2848" s="23">
        <v>0</v>
      </c>
      <c r="AD2848" s="23">
        <v>0</v>
      </c>
    </row>
    <row r="2849" spans="1:30" x14ac:dyDescent="0.3">
      <c r="A2849" s="23">
        <v>238</v>
      </c>
      <c r="B2849" s="23">
        <v>3</v>
      </c>
      <c r="C2849" s="25">
        <v>0</v>
      </c>
      <c r="D2849" s="25">
        <v>1</v>
      </c>
      <c r="E2849" s="25">
        <v>0</v>
      </c>
      <c r="F2849" s="25">
        <v>0</v>
      </c>
      <c r="G2849" s="25">
        <v>1</v>
      </c>
      <c r="H2849" s="25">
        <v>0</v>
      </c>
      <c r="I2849" s="25">
        <v>0</v>
      </c>
      <c r="J2849" s="23">
        <v>0</v>
      </c>
      <c r="K2849" s="23">
        <v>0</v>
      </c>
      <c r="L2849" s="23">
        <v>0</v>
      </c>
      <c r="M2849" s="23">
        <v>0</v>
      </c>
      <c r="N2849" s="23">
        <v>1</v>
      </c>
      <c r="O2849" s="23">
        <v>1</v>
      </c>
      <c r="P2849" s="23">
        <v>0</v>
      </c>
      <c r="Q2849" s="25">
        <v>0</v>
      </c>
      <c r="R2849" s="25">
        <v>0</v>
      </c>
      <c r="S2849" s="25">
        <v>0</v>
      </c>
      <c r="T2849" s="25">
        <v>0</v>
      </c>
      <c r="U2849" s="25">
        <v>0</v>
      </c>
      <c r="V2849" s="25">
        <v>0</v>
      </c>
      <c r="W2849" s="25">
        <v>1</v>
      </c>
      <c r="X2849" s="23">
        <v>1</v>
      </c>
      <c r="Y2849" s="23">
        <v>0</v>
      </c>
      <c r="Z2849" s="23">
        <v>0</v>
      </c>
      <c r="AA2849" s="23">
        <v>0</v>
      </c>
      <c r="AB2849" s="23">
        <v>0</v>
      </c>
      <c r="AC2849" s="23">
        <v>0</v>
      </c>
      <c r="AD2849" s="23">
        <v>0</v>
      </c>
    </row>
    <row r="2850" spans="1:30" x14ac:dyDescent="0.3">
      <c r="A2850" s="23">
        <v>238</v>
      </c>
      <c r="B2850" s="23">
        <v>4</v>
      </c>
      <c r="C2850" s="25">
        <v>0</v>
      </c>
      <c r="D2850" s="25">
        <v>0</v>
      </c>
      <c r="E2850" s="25">
        <v>0</v>
      </c>
      <c r="F2850" s="25">
        <v>0</v>
      </c>
      <c r="G2850" s="25">
        <v>0</v>
      </c>
      <c r="H2850" s="25">
        <v>0</v>
      </c>
      <c r="I2850" s="25">
        <v>1</v>
      </c>
      <c r="J2850" s="23">
        <v>0</v>
      </c>
      <c r="K2850" s="23">
        <v>0</v>
      </c>
      <c r="L2850" s="23">
        <v>1</v>
      </c>
      <c r="M2850" s="23">
        <v>0</v>
      </c>
      <c r="N2850" s="23">
        <v>1</v>
      </c>
      <c r="O2850" s="23">
        <v>0</v>
      </c>
      <c r="P2850" s="23">
        <v>1</v>
      </c>
      <c r="Q2850" s="25">
        <v>0</v>
      </c>
      <c r="R2850" s="25">
        <v>0</v>
      </c>
      <c r="S2850" s="25">
        <v>1</v>
      </c>
      <c r="T2850" s="25">
        <v>1</v>
      </c>
      <c r="U2850" s="25">
        <v>0</v>
      </c>
      <c r="V2850" s="25">
        <v>1</v>
      </c>
      <c r="W2850" s="25">
        <v>0</v>
      </c>
      <c r="X2850" s="23">
        <v>1</v>
      </c>
      <c r="Y2850" s="23">
        <v>0</v>
      </c>
      <c r="Z2850" s="23">
        <v>0</v>
      </c>
      <c r="AA2850" s="23">
        <v>0</v>
      </c>
      <c r="AB2850" s="23">
        <v>0</v>
      </c>
      <c r="AC2850" s="23">
        <v>0</v>
      </c>
      <c r="AD2850" s="23">
        <v>0</v>
      </c>
    </row>
    <row r="2851" spans="1:30" x14ac:dyDescent="0.3">
      <c r="A2851" s="23">
        <v>238</v>
      </c>
      <c r="B2851" s="23">
        <v>5</v>
      </c>
      <c r="C2851" s="25">
        <v>0</v>
      </c>
      <c r="D2851" s="25">
        <v>1</v>
      </c>
      <c r="E2851" s="25">
        <v>0</v>
      </c>
      <c r="F2851" s="25">
        <v>0</v>
      </c>
      <c r="G2851" s="25">
        <v>1</v>
      </c>
      <c r="H2851" s="25">
        <v>0</v>
      </c>
      <c r="I2851" s="25">
        <v>0</v>
      </c>
      <c r="J2851" s="23">
        <v>0</v>
      </c>
      <c r="K2851" s="23">
        <v>0</v>
      </c>
      <c r="L2851" s="23">
        <v>0</v>
      </c>
      <c r="M2851" s="23">
        <v>1</v>
      </c>
      <c r="N2851" s="23">
        <v>0</v>
      </c>
      <c r="O2851" s="23">
        <v>0</v>
      </c>
      <c r="P2851" s="23">
        <v>0</v>
      </c>
      <c r="Q2851" s="25">
        <v>0</v>
      </c>
      <c r="R2851" s="25">
        <v>1</v>
      </c>
      <c r="S2851" s="25">
        <v>0</v>
      </c>
      <c r="T2851" s="25">
        <v>1</v>
      </c>
      <c r="U2851" s="25">
        <v>0</v>
      </c>
      <c r="V2851" s="25">
        <v>0</v>
      </c>
      <c r="W2851" s="25">
        <v>1</v>
      </c>
      <c r="X2851" s="23">
        <v>1</v>
      </c>
      <c r="Y2851" s="23">
        <v>0</v>
      </c>
      <c r="Z2851" s="23">
        <v>0</v>
      </c>
      <c r="AA2851" s="23">
        <v>0</v>
      </c>
      <c r="AB2851" s="23">
        <v>0</v>
      </c>
      <c r="AC2851" s="23">
        <v>0</v>
      </c>
      <c r="AD2851" s="23">
        <v>0</v>
      </c>
    </row>
    <row r="2852" spans="1:30" x14ac:dyDescent="0.3">
      <c r="A2852" s="23">
        <v>238</v>
      </c>
      <c r="B2852" s="23">
        <v>6</v>
      </c>
      <c r="C2852" s="25">
        <v>0</v>
      </c>
      <c r="D2852" s="25">
        <v>0</v>
      </c>
      <c r="E2852" s="25">
        <v>0</v>
      </c>
      <c r="F2852" s="25">
        <v>0</v>
      </c>
      <c r="G2852" s="25">
        <v>1</v>
      </c>
      <c r="H2852" s="25">
        <v>1</v>
      </c>
      <c r="I2852" s="25">
        <v>0</v>
      </c>
      <c r="J2852" s="23">
        <v>0</v>
      </c>
      <c r="K2852" s="23">
        <v>1</v>
      </c>
      <c r="L2852" s="23">
        <v>0</v>
      </c>
      <c r="M2852" s="23">
        <v>0</v>
      </c>
      <c r="N2852" s="23">
        <v>0</v>
      </c>
      <c r="O2852" s="23">
        <v>1</v>
      </c>
      <c r="P2852" s="23">
        <v>0</v>
      </c>
      <c r="Q2852" s="25">
        <v>0</v>
      </c>
      <c r="R2852" s="25">
        <v>0</v>
      </c>
      <c r="S2852" s="25">
        <v>1</v>
      </c>
      <c r="T2852" s="25">
        <v>0</v>
      </c>
      <c r="U2852" s="25">
        <v>0</v>
      </c>
      <c r="V2852" s="25">
        <v>0</v>
      </c>
      <c r="W2852" s="25">
        <v>0</v>
      </c>
      <c r="X2852" s="23">
        <v>1</v>
      </c>
      <c r="Y2852" s="23">
        <v>0</v>
      </c>
      <c r="Z2852" s="23">
        <v>0</v>
      </c>
      <c r="AA2852" s="23">
        <v>0</v>
      </c>
      <c r="AB2852" s="23">
        <v>0</v>
      </c>
      <c r="AC2852" s="23">
        <v>0</v>
      </c>
      <c r="AD2852" s="23">
        <v>0</v>
      </c>
    </row>
    <row r="2853" spans="1:30" x14ac:dyDescent="0.3">
      <c r="A2853" s="23">
        <v>238</v>
      </c>
      <c r="B2853" s="23">
        <v>7</v>
      </c>
      <c r="C2853" s="25">
        <v>0</v>
      </c>
      <c r="D2853" s="25">
        <v>1</v>
      </c>
      <c r="E2853" s="25">
        <v>0</v>
      </c>
      <c r="F2853" s="25">
        <v>1</v>
      </c>
      <c r="G2853" s="25">
        <v>0</v>
      </c>
      <c r="H2853" s="25">
        <v>0</v>
      </c>
      <c r="I2853" s="25">
        <v>1</v>
      </c>
      <c r="J2853" s="23">
        <v>0</v>
      </c>
      <c r="K2853" s="23">
        <v>0</v>
      </c>
      <c r="L2853" s="23">
        <v>0</v>
      </c>
      <c r="M2853" s="23">
        <v>0</v>
      </c>
      <c r="N2853" s="23">
        <v>0</v>
      </c>
      <c r="O2853" s="23">
        <v>0</v>
      </c>
      <c r="P2853" s="23">
        <v>1</v>
      </c>
      <c r="Q2853" s="25">
        <v>0</v>
      </c>
      <c r="R2853" s="25">
        <v>1</v>
      </c>
      <c r="S2853" s="25">
        <v>0</v>
      </c>
      <c r="T2853" s="25">
        <v>0</v>
      </c>
      <c r="U2853" s="25">
        <v>0</v>
      </c>
      <c r="V2853" s="25">
        <v>1</v>
      </c>
      <c r="W2853" s="25">
        <v>0</v>
      </c>
      <c r="X2853" s="23">
        <v>1</v>
      </c>
      <c r="Y2853" s="23">
        <v>0</v>
      </c>
      <c r="Z2853" s="23">
        <v>0</v>
      </c>
      <c r="AA2853" s="23">
        <v>0</v>
      </c>
      <c r="AB2853" s="23">
        <v>0</v>
      </c>
      <c r="AC2853" s="23">
        <v>0</v>
      </c>
      <c r="AD2853" s="23">
        <v>0</v>
      </c>
    </row>
    <row r="2854" spans="1:30" x14ac:dyDescent="0.3">
      <c r="A2854" s="23">
        <v>238</v>
      </c>
      <c r="B2854" s="23">
        <v>8</v>
      </c>
      <c r="C2854" s="25">
        <v>0</v>
      </c>
      <c r="D2854" s="25">
        <v>0</v>
      </c>
      <c r="E2854" s="25">
        <v>1</v>
      </c>
      <c r="F2854" s="25">
        <v>1</v>
      </c>
      <c r="G2854" s="25">
        <v>0</v>
      </c>
      <c r="H2854" s="25">
        <v>1</v>
      </c>
      <c r="I2854" s="25">
        <v>0</v>
      </c>
      <c r="J2854" s="23">
        <v>0</v>
      </c>
      <c r="K2854" s="23">
        <v>0</v>
      </c>
      <c r="L2854" s="23">
        <v>0</v>
      </c>
      <c r="M2854" s="23">
        <v>0</v>
      </c>
      <c r="N2854" s="23">
        <v>1</v>
      </c>
      <c r="O2854" s="23">
        <v>1</v>
      </c>
      <c r="P2854" s="23">
        <v>0</v>
      </c>
      <c r="Q2854" s="25">
        <v>0</v>
      </c>
      <c r="R2854" s="25">
        <v>0</v>
      </c>
      <c r="S2854" s="25">
        <v>0</v>
      </c>
      <c r="T2854" s="25">
        <v>1</v>
      </c>
      <c r="U2854" s="25">
        <v>0</v>
      </c>
      <c r="V2854" s="25">
        <v>0</v>
      </c>
      <c r="W2854" s="25">
        <v>0</v>
      </c>
      <c r="X2854" s="23">
        <v>1</v>
      </c>
      <c r="Y2854" s="23">
        <v>0</v>
      </c>
      <c r="Z2854" s="23">
        <v>0</v>
      </c>
      <c r="AA2854" s="23">
        <v>0</v>
      </c>
      <c r="AB2854" s="23">
        <v>0</v>
      </c>
      <c r="AC2854" s="23">
        <v>0</v>
      </c>
      <c r="AD2854" s="23">
        <v>0</v>
      </c>
    </row>
    <row r="2855" spans="1:30" x14ac:dyDescent="0.3">
      <c r="A2855" s="23">
        <v>238</v>
      </c>
      <c r="B2855" s="23">
        <v>9</v>
      </c>
      <c r="C2855" s="25">
        <v>0</v>
      </c>
      <c r="D2855" s="25">
        <v>0</v>
      </c>
      <c r="E2855" s="25">
        <v>1</v>
      </c>
      <c r="F2855" s="25">
        <v>0</v>
      </c>
      <c r="G2855" s="25">
        <v>1</v>
      </c>
      <c r="H2855" s="25">
        <v>0</v>
      </c>
      <c r="I2855" s="25">
        <v>1</v>
      </c>
      <c r="J2855" s="23">
        <v>0</v>
      </c>
      <c r="K2855" s="23">
        <v>0</v>
      </c>
      <c r="L2855" s="23">
        <v>1</v>
      </c>
      <c r="M2855" s="23">
        <v>0</v>
      </c>
      <c r="N2855" s="23">
        <v>0</v>
      </c>
      <c r="O2855" s="23">
        <v>0</v>
      </c>
      <c r="P2855" s="23">
        <v>0</v>
      </c>
      <c r="Q2855" s="25">
        <v>0</v>
      </c>
      <c r="R2855" s="25">
        <v>1</v>
      </c>
      <c r="S2855" s="25">
        <v>0</v>
      </c>
      <c r="T2855" s="25">
        <v>0</v>
      </c>
      <c r="U2855" s="25">
        <v>1</v>
      </c>
      <c r="V2855" s="25">
        <v>0</v>
      </c>
      <c r="W2855" s="25">
        <v>0</v>
      </c>
      <c r="X2855" s="23">
        <v>1</v>
      </c>
      <c r="Y2855" s="23">
        <v>0</v>
      </c>
      <c r="Z2855" s="23">
        <v>0</v>
      </c>
      <c r="AA2855" s="23">
        <v>0</v>
      </c>
      <c r="AB2855" s="23">
        <v>0</v>
      </c>
      <c r="AC2855" s="23">
        <v>0</v>
      </c>
      <c r="AD2855" s="23">
        <v>0</v>
      </c>
    </row>
    <row r="2856" spans="1:30" x14ac:dyDescent="0.3">
      <c r="A2856" s="23">
        <v>238</v>
      </c>
      <c r="B2856" s="23">
        <v>10</v>
      </c>
      <c r="C2856" s="25">
        <v>0</v>
      </c>
      <c r="D2856" s="25">
        <v>1</v>
      </c>
      <c r="E2856" s="25">
        <v>0</v>
      </c>
      <c r="F2856" s="25">
        <v>0</v>
      </c>
      <c r="G2856" s="25">
        <v>0</v>
      </c>
      <c r="H2856" s="25">
        <v>1</v>
      </c>
      <c r="I2856" s="25">
        <v>0</v>
      </c>
      <c r="J2856" s="23">
        <v>0</v>
      </c>
      <c r="K2856" s="23">
        <v>1</v>
      </c>
      <c r="L2856" s="23">
        <v>0</v>
      </c>
      <c r="M2856" s="23">
        <v>0</v>
      </c>
      <c r="N2856" s="23">
        <v>1</v>
      </c>
      <c r="O2856" s="23">
        <v>0</v>
      </c>
      <c r="P2856" s="23">
        <v>0</v>
      </c>
      <c r="Q2856" s="25">
        <v>0</v>
      </c>
      <c r="R2856" s="25">
        <v>0</v>
      </c>
      <c r="S2856" s="25">
        <v>1</v>
      </c>
      <c r="T2856" s="25">
        <v>1</v>
      </c>
      <c r="U2856" s="25">
        <v>0</v>
      </c>
      <c r="V2856" s="25">
        <v>1</v>
      </c>
      <c r="W2856" s="25">
        <v>0</v>
      </c>
      <c r="X2856" s="23">
        <v>1</v>
      </c>
      <c r="Y2856" s="23">
        <v>0</v>
      </c>
      <c r="Z2856" s="23">
        <v>0</v>
      </c>
      <c r="AA2856" s="23">
        <v>0</v>
      </c>
      <c r="AB2856" s="23">
        <v>0</v>
      </c>
      <c r="AC2856" s="23">
        <v>0</v>
      </c>
      <c r="AD2856" s="23">
        <v>0</v>
      </c>
    </row>
    <row r="2857" spans="1:30" x14ac:dyDescent="0.3">
      <c r="A2857" s="23">
        <v>238</v>
      </c>
      <c r="B2857" s="23">
        <v>11</v>
      </c>
      <c r="C2857" s="25">
        <v>0</v>
      </c>
      <c r="D2857" s="25">
        <v>0</v>
      </c>
      <c r="E2857" s="25">
        <v>1</v>
      </c>
      <c r="F2857" s="25">
        <v>0</v>
      </c>
      <c r="G2857" s="25">
        <v>1</v>
      </c>
      <c r="H2857" s="25">
        <v>0</v>
      </c>
      <c r="I2857" s="25">
        <v>1</v>
      </c>
      <c r="J2857" s="23">
        <v>0</v>
      </c>
      <c r="K2857" s="23">
        <v>1</v>
      </c>
      <c r="L2857" s="23">
        <v>0</v>
      </c>
      <c r="M2857" s="23">
        <v>1</v>
      </c>
      <c r="N2857" s="23">
        <v>0</v>
      </c>
      <c r="O2857" s="23">
        <v>0</v>
      </c>
      <c r="P2857" s="23">
        <v>1</v>
      </c>
      <c r="Q2857" s="25">
        <v>0</v>
      </c>
      <c r="R2857" s="25">
        <v>0</v>
      </c>
      <c r="S2857" s="25">
        <v>0</v>
      </c>
      <c r="T2857" s="25">
        <v>0</v>
      </c>
      <c r="U2857" s="25">
        <v>1</v>
      </c>
      <c r="V2857" s="25">
        <v>1</v>
      </c>
      <c r="W2857" s="25">
        <v>0</v>
      </c>
      <c r="X2857" s="23">
        <v>1</v>
      </c>
      <c r="Y2857" s="23">
        <v>0</v>
      </c>
      <c r="Z2857" s="23">
        <v>0</v>
      </c>
      <c r="AA2857" s="23">
        <v>0</v>
      </c>
      <c r="AB2857" s="23">
        <v>0</v>
      </c>
      <c r="AC2857" s="23">
        <v>0</v>
      </c>
      <c r="AD2857" s="23">
        <v>0</v>
      </c>
    </row>
    <row r="2858" spans="1:30" x14ac:dyDescent="0.3">
      <c r="A2858" s="23">
        <v>238</v>
      </c>
      <c r="B2858" s="23">
        <v>12</v>
      </c>
      <c r="C2858" s="25">
        <v>0</v>
      </c>
      <c r="D2858" s="25">
        <v>0</v>
      </c>
      <c r="E2858" s="25">
        <v>0</v>
      </c>
      <c r="F2858" s="25">
        <v>1</v>
      </c>
      <c r="G2858" s="25">
        <v>0</v>
      </c>
      <c r="H2858" s="25">
        <v>0</v>
      </c>
      <c r="I2858" s="25">
        <v>0</v>
      </c>
      <c r="J2858" s="23">
        <v>0</v>
      </c>
      <c r="K2858" s="23">
        <v>0</v>
      </c>
      <c r="L2858" s="23">
        <v>0</v>
      </c>
      <c r="M2858" s="23">
        <v>0</v>
      </c>
      <c r="N2858" s="23">
        <v>0</v>
      </c>
      <c r="O2858" s="23">
        <v>0</v>
      </c>
      <c r="P2858" s="23">
        <v>1</v>
      </c>
      <c r="Q2858" s="25">
        <v>0</v>
      </c>
      <c r="R2858" s="25">
        <v>0</v>
      </c>
      <c r="S2858" s="25">
        <v>1</v>
      </c>
      <c r="T2858" s="25">
        <v>0</v>
      </c>
      <c r="U2858" s="25">
        <v>0</v>
      </c>
      <c r="V2858" s="25">
        <v>0</v>
      </c>
      <c r="W2858" s="25">
        <v>0</v>
      </c>
      <c r="X2858" s="23">
        <v>1</v>
      </c>
      <c r="Y2858" s="23">
        <v>0</v>
      </c>
      <c r="Z2858" s="23">
        <v>0</v>
      </c>
      <c r="AA2858" s="23">
        <v>0</v>
      </c>
      <c r="AB2858" s="23">
        <v>0</v>
      </c>
      <c r="AC2858" s="23">
        <v>0</v>
      </c>
      <c r="AD2858" s="23">
        <v>0</v>
      </c>
    </row>
    <row r="2859" spans="1:30" x14ac:dyDescent="0.3">
      <c r="A2859" s="23">
        <v>239</v>
      </c>
      <c r="B2859" s="23">
        <v>1</v>
      </c>
      <c r="C2859" s="25">
        <v>0</v>
      </c>
      <c r="D2859" s="25">
        <v>0</v>
      </c>
      <c r="E2859" s="25">
        <v>1</v>
      </c>
      <c r="F2859" s="25">
        <v>0</v>
      </c>
      <c r="G2859" s="25">
        <v>0</v>
      </c>
      <c r="H2859" s="25">
        <v>0</v>
      </c>
      <c r="I2859" s="25">
        <v>0</v>
      </c>
      <c r="J2859" s="23">
        <v>0</v>
      </c>
      <c r="K2859" s="23">
        <v>0</v>
      </c>
      <c r="L2859" s="23">
        <v>1</v>
      </c>
      <c r="M2859" s="23">
        <v>1</v>
      </c>
      <c r="N2859" s="23">
        <v>0</v>
      </c>
      <c r="O2859" s="23">
        <v>1</v>
      </c>
      <c r="P2859" s="23">
        <v>0</v>
      </c>
      <c r="Q2859" s="25">
        <v>0</v>
      </c>
      <c r="R2859" s="25">
        <v>1</v>
      </c>
      <c r="S2859" s="25">
        <v>0</v>
      </c>
      <c r="T2859" s="25">
        <v>1</v>
      </c>
      <c r="U2859" s="25">
        <v>0</v>
      </c>
      <c r="V2859" s="25">
        <v>0</v>
      </c>
      <c r="W2859" s="25">
        <v>1</v>
      </c>
      <c r="X2859" s="23">
        <v>1</v>
      </c>
      <c r="Y2859" s="23">
        <v>0</v>
      </c>
      <c r="Z2859" s="23">
        <v>0</v>
      </c>
      <c r="AA2859" s="23">
        <v>0</v>
      </c>
      <c r="AB2859" s="23">
        <v>0</v>
      </c>
      <c r="AC2859" s="23">
        <v>0</v>
      </c>
      <c r="AD2859" s="23">
        <v>0</v>
      </c>
    </row>
    <row r="2860" spans="1:30" x14ac:dyDescent="0.3">
      <c r="A2860" s="23">
        <v>239</v>
      </c>
      <c r="B2860" s="23">
        <v>2</v>
      </c>
      <c r="C2860" s="25">
        <v>0</v>
      </c>
      <c r="D2860" s="25">
        <v>1</v>
      </c>
      <c r="E2860" s="25">
        <v>0</v>
      </c>
      <c r="F2860" s="25">
        <v>0</v>
      </c>
      <c r="G2860" s="25">
        <v>0</v>
      </c>
      <c r="H2860" s="25">
        <v>1</v>
      </c>
      <c r="I2860" s="25">
        <v>0</v>
      </c>
      <c r="J2860" s="23">
        <v>0</v>
      </c>
      <c r="K2860" s="23">
        <v>0</v>
      </c>
      <c r="L2860" s="23">
        <v>0</v>
      </c>
      <c r="M2860" s="23">
        <v>1</v>
      </c>
      <c r="N2860" s="23">
        <v>0</v>
      </c>
      <c r="O2860" s="23">
        <v>0</v>
      </c>
      <c r="P2860" s="23">
        <v>0</v>
      </c>
      <c r="Q2860" s="25">
        <v>0</v>
      </c>
      <c r="R2860" s="25">
        <v>0</v>
      </c>
      <c r="S2860" s="25">
        <v>1</v>
      </c>
      <c r="T2860" s="25">
        <v>0</v>
      </c>
      <c r="U2860" s="25">
        <v>1</v>
      </c>
      <c r="V2860" s="25">
        <v>0</v>
      </c>
      <c r="W2860" s="25">
        <v>1</v>
      </c>
      <c r="X2860" s="23">
        <v>1</v>
      </c>
      <c r="Y2860" s="23">
        <v>0</v>
      </c>
      <c r="Z2860" s="23">
        <v>0</v>
      </c>
      <c r="AA2860" s="23">
        <v>0</v>
      </c>
      <c r="AB2860" s="23">
        <v>0</v>
      </c>
      <c r="AC2860" s="23">
        <v>0</v>
      </c>
      <c r="AD2860" s="23">
        <v>0</v>
      </c>
    </row>
    <row r="2861" spans="1:30" x14ac:dyDescent="0.3">
      <c r="A2861" s="23">
        <v>239</v>
      </c>
      <c r="B2861" s="23">
        <v>3</v>
      </c>
      <c r="C2861" s="25">
        <v>0</v>
      </c>
      <c r="D2861" s="25">
        <v>1</v>
      </c>
      <c r="E2861" s="25">
        <v>0</v>
      </c>
      <c r="F2861" s="25">
        <v>0</v>
      </c>
      <c r="G2861" s="25">
        <v>1</v>
      </c>
      <c r="H2861" s="25">
        <v>0</v>
      </c>
      <c r="I2861" s="25">
        <v>0</v>
      </c>
      <c r="J2861" s="23">
        <v>0</v>
      </c>
      <c r="K2861" s="23">
        <v>0</v>
      </c>
      <c r="L2861" s="23">
        <v>0</v>
      </c>
      <c r="M2861" s="23">
        <v>0</v>
      </c>
      <c r="N2861" s="23">
        <v>1</v>
      </c>
      <c r="O2861" s="23">
        <v>1</v>
      </c>
      <c r="P2861" s="23">
        <v>0</v>
      </c>
      <c r="Q2861" s="25">
        <v>0</v>
      </c>
      <c r="R2861" s="25">
        <v>0</v>
      </c>
      <c r="S2861" s="25">
        <v>0</v>
      </c>
      <c r="T2861" s="25">
        <v>0</v>
      </c>
      <c r="U2861" s="25">
        <v>0</v>
      </c>
      <c r="V2861" s="25">
        <v>0</v>
      </c>
      <c r="W2861" s="25">
        <v>1</v>
      </c>
      <c r="X2861" s="23">
        <v>1</v>
      </c>
      <c r="Y2861" s="23">
        <v>0</v>
      </c>
      <c r="Z2861" s="23">
        <v>0</v>
      </c>
      <c r="AA2861" s="23">
        <v>0</v>
      </c>
      <c r="AB2861" s="23">
        <v>0</v>
      </c>
      <c r="AC2861" s="23">
        <v>0</v>
      </c>
      <c r="AD2861" s="23">
        <v>0</v>
      </c>
    </row>
    <row r="2862" spans="1:30" x14ac:dyDescent="0.3">
      <c r="A2862" s="23">
        <v>239</v>
      </c>
      <c r="B2862" s="23">
        <v>4</v>
      </c>
      <c r="C2862" s="25">
        <v>0</v>
      </c>
      <c r="D2862" s="25">
        <v>0</v>
      </c>
      <c r="E2862" s="25">
        <v>0</v>
      </c>
      <c r="F2862" s="25">
        <v>0</v>
      </c>
      <c r="G2862" s="25">
        <v>0</v>
      </c>
      <c r="H2862" s="25">
        <v>0</v>
      </c>
      <c r="I2862" s="25">
        <v>1</v>
      </c>
      <c r="J2862" s="23">
        <v>0</v>
      </c>
      <c r="K2862" s="23">
        <v>0</v>
      </c>
      <c r="L2862" s="23">
        <v>1</v>
      </c>
      <c r="M2862" s="23">
        <v>0</v>
      </c>
      <c r="N2862" s="23">
        <v>1</v>
      </c>
      <c r="O2862" s="23">
        <v>0</v>
      </c>
      <c r="P2862" s="23">
        <v>1</v>
      </c>
      <c r="Q2862" s="25">
        <v>0</v>
      </c>
      <c r="R2862" s="25">
        <v>0</v>
      </c>
      <c r="S2862" s="25">
        <v>1</v>
      </c>
      <c r="T2862" s="25">
        <v>1</v>
      </c>
      <c r="U2862" s="25">
        <v>0</v>
      </c>
      <c r="V2862" s="25">
        <v>1</v>
      </c>
      <c r="W2862" s="25">
        <v>0</v>
      </c>
      <c r="X2862" s="23">
        <v>1</v>
      </c>
      <c r="Y2862" s="23">
        <v>0</v>
      </c>
      <c r="Z2862" s="23">
        <v>0</v>
      </c>
      <c r="AA2862" s="23">
        <v>0</v>
      </c>
      <c r="AB2862" s="23">
        <v>0</v>
      </c>
      <c r="AC2862" s="23">
        <v>0</v>
      </c>
      <c r="AD2862" s="23">
        <v>0</v>
      </c>
    </row>
    <row r="2863" spans="1:30" x14ac:dyDescent="0.3">
      <c r="A2863" s="23">
        <v>239</v>
      </c>
      <c r="B2863" s="23">
        <v>5</v>
      </c>
      <c r="C2863" s="25">
        <v>0</v>
      </c>
      <c r="D2863" s="25">
        <v>1</v>
      </c>
      <c r="E2863" s="25">
        <v>0</v>
      </c>
      <c r="F2863" s="25">
        <v>0</v>
      </c>
      <c r="G2863" s="25">
        <v>1</v>
      </c>
      <c r="H2863" s="25">
        <v>0</v>
      </c>
      <c r="I2863" s="25">
        <v>0</v>
      </c>
      <c r="J2863" s="23">
        <v>0</v>
      </c>
      <c r="K2863" s="23">
        <v>0</v>
      </c>
      <c r="L2863" s="23">
        <v>0</v>
      </c>
      <c r="M2863" s="23">
        <v>1</v>
      </c>
      <c r="N2863" s="23">
        <v>0</v>
      </c>
      <c r="O2863" s="23">
        <v>0</v>
      </c>
      <c r="P2863" s="23">
        <v>0</v>
      </c>
      <c r="Q2863" s="25">
        <v>0</v>
      </c>
      <c r="R2863" s="25">
        <v>1</v>
      </c>
      <c r="S2863" s="25">
        <v>0</v>
      </c>
      <c r="T2863" s="25">
        <v>1</v>
      </c>
      <c r="U2863" s="25">
        <v>0</v>
      </c>
      <c r="V2863" s="25">
        <v>0</v>
      </c>
      <c r="W2863" s="25">
        <v>1</v>
      </c>
      <c r="X2863" s="23">
        <v>1</v>
      </c>
      <c r="Y2863" s="23">
        <v>0</v>
      </c>
      <c r="Z2863" s="23">
        <v>0</v>
      </c>
      <c r="AA2863" s="23">
        <v>0</v>
      </c>
      <c r="AB2863" s="23">
        <v>0</v>
      </c>
      <c r="AC2863" s="23">
        <v>0</v>
      </c>
      <c r="AD2863" s="23">
        <v>0</v>
      </c>
    </row>
    <row r="2864" spans="1:30" x14ac:dyDescent="0.3">
      <c r="A2864" s="23">
        <v>239</v>
      </c>
      <c r="B2864" s="23">
        <v>6</v>
      </c>
      <c r="C2864" s="25">
        <v>0</v>
      </c>
      <c r="D2864" s="25">
        <v>0</v>
      </c>
      <c r="E2864" s="25">
        <v>0</v>
      </c>
      <c r="F2864" s="25">
        <v>0</v>
      </c>
      <c r="G2864" s="25">
        <v>1</v>
      </c>
      <c r="H2864" s="25">
        <v>1</v>
      </c>
      <c r="I2864" s="25">
        <v>0</v>
      </c>
      <c r="J2864" s="23">
        <v>0</v>
      </c>
      <c r="K2864" s="23">
        <v>1</v>
      </c>
      <c r="L2864" s="23">
        <v>0</v>
      </c>
      <c r="M2864" s="23">
        <v>0</v>
      </c>
      <c r="N2864" s="23">
        <v>0</v>
      </c>
      <c r="O2864" s="23">
        <v>1</v>
      </c>
      <c r="P2864" s="23">
        <v>0</v>
      </c>
      <c r="Q2864" s="25">
        <v>0</v>
      </c>
      <c r="R2864" s="25">
        <v>0</v>
      </c>
      <c r="S2864" s="25">
        <v>1</v>
      </c>
      <c r="T2864" s="25">
        <v>0</v>
      </c>
      <c r="U2864" s="25">
        <v>0</v>
      </c>
      <c r="V2864" s="25">
        <v>0</v>
      </c>
      <c r="W2864" s="25">
        <v>0</v>
      </c>
      <c r="X2864" s="23">
        <v>1</v>
      </c>
      <c r="Y2864" s="23">
        <v>0</v>
      </c>
      <c r="Z2864" s="23">
        <v>0</v>
      </c>
      <c r="AA2864" s="23">
        <v>0</v>
      </c>
      <c r="AB2864" s="23">
        <v>0</v>
      </c>
      <c r="AC2864" s="23">
        <v>0</v>
      </c>
      <c r="AD2864" s="23">
        <v>0</v>
      </c>
    </row>
    <row r="2865" spans="1:30" x14ac:dyDescent="0.3">
      <c r="A2865" s="23">
        <v>239</v>
      </c>
      <c r="B2865" s="23">
        <v>7</v>
      </c>
      <c r="C2865" s="25">
        <v>0</v>
      </c>
      <c r="D2865" s="25">
        <v>1</v>
      </c>
      <c r="E2865" s="25">
        <v>0</v>
      </c>
      <c r="F2865" s="25">
        <v>1</v>
      </c>
      <c r="G2865" s="25">
        <v>0</v>
      </c>
      <c r="H2865" s="25">
        <v>0</v>
      </c>
      <c r="I2865" s="25">
        <v>1</v>
      </c>
      <c r="J2865" s="23">
        <v>0</v>
      </c>
      <c r="K2865" s="23">
        <v>0</v>
      </c>
      <c r="L2865" s="23">
        <v>0</v>
      </c>
      <c r="M2865" s="23">
        <v>0</v>
      </c>
      <c r="N2865" s="23">
        <v>0</v>
      </c>
      <c r="O2865" s="23">
        <v>0</v>
      </c>
      <c r="P2865" s="23">
        <v>1</v>
      </c>
      <c r="Q2865" s="25">
        <v>0</v>
      </c>
      <c r="R2865" s="25">
        <v>1</v>
      </c>
      <c r="S2865" s="25">
        <v>0</v>
      </c>
      <c r="T2865" s="25">
        <v>0</v>
      </c>
      <c r="U2865" s="25">
        <v>0</v>
      </c>
      <c r="V2865" s="25">
        <v>1</v>
      </c>
      <c r="W2865" s="25">
        <v>0</v>
      </c>
      <c r="X2865" s="23">
        <v>1</v>
      </c>
      <c r="Y2865" s="23">
        <v>0</v>
      </c>
      <c r="Z2865" s="23">
        <v>0</v>
      </c>
      <c r="AA2865" s="23">
        <v>0</v>
      </c>
      <c r="AB2865" s="23">
        <v>0</v>
      </c>
      <c r="AC2865" s="23">
        <v>0</v>
      </c>
      <c r="AD2865" s="23">
        <v>0</v>
      </c>
    </row>
    <row r="2866" spans="1:30" x14ac:dyDescent="0.3">
      <c r="A2866" s="23">
        <v>239</v>
      </c>
      <c r="B2866" s="23">
        <v>8</v>
      </c>
      <c r="C2866" s="25">
        <v>0</v>
      </c>
      <c r="D2866" s="25">
        <v>0</v>
      </c>
      <c r="E2866" s="25">
        <v>1</v>
      </c>
      <c r="F2866" s="25">
        <v>1</v>
      </c>
      <c r="G2866" s="25">
        <v>0</v>
      </c>
      <c r="H2866" s="25">
        <v>1</v>
      </c>
      <c r="I2866" s="25">
        <v>0</v>
      </c>
      <c r="J2866" s="23">
        <v>0</v>
      </c>
      <c r="K2866" s="23">
        <v>0</v>
      </c>
      <c r="L2866" s="23">
        <v>0</v>
      </c>
      <c r="M2866" s="23">
        <v>0</v>
      </c>
      <c r="N2866" s="23">
        <v>1</v>
      </c>
      <c r="O2866" s="23">
        <v>1</v>
      </c>
      <c r="P2866" s="23">
        <v>0</v>
      </c>
      <c r="Q2866" s="25">
        <v>0</v>
      </c>
      <c r="R2866" s="25">
        <v>0</v>
      </c>
      <c r="S2866" s="25">
        <v>0</v>
      </c>
      <c r="T2866" s="25">
        <v>1</v>
      </c>
      <c r="U2866" s="25">
        <v>0</v>
      </c>
      <c r="V2866" s="25">
        <v>0</v>
      </c>
      <c r="W2866" s="25">
        <v>0</v>
      </c>
      <c r="X2866" s="23">
        <v>1</v>
      </c>
      <c r="Y2866" s="23">
        <v>0</v>
      </c>
      <c r="Z2866" s="23">
        <v>0</v>
      </c>
      <c r="AA2866" s="23">
        <v>0</v>
      </c>
      <c r="AB2866" s="23">
        <v>0</v>
      </c>
      <c r="AC2866" s="23">
        <v>0</v>
      </c>
      <c r="AD2866" s="23">
        <v>0</v>
      </c>
    </row>
    <row r="2867" spans="1:30" x14ac:dyDescent="0.3">
      <c r="A2867" s="23">
        <v>239</v>
      </c>
      <c r="B2867" s="23">
        <v>9</v>
      </c>
      <c r="C2867" s="25">
        <v>0</v>
      </c>
      <c r="D2867" s="25">
        <v>0</v>
      </c>
      <c r="E2867" s="25">
        <v>1</v>
      </c>
      <c r="F2867" s="25">
        <v>0</v>
      </c>
      <c r="G2867" s="25">
        <v>1</v>
      </c>
      <c r="H2867" s="25">
        <v>0</v>
      </c>
      <c r="I2867" s="25">
        <v>1</v>
      </c>
      <c r="J2867" s="23">
        <v>0</v>
      </c>
      <c r="K2867" s="23">
        <v>0</v>
      </c>
      <c r="L2867" s="23">
        <v>1</v>
      </c>
      <c r="M2867" s="23">
        <v>0</v>
      </c>
      <c r="N2867" s="23">
        <v>0</v>
      </c>
      <c r="O2867" s="23">
        <v>0</v>
      </c>
      <c r="P2867" s="23">
        <v>0</v>
      </c>
      <c r="Q2867" s="25">
        <v>0</v>
      </c>
      <c r="R2867" s="25">
        <v>1</v>
      </c>
      <c r="S2867" s="25">
        <v>0</v>
      </c>
      <c r="T2867" s="25">
        <v>0</v>
      </c>
      <c r="U2867" s="25">
        <v>1</v>
      </c>
      <c r="V2867" s="25">
        <v>0</v>
      </c>
      <c r="W2867" s="25">
        <v>0</v>
      </c>
      <c r="X2867" s="23">
        <v>1</v>
      </c>
      <c r="Y2867" s="23">
        <v>0</v>
      </c>
      <c r="Z2867" s="23">
        <v>0</v>
      </c>
      <c r="AA2867" s="23">
        <v>0</v>
      </c>
      <c r="AB2867" s="23">
        <v>0</v>
      </c>
      <c r="AC2867" s="23">
        <v>0</v>
      </c>
      <c r="AD2867" s="23">
        <v>0</v>
      </c>
    </row>
    <row r="2868" spans="1:30" x14ac:dyDescent="0.3">
      <c r="A2868" s="23">
        <v>239</v>
      </c>
      <c r="B2868" s="23">
        <v>10</v>
      </c>
      <c r="C2868" s="25">
        <v>0</v>
      </c>
      <c r="D2868" s="25">
        <v>1</v>
      </c>
      <c r="E2868" s="25">
        <v>0</v>
      </c>
      <c r="F2868" s="25">
        <v>0</v>
      </c>
      <c r="G2868" s="25">
        <v>0</v>
      </c>
      <c r="H2868" s="25">
        <v>1</v>
      </c>
      <c r="I2868" s="25">
        <v>0</v>
      </c>
      <c r="J2868" s="23">
        <v>0</v>
      </c>
      <c r="K2868" s="23">
        <v>1</v>
      </c>
      <c r="L2868" s="23">
        <v>0</v>
      </c>
      <c r="M2868" s="23">
        <v>0</v>
      </c>
      <c r="N2868" s="23">
        <v>1</v>
      </c>
      <c r="O2868" s="23">
        <v>0</v>
      </c>
      <c r="P2868" s="23">
        <v>0</v>
      </c>
      <c r="Q2868" s="25">
        <v>0</v>
      </c>
      <c r="R2868" s="25">
        <v>0</v>
      </c>
      <c r="S2868" s="25">
        <v>1</v>
      </c>
      <c r="T2868" s="25">
        <v>1</v>
      </c>
      <c r="U2868" s="25">
        <v>0</v>
      </c>
      <c r="V2868" s="25">
        <v>1</v>
      </c>
      <c r="W2868" s="25">
        <v>0</v>
      </c>
      <c r="X2868" s="23">
        <v>1</v>
      </c>
      <c r="Y2868" s="23">
        <v>0</v>
      </c>
      <c r="Z2868" s="23">
        <v>0</v>
      </c>
      <c r="AA2868" s="23">
        <v>0</v>
      </c>
      <c r="AB2868" s="23">
        <v>0</v>
      </c>
      <c r="AC2868" s="23">
        <v>0</v>
      </c>
      <c r="AD2868" s="23">
        <v>0</v>
      </c>
    </row>
    <row r="2869" spans="1:30" x14ac:dyDescent="0.3">
      <c r="A2869" s="23">
        <v>239</v>
      </c>
      <c r="B2869" s="23">
        <v>11</v>
      </c>
      <c r="C2869" s="25">
        <v>0</v>
      </c>
      <c r="D2869" s="25">
        <v>0</v>
      </c>
      <c r="E2869" s="25">
        <v>1</v>
      </c>
      <c r="F2869" s="25">
        <v>0</v>
      </c>
      <c r="G2869" s="25">
        <v>1</v>
      </c>
      <c r="H2869" s="25">
        <v>0</v>
      </c>
      <c r="I2869" s="25">
        <v>1</v>
      </c>
      <c r="J2869" s="23">
        <v>0</v>
      </c>
      <c r="K2869" s="23">
        <v>1</v>
      </c>
      <c r="L2869" s="23">
        <v>0</v>
      </c>
      <c r="M2869" s="23">
        <v>1</v>
      </c>
      <c r="N2869" s="23">
        <v>0</v>
      </c>
      <c r="O2869" s="23">
        <v>0</v>
      </c>
      <c r="P2869" s="23">
        <v>1</v>
      </c>
      <c r="Q2869" s="25">
        <v>0</v>
      </c>
      <c r="R2869" s="25">
        <v>0</v>
      </c>
      <c r="S2869" s="25">
        <v>0</v>
      </c>
      <c r="T2869" s="25">
        <v>0</v>
      </c>
      <c r="U2869" s="25">
        <v>1</v>
      </c>
      <c r="V2869" s="25">
        <v>1</v>
      </c>
      <c r="W2869" s="25">
        <v>0</v>
      </c>
      <c r="X2869" s="23">
        <v>1</v>
      </c>
      <c r="Y2869" s="23">
        <v>0</v>
      </c>
      <c r="Z2869" s="23">
        <v>0</v>
      </c>
      <c r="AA2869" s="23">
        <v>0</v>
      </c>
      <c r="AB2869" s="23">
        <v>0</v>
      </c>
      <c r="AC2869" s="23">
        <v>0</v>
      </c>
      <c r="AD2869" s="23">
        <v>0</v>
      </c>
    </row>
    <row r="2870" spans="1:30" x14ac:dyDescent="0.3">
      <c r="A2870" s="23">
        <v>239</v>
      </c>
      <c r="B2870" s="23">
        <v>12</v>
      </c>
      <c r="C2870" s="25">
        <v>0</v>
      </c>
      <c r="D2870" s="25">
        <v>0</v>
      </c>
      <c r="E2870" s="25">
        <v>0</v>
      </c>
      <c r="F2870" s="25">
        <v>1</v>
      </c>
      <c r="G2870" s="25">
        <v>0</v>
      </c>
      <c r="H2870" s="25">
        <v>0</v>
      </c>
      <c r="I2870" s="25">
        <v>0</v>
      </c>
      <c r="J2870" s="23">
        <v>0</v>
      </c>
      <c r="K2870" s="23">
        <v>0</v>
      </c>
      <c r="L2870" s="23">
        <v>0</v>
      </c>
      <c r="M2870" s="23">
        <v>0</v>
      </c>
      <c r="N2870" s="23">
        <v>0</v>
      </c>
      <c r="O2870" s="23">
        <v>0</v>
      </c>
      <c r="P2870" s="23">
        <v>1</v>
      </c>
      <c r="Q2870" s="25">
        <v>0</v>
      </c>
      <c r="R2870" s="25">
        <v>0</v>
      </c>
      <c r="S2870" s="25">
        <v>1</v>
      </c>
      <c r="T2870" s="25">
        <v>0</v>
      </c>
      <c r="U2870" s="25">
        <v>0</v>
      </c>
      <c r="V2870" s="25">
        <v>0</v>
      </c>
      <c r="W2870" s="25">
        <v>0</v>
      </c>
      <c r="X2870" s="23">
        <v>1</v>
      </c>
      <c r="Y2870" s="23">
        <v>0</v>
      </c>
      <c r="Z2870" s="23">
        <v>0</v>
      </c>
      <c r="AA2870" s="23">
        <v>0</v>
      </c>
      <c r="AB2870" s="23">
        <v>0</v>
      </c>
      <c r="AC2870" s="23">
        <v>0</v>
      </c>
      <c r="AD2870" s="23">
        <v>0</v>
      </c>
    </row>
    <row r="2871" spans="1:30" x14ac:dyDescent="0.3">
      <c r="A2871" s="23">
        <v>240</v>
      </c>
      <c r="B2871" s="23">
        <v>1</v>
      </c>
      <c r="C2871" s="25">
        <v>0</v>
      </c>
      <c r="D2871" s="25">
        <v>0</v>
      </c>
      <c r="E2871" s="25">
        <v>1</v>
      </c>
      <c r="F2871" s="25">
        <v>0</v>
      </c>
      <c r="G2871" s="25">
        <v>0</v>
      </c>
      <c r="H2871" s="25">
        <v>0</v>
      </c>
      <c r="I2871" s="25">
        <v>0</v>
      </c>
      <c r="J2871" s="23">
        <v>0</v>
      </c>
      <c r="K2871" s="23">
        <v>0</v>
      </c>
      <c r="L2871" s="23">
        <v>1</v>
      </c>
      <c r="M2871" s="23">
        <v>1</v>
      </c>
      <c r="N2871" s="23">
        <v>0</v>
      </c>
      <c r="O2871" s="23">
        <v>1</v>
      </c>
      <c r="P2871" s="23">
        <v>0</v>
      </c>
      <c r="Q2871" s="25">
        <v>0</v>
      </c>
      <c r="R2871" s="25">
        <v>1</v>
      </c>
      <c r="S2871" s="25">
        <v>0</v>
      </c>
      <c r="T2871" s="25">
        <v>1</v>
      </c>
      <c r="U2871" s="25">
        <v>0</v>
      </c>
      <c r="V2871" s="25">
        <v>0</v>
      </c>
      <c r="W2871" s="25">
        <v>1</v>
      </c>
      <c r="X2871" s="23">
        <v>1</v>
      </c>
      <c r="Y2871" s="23">
        <v>0</v>
      </c>
      <c r="Z2871" s="23">
        <v>0</v>
      </c>
      <c r="AA2871" s="23">
        <v>0</v>
      </c>
      <c r="AB2871" s="23">
        <v>0</v>
      </c>
      <c r="AC2871" s="23">
        <v>0</v>
      </c>
      <c r="AD2871" s="23">
        <v>0</v>
      </c>
    </row>
    <row r="2872" spans="1:30" x14ac:dyDescent="0.3">
      <c r="A2872" s="23">
        <v>240</v>
      </c>
      <c r="B2872" s="23">
        <v>2</v>
      </c>
      <c r="C2872" s="25">
        <v>0</v>
      </c>
      <c r="D2872" s="25">
        <v>1</v>
      </c>
      <c r="E2872" s="25">
        <v>0</v>
      </c>
      <c r="F2872" s="25">
        <v>0</v>
      </c>
      <c r="G2872" s="25">
        <v>0</v>
      </c>
      <c r="H2872" s="25">
        <v>1</v>
      </c>
      <c r="I2872" s="25">
        <v>0</v>
      </c>
      <c r="J2872" s="23">
        <v>0</v>
      </c>
      <c r="K2872" s="23">
        <v>0</v>
      </c>
      <c r="L2872" s="23">
        <v>0</v>
      </c>
      <c r="M2872" s="23">
        <v>1</v>
      </c>
      <c r="N2872" s="23">
        <v>0</v>
      </c>
      <c r="O2872" s="23">
        <v>0</v>
      </c>
      <c r="P2872" s="23">
        <v>0</v>
      </c>
      <c r="Q2872" s="25">
        <v>0</v>
      </c>
      <c r="R2872" s="25">
        <v>0</v>
      </c>
      <c r="S2872" s="25">
        <v>1</v>
      </c>
      <c r="T2872" s="25">
        <v>0</v>
      </c>
      <c r="U2872" s="25">
        <v>1</v>
      </c>
      <c r="V2872" s="25">
        <v>0</v>
      </c>
      <c r="W2872" s="25">
        <v>1</v>
      </c>
      <c r="X2872" s="23">
        <v>1</v>
      </c>
      <c r="Y2872" s="23">
        <v>0</v>
      </c>
      <c r="Z2872" s="23">
        <v>0</v>
      </c>
      <c r="AA2872" s="23">
        <v>0</v>
      </c>
      <c r="AB2872" s="23">
        <v>0</v>
      </c>
      <c r="AC2872" s="23">
        <v>0</v>
      </c>
      <c r="AD2872" s="23">
        <v>0</v>
      </c>
    </row>
    <row r="2873" spans="1:30" x14ac:dyDescent="0.3">
      <c r="A2873" s="23">
        <v>240</v>
      </c>
      <c r="B2873" s="23">
        <v>3</v>
      </c>
      <c r="C2873" s="25">
        <v>0</v>
      </c>
      <c r="D2873" s="25">
        <v>1</v>
      </c>
      <c r="E2873" s="25">
        <v>0</v>
      </c>
      <c r="F2873" s="25">
        <v>0</v>
      </c>
      <c r="G2873" s="25">
        <v>1</v>
      </c>
      <c r="H2873" s="25">
        <v>0</v>
      </c>
      <c r="I2873" s="25">
        <v>0</v>
      </c>
      <c r="J2873" s="23">
        <v>0</v>
      </c>
      <c r="K2873" s="23">
        <v>0</v>
      </c>
      <c r="L2873" s="23">
        <v>0</v>
      </c>
      <c r="M2873" s="23">
        <v>0</v>
      </c>
      <c r="N2873" s="23">
        <v>1</v>
      </c>
      <c r="O2873" s="23">
        <v>1</v>
      </c>
      <c r="P2873" s="23">
        <v>0</v>
      </c>
      <c r="Q2873" s="25">
        <v>0</v>
      </c>
      <c r="R2873" s="25">
        <v>0</v>
      </c>
      <c r="S2873" s="25">
        <v>0</v>
      </c>
      <c r="T2873" s="25">
        <v>0</v>
      </c>
      <c r="U2873" s="25">
        <v>0</v>
      </c>
      <c r="V2873" s="25">
        <v>0</v>
      </c>
      <c r="W2873" s="25">
        <v>1</v>
      </c>
      <c r="X2873" s="23">
        <v>1</v>
      </c>
      <c r="Y2873" s="23">
        <v>0</v>
      </c>
      <c r="Z2873" s="23">
        <v>0</v>
      </c>
      <c r="AA2873" s="23">
        <v>0</v>
      </c>
      <c r="AB2873" s="23">
        <v>0</v>
      </c>
      <c r="AC2873" s="23">
        <v>0</v>
      </c>
      <c r="AD2873" s="23">
        <v>0</v>
      </c>
    </row>
    <row r="2874" spans="1:30" x14ac:dyDescent="0.3">
      <c r="A2874" s="23">
        <v>240</v>
      </c>
      <c r="B2874" s="23">
        <v>4</v>
      </c>
      <c r="C2874" s="25">
        <v>0</v>
      </c>
      <c r="D2874" s="25">
        <v>0</v>
      </c>
      <c r="E2874" s="25">
        <v>0</v>
      </c>
      <c r="F2874" s="25">
        <v>0</v>
      </c>
      <c r="G2874" s="25">
        <v>0</v>
      </c>
      <c r="H2874" s="25">
        <v>0</v>
      </c>
      <c r="I2874" s="25">
        <v>1</v>
      </c>
      <c r="J2874" s="23">
        <v>0</v>
      </c>
      <c r="K2874" s="23">
        <v>0</v>
      </c>
      <c r="L2874" s="23">
        <v>1</v>
      </c>
      <c r="M2874" s="23">
        <v>0</v>
      </c>
      <c r="N2874" s="23">
        <v>1</v>
      </c>
      <c r="O2874" s="23">
        <v>0</v>
      </c>
      <c r="P2874" s="23">
        <v>1</v>
      </c>
      <c r="Q2874" s="25">
        <v>0</v>
      </c>
      <c r="R2874" s="25">
        <v>0</v>
      </c>
      <c r="S2874" s="25">
        <v>1</v>
      </c>
      <c r="T2874" s="25">
        <v>1</v>
      </c>
      <c r="U2874" s="25">
        <v>0</v>
      </c>
      <c r="V2874" s="25">
        <v>1</v>
      </c>
      <c r="W2874" s="25">
        <v>0</v>
      </c>
      <c r="X2874" s="23">
        <v>1</v>
      </c>
      <c r="Y2874" s="23">
        <v>0</v>
      </c>
      <c r="Z2874" s="23">
        <v>0</v>
      </c>
      <c r="AA2874" s="23">
        <v>0</v>
      </c>
      <c r="AB2874" s="23">
        <v>0</v>
      </c>
      <c r="AC2874" s="23">
        <v>0</v>
      </c>
      <c r="AD2874" s="23">
        <v>0</v>
      </c>
    </row>
    <row r="2875" spans="1:30" x14ac:dyDescent="0.3">
      <c r="A2875" s="23">
        <v>240</v>
      </c>
      <c r="B2875" s="23">
        <v>5</v>
      </c>
      <c r="C2875" s="25">
        <v>0</v>
      </c>
      <c r="D2875" s="25">
        <v>1</v>
      </c>
      <c r="E2875" s="25">
        <v>0</v>
      </c>
      <c r="F2875" s="25">
        <v>0</v>
      </c>
      <c r="G2875" s="25">
        <v>1</v>
      </c>
      <c r="H2875" s="25">
        <v>0</v>
      </c>
      <c r="I2875" s="25">
        <v>0</v>
      </c>
      <c r="J2875" s="23">
        <v>0</v>
      </c>
      <c r="K2875" s="23">
        <v>0</v>
      </c>
      <c r="L2875" s="23">
        <v>0</v>
      </c>
      <c r="M2875" s="23">
        <v>1</v>
      </c>
      <c r="N2875" s="23">
        <v>0</v>
      </c>
      <c r="O2875" s="23">
        <v>0</v>
      </c>
      <c r="P2875" s="23">
        <v>0</v>
      </c>
      <c r="Q2875" s="25">
        <v>0</v>
      </c>
      <c r="R2875" s="25">
        <v>1</v>
      </c>
      <c r="S2875" s="25">
        <v>0</v>
      </c>
      <c r="T2875" s="25">
        <v>1</v>
      </c>
      <c r="U2875" s="25">
        <v>0</v>
      </c>
      <c r="V2875" s="25">
        <v>0</v>
      </c>
      <c r="W2875" s="25">
        <v>1</v>
      </c>
      <c r="X2875" s="23">
        <v>1</v>
      </c>
      <c r="Y2875" s="23">
        <v>0</v>
      </c>
      <c r="Z2875" s="23">
        <v>0</v>
      </c>
      <c r="AA2875" s="23">
        <v>0</v>
      </c>
      <c r="AB2875" s="23">
        <v>0</v>
      </c>
      <c r="AC2875" s="23">
        <v>0</v>
      </c>
      <c r="AD2875" s="23">
        <v>0</v>
      </c>
    </row>
    <row r="2876" spans="1:30" x14ac:dyDescent="0.3">
      <c r="A2876" s="23">
        <v>240</v>
      </c>
      <c r="B2876" s="23">
        <v>6</v>
      </c>
      <c r="C2876" s="25">
        <v>0</v>
      </c>
      <c r="D2876" s="25">
        <v>0</v>
      </c>
      <c r="E2876" s="25">
        <v>0</v>
      </c>
      <c r="F2876" s="25">
        <v>0</v>
      </c>
      <c r="G2876" s="25">
        <v>1</v>
      </c>
      <c r="H2876" s="25">
        <v>1</v>
      </c>
      <c r="I2876" s="25">
        <v>0</v>
      </c>
      <c r="J2876" s="23">
        <v>0</v>
      </c>
      <c r="K2876" s="23">
        <v>1</v>
      </c>
      <c r="L2876" s="23">
        <v>0</v>
      </c>
      <c r="M2876" s="23">
        <v>0</v>
      </c>
      <c r="N2876" s="23">
        <v>0</v>
      </c>
      <c r="O2876" s="23">
        <v>1</v>
      </c>
      <c r="P2876" s="23">
        <v>0</v>
      </c>
      <c r="Q2876" s="25">
        <v>0</v>
      </c>
      <c r="R2876" s="25">
        <v>0</v>
      </c>
      <c r="S2876" s="25">
        <v>1</v>
      </c>
      <c r="T2876" s="25">
        <v>0</v>
      </c>
      <c r="U2876" s="25">
        <v>0</v>
      </c>
      <c r="V2876" s="25">
        <v>0</v>
      </c>
      <c r="W2876" s="25">
        <v>0</v>
      </c>
      <c r="X2876" s="23">
        <v>1</v>
      </c>
      <c r="Y2876" s="23">
        <v>0</v>
      </c>
      <c r="Z2876" s="23">
        <v>0</v>
      </c>
      <c r="AA2876" s="23">
        <v>0</v>
      </c>
      <c r="AB2876" s="23">
        <v>0</v>
      </c>
      <c r="AC2876" s="23">
        <v>0</v>
      </c>
      <c r="AD2876" s="23">
        <v>0</v>
      </c>
    </row>
    <row r="2877" spans="1:30" x14ac:dyDescent="0.3">
      <c r="A2877" s="23">
        <v>240</v>
      </c>
      <c r="B2877" s="23">
        <v>7</v>
      </c>
      <c r="C2877" s="25">
        <v>0</v>
      </c>
      <c r="D2877" s="25">
        <v>1</v>
      </c>
      <c r="E2877" s="25">
        <v>0</v>
      </c>
      <c r="F2877" s="25">
        <v>1</v>
      </c>
      <c r="G2877" s="25">
        <v>0</v>
      </c>
      <c r="H2877" s="25">
        <v>0</v>
      </c>
      <c r="I2877" s="25">
        <v>1</v>
      </c>
      <c r="J2877" s="23">
        <v>0</v>
      </c>
      <c r="K2877" s="23">
        <v>0</v>
      </c>
      <c r="L2877" s="23">
        <v>0</v>
      </c>
      <c r="M2877" s="23">
        <v>0</v>
      </c>
      <c r="N2877" s="23">
        <v>0</v>
      </c>
      <c r="O2877" s="23">
        <v>0</v>
      </c>
      <c r="P2877" s="23">
        <v>1</v>
      </c>
      <c r="Q2877" s="25">
        <v>0</v>
      </c>
      <c r="R2877" s="25">
        <v>1</v>
      </c>
      <c r="S2877" s="25">
        <v>0</v>
      </c>
      <c r="T2877" s="25">
        <v>0</v>
      </c>
      <c r="U2877" s="25">
        <v>0</v>
      </c>
      <c r="V2877" s="25">
        <v>1</v>
      </c>
      <c r="W2877" s="25">
        <v>0</v>
      </c>
      <c r="X2877" s="23">
        <v>1</v>
      </c>
      <c r="Y2877" s="23">
        <v>0</v>
      </c>
      <c r="Z2877" s="23">
        <v>0</v>
      </c>
      <c r="AA2877" s="23">
        <v>0</v>
      </c>
      <c r="AB2877" s="23">
        <v>0</v>
      </c>
      <c r="AC2877" s="23">
        <v>0</v>
      </c>
      <c r="AD2877" s="23">
        <v>0</v>
      </c>
    </row>
    <row r="2878" spans="1:30" x14ac:dyDescent="0.3">
      <c r="A2878" s="23">
        <v>240</v>
      </c>
      <c r="B2878" s="23">
        <v>8</v>
      </c>
      <c r="C2878" s="25">
        <v>0</v>
      </c>
      <c r="D2878" s="25">
        <v>0</v>
      </c>
      <c r="E2878" s="25">
        <v>1</v>
      </c>
      <c r="F2878" s="25">
        <v>1</v>
      </c>
      <c r="G2878" s="25">
        <v>0</v>
      </c>
      <c r="H2878" s="25">
        <v>1</v>
      </c>
      <c r="I2878" s="25">
        <v>0</v>
      </c>
      <c r="J2878" s="23">
        <v>0</v>
      </c>
      <c r="K2878" s="23">
        <v>0</v>
      </c>
      <c r="L2878" s="23">
        <v>0</v>
      </c>
      <c r="M2878" s="23">
        <v>0</v>
      </c>
      <c r="N2878" s="23">
        <v>1</v>
      </c>
      <c r="O2878" s="23">
        <v>1</v>
      </c>
      <c r="P2878" s="23">
        <v>0</v>
      </c>
      <c r="Q2878" s="25">
        <v>0</v>
      </c>
      <c r="R2878" s="25">
        <v>0</v>
      </c>
      <c r="S2878" s="25">
        <v>0</v>
      </c>
      <c r="T2878" s="25">
        <v>1</v>
      </c>
      <c r="U2878" s="25">
        <v>0</v>
      </c>
      <c r="V2878" s="25">
        <v>0</v>
      </c>
      <c r="W2878" s="25">
        <v>0</v>
      </c>
      <c r="X2878" s="23">
        <v>1</v>
      </c>
      <c r="Y2878" s="23">
        <v>0</v>
      </c>
      <c r="Z2878" s="23">
        <v>0</v>
      </c>
      <c r="AA2878" s="23">
        <v>0</v>
      </c>
      <c r="AB2878" s="23">
        <v>0</v>
      </c>
      <c r="AC2878" s="23">
        <v>0</v>
      </c>
      <c r="AD2878" s="23">
        <v>0</v>
      </c>
    </row>
    <row r="2879" spans="1:30" x14ac:dyDescent="0.3">
      <c r="A2879" s="23">
        <v>240</v>
      </c>
      <c r="B2879" s="23">
        <v>9</v>
      </c>
      <c r="C2879" s="25">
        <v>0</v>
      </c>
      <c r="D2879" s="25">
        <v>0</v>
      </c>
      <c r="E2879" s="25">
        <v>1</v>
      </c>
      <c r="F2879" s="25">
        <v>0</v>
      </c>
      <c r="G2879" s="25">
        <v>1</v>
      </c>
      <c r="H2879" s="25">
        <v>0</v>
      </c>
      <c r="I2879" s="25">
        <v>1</v>
      </c>
      <c r="J2879" s="23">
        <v>0</v>
      </c>
      <c r="K2879" s="23">
        <v>0</v>
      </c>
      <c r="L2879" s="23">
        <v>1</v>
      </c>
      <c r="M2879" s="23">
        <v>0</v>
      </c>
      <c r="N2879" s="23">
        <v>0</v>
      </c>
      <c r="O2879" s="23">
        <v>0</v>
      </c>
      <c r="P2879" s="23">
        <v>0</v>
      </c>
      <c r="Q2879" s="25">
        <v>0</v>
      </c>
      <c r="R2879" s="25">
        <v>1</v>
      </c>
      <c r="S2879" s="25">
        <v>0</v>
      </c>
      <c r="T2879" s="25">
        <v>0</v>
      </c>
      <c r="U2879" s="25">
        <v>1</v>
      </c>
      <c r="V2879" s="25">
        <v>0</v>
      </c>
      <c r="W2879" s="25">
        <v>0</v>
      </c>
      <c r="X2879" s="23">
        <v>1</v>
      </c>
      <c r="Y2879" s="23">
        <v>0</v>
      </c>
      <c r="Z2879" s="23">
        <v>0</v>
      </c>
      <c r="AA2879" s="23">
        <v>0</v>
      </c>
      <c r="AB2879" s="23">
        <v>0</v>
      </c>
      <c r="AC2879" s="23">
        <v>0</v>
      </c>
      <c r="AD2879" s="23">
        <v>0</v>
      </c>
    </row>
    <row r="2880" spans="1:30" x14ac:dyDescent="0.3">
      <c r="A2880" s="23">
        <v>240</v>
      </c>
      <c r="B2880" s="23">
        <v>10</v>
      </c>
      <c r="C2880" s="25">
        <v>0</v>
      </c>
      <c r="D2880" s="25">
        <v>1</v>
      </c>
      <c r="E2880" s="25">
        <v>0</v>
      </c>
      <c r="F2880" s="25">
        <v>0</v>
      </c>
      <c r="G2880" s="25">
        <v>0</v>
      </c>
      <c r="H2880" s="25">
        <v>1</v>
      </c>
      <c r="I2880" s="25">
        <v>0</v>
      </c>
      <c r="J2880" s="23">
        <v>0</v>
      </c>
      <c r="K2880" s="23">
        <v>1</v>
      </c>
      <c r="L2880" s="23">
        <v>0</v>
      </c>
      <c r="M2880" s="23">
        <v>0</v>
      </c>
      <c r="N2880" s="23">
        <v>1</v>
      </c>
      <c r="O2880" s="23">
        <v>0</v>
      </c>
      <c r="P2880" s="23">
        <v>0</v>
      </c>
      <c r="Q2880" s="25">
        <v>0</v>
      </c>
      <c r="R2880" s="25">
        <v>0</v>
      </c>
      <c r="S2880" s="25">
        <v>1</v>
      </c>
      <c r="T2880" s="25">
        <v>1</v>
      </c>
      <c r="U2880" s="25">
        <v>0</v>
      </c>
      <c r="V2880" s="25">
        <v>1</v>
      </c>
      <c r="W2880" s="25">
        <v>0</v>
      </c>
      <c r="X2880" s="23">
        <v>1</v>
      </c>
      <c r="Y2880" s="23">
        <v>0</v>
      </c>
      <c r="Z2880" s="23">
        <v>0</v>
      </c>
      <c r="AA2880" s="23">
        <v>0</v>
      </c>
      <c r="AB2880" s="23">
        <v>0</v>
      </c>
      <c r="AC2880" s="23">
        <v>0</v>
      </c>
      <c r="AD2880" s="23">
        <v>0</v>
      </c>
    </row>
    <row r="2881" spans="1:30" x14ac:dyDescent="0.3">
      <c r="A2881" s="23">
        <v>240</v>
      </c>
      <c r="B2881" s="23">
        <v>11</v>
      </c>
      <c r="C2881" s="25">
        <v>0</v>
      </c>
      <c r="D2881" s="25">
        <v>0</v>
      </c>
      <c r="E2881" s="25">
        <v>1</v>
      </c>
      <c r="F2881" s="25">
        <v>0</v>
      </c>
      <c r="G2881" s="25">
        <v>1</v>
      </c>
      <c r="H2881" s="25">
        <v>0</v>
      </c>
      <c r="I2881" s="25">
        <v>1</v>
      </c>
      <c r="J2881" s="23">
        <v>0</v>
      </c>
      <c r="K2881" s="23">
        <v>1</v>
      </c>
      <c r="L2881" s="23">
        <v>0</v>
      </c>
      <c r="M2881" s="23">
        <v>1</v>
      </c>
      <c r="N2881" s="23">
        <v>0</v>
      </c>
      <c r="O2881" s="23">
        <v>0</v>
      </c>
      <c r="P2881" s="23">
        <v>1</v>
      </c>
      <c r="Q2881" s="25">
        <v>0</v>
      </c>
      <c r="R2881" s="25">
        <v>0</v>
      </c>
      <c r="S2881" s="25">
        <v>0</v>
      </c>
      <c r="T2881" s="25">
        <v>0</v>
      </c>
      <c r="U2881" s="25">
        <v>1</v>
      </c>
      <c r="V2881" s="25">
        <v>1</v>
      </c>
      <c r="W2881" s="25">
        <v>0</v>
      </c>
      <c r="X2881" s="23">
        <v>1</v>
      </c>
      <c r="Y2881" s="23">
        <v>0</v>
      </c>
      <c r="Z2881" s="23">
        <v>0</v>
      </c>
      <c r="AA2881" s="23">
        <v>0</v>
      </c>
      <c r="AB2881" s="23">
        <v>0</v>
      </c>
      <c r="AC2881" s="23">
        <v>0</v>
      </c>
      <c r="AD2881" s="23">
        <v>0</v>
      </c>
    </row>
    <row r="2882" spans="1:30" x14ac:dyDescent="0.3">
      <c r="A2882" s="23">
        <v>240</v>
      </c>
      <c r="B2882" s="23">
        <v>12</v>
      </c>
      <c r="C2882" s="25">
        <v>0</v>
      </c>
      <c r="D2882" s="25">
        <v>0</v>
      </c>
      <c r="E2882" s="25">
        <v>0</v>
      </c>
      <c r="F2882" s="25">
        <v>1</v>
      </c>
      <c r="G2882" s="25">
        <v>0</v>
      </c>
      <c r="H2882" s="25">
        <v>0</v>
      </c>
      <c r="I2882" s="25">
        <v>0</v>
      </c>
      <c r="J2882" s="23">
        <v>0</v>
      </c>
      <c r="K2882" s="23">
        <v>0</v>
      </c>
      <c r="L2882" s="23">
        <v>0</v>
      </c>
      <c r="M2882" s="23">
        <v>0</v>
      </c>
      <c r="N2882" s="23">
        <v>0</v>
      </c>
      <c r="O2882" s="23">
        <v>0</v>
      </c>
      <c r="P2882" s="23">
        <v>1</v>
      </c>
      <c r="Q2882" s="25">
        <v>0</v>
      </c>
      <c r="R2882" s="25">
        <v>0</v>
      </c>
      <c r="S2882" s="25">
        <v>1</v>
      </c>
      <c r="T2882" s="25">
        <v>0</v>
      </c>
      <c r="U2882" s="25">
        <v>0</v>
      </c>
      <c r="V2882" s="25">
        <v>0</v>
      </c>
      <c r="W2882" s="25">
        <v>0</v>
      </c>
      <c r="X2882" s="23">
        <v>1</v>
      </c>
      <c r="Y2882" s="23">
        <v>0</v>
      </c>
      <c r="Z2882" s="23">
        <v>0</v>
      </c>
      <c r="AA2882" s="23">
        <v>0</v>
      </c>
      <c r="AB2882" s="23">
        <v>0</v>
      </c>
      <c r="AC2882" s="23">
        <v>0</v>
      </c>
      <c r="AD2882" s="23">
        <v>0</v>
      </c>
    </row>
    <row r="2883" spans="1:30" x14ac:dyDescent="0.3">
      <c r="A2883" s="23">
        <v>241</v>
      </c>
      <c r="B2883" s="23">
        <v>1</v>
      </c>
      <c r="C2883" s="25">
        <v>0</v>
      </c>
      <c r="D2883" s="25">
        <v>0</v>
      </c>
      <c r="E2883" s="25">
        <v>1</v>
      </c>
      <c r="F2883" s="25">
        <v>0</v>
      </c>
      <c r="G2883" s="25">
        <v>0</v>
      </c>
      <c r="H2883" s="25">
        <v>0</v>
      </c>
      <c r="I2883" s="25">
        <v>0</v>
      </c>
      <c r="J2883" s="23">
        <v>0</v>
      </c>
      <c r="K2883" s="23">
        <v>0</v>
      </c>
      <c r="L2883" s="23">
        <v>1</v>
      </c>
      <c r="M2883" s="23">
        <v>1</v>
      </c>
      <c r="N2883" s="23">
        <v>0</v>
      </c>
      <c r="O2883" s="23">
        <v>1</v>
      </c>
      <c r="P2883" s="23">
        <v>0</v>
      </c>
      <c r="Q2883" s="25">
        <v>0</v>
      </c>
      <c r="R2883" s="25">
        <v>1</v>
      </c>
      <c r="S2883" s="25">
        <v>0</v>
      </c>
      <c r="T2883" s="25">
        <v>1</v>
      </c>
      <c r="U2883" s="25">
        <v>0</v>
      </c>
      <c r="V2883" s="25">
        <v>0</v>
      </c>
      <c r="W2883" s="25">
        <v>1</v>
      </c>
      <c r="X2883" s="23">
        <v>1</v>
      </c>
      <c r="Y2883" s="23">
        <v>0</v>
      </c>
      <c r="Z2883" s="23">
        <v>0</v>
      </c>
      <c r="AA2883" s="23">
        <v>0</v>
      </c>
      <c r="AB2883" s="23">
        <v>0</v>
      </c>
      <c r="AC2883" s="23">
        <v>0</v>
      </c>
      <c r="AD2883" s="23">
        <v>0</v>
      </c>
    </row>
    <row r="2884" spans="1:30" x14ac:dyDescent="0.3">
      <c r="A2884" s="23">
        <v>241</v>
      </c>
      <c r="B2884" s="23">
        <v>2</v>
      </c>
      <c r="C2884" s="25">
        <v>0</v>
      </c>
      <c r="D2884" s="25">
        <v>1</v>
      </c>
      <c r="E2884" s="25">
        <v>0</v>
      </c>
      <c r="F2884" s="25">
        <v>0</v>
      </c>
      <c r="G2884" s="25">
        <v>0</v>
      </c>
      <c r="H2884" s="25">
        <v>1</v>
      </c>
      <c r="I2884" s="25">
        <v>0</v>
      </c>
      <c r="J2884" s="23">
        <v>0</v>
      </c>
      <c r="K2884" s="23">
        <v>0</v>
      </c>
      <c r="L2884" s="23">
        <v>0</v>
      </c>
      <c r="M2884" s="23">
        <v>1</v>
      </c>
      <c r="N2884" s="23">
        <v>0</v>
      </c>
      <c r="O2884" s="23">
        <v>0</v>
      </c>
      <c r="P2884" s="23">
        <v>0</v>
      </c>
      <c r="Q2884" s="25">
        <v>0</v>
      </c>
      <c r="R2884" s="25">
        <v>0</v>
      </c>
      <c r="S2884" s="25">
        <v>1</v>
      </c>
      <c r="T2884" s="25">
        <v>0</v>
      </c>
      <c r="U2884" s="25">
        <v>1</v>
      </c>
      <c r="V2884" s="25">
        <v>0</v>
      </c>
      <c r="W2884" s="25">
        <v>1</v>
      </c>
      <c r="X2884" s="23">
        <v>1</v>
      </c>
      <c r="Y2884" s="23">
        <v>0</v>
      </c>
      <c r="Z2884" s="23">
        <v>0</v>
      </c>
      <c r="AA2884" s="23">
        <v>0</v>
      </c>
      <c r="AB2884" s="23">
        <v>0</v>
      </c>
      <c r="AC2884" s="23">
        <v>0</v>
      </c>
      <c r="AD2884" s="23">
        <v>0</v>
      </c>
    </row>
    <row r="2885" spans="1:30" x14ac:dyDescent="0.3">
      <c r="A2885" s="23">
        <v>241</v>
      </c>
      <c r="B2885" s="23">
        <v>3</v>
      </c>
      <c r="C2885" s="25">
        <v>0</v>
      </c>
      <c r="D2885" s="25">
        <v>1</v>
      </c>
      <c r="E2885" s="25">
        <v>0</v>
      </c>
      <c r="F2885" s="25">
        <v>0</v>
      </c>
      <c r="G2885" s="25">
        <v>1</v>
      </c>
      <c r="H2885" s="25">
        <v>0</v>
      </c>
      <c r="I2885" s="25">
        <v>0</v>
      </c>
      <c r="J2885" s="23">
        <v>0</v>
      </c>
      <c r="K2885" s="23">
        <v>0</v>
      </c>
      <c r="L2885" s="23">
        <v>0</v>
      </c>
      <c r="M2885" s="23">
        <v>0</v>
      </c>
      <c r="N2885" s="23">
        <v>1</v>
      </c>
      <c r="O2885" s="23">
        <v>1</v>
      </c>
      <c r="P2885" s="23">
        <v>0</v>
      </c>
      <c r="Q2885" s="25">
        <v>0</v>
      </c>
      <c r="R2885" s="25">
        <v>0</v>
      </c>
      <c r="S2885" s="25">
        <v>0</v>
      </c>
      <c r="T2885" s="25">
        <v>0</v>
      </c>
      <c r="U2885" s="25">
        <v>0</v>
      </c>
      <c r="V2885" s="25">
        <v>0</v>
      </c>
      <c r="W2885" s="25">
        <v>1</v>
      </c>
      <c r="X2885" s="23">
        <v>1</v>
      </c>
      <c r="Y2885" s="23">
        <v>0</v>
      </c>
      <c r="Z2885" s="23">
        <v>0</v>
      </c>
      <c r="AA2885" s="23">
        <v>0</v>
      </c>
      <c r="AB2885" s="23">
        <v>0</v>
      </c>
      <c r="AC2885" s="23">
        <v>0</v>
      </c>
      <c r="AD2885" s="23">
        <v>0</v>
      </c>
    </row>
    <row r="2886" spans="1:30" x14ac:dyDescent="0.3">
      <c r="A2886" s="23">
        <v>241</v>
      </c>
      <c r="B2886" s="23">
        <v>4</v>
      </c>
      <c r="C2886" s="25">
        <v>0</v>
      </c>
      <c r="D2886" s="25">
        <v>0</v>
      </c>
      <c r="E2886" s="25">
        <v>0</v>
      </c>
      <c r="F2886" s="25">
        <v>0</v>
      </c>
      <c r="G2886" s="25">
        <v>0</v>
      </c>
      <c r="H2886" s="25">
        <v>0</v>
      </c>
      <c r="I2886" s="25">
        <v>1</v>
      </c>
      <c r="J2886" s="23">
        <v>0</v>
      </c>
      <c r="K2886" s="23">
        <v>0</v>
      </c>
      <c r="L2886" s="23">
        <v>1</v>
      </c>
      <c r="M2886" s="23">
        <v>0</v>
      </c>
      <c r="N2886" s="23">
        <v>1</v>
      </c>
      <c r="O2886" s="23">
        <v>0</v>
      </c>
      <c r="P2886" s="23">
        <v>1</v>
      </c>
      <c r="Q2886" s="25">
        <v>0</v>
      </c>
      <c r="R2886" s="25">
        <v>0</v>
      </c>
      <c r="S2886" s="25">
        <v>1</v>
      </c>
      <c r="T2886" s="25">
        <v>1</v>
      </c>
      <c r="U2886" s="25">
        <v>0</v>
      </c>
      <c r="V2886" s="25">
        <v>1</v>
      </c>
      <c r="W2886" s="25">
        <v>0</v>
      </c>
      <c r="X2886" s="23">
        <v>1</v>
      </c>
      <c r="Y2886" s="23">
        <v>0</v>
      </c>
      <c r="Z2886" s="23">
        <v>0</v>
      </c>
      <c r="AA2886" s="23">
        <v>0</v>
      </c>
      <c r="AB2886" s="23">
        <v>0</v>
      </c>
      <c r="AC2886" s="23">
        <v>0</v>
      </c>
      <c r="AD2886" s="23">
        <v>0</v>
      </c>
    </row>
    <row r="2887" spans="1:30" x14ac:dyDescent="0.3">
      <c r="A2887" s="23">
        <v>241</v>
      </c>
      <c r="B2887" s="23">
        <v>5</v>
      </c>
      <c r="C2887" s="25">
        <v>0</v>
      </c>
      <c r="D2887" s="25">
        <v>1</v>
      </c>
      <c r="E2887" s="25">
        <v>0</v>
      </c>
      <c r="F2887" s="25">
        <v>0</v>
      </c>
      <c r="G2887" s="25">
        <v>1</v>
      </c>
      <c r="H2887" s="25">
        <v>0</v>
      </c>
      <c r="I2887" s="25">
        <v>0</v>
      </c>
      <c r="J2887" s="23">
        <v>0</v>
      </c>
      <c r="K2887" s="23">
        <v>0</v>
      </c>
      <c r="L2887" s="23">
        <v>0</v>
      </c>
      <c r="M2887" s="23">
        <v>1</v>
      </c>
      <c r="N2887" s="23">
        <v>0</v>
      </c>
      <c r="O2887" s="23">
        <v>0</v>
      </c>
      <c r="P2887" s="23">
        <v>0</v>
      </c>
      <c r="Q2887" s="25">
        <v>0</v>
      </c>
      <c r="R2887" s="25">
        <v>1</v>
      </c>
      <c r="S2887" s="25">
        <v>0</v>
      </c>
      <c r="T2887" s="25">
        <v>1</v>
      </c>
      <c r="U2887" s="25">
        <v>0</v>
      </c>
      <c r="V2887" s="25">
        <v>0</v>
      </c>
      <c r="W2887" s="25">
        <v>1</v>
      </c>
      <c r="X2887" s="23">
        <v>1</v>
      </c>
      <c r="Y2887" s="23">
        <v>0</v>
      </c>
      <c r="Z2887" s="23">
        <v>0</v>
      </c>
      <c r="AA2887" s="23">
        <v>0</v>
      </c>
      <c r="AB2887" s="23">
        <v>0</v>
      </c>
      <c r="AC2887" s="23">
        <v>0</v>
      </c>
      <c r="AD2887" s="23">
        <v>0</v>
      </c>
    </row>
    <row r="2888" spans="1:30" x14ac:dyDescent="0.3">
      <c r="A2888" s="23">
        <v>241</v>
      </c>
      <c r="B2888" s="23">
        <v>6</v>
      </c>
      <c r="C2888" s="25">
        <v>0</v>
      </c>
      <c r="D2888" s="25">
        <v>0</v>
      </c>
      <c r="E2888" s="25">
        <v>0</v>
      </c>
      <c r="F2888" s="25">
        <v>0</v>
      </c>
      <c r="G2888" s="25">
        <v>1</v>
      </c>
      <c r="H2888" s="25">
        <v>1</v>
      </c>
      <c r="I2888" s="25">
        <v>0</v>
      </c>
      <c r="J2888" s="23">
        <v>0</v>
      </c>
      <c r="K2888" s="23">
        <v>1</v>
      </c>
      <c r="L2888" s="23">
        <v>0</v>
      </c>
      <c r="M2888" s="23">
        <v>0</v>
      </c>
      <c r="N2888" s="23">
        <v>0</v>
      </c>
      <c r="O2888" s="23">
        <v>1</v>
      </c>
      <c r="P2888" s="23">
        <v>0</v>
      </c>
      <c r="Q2888" s="25">
        <v>0</v>
      </c>
      <c r="R2888" s="25">
        <v>0</v>
      </c>
      <c r="S2888" s="25">
        <v>1</v>
      </c>
      <c r="T2888" s="25">
        <v>0</v>
      </c>
      <c r="U2888" s="25">
        <v>0</v>
      </c>
      <c r="V2888" s="25">
        <v>0</v>
      </c>
      <c r="W2888" s="25">
        <v>0</v>
      </c>
      <c r="X2888" s="23">
        <v>1</v>
      </c>
      <c r="Y2888" s="23">
        <v>0</v>
      </c>
      <c r="Z2888" s="23">
        <v>0</v>
      </c>
      <c r="AA2888" s="23">
        <v>0</v>
      </c>
      <c r="AB2888" s="23">
        <v>0</v>
      </c>
      <c r="AC2888" s="23">
        <v>0</v>
      </c>
      <c r="AD2888" s="23">
        <v>0</v>
      </c>
    </row>
    <row r="2889" spans="1:30" x14ac:dyDescent="0.3">
      <c r="A2889" s="23">
        <v>241</v>
      </c>
      <c r="B2889" s="23">
        <v>7</v>
      </c>
      <c r="C2889" s="25">
        <v>0</v>
      </c>
      <c r="D2889" s="25">
        <v>1</v>
      </c>
      <c r="E2889" s="25">
        <v>0</v>
      </c>
      <c r="F2889" s="25">
        <v>1</v>
      </c>
      <c r="G2889" s="25">
        <v>0</v>
      </c>
      <c r="H2889" s="25">
        <v>0</v>
      </c>
      <c r="I2889" s="25">
        <v>1</v>
      </c>
      <c r="J2889" s="23">
        <v>0</v>
      </c>
      <c r="K2889" s="23">
        <v>0</v>
      </c>
      <c r="L2889" s="23">
        <v>0</v>
      </c>
      <c r="M2889" s="23">
        <v>0</v>
      </c>
      <c r="N2889" s="23">
        <v>0</v>
      </c>
      <c r="O2889" s="23">
        <v>0</v>
      </c>
      <c r="P2889" s="23">
        <v>1</v>
      </c>
      <c r="Q2889" s="25">
        <v>0</v>
      </c>
      <c r="R2889" s="25">
        <v>1</v>
      </c>
      <c r="S2889" s="25">
        <v>0</v>
      </c>
      <c r="T2889" s="25">
        <v>0</v>
      </c>
      <c r="U2889" s="25">
        <v>0</v>
      </c>
      <c r="V2889" s="25">
        <v>1</v>
      </c>
      <c r="W2889" s="25">
        <v>0</v>
      </c>
      <c r="X2889" s="23">
        <v>1</v>
      </c>
      <c r="Y2889" s="23">
        <v>0</v>
      </c>
      <c r="Z2889" s="23">
        <v>0</v>
      </c>
      <c r="AA2889" s="23">
        <v>0</v>
      </c>
      <c r="AB2889" s="23">
        <v>0</v>
      </c>
      <c r="AC2889" s="23">
        <v>0</v>
      </c>
      <c r="AD2889" s="23">
        <v>0</v>
      </c>
    </row>
    <row r="2890" spans="1:30" x14ac:dyDescent="0.3">
      <c r="A2890" s="23">
        <v>241</v>
      </c>
      <c r="B2890" s="23">
        <v>8</v>
      </c>
      <c r="C2890" s="25">
        <v>0</v>
      </c>
      <c r="D2890" s="25">
        <v>0</v>
      </c>
      <c r="E2890" s="25">
        <v>1</v>
      </c>
      <c r="F2890" s="25">
        <v>1</v>
      </c>
      <c r="G2890" s="25">
        <v>0</v>
      </c>
      <c r="H2890" s="25">
        <v>1</v>
      </c>
      <c r="I2890" s="25">
        <v>0</v>
      </c>
      <c r="J2890" s="23">
        <v>0</v>
      </c>
      <c r="K2890" s="23">
        <v>0</v>
      </c>
      <c r="L2890" s="23">
        <v>0</v>
      </c>
      <c r="M2890" s="23">
        <v>0</v>
      </c>
      <c r="N2890" s="23">
        <v>1</v>
      </c>
      <c r="O2890" s="23">
        <v>1</v>
      </c>
      <c r="P2890" s="23">
        <v>0</v>
      </c>
      <c r="Q2890" s="25">
        <v>0</v>
      </c>
      <c r="R2890" s="25">
        <v>0</v>
      </c>
      <c r="S2890" s="25">
        <v>0</v>
      </c>
      <c r="T2890" s="25">
        <v>1</v>
      </c>
      <c r="U2890" s="25">
        <v>0</v>
      </c>
      <c r="V2890" s="25">
        <v>0</v>
      </c>
      <c r="W2890" s="25">
        <v>0</v>
      </c>
      <c r="X2890" s="23">
        <v>1</v>
      </c>
      <c r="Y2890" s="23">
        <v>0</v>
      </c>
      <c r="Z2890" s="23">
        <v>0</v>
      </c>
      <c r="AA2890" s="23">
        <v>0</v>
      </c>
      <c r="AB2890" s="23">
        <v>0</v>
      </c>
      <c r="AC2890" s="23">
        <v>0</v>
      </c>
      <c r="AD2890" s="23">
        <v>0</v>
      </c>
    </row>
    <row r="2891" spans="1:30" x14ac:dyDescent="0.3">
      <c r="A2891" s="23">
        <v>241</v>
      </c>
      <c r="B2891" s="23">
        <v>9</v>
      </c>
      <c r="C2891" s="25">
        <v>0</v>
      </c>
      <c r="D2891" s="25">
        <v>0</v>
      </c>
      <c r="E2891" s="25">
        <v>1</v>
      </c>
      <c r="F2891" s="25">
        <v>0</v>
      </c>
      <c r="G2891" s="25">
        <v>1</v>
      </c>
      <c r="H2891" s="25">
        <v>0</v>
      </c>
      <c r="I2891" s="25">
        <v>1</v>
      </c>
      <c r="J2891" s="23">
        <v>0</v>
      </c>
      <c r="K2891" s="23">
        <v>0</v>
      </c>
      <c r="L2891" s="23">
        <v>1</v>
      </c>
      <c r="M2891" s="23">
        <v>0</v>
      </c>
      <c r="N2891" s="23">
        <v>0</v>
      </c>
      <c r="O2891" s="23">
        <v>0</v>
      </c>
      <c r="P2891" s="23">
        <v>0</v>
      </c>
      <c r="Q2891" s="25">
        <v>0</v>
      </c>
      <c r="R2891" s="25">
        <v>1</v>
      </c>
      <c r="S2891" s="25">
        <v>0</v>
      </c>
      <c r="T2891" s="25">
        <v>0</v>
      </c>
      <c r="U2891" s="25">
        <v>1</v>
      </c>
      <c r="V2891" s="25">
        <v>0</v>
      </c>
      <c r="W2891" s="25">
        <v>0</v>
      </c>
      <c r="X2891" s="23">
        <v>1</v>
      </c>
      <c r="Y2891" s="23">
        <v>0</v>
      </c>
      <c r="Z2891" s="23">
        <v>0</v>
      </c>
      <c r="AA2891" s="23">
        <v>0</v>
      </c>
      <c r="AB2891" s="23">
        <v>0</v>
      </c>
      <c r="AC2891" s="23">
        <v>0</v>
      </c>
      <c r="AD2891" s="23">
        <v>0</v>
      </c>
    </row>
    <row r="2892" spans="1:30" x14ac:dyDescent="0.3">
      <c r="A2892" s="23">
        <v>241</v>
      </c>
      <c r="B2892" s="23">
        <v>10</v>
      </c>
      <c r="C2892" s="25">
        <v>0</v>
      </c>
      <c r="D2892" s="25">
        <v>1</v>
      </c>
      <c r="E2892" s="25">
        <v>0</v>
      </c>
      <c r="F2892" s="25">
        <v>0</v>
      </c>
      <c r="G2892" s="25">
        <v>0</v>
      </c>
      <c r="H2892" s="25">
        <v>1</v>
      </c>
      <c r="I2892" s="25">
        <v>0</v>
      </c>
      <c r="J2892" s="23">
        <v>0</v>
      </c>
      <c r="K2892" s="23">
        <v>1</v>
      </c>
      <c r="L2892" s="23">
        <v>0</v>
      </c>
      <c r="M2892" s="23">
        <v>0</v>
      </c>
      <c r="N2892" s="23">
        <v>1</v>
      </c>
      <c r="O2892" s="23">
        <v>0</v>
      </c>
      <c r="P2892" s="23">
        <v>0</v>
      </c>
      <c r="Q2892" s="25">
        <v>0</v>
      </c>
      <c r="R2892" s="25">
        <v>0</v>
      </c>
      <c r="S2892" s="25">
        <v>1</v>
      </c>
      <c r="T2892" s="25">
        <v>1</v>
      </c>
      <c r="U2892" s="25">
        <v>0</v>
      </c>
      <c r="V2892" s="25">
        <v>1</v>
      </c>
      <c r="W2892" s="25">
        <v>0</v>
      </c>
      <c r="X2892" s="23">
        <v>1</v>
      </c>
      <c r="Y2892" s="23">
        <v>0</v>
      </c>
      <c r="Z2892" s="23">
        <v>0</v>
      </c>
      <c r="AA2892" s="23">
        <v>0</v>
      </c>
      <c r="AB2892" s="23">
        <v>0</v>
      </c>
      <c r="AC2892" s="23">
        <v>0</v>
      </c>
      <c r="AD2892" s="23">
        <v>0</v>
      </c>
    </row>
    <row r="2893" spans="1:30" x14ac:dyDescent="0.3">
      <c r="A2893" s="23">
        <v>241</v>
      </c>
      <c r="B2893" s="23">
        <v>11</v>
      </c>
      <c r="C2893" s="25">
        <v>0</v>
      </c>
      <c r="D2893" s="25">
        <v>0</v>
      </c>
      <c r="E2893" s="25">
        <v>1</v>
      </c>
      <c r="F2893" s="25">
        <v>0</v>
      </c>
      <c r="G2893" s="25">
        <v>1</v>
      </c>
      <c r="H2893" s="25">
        <v>0</v>
      </c>
      <c r="I2893" s="25">
        <v>1</v>
      </c>
      <c r="J2893" s="23">
        <v>0</v>
      </c>
      <c r="K2893" s="23">
        <v>1</v>
      </c>
      <c r="L2893" s="23">
        <v>0</v>
      </c>
      <c r="M2893" s="23">
        <v>1</v>
      </c>
      <c r="N2893" s="23">
        <v>0</v>
      </c>
      <c r="O2893" s="23">
        <v>0</v>
      </c>
      <c r="P2893" s="23">
        <v>1</v>
      </c>
      <c r="Q2893" s="25">
        <v>0</v>
      </c>
      <c r="R2893" s="25">
        <v>0</v>
      </c>
      <c r="S2893" s="25">
        <v>0</v>
      </c>
      <c r="T2893" s="25">
        <v>0</v>
      </c>
      <c r="U2893" s="25">
        <v>1</v>
      </c>
      <c r="V2893" s="25">
        <v>1</v>
      </c>
      <c r="W2893" s="25">
        <v>0</v>
      </c>
      <c r="X2893" s="23">
        <v>1</v>
      </c>
      <c r="Y2893" s="23">
        <v>0</v>
      </c>
      <c r="Z2893" s="23">
        <v>0</v>
      </c>
      <c r="AA2893" s="23">
        <v>0</v>
      </c>
      <c r="AB2893" s="23">
        <v>0</v>
      </c>
      <c r="AC2893" s="23">
        <v>0</v>
      </c>
      <c r="AD2893" s="23">
        <v>0</v>
      </c>
    </row>
    <row r="2894" spans="1:30" x14ac:dyDescent="0.3">
      <c r="A2894" s="23">
        <v>241</v>
      </c>
      <c r="B2894" s="23">
        <v>12</v>
      </c>
      <c r="C2894" s="25">
        <v>0</v>
      </c>
      <c r="D2894" s="25">
        <v>0</v>
      </c>
      <c r="E2894" s="25">
        <v>0</v>
      </c>
      <c r="F2894" s="25">
        <v>1</v>
      </c>
      <c r="G2894" s="25">
        <v>0</v>
      </c>
      <c r="H2894" s="25">
        <v>0</v>
      </c>
      <c r="I2894" s="25">
        <v>0</v>
      </c>
      <c r="J2894" s="23">
        <v>0</v>
      </c>
      <c r="K2894" s="23">
        <v>0</v>
      </c>
      <c r="L2894" s="23">
        <v>0</v>
      </c>
      <c r="M2894" s="23">
        <v>0</v>
      </c>
      <c r="N2894" s="23">
        <v>0</v>
      </c>
      <c r="O2894" s="23">
        <v>0</v>
      </c>
      <c r="P2894" s="23">
        <v>1</v>
      </c>
      <c r="Q2894" s="25">
        <v>0</v>
      </c>
      <c r="R2894" s="25">
        <v>0</v>
      </c>
      <c r="S2894" s="25">
        <v>1</v>
      </c>
      <c r="T2894" s="25">
        <v>0</v>
      </c>
      <c r="U2894" s="25">
        <v>0</v>
      </c>
      <c r="V2894" s="25">
        <v>0</v>
      </c>
      <c r="W2894" s="25">
        <v>0</v>
      </c>
      <c r="X2894" s="23">
        <v>1</v>
      </c>
      <c r="Y2894" s="23">
        <v>0</v>
      </c>
      <c r="Z2894" s="23">
        <v>0</v>
      </c>
      <c r="AA2894" s="23">
        <v>0</v>
      </c>
      <c r="AB2894" s="23">
        <v>0</v>
      </c>
      <c r="AC2894" s="23">
        <v>0</v>
      </c>
      <c r="AD2894" s="23">
        <v>0</v>
      </c>
    </row>
    <row r="2895" spans="1:30" x14ac:dyDescent="0.3">
      <c r="A2895" s="23">
        <v>242</v>
      </c>
      <c r="B2895" s="23">
        <v>1</v>
      </c>
      <c r="C2895" s="25">
        <v>0</v>
      </c>
      <c r="D2895" s="25">
        <v>0</v>
      </c>
      <c r="E2895" s="25">
        <v>1</v>
      </c>
      <c r="F2895" s="25">
        <v>0</v>
      </c>
      <c r="G2895" s="25">
        <v>0</v>
      </c>
      <c r="H2895" s="25">
        <v>0</v>
      </c>
      <c r="I2895" s="25">
        <v>0</v>
      </c>
      <c r="J2895" s="23">
        <v>0</v>
      </c>
      <c r="K2895" s="23">
        <v>0</v>
      </c>
      <c r="L2895" s="23">
        <v>1</v>
      </c>
      <c r="M2895" s="23">
        <v>1</v>
      </c>
      <c r="N2895" s="23">
        <v>0</v>
      </c>
      <c r="O2895" s="23">
        <v>1</v>
      </c>
      <c r="P2895" s="23">
        <v>0</v>
      </c>
      <c r="Q2895" s="25">
        <v>0</v>
      </c>
      <c r="R2895" s="25">
        <v>1</v>
      </c>
      <c r="S2895" s="25">
        <v>0</v>
      </c>
      <c r="T2895" s="25">
        <v>1</v>
      </c>
      <c r="U2895" s="25">
        <v>0</v>
      </c>
      <c r="V2895" s="25">
        <v>0</v>
      </c>
      <c r="W2895" s="25">
        <v>1</v>
      </c>
      <c r="X2895" s="23">
        <v>1</v>
      </c>
      <c r="Y2895" s="23">
        <v>0</v>
      </c>
      <c r="Z2895" s="23">
        <v>0</v>
      </c>
      <c r="AA2895" s="23">
        <v>0</v>
      </c>
      <c r="AB2895" s="23">
        <v>0</v>
      </c>
      <c r="AC2895" s="23">
        <v>0</v>
      </c>
      <c r="AD2895" s="23">
        <v>0</v>
      </c>
    </row>
    <row r="2896" spans="1:30" x14ac:dyDescent="0.3">
      <c r="A2896" s="23">
        <v>242</v>
      </c>
      <c r="B2896" s="23">
        <v>2</v>
      </c>
      <c r="C2896" s="25">
        <v>0</v>
      </c>
      <c r="D2896" s="25">
        <v>1</v>
      </c>
      <c r="E2896" s="25">
        <v>0</v>
      </c>
      <c r="F2896" s="25">
        <v>0</v>
      </c>
      <c r="G2896" s="25">
        <v>0</v>
      </c>
      <c r="H2896" s="25">
        <v>1</v>
      </c>
      <c r="I2896" s="25">
        <v>0</v>
      </c>
      <c r="J2896" s="23">
        <v>0</v>
      </c>
      <c r="K2896" s="23">
        <v>0</v>
      </c>
      <c r="L2896" s="23">
        <v>0</v>
      </c>
      <c r="M2896" s="23">
        <v>1</v>
      </c>
      <c r="N2896" s="23">
        <v>0</v>
      </c>
      <c r="O2896" s="23">
        <v>0</v>
      </c>
      <c r="P2896" s="23">
        <v>0</v>
      </c>
      <c r="Q2896" s="25">
        <v>0</v>
      </c>
      <c r="R2896" s="25">
        <v>0</v>
      </c>
      <c r="S2896" s="25">
        <v>1</v>
      </c>
      <c r="T2896" s="25">
        <v>0</v>
      </c>
      <c r="U2896" s="25">
        <v>1</v>
      </c>
      <c r="V2896" s="25">
        <v>0</v>
      </c>
      <c r="W2896" s="25">
        <v>1</v>
      </c>
      <c r="X2896" s="23">
        <v>1</v>
      </c>
      <c r="Y2896" s="23">
        <v>0</v>
      </c>
      <c r="Z2896" s="23">
        <v>0</v>
      </c>
      <c r="AA2896" s="23">
        <v>0</v>
      </c>
      <c r="AB2896" s="23">
        <v>0</v>
      </c>
      <c r="AC2896" s="23">
        <v>0</v>
      </c>
      <c r="AD2896" s="23">
        <v>0</v>
      </c>
    </row>
    <row r="2897" spans="1:30" x14ac:dyDescent="0.3">
      <c r="A2897" s="23">
        <v>242</v>
      </c>
      <c r="B2897" s="23">
        <v>3</v>
      </c>
      <c r="C2897" s="25">
        <v>0</v>
      </c>
      <c r="D2897" s="25">
        <v>1</v>
      </c>
      <c r="E2897" s="25">
        <v>0</v>
      </c>
      <c r="F2897" s="25">
        <v>0</v>
      </c>
      <c r="G2897" s="25">
        <v>1</v>
      </c>
      <c r="H2897" s="25">
        <v>0</v>
      </c>
      <c r="I2897" s="25">
        <v>0</v>
      </c>
      <c r="J2897" s="23">
        <v>0</v>
      </c>
      <c r="K2897" s="23">
        <v>0</v>
      </c>
      <c r="L2897" s="23">
        <v>0</v>
      </c>
      <c r="M2897" s="23">
        <v>0</v>
      </c>
      <c r="N2897" s="23">
        <v>1</v>
      </c>
      <c r="O2897" s="23">
        <v>1</v>
      </c>
      <c r="P2897" s="23">
        <v>0</v>
      </c>
      <c r="Q2897" s="25">
        <v>0</v>
      </c>
      <c r="R2897" s="25">
        <v>0</v>
      </c>
      <c r="S2897" s="25">
        <v>0</v>
      </c>
      <c r="T2897" s="25">
        <v>0</v>
      </c>
      <c r="U2897" s="25">
        <v>0</v>
      </c>
      <c r="V2897" s="25">
        <v>0</v>
      </c>
      <c r="W2897" s="25">
        <v>1</v>
      </c>
      <c r="X2897" s="23">
        <v>1</v>
      </c>
      <c r="Y2897" s="23">
        <v>0</v>
      </c>
      <c r="Z2897" s="23">
        <v>0</v>
      </c>
      <c r="AA2897" s="23">
        <v>0</v>
      </c>
      <c r="AB2897" s="23">
        <v>0</v>
      </c>
      <c r="AC2897" s="23">
        <v>0</v>
      </c>
      <c r="AD2897" s="23">
        <v>0</v>
      </c>
    </row>
    <row r="2898" spans="1:30" x14ac:dyDescent="0.3">
      <c r="A2898" s="23">
        <v>242</v>
      </c>
      <c r="B2898" s="23">
        <v>4</v>
      </c>
      <c r="C2898" s="25">
        <v>0</v>
      </c>
      <c r="D2898" s="25">
        <v>0</v>
      </c>
      <c r="E2898" s="25">
        <v>0</v>
      </c>
      <c r="F2898" s="25">
        <v>0</v>
      </c>
      <c r="G2898" s="25">
        <v>0</v>
      </c>
      <c r="H2898" s="25">
        <v>0</v>
      </c>
      <c r="I2898" s="25">
        <v>1</v>
      </c>
      <c r="J2898" s="23">
        <v>0</v>
      </c>
      <c r="K2898" s="23">
        <v>0</v>
      </c>
      <c r="L2898" s="23">
        <v>1</v>
      </c>
      <c r="M2898" s="23">
        <v>0</v>
      </c>
      <c r="N2898" s="23">
        <v>1</v>
      </c>
      <c r="O2898" s="23">
        <v>0</v>
      </c>
      <c r="P2898" s="23">
        <v>1</v>
      </c>
      <c r="Q2898" s="25">
        <v>0</v>
      </c>
      <c r="R2898" s="25">
        <v>0</v>
      </c>
      <c r="S2898" s="25">
        <v>1</v>
      </c>
      <c r="T2898" s="25">
        <v>1</v>
      </c>
      <c r="U2898" s="25">
        <v>0</v>
      </c>
      <c r="V2898" s="25">
        <v>1</v>
      </c>
      <c r="W2898" s="25">
        <v>0</v>
      </c>
      <c r="X2898" s="23">
        <v>1</v>
      </c>
      <c r="Y2898" s="23">
        <v>0</v>
      </c>
      <c r="Z2898" s="23">
        <v>0</v>
      </c>
      <c r="AA2898" s="23">
        <v>0</v>
      </c>
      <c r="AB2898" s="23">
        <v>0</v>
      </c>
      <c r="AC2898" s="23">
        <v>0</v>
      </c>
      <c r="AD2898" s="23">
        <v>0</v>
      </c>
    </row>
    <row r="2899" spans="1:30" x14ac:dyDescent="0.3">
      <c r="A2899" s="23">
        <v>242</v>
      </c>
      <c r="B2899" s="23">
        <v>5</v>
      </c>
      <c r="C2899" s="25">
        <v>0</v>
      </c>
      <c r="D2899" s="25">
        <v>1</v>
      </c>
      <c r="E2899" s="25">
        <v>0</v>
      </c>
      <c r="F2899" s="25">
        <v>0</v>
      </c>
      <c r="G2899" s="25">
        <v>1</v>
      </c>
      <c r="H2899" s="25">
        <v>0</v>
      </c>
      <c r="I2899" s="25">
        <v>0</v>
      </c>
      <c r="J2899" s="23">
        <v>0</v>
      </c>
      <c r="K2899" s="23">
        <v>0</v>
      </c>
      <c r="L2899" s="23">
        <v>0</v>
      </c>
      <c r="M2899" s="23">
        <v>1</v>
      </c>
      <c r="N2899" s="23">
        <v>0</v>
      </c>
      <c r="O2899" s="23">
        <v>0</v>
      </c>
      <c r="P2899" s="23">
        <v>0</v>
      </c>
      <c r="Q2899" s="25">
        <v>0</v>
      </c>
      <c r="R2899" s="25">
        <v>1</v>
      </c>
      <c r="S2899" s="25">
        <v>0</v>
      </c>
      <c r="T2899" s="25">
        <v>1</v>
      </c>
      <c r="U2899" s="25">
        <v>0</v>
      </c>
      <c r="V2899" s="25">
        <v>0</v>
      </c>
      <c r="W2899" s="25">
        <v>1</v>
      </c>
      <c r="X2899" s="23">
        <v>1</v>
      </c>
      <c r="Y2899" s="23">
        <v>0</v>
      </c>
      <c r="Z2899" s="23">
        <v>0</v>
      </c>
      <c r="AA2899" s="23">
        <v>0</v>
      </c>
      <c r="AB2899" s="23">
        <v>0</v>
      </c>
      <c r="AC2899" s="23">
        <v>0</v>
      </c>
      <c r="AD2899" s="23">
        <v>0</v>
      </c>
    </row>
    <row r="2900" spans="1:30" x14ac:dyDescent="0.3">
      <c r="A2900" s="23">
        <v>242</v>
      </c>
      <c r="B2900" s="23">
        <v>6</v>
      </c>
      <c r="C2900" s="25">
        <v>0</v>
      </c>
      <c r="D2900" s="25">
        <v>0</v>
      </c>
      <c r="E2900" s="25">
        <v>0</v>
      </c>
      <c r="F2900" s="25">
        <v>0</v>
      </c>
      <c r="G2900" s="25">
        <v>1</v>
      </c>
      <c r="H2900" s="25">
        <v>1</v>
      </c>
      <c r="I2900" s="25">
        <v>0</v>
      </c>
      <c r="J2900" s="23">
        <v>0</v>
      </c>
      <c r="K2900" s="23">
        <v>1</v>
      </c>
      <c r="L2900" s="23">
        <v>0</v>
      </c>
      <c r="M2900" s="23">
        <v>0</v>
      </c>
      <c r="N2900" s="23">
        <v>0</v>
      </c>
      <c r="O2900" s="23">
        <v>1</v>
      </c>
      <c r="P2900" s="23">
        <v>0</v>
      </c>
      <c r="Q2900" s="25">
        <v>0</v>
      </c>
      <c r="R2900" s="25">
        <v>0</v>
      </c>
      <c r="S2900" s="25">
        <v>1</v>
      </c>
      <c r="T2900" s="25">
        <v>0</v>
      </c>
      <c r="U2900" s="25">
        <v>0</v>
      </c>
      <c r="V2900" s="25">
        <v>0</v>
      </c>
      <c r="W2900" s="25">
        <v>0</v>
      </c>
      <c r="X2900" s="23">
        <v>1</v>
      </c>
      <c r="Y2900" s="23">
        <v>0</v>
      </c>
      <c r="Z2900" s="23">
        <v>0</v>
      </c>
      <c r="AA2900" s="23">
        <v>0</v>
      </c>
      <c r="AB2900" s="23">
        <v>0</v>
      </c>
      <c r="AC2900" s="23">
        <v>0</v>
      </c>
      <c r="AD2900" s="23">
        <v>0</v>
      </c>
    </row>
    <row r="2901" spans="1:30" x14ac:dyDescent="0.3">
      <c r="A2901" s="23">
        <v>242</v>
      </c>
      <c r="B2901" s="23">
        <v>7</v>
      </c>
      <c r="C2901" s="25">
        <v>0</v>
      </c>
      <c r="D2901" s="25">
        <v>1</v>
      </c>
      <c r="E2901" s="25">
        <v>0</v>
      </c>
      <c r="F2901" s="25">
        <v>1</v>
      </c>
      <c r="G2901" s="25">
        <v>0</v>
      </c>
      <c r="H2901" s="25">
        <v>0</v>
      </c>
      <c r="I2901" s="25">
        <v>1</v>
      </c>
      <c r="J2901" s="23">
        <v>0</v>
      </c>
      <c r="K2901" s="23">
        <v>0</v>
      </c>
      <c r="L2901" s="23">
        <v>0</v>
      </c>
      <c r="M2901" s="23">
        <v>0</v>
      </c>
      <c r="N2901" s="23">
        <v>0</v>
      </c>
      <c r="O2901" s="23">
        <v>0</v>
      </c>
      <c r="P2901" s="23">
        <v>1</v>
      </c>
      <c r="Q2901" s="25">
        <v>0</v>
      </c>
      <c r="R2901" s="25">
        <v>1</v>
      </c>
      <c r="S2901" s="25">
        <v>0</v>
      </c>
      <c r="T2901" s="25">
        <v>0</v>
      </c>
      <c r="U2901" s="25">
        <v>0</v>
      </c>
      <c r="V2901" s="25">
        <v>1</v>
      </c>
      <c r="W2901" s="25">
        <v>0</v>
      </c>
      <c r="X2901" s="23">
        <v>1</v>
      </c>
      <c r="Y2901" s="23">
        <v>0</v>
      </c>
      <c r="Z2901" s="23">
        <v>0</v>
      </c>
      <c r="AA2901" s="23">
        <v>0</v>
      </c>
      <c r="AB2901" s="23">
        <v>0</v>
      </c>
      <c r="AC2901" s="23">
        <v>0</v>
      </c>
      <c r="AD2901" s="23">
        <v>0</v>
      </c>
    </row>
    <row r="2902" spans="1:30" x14ac:dyDescent="0.3">
      <c r="A2902" s="23">
        <v>242</v>
      </c>
      <c r="B2902" s="23">
        <v>8</v>
      </c>
      <c r="C2902" s="25">
        <v>0</v>
      </c>
      <c r="D2902" s="25">
        <v>0</v>
      </c>
      <c r="E2902" s="25">
        <v>1</v>
      </c>
      <c r="F2902" s="25">
        <v>1</v>
      </c>
      <c r="G2902" s="25">
        <v>0</v>
      </c>
      <c r="H2902" s="25">
        <v>1</v>
      </c>
      <c r="I2902" s="25">
        <v>0</v>
      </c>
      <c r="J2902" s="23">
        <v>0</v>
      </c>
      <c r="K2902" s="23">
        <v>0</v>
      </c>
      <c r="L2902" s="23">
        <v>0</v>
      </c>
      <c r="M2902" s="23">
        <v>0</v>
      </c>
      <c r="N2902" s="23">
        <v>1</v>
      </c>
      <c r="O2902" s="23">
        <v>1</v>
      </c>
      <c r="P2902" s="23">
        <v>0</v>
      </c>
      <c r="Q2902" s="25">
        <v>0</v>
      </c>
      <c r="R2902" s="25">
        <v>0</v>
      </c>
      <c r="S2902" s="25">
        <v>0</v>
      </c>
      <c r="T2902" s="25">
        <v>1</v>
      </c>
      <c r="U2902" s="25">
        <v>0</v>
      </c>
      <c r="V2902" s="25">
        <v>0</v>
      </c>
      <c r="W2902" s="25">
        <v>0</v>
      </c>
      <c r="X2902" s="23">
        <v>1</v>
      </c>
      <c r="Y2902" s="23">
        <v>0</v>
      </c>
      <c r="Z2902" s="23">
        <v>0</v>
      </c>
      <c r="AA2902" s="23">
        <v>0</v>
      </c>
      <c r="AB2902" s="23">
        <v>0</v>
      </c>
      <c r="AC2902" s="23">
        <v>0</v>
      </c>
      <c r="AD2902" s="23">
        <v>0</v>
      </c>
    </row>
    <row r="2903" spans="1:30" x14ac:dyDescent="0.3">
      <c r="A2903" s="23">
        <v>242</v>
      </c>
      <c r="B2903" s="23">
        <v>9</v>
      </c>
      <c r="C2903" s="25">
        <v>0</v>
      </c>
      <c r="D2903" s="25">
        <v>0</v>
      </c>
      <c r="E2903" s="25">
        <v>1</v>
      </c>
      <c r="F2903" s="25">
        <v>0</v>
      </c>
      <c r="G2903" s="25">
        <v>1</v>
      </c>
      <c r="H2903" s="25">
        <v>0</v>
      </c>
      <c r="I2903" s="25">
        <v>1</v>
      </c>
      <c r="J2903" s="23">
        <v>0</v>
      </c>
      <c r="K2903" s="23">
        <v>0</v>
      </c>
      <c r="L2903" s="23">
        <v>1</v>
      </c>
      <c r="M2903" s="23">
        <v>0</v>
      </c>
      <c r="N2903" s="23">
        <v>0</v>
      </c>
      <c r="O2903" s="23">
        <v>0</v>
      </c>
      <c r="P2903" s="23">
        <v>0</v>
      </c>
      <c r="Q2903" s="25">
        <v>0</v>
      </c>
      <c r="R2903" s="25">
        <v>1</v>
      </c>
      <c r="S2903" s="25">
        <v>0</v>
      </c>
      <c r="T2903" s="25">
        <v>0</v>
      </c>
      <c r="U2903" s="25">
        <v>1</v>
      </c>
      <c r="V2903" s="25">
        <v>0</v>
      </c>
      <c r="W2903" s="25">
        <v>0</v>
      </c>
      <c r="X2903" s="23">
        <v>1</v>
      </c>
      <c r="Y2903" s="23">
        <v>0</v>
      </c>
      <c r="Z2903" s="23">
        <v>0</v>
      </c>
      <c r="AA2903" s="23">
        <v>0</v>
      </c>
      <c r="AB2903" s="23">
        <v>0</v>
      </c>
      <c r="AC2903" s="23">
        <v>0</v>
      </c>
      <c r="AD2903" s="23">
        <v>0</v>
      </c>
    </row>
    <row r="2904" spans="1:30" x14ac:dyDescent="0.3">
      <c r="A2904" s="23">
        <v>242</v>
      </c>
      <c r="B2904" s="23">
        <v>10</v>
      </c>
      <c r="C2904" s="25">
        <v>0</v>
      </c>
      <c r="D2904" s="25">
        <v>1</v>
      </c>
      <c r="E2904" s="25">
        <v>0</v>
      </c>
      <c r="F2904" s="25">
        <v>0</v>
      </c>
      <c r="G2904" s="25">
        <v>0</v>
      </c>
      <c r="H2904" s="25">
        <v>1</v>
      </c>
      <c r="I2904" s="25">
        <v>0</v>
      </c>
      <c r="J2904" s="23">
        <v>0</v>
      </c>
      <c r="K2904" s="23">
        <v>1</v>
      </c>
      <c r="L2904" s="23">
        <v>0</v>
      </c>
      <c r="M2904" s="23">
        <v>0</v>
      </c>
      <c r="N2904" s="23">
        <v>1</v>
      </c>
      <c r="O2904" s="23">
        <v>0</v>
      </c>
      <c r="P2904" s="23">
        <v>0</v>
      </c>
      <c r="Q2904" s="25">
        <v>0</v>
      </c>
      <c r="R2904" s="25">
        <v>0</v>
      </c>
      <c r="S2904" s="25">
        <v>1</v>
      </c>
      <c r="T2904" s="25">
        <v>1</v>
      </c>
      <c r="U2904" s="25">
        <v>0</v>
      </c>
      <c r="V2904" s="25">
        <v>1</v>
      </c>
      <c r="W2904" s="25">
        <v>0</v>
      </c>
      <c r="X2904" s="23">
        <v>1</v>
      </c>
      <c r="Y2904" s="23">
        <v>0</v>
      </c>
      <c r="Z2904" s="23">
        <v>0</v>
      </c>
      <c r="AA2904" s="23">
        <v>0</v>
      </c>
      <c r="AB2904" s="23">
        <v>0</v>
      </c>
      <c r="AC2904" s="23">
        <v>0</v>
      </c>
      <c r="AD2904" s="23">
        <v>0</v>
      </c>
    </row>
    <row r="2905" spans="1:30" x14ac:dyDescent="0.3">
      <c r="A2905" s="23">
        <v>242</v>
      </c>
      <c r="B2905" s="23">
        <v>11</v>
      </c>
      <c r="C2905" s="25">
        <v>0</v>
      </c>
      <c r="D2905" s="25">
        <v>0</v>
      </c>
      <c r="E2905" s="25">
        <v>1</v>
      </c>
      <c r="F2905" s="25">
        <v>0</v>
      </c>
      <c r="G2905" s="25">
        <v>1</v>
      </c>
      <c r="H2905" s="25">
        <v>0</v>
      </c>
      <c r="I2905" s="25">
        <v>1</v>
      </c>
      <c r="J2905" s="23">
        <v>0</v>
      </c>
      <c r="K2905" s="23">
        <v>1</v>
      </c>
      <c r="L2905" s="23">
        <v>0</v>
      </c>
      <c r="M2905" s="23">
        <v>1</v>
      </c>
      <c r="N2905" s="23">
        <v>0</v>
      </c>
      <c r="O2905" s="23">
        <v>0</v>
      </c>
      <c r="P2905" s="23">
        <v>1</v>
      </c>
      <c r="Q2905" s="25">
        <v>0</v>
      </c>
      <c r="R2905" s="25">
        <v>0</v>
      </c>
      <c r="S2905" s="25">
        <v>0</v>
      </c>
      <c r="T2905" s="25">
        <v>0</v>
      </c>
      <c r="U2905" s="25">
        <v>1</v>
      </c>
      <c r="V2905" s="25">
        <v>1</v>
      </c>
      <c r="W2905" s="25">
        <v>0</v>
      </c>
      <c r="X2905" s="23">
        <v>1</v>
      </c>
      <c r="Y2905" s="23">
        <v>0</v>
      </c>
      <c r="Z2905" s="23">
        <v>0</v>
      </c>
      <c r="AA2905" s="23">
        <v>0</v>
      </c>
      <c r="AB2905" s="23">
        <v>0</v>
      </c>
      <c r="AC2905" s="23">
        <v>0</v>
      </c>
      <c r="AD2905" s="23">
        <v>0</v>
      </c>
    </row>
    <row r="2906" spans="1:30" x14ac:dyDescent="0.3">
      <c r="A2906" s="23">
        <v>242</v>
      </c>
      <c r="B2906" s="23">
        <v>12</v>
      </c>
      <c r="C2906" s="25">
        <v>0</v>
      </c>
      <c r="D2906" s="25">
        <v>0</v>
      </c>
      <c r="E2906" s="25">
        <v>0</v>
      </c>
      <c r="F2906" s="25">
        <v>1</v>
      </c>
      <c r="G2906" s="25">
        <v>0</v>
      </c>
      <c r="H2906" s="25">
        <v>0</v>
      </c>
      <c r="I2906" s="25">
        <v>0</v>
      </c>
      <c r="J2906" s="23">
        <v>0</v>
      </c>
      <c r="K2906" s="23">
        <v>0</v>
      </c>
      <c r="L2906" s="23">
        <v>0</v>
      </c>
      <c r="M2906" s="23">
        <v>0</v>
      </c>
      <c r="N2906" s="23">
        <v>0</v>
      </c>
      <c r="O2906" s="23">
        <v>0</v>
      </c>
      <c r="P2906" s="23">
        <v>1</v>
      </c>
      <c r="Q2906" s="25">
        <v>0</v>
      </c>
      <c r="R2906" s="25">
        <v>0</v>
      </c>
      <c r="S2906" s="25">
        <v>1</v>
      </c>
      <c r="T2906" s="25">
        <v>0</v>
      </c>
      <c r="U2906" s="25">
        <v>0</v>
      </c>
      <c r="V2906" s="25">
        <v>0</v>
      </c>
      <c r="W2906" s="25">
        <v>0</v>
      </c>
      <c r="X2906" s="23">
        <v>1</v>
      </c>
      <c r="Y2906" s="23">
        <v>0</v>
      </c>
      <c r="Z2906" s="23">
        <v>0</v>
      </c>
      <c r="AA2906" s="23">
        <v>0</v>
      </c>
      <c r="AB2906" s="23">
        <v>0</v>
      </c>
      <c r="AC2906" s="23">
        <v>0</v>
      </c>
      <c r="AD2906" s="23">
        <v>0</v>
      </c>
    </row>
    <row r="2907" spans="1:30" x14ac:dyDescent="0.3">
      <c r="A2907" s="23">
        <v>243</v>
      </c>
      <c r="B2907" s="23">
        <v>1</v>
      </c>
      <c r="C2907" s="25">
        <v>0</v>
      </c>
      <c r="D2907" s="25">
        <v>0</v>
      </c>
      <c r="E2907" s="25">
        <v>1</v>
      </c>
      <c r="F2907" s="25">
        <v>0</v>
      </c>
      <c r="G2907" s="25">
        <v>0</v>
      </c>
      <c r="H2907" s="25">
        <v>0</v>
      </c>
      <c r="I2907" s="25">
        <v>0</v>
      </c>
      <c r="J2907" s="23">
        <v>0</v>
      </c>
      <c r="K2907" s="23">
        <v>0</v>
      </c>
      <c r="L2907" s="23">
        <v>1</v>
      </c>
      <c r="M2907" s="23">
        <v>1</v>
      </c>
      <c r="N2907" s="23">
        <v>0</v>
      </c>
      <c r="O2907" s="23">
        <v>1</v>
      </c>
      <c r="P2907" s="23">
        <v>0</v>
      </c>
      <c r="Q2907" s="25">
        <v>0</v>
      </c>
      <c r="R2907" s="25">
        <v>1</v>
      </c>
      <c r="S2907" s="25">
        <v>0</v>
      </c>
      <c r="T2907" s="25">
        <v>1</v>
      </c>
      <c r="U2907" s="25">
        <v>0</v>
      </c>
      <c r="V2907" s="25">
        <v>0</v>
      </c>
      <c r="W2907" s="25">
        <v>1</v>
      </c>
      <c r="X2907" s="23">
        <v>1</v>
      </c>
      <c r="Y2907" s="23">
        <v>0</v>
      </c>
      <c r="Z2907" s="23">
        <v>0</v>
      </c>
      <c r="AA2907" s="23">
        <v>0</v>
      </c>
      <c r="AB2907" s="23">
        <v>0</v>
      </c>
      <c r="AC2907" s="23">
        <v>0</v>
      </c>
      <c r="AD2907" s="23">
        <v>0</v>
      </c>
    </row>
    <row r="2908" spans="1:30" x14ac:dyDescent="0.3">
      <c r="A2908" s="23">
        <v>243</v>
      </c>
      <c r="B2908" s="23">
        <v>2</v>
      </c>
      <c r="C2908" s="25">
        <v>0</v>
      </c>
      <c r="D2908" s="25">
        <v>1</v>
      </c>
      <c r="E2908" s="25">
        <v>0</v>
      </c>
      <c r="F2908" s="25">
        <v>0</v>
      </c>
      <c r="G2908" s="25">
        <v>0</v>
      </c>
      <c r="H2908" s="25">
        <v>1</v>
      </c>
      <c r="I2908" s="25">
        <v>0</v>
      </c>
      <c r="J2908" s="23">
        <v>0</v>
      </c>
      <c r="K2908" s="23">
        <v>0</v>
      </c>
      <c r="L2908" s="23">
        <v>0</v>
      </c>
      <c r="M2908" s="23">
        <v>1</v>
      </c>
      <c r="N2908" s="23">
        <v>0</v>
      </c>
      <c r="O2908" s="23">
        <v>0</v>
      </c>
      <c r="P2908" s="23">
        <v>0</v>
      </c>
      <c r="Q2908" s="25">
        <v>0</v>
      </c>
      <c r="R2908" s="25">
        <v>0</v>
      </c>
      <c r="S2908" s="25">
        <v>1</v>
      </c>
      <c r="T2908" s="25">
        <v>0</v>
      </c>
      <c r="U2908" s="25">
        <v>1</v>
      </c>
      <c r="V2908" s="25">
        <v>0</v>
      </c>
      <c r="W2908" s="25">
        <v>1</v>
      </c>
      <c r="X2908" s="23">
        <v>1</v>
      </c>
      <c r="Y2908" s="23">
        <v>0</v>
      </c>
      <c r="Z2908" s="23">
        <v>0</v>
      </c>
      <c r="AA2908" s="23">
        <v>0</v>
      </c>
      <c r="AB2908" s="23">
        <v>0</v>
      </c>
      <c r="AC2908" s="23">
        <v>0</v>
      </c>
      <c r="AD2908" s="23">
        <v>0</v>
      </c>
    </row>
    <row r="2909" spans="1:30" x14ac:dyDescent="0.3">
      <c r="A2909" s="23">
        <v>243</v>
      </c>
      <c r="B2909" s="23">
        <v>3</v>
      </c>
      <c r="C2909" s="25">
        <v>0</v>
      </c>
      <c r="D2909" s="25">
        <v>1</v>
      </c>
      <c r="E2909" s="25">
        <v>0</v>
      </c>
      <c r="F2909" s="25">
        <v>0</v>
      </c>
      <c r="G2909" s="25">
        <v>1</v>
      </c>
      <c r="H2909" s="25">
        <v>0</v>
      </c>
      <c r="I2909" s="25">
        <v>0</v>
      </c>
      <c r="J2909" s="23">
        <v>0</v>
      </c>
      <c r="K2909" s="23">
        <v>0</v>
      </c>
      <c r="L2909" s="23">
        <v>0</v>
      </c>
      <c r="M2909" s="23">
        <v>0</v>
      </c>
      <c r="N2909" s="23">
        <v>1</v>
      </c>
      <c r="O2909" s="23">
        <v>1</v>
      </c>
      <c r="P2909" s="23">
        <v>0</v>
      </c>
      <c r="Q2909" s="25">
        <v>0</v>
      </c>
      <c r="R2909" s="25">
        <v>0</v>
      </c>
      <c r="S2909" s="25">
        <v>0</v>
      </c>
      <c r="T2909" s="25">
        <v>0</v>
      </c>
      <c r="U2909" s="25">
        <v>0</v>
      </c>
      <c r="V2909" s="25">
        <v>0</v>
      </c>
      <c r="W2909" s="25">
        <v>1</v>
      </c>
      <c r="X2909" s="23">
        <v>1</v>
      </c>
      <c r="Y2909" s="23">
        <v>0</v>
      </c>
      <c r="Z2909" s="23">
        <v>0</v>
      </c>
      <c r="AA2909" s="23">
        <v>0</v>
      </c>
      <c r="AB2909" s="23">
        <v>0</v>
      </c>
      <c r="AC2909" s="23">
        <v>0</v>
      </c>
      <c r="AD2909" s="23">
        <v>0</v>
      </c>
    </row>
    <row r="2910" spans="1:30" x14ac:dyDescent="0.3">
      <c r="A2910" s="23">
        <v>243</v>
      </c>
      <c r="B2910" s="23">
        <v>4</v>
      </c>
      <c r="C2910" s="25">
        <v>0</v>
      </c>
      <c r="D2910" s="25">
        <v>0</v>
      </c>
      <c r="E2910" s="25">
        <v>0</v>
      </c>
      <c r="F2910" s="25">
        <v>0</v>
      </c>
      <c r="G2910" s="25">
        <v>0</v>
      </c>
      <c r="H2910" s="25">
        <v>0</v>
      </c>
      <c r="I2910" s="25">
        <v>1</v>
      </c>
      <c r="J2910" s="23">
        <v>0</v>
      </c>
      <c r="K2910" s="23">
        <v>0</v>
      </c>
      <c r="L2910" s="23">
        <v>1</v>
      </c>
      <c r="M2910" s="23">
        <v>0</v>
      </c>
      <c r="N2910" s="23">
        <v>1</v>
      </c>
      <c r="O2910" s="23">
        <v>0</v>
      </c>
      <c r="P2910" s="23">
        <v>1</v>
      </c>
      <c r="Q2910" s="25">
        <v>0</v>
      </c>
      <c r="R2910" s="25">
        <v>0</v>
      </c>
      <c r="S2910" s="25">
        <v>1</v>
      </c>
      <c r="T2910" s="25">
        <v>1</v>
      </c>
      <c r="U2910" s="25">
        <v>0</v>
      </c>
      <c r="V2910" s="25">
        <v>1</v>
      </c>
      <c r="W2910" s="25">
        <v>0</v>
      </c>
      <c r="X2910" s="23">
        <v>1</v>
      </c>
      <c r="Y2910" s="23">
        <v>0</v>
      </c>
      <c r="Z2910" s="23">
        <v>0</v>
      </c>
      <c r="AA2910" s="23">
        <v>0</v>
      </c>
      <c r="AB2910" s="23">
        <v>0</v>
      </c>
      <c r="AC2910" s="23">
        <v>0</v>
      </c>
      <c r="AD2910" s="23">
        <v>0</v>
      </c>
    </row>
    <row r="2911" spans="1:30" x14ac:dyDescent="0.3">
      <c r="A2911" s="23">
        <v>243</v>
      </c>
      <c r="B2911" s="23">
        <v>5</v>
      </c>
      <c r="C2911" s="25">
        <v>0</v>
      </c>
      <c r="D2911" s="25">
        <v>1</v>
      </c>
      <c r="E2911" s="25">
        <v>0</v>
      </c>
      <c r="F2911" s="25">
        <v>0</v>
      </c>
      <c r="G2911" s="25">
        <v>1</v>
      </c>
      <c r="H2911" s="25">
        <v>0</v>
      </c>
      <c r="I2911" s="25">
        <v>0</v>
      </c>
      <c r="J2911" s="23">
        <v>0</v>
      </c>
      <c r="K2911" s="23">
        <v>0</v>
      </c>
      <c r="L2911" s="23">
        <v>0</v>
      </c>
      <c r="M2911" s="23">
        <v>1</v>
      </c>
      <c r="N2911" s="23">
        <v>0</v>
      </c>
      <c r="O2911" s="23">
        <v>0</v>
      </c>
      <c r="P2911" s="23">
        <v>0</v>
      </c>
      <c r="Q2911" s="25">
        <v>0</v>
      </c>
      <c r="R2911" s="25">
        <v>1</v>
      </c>
      <c r="S2911" s="25">
        <v>0</v>
      </c>
      <c r="T2911" s="25">
        <v>1</v>
      </c>
      <c r="U2911" s="25">
        <v>0</v>
      </c>
      <c r="V2911" s="25">
        <v>0</v>
      </c>
      <c r="W2911" s="25">
        <v>1</v>
      </c>
      <c r="X2911" s="23">
        <v>1</v>
      </c>
      <c r="Y2911" s="23">
        <v>0</v>
      </c>
      <c r="Z2911" s="23">
        <v>0</v>
      </c>
      <c r="AA2911" s="23">
        <v>0</v>
      </c>
      <c r="AB2911" s="23">
        <v>0</v>
      </c>
      <c r="AC2911" s="23">
        <v>0</v>
      </c>
      <c r="AD2911" s="23">
        <v>0</v>
      </c>
    </row>
    <row r="2912" spans="1:30" x14ac:dyDescent="0.3">
      <c r="A2912" s="23">
        <v>243</v>
      </c>
      <c r="B2912" s="23">
        <v>6</v>
      </c>
      <c r="C2912" s="25">
        <v>0</v>
      </c>
      <c r="D2912" s="25">
        <v>0</v>
      </c>
      <c r="E2912" s="25">
        <v>0</v>
      </c>
      <c r="F2912" s="25">
        <v>0</v>
      </c>
      <c r="G2912" s="25">
        <v>1</v>
      </c>
      <c r="H2912" s="25">
        <v>1</v>
      </c>
      <c r="I2912" s="25">
        <v>0</v>
      </c>
      <c r="J2912" s="23">
        <v>0</v>
      </c>
      <c r="K2912" s="23">
        <v>1</v>
      </c>
      <c r="L2912" s="23">
        <v>0</v>
      </c>
      <c r="M2912" s="23">
        <v>0</v>
      </c>
      <c r="N2912" s="23">
        <v>0</v>
      </c>
      <c r="O2912" s="23">
        <v>1</v>
      </c>
      <c r="P2912" s="23">
        <v>0</v>
      </c>
      <c r="Q2912" s="25">
        <v>0</v>
      </c>
      <c r="R2912" s="25">
        <v>0</v>
      </c>
      <c r="S2912" s="25">
        <v>1</v>
      </c>
      <c r="T2912" s="25">
        <v>0</v>
      </c>
      <c r="U2912" s="25">
        <v>0</v>
      </c>
      <c r="V2912" s="25">
        <v>0</v>
      </c>
      <c r="W2912" s="25">
        <v>0</v>
      </c>
      <c r="X2912" s="23">
        <v>1</v>
      </c>
      <c r="Y2912" s="23">
        <v>0</v>
      </c>
      <c r="Z2912" s="23">
        <v>0</v>
      </c>
      <c r="AA2912" s="23">
        <v>0</v>
      </c>
      <c r="AB2912" s="23">
        <v>0</v>
      </c>
      <c r="AC2912" s="23">
        <v>0</v>
      </c>
      <c r="AD2912" s="23">
        <v>0</v>
      </c>
    </row>
    <row r="2913" spans="1:30" x14ac:dyDescent="0.3">
      <c r="A2913" s="23">
        <v>243</v>
      </c>
      <c r="B2913" s="23">
        <v>7</v>
      </c>
      <c r="C2913" s="25">
        <v>0</v>
      </c>
      <c r="D2913" s="25">
        <v>1</v>
      </c>
      <c r="E2913" s="25">
        <v>0</v>
      </c>
      <c r="F2913" s="25">
        <v>1</v>
      </c>
      <c r="G2913" s="25">
        <v>0</v>
      </c>
      <c r="H2913" s="25">
        <v>0</v>
      </c>
      <c r="I2913" s="25">
        <v>1</v>
      </c>
      <c r="J2913" s="23">
        <v>0</v>
      </c>
      <c r="K2913" s="23">
        <v>0</v>
      </c>
      <c r="L2913" s="23">
        <v>0</v>
      </c>
      <c r="M2913" s="23">
        <v>0</v>
      </c>
      <c r="N2913" s="23">
        <v>0</v>
      </c>
      <c r="O2913" s="23">
        <v>0</v>
      </c>
      <c r="P2913" s="23">
        <v>1</v>
      </c>
      <c r="Q2913" s="25">
        <v>0</v>
      </c>
      <c r="R2913" s="25">
        <v>1</v>
      </c>
      <c r="S2913" s="25">
        <v>0</v>
      </c>
      <c r="T2913" s="25">
        <v>0</v>
      </c>
      <c r="U2913" s="25">
        <v>0</v>
      </c>
      <c r="V2913" s="25">
        <v>1</v>
      </c>
      <c r="W2913" s="25">
        <v>0</v>
      </c>
      <c r="X2913" s="23">
        <v>1</v>
      </c>
      <c r="Y2913" s="23">
        <v>0</v>
      </c>
      <c r="Z2913" s="23">
        <v>0</v>
      </c>
      <c r="AA2913" s="23">
        <v>0</v>
      </c>
      <c r="AB2913" s="23">
        <v>0</v>
      </c>
      <c r="AC2913" s="23">
        <v>0</v>
      </c>
      <c r="AD2913" s="23">
        <v>0</v>
      </c>
    </row>
    <row r="2914" spans="1:30" x14ac:dyDescent="0.3">
      <c r="A2914" s="23">
        <v>243</v>
      </c>
      <c r="B2914" s="23">
        <v>8</v>
      </c>
      <c r="C2914" s="25">
        <v>0</v>
      </c>
      <c r="D2914" s="25">
        <v>0</v>
      </c>
      <c r="E2914" s="25">
        <v>1</v>
      </c>
      <c r="F2914" s="25">
        <v>1</v>
      </c>
      <c r="G2914" s="25">
        <v>0</v>
      </c>
      <c r="H2914" s="25">
        <v>1</v>
      </c>
      <c r="I2914" s="25">
        <v>0</v>
      </c>
      <c r="J2914" s="23">
        <v>0</v>
      </c>
      <c r="K2914" s="23">
        <v>0</v>
      </c>
      <c r="L2914" s="23">
        <v>0</v>
      </c>
      <c r="M2914" s="23">
        <v>0</v>
      </c>
      <c r="N2914" s="23">
        <v>1</v>
      </c>
      <c r="O2914" s="23">
        <v>1</v>
      </c>
      <c r="P2914" s="23">
        <v>0</v>
      </c>
      <c r="Q2914" s="25">
        <v>0</v>
      </c>
      <c r="R2914" s="25">
        <v>0</v>
      </c>
      <c r="S2914" s="25">
        <v>0</v>
      </c>
      <c r="T2914" s="25">
        <v>1</v>
      </c>
      <c r="U2914" s="25">
        <v>0</v>
      </c>
      <c r="V2914" s="25">
        <v>0</v>
      </c>
      <c r="W2914" s="25">
        <v>0</v>
      </c>
      <c r="X2914" s="23">
        <v>1</v>
      </c>
      <c r="Y2914" s="23">
        <v>0</v>
      </c>
      <c r="Z2914" s="23">
        <v>0</v>
      </c>
      <c r="AA2914" s="23">
        <v>0</v>
      </c>
      <c r="AB2914" s="23">
        <v>0</v>
      </c>
      <c r="AC2914" s="23">
        <v>0</v>
      </c>
      <c r="AD2914" s="23">
        <v>0</v>
      </c>
    </row>
    <row r="2915" spans="1:30" x14ac:dyDescent="0.3">
      <c r="A2915" s="23">
        <v>243</v>
      </c>
      <c r="B2915" s="23">
        <v>9</v>
      </c>
      <c r="C2915" s="25">
        <v>0</v>
      </c>
      <c r="D2915" s="25">
        <v>0</v>
      </c>
      <c r="E2915" s="25">
        <v>1</v>
      </c>
      <c r="F2915" s="25">
        <v>0</v>
      </c>
      <c r="G2915" s="25">
        <v>1</v>
      </c>
      <c r="H2915" s="25">
        <v>0</v>
      </c>
      <c r="I2915" s="25">
        <v>1</v>
      </c>
      <c r="J2915" s="23">
        <v>0</v>
      </c>
      <c r="K2915" s="23">
        <v>0</v>
      </c>
      <c r="L2915" s="23">
        <v>1</v>
      </c>
      <c r="M2915" s="23">
        <v>0</v>
      </c>
      <c r="N2915" s="23">
        <v>0</v>
      </c>
      <c r="O2915" s="23">
        <v>0</v>
      </c>
      <c r="P2915" s="23">
        <v>0</v>
      </c>
      <c r="Q2915" s="25">
        <v>0</v>
      </c>
      <c r="R2915" s="25">
        <v>1</v>
      </c>
      <c r="S2915" s="25">
        <v>0</v>
      </c>
      <c r="T2915" s="25">
        <v>0</v>
      </c>
      <c r="U2915" s="25">
        <v>1</v>
      </c>
      <c r="V2915" s="25">
        <v>0</v>
      </c>
      <c r="W2915" s="25">
        <v>0</v>
      </c>
      <c r="X2915" s="23">
        <v>1</v>
      </c>
      <c r="Y2915" s="23">
        <v>0</v>
      </c>
      <c r="Z2915" s="23">
        <v>0</v>
      </c>
      <c r="AA2915" s="23">
        <v>0</v>
      </c>
      <c r="AB2915" s="23">
        <v>0</v>
      </c>
      <c r="AC2915" s="23">
        <v>0</v>
      </c>
      <c r="AD2915" s="23">
        <v>0</v>
      </c>
    </row>
    <row r="2916" spans="1:30" x14ac:dyDescent="0.3">
      <c r="A2916" s="23">
        <v>243</v>
      </c>
      <c r="B2916" s="23">
        <v>10</v>
      </c>
      <c r="C2916" s="25">
        <v>0</v>
      </c>
      <c r="D2916" s="25">
        <v>1</v>
      </c>
      <c r="E2916" s="25">
        <v>0</v>
      </c>
      <c r="F2916" s="25">
        <v>0</v>
      </c>
      <c r="G2916" s="25">
        <v>0</v>
      </c>
      <c r="H2916" s="25">
        <v>1</v>
      </c>
      <c r="I2916" s="25">
        <v>0</v>
      </c>
      <c r="J2916" s="23">
        <v>0</v>
      </c>
      <c r="K2916" s="23">
        <v>1</v>
      </c>
      <c r="L2916" s="23">
        <v>0</v>
      </c>
      <c r="M2916" s="23">
        <v>0</v>
      </c>
      <c r="N2916" s="23">
        <v>1</v>
      </c>
      <c r="O2916" s="23">
        <v>0</v>
      </c>
      <c r="P2916" s="23">
        <v>0</v>
      </c>
      <c r="Q2916" s="25">
        <v>0</v>
      </c>
      <c r="R2916" s="25">
        <v>0</v>
      </c>
      <c r="S2916" s="25">
        <v>1</v>
      </c>
      <c r="T2916" s="25">
        <v>1</v>
      </c>
      <c r="U2916" s="25">
        <v>0</v>
      </c>
      <c r="V2916" s="25">
        <v>1</v>
      </c>
      <c r="W2916" s="25">
        <v>0</v>
      </c>
      <c r="X2916" s="23">
        <v>1</v>
      </c>
      <c r="Y2916" s="23">
        <v>0</v>
      </c>
      <c r="Z2916" s="23">
        <v>0</v>
      </c>
      <c r="AA2916" s="23">
        <v>0</v>
      </c>
      <c r="AB2916" s="23">
        <v>0</v>
      </c>
      <c r="AC2916" s="23">
        <v>0</v>
      </c>
      <c r="AD2916" s="23">
        <v>0</v>
      </c>
    </row>
    <row r="2917" spans="1:30" x14ac:dyDescent="0.3">
      <c r="A2917" s="23">
        <v>243</v>
      </c>
      <c r="B2917" s="23">
        <v>11</v>
      </c>
      <c r="C2917" s="25">
        <v>0</v>
      </c>
      <c r="D2917" s="25">
        <v>0</v>
      </c>
      <c r="E2917" s="25">
        <v>1</v>
      </c>
      <c r="F2917" s="25">
        <v>0</v>
      </c>
      <c r="G2917" s="25">
        <v>1</v>
      </c>
      <c r="H2917" s="25">
        <v>0</v>
      </c>
      <c r="I2917" s="25">
        <v>1</v>
      </c>
      <c r="J2917" s="23">
        <v>0</v>
      </c>
      <c r="K2917" s="23">
        <v>1</v>
      </c>
      <c r="L2917" s="23">
        <v>0</v>
      </c>
      <c r="M2917" s="23">
        <v>1</v>
      </c>
      <c r="N2917" s="23">
        <v>0</v>
      </c>
      <c r="O2917" s="23">
        <v>0</v>
      </c>
      <c r="P2917" s="23">
        <v>1</v>
      </c>
      <c r="Q2917" s="25">
        <v>0</v>
      </c>
      <c r="R2917" s="25">
        <v>0</v>
      </c>
      <c r="S2917" s="25">
        <v>0</v>
      </c>
      <c r="T2917" s="25">
        <v>0</v>
      </c>
      <c r="U2917" s="25">
        <v>1</v>
      </c>
      <c r="V2917" s="25">
        <v>1</v>
      </c>
      <c r="W2917" s="25">
        <v>0</v>
      </c>
      <c r="X2917" s="23">
        <v>1</v>
      </c>
      <c r="Y2917" s="23">
        <v>0</v>
      </c>
      <c r="Z2917" s="23">
        <v>0</v>
      </c>
      <c r="AA2917" s="23">
        <v>0</v>
      </c>
      <c r="AB2917" s="23">
        <v>0</v>
      </c>
      <c r="AC2917" s="23">
        <v>0</v>
      </c>
      <c r="AD2917" s="23">
        <v>0</v>
      </c>
    </row>
    <row r="2918" spans="1:30" x14ac:dyDescent="0.3">
      <c r="A2918" s="23">
        <v>243</v>
      </c>
      <c r="B2918" s="23">
        <v>12</v>
      </c>
      <c r="C2918" s="25">
        <v>0</v>
      </c>
      <c r="D2918" s="25">
        <v>0</v>
      </c>
      <c r="E2918" s="25">
        <v>0</v>
      </c>
      <c r="F2918" s="25">
        <v>1</v>
      </c>
      <c r="G2918" s="25">
        <v>0</v>
      </c>
      <c r="H2918" s="25">
        <v>0</v>
      </c>
      <c r="I2918" s="25">
        <v>0</v>
      </c>
      <c r="J2918" s="23">
        <v>0</v>
      </c>
      <c r="K2918" s="23">
        <v>0</v>
      </c>
      <c r="L2918" s="23">
        <v>0</v>
      </c>
      <c r="M2918" s="23">
        <v>0</v>
      </c>
      <c r="N2918" s="23">
        <v>0</v>
      </c>
      <c r="O2918" s="23">
        <v>0</v>
      </c>
      <c r="P2918" s="23">
        <v>1</v>
      </c>
      <c r="Q2918" s="25">
        <v>0</v>
      </c>
      <c r="R2918" s="25">
        <v>0</v>
      </c>
      <c r="S2918" s="25">
        <v>1</v>
      </c>
      <c r="T2918" s="25">
        <v>0</v>
      </c>
      <c r="U2918" s="25">
        <v>0</v>
      </c>
      <c r="V2918" s="25">
        <v>0</v>
      </c>
      <c r="W2918" s="25">
        <v>0</v>
      </c>
      <c r="X2918" s="23">
        <v>1</v>
      </c>
      <c r="Y2918" s="23">
        <v>0</v>
      </c>
      <c r="Z2918" s="23">
        <v>0</v>
      </c>
      <c r="AA2918" s="23">
        <v>0</v>
      </c>
      <c r="AB2918" s="23">
        <v>0</v>
      </c>
      <c r="AC2918" s="23">
        <v>0</v>
      </c>
      <c r="AD2918" s="23">
        <v>0</v>
      </c>
    </row>
    <row r="2919" spans="1:30" x14ac:dyDescent="0.3">
      <c r="A2919" s="23">
        <v>244</v>
      </c>
      <c r="B2919" s="23">
        <v>1</v>
      </c>
      <c r="C2919" s="25">
        <v>0</v>
      </c>
      <c r="D2919" s="25">
        <v>0</v>
      </c>
      <c r="E2919" s="25">
        <v>1</v>
      </c>
      <c r="F2919" s="25">
        <v>0</v>
      </c>
      <c r="G2919" s="25">
        <v>0</v>
      </c>
      <c r="H2919" s="25">
        <v>0</v>
      </c>
      <c r="I2919" s="25">
        <v>0</v>
      </c>
      <c r="J2919" s="23">
        <v>0</v>
      </c>
      <c r="K2919" s="23">
        <v>0</v>
      </c>
      <c r="L2919" s="23">
        <v>1</v>
      </c>
      <c r="M2919" s="23">
        <v>1</v>
      </c>
      <c r="N2919" s="23">
        <v>0</v>
      </c>
      <c r="O2919" s="23">
        <v>1</v>
      </c>
      <c r="P2919" s="23">
        <v>0</v>
      </c>
      <c r="Q2919" s="25">
        <v>0</v>
      </c>
      <c r="R2919" s="25">
        <v>1</v>
      </c>
      <c r="S2919" s="25">
        <v>0</v>
      </c>
      <c r="T2919" s="25">
        <v>1</v>
      </c>
      <c r="U2919" s="25">
        <v>0</v>
      </c>
      <c r="V2919" s="25">
        <v>0</v>
      </c>
      <c r="W2919" s="25">
        <v>1</v>
      </c>
      <c r="X2919" s="23">
        <v>1</v>
      </c>
      <c r="Y2919" s="23">
        <v>0</v>
      </c>
      <c r="Z2919" s="23">
        <v>0</v>
      </c>
      <c r="AA2919" s="23">
        <v>0</v>
      </c>
      <c r="AB2919" s="23">
        <v>0</v>
      </c>
      <c r="AC2919" s="23">
        <v>0</v>
      </c>
      <c r="AD2919" s="23">
        <v>0</v>
      </c>
    </row>
    <row r="2920" spans="1:30" x14ac:dyDescent="0.3">
      <c r="A2920" s="23">
        <v>244</v>
      </c>
      <c r="B2920" s="23">
        <v>2</v>
      </c>
      <c r="C2920" s="25">
        <v>0</v>
      </c>
      <c r="D2920" s="25">
        <v>1</v>
      </c>
      <c r="E2920" s="25">
        <v>0</v>
      </c>
      <c r="F2920" s="25">
        <v>0</v>
      </c>
      <c r="G2920" s="25">
        <v>0</v>
      </c>
      <c r="H2920" s="25">
        <v>1</v>
      </c>
      <c r="I2920" s="25">
        <v>0</v>
      </c>
      <c r="J2920" s="23">
        <v>0</v>
      </c>
      <c r="K2920" s="23">
        <v>0</v>
      </c>
      <c r="L2920" s="23">
        <v>0</v>
      </c>
      <c r="M2920" s="23">
        <v>1</v>
      </c>
      <c r="N2920" s="23">
        <v>0</v>
      </c>
      <c r="O2920" s="23">
        <v>0</v>
      </c>
      <c r="P2920" s="23">
        <v>0</v>
      </c>
      <c r="Q2920" s="25">
        <v>0</v>
      </c>
      <c r="R2920" s="25">
        <v>0</v>
      </c>
      <c r="S2920" s="25">
        <v>1</v>
      </c>
      <c r="T2920" s="25">
        <v>0</v>
      </c>
      <c r="U2920" s="25">
        <v>1</v>
      </c>
      <c r="V2920" s="25">
        <v>0</v>
      </c>
      <c r="W2920" s="25">
        <v>1</v>
      </c>
      <c r="X2920" s="23">
        <v>1</v>
      </c>
      <c r="Y2920" s="23">
        <v>0</v>
      </c>
      <c r="Z2920" s="23">
        <v>0</v>
      </c>
      <c r="AA2920" s="23">
        <v>0</v>
      </c>
      <c r="AB2920" s="23">
        <v>0</v>
      </c>
      <c r="AC2920" s="23">
        <v>0</v>
      </c>
      <c r="AD2920" s="23">
        <v>0</v>
      </c>
    </row>
    <row r="2921" spans="1:30" x14ac:dyDescent="0.3">
      <c r="A2921" s="23">
        <v>244</v>
      </c>
      <c r="B2921" s="23">
        <v>3</v>
      </c>
      <c r="C2921" s="25">
        <v>0</v>
      </c>
      <c r="D2921" s="25">
        <v>1</v>
      </c>
      <c r="E2921" s="25">
        <v>0</v>
      </c>
      <c r="F2921" s="25">
        <v>0</v>
      </c>
      <c r="G2921" s="25">
        <v>1</v>
      </c>
      <c r="H2921" s="25">
        <v>0</v>
      </c>
      <c r="I2921" s="25">
        <v>0</v>
      </c>
      <c r="J2921" s="23">
        <v>0</v>
      </c>
      <c r="K2921" s="23">
        <v>0</v>
      </c>
      <c r="L2921" s="23">
        <v>0</v>
      </c>
      <c r="M2921" s="23">
        <v>0</v>
      </c>
      <c r="N2921" s="23">
        <v>1</v>
      </c>
      <c r="O2921" s="23">
        <v>1</v>
      </c>
      <c r="P2921" s="23">
        <v>0</v>
      </c>
      <c r="Q2921" s="25">
        <v>0</v>
      </c>
      <c r="R2921" s="25">
        <v>0</v>
      </c>
      <c r="S2921" s="25">
        <v>0</v>
      </c>
      <c r="T2921" s="25">
        <v>0</v>
      </c>
      <c r="U2921" s="25">
        <v>0</v>
      </c>
      <c r="V2921" s="25">
        <v>0</v>
      </c>
      <c r="W2921" s="25">
        <v>1</v>
      </c>
      <c r="X2921" s="23">
        <v>1</v>
      </c>
      <c r="Y2921" s="23">
        <v>0</v>
      </c>
      <c r="Z2921" s="23">
        <v>0</v>
      </c>
      <c r="AA2921" s="23">
        <v>0</v>
      </c>
      <c r="AB2921" s="23">
        <v>0</v>
      </c>
      <c r="AC2921" s="23">
        <v>0</v>
      </c>
      <c r="AD2921" s="23">
        <v>0</v>
      </c>
    </row>
    <row r="2922" spans="1:30" x14ac:dyDescent="0.3">
      <c r="A2922" s="23">
        <v>244</v>
      </c>
      <c r="B2922" s="23">
        <v>4</v>
      </c>
      <c r="C2922" s="25">
        <v>0</v>
      </c>
      <c r="D2922" s="25">
        <v>0</v>
      </c>
      <c r="E2922" s="25">
        <v>0</v>
      </c>
      <c r="F2922" s="25">
        <v>0</v>
      </c>
      <c r="G2922" s="25">
        <v>0</v>
      </c>
      <c r="H2922" s="25">
        <v>0</v>
      </c>
      <c r="I2922" s="25">
        <v>1</v>
      </c>
      <c r="J2922" s="23">
        <v>0</v>
      </c>
      <c r="K2922" s="23">
        <v>0</v>
      </c>
      <c r="L2922" s="23">
        <v>1</v>
      </c>
      <c r="M2922" s="23">
        <v>0</v>
      </c>
      <c r="N2922" s="23">
        <v>1</v>
      </c>
      <c r="O2922" s="23">
        <v>0</v>
      </c>
      <c r="P2922" s="23">
        <v>1</v>
      </c>
      <c r="Q2922" s="25">
        <v>0</v>
      </c>
      <c r="R2922" s="25">
        <v>0</v>
      </c>
      <c r="S2922" s="25">
        <v>1</v>
      </c>
      <c r="T2922" s="25">
        <v>1</v>
      </c>
      <c r="U2922" s="25">
        <v>0</v>
      </c>
      <c r="V2922" s="25">
        <v>1</v>
      </c>
      <c r="W2922" s="25">
        <v>0</v>
      </c>
      <c r="X2922" s="23">
        <v>1</v>
      </c>
      <c r="Y2922" s="23">
        <v>0</v>
      </c>
      <c r="Z2922" s="23">
        <v>0</v>
      </c>
      <c r="AA2922" s="23">
        <v>0</v>
      </c>
      <c r="AB2922" s="23">
        <v>0</v>
      </c>
      <c r="AC2922" s="23">
        <v>0</v>
      </c>
      <c r="AD2922" s="23">
        <v>0</v>
      </c>
    </row>
    <row r="2923" spans="1:30" x14ac:dyDescent="0.3">
      <c r="A2923" s="23">
        <v>244</v>
      </c>
      <c r="B2923" s="23">
        <v>5</v>
      </c>
      <c r="C2923" s="25">
        <v>0</v>
      </c>
      <c r="D2923" s="25">
        <v>1</v>
      </c>
      <c r="E2923" s="25">
        <v>0</v>
      </c>
      <c r="F2923" s="25">
        <v>0</v>
      </c>
      <c r="G2923" s="25">
        <v>1</v>
      </c>
      <c r="H2923" s="25">
        <v>0</v>
      </c>
      <c r="I2923" s="25">
        <v>0</v>
      </c>
      <c r="J2923" s="23">
        <v>0</v>
      </c>
      <c r="K2923" s="23">
        <v>0</v>
      </c>
      <c r="L2923" s="23">
        <v>0</v>
      </c>
      <c r="M2923" s="23">
        <v>1</v>
      </c>
      <c r="N2923" s="23">
        <v>0</v>
      </c>
      <c r="O2923" s="23">
        <v>0</v>
      </c>
      <c r="P2923" s="23">
        <v>0</v>
      </c>
      <c r="Q2923" s="25">
        <v>0</v>
      </c>
      <c r="R2923" s="25">
        <v>1</v>
      </c>
      <c r="S2923" s="25">
        <v>0</v>
      </c>
      <c r="T2923" s="25">
        <v>1</v>
      </c>
      <c r="U2923" s="25">
        <v>0</v>
      </c>
      <c r="V2923" s="25">
        <v>0</v>
      </c>
      <c r="W2923" s="25">
        <v>1</v>
      </c>
      <c r="X2923" s="23">
        <v>1</v>
      </c>
      <c r="Y2923" s="23">
        <v>0</v>
      </c>
      <c r="Z2923" s="23">
        <v>0</v>
      </c>
      <c r="AA2923" s="23">
        <v>0</v>
      </c>
      <c r="AB2923" s="23">
        <v>0</v>
      </c>
      <c r="AC2923" s="23">
        <v>0</v>
      </c>
      <c r="AD2923" s="23">
        <v>0</v>
      </c>
    </row>
    <row r="2924" spans="1:30" x14ac:dyDescent="0.3">
      <c r="A2924" s="23">
        <v>244</v>
      </c>
      <c r="B2924" s="23">
        <v>6</v>
      </c>
      <c r="C2924" s="25">
        <v>0</v>
      </c>
      <c r="D2924" s="25">
        <v>0</v>
      </c>
      <c r="E2924" s="25">
        <v>0</v>
      </c>
      <c r="F2924" s="25">
        <v>0</v>
      </c>
      <c r="G2924" s="25">
        <v>1</v>
      </c>
      <c r="H2924" s="25">
        <v>1</v>
      </c>
      <c r="I2924" s="25">
        <v>0</v>
      </c>
      <c r="J2924" s="23">
        <v>0</v>
      </c>
      <c r="K2924" s="23">
        <v>1</v>
      </c>
      <c r="L2924" s="23">
        <v>0</v>
      </c>
      <c r="M2924" s="23">
        <v>0</v>
      </c>
      <c r="N2924" s="23">
        <v>0</v>
      </c>
      <c r="O2924" s="23">
        <v>1</v>
      </c>
      <c r="P2924" s="23">
        <v>0</v>
      </c>
      <c r="Q2924" s="25">
        <v>0</v>
      </c>
      <c r="R2924" s="25">
        <v>0</v>
      </c>
      <c r="S2924" s="25">
        <v>1</v>
      </c>
      <c r="T2924" s="25">
        <v>0</v>
      </c>
      <c r="U2924" s="25">
        <v>0</v>
      </c>
      <c r="V2924" s="25">
        <v>0</v>
      </c>
      <c r="W2924" s="25">
        <v>0</v>
      </c>
      <c r="X2924" s="23">
        <v>1</v>
      </c>
      <c r="Y2924" s="23">
        <v>0</v>
      </c>
      <c r="Z2924" s="23">
        <v>0</v>
      </c>
      <c r="AA2924" s="23">
        <v>0</v>
      </c>
      <c r="AB2924" s="23">
        <v>0</v>
      </c>
      <c r="AC2924" s="23">
        <v>0</v>
      </c>
      <c r="AD2924" s="23">
        <v>0</v>
      </c>
    </row>
    <row r="2925" spans="1:30" x14ac:dyDescent="0.3">
      <c r="A2925" s="23">
        <v>244</v>
      </c>
      <c r="B2925" s="23">
        <v>7</v>
      </c>
      <c r="C2925" s="25">
        <v>0</v>
      </c>
      <c r="D2925" s="25">
        <v>1</v>
      </c>
      <c r="E2925" s="25">
        <v>0</v>
      </c>
      <c r="F2925" s="25">
        <v>1</v>
      </c>
      <c r="G2925" s="25">
        <v>0</v>
      </c>
      <c r="H2925" s="25">
        <v>0</v>
      </c>
      <c r="I2925" s="25">
        <v>1</v>
      </c>
      <c r="J2925" s="23">
        <v>0</v>
      </c>
      <c r="K2925" s="23">
        <v>0</v>
      </c>
      <c r="L2925" s="23">
        <v>0</v>
      </c>
      <c r="M2925" s="23">
        <v>0</v>
      </c>
      <c r="N2925" s="23">
        <v>0</v>
      </c>
      <c r="O2925" s="23">
        <v>0</v>
      </c>
      <c r="P2925" s="23">
        <v>1</v>
      </c>
      <c r="Q2925" s="25">
        <v>0</v>
      </c>
      <c r="R2925" s="25">
        <v>1</v>
      </c>
      <c r="S2925" s="25">
        <v>0</v>
      </c>
      <c r="T2925" s="25">
        <v>0</v>
      </c>
      <c r="U2925" s="25">
        <v>0</v>
      </c>
      <c r="V2925" s="25">
        <v>1</v>
      </c>
      <c r="W2925" s="25">
        <v>0</v>
      </c>
      <c r="X2925" s="23">
        <v>1</v>
      </c>
      <c r="Y2925" s="23">
        <v>0</v>
      </c>
      <c r="Z2925" s="23">
        <v>0</v>
      </c>
      <c r="AA2925" s="23">
        <v>0</v>
      </c>
      <c r="AB2925" s="23">
        <v>0</v>
      </c>
      <c r="AC2925" s="23">
        <v>0</v>
      </c>
      <c r="AD2925" s="23">
        <v>0</v>
      </c>
    </row>
    <row r="2926" spans="1:30" x14ac:dyDescent="0.3">
      <c r="A2926" s="23">
        <v>244</v>
      </c>
      <c r="B2926" s="23">
        <v>8</v>
      </c>
      <c r="C2926" s="25">
        <v>0</v>
      </c>
      <c r="D2926" s="25">
        <v>0</v>
      </c>
      <c r="E2926" s="25">
        <v>1</v>
      </c>
      <c r="F2926" s="25">
        <v>1</v>
      </c>
      <c r="G2926" s="25">
        <v>0</v>
      </c>
      <c r="H2926" s="25">
        <v>1</v>
      </c>
      <c r="I2926" s="25">
        <v>0</v>
      </c>
      <c r="J2926" s="23">
        <v>0</v>
      </c>
      <c r="K2926" s="23">
        <v>0</v>
      </c>
      <c r="L2926" s="23">
        <v>0</v>
      </c>
      <c r="M2926" s="23">
        <v>0</v>
      </c>
      <c r="N2926" s="23">
        <v>1</v>
      </c>
      <c r="O2926" s="23">
        <v>1</v>
      </c>
      <c r="P2926" s="23">
        <v>0</v>
      </c>
      <c r="Q2926" s="25">
        <v>0</v>
      </c>
      <c r="R2926" s="25">
        <v>0</v>
      </c>
      <c r="S2926" s="25">
        <v>0</v>
      </c>
      <c r="T2926" s="25">
        <v>1</v>
      </c>
      <c r="U2926" s="25">
        <v>0</v>
      </c>
      <c r="V2926" s="25">
        <v>0</v>
      </c>
      <c r="W2926" s="25">
        <v>0</v>
      </c>
      <c r="X2926" s="23">
        <v>1</v>
      </c>
      <c r="Y2926" s="23">
        <v>0</v>
      </c>
      <c r="Z2926" s="23">
        <v>0</v>
      </c>
      <c r="AA2926" s="23">
        <v>0</v>
      </c>
      <c r="AB2926" s="23">
        <v>0</v>
      </c>
      <c r="AC2926" s="23">
        <v>0</v>
      </c>
      <c r="AD2926" s="23">
        <v>0</v>
      </c>
    </row>
    <row r="2927" spans="1:30" x14ac:dyDescent="0.3">
      <c r="A2927" s="23">
        <v>244</v>
      </c>
      <c r="B2927" s="23">
        <v>9</v>
      </c>
      <c r="C2927" s="25">
        <v>0</v>
      </c>
      <c r="D2927" s="25">
        <v>0</v>
      </c>
      <c r="E2927" s="25">
        <v>1</v>
      </c>
      <c r="F2927" s="25">
        <v>0</v>
      </c>
      <c r="G2927" s="25">
        <v>1</v>
      </c>
      <c r="H2927" s="25">
        <v>0</v>
      </c>
      <c r="I2927" s="25">
        <v>1</v>
      </c>
      <c r="J2927" s="23">
        <v>0</v>
      </c>
      <c r="K2927" s="23">
        <v>0</v>
      </c>
      <c r="L2927" s="23">
        <v>1</v>
      </c>
      <c r="M2927" s="23">
        <v>0</v>
      </c>
      <c r="N2927" s="23">
        <v>0</v>
      </c>
      <c r="O2927" s="23">
        <v>0</v>
      </c>
      <c r="P2927" s="23">
        <v>0</v>
      </c>
      <c r="Q2927" s="25">
        <v>0</v>
      </c>
      <c r="R2927" s="25">
        <v>1</v>
      </c>
      <c r="S2927" s="25">
        <v>0</v>
      </c>
      <c r="T2927" s="25">
        <v>0</v>
      </c>
      <c r="U2927" s="25">
        <v>1</v>
      </c>
      <c r="V2927" s="25">
        <v>0</v>
      </c>
      <c r="W2927" s="25">
        <v>0</v>
      </c>
      <c r="X2927" s="23">
        <v>1</v>
      </c>
      <c r="Y2927" s="23">
        <v>0</v>
      </c>
      <c r="Z2927" s="23">
        <v>0</v>
      </c>
      <c r="AA2927" s="23">
        <v>0</v>
      </c>
      <c r="AB2927" s="23">
        <v>0</v>
      </c>
      <c r="AC2927" s="23">
        <v>0</v>
      </c>
      <c r="AD2927" s="23">
        <v>0</v>
      </c>
    </row>
    <row r="2928" spans="1:30" x14ac:dyDescent="0.3">
      <c r="A2928" s="23">
        <v>244</v>
      </c>
      <c r="B2928" s="23">
        <v>10</v>
      </c>
      <c r="C2928" s="25">
        <v>0</v>
      </c>
      <c r="D2928" s="25">
        <v>1</v>
      </c>
      <c r="E2928" s="25">
        <v>0</v>
      </c>
      <c r="F2928" s="25">
        <v>0</v>
      </c>
      <c r="G2928" s="25">
        <v>0</v>
      </c>
      <c r="H2928" s="25">
        <v>1</v>
      </c>
      <c r="I2928" s="25">
        <v>0</v>
      </c>
      <c r="J2928" s="23">
        <v>0</v>
      </c>
      <c r="K2928" s="23">
        <v>1</v>
      </c>
      <c r="L2928" s="23">
        <v>0</v>
      </c>
      <c r="M2928" s="23">
        <v>0</v>
      </c>
      <c r="N2928" s="23">
        <v>1</v>
      </c>
      <c r="O2928" s="23">
        <v>0</v>
      </c>
      <c r="P2928" s="23">
        <v>0</v>
      </c>
      <c r="Q2928" s="25">
        <v>0</v>
      </c>
      <c r="R2928" s="25">
        <v>0</v>
      </c>
      <c r="S2928" s="25">
        <v>1</v>
      </c>
      <c r="T2928" s="25">
        <v>1</v>
      </c>
      <c r="U2928" s="25">
        <v>0</v>
      </c>
      <c r="V2928" s="25">
        <v>1</v>
      </c>
      <c r="W2928" s="25">
        <v>0</v>
      </c>
      <c r="X2928" s="23">
        <v>1</v>
      </c>
      <c r="Y2928" s="23">
        <v>0</v>
      </c>
      <c r="Z2928" s="23">
        <v>0</v>
      </c>
      <c r="AA2928" s="23">
        <v>0</v>
      </c>
      <c r="AB2928" s="23">
        <v>0</v>
      </c>
      <c r="AC2928" s="23">
        <v>0</v>
      </c>
      <c r="AD2928" s="23">
        <v>0</v>
      </c>
    </row>
    <row r="2929" spans="1:30" x14ac:dyDescent="0.3">
      <c r="A2929" s="23">
        <v>244</v>
      </c>
      <c r="B2929" s="23">
        <v>11</v>
      </c>
      <c r="C2929" s="25">
        <v>0</v>
      </c>
      <c r="D2929" s="25">
        <v>0</v>
      </c>
      <c r="E2929" s="25">
        <v>1</v>
      </c>
      <c r="F2929" s="25">
        <v>0</v>
      </c>
      <c r="G2929" s="25">
        <v>1</v>
      </c>
      <c r="H2929" s="25">
        <v>0</v>
      </c>
      <c r="I2929" s="25">
        <v>1</v>
      </c>
      <c r="J2929" s="23">
        <v>0</v>
      </c>
      <c r="K2929" s="23">
        <v>1</v>
      </c>
      <c r="L2929" s="23">
        <v>0</v>
      </c>
      <c r="M2929" s="23">
        <v>1</v>
      </c>
      <c r="N2929" s="23">
        <v>0</v>
      </c>
      <c r="O2929" s="23">
        <v>0</v>
      </c>
      <c r="P2929" s="23">
        <v>1</v>
      </c>
      <c r="Q2929" s="25">
        <v>0</v>
      </c>
      <c r="R2929" s="25">
        <v>0</v>
      </c>
      <c r="S2929" s="25">
        <v>0</v>
      </c>
      <c r="T2929" s="25">
        <v>0</v>
      </c>
      <c r="U2929" s="25">
        <v>1</v>
      </c>
      <c r="V2929" s="25">
        <v>1</v>
      </c>
      <c r="W2929" s="25">
        <v>0</v>
      </c>
      <c r="X2929" s="23">
        <v>1</v>
      </c>
      <c r="Y2929" s="23">
        <v>0</v>
      </c>
      <c r="Z2929" s="23">
        <v>0</v>
      </c>
      <c r="AA2929" s="23">
        <v>0</v>
      </c>
      <c r="AB2929" s="23">
        <v>0</v>
      </c>
      <c r="AC2929" s="23">
        <v>0</v>
      </c>
      <c r="AD2929" s="23">
        <v>0</v>
      </c>
    </row>
    <row r="2930" spans="1:30" x14ac:dyDescent="0.3">
      <c r="A2930" s="23">
        <v>244</v>
      </c>
      <c r="B2930" s="23">
        <v>12</v>
      </c>
      <c r="C2930" s="25">
        <v>0</v>
      </c>
      <c r="D2930" s="25">
        <v>0</v>
      </c>
      <c r="E2930" s="25">
        <v>0</v>
      </c>
      <c r="F2930" s="25">
        <v>1</v>
      </c>
      <c r="G2930" s="25">
        <v>0</v>
      </c>
      <c r="H2930" s="25">
        <v>0</v>
      </c>
      <c r="I2930" s="25">
        <v>0</v>
      </c>
      <c r="J2930" s="23">
        <v>0</v>
      </c>
      <c r="K2930" s="23">
        <v>0</v>
      </c>
      <c r="L2930" s="23">
        <v>0</v>
      </c>
      <c r="M2930" s="23">
        <v>0</v>
      </c>
      <c r="N2930" s="23">
        <v>0</v>
      </c>
      <c r="O2930" s="23">
        <v>0</v>
      </c>
      <c r="P2930" s="23">
        <v>1</v>
      </c>
      <c r="Q2930" s="25">
        <v>0</v>
      </c>
      <c r="R2930" s="25">
        <v>0</v>
      </c>
      <c r="S2930" s="25">
        <v>1</v>
      </c>
      <c r="T2930" s="25">
        <v>0</v>
      </c>
      <c r="U2930" s="25">
        <v>0</v>
      </c>
      <c r="V2930" s="25">
        <v>0</v>
      </c>
      <c r="W2930" s="25">
        <v>0</v>
      </c>
      <c r="X2930" s="23">
        <v>1</v>
      </c>
      <c r="Y2930" s="23">
        <v>0</v>
      </c>
      <c r="Z2930" s="23">
        <v>0</v>
      </c>
      <c r="AA2930" s="23">
        <v>0</v>
      </c>
      <c r="AB2930" s="23">
        <v>0</v>
      </c>
      <c r="AC2930" s="23">
        <v>0</v>
      </c>
      <c r="AD2930" s="23">
        <v>0</v>
      </c>
    </row>
    <row r="2931" spans="1:30" x14ac:dyDescent="0.3">
      <c r="A2931" s="23">
        <v>245</v>
      </c>
      <c r="B2931" s="23">
        <v>1</v>
      </c>
      <c r="C2931" s="25">
        <v>0</v>
      </c>
      <c r="D2931" s="25">
        <v>0</v>
      </c>
      <c r="E2931" s="25">
        <v>1</v>
      </c>
      <c r="F2931" s="25">
        <v>0</v>
      </c>
      <c r="G2931" s="25">
        <v>0</v>
      </c>
      <c r="H2931" s="25">
        <v>0</v>
      </c>
      <c r="I2931" s="25">
        <v>0</v>
      </c>
      <c r="J2931" s="23">
        <v>0</v>
      </c>
      <c r="K2931" s="23">
        <v>0</v>
      </c>
      <c r="L2931" s="23">
        <v>1</v>
      </c>
      <c r="M2931" s="23">
        <v>1</v>
      </c>
      <c r="N2931" s="23">
        <v>0</v>
      </c>
      <c r="O2931" s="23">
        <v>1</v>
      </c>
      <c r="P2931" s="23">
        <v>0</v>
      </c>
      <c r="Q2931" s="25">
        <v>0</v>
      </c>
      <c r="R2931" s="25">
        <v>1</v>
      </c>
      <c r="S2931" s="25">
        <v>0</v>
      </c>
      <c r="T2931" s="25">
        <v>1</v>
      </c>
      <c r="U2931" s="25">
        <v>0</v>
      </c>
      <c r="V2931" s="25">
        <v>0</v>
      </c>
      <c r="W2931" s="25">
        <v>1</v>
      </c>
      <c r="X2931" s="23">
        <v>1</v>
      </c>
      <c r="Y2931" s="23">
        <v>0</v>
      </c>
      <c r="Z2931" s="23">
        <v>0</v>
      </c>
      <c r="AA2931" s="23">
        <v>0</v>
      </c>
      <c r="AB2931" s="23">
        <v>0</v>
      </c>
      <c r="AC2931" s="23">
        <v>0</v>
      </c>
      <c r="AD2931" s="23">
        <v>0</v>
      </c>
    </row>
    <row r="2932" spans="1:30" x14ac:dyDescent="0.3">
      <c r="A2932" s="23">
        <v>245</v>
      </c>
      <c r="B2932" s="23">
        <v>2</v>
      </c>
      <c r="C2932" s="25">
        <v>0</v>
      </c>
      <c r="D2932" s="25">
        <v>1</v>
      </c>
      <c r="E2932" s="25">
        <v>0</v>
      </c>
      <c r="F2932" s="25">
        <v>0</v>
      </c>
      <c r="G2932" s="25">
        <v>0</v>
      </c>
      <c r="H2932" s="25">
        <v>1</v>
      </c>
      <c r="I2932" s="25">
        <v>0</v>
      </c>
      <c r="J2932" s="23">
        <v>0</v>
      </c>
      <c r="K2932" s="23">
        <v>0</v>
      </c>
      <c r="L2932" s="23">
        <v>0</v>
      </c>
      <c r="M2932" s="23">
        <v>1</v>
      </c>
      <c r="N2932" s="23">
        <v>0</v>
      </c>
      <c r="O2932" s="23">
        <v>0</v>
      </c>
      <c r="P2932" s="23">
        <v>0</v>
      </c>
      <c r="Q2932" s="25">
        <v>0</v>
      </c>
      <c r="R2932" s="25">
        <v>0</v>
      </c>
      <c r="S2932" s="25">
        <v>1</v>
      </c>
      <c r="T2932" s="25">
        <v>0</v>
      </c>
      <c r="U2932" s="25">
        <v>1</v>
      </c>
      <c r="V2932" s="25">
        <v>0</v>
      </c>
      <c r="W2932" s="25">
        <v>1</v>
      </c>
      <c r="X2932" s="23">
        <v>1</v>
      </c>
      <c r="Y2932" s="23">
        <v>0</v>
      </c>
      <c r="Z2932" s="23">
        <v>0</v>
      </c>
      <c r="AA2932" s="23">
        <v>0</v>
      </c>
      <c r="AB2932" s="23">
        <v>0</v>
      </c>
      <c r="AC2932" s="23">
        <v>0</v>
      </c>
      <c r="AD2932" s="23">
        <v>0</v>
      </c>
    </row>
    <row r="2933" spans="1:30" x14ac:dyDescent="0.3">
      <c r="A2933" s="23">
        <v>245</v>
      </c>
      <c r="B2933" s="23">
        <v>3</v>
      </c>
      <c r="C2933" s="25">
        <v>0</v>
      </c>
      <c r="D2933" s="25">
        <v>1</v>
      </c>
      <c r="E2933" s="25">
        <v>0</v>
      </c>
      <c r="F2933" s="25">
        <v>0</v>
      </c>
      <c r="G2933" s="25">
        <v>1</v>
      </c>
      <c r="H2933" s="25">
        <v>0</v>
      </c>
      <c r="I2933" s="25">
        <v>0</v>
      </c>
      <c r="J2933" s="23">
        <v>0</v>
      </c>
      <c r="K2933" s="23">
        <v>0</v>
      </c>
      <c r="L2933" s="23">
        <v>0</v>
      </c>
      <c r="M2933" s="23">
        <v>0</v>
      </c>
      <c r="N2933" s="23">
        <v>1</v>
      </c>
      <c r="O2933" s="23">
        <v>1</v>
      </c>
      <c r="P2933" s="23">
        <v>0</v>
      </c>
      <c r="Q2933" s="25">
        <v>0</v>
      </c>
      <c r="R2933" s="25">
        <v>0</v>
      </c>
      <c r="S2933" s="25">
        <v>0</v>
      </c>
      <c r="T2933" s="25">
        <v>0</v>
      </c>
      <c r="U2933" s="25">
        <v>0</v>
      </c>
      <c r="V2933" s="25">
        <v>0</v>
      </c>
      <c r="W2933" s="25">
        <v>1</v>
      </c>
      <c r="X2933" s="23">
        <v>1</v>
      </c>
      <c r="Y2933" s="23">
        <v>0</v>
      </c>
      <c r="Z2933" s="23">
        <v>0</v>
      </c>
      <c r="AA2933" s="23">
        <v>0</v>
      </c>
      <c r="AB2933" s="23">
        <v>0</v>
      </c>
      <c r="AC2933" s="23">
        <v>0</v>
      </c>
      <c r="AD2933" s="23">
        <v>0</v>
      </c>
    </row>
    <row r="2934" spans="1:30" x14ac:dyDescent="0.3">
      <c r="A2934" s="23">
        <v>245</v>
      </c>
      <c r="B2934" s="23">
        <v>4</v>
      </c>
      <c r="C2934" s="25">
        <v>0</v>
      </c>
      <c r="D2934" s="25">
        <v>0</v>
      </c>
      <c r="E2934" s="25">
        <v>0</v>
      </c>
      <c r="F2934" s="25">
        <v>0</v>
      </c>
      <c r="G2934" s="25">
        <v>0</v>
      </c>
      <c r="H2934" s="25">
        <v>0</v>
      </c>
      <c r="I2934" s="25">
        <v>1</v>
      </c>
      <c r="J2934" s="23">
        <v>0</v>
      </c>
      <c r="K2934" s="23">
        <v>0</v>
      </c>
      <c r="L2934" s="23">
        <v>1</v>
      </c>
      <c r="M2934" s="23">
        <v>0</v>
      </c>
      <c r="N2934" s="23">
        <v>1</v>
      </c>
      <c r="O2934" s="23">
        <v>0</v>
      </c>
      <c r="P2934" s="23">
        <v>1</v>
      </c>
      <c r="Q2934" s="25">
        <v>0</v>
      </c>
      <c r="R2934" s="25">
        <v>0</v>
      </c>
      <c r="S2934" s="25">
        <v>1</v>
      </c>
      <c r="T2934" s="25">
        <v>1</v>
      </c>
      <c r="U2934" s="25">
        <v>0</v>
      </c>
      <c r="V2934" s="25">
        <v>1</v>
      </c>
      <c r="W2934" s="25">
        <v>0</v>
      </c>
      <c r="X2934" s="23">
        <v>1</v>
      </c>
      <c r="Y2934" s="23">
        <v>0</v>
      </c>
      <c r="Z2934" s="23">
        <v>0</v>
      </c>
      <c r="AA2934" s="23">
        <v>0</v>
      </c>
      <c r="AB2934" s="23">
        <v>0</v>
      </c>
      <c r="AC2934" s="23">
        <v>0</v>
      </c>
      <c r="AD2934" s="23">
        <v>0</v>
      </c>
    </row>
    <row r="2935" spans="1:30" x14ac:dyDescent="0.3">
      <c r="A2935" s="23">
        <v>245</v>
      </c>
      <c r="B2935" s="23">
        <v>5</v>
      </c>
      <c r="C2935" s="25">
        <v>0</v>
      </c>
      <c r="D2935" s="25">
        <v>1</v>
      </c>
      <c r="E2935" s="25">
        <v>0</v>
      </c>
      <c r="F2935" s="25">
        <v>0</v>
      </c>
      <c r="G2935" s="25">
        <v>1</v>
      </c>
      <c r="H2935" s="25">
        <v>0</v>
      </c>
      <c r="I2935" s="25">
        <v>0</v>
      </c>
      <c r="J2935" s="23">
        <v>0</v>
      </c>
      <c r="K2935" s="23">
        <v>0</v>
      </c>
      <c r="L2935" s="23">
        <v>0</v>
      </c>
      <c r="M2935" s="23">
        <v>1</v>
      </c>
      <c r="N2935" s="23">
        <v>0</v>
      </c>
      <c r="O2935" s="23">
        <v>0</v>
      </c>
      <c r="P2935" s="23">
        <v>0</v>
      </c>
      <c r="Q2935" s="25">
        <v>0</v>
      </c>
      <c r="R2935" s="25">
        <v>1</v>
      </c>
      <c r="S2935" s="25">
        <v>0</v>
      </c>
      <c r="T2935" s="25">
        <v>1</v>
      </c>
      <c r="U2935" s="25">
        <v>0</v>
      </c>
      <c r="V2935" s="25">
        <v>0</v>
      </c>
      <c r="W2935" s="25">
        <v>1</v>
      </c>
      <c r="X2935" s="23">
        <v>1</v>
      </c>
      <c r="Y2935" s="23">
        <v>0</v>
      </c>
      <c r="Z2935" s="23">
        <v>0</v>
      </c>
      <c r="AA2935" s="23">
        <v>0</v>
      </c>
      <c r="AB2935" s="23">
        <v>0</v>
      </c>
      <c r="AC2935" s="23">
        <v>0</v>
      </c>
      <c r="AD2935" s="23">
        <v>0</v>
      </c>
    </row>
    <row r="2936" spans="1:30" x14ac:dyDescent="0.3">
      <c r="A2936" s="23">
        <v>245</v>
      </c>
      <c r="B2936" s="23">
        <v>6</v>
      </c>
      <c r="C2936" s="25">
        <v>0</v>
      </c>
      <c r="D2936" s="25">
        <v>0</v>
      </c>
      <c r="E2936" s="25">
        <v>0</v>
      </c>
      <c r="F2936" s="25">
        <v>0</v>
      </c>
      <c r="G2936" s="25">
        <v>1</v>
      </c>
      <c r="H2936" s="25">
        <v>1</v>
      </c>
      <c r="I2936" s="25">
        <v>0</v>
      </c>
      <c r="J2936" s="23">
        <v>0</v>
      </c>
      <c r="K2936" s="23">
        <v>1</v>
      </c>
      <c r="L2936" s="23">
        <v>0</v>
      </c>
      <c r="M2936" s="23">
        <v>0</v>
      </c>
      <c r="N2936" s="23">
        <v>0</v>
      </c>
      <c r="O2936" s="23">
        <v>1</v>
      </c>
      <c r="P2936" s="23">
        <v>0</v>
      </c>
      <c r="Q2936" s="25">
        <v>0</v>
      </c>
      <c r="R2936" s="25">
        <v>0</v>
      </c>
      <c r="S2936" s="25">
        <v>1</v>
      </c>
      <c r="T2936" s="25">
        <v>0</v>
      </c>
      <c r="U2936" s="25">
        <v>0</v>
      </c>
      <c r="V2936" s="25">
        <v>0</v>
      </c>
      <c r="W2936" s="25">
        <v>0</v>
      </c>
      <c r="X2936" s="23">
        <v>1</v>
      </c>
      <c r="Y2936" s="23">
        <v>0</v>
      </c>
      <c r="Z2936" s="23">
        <v>0</v>
      </c>
      <c r="AA2936" s="23">
        <v>0</v>
      </c>
      <c r="AB2936" s="23">
        <v>0</v>
      </c>
      <c r="AC2936" s="23">
        <v>0</v>
      </c>
      <c r="AD2936" s="23">
        <v>0</v>
      </c>
    </row>
    <row r="2937" spans="1:30" x14ac:dyDescent="0.3">
      <c r="A2937" s="23">
        <v>245</v>
      </c>
      <c r="B2937" s="23">
        <v>7</v>
      </c>
      <c r="C2937" s="25">
        <v>0</v>
      </c>
      <c r="D2937" s="25">
        <v>1</v>
      </c>
      <c r="E2937" s="25">
        <v>0</v>
      </c>
      <c r="F2937" s="25">
        <v>1</v>
      </c>
      <c r="G2937" s="25">
        <v>0</v>
      </c>
      <c r="H2937" s="25">
        <v>0</v>
      </c>
      <c r="I2937" s="25">
        <v>1</v>
      </c>
      <c r="J2937" s="23">
        <v>0</v>
      </c>
      <c r="K2937" s="23">
        <v>0</v>
      </c>
      <c r="L2937" s="23">
        <v>0</v>
      </c>
      <c r="M2937" s="23">
        <v>0</v>
      </c>
      <c r="N2937" s="23">
        <v>0</v>
      </c>
      <c r="O2937" s="23">
        <v>0</v>
      </c>
      <c r="P2937" s="23">
        <v>1</v>
      </c>
      <c r="Q2937" s="25">
        <v>0</v>
      </c>
      <c r="R2937" s="25">
        <v>1</v>
      </c>
      <c r="S2937" s="25">
        <v>0</v>
      </c>
      <c r="T2937" s="25">
        <v>0</v>
      </c>
      <c r="U2937" s="25">
        <v>0</v>
      </c>
      <c r="V2937" s="25">
        <v>1</v>
      </c>
      <c r="W2937" s="25">
        <v>0</v>
      </c>
      <c r="X2937" s="23">
        <v>1</v>
      </c>
      <c r="Y2937" s="23">
        <v>0</v>
      </c>
      <c r="Z2937" s="23">
        <v>0</v>
      </c>
      <c r="AA2937" s="23">
        <v>0</v>
      </c>
      <c r="AB2937" s="23">
        <v>0</v>
      </c>
      <c r="AC2937" s="23">
        <v>0</v>
      </c>
      <c r="AD2937" s="23">
        <v>0</v>
      </c>
    </row>
    <row r="2938" spans="1:30" x14ac:dyDescent="0.3">
      <c r="A2938" s="23">
        <v>245</v>
      </c>
      <c r="B2938" s="23">
        <v>8</v>
      </c>
      <c r="C2938" s="25">
        <v>0</v>
      </c>
      <c r="D2938" s="25">
        <v>0</v>
      </c>
      <c r="E2938" s="25">
        <v>1</v>
      </c>
      <c r="F2938" s="25">
        <v>1</v>
      </c>
      <c r="G2938" s="25">
        <v>0</v>
      </c>
      <c r="H2938" s="25">
        <v>1</v>
      </c>
      <c r="I2938" s="25">
        <v>0</v>
      </c>
      <c r="J2938" s="23">
        <v>0</v>
      </c>
      <c r="K2938" s="23">
        <v>0</v>
      </c>
      <c r="L2938" s="23">
        <v>0</v>
      </c>
      <c r="M2938" s="23">
        <v>0</v>
      </c>
      <c r="N2938" s="23">
        <v>1</v>
      </c>
      <c r="O2938" s="23">
        <v>1</v>
      </c>
      <c r="P2938" s="23">
        <v>0</v>
      </c>
      <c r="Q2938" s="25">
        <v>0</v>
      </c>
      <c r="R2938" s="25">
        <v>0</v>
      </c>
      <c r="S2938" s="25">
        <v>0</v>
      </c>
      <c r="T2938" s="25">
        <v>1</v>
      </c>
      <c r="U2938" s="25">
        <v>0</v>
      </c>
      <c r="V2938" s="25">
        <v>0</v>
      </c>
      <c r="W2938" s="25">
        <v>0</v>
      </c>
      <c r="X2938" s="23">
        <v>1</v>
      </c>
      <c r="Y2938" s="23">
        <v>0</v>
      </c>
      <c r="Z2938" s="23">
        <v>0</v>
      </c>
      <c r="AA2938" s="23">
        <v>0</v>
      </c>
      <c r="AB2938" s="23">
        <v>0</v>
      </c>
      <c r="AC2938" s="23">
        <v>0</v>
      </c>
      <c r="AD2938" s="23">
        <v>0</v>
      </c>
    </row>
    <row r="2939" spans="1:30" x14ac:dyDescent="0.3">
      <c r="A2939" s="23">
        <v>245</v>
      </c>
      <c r="B2939" s="23">
        <v>9</v>
      </c>
      <c r="C2939" s="25">
        <v>0</v>
      </c>
      <c r="D2939" s="25">
        <v>0</v>
      </c>
      <c r="E2939" s="25">
        <v>1</v>
      </c>
      <c r="F2939" s="25">
        <v>0</v>
      </c>
      <c r="G2939" s="25">
        <v>1</v>
      </c>
      <c r="H2939" s="25">
        <v>0</v>
      </c>
      <c r="I2939" s="25">
        <v>1</v>
      </c>
      <c r="J2939" s="23">
        <v>0</v>
      </c>
      <c r="K2939" s="23">
        <v>0</v>
      </c>
      <c r="L2939" s="23">
        <v>1</v>
      </c>
      <c r="M2939" s="23">
        <v>0</v>
      </c>
      <c r="N2939" s="23">
        <v>0</v>
      </c>
      <c r="O2939" s="23">
        <v>0</v>
      </c>
      <c r="P2939" s="23">
        <v>0</v>
      </c>
      <c r="Q2939" s="25">
        <v>0</v>
      </c>
      <c r="R2939" s="25">
        <v>1</v>
      </c>
      <c r="S2939" s="25">
        <v>0</v>
      </c>
      <c r="T2939" s="25">
        <v>0</v>
      </c>
      <c r="U2939" s="25">
        <v>1</v>
      </c>
      <c r="V2939" s="25">
        <v>0</v>
      </c>
      <c r="W2939" s="25">
        <v>0</v>
      </c>
      <c r="X2939" s="23">
        <v>1</v>
      </c>
      <c r="Y2939" s="23">
        <v>0</v>
      </c>
      <c r="Z2939" s="23">
        <v>0</v>
      </c>
      <c r="AA2939" s="23">
        <v>0</v>
      </c>
      <c r="AB2939" s="23">
        <v>0</v>
      </c>
      <c r="AC2939" s="23">
        <v>0</v>
      </c>
      <c r="AD2939" s="23">
        <v>0</v>
      </c>
    </row>
    <row r="2940" spans="1:30" x14ac:dyDescent="0.3">
      <c r="A2940" s="23">
        <v>245</v>
      </c>
      <c r="B2940" s="23">
        <v>10</v>
      </c>
      <c r="C2940" s="25">
        <v>0</v>
      </c>
      <c r="D2940" s="25">
        <v>1</v>
      </c>
      <c r="E2940" s="25">
        <v>0</v>
      </c>
      <c r="F2940" s="25">
        <v>0</v>
      </c>
      <c r="G2940" s="25">
        <v>0</v>
      </c>
      <c r="H2940" s="25">
        <v>1</v>
      </c>
      <c r="I2940" s="25">
        <v>0</v>
      </c>
      <c r="J2940" s="23">
        <v>0</v>
      </c>
      <c r="K2940" s="23">
        <v>1</v>
      </c>
      <c r="L2940" s="23">
        <v>0</v>
      </c>
      <c r="M2940" s="23">
        <v>0</v>
      </c>
      <c r="N2940" s="23">
        <v>1</v>
      </c>
      <c r="O2940" s="23">
        <v>0</v>
      </c>
      <c r="P2940" s="23">
        <v>0</v>
      </c>
      <c r="Q2940" s="25">
        <v>0</v>
      </c>
      <c r="R2940" s="25">
        <v>0</v>
      </c>
      <c r="S2940" s="25">
        <v>1</v>
      </c>
      <c r="T2940" s="25">
        <v>1</v>
      </c>
      <c r="U2940" s="25">
        <v>0</v>
      </c>
      <c r="V2940" s="25">
        <v>1</v>
      </c>
      <c r="W2940" s="25">
        <v>0</v>
      </c>
      <c r="X2940" s="23">
        <v>1</v>
      </c>
      <c r="Y2940" s="23">
        <v>0</v>
      </c>
      <c r="Z2940" s="23">
        <v>0</v>
      </c>
      <c r="AA2940" s="23">
        <v>0</v>
      </c>
      <c r="AB2940" s="23">
        <v>0</v>
      </c>
      <c r="AC2940" s="23">
        <v>0</v>
      </c>
      <c r="AD2940" s="23">
        <v>0</v>
      </c>
    </row>
    <row r="2941" spans="1:30" x14ac:dyDescent="0.3">
      <c r="A2941" s="23">
        <v>245</v>
      </c>
      <c r="B2941" s="23">
        <v>11</v>
      </c>
      <c r="C2941" s="25">
        <v>0</v>
      </c>
      <c r="D2941" s="25">
        <v>0</v>
      </c>
      <c r="E2941" s="25">
        <v>1</v>
      </c>
      <c r="F2941" s="25">
        <v>0</v>
      </c>
      <c r="G2941" s="25">
        <v>1</v>
      </c>
      <c r="H2941" s="25">
        <v>0</v>
      </c>
      <c r="I2941" s="25">
        <v>1</v>
      </c>
      <c r="J2941" s="23">
        <v>0</v>
      </c>
      <c r="K2941" s="23">
        <v>1</v>
      </c>
      <c r="L2941" s="23">
        <v>0</v>
      </c>
      <c r="M2941" s="23">
        <v>1</v>
      </c>
      <c r="N2941" s="23">
        <v>0</v>
      </c>
      <c r="O2941" s="23">
        <v>0</v>
      </c>
      <c r="P2941" s="23">
        <v>1</v>
      </c>
      <c r="Q2941" s="25">
        <v>0</v>
      </c>
      <c r="R2941" s="25">
        <v>0</v>
      </c>
      <c r="S2941" s="25">
        <v>0</v>
      </c>
      <c r="T2941" s="25">
        <v>0</v>
      </c>
      <c r="U2941" s="25">
        <v>1</v>
      </c>
      <c r="V2941" s="25">
        <v>1</v>
      </c>
      <c r="W2941" s="25">
        <v>0</v>
      </c>
      <c r="X2941" s="23">
        <v>1</v>
      </c>
      <c r="Y2941" s="23">
        <v>0</v>
      </c>
      <c r="Z2941" s="23">
        <v>0</v>
      </c>
      <c r="AA2941" s="23">
        <v>0</v>
      </c>
      <c r="AB2941" s="23">
        <v>0</v>
      </c>
      <c r="AC2941" s="23">
        <v>0</v>
      </c>
      <c r="AD2941" s="23">
        <v>0</v>
      </c>
    </row>
    <row r="2942" spans="1:30" x14ac:dyDescent="0.3">
      <c r="A2942" s="23">
        <v>245</v>
      </c>
      <c r="B2942" s="23">
        <v>12</v>
      </c>
      <c r="C2942" s="25">
        <v>0</v>
      </c>
      <c r="D2942" s="25">
        <v>0</v>
      </c>
      <c r="E2942" s="25">
        <v>0</v>
      </c>
      <c r="F2942" s="25">
        <v>1</v>
      </c>
      <c r="G2942" s="25">
        <v>0</v>
      </c>
      <c r="H2942" s="25">
        <v>0</v>
      </c>
      <c r="I2942" s="25">
        <v>0</v>
      </c>
      <c r="J2942" s="23">
        <v>0</v>
      </c>
      <c r="K2942" s="23">
        <v>0</v>
      </c>
      <c r="L2942" s="23">
        <v>0</v>
      </c>
      <c r="M2942" s="23">
        <v>0</v>
      </c>
      <c r="N2942" s="23">
        <v>0</v>
      </c>
      <c r="O2942" s="23">
        <v>0</v>
      </c>
      <c r="P2942" s="23">
        <v>1</v>
      </c>
      <c r="Q2942" s="25">
        <v>0</v>
      </c>
      <c r="R2942" s="25">
        <v>0</v>
      </c>
      <c r="S2942" s="25">
        <v>1</v>
      </c>
      <c r="T2942" s="25">
        <v>0</v>
      </c>
      <c r="U2942" s="25">
        <v>0</v>
      </c>
      <c r="V2942" s="25">
        <v>0</v>
      </c>
      <c r="W2942" s="25">
        <v>0</v>
      </c>
      <c r="X2942" s="23">
        <v>1</v>
      </c>
      <c r="Y2942" s="23">
        <v>0</v>
      </c>
      <c r="Z2942" s="23">
        <v>0</v>
      </c>
      <c r="AA2942" s="23">
        <v>0</v>
      </c>
      <c r="AB2942" s="23">
        <v>0</v>
      </c>
      <c r="AC2942" s="23">
        <v>0</v>
      </c>
      <c r="AD2942" s="23">
        <v>0</v>
      </c>
    </row>
    <row r="2943" spans="1:30" x14ac:dyDescent="0.3">
      <c r="A2943" s="23">
        <v>246</v>
      </c>
      <c r="B2943" s="23">
        <v>1</v>
      </c>
      <c r="C2943" s="25">
        <v>0</v>
      </c>
      <c r="D2943" s="25">
        <v>0</v>
      </c>
      <c r="E2943" s="25">
        <v>1</v>
      </c>
      <c r="F2943" s="25">
        <v>0</v>
      </c>
      <c r="G2943" s="25">
        <v>0</v>
      </c>
      <c r="H2943" s="25">
        <v>0</v>
      </c>
      <c r="I2943" s="25">
        <v>0</v>
      </c>
      <c r="J2943" s="23">
        <v>0</v>
      </c>
      <c r="K2943" s="23">
        <v>0</v>
      </c>
      <c r="L2943" s="23">
        <v>1</v>
      </c>
      <c r="M2943" s="23">
        <v>1</v>
      </c>
      <c r="N2943" s="23">
        <v>0</v>
      </c>
      <c r="O2943" s="23">
        <v>1</v>
      </c>
      <c r="P2943" s="23">
        <v>0</v>
      </c>
      <c r="Q2943" s="25">
        <v>0</v>
      </c>
      <c r="R2943" s="25">
        <v>1</v>
      </c>
      <c r="S2943" s="25">
        <v>0</v>
      </c>
      <c r="T2943" s="25">
        <v>1</v>
      </c>
      <c r="U2943" s="25">
        <v>0</v>
      </c>
      <c r="V2943" s="25">
        <v>0</v>
      </c>
      <c r="W2943" s="25">
        <v>1</v>
      </c>
      <c r="X2943" s="23">
        <v>1</v>
      </c>
      <c r="Y2943" s="23">
        <v>0</v>
      </c>
      <c r="Z2943" s="23">
        <v>0</v>
      </c>
      <c r="AA2943" s="23">
        <v>0</v>
      </c>
      <c r="AB2943" s="23">
        <v>0</v>
      </c>
      <c r="AC2943" s="23">
        <v>0</v>
      </c>
      <c r="AD2943" s="23">
        <v>0</v>
      </c>
    </row>
    <row r="2944" spans="1:30" x14ac:dyDescent="0.3">
      <c r="A2944" s="23">
        <v>246</v>
      </c>
      <c r="B2944" s="23">
        <v>2</v>
      </c>
      <c r="C2944" s="25">
        <v>0</v>
      </c>
      <c r="D2944" s="25">
        <v>1</v>
      </c>
      <c r="E2944" s="25">
        <v>0</v>
      </c>
      <c r="F2944" s="25">
        <v>0</v>
      </c>
      <c r="G2944" s="25">
        <v>0</v>
      </c>
      <c r="H2944" s="25">
        <v>1</v>
      </c>
      <c r="I2944" s="25">
        <v>0</v>
      </c>
      <c r="J2944" s="23">
        <v>0</v>
      </c>
      <c r="K2944" s="23">
        <v>0</v>
      </c>
      <c r="L2944" s="23">
        <v>0</v>
      </c>
      <c r="M2944" s="23">
        <v>1</v>
      </c>
      <c r="N2944" s="23">
        <v>0</v>
      </c>
      <c r="O2944" s="23">
        <v>0</v>
      </c>
      <c r="P2944" s="23">
        <v>0</v>
      </c>
      <c r="Q2944" s="25">
        <v>0</v>
      </c>
      <c r="R2944" s="25">
        <v>0</v>
      </c>
      <c r="S2944" s="25">
        <v>1</v>
      </c>
      <c r="T2944" s="25">
        <v>0</v>
      </c>
      <c r="U2944" s="25">
        <v>1</v>
      </c>
      <c r="V2944" s="25">
        <v>0</v>
      </c>
      <c r="W2944" s="25">
        <v>1</v>
      </c>
      <c r="X2944" s="23">
        <v>1</v>
      </c>
      <c r="Y2944" s="23">
        <v>0</v>
      </c>
      <c r="Z2944" s="23">
        <v>0</v>
      </c>
      <c r="AA2944" s="23">
        <v>0</v>
      </c>
      <c r="AB2944" s="23">
        <v>0</v>
      </c>
      <c r="AC2944" s="23">
        <v>0</v>
      </c>
      <c r="AD2944" s="23">
        <v>0</v>
      </c>
    </row>
    <row r="2945" spans="1:30" x14ac:dyDescent="0.3">
      <c r="A2945" s="23">
        <v>246</v>
      </c>
      <c r="B2945" s="23">
        <v>3</v>
      </c>
      <c r="C2945" s="25">
        <v>0</v>
      </c>
      <c r="D2945" s="25">
        <v>1</v>
      </c>
      <c r="E2945" s="25">
        <v>0</v>
      </c>
      <c r="F2945" s="25">
        <v>0</v>
      </c>
      <c r="G2945" s="25">
        <v>1</v>
      </c>
      <c r="H2945" s="25">
        <v>0</v>
      </c>
      <c r="I2945" s="25">
        <v>0</v>
      </c>
      <c r="J2945" s="23">
        <v>0</v>
      </c>
      <c r="K2945" s="23">
        <v>0</v>
      </c>
      <c r="L2945" s="23">
        <v>0</v>
      </c>
      <c r="M2945" s="23">
        <v>0</v>
      </c>
      <c r="N2945" s="23">
        <v>1</v>
      </c>
      <c r="O2945" s="23">
        <v>1</v>
      </c>
      <c r="P2945" s="23">
        <v>0</v>
      </c>
      <c r="Q2945" s="25">
        <v>0</v>
      </c>
      <c r="R2945" s="25">
        <v>0</v>
      </c>
      <c r="S2945" s="25">
        <v>0</v>
      </c>
      <c r="T2945" s="25">
        <v>0</v>
      </c>
      <c r="U2945" s="25">
        <v>0</v>
      </c>
      <c r="V2945" s="25">
        <v>0</v>
      </c>
      <c r="W2945" s="25">
        <v>1</v>
      </c>
      <c r="X2945" s="23">
        <v>1</v>
      </c>
      <c r="Y2945" s="23">
        <v>0</v>
      </c>
      <c r="Z2945" s="23">
        <v>0</v>
      </c>
      <c r="AA2945" s="23">
        <v>0</v>
      </c>
      <c r="AB2945" s="23">
        <v>0</v>
      </c>
      <c r="AC2945" s="23">
        <v>0</v>
      </c>
      <c r="AD2945" s="23">
        <v>0</v>
      </c>
    </row>
    <row r="2946" spans="1:30" x14ac:dyDescent="0.3">
      <c r="A2946" s="23">
        <v>246</v>
      </c>
      <c r="B2946" s="23">
        <v>4</v>
      </c>
      <c r="C2946" s="25">
        <v>0</v>
      </c>
      <c r="D2946" s="25">
        <v>0</v>
      </c>
      <c r="E2946" s="25">
        <v>0</v>
      </c>
      <c r="F2946" s="25">
        <v>0</v>
      </c>
      <c r="G2946" s="25">
        <v>0</v>
      </c>
      <c r="H2946" s="25">
        <v>0</v>
      </c>
      <c r="I2946" s="25">
        <v>1</v>
      </c>
      <c r="J2946" s="23">
        <v>0</v>
      </c>
      <c r="K2946" s="23">
        <v>0</v>
      </c>
      <c r="L2946" s="23">
        <v>1</v>
      </c>
      <c r="M2946" s="23">
        <v>0</v>
      </c>
      <c r="N2946" s="23">
        <v>1</v>
      </c>
      <c r="O2946" s="23">
        <v>0</v>
      </c>
      <c r="P2946" s="23">
        <v>1</v>
      </c>
      <c r="Q2946" s="25">
        <v>0</v>
      </c>
      <c r="R2946" s="25">
        <v>0</v>
      </c>
      <c r="S2946" s="25">
        <v>1</v>
      </c>
      <c r="T2946" s="25">
        <v>1</v>
      </c>
      <c r="U2946" s="25">
        <v>0</v>
      </c>
      <c r="V2946" s="25">
        <v>1</v>
      </c>
      <c r="W2946" s="25">
        <v>0</v>
      </c>
      <c r="X2946" s="23">
        <v>1</v>
      </c>
      <c r="Y2946" s="23">
        <v>0</v>
      </c>
      <c r="Z2946" s="23">
        <v>0</v>
      </c>
      <c r="AA2946" s="23">
        <v>0</v>
      </c>
      <c r="AB2946" s="23">
        <v>0</v>
      </c>
      <c r="AC2946" s="23">
        <v>0</v>
      </c>
      <c r="AD2946" s="23">
        <v>0</v>
      </c>
    </row>
    <row r="2947" spans="1:30" x14ac:dyDescent="0.3">
      <c r="A2947" s="23">
        <v>246</v>
      </c>
      <c r="B2947" s="23">
        <v>5</v>
      </c>
      <c r="C2947" s="25">
        <v>0</v>
      </c>
      <c r="D2947" s="25">
        <v>1</v>
      </c>
      <c r="E2947" s="25">
        <v>0</v>
      </c>
      <c r="F2947" s="25">
        <v>0</v>
      </c>
      <c r="G2947" s="25">
        <v>1</v>
      </c>
      <c r="H2947" s="25">
        <v>0</v>
      </c>
      <c r="I2947" s="25">
        <v>0</v>
      </c>
      <c r="J2947" s="23">
        <v>0</v>
      </c>
      <c r="K2947" s="23">
        <v>0</v>
      </c>
      <c r="L2947" s="23">
        <v>0</v>
      </c>
      <c r="M2947" s="23">
        <v>1</v>
      </c>
      <c r="N2947" s="23">
        <v>0</v>
      </c>
      <c r="O2947" s="23">
        <v>0</v>
      </c>
      <c r="P2947" s="23">
        <v>0</v>
      </c>
      <c r="Q2947" s="25">
        <v>0</v>
      </c>
      <c r="R2947" s="25">
        <v>1</v>
      </c>
      <c r="S2947" s="25">
        <v>0</v>
      </c>
      <c r="T2947" s="25">
        <v>1</v>
      </c>
      <c r="U2947" s="25">
        <v>0</v>
      </c>
      <c r="V2947" s="25">
        <v>0</v>
      </c>
      <c r="W2947" s="25">
        <v>1</v>
      </c>
      <c r="X2947" s="23">
        <v>1</v>
      </c>
      <c r="Y2947" s="23">
        <v>0</v>
      </c>
      <c r="Z2947" s="23">
        <v>0</v>
      </c>
      <c r="AA2947" s="23">
        <v>0</v>
      </c>
      <c r="AB2947" s="23">
        <v>0</v>
      </c>
      <c r="AC2947" s="23">
        <v>0</v>
      </c>
      <c r="AD2947" s="23">
        <v>0</v>
      </c>
    </row>
    <row r="2948" spans="1:30" x14ac:dyDescent="0.3">
      <c r="A2948" s="23">
        <v>246</v>
      </c>
      <c r="B2948" s="23">
        <v>6</v>
      </c>
      <c r="C2948" s="25">
        <v>0</v>
      </c>
      <c r="D2948" s="25">
        <v>0</v>
      </c>
      <c r="E2948" s="25">
        <v>0</v>
      </c>
      <c r="F2948" s="25">
        <v>0</v>
      </c>
      <c r="G2948" s="25">
        <v>1</v>
      </c>
      <c r="H2948" s="25">
        <v>1</v>
      </c>
      <c r="I2948" s="25">
        <v>0</v>
      </c>
      <c r="J2948" s="23">
        <v>0</v>
      </c>
      <c r="K2948" s="23">
        <v>1</v>
      </c>
      <c r="L2948" s="23">
        <v>0</v>
      </c>
      <c r="M2948" s="23">
        <v>0</v>
      </c>
      <c r="N2948" s="23">
        <v>0</v>
      </c>
      <c r="O2948" s="23">
        <v>1</v>
      </c>
      <c r="P2948" s="23">
        <v>0</v>
      </c>
      <c r="Q2948" s="25">
        <v>0</v>
      </c>
      <c r="R2948" s="25">
        <v>0</v>
      </c>
      <c r="S2948" s="25">
        <v>1</v>
      </c>
      <c r="T2948" s="25">
        <v>0</v>
      </c>
      <c r="U2948" s="25">
        <v>0</v>
      </c>
      <c r="V2948" s="25">
        <v>0</v>
      </c>
      <c r="W2948" s="25">
        <v>0</v>
      </c>
      <c r="X2948" s="23">
        <v>1</v>
      </c>
      <c r="Y2948" s="23">
        <v>0</v>
      </c>
      <c r="Z2948" s="23">
        <v>0</v>
      </c>
      <c r="AA2948" s="23">
        <v>0</v>
      </c>
      <c r="AB2948" s="23">
        <v>0</v>
      </c>
      <c r="AC2948" s="23">
        <v>0</v>
      </c>
      <c r="AD2948" s="23">
        <v>0</v>
      </c>
    </row>
    <row r="2949" spans="1:30" x14ac:dyDescent="0.3">
      <c r="A2949" s="23">
        <v>246</v>
      </c>
      <c r="B2949" s="23">
        <v>7</v>
      </c>
      <c r="C2949" s="25">
        <v>0</v>
      </c>
      <c r="D2949" s="25">
        <v>1</v>
      </c>
      <c r="E2949" s="25">
        <v>0</v>
      </c>
      <c r="F2949" s="25">
        <v>1</v>
      </c>
      <c r="G2949" s="25">
        <v>0</v>
      </c>
      <c r="H2949" s="25">
        <v>0</v>
      </c>
      <c r="I2949" s="25">
        <v>1</v>
      </c>
      <c r="J2949" s="23">
        <v>0</v>
      </c>
      <c r="K2949" s="23">
        <v>0</v>
      </c>
      <c r="L2949" s="23">
        <v>0</v>
      </c>
      <c r="M2949" s="23">
        <v>0</v>
      </c>
      <c r="N2949" s="23">
        <v>0</v>
      </c>
      <c r="O2949" s="23">
        <v>0</v>
      </c>
      <c r="P2949" s="23">
        <v>1</v>
      </c>
      <c r="Q2949" s="25">
        <v>0</v>
      </c>
      <c r="R2949" s="25">
        <v>1</v>
      </c>
      <c r="S2949" s="25">
        <v>0</v>
      </c>
      <c r="T2949" s="25">
        <v>0</v>
      </c>
      <c r="U2949" s="25">
        <v>0</v>
      </c>
      <c r="V2949" s="25">
        <v>1</v>
      </c>
      <c r="W2949" s="25">
        <v>0</v>
      </c>
      <c r="X2949" s="23">
        <v>1</v>
      </c>
      <c r="Y2949" s="23">
        <v>0</v>
      </c>
      <c r="Z2949" s="23">
        <v>0</v>
      </c>
      <c r="AA2949" s="23">
        <v>0</v>
      </c>
      <c r="AB2949" s="23">
        <v>0</v>
      </c>
      <c r="AC2949" s="23">
        <v>0</v>
      </c>
      <c r="AD2949" s="23">
        <v>0</v>
      </c>
    </row>
    <row r="2950" spans="1:30" x14ac:dyDescent="0.3">
      <c r="A2950" s="23">
        <v>246</v>
      </c>
      <c r="B2950" s="23">
        <v>8</v>
      </c>
      <c r="C2950" s="25">
        <v>0</v>
      </c>
      <c r="D2950" s="25">
        <v>0</v>
      </c>
      <c r="E2950" s="25">
        <v>1</v>
      </c>
      <c r="F2950" s="25">
        <v>1</v>
      </c>
      <c r="G2950" s="25">
        <v>0</v>
      </c>
      <c r="H2950" s="25">
        <v>1</v>
      </c>
      <c r="I2950" s="25">
        <v>0</v>
      </c>
      <c r="J2950" s="23">
        <v>0</v>
      </c>
      <c r="K2950" s="23">
        <v>0</v>
      </c>
      <c r="L2950" s="23">
        <v>0</v>
      </c>
      <c r="M2950" s="23">
        <v>0</v>
      </c>
      <c r="N2950" s="23">
        <v>1</v>
      </c>
      <c r="O2950" s="23">
        <v>1</v>
      </c>
      <c r="P2950" s="23">
        <v>0</v>
      </c>
      <c r="Q2950" s="25">
        <v>0</v>
      </c>
      <c r="R2950" s="25">
        <v>0</v>
      </c>
      <c r="S2950" s="25">
        <v>0</v>
      </c>
      <c r="T2950" s="25">
        <v>1</v>
      </c>
      <c r="U2950" s="25">
        <v>0</v>
      </c>
      <c r="V2950" s="25">
        <v>0</v>
      </c>
      <c r="W2950" s="25">
        <v>0</v>
      </c>
      <c r="X2950" s="23">
        <v>1</v>
      </c>
      <c r="Y2950" s="23">
        <v>0</v>
      </c>
      <c r="Z2950" s="23">
        <v>0</v>
      </c>
      <c r="AA2950" s="23">
        <v>0</v>
      </c>
      <c r="AB2950" s="23">
        <v>0</v>
      </c>
      <c r="AC2950" s="23">
        <v>0</v>
      </c>
      <c r="AD2950" s="23">
        <v>0</v>
      </c>
    </row>
    <row r="2951" spans="1:30" x14ac:dyDescent="0.3">
      <c r="A2951" s="23">
        <v>246</v>
      </c>
      <c r="B2951" s="23">
        <v>9</v>
      </c>
      <c r="C2951" s="25">
        <v>0</v>
      </c>
      <c r="D2951" s="25">
        <v>0</v>
      </c>
      <c r="E2951" s="25">
        <v>1</v>
      </c>
      <c r="F2951" s="25">
        <v>0</v>
      </c>
      <c r="G2951" s="25">
        <v>1</v>
      </c>
      <c r="H2951" s="25">
        <v>0</v>
      </c>
      <c r="I2951" s="25">
        <v>1</v>
      </c>
      <c r="J2951" s="23">
        <v>0</v>
      </c>
      <c r="K2951" s="23">
        <v>0</v>
      </c>
      <c r="L2951" s="23">
        <v>1</v>
      </c>
      <c r="M2951" s="23">
        <v>0</v>
      </c>
      <c r="N2951" s="23">
        <v>0</v>
      </c>
      <c r="O2951" s="23">
        <v>0</v>
      </c>
      <c r="P2951" s="23">
        <v>0</v>
      </c>
      <c r="Q2951" s="25">
        <v>0</v>
      </c>
      <c r="R2951" s="25">
        <v>1</v>
      </c>
      <c r="S2951" s="25">
        <v>0</v>
      </c>
      <c r="T2951" s="25">
        <v>0</v>
      </c>
      <c r="U2951" s="25">
        <v>1</v>
      </c>
      <c r="V2951" s="25">
        <v>0</v>
      </c>
      <c r="W2951" s="25">
        <v>0</v>
      </c>
      <c r="X2951" s="23">
        <v>1</v>
      </c>
      <c r="Y2951" s="23">
        <v>0</v>
      </c>
      <c r="Z2951" s="23">
        <v>0</v>
      </c>
      <c r="AA2951" s="23">
        <v>0</v>
      </c>
      <c r="AB2951" s="23">
        <v>0</v>
      </c>
      <c r="AC2951" s="23">
        <v>0</v>
      </c>
      <c r="AD2951" s="23">
        <v>0</v>
      </c>
    </row>
    <row r="2952" spans="1:30" x14ac:dyDescent="0.3">
      <c r="A2952" s="23">
        <v>246</v>
      </c>
      <c r="B2952" s="23">
        <v>10</v>
      </c>
      <c r="C2952" s="25">
        <v>0</v>
      </c>
      <c r="D2952" s="25">
        <v>1</v>
      </c>
      <c r="E2952" s="25">
        <v>0</v>
      </c>
      <c r="F2952" s="25">
        <v>0</v>
      </c>
      <c r="G2952" s="25">
        <v>0</v>
      </c>
      <c r="H2952" s="25">
        <v>1</v>
      </c>
      <c r="I2952" s="25">
        <v>0</v>
      </c>
      <c r="J2952" s="23">
        <v>0</v>
      </c>
      <c r="K2952" s="23">
        <v>1</v>
      </c>
      <c r="L2952" s="23">
        <v>0</v>
      </c>
      <c r="M2952" s="23">
        <v>0</v>
      </c>
      <c r="N2952" s="23">
        <v>1</v>
      </c>
      <c r="O2952" s="23">
        <v>0</v>
      </c>
      <c r="P2952" s="23">
        <v>0</v>
      </c>
      <c r="Q2952" s="25">
        <v>0</v>
      </c>
      <c r="R2952" s="25">
        <v>0</v>
      </c>
      <c r="S2952" s="25">
        <v>1</v>
      </c>
      <c r="T2952" s="25">
        <v>1</v>
      </c>
      <c r="U2952" s="25">
        <v>0</v>
      </c>
      <c r="V2952" s="25">
        <v>1</v>
      </c>
      <c r="W2952" s="25">
        <v>0</v>
      </c>
      <c r="X2952" s="23">
        <v>1</v>
      </c>
      <c r="Y2952" s="23">
        <v>0</v>
      </c>
      <c r="Z2952" s="23">
        <v>0</v>
      </c>
      <c r="AA2952" s="23">
        <v>0</v>
      </c>
      <c r="AB2952" s="23">
        <v>0</v>
      </c>
      <c r="AC2952" s="23">
        <v>0</v>
      </c>
      <c r="AD2952" s="23">
        <v>0</v>
      </c>
    </row>
    <row r="2953" spans="1:30" x14ac:dyDescent="0.3">
      <c r="A2953" s="23">
        <v>246</v>
      </c>
      <c r="B2953" s="23">
        <v>11</v>
      </c>
      <c r="C2953" s="25">
        <v>0</v>
      </c>
      <c r="D2953" s="25">
        <v>0</v>
      </c>
      <c r="E2953" s="25">
        <v>1</v>
      </c>
      <c r="F2953" s="25">
        <v>0</v>
      </c>
      <c r="G2953" s="25">
        <v>1</v>
      </c>
      <c r="H2953" s="25">
        <v>0</v>
      </c>
      <c r="I2953" s="25">
        <v>1</v>
      </c>
      <c r="J2953" s="23">
        <v>0</v>
      </c>
      <c r="K2953" s="23">
        <v>1</v>
      </c>
      <c r="L2953" s="23">
        <v>0</v>
      </c>
      <c r="M2953" s="23">
        <v>1</v>
      </c>
      <c r="N2953" s="23">
        <v>0</v>
      </c>
      <c r="O2953" s="23">
        <v>0</v>
      </c>
      <c r="P2953" s="23">
        <v>1</v>
      </c>
      <c r="Q2953" s="25">
        <v>0</v>
      </c>
      <c r="R2953" s="25">
        <v>0</v>
      </c>
      <c r="S2953" s="25">
        <v>0</v>
      </c>
      <c r="T2953" s="25">
        <v>0</v>
      </c>
      <c r="U2953" s="25">
        <v>1</v>
      </c>
      <c r="V2953" s="25">
        <v>1</v>
      </c>
      <c r="W2953" s="25">
        <v>0</v>
      </c>
      <c r="X2953" s="23">
        <v>1</v>
      </c>
      <c r="Y2953" s="23">
        <v>0</v>
      </c>
      <c r="Z2953" s="23">
        <v>0</v>
      </c>
      <c r="AA2953" s="23">
        <v>0</v>
      </c>
      <c r="AB2953" s="23">
        <v>0</v>
      </c>
      <c r="AC2953" s="23">
        <v>0</v>
      </c>
      <c r="AD2953" s="23">
        <v>0</v>
      </c>
    </row>
    <row r="2954" spans="1:30" x14ac:dyDescent="0.3">
      <c r="A2954" s="23">
        <v>246</v>
      </c>
      <c r="B2954" s="23">
        <v>12</v>
      </c>
      <c r="C2954" s="25">
        <v>0</v>
      </c>
      <c r="D2954" s="25">
        <v>0</v>
      </c>
      <c r="E2954" s="25">
        <v>0</v>
      </c>
      <c r="F2954" s="25">
        <v>1</v>
      </c>
      <c r="G2954" s="25">
        <v>0</v>
      </c>
      <c r="H2954" s="25">
        <v>0</v>
      </c>
      <c r="I2954" s="25">
        <v>0</v>
      </c>
      <c r="J2954" s="23">
        <v>0</v>
      </c>
      <c r="K2954" s="23">
        <v>0</v>
      </c>
      <c r="L2954" s="23">
        <v>0</v>
      </c>
      <c r="M2954" s="23">
        <v>0</v>
      </c>
      <c r="N2954" s="23">
        <v>0</v>
      </c>
      <c r="O2954" s="23">
        <v>0</v>
      </c>
      <c r="P2954" s="23">
        <v>1</v>
      </c>
      <c r="Q2954" s="25">
        <v>0</v>
      </c>
      <c r="R2954" s="25">
        <v>0</v>
      </c>
      <c r="S2954" s="25">
        <v>1</v>
      </c>
      <c r="T2954" s="25">
        <v>0</v>
      </c>
      <c r="U2954" s="25">
        <v>0</v>
      </c>
      <c r="V2954" s="25">
        <v>0</v>
      </c>
      <c r="W2954" s="25">
        <v>0</v>
      </c>
      <c r="X2954" s="23">
        <v>1</v>
      </c>
      <c r="Y2954" s="23">
        <v>0</v>
      </c>
      <c r="Z2954" s="23">
        <v>0</v>
      </c>
      <c r="AA2954" s="23">
        <v>0</v>
      </c>
      <c r="AB2954" s="23">
        <v>0</v>
      </c>
      <c r="AC2954" s="23">
        <v>0</v>
      </c>
      <c r="AD2954" s="23">
        <v>0</v>
      </c>
    </row>
    <row r="2955" spans="1:30" x14ac:dyDescent="0.3">
      <c r="A2955" s="23">
        <v>247</v>
      </c>
      <c r="B2955" s="23">
        <v>1</v>
      </c>
      <c r="C2955" s="25">
        <v>0</v>
      </c>
      <c r="D2955" s="25">
        <v>0</v>
      </c>
      <c r="E2955" s="25">
        <v>1</v>
      </c>
      <c r="F2955" s="25">
        <v>0</v>
      </c>
      <c r="G2955" s="25">
        <v>0</v>
      </c>
      <c r="H2955" s="25">
        <v>0</v>
      </c>
      <c r="I2955" s="25">
        <v>0</v>
      </c>
      <c r="J2955" s="23">
        <v>0</v>
      </c>
      <c r="K2955" s="23">
        <v>0</v>
      </c>
      <c r="L2955" s="23">
        <v>1</v>
      </c>
      <c r="M2955" s="23">
        <v>1</v>
      </c>
      <c r="N2955" s="23">
        <v>0</v>
      </c>
      <c r="O2955" s="23">
        <v>1</v>
      </c>
      <c r="P2955" s="23">
        <v>0</v>
      </c>
      <c r="Q2955" s="25">
        <v>0</v>
      </c>
      <c r="R2955" s="25">
        <v>1</v>
      </c>
      <c r="S2955" s="25">
        <v>0</v>
      </c>
      <c r="T2955" s="25">
        <v>1</v>
      </c>
      <c r="U2955" s="25">
        <v>0</v>
      </c>
      <c r="V2955" s="25">
        <v>0</v>
      </c>
      <c r="W2955" s="25">
        <v>1</v>
      </c>
      <c r="X2955" s="23">
        <v>1</v>
      </c>
      <c r="Y2955" s="23">
        <v>0</v>
      </c>
      <c r="Z2955" s="23">
        <v>0</v>
      </c>
      <c r="AA2955" s="23">
        <v>0</v>
      </c>
      <c r="AB2955" s="23">
        <v>0</v>
      </c>
      <c r="AC2955" s="23">
        <v>0</v>
      </c>
      <c r="AD2955" s="23">
        <v>0</v>
      </c>
    </row>
    <row r="2956" spans="1:30" x14ac:dyDescent="0.3">
      <c r="A2956" s="23">
        <v>247</v>
      </c>
      <c r="B2956" s="23">
        <v>2</v>
      </c>
      <c r="C2956" s="25">
        <v>0</v>
      </c>
      <c r="D2956" s="25">
        <v>1</v>
      </c>
      <c r="E2956" s="25">
        <v>0</v>
      </c>
      <c r="F2956" s="25">
        <v>0</v>
      </c>
      <c r="G2956" s="25">
        <v>0</v>
      </c>
      <c r="H2956" s="25">
        <v>1</v>
      </c>
      <c r="I2956" s="25">
        <v>0</v>
      </c>
      <c r="J2956" s="23">
        <v>0</v>
      </c>
      <c r="K2956" s="23">
        <v>0</v>
      </c>
      <c r="L2956" s="23">
        <v>0</v>
      </c>
      <c r="M2956" s="23">
        <v>1</v>
      </c>
      <c r="N2956" s="23">
        <v>0</v>
      </c>
      <c r="O2956" s="23">
        <v>0</v>
      </c>
      <c r="P2956" s="23">
        <v>0</v>
      </c>
      <c r="Q2956" s="25">
        <v>0</v>
      </c>
      <c r="R2956" s="25">
        <v>0</v>
      </c>
      <c r="S2956" s="25">
        <v>1</v>
      </c>
      <c r="T2956" s="25">
        <v>0</v>
      </c>
      <c r="U2956" s="25">
        <v>1</v>
      </c>
      <c r="V2956" s="25">
        <v>0</v>
      </c>
      <c r="W2956" s="25">
        <v>1</v>
      </c>
      <c r="X2956" s="23">
        <v>1</v>
      </c>
      <c r="Y2956" s="23">
        <v>0</v>
      </c>
      <c r="Z2956" s="23">
        <v>0</v>
      </c>
      <c r="AA2956" s="23">
        <v>0</v>
      </c>
      <c r="AB2956" s="23">
        <v>0</v>
      </c>
      <c r="AC2956" s="23">
        <v>0</v>
      </c>
      <c r="AD2956" s="23">
        <v>0</v>
      </c>
    </row>
    <row r="2957" spans="1:30" x14ac:dyDescent="0.3">
      <c r="A2957" s="23">
        <v>247</v>
      </c>
      <c r="B2957" s="23">
        <v>3</v>
      </c>
      <c r="C2957" s="25">
        <v>0</v>
      </c>
      <c r="D2957" s="25">
        <v>1</v>
      </c>
      <c r="E2957" s="25">
        <v>0</v>
      </c>
      <c r="F2957" s="25">
        <v>0</v>
      </c>
      <c r="G2957" s="25">
        <v>1</v>
      </c>
      <c r="H2957" s="25">
        <v>0</v>
      </c>
      <c r="I2957" s="25">
        <v>0</v>
      </c>
      <c r="J2957" s="23">
        <v>0</v>
      </c>
      <c r="K2957" s="23">
        <v>0</v>
      </c>
      <c r="L2957" s="23">
        <v>0</v>
      </c>
      <c r="M2957" s="23">
        <v>0</v>
      </c>
      <c r="N2957" s="23">
        <v>1</v>
      </c>
      <c r="O2957" s="23">
        <v>1</v>
      </c>
      <c r="P2957" s="23">
        <v>0</v>
      </c>
      <c r="Q2957" s="25">
        <v>0</v>
      </c>
      <c r="R2957" s="25">
        <v>0</v>
      </c>
      <c r="S2957" s="25">
        <v>0</v>
      </c>
      <c r="T2957" s="25">
        <v>0</v>
      </c>
      <c r="U2957" s="25">
        <v>0</v>
      </c>
      <c r="V2957" s="25">
        <v>0</v>
      </c>
      <c r="W2957" s="25">
        <v>1</v>
      </c>
      <c r="X2957" s="23">
        <v>1</v>
      </c>
      <c r="Y2957" s="23">
        <v>0</v>
      </c>
      <c r="Z2957" s="23">
        <v>0</v>
      </c>
      <c r="AA2957" s="23">
        <v>0</v>
      </c>
      <c r="AB2957" s="23">
        <v>0</v>
      </c>
      <c r="AC2957" s="23">
        <v>0</v>
      </c>
      <c r="AD2957" s="23">
        <v>0</v>
      </c>
    </row>
    <row r="2958" spans="1:30" x14ac:dyDescent="0.3">
      <c r="A2958" s="23">
        <v>247</v>
      </c>
      <c r="B2958" s="23">
        <v>4</v>
      </c>
      <c r="C2958" s="25">
        <v>0</v>
      </c>
      <c r="D2958" s="25">
        <v>0</v>
      </c>
      <c r="E2958" s="25">
        <v>0</v>
      </c>
      <c r="F2958" s="25">
        <v>0</v>
      </c>
      <c r="G2958" s="25">
        <v>0</v>
      </c>
      <c r="H2958" s="25">
        <v>0</v>
      </c>
      <c r="I2958" s="25">
        <v>1</v>
      </c>
      <c r="J2958" s="23">
        <v>0</v>
      </c>
      <c r="K2958" s="23">
        <v>0</v>
      </c>
      <c r="L2958" s="23">
        <v>1</v>
      </c>
      <c r="M2958" s="23">
        <v>0</v>
      </c>
      <c r="N2958" s="23">
        <v>1</v>
      </c>
      <c r="O2958" s="23">
        <v>0</v>
      </c>
      <c r="P2958" s="23">
        <v>1</v>
      </c>
      <c r="Q2958" s="25">
        <v>0</v>
      </c>
      <c r="R2958" s="25">
        <v>0</v>
      </c>
      <c r="S2958" s="25">
        <v>1</v>
      </c>
      <c r="T2958" s="25">
        <v>1</v>
      </c>
      <c r="U2958" s="25">
        <v>0</v>
      </c>
      <c r="V2958" s="25">
        <v>1</v>
      </c>
      <c r="W2958" s="25">
        <v>0</v>
      </c>
      <c r="X2958" s="23">
        <v>1</v>
      </c>
      <c r="Y2958" s="23">
        <v>0</v>
      </c>
      <c r="Z2958" s="23">
        <v>0</v>
      </c>
      <c r="AA2958" s="23">
        <v>0</v>
      </c>
      <c r="AB2958" s="23">
        <v>0</v>
      </c>
      <c r="AC2958" s="23">
        <v>0</v>
      </c>
      <c r="AD2958" s="23">
        <v>0</v>
      </c>
    </row>
    <row r="2959" spans="1:30" x14ac:dyDescent="0.3">
      <c r="A2959" s="23">
        <v>247</v>
      </c>
      <c r="B2959" s="23">
        <v>5</v>
      </c>
      <c r="C2959" s="25">
        <v>0</v>
      </c>
      <c r="D2959" s="25">
        <v>1</v>
      </c>
      <c r="E2959" s="25">
        <v>0</v>
      </c>
      <c r="F2959" s="25">
        <v>0</v>
      </c>
      <c r="G2959" s="25">
        <v>1</v>
      </c>
      <c r="H2959" s="25">
        <v>0</v>
      </c>
      <c r="I2959" s="25">
        <v>0</v>
      </c>
      <c r="J2959" s="23">
        <v>0</v>
      </c>
      <c r="K2959" s="23">
        <v>0</v>
      </c>
      <c r="L2959" s="23">
        <v>0</v>
      </c>
      <c r="M2959" s="23">
        <v>1</v>
      </c>
      <c r="N2959" s="23">
        <v>0</v>
      </c>
      <c r="O2959" s="23">
        <v>0</v>
      </c>
      <c r="P2959" s="23">
        <v>0</v>
      </c>
      <c r="Q2959" s="25">
        <v>0</v>
      </c>
      <c r="R2959" s="25">
        <v>1</v>
      </c>
      <c r="S2959" s="25">
        <v>0</v>
      </c>
      <c r="T2959" s="25">
        <v>1</v>
      </c>
      <c r="U2959" s="25">
        <v>0</v>
      </c>
      <c r="V2959" s="25">
        <v>0</v>
      </c>
      <c r="W2959" s="25">
        <v>1</v>
      </c>
      <c r="X2959" s="23">
        <v>1</v>
      </c>
      <c r="Y2959" s="23">
        <v>0</v>
      </c>
      <c r="Z2959" s="23">
        <v>0</v>
      </c>
      <c r="AA2959" s="23">
        <v>0</v>
      </c>
      <c r="AB2959" s="23">
        <v>0</v>
      </c>
      <c r="AC2959" s="23">
        <v>0</v>
      </c>
      <c r="AD2959" s="23">
        <v>0</v>
      </c>
    </row>
    <row r="2960" spans="1:30" x14ac:dyDescent="0.3">
      <c r="A2960" s="23">
        <v>247</v>
      </c>
      <c r="B2960" s="23">
        <v>6</v>
      </c>
      <c r="C2960" s="25">
        <v>0</v>
      </c>
      <c r="D2960" s="25">
        <v>0</v>
      </c>
      <c r="E2960" s="25">
        <v>0</v>
      </c>
      <c r="F2960" s="25">
        <v>0</v>
      </c>
      <c r="G2960" s="25">
        <v>1</v>
      </c>
      <c r="H2960" s="25">
        <v>1</v>
      </c>
      <c r="I2960" s="25">
        <v>0</v>
      </c>
      <c r="J2960" s="23">
        <v>0</v>
      </c>
      <c r="K2960" s="23">
        <v>1</v>
      </c>
      <c r="L2960" s="23">
        <v>0</v>
      </c>
      <c r="M2960" s="23">
        <v>0</v>
      </c>
      <c r="N2960" s="23">
        <v>0</v>
      </c>
      <c r="O2960" s="23">
        <v>1</v>
      </c>
      <c r="P2960" s="23">
        <v>0</v>
      </c>
      <c r="Q2960" s="25">
        <v>0</v>
      </c>
      <c r="R2960" s="25">
        <v>0</v>
      </c>
      <c r="S2960" s="25">
        <v>1</v>
      </c>
      <c r="T2960" s="25">
        <v>0</v>
      </c>
      <c r="U2960" s="25">
        <v>0</v>
      </c>
      <c r="V2960" s="25">
        <v>0</v>
      </c>
      <c r="W2960" s="25">
        <v>0</v>
      </c>
      <c r="X2960" s="23">
        <v>1</v>
      </c>
      <c r="Y2960" s="23">
        <v>0</v>
      </c>
      <c r="Z2960" s="23">
        <v>0</v>
      </c>
      <c r="AA2960" s="23">
        <v>0</v>
      </c>
      <c r="AB2960" s="23">
        <v>0</v>
      </c>
      <c r="AC2960" s="23">
        <v>0</v>
      </c>
      <c r="AD2960" s="23">
        <v>0</v>
      </c>
    </row>
    <row r="2961" spans="1:30" x14ac:dyDescent="0.3">
      <c r="A2961" s="23">
        <v>247</v>
      </c>
      <c r="B2961" s="23">
        <v>7</v>
      </c>
      <c r="C2961" s="25">
        <v>0</v>
      </c>
      <c r="D2961" s="25">
        <v>1</v>
      </c>
      <c r="E2961" s="25">
        <v>0</v>
      </c>
      <c r="F2961" s="25">
        <v>1</v>
      </c>
      <c r="G2961" s="25">
        <v>0</v>
      </c>
      <c r="H2961" s="25">
        <v>0</v>
      </c>
      <c r="I2961" s="25">
        <v>1</v>
      </c>
      <c r="J2961" s="23">
        <v>0</v>
      </c>
      <c r="K2961" s="23">
        <v>0</v>
      </c>
      <c r="L2961" s="23">
        <v>0</v>
      </c>
      <c r="M2961" s="23">
        <v>0</v>
      </c>
      <c r="N2961" s="23">
        <v>0</v>
      </c>
      <c r="O2961" s="23">
        <v>0</v>
      </c>
      <c r="P2961" s="23">
        <v>1</v>
      </c>
      <c r="Q2961" s="25">
        <v>0</v>
      </c>
      <c r="R2961" s="25">
        <v>1</v>
      </c>
      <c r="S2961" s="25">
        <v>0</v>
      </c>
      <c r="T2961" s="25">
        <v>0</v>
      </c>
      <c r="U2961" s="25">
        <v>0</v>
      </c>
      <c r="V2961" s="25">
        <v>1</v>
      </c>
      <c r="W2961" s="25">
        <v>0</v>
      </c>
      <c r="X2961" s="23">
        <v>1</v>
      </c>
      <c r="Y2961" s="23">
        <v>0</v>
      </c>
      <c r="Z2961" s="23">
        <v>0</v>
      </c>
      <c r="AA2961" s="23">
        <v>0</v>
      </c>
      <c r="AB2961" s="23">
        <v>0</v>
      </c>
      <c r="AC2961" s="23">
        <v>0</v>
      </c>
      <c r="AD2961" s="23">
        <v>0</v>
      </c>
    </row>
    <row r="2962" spans="1:30" x14ac:dyDescent="0.3">
      <c r="A2962" s="23">
        <v>247</v>
      </c>
      <c r="B2962" s="23">
        <v>8</v>
      </c>
      <c r="C2962" s="25">
        <v>0</v>
      </c>
      <c r="D2962" s="25">
        <v>0</v>
      </c>
      <c r="E2962" s="25">
        <v>1</v>
      </c>
      <c r="F2962" s="25">
        <v>1</v>
      </c>
      <c r="G2962" s="25">
        <v>0</v>
      </c>
      <c r="H2962" s="25">
        <v>1</v>
      </c>
      <c r="I2962" s="25">
        <v>0</v>
      </c>
      <c r="J2962" s="23">
        <v>0</v>
      </c>
      <c r="K2962" s="23">
        <v>0</v>
      </c>
      <c r="L2962" s="23">
        <v>0</v>
      </c>
      <c r="M2962" s="23">
        <v>0</v>
      </c>
      <c r="N2962" s="23">
        <v>1</v>
      </c>
      <c r="O2962" s="23">
        <v>1</v>
      </c>
      <c r="P2962" s="23">
        <v>0</v>
      </c>
      <c r="Q2962" s="25">
        <v>0</v>
      </c>
      <c r="R2962" s="25">
        <v>0</v>
      </c>
      <c r="S2962" s="25">
        <v>0</v>
      </c>
      <c r="T2962" s="25">
        <v>1</v>
      </c>
      <c r="U2962" s="25">
        <v>0</v>
      </c>
      <c r="V2962" s="25">
        <v>0</v>
      </c>
      <c r="W2962" s="25">
        <v>0</v>
      </c>
      <c r="X2962" s="23">
        <v>1</v>
      </c>
      <c r="Y2962" s="23">
        <v>0</v>
      </c>
      <c r="Z2962" s="23">
        <v>0</v>
      </c>
      <c r="AA2962" s="23">
        <v>0</v>
      </c>
      <c r="AB2962" s="23">
        <v>0</v>
      </c>
      <c r="AC2962" s="23">
        <v>0</v>
      </c>
      <c r="AD2962" s="23">
        <v>0</v>
      </c>
    </row>
    <row r="2963" spans="1:30" x14ac:dyDescent="0.3">
      <c r="A2963" s="23">
        <v>247</v>
      </c>
      <c r="B2963" s="23">
        <v>9</v>
      </c>
      <c r="C2963" s="25">
        <v>0</v>
      </c>
      <c r="D2963" s="25">
        <v>0</v>
      </c>
      <c r="E2963" s="25">
        <v>1</v>
      </c>
      <c r="F2963" s="25">
        <v>0</v>
      </c>
      <c r="G2963" s="25">
        <v>1</v>
      </c>
      <c r="H2963" s="25">
        <v>0</v>
      </c>
      <c r="I2963" s="25">
        <v>1</v>
      </c>
      <c r="J2963" s="23">
        <v>0</v>
      </c>
      <c r="K2963" s="23">
        <v>0</v>
      </c>
      <c r="L2963" s="23">
        <v>1</v>
      </c>
      <c r="M2963" s="23">
        <v>0</v>
      </c>
      <c r="N2963" s="23">
        <v>0</v>
      </c>
      <c r="O2963" s="23">
        <v>0</v>
      </c>
      <c r="P2963" s="23">
        <v>0</v>
      </c>
      <c r="Q2963" s="25">
        <v>0</v>
      </c>
      <c r="R2963" s="25">
        <v>1</v>
      </c>
      <c r="S2963" s="25">
        <v>0</v>
      </c>
      <c r="T2963" s="25">
        <v>0</v>
      </c>
      <c r="U2963" s="25">
        <v>1</v>
      </c>
      <c r="V2963" s="25">
        <v>0</v>
      </c>
      <c r="W2963" s="25">
        <v>0</v>
      </c>
      <c r="X2963" s="23">
        <v>1</v>
      </c>
      <c r="Y2963" s="23">
        <v>0</v>
      </c>
      <c r="Z2963" s="23">
        <v>0</v>
      </c>
      <c r="AA2963" s="23">
        <v>0</v>
      </c>
      <c r="AB2963" s="23">
        <v>0</v>
      </c>
      <c r="AC2963" s="23">
        <v>0</v>
      </c>
      <c r="AD2963" s="23">
        <v>0</v>
      </c>
    </row>
    <row r="2964" spans="1:30" x14ac:dyDescent="0.3">
      <c r="A2964" s="23">
        <v>247</v>
      </c>
      <c r="B2964" s="23">
        <v>10</v>
      </c>
      <c r="C2964" s="25">
        <v>0</v>
      </c>
      <c r="D2964" s="25">
        <v>1</v>
      </c>
      <c r="E2964" s="25">
        <v>0</v>
      </c>
      <c r="F2964" s="25">
        <v>0</v>
      </c>
      <c r="G2964" s="25">
        <v>0</v>
      </c>
      <c r="H2964" s="25">
        <v>1</v>
      </c>
      <c r="I2964" s="25">
        <v>0</v>
      </c>
      <c r="J2964" s="23">
        <v>0</v>
      </c>
      <c r="K2964" s="23">
        <v>1</v>
      </c>
      <c r="L2964" s="23">
        <v>0</v>
      </c>
      <c r="M2964" s="23">
        <v>0</v>
      </c>
      <c r="N2964" s="23">
        <v>1</v>
      </c>
      <c r="O2964" s="23">
        <v>0</v>
      </c>
      <c r="P2964" s="23">
        <v>0</v>
      </c>
      <c r="Q2964" s="25">
        <v>0</v>
      </c>
      <c r="R2964" s="25">
        <v>0</v>
      </c>
      <c r="S2964" s="25">
        <v>1</v>
      </c>
      <c r="T2964" s="25">
        <v>1</v>
      </c>
      <c r="U2964" s="25">
        <v>0</v>
      </c>
      <c r="V2964" s="25">
        <v>1</v>
      </c>
      <c r="W2964" s="25">
        <v>0</v>
      </c>
      <c r="X2964" s="23">
        <v>1</v>
      </c>
      <c r="Y2964" s="23">
        <v>0</v>
      </c>
      <c r="Z2964" s="23">
        <v>0</v>
      </c>
      <c r="AA2964" s="23">
        <v>0</v>
      </c>
      <c r="AB2964" s="23">
        <v>0</v>
      </c>
      <c r="AC2964" s="23">
        <v>0</v>
      </c>
      <c r="AD2964" s="23">
        <v>0</v>
      </c>
    </row>
    <row r="2965" spans="1:30" x14ac:dyDescent="0.3">
      <c r="A2965" s="23">
        <v>247</v>
      </c>
      <c r="B2965" s="23">
        <v>11</v>
      </c>
      <c r="C2965" s="25">
        <v>0</v>
      </c>
      <c r="D2965" s="25">
        <v>0</v>
      </c>
      <c r="E2965" s="25">
        <v>1</v>
      </c>
      <c r="F2965" s="25">
        <v>0</v>
      </c>
      <c r="G2965" s="25">
        <v>1</v>
      </c>
      <c r="H2965" s="25">
        <v>0</v>
      </c>
      <c r="I2965" s="25">
        <v>1</v>
      </c>
      <c r="J2965" s="23">
        <v>0</v>
      </c>
      <c r="K2965" s="23">
        <v>1</v>
      </c>
      <c r="L2965" s="23">
        <v>0</v>
      </c>
      <c r="M2965" s="23">
        <v>1</v>
      </c>
      <c r="N2965" s="23">
        <v>0</v>
      </c>
      <c r="O2965" s="23">
        <v>0</v>
      </c>
      <c r="P2965" s="23">
        <v>1</v>
      </c>
      <c r="Q2965" s="25">
        <v>0</v>
      </c>
      <c r="R2965" s="25">
        <v>0</v>
      </c>
      <c r="S2965" s="25">
        <v>0</v>
      </c>
      <c r="T2965" s="25">
        <v>0</v>
      </c>
      <c r="U2965" s="25">
        <v>1</v>
      </c>
      <c r="V2965" s="25">
        <v>1</v>
      </c>
      <c r="W2965" s="25">
        <v>0</v>
      </c>
      <c r="X2965" s="23">
        <v>1</v>
      </c>
      <c r="Y2965" s="23">
        <v>0</v>
      </c>
      <c r="Z2965" s="23">
        <v>0</v>
      </c>
      <c r="AA2965" s="23">
        <v>0</v>
      </c>
      <c r="AB2965" s="23">
        <v>0</v>
      </c>
      <c r="AC2965" s="23">
        <v>0</v>
      </c>
      <c r="AD2965" s="23">
        <v>0</v>
      </c>
    </row>
    <row r="2966" spans="1:30" x14ac:dyDescent="0.3">
      <c r="A2966" s="23">
        <v>247</v>
      </c>
      <c r="B2966" s="23">
        <v>12</v>
      </c>
      <c r="C2966" s="25">
        <v>0</v>
      </c>
      <c r="D2966" s="25">
        <v>0</v>
      </c>
      <c r="E2966" s="25">
        <v>0</v>
      </c>
      <c r="F2966" s="25">
        <v>1</v>
      </c>
      <c r="G2966" s="25">
        <v>0</v>
      </c>
      <c r="H2966" s="25">
        <v>0</v>
      </c>
      <c r="I2966" s="25">
        <v>0</v>
      </c>
      <c r="J2966" s="23">
        <v>0</v>
      </c>
      <c r="K2966" s="23">
        <v>0</v>
      </c>
      <c r="L2966" s="23">
        <v>0</v>
      </c>
      <c r="M2966" s="23">
        <v>0</v>
      </c>
      <c r="N2966" s="23">
        <v>0</v>
      </c>
      <c r="O2966" s="23">
        <v>0</v>
      </c>
      <c r="P2966" s="23">
        <v>1</v>
      </c>
      <c r="Q2966" s="25">
        <v>0</v>
      </c>
      <c r="R2966" s="25">
        <v>0</v>
      </c>
      <c r="S2966" s="25">
        <v>1</v>
      </c>
      <c r="T2966" s="25">
        <v>0</v>
      </c>
      <c r="U2966" s="25">
        <v>0</v>
      </c>
      <c r="V2966" s="25">
        <v>0</v>
      </c>
      <c r="W2966" s="25">
        <v>0</v>
      </c>
      <c r="X2966" s="23">
        <v>1</v>
      </c>
      <c r="Y2966" s="23">
        <v>0</v>
      </c>
      <c r="Z2966" s="23">
        <v>0</v>
      </c>
      <c r="AA2966" s="23">
        <v>0</v>
      </c>
      <c r="AB2966" s="23">
        <v>0</v>
      </c>
      <c r="AC2966" s="23">
        <v>0</v>
      </c>
      <c r="AD2966" s="23">
        <v>0</v>
      </c>
    </row>
    <row r="2967" spans="1:30" x14ac:dyDescent="0.3">
      <c r="A2967" s="23">
        <v>248</v>
      </c>
      <c r="B2967" s="23">
        <v>1</v>
      </c>
      <c r="C2967" s="25">
        <v>0</v>
      </c>
      <c r="D2967" s="25">
        <v>0</v>
      </c>
      <c r="E2967" s="25">
        <v>1</v>
      </c>
      <c r="F2967" s="25">
        <v>0</v>
      </c>
      <c r="G2967" s="25">
        <v>0</v>
      </c>
      <c r="H2967" s="25">
        <v>0</v>
      </c>
      <c r="I2967" s="25">
        <v>0</v>
      </c>
      <c r="J2967" s="23">
        <v>0</v>
      </c>
      <c r="K2967" s="23">
        <v>0</v>
      </c>
      <c r="L2967" s="23">
        <v>1</v>
      </c>
      <c r="M2967" s="23">
        <v>1</v>
      </c>
      <c r="N2967" s="23">
        <v>0</v>
      </c>
      <c r="O2967" s="23">
        <v>1</v>
      </c>
      <c r="P2967" s="23">
        <v>0</v>
      </c>
      <c r="Q2967" s="25">
        <v>0</v>
      </c>
      <c r="R2967" s="25">
        <v>1</v>
      </c>
      <c r="S2967" s="25">
        <v>0</v>
      </c>
      <c r="T2967" s="25">
        <v>1</v>
      </c>
      <c r="U2967" s="25">
        <v>0</v>
      </c>
      <c r="V2967" s="25">
        <v>0</v>
      </c>
      <c r="W2967" s="25">
        <v>1</v>
      </c>
      <c r="X2967" s="23">
        <v>1</v>
      </c>
      <c r="Y2967" s="23">
        <v>0</v>
      </c>
      <c r="Z2967" s="23">
        <v>0</v>
      </c>
      <c r="AA2967" s="23">
        <v>0</v>
      </c>
      <c r="AB2967" s="23">
        <v>0</v>
      </c>
      <c r="AC2967" s="23">
        <v>0</v>
      </c>
      <c r="AD2967" s="23">
        <v>0</v>
      </c>
    </row>
    <row r="2968" spans="1:30" x14ac:dyDescent="0.3">
      <c r="A2968" s="23">
        <v>248</v>
      </c>
      <c r="B2968" s="23">
        <v>2</v>
      </c>
      <c r="C2968" s="25">
        <v>0</v>
      </c>
      <c r="D2968" s="25">
        <v>1</v>
      </c>
      <c r="E2968" s="25">
        <v>0</v>
      </c>
      <c r="F2968" s="25">
        <v>0</v>
      </c>
      <c r="G2968" s="25">
        <v>0</v>
      </c>
      <c r="H2968" s="25">
        <v>1</v>
      </c>
      <c r="I2968" s="25">
        <v>0</v>
      </c>
      <c r="J2968" s="23">
        <v>0</v>
      </c>
      <c r="K2968" s="23">
        <v>0</v>
      </c>
      <c r="L2968" s="23">
        <v>0</v>
      </c>
      <c r="M2968" s="23">
        <v>1</v>
      </c>
      <c r="N2968" s="23">
        <v>0</v>
      </c>
      <c r="O2968" s="23">
        <v>0</v>
      </c>
      <c r="P2968" s="23">
        <v>0</v>
      </c>
      <c r="Q2968" s="25">
        <v>0</v>
      </c>
      <c r="R2968" s="25">
        <v>0</v>
      </c>
      <c r="S2968" s="25">
        <v>1</v>
      </c>
      <c r="T2968" s="25">
        <v>0</v>
      </c>
      <c r="U2968" s="25">
        <v>1</v>
      </c>
      <c r="V2968" s="25">
        <v>0</v>
      </c>
      <c r="W2968" s="25">
        <v>1</v>
      </c>
      <c r="X2968" s="23">
        <v>1</v>
      </c>
      <c r="Y2968" s="23">
        <v>0</v>
      </c>
      <c r="Z2968" s="23">
        <v>0</v>
      </c>
      <c r="AA2968" s="23">
        <v>0</v>
      </c>
      <c r="AB2968" s="23">
        <v>0</v>
      </c>
      <c r="AC2968" s="23">
        <v>0</v>
      </c>
      <c r="AD2968" s="23">
        <v>0</v>
      </c>
    </row>
    <row r="2969" spans="1:30" x14ac:dyDescent="0.3">
      <c r="A2969" s="23">
        <v>248</v>
      </c>
      <c r="B2969" s="23">
        <v>3</v>
      </c>
      <c r="C2969" s="25">
        <v>0</v>
      </c>
      <c r="D2969" s="25">
        <v>1</v>
      </c>
      <c r="E2969" s="25">
        <v>0</v>
      </c>
      <c r="F2969" s="25">
        <v>0</v>
      </c>
      <c r="G2969" s="25">
        <v>1</v>
      </c>
      <c r="H2969" s="25">
        <v>0</v>
      </c>
      <c r="I2969" s="25">
        <v>0</v>
      </c>
      <c r="J2969" s="23">
        <v>0</v>
      </c>
      <c r="K2969" s="23">
        <v>0</v>
      </c>
      <c r="L2969" s="23">
        <v>0</v>
      </c>
      <c r="M2969" s="23">
        <v>0</v>
      </c>
      <c r="N2969" s="23">
        <v>1</v>
      </c>
      <c r="O2969" s="23">
        <v>1</v>
      </c>
      <c r="P2969" s="23">
        <v>0</v>
      </c>
      <c r="Q2969" s="25">
        <v>0</v>
      </c>
      <c r="R2969" s="25">
        <v>0</v>
      </c>
      <c r="S2969" s="25">
        <v>0</v>
      </c>
      <c r="T2969" s="25">
        <v>0</v>
      </c>
      <c r="U2969" s="25">
        <v>0</v>
      </c>
      <c r="V2969" s="25">
        <v>0</v>
      </c>
      <c r="W2969" s="25">
        <v>1</v>
      </c>
      <c r="X2969" s="23">
        <v>1</v>
      </c>
      <c r="Y2969" s="23">
        <v>0</v>
      </c>
      <c r="Z2969" s="23">
        <v>0</v>
      </c>
      <c r="AA2969" s="23">
        <v>0</v>
      </c>
      <c r="AB2969" s="23">
        <v>0</v>
      </c>
      <c r="AC2969" s="23">
        <v>0</v>
      </c>
      <c r="AD2969" s="23">
        <v>0</v>
      </c>
    </row>
    <row r="2970" spans="1:30" x14ac:dyDescent="0.3">
      <c r="A2970" s="23">
        <v>248</v>
      </c>
      <c r="B2970" s="23">
        <v>4</v>
      </c>
      <c r="C2970" s="25">
        <v>0</v>
      </c>
      <c r="D2970" s="25">
        <v>0</v>
      </c>
      <c r="E2970" s="25">
        <v>0</v>
      </c>
      <c r="F2970" s="25">
        <v>0</v>
      </c>
      <c r="G2970" s="25">
        <v>0</v>
      </c>
      <c r="H2970" s="25">
        <v>0</v>
      </c>
      <c r="I2970" s="25">
        <v>1</v>
      </c>
      <c r="J2970" s="23">
        <v>0</v>
      </c>
      <c r="K2970" s="23">
        <v>0</v>
      </c>
      <c r="L2970" s="23">
        <v>1</v>
      </c>
      <c r="M2970" s="23">
        <v>0</v>
      </c>
      <c r="N2970" s="23">
        <v>1</v>
      </c>
      <c r="O2970" s="23">
        <v>0</v>
      </c>
      <c r="P2970" s="23">
        <v>1</v>
      </c>
      <c r="Q2970" s="25">
        <v>0</v>
      </c>
      <c r="R2970" s="25">
        <v>0</v>
      </c>
      <c r="S2970" s="25">
        <v>1</v>
      </c>
      <c r="T2970" s="25">
        <v>1</v>
      </c>
      <c r="U2970" s="25">
        <v>0</v>
      </c>
      <c r="V2970" s="25">
        <v>1</v>
      </c>
      <c r="W2970" s="25">
        <v>0</v>
      </c>
      <c r="X2970" s="23">
        <v>1</v>
      </c>
      <c r="Y2970" s="23">
        <v>0</v>
      </c>
      <c r="Z2970" s="23">
        <v>0</v>
      </c>
      <c r="AA2970" s="23">
        <v>0</v>
      </c>
      <c r="AB2970" s="23">
        <v>0</v>
      </c>
      <c r="AC2970" s="23">
        <v>0</v>
      </c>
      <c r="AD2970" s="23">
        <v>0</v>
      </c>
    </row>
    <row r="2971" spans="1:30" x14ac:dyDescent="0.3">
      <c r="A2971" s="23">
        <v>248</v>
      </c>
      <c r="B2971" s="23">
        <v>5</v>
      </c>
      <c r="C2971" s="25">
        <v>0</v>
      </c>
      <c r="D2971" s="25">
        <v>1</v>
      </c>
      <c r="E2971" s="25">
        <v>0</v>
      </c>
      <c r="F2971" s="25">
        <v>0</v>
      </c>
      <c r="G2971" s="25">
        <v>1</v>
      </c>
      <c r="H2971" s="25">
        <v>0</v>
      </c>
      <c r="I2971" s="25">
        <v>0</v>
      </c>
      <c r="J2971" s="23">
        <v>0</v>
      </c>
      <c r="K2971" s="23">
        <v>0</v>
      </c>
      <c r="L2971" s="23">
        <v>0</v>
      </c>
      <c r="M2971" s="23">
        <v>1</v>
      </c>
      <c r="N2971" s="23">
        <v>0</v>
      </c>
      <c r="O2971" s="23">
        <v>0</v>
      </c>
      <c r="P2971" s="23">
        <v>0</v>
      </c>
      <c r="Q2971" s="25">
        <v>0</v>
      </c>
      <c r="R2971" s="25">
        <v>1</v>
      </c>
      <c r="S2971" s="25">
        <v>0</v>
      </c>
      <c r="T2971" s="25">
        <v>1</v>
      </c>
      <c r="U2971" s="25">
        <v>0</v>
      </c>
      <c r="V2971" s="25">
        <v>0</v>
      </c>
      <c r="W2971" s="25">
        <v>1</v>
      </c>
      <c r="X2971" s="23">
        <v>1</v>
      </c>
      <c r="Y2971" s="23">
        <v>0</v>
      </c>
      <c r="Z2971" s="23">
        <v>0</v>
      </c>
      <c r="AA2971" s="23">
        <v>0</v>
      </c>
      <c r="AB2971" s="23">
        <v>0</v>
      </c>
      <c r="AC2971" s="23">
        <v>0</v>
      </c>
      <c r="AD2971" s="23">
        <v>0</v>
      </c>
    </row>
    <row r="2972" spans="1:30" x14ac:dyDescent="0.3">
      <c r="A2972" s="23">
        <v>248</v>
      </c>
      <c r="B2972" s="23">
        <v>6</v>
      </c>
      <c r="C2972" s="25">
        <v>0</v>
      </c>
      <c r="D2972" s="25">
        <v>0</v>
      </c>
      <c r="E2972" s="25">
        <v>0</v>
      </c>
      <c r="F2972" s="25">
        <v>0</v>
      </c>
      <c r="G2972" s="25">
        <v>1</v>
      </c>
      <c r="H2972" s="25">
        <v>1</v>
      </c>
      <c r="I2972" s="25">
        <v>0</v>
      </c>
      <c r="J2972" s="23">
        <v>0</v>
      </c>
      <c r="K2972" s="23">
        <v>1</v>
      </c>
      <c r="L2972" s="23">
        <v>0</v>
      </c>
      <c r="M2972" s="23">
        <v>0</v>
      </c>
      <c r="N2972" s="23">
        <v>0</v>
      </c>
      <c r="O2972" s="23">
        <v>1</v>
      </c>
      <c r="P2972" s="23">
        <v>0</v>
      </c>
      <c r="Q2972" s="25">
        <v>0</v>
      </c>
      <c r="R2972" s="25">
        <v>0</v>
      </c>
      <c r="S2972" s="25">
        <v>1</v>
      </c>
      <c r="T2972" s="25">
        <v>0</v>
      </c>
      <c r="U2972" s="25">
        <v>0</v>
      </c>
      <c r="V2972" s="25">
        <v>0</v>
      </c>
      <c r="W2972" s="25">
        <v>0</v>
      </c>
      <c r="X2972" s="23">
        <v>1</v>
      </c>
      <c r="Y2972" s="23">
        <v>0</v>
      </c>
      <c r="Z2972" s="23">
        <v>0</v>
      </c>
      <c r="AA2972" s="23">
        <v>0</v>
      </c>
      <c r="AB2972" s="23">
        <v>0</v>
      </c>
      <c r="AC2972" s="23">
        <v>0</v>
      </c>
      <c r="AD2972" s="23">
        <v>0</v>
      </c>
    </row>
    <row r="2973" spans="1:30" x14ac:dyDescent="0.3">
      <c r="A2973" s="23">
        <v>248</v>
      </c>
      <c r="B2973" s="23">
        <v>7</v>
      </c>
      <c r="C2973" s="25">
        <v>0</v>
      </c>
      <c r="D2973" s="25">
        <v>1</v>
      </c>
      <c r="E2973" s="25">
        <v>0</v>
      </c>
      <c r="F2973" s="25">
        <v>1</v>
      </c>
      <c r="G2973" s="25">
        <v>0</v>
      </c>
      <c r="H2973" s="25">
        <v>0</v>
      </c>
      <c r="I2973" s="25">
        <v>1</v>
      </c>
      <c r="J2973" s="23">
        <v>0</v>
      </c>
      <c r="K2973" s="23">
        <v>0</v>
      </c>
      <c r="L2973" s="23">
        <v>0</v>
      </c>
      <c r="M2973" s="23">
        <v>0</v>
      </c>
      <c r="N2973" s="23">
        <v>0</v>
      </c>
      <c r="O2973" s="23">
        <v>0</v>
      </c>
      <c r="P2973" s="23">
        <v>1</v>
      </c>
      <c r="Q2973" s="25">
        <v>0</v>
      </c>
      <c r="R2973" s="25">
        <v>1</v>
      </c>
      <c r="S2973" s="25">
        <v>0</v>
      </c>
      <c r="T2973" s="25">
        <v>0</v>
      </c>
      <c r="U2973" s="25">
        <v>0</v>
      </c>
      <c r="V2973" s="25">
        <v>1</v>
      </c>
      <c r="W2973" s="25">
        <v>0</v>
      </c>
      <c r="X2973" s="23">
        <v>1</v>
      </c>
      <c r="Y2973" s="23">
        <v>0</v>
      </c>
      <c r="Z2973" s="23">
        <v>0</v>
      </c>
      <c r="AA2973" s="23">
        <v>0</v>
      </c>
      <c r="AB2973" s="23">
        <v>0</v>
      </c>
      <c r="AC2973" s="23">
        <v>0</v>
      </c>
      <c r="AD2973" s="23">
        <v>0</v>
      </c>
    </row>
    <row r="2974" spans="1:30" x14ac:dyDescent="0.3">
      <c r="A2974" s="23">
        <v>248</v>
      </c>
      <c r="B2974" s="23">
        <v>8</v>
      </c>
      <c r="C2974" s="25">
        <v>0</v>
      </c>
      <c r="D2974" s="25">
        <v>0</v>
      </c>
      <c r="E2974" s="25">
        <v>1</v>
      </c>
      <c r="F2974" s="25">
        <v>1</v>
      </c>
      <c r="G2974" s="25">
        <v>0</v>
      </c>
      <c r="H2974" s="25">
        <v>1</v>
      </c>
      <c r="I2974" s="25">
        <v>0</v>
      </c>
      <c r="J2974" s="23">
        <v>0</v>
      </c>
      <c r="K2974" s="23">
        <v>0</v>
      </c>
      <c r="L2974" s="23">
        <v>0</v>
      </c>
      <c r="M2974" s="23">
        <v>0</v>
      </c>
      <c r="N2974" s="23">
        <v>1</v>
      </c>
      <c r="O2974" s="23">
        <v>1</v>
      </c>
      <c r="P2974" s="23">
        <v>0</v>
      </c>
      <c r="Q2974" s="25">
        <v>0</v>
      </c>
      <c r="R2974" s="25">
        <v>0</v>
      </c>
      <c r="S2974" s="25">
        <v>0</v>
      </c>
      <c r="T2974" s="25">
        <v>1</v>
      </c>
      <c r="U2974" s="25">
        <v>0</v>
      </c>
      <c r="V2974" s="25">
        <v>0</v>
      </c>
      <c r="W2974" s="25">
        <v>0</v>
      </c>
      <c r="X2974" s="23">
        <v>1</v>
      </c>
      <c r="Y2974" s="23">
        <v>0</v>
      </c>
      <c r="Z2974" s="23">
        <v>0</v>
      </c>
      <c r="AA2974" s="23">
        <v>0</v>
      </c>
      <c r="AB2974" s="23">
        <v>0</v>
      </c>
      <c r="AC2974" s="23">
        <v>0</v>
      </c>
      <c r="AD2974" s="23">
        <v>0</v>
      </c>
    </row>
    <row r="2975" spans="1:30" x14ac:dyDescent="0.3">
      <c r="A2975" s="23">
        <v>248</v>
      </c>
      <c r="B2975" s="23">
        <v>9</v>
      </c>
      <c r="C2975" s="25">
        <v>0</v>
      </c>
      <c r="D2975" s="25">
        <v>0</v>
      </c>
      <c r="E2975" s="25">
        <v>1</v>
      </c>
      <c r="F2975" s="25">
        <v>0</v>
      </c>
      <c r="G2975" s="25">
        <v>1</v>
      </c>
      <c r="H2975" s="25">
        <v>0</v>
      </c>
      <c r="I2975" s="25">
        <v>1</v>
      </c>
      <c r="J2975" s="23">
        <v>0</v>
      </c>
      <c r="K2975" s="23">
        <v>0</v>
      </c>
      <c r="L2975" s="23">
        <v>1</v>
      </c>
      <c r="M2975" s="23">
        <v>0</v>
      </c>
      <c r="N2975" s="23">
        <v>0</v>
      </c>
      <c r="O2975" s="23">
        <v>0</v>
      </c>
      <c r="P2975" s="23">
        <v>0</v>
      </c>
      <c r="Q2975" s="25">
        <v>0</v>
      </c>
      <c r="R2975" s="25">
        <v>1</v>
      </c>
      <c r="S2975" s="25">
        <v>0</v>
      </c>
      <c r="T2975" s="25">
        <v>0</v>
      </c>
      <c r="U2975" s="25">
        <v>1</v>
      </c>
      <c r="V2975" s="25">
        <v>0</v>
      </c>
      <c r="W2975" s="25">
        <v>0</v>
      </c>
      <c r="X2975" s="23">
        <v>1</v>
      </c>
      <c r="Y2975" s="23">
        <v>0</v>
      </c>
      <c r="Z2975" s="23">
        <v>0</v>
      </c>
      <c r="AA2975" s="23">
        <v>0</v>
      </c>
      <c r="AB2975" s="23">
        <v>0</v>
      </c>
      <c r="AC2975" s="23">
        <v>0</v>
      </c>
      <c r="AD2975" s="23">
        <v>0</v>
      </c>
    </row>
    <row r="2976" spans="1:30" x14ac:dyDescent="0.3">
      <c r="A2976" s="23">
        <v>248</v>
      </c>
      <c r="B2976" s="23">
        <v>10</v>
      </c>
      <c r="C2976" s="25">
        <v>0</v>
      </c>
      <c r="D2976" s="25">
        <v>1</v>
      </c>
      <c r="E2976" s="25">
        <v>0</v>
      </c>
      <c r="F2976" s="25">
        <v>0</v>
      </c>
      <c r="G2976" s="25">
        <v>0</v>
      </c>
      <c r="H2976" s="25">
        <v>1</v>
      </c>
      <c r="I2976" s="25">
        <v>0</v>
      </c>
      <c r="J2976" s="23">
        <v>0</v>
      </c>
      <c r="K2976" s="23">
        <v>1</v>
      </c>
      <c r="L2976" s="23">
        <v>0</v>
      </c>
      <c r="M2976" s="23">
        <v>0</v>
      </c>
      <c r="N2976" s="23">
        <v>1</v>
      </c>
      <c r="O2976" s="23">
        <v>0</v>
      </c>
      <c r="P2976" s="23">
        <v>0</v>
      </c>
      <c r="Q2976" s="25">
        <v>0</v>
      </c>
      <c r="R2976" s="25">
        <v>0</v>
      </c>
      <c r="S2976" s="25">
        <v>1</v>
      </c>
      <c r="T2976" s="25">
        <v>1</v>
      </c>
      <c r="U2976" s="25">
        <v>0</v>
      </c>
      <c r="V2976" s="25">
        <v>1</v>
      </c>
      <c r="W2976" s="25">
        <v>0</v>
      </c>
      <c r="X2976" s="23">
        <v>1</v>
      </c>
      <c r="Y2976" s="23">
        <v>0</v>
      </c>
      <c r="Z2976" s="23">
        <v>0</v>
      </c>
      <c r="AA2976" s="23">
        <v>0</v>
      </c>
      <c r="AB2976" s="23">
        <v>0</v>
      </c>
      <c r="AC2976" s="23">
        <v>0</v>
      </c>
      <c r="AD2976" s="23">
        <v>0</v>
      </c>
    </row>
    <row r="2977" spans="1:30" x14ac:dyDescent="0.3">
      <c r="A2977" s="23">
        <v>248</v>
      </c>
      <c r="B2977" s="23">
        <v>11</v>
      </c>
      <c r="C2977" s="25">
        <v>0</v>
      </c>
      <c r="D2977" s="25">
        <v>0</v>
      </c>
      <c r="E2977" s="25">
        <v>1</v>
      </c>
      <c r="F2977" s="25">
        <v>0</v>
      </c>
      <c r="G2977" s="25">
        <v>1</v>
      </c>
      <c r="H2977" s="25">
        <v>0</v>
      </c>
      <c r="I2977" s="25">
        <v>1</v>
      </c>
      <c r="J2977" s="23">
        <v>0</v>
      </c>
      <c r="K2977" s="23">
        <v>1</v>
      </c>
      <c r="L2977" s="23">
        <v>0</v>
      </c>
      <c r="M2977" s="23">
        <v>1</v>
      </c>
      <c r="N2977" s="23">
        <v>0</v>
      </c>
      <c r="O2977" s="23">
        <v>0</v>
      </c>
      <c r="P2977" s="23">
        <v>1</v>
      </c>
      <c r="Q2977" s="25">
        <v>0</v>
      </c>
      <c r="R2977" s="25">
        <v>0</v>
      </c>
      <c r="S2977" s="25">
        <v>0</v>
      </c>
      <c r="T2977" s="25">
        <v>0</v>
      </c>
      <c r="U2977" s="25">
        <v>1</v>
      </c>
      <c r="V2977" s="25">
        <v>1</v>
      </c>
      <c r="W2977" s="25">
        <v>0</v>
      </c>
      <c r="X2977" s="23">
        <v>1</v>
      </c>
      <c r="Y2977" s="23">
        <v>0</v>
      </c>
      <c r="Z2977" s="23">
        <v>0</v>
      </c>
      <c r="AA2977" s="23">
        <v>0</v>
      </c>
      <c r="AB2977" s="23">
        <v>0</v>
      </c>
      <c r="AC2977" s="23">
        <v>0</v>
      </c>
      <c r="AD2977" s="23">
        <v>0</v>
      </c>
    </row>
    <row r="2978" spans="1:30" x14ac:dyDescent="0.3">
      <c r="A2978" s="23">
        <v>248</v>
      </c>
      <c r="B2978" s="23">
        <v>12</v>
      </c>
      <c r="C2978" s="25">
        <v>0</v>
      </c>
      <c r="D2978" s="25">
        <v>0</v>
      </c>
      <c r="E2978" s="25">
        <v>0</v>
      </c>
      <c r="F2978" s="25">
        <v>1</v>
      </c>
      <c r="G2978" s="25">
        <v>0</v>
      </c>
      <c r="H2978" s="25">
        <v>0</v>
      </c>
      <c r="I2978" s="25">
        <v>0</v>
      </c>
      <c r="J2978" s="23">
        <v>0</v>
      </c>
      <c r="K2978" s="23">
        <v>0</v>
      </c>
      <c r="L2978" s="23">
        <v>0</v>
      </c>
      <c r="M2978" s="23">
        <v>0</v>
      </c>
      <c r="N2978" s="23">
        <v>0</v>
      </c>
      <c r="O2978" s="23">
        <v>0</v>
      </c>
      <c r="P2978" s="23">
        <v>1</v>
      </c>
      <c r="Q2978" s="25">
        <v>0</v>
      </c>
      <c r="R2978" s="25">
        <v>0</v>
      </c>
      <c r="S2978" s="25">
        <v>1</v>
      </c>
      <c r="T2978" s="25">
        <v>0</v>
      </c>
      <c r="U2978" s="25">
        <v>0</v>
      </c>
      <c r="V2978" s="25">
        <v>0</v>
      </c>
      <c r="W2978" s="25">
        <v>0</v>
      </c>
      <c r="X2978" s="23">
        <v>1</v>
      </c>
      <c r="Y2978" s="23">
        <v>0</v>
      </c>
      <c r="Z2978" s="23">
        <v>0</v>
      </c>
      <c r="AA2978" s="23">
        <v>0</v>
      </c>
      <c r="AB2978" s="23">
        <v>0</v>
      </c>
      <c r="AC2978" s="23">
        <v>0</v>
      </c>
      <c r="AD2978" s="23">
        <v>0</v>
      </c>
    </row>
    <row r="2979" spans="1:30" x14ac:dyDescent="0.3">
      <c r="A2979" s="23">
        <v>249</v>
      </c>
      <c r="B2979" s="23">
        <v>1</v>
      </c>
      <c r="C2979" s="25">
        <v>0</v>
      </c>
      <c r="D2979" s="25">
        <v>0</v>
      </c>
      <c r="E2979" s="25">
        <v>1</v>
      </c>
      <c r="F2979" s="25">
        <v>0</v>
      </c>
      <c r="G2979" s="25">
        <v>0</v>
      </c>
      <c r="H2979" s="25">
        <v>0</v>
      </c>
      <c r="I2979" s="25">
        <v>0</v>
      </c>
      <c r="J2979" s="23">
        <v>0</v>
      </c>
      <c r="K2979" s="23">
        <v>0</v>
      </c>
      <c r="L2979" s="23">
        <v>1</v>
      </c>
      <c r="M2979" s="23">
        <v>1</v>
      </c>
      <c r="N2979" s="23">
        <v>0</v>
      </c>
      <c r="O2979" s="23">
        <v>1</v>
      </c>
      <c r="P2979" s="23">
        <v>0</v>
      </c>
      <c r="Q2979" s="25">
        <v>0</v>
      </c>
      <c r="R2979" s="25">
        <v>1</v>
      </c>
      <c r="S2979" s="25">
        <v>0</v>
      </c>
      <c r="T2979" s="25">
        <v>1</v>
      </c>
      <c r="U2979" s="25">
        <v>0</v>
      </c>
      <c r="V2979" s="25">
        <v>0</v>
      </c>
      <c r="W2979" s="25">
        <v>1</v>
      </c>
      <c r="X2979" s="23">
        <v>1</v>
      </c>
      <c r="Y2979" s="23">
        <v>0</v>
      </c>
      <c r="Z2979" s="23">
        <v>0</v>
      </c>
      <c r="AA2979" s="23">
        <v>0</v>
      </c>
      <c r="AB2979" s="23">
        <v>0</v>
      </c>
      <c r="AC2979" s="23">
        <v>0</v>
      </c>
      <c r="AD2979" s="23">
        <v>0</v>
      </c>
    </row>
    <row r="2980" spans="1:30" x14ac:dyDescent="0.3">
      <c r="A2980" s="23">
        <v>249</v>
      </c>
      <c r="B2980" s="23">
        <v>2</v>
      </c>
      <c r="C2980" s="25">
        <v>0</v>
      </c>
      <c r="D2980" s="25">
        <v>1</v>
      </c>
      <c r="E2980" s="25">
        <v>0</v>
      </c>
      <c r="F2980" s="25">
        <v>0</v>
      </c>
      <c r="G2980" s="25">
        <v>0</v>
      </c>
      <c r="H2980" s="25">
        <v>1</v>
      </c>
      <c r="I2980" s="25">
        <v>0</v>
      </c>
      <c r="J2980" s="23">
        <v>0</v>
      </c>
      <c r="K2980" s="23">
        <v>0</v>
      </c>
      <c r="L2980" s="23">
        <v>0</v>
      </c>
      <c r="M2980" s="23">
        <v>1</v>
      </c>
      <c r="N2980" s="23">
        <v>0</v>
      </c>
      <c r="O2980" s="23">
        <v>0</v>
      </c>
      <c r="P2980" s="23">
        <v>0</v>
      </c>
      <c r="Q2980" s="25">
        <v>0</v>
      </c>
      <c r="R2980" s="25">
        <v>0</v>
      </c>
      <c r="S2980" s="25">
        <v>1</v>
      </c>
      <c r="T2980" s="25">
        <v>0</v>
      </c>
      <c r="U2980" s="25">
        <v>1</v>
      </c>
      <c r="V2980" s="25">
        <v>0</v>
      </c>
      <c r="W2980" s="25">
        <v>1</v>
      </c>
      <c r="X2980" s="23">
        <v>1</v>
      </c>
      <c r="Y2980" s="23">
        <v>0</v>
      </c>
      <c r="Z2980" s="23">
        <v>0</v>
      </c>
      <c r="AA2980" s="23">
        <v>0</v>
      </c>
      <c r="AB2980" s="23">
        <v>0</v>
      </c>
      <c r="AC2980" s="23">
        <v>0</v>
      </c>
      <c r="AD2980" s="23">
        <v>0</v>
      </c>
    </row>
    <row r="2981" spans="1:30" x14ac:dyDescent="0.3">
      <c r="A2981" s="23">
        <v>249</v>
      </c>
      <c r="B2981" s="23">
        <v>3</v>
      </c>
      <c r="C2981" s="25">
        <v>0</v>
      </c>
      <c r="D2981" s="25">
        <v>1</v>
      </c>
      <c r="E2981" s="25">
        <v>0</v>
      </c>
      <c r="F2981" s="25">
        <v>0</v>
      </c>
      <c r="G2981" s="25">
        <v>1</v>
      </c>
      <c r="H2981" s="25">
        <v>0</v>
      </c>
      <c r="I2981" s="25">
        <v>0</v>
      </c>
      <c r="J2981" s="23">
        <v>0</v>
      </c>
      <c r="K2981" s="23">
        <v>0</v>
      </c>
      <c r="L2981" s="23">
        <v>0</v>
      </c>
      <c r="M2981" s="23">
        <v>0</v>
      </c>
      <c r="N2981" s="23">
        <v>1</v>
      </c>
      <c r="O2981" s="23">
        <v>1</v>
      </c>
      <c r="P2981" s="23">
        <v>0</v>
      </c>
      <c r="Q2981" s="25">
        <v>0</v>
      </c>
      <c r="R2981" s="25">
        <v>0</v>
      </c>
      <c r="S2981" s="25">
        <v>0</v>
      </c>
      <c r="T2981" s="25">
        <v>0</v>
      </c>
      <c r="U2981" s="25">
        <v>0</v>
      </c>
      <c r="V2981" s="25">
        <v>0</v>
      </c>
      <c r="W2981" s="25">
        <v>1</v>
      </c>
      <c r="X2981" s="23">
        <v>1</v>
      </c>
      <c r="Y2981" s="23">
        <v>0</v>
      </c>
      <c r="Z2981" s="23">
        <v>0</v>
      </c>
      <c r="AA2981" s="23">
        <v>0</v>
      </c>
      <c r="AB2981" s="23">
        <v>0</v>
      </c>
      <c r="AC2981" s="23">
        <v>0</v>
      </c>
      <c r="AD2981" s="23">
        <v>0</v>
      </c>
    </row>
    <row r="2982" spans="1:30" x14ac:dyDescent="0.3">
      <c r="A2982" s="23">
        <v>249</v>
      </c>
      <c r="B2982" s="23">
        <v>4</v>
      </c>
      <c r="C2982" s="25">
        <v>0</v>
      </c>
      <c r="D2982" s="25">
        <v>0</v>
      </c>
      <c r="E2982" s="25">
        <v>0</v>
      </c>
      <c r="F2982" s="25">
        <v>0</v>
      </c>
      <c r="G2982" s="25">
        <v>0</v>
      </c>
      <c r="H2982" s="25">
        <v>0</v>
      </c>
      <c r="I2982" s="25">
        <v>1</v>
      </c>
      <c r="J2982" s="23">
        <v>0</v>
      </c>
      <c r="K2982" s="23">
        <v>0</v>
      </c>
      <c r="L2982" s="23">
        <v>1</v>
      </c>
      <c r="M2982" s="23">
        <v>0</v>
      </c>
      <c r="N2982" s="23">
        <v>1</v>
      </c>
      <c r="O2982" s="23">
        <v>0</v>
      </c>
      <c r="P2982" s="23">
        <v>1</v>
      </c>
      <c r="Q2982" s="25">
        <v>0</v>
      </c>
      <c r="R2982" s="25">
        <v>0</v>
      </c>
      <c r="S2982" s="25">
        <v>1</v>
      </c>
      <c r="T2982" s="25">
        <v>1</v>
      </c>
      <c r="U2982" s="25">
        <v>0</v>
      </c>
      <c r="V2982" s="25">
        <v>1</v>
      </c>
      <c r="W2982" s="25">
        <v>0</v>
      </c>
      <c r="X2982" s="23">
        <v>1</v>
      </c>
      <c r="Y2982" s="23">
        <v>0</v>
      </c>
      <c r="Z2982" s="23">
        <v>0</v>
      </c>
      <c r="AA2982" s="23">
        <v>0</v>
      </c>
      <c r="AB2982" s="23">
        <v>0</v>
      </c>
      <c r="AC2982" s="23">
        <v>0</v>
      </c>
      <c r="AD2982" s="23">
        <v>0</v>
      </c>
    </row>
    <row r="2983" spans="1:30" x14ac:dyDescent="0.3">
      <c r="A2983" s="23">
        <v>249</v>
      </c>
      <c r="B2983" s="23">
        <v>5</v>
      </c>
      <c r="C2983" s="25">
        <v>0</v>
      </c>
      <c r="D2983" s="25">
        <v>1</v>
      </c>
      <c r="E2983" s="25">
        <v>0</v>
      </c>
      <c r="F2983" s="25">
        <v>0</v>
      </c>
      <c r="G2983" s="25">
        <v>1</v>
      </c>
      <c r="H2983" s="25">
        <v>0</v>
      </c>
      <c r="I2983" s="25">
        <v>0</v>
      </c>
      <c r="J2983" s="23">
        <v>0</v>
      </c>
      <c r="K2983" s="23">
        <v>0</v>
      </c>
      <c r="L2983" s="23">
        <v>0</v>
      </c>
      <c r="M2983" s="23">
        <v>1</v>
      </c>
      <c r="N2983" s="23">
        <v>0</v>
      </c>
      <c r="O2983" s="23">
        <v>0</v>
      </c>
      <c r="P2983" s="23">
        <v>0</v>
      </c>
      <c r="Q2983" s="25">
        <v>0</v>
      </c>
      <c r="R2983" s="25">
        <v>1</v>
      </c>
      <c r="S2983" s="25">
        <v>0</v>
      </c>
      <c r="T2983" s="25">
        <v>1</v>
      </c>
      <c r="U2983" s="25">
        <v>0</v>
      </c>
      <c r="V2983" s="25">
        <v>0</v>
      </c>
      <c r="W2983" s="25">
        <v>1</v>
      </c>
      <c r="X2983" s="23">
        <v>1</v>
      </c>
      <c r="Y2983" s="23">
        <v>0</v>
      </c>
      <c r="Z2983" s="23">
        <v>0</v>
      </c>
      <c r="AA2983" s="23">
        <v>0</v>
      </c>
      <c r="AB2983" s="23">
        <v>0</v>
      </c>
      <c r="AC2983" s="23">
        <v>0</v>
      </c>
      <c r="AD2983" s="23">
        <v>0</v>
      </c>
    </row>
    <row r="2984" spans="1:30" x14ac:dyDescent="0.3">
      <c r="A2984" s="23">
        <v>249</v>
      </c>
      <c r="B2984" s="23">
        <v>6</v>
      </c>
      <c r="C2984" s="25">
        <v>0</v>
      </c>
      <c r="D2984" s="25">
        <v>0</v>
      </c>
      <c r="E2984" s="25">
        <v>0</v>
      </c>
      <c r="F2984" s="25">
        <v>0</v>
      </c>
      <c r="G2984" s="25">
        <v>1</v>
      </c>
      <c r="H2984" s="25">
        <v>1</v>
      </c>
      <c r="I2984" s="25">
        <v>0</v>
      </c>
      <c r="J2984" s="23">
        <v>0</v>
      </c>
      <c r="K2984" s="23">
        <v>1</v>
      </c>
      <c r="L2984" s="23">
        <v>0</v>
      </c>
      <c r="M2984" s="23">
        <v>0</v>
      </c>
      <c r="N2984" s="23">
        <v>0</v>
      </c>
      <c r="O2984" s="23">
        <v>1</v>
      </c>
      <c r="P2984" s="23">
        <v>0</v>
      </c>
      <c r="Q2984" s="25">
        <v>0</v>
      </c>
      <c r="R2984" s="25">
        <v>0</v>
      </c>
      <c r="S2984" s="25">
        <v>1</v>
      </c>
      <c r="T2984" s="25">
        <v>0</v>
      </c>
      <c r="U2984" s="25">
        <v>0</v>
      </c>
      <c r="V2984" s="25">
        <v>0</v>
      </c>
      <c r="W2984" s="25">
        <v>0</v>
      </c>
      <c r="X2984" s="23">
        <v>1</v>
      </c>
      <c r="Y2984" s="23">
        <v>0</v>
      </c>
      <c r="Z2984" s="23">
        <v>0</v>
      </c>
      <c r="AA2984" s="23">
        <v>0</v>
      </c>
      <c r="AB2984" s="23">
        <v>0</v>
      </c>
      <c r="AC2984" s="23">
        <v>0</v>
      </c>
      <c r="AD2984" s="23">
        <v>0</v>
      </c>
    </row>
    <row r="2985" spans="1:30" x14ac:dyDescent="0.3">
      <c r="A2985" s="23">
        <v>249</v>
      </c>
      <c r="B2985" s="23">
        <v>7</v>
      </c>
      <c r="C2985" s="25">
        <v>0</v>
      </c>
      <c r="D2985" s="25">
        <v>1</v>
      </c>
      <c r="E2985" s="25">
        <v>0</v>
      </c>
      <c r="F2985" s="25">
        <v>1</v>
      </c>
      <c r="G2985" s="25">
        <v>0</v>
      </c>
      <c r="H2985" s="25">
        <v>0</v>
      </c>
      <c r="I2985" s="25">
        <v>1</v>
      </c>
      <c r="J2985" s="23">
        <v>0</v>
      </c>
      <c r="K2985" s="23">
        <v>0</v>
      </c>
      <c r="L2985" s="23">
        <v>0</v>
      </c>
      <c r="M2985" s="23">
        <v>0</v>
      </c>
      <c r="N2985" s="23">
        <v>0</v>
      </c>
      <c r="O2985" s="23">
        <v>0</v>
      </c>
      <c r="P2985" s="23">
        <v>1</v>
      </c>
      <c r="Q2985" s="25">
        <v>0</v>
      </c>
      <c r="R2985" s="25">
        <v>1</v>
      </c>
      <c r="S2985" s="25">
        <v>0</v>
      </c>
      <c r="T2985" s="25">
        <v>0</v>
      </c>
      <c r="U2985" s="25">
        <v>0</v>
      </c>
      <c r="V2985" s="25">
        <v>1</v>
      </c>
      <c r="W2985" s="25">
        <v>0</v>
      </c>
      <c r="X2985" s="23">
        <v>1</v>
      </c>
      <c r="Y2985" s="23">
        <v>0</v>
      </c>
      <c r="Z2985" s="23">
        <v>0</v>
      </c>
      <c r="AA2985" s="23">
        <v>0</v>
      </c>
      <c r="AB2985" s="23">
        <v>0</v>
      </c>
      <c r="AC2985" s="23">
        <v>0</v>
      </c>
      <c r="AD2985" s="23">
        <v>0</v>
      </c>
    </row>
    <row r="2986" spans="1:30" x14ac:dyDescent="0.3">
      <c r="A2986" s="23">
        <v>249</v>
      </c>
      <c r="B2986" s="23">
        <v>8</v>
      </c>
      <c r="C2986" s="25">
        <v>0</v>
      </c>
      <c r="D2986" s="25">
        <v>0</v>
      </c>
      <c r="E2986" s="25">
        <v>1</v>
      </c>
      <c r="F2986" s="25">
        <v>1</v>
      </c>
      <c r="G2986" s="25">
        <v>0</v>
      </c>
      <c r="H2986" s="25">
        <v>1</v>
      </c>
      <c r="I2986" s="25">
        <v>0</v>
      </c>
      <c r="J2986" s="23">
        <v>0</v>
      </c>
      <c r="K2986" s="23">
        <v>0</v>
      </c>
      <c r="L2986" s="23">
        <v>0</v>
      </c>
      <c r="M2986" s="23">
        <v>0</v>
      </c>
      <c r="N2986" s="23">
        <v>1</v>
      </c>
      <c r="O2986" s="23">
        <v>1</v>
      </c>
      <c r="P2986" s="23">
        <v>0</v>
      </c>
      <c r="Q2986" s="25">
        <v>0</v>
      </c>
      <c r="R2986" s="25">
        <v>0</v>
      </c>
      <c r="S2986" s="25">
        <v>0</v>
      </c>
      <c r="T2986" s="25">
        <v>1</v>
      </c>
      <c r="U2986" s="25">
        <v>0</v>
      </c>
      <c r="V2986" s="25">
        <v>0</v>
      </c>
      <c r="W2986" s="25">
        <v>0</v>
      </c>
      <c r="X2986" s="23">
        <v>1</v>
      </c>
      <c r="Y2986" s="23">
        <v>0</v>
      </c>
      <c r="Z2986" s="23">
        <v>0</v>
      </c>
      <c r="AA2986" s="23">
        <v>0</v>
      </c>
      <c r="AB2986" s="23">
        <v>0</v>
      </c>
      <c r="AC2986" s="23">
        <v>0</v>
      </c>
      <c r="AD2986" s="23">
        <v>0</v>
      </c>
    </row>
    <row r="2987" spans="1:30" x14ac:dyDescent="0.3">
      <c r="A2987" s="23">
        <v>249</v>
      </c>
      <c r="B2987" s="23">
        <v>9</v>
      </c>
      <c r="C2987" s="25">
        <v>0</v>
      </c>
      <c r="D2987" s="25">
        <v>0</v>
      </c>
      <c r="E2987" s="25">
        <v>1</v>
      </c>
      <c r="F2987" s="25">
        <v>0</v>
      </c>
      <c r="G2987" s="25">
        <v>1</v>
      </c>
      <c r="H2987" s="25">
        <v>0</v>
      </c>
      <c r="I2987" s="25">
        <v>1</v>
      </c>
      <c r="J2987" s="23">
        <v>0</v>
      </c>
      <c r="K2987" s="23">
        <v>0</v>
      </c>
      <c r="L2987" s="23">
        <v>1</v>
      </c>
      <c r="M2987" s="23">
        <v>0</v>
      </c>
      <c r="N2987" s="23">
        <v>0</v>
      </c>
      <c r="O2987" s="23">
        <v>0</v>
      </c>
      <c r="P2987" s="23">
        <v>0</v>
      </c>
      <c r="Q2987" s="25">
        <v>0</v>
      </c>
      <c r="R2987" s="25">
        <v>1</v>
      </c>
      <c r="S2987" s="25">
        <v>0</v>
      </c>
      <c r="T2987" s="25">
        <v>0</v>
      </c>
      <c r="U2987" s="25">
        <v>1</v>
      </c>
      <c r="V2987" s="25">
        <v>0</v>
      </c>
      <c r="W2987" s="25">
        <v>0</v>
      </c>
      <c r="X2987" s="23">
        <v>1</v>
      </c>
      <c r="Y2987" s="23">
        <v>0</v>
      </c>
      <c r="Z2987" s="23">
        <v>0</v>
      </c>
      <c r="AA2987" s="23">
        <v>0</v>
      </c>
      <c r="AB2987" s="23">
        <v>0</v>
      </c>
      <c r="AC2987" s="23">
        <v>0</v>
      </c>
      <c r="AD2987" s="23">
        <v>0</v>
      </c>
    </row>
    <row r="2988" spans="1:30" x14ac:dyDescent="0.3">
      <c r="A2988" s="23">
        <v>249</v>
      </c>
      <c r="B2988" s="23">
        <v>10</v>
      </c>
      <c r="C2988" s="25">
        <v>0</v>
      </c>
      <c r="D2988" s="25">
        <v>1</v>
      </c>
      <c r="E2988" s="25">
        <v>0</v>
      </c>
      <c r="F2988" s="25">
        <v>0</v>
      </c>
      <c r="G2988" s="25">
        <v>0</v>
      </c>
      <c r="H2988" s="25">
        <v>1</v>
      </c>
      <c r="I2988" s="25">
        <v>0</v>
      </c>
      <c r="J2988" s="23">
        <v>0</v>
      </c>
      <c r="K2988" s="23">
        <v>1</v>
      </c>
      <c r="L2988" s="23">
        <v>0</v>
      </c>
      <c r="M2988" s="23">
        <v>0</v>
      </c>
      <c r="N2988" s="23">
        <v>1</v>
      </c>
      <c r="O2988" s="23">
        <v>0</v>
      </c>
      <c r="P2988" s="23">
        <v>0</v>
      </c>
      <c r="Q2988" s="25">
        <v>0</v>
      </c>
      <c r="R2988" s="25">
        <v>0</v>
      </c>
      <c r="S2988" s="25">
        <v>1</v>
      </c>
      <c r="T2988" s="25">
        <v>1</v>
      </c>
      <c r="U2988" s="25">
        <v>0</v>
      </c>
      <c r="V2988" s="25">
        <v>1</v>
      </c>
      <c r="W2988" s="25">
        <v>0</v>
      </c>
      <c r="X2988" s="23">
        <v>1</v>
      </c>
      <c r="Y2988" s="23">
        <v>0</v>
      </c>
      <c r="Z2988" s="23">
        <v>0</v>
      </c>
      <c r="AA2988" s="23">
        <v>0</v>
      </c>
      <c r="AB2988" s="23">
        <v>0</v>
      </c>
      <c r="AC2988" s="23">
        <v>0</v>
      </c>
      <c r="AD2988" s="23">
        <v>0</v>
      </c>
    </row>
    <row r="2989" spans="1:30" x14ac:dyDescent="0.3">
      <c r="A2989" s="23">
        <v>249</v>
      </c>
      <c r="B2989" s="23">
        <v>11</v>
      </c>
      <c r="C2989" s="25">
        <v>0</v>
      </c>
      <c r="D2989" s="25">
        <v>0</v>
      </c>
      <c r="E2989" s="25">
        <v>1</v>
      </c>
      <c r="F2989" s="25">
        <v>0</v>
      </c>
      <c r="G2989" s="25">
        <v>1</v>
      </c>
      <c r="H2989" s="25">
        <v>0</v>
      </c>
      <c r="I2989" s="25">
        <v>1</v>
      </c>
      <c r="J2989" s="23">
        <v>0</v>
      </c>
      <c r="K2989" s="23">
        <v>1</v>
      </c>
      <c r="L2989" s="23">
        <v>0</v>
      </c>
      <c r="M2989" s="23">
        <v>1</v>
      </c>
      <c r="N2989" s="23">
        <v>0</v>
      </c>
      <c r="O2989" s="23">
        <v>0</v>
      </c>
      <c r="P2989" s="23">
        <v>1</v>
      </c>
      <c r="Q2989" s="25">
        <v>0</v>
      </c>
      <c r="R2989" s="25">
        <v>0</v>
      </c>
      <c r="S2989" s="25">
        <v>0</v>
      </c>
      <c r="T2989" s="25">
        <v>0</v>
      </c>
      <c r="U2989" s="25">
        <v>1</v>
      </c>
      <c r="V2989" s="25">
        <v>1</v>
      </c>
      <c r="W2989" s="25">
        <v>0</v>
      </c>
      <c r="X2989" s="23">
        <v>1</v>
      </c>
      <c r="Y2989" s="23">
        <v>0</v>
      </c>
      <c r="Z2989" s="23">
        <v>0</v>
      </c>
      <c r="AA2989" s="23">
        <v>0</v>
      </c>
      <c r="AB2989" s="23">
        <v>0</v>
      </c>
      <c r="AC2989" s="23">
        <v>0</v>
      </c>
      <c r="AD2989" s="23">
        <v>0</v>
      </c>
    </row>
    <row r="2990" spans="1:30" x14ac:dyDescent="0.3">
      <c r="A2990" s="23">
        <v>249</v>
      </c>
      <c r="B2990" s="23">
        <v>12</v>
      </c>
      <c r="C2990" s="25">
        <v>0</v>
      </c>
      <c r="D2990" s="25">
        <v>0</v>
      </c>
      <c r="E2990" s="25">
        <v>0</v>
      </c>
      <c r="F2990" s="25">
        <v>1</v>
      </c>
      <c r="G2990" s="25">
        <v>0</v>
      </c>
      <c r="H2990" s="25">
        <v>0</v>
      </c>
      <c r="I2990" s="25">
        <v>0</v>
      </c>
      <c r="J2990" s="23">
        <v>0</v>
      </c>
      <c r="K2990" s="23">
        <v>0</v>
      </c>
      <c r="L2990" s="23">
        <v>0</v>
      </c>
      <c r="M2990" s="23">
        <v>0</v>
      </c>
      <c r="N2990" s="23">
        <v>0</v>
      </c>
      <c r="O2990" s="23">
        <v>0</v>
      </c>
      <c r="P2990" s="23">
        <v>1</v>
      </c>
      <c r="Q2990" s="25">
        <v>0</v>
      </c>
      <c r="R2990" s="25">
        <v>0</v>
      </c>
      <c r="S2990" s="25">
        <v>1</v>
      </c>
      <c r="T2990" s="25">
        <v>0</v>
      </c>
      <c r="U2990" s="25">
        <v>0</v>
      </c>
      <c r="V2990" s="25">
        <v>0</v>
      </c>
      <c r="W2990" s="25">
        <v>0</v>
      </c>
      <c r="X2990" s="23">
        <v>1</v>
      </c>
      <c r="Y2990" s="23">
        <v>0</v>
      </c>
      <c r="Z2990" s="23">
        <v>0</v>
      </c>
      <c r="AA2990" s="23">
        <v>0</v>
      </c>
      <c r="AB2990" s="23">
        <v>0</v>
      </c>
      <c r="AC2990" s="23">
        <v>0</v>
      </c>
      <c r="AD2990" s="23">
        <v>0</v>
      </c>
    </row>
    <row r="2991" spans="1:30" x14ac:dyDescent="0.3">
      <c r="A2991" s="23">
        <v>250</v>
      </c>
      <c r="B2991" s="23">
        <v>1</v>
      </c>
      <c r="C2991" s="25">
        <v>0</v>
      </c>
      <c r="D2991" s="25">
        <v>0</v>
      </c>
      <c r="E2991" s="25">
        <v>1</v>
      </c>
      <c r="F2991" s="25">
        <v>0</v>
      </c>
      <c r="G2991" s="25">
        <v>0</v>
      </c>
      <c r="H2991" s="25">
        <v>0</v>
      </c>
      <c r="I2991" s="25">
        <v>0</v>
      </c>
      <c r="J2991" s="23">
        <v>0</v>
      </c>
      <c r="K2991" s="23">
        <v>0</v>
      </c>
      <c r="L2991" s="23">
        <v>1</v>
      </c>
      <c r="M2991" s="23">
        <v>1</v>
      </c>
      <c r="N2991" s="23">
        <v>0</v>
      </c>
      <c r="O2991" s="23">
        <v>1</v>
      </c>
      <c r="P2991" s="23">
        <v>0</v>
      </c>
      <c r="Q2991" s="25">
        <v>0</v>
      </c>
      <c r="R2991" s="25">
        <v>1</v>
      </c>
      <c r="S2991" s="25">
        <v>0</v>
      </c>
      <c r="T2991" s="25">
        <v>1</v>
      </c>
      <c r="U2991" s="25">
        <v>0</v>
      </c>
      <c r="V2991" s="25">
        <v>0</v>
      </c>
      <c r="W2991" s="25">
        <v>1</v>
      </c>
      <c r="X2991" s="23">
        <v>1</v>
      </c>
      <c r="Y2991" s="23">
        <v>0</v>
      </c>
      <c r="Z2991" s="23">
        <v>0</v>
      </c>
      <c r="AA2991" s="23">
        <v>0</v>
      </c>
      <c r="AB2991" s="23">
        <v>0</v>
      </c>
      <c r="AC2991" s="23">
        <v>0</v>
      </c>
      <c r="AD2991" s="23">
        <v>0</v>
      </c>
    </row>
    <row r="2992" spans="1:30" x14ac:dyDescent="0.3">
      <c r="A2992" s="23">
        <v>250</v>
      </c>
      <c r="B2992" s="23">
        <v>2</v>
      </c>
      <c r="C2992" s="25">
        <v>0</v>
      </c>
      <c r="D2992" s="25">
        <v>1</v>
      </c>
      <c r="E2992" s="25">
        <v>0</v>
      </c>
      <c r="F2992" s="25">
        <v>0</v>
      </c>
      <c r="G2992" s="25">
        <v>0</v>
      </c>
      <c r="H2992" s="25">
        <v>1</v>
      </c>
      <c r="I2992" s="25">
        <v>0</v>
      </c>
      <c r="J2992" s="23">
        <v>0</v>
      </c>
      <c r="K2992" s="23">
        <v>0</v>
      </c>
      <c r="L2992" s="23">
        <v>0</v>
      </c>
      <c r="M2992" s="23">
        <v>1</v>
      </c>
      <c r="N2992" s="23">
        <v>0</v>
      </c>
      <c r="O2992" s="23">
        <v>0</v>
      </c>
      <c r="P2992" s="23">
        <v>0</v>
      </c>
      <c r="Q2992" s="25">
        <v>0</v>
      </c>
      <c r="R2992" s="25">
        <v>0</v>
      </c>
      <c r="S2992" s="25">
        <v>1</v>
      </c>
      <c r="T2992" s="25">
        <v>0</v>
      </c>
      <c r="U2992" s="25">
        <v>1</v>
      </c>
      <c r="V2992" s="25">
        <v>0</v>
      </c>
      <c r="W2992" s="25">
        <v>1</v>
      </c>
      <c r="X2992" s="23">
        <v>1</v>
      </c>
      <c r="Y2992" s="23">
        <v>0</v>
      </c>
      <c r="Z2992" s="23">
        <v>0</v>
      </c>
      <c r="AA2992" s="23">
        <v>0</v>
      </c>
      <c r="AB2992" s="23">
        <v>0</v>
      </c>
      <c r="AC2992" s="23">
        <v>0</v>
      </c>
      <c r="AD2992" s="23">
        <v>0</v>
      </c>
    </row>
    <row r="2993" spans="1:30" x14ac:dyDescent="0.3">
      <c r="A2993" s="23">
        <v>250</v>
      </c>
      <c r="B2993" s="23">
        <v>3</v>
      </c>
      <c r="C2993" s="25">
        <v>0</v>
      </c>
      <c r="D2993" s="25">
        <v>1</v>
      </c>
      <c r="E2993" s="25">
        <v>0</v>
      </c>
      <c r="F2993" s="25">
        <v>0</v>
      </c>
      <c r="G2993" s="25">
        <v>1</v>
      </c>
      <c r="H2993" s="25">
        <v>0</v>
      </c>
      <c r="I2993" s="25">
        <v>0</v>
      </c>
      <c r="J2993" s="23">
        <v>0</v>
      </c>
      <c r="K2993" s="23">
        <v>0</v>
      </c>
      <c r="L2993" s="23">
        <v>0</v>
      </c>
      <c r="M2993" s="23">
        <v>0</v>
      </c>
      <c r="N2993" s="23">
        <v>1</v>
      </c>
      <c r="O2993" s="23">
        <v>1</v>
      </c>
      <c r="P2993" s="23">
        <v>0</v>
      </c>
      <c r="Q2993" s="25">
        <v>0</v>
      </c>
      <c r="R2993" s="25">
        <v>0</v>
      </c>
      <c r="S2993" s="25">
        <v>0</v>
      </c>
      <c r="T2993" s="25">
        <v>0</v>
      </c>
      <c r="U2993" s="25">
        <v>0</v>
      </c>
      <c r="V2993" s="25">
        <v>0</v>
      </c>
      <c r="W2993" s="25">
        <v>1</v>
      </c>
      <c r="X2993" s="23">
        <v>1</v>
      </c>
      <c r="Y2993" s="23">
        <v>0</v>
      </c>
      <c r="Z2993" s="23">
        <v>0</v>
      </c>
      <c r="AA2993" s="23">
        <v>0</v>
      </c>
      <c r="AB2993" s="23">
        <v>0</v>
      </c>
      <c r="AC2993" s="23">
        <v>0</v>
      </c>
      <c r="AD2993" s="23">
        <v>0</v>
      </c>
    </row>
    <row r="2994" spans="1:30" x14ac:dyDescent="0.3">
      <c r="A2994" s="23">
        <v>250</v>
      </c>
      <c r="B2994" s="23">
        <v>4</v>
      </c>
      <c r="C2994" s="25">
        <v>0</v>
      </c>
      <c r="D2994" s="25">
        <v>0</v>
      </c>
      <c r="E2994" s="25">
        <v>0</v>
      </c>
      <c r="F2994" s="25">
        <v>0</v>
      </c>
      <c r="G2994" s="25">
        <v>0</v>
      </c>
      <c r="H2994" s="25">
        <v>0</v>
      </c>
      <c r="I2994" s="25">
        <v>1</v>
      </c>
      <c r="J2994" s="23">
        <v>0</v>
      </c>
      <c r="K2994" s="23">
        <v>0</v>
      </c>
      <c r="L2994" s="23">
        <v>1</v>
      </c>
      <c r="M2994" s="23">
        <v>0</v>
      </c>
      <c r="N2994" s="23">
        <v>1</v>
      </c>
      <c r="O2994" s="23">
        <v>0</v>
      </c>
      <c r="P2994" s="23">
        <v>1</v>
      </c>
      <c r="Q2994" s="25">
        <v>0</v>
      </c>
      <c r="R2994" s="25">
        <v>0</v>
      </c>
      <c r="S2994" s="25">
        <v>1</v>
      </c>
      <c r="T2994" s="25">
        <v>1</v>
      </c>
      <c r="U2994" s="25">
        <v>0</v>
      </c>
      <c r="V2994" s="25">
        <v>1</v>
      </c>
      <c r="W2994" s="25">
        <v>0</v>
      </c>
      <c r="X2994" s="23">
        <v>1</v>
      </c>
      <c r="Y2994" s="23">
        <v>0</v>
      </c>
      <c r="Z2994" s="23">
        <v>0</v>
      </c>
      <c r="AA2994" s="23">
        <v>0</v>
      </c>
      <c r="AB2994" s="23">
        <v>0</v>
      </c>
      <c r="AC2994" s="23">
        <v>0</v>
      </c>
      <c r="AD2994" s="23">
        <v>0</v>
      </c>
    </row>
    <row r="2995" spans="1:30" x14ac:dyDescent="0.3">
      <c r="A2995" s="23">
        <v>250</v>
      </c>
      <c r="B2995" s="23">
        <v>5</v>
      </c>
      <c r="C2995" s="25">
        <v>0</v>
      </c>
      <c r="D2995" s="25">
        <v>1</v>
      </c>
      <c r="E2995" s="25">
        <v>0</v>
      </c>
      <c r="F2995" s="25">
        <v>0</v>
      </c>
      <c r="G2995" s="25">
        <v>1</v>
      </c>
      <c r="H2995" s="25">
        <v>0</v>
      </c>
      <c r="I2995" s="25">
        <v>0</v>
      </c>
      <c r="J2995" s="23">
        <v>0</v>
      </c>
      <c r="K2995" s="23">
        <v>0</v>
      </c>
      <c r="L2995" s="23">
        <v>0</v>
      </c>
      <c r="M2995" s="23">
        <v>1</v>
      </c>
      <c r="N2995" s="23">
        <v>0</v>
      </c>
      <c r="O2995" s="23">
        <v>0</v>
      </c>
      <c r="P2995" s="23">
        <v>0</v>
      </c>
      <c r="Q2995" s="25">
        <v>0</v>
      </c>
      <c r="R2995" s="25">
        <v>1</v>
      </c>
      <c r="S2995" s="25">
        <v>0</v>
      </c>
      <c r="T2995" s="25">
        <v>1</v>
      </c>
      <c r="U2995" s="25">
        <v>0</v>
      </c>
      <c r="V2995" s="25">
        <v>0</v>
      </c>
      <c r="W2995" s="25">
        <v>1</v>
      </c>
      <c r="X2995" s="23">
        <v>1</v>
      </c>
      <c r="Y2995" s="23">
        <v>0</v>
      </c>
      <c r="Z2995" s="23">
        <v>0</v>
      </c>
      <c r="AA2995" s="23">
        <v>0</v>
      </c>
      <c r="AB2995" s="23">
        <v>0</v>
      </c>
      <c r="AC2995" s="23">
        <v>0</v>
      </c>
      <c r="AD2995" s="23">
        <v>0</v>
      </c>
    </row>
    <row r="2996" spans="1:30" x14ac:dyDescent="0.3">
      <c r="A2996" s="23">
        <v>250</v>
      </c>
      <c r="B2996" s="23">
        <v>6</v>
      </c>
      <c r="C2996" s="25">
        <v>0</v>
      </c>
      <c r="D2996" s="25">
        <v>0</v>
      </c>
      <c r="E2996" s="25">
        <v>0</v>
      </c>
      <c r="F2996" s="25">
        <v>0</v>
      </c>
      <c r="G2996" s="25">
        <v>1</v>
      </c>
      <c r="H2996" s="25">
        <v>1</v>
      </c>
      <c r="I2996" s="25">
        <v>0</v>
      </c>
      <c r="J2996" s="23">
        <v>0</v>
      </c>
      <c r="K2996" s="23">
        <v>1</v>
      </c>
      <c r="L2996" s="23">
        <v>0</v>
      </c>
      <c r="M2996" s="23">
        <v>0</v>
      </c>
      <c r="N2996" s="23">
        <v>0</v>
      </c>
      <c r="O2996" s="23">
        <v>1</v>
      </c>
      <c r="P2996" s="23">
        <v>0</v>
      </c>
      <c r="Q2996" s="25">
        <v>0</v>
      </c>
      <c r="R2996" s="25">
        <v>0</v>
      </c>
      <c r="S2996" s="25">
        <v>1</v>
      </c>
      <c r="T2996" s="25">
        <v>0</v>
      </c>
      <c r="U2996" s="25">
        <v>0</v>
      </c>
      <c r="V2996" s="25">
        <v>0</v>
      </c>
      <c r="W2996" s="25">
        <v>0</v>
      </c>
      <c r="X2996" s="23">
        <v>1</v>
      </c>
      <c r="Y2996" s="23">
        <v>0</v>
      </c>
      <c r="Z2996" s="23">
        <v>0</v>
      </c>
      <c r="AA2996" s="23">
        <v>0</v>
      </c>
      <c r="AB2996" s="23">
        <v>0</v>
      </c>
      <c r="AC2996" s="23">
        <v>0</v>
      </c>
      <c r="AD2996" s="23">
        <v>0</v>
      </c>
    </row>
    <row r="2997" spans="1:30" x14ac:dyDescent="0.3">
      <c r="A2997" s="23">
        <v>250</v>
      </c>
      <c r="B2997" s="23">
        <v>7</v>
      </c>
      <c r="C2997" s="25">
        <v>0</v>
      </c>
      <c r="D2997" s="25">
        <v>1</v>
      </c>
      <c r="E2997" s="25">
        <v>0</v>
      </c>
      <c r="F2997" s="25">
        <v>1</v>
      </c>
      <c r="G2997" s="25">
        <v>0</v>
      </c>
      <c r="H2997" s="25">
        <v>0</v>
      </c>
      <c r="I2997" s="25">
        <v>1</v>
      </c>
      <c r="J2997" s="23">
        <v>0</v>
      </c>
      <c r="K2997" s="23">
        <v>0</v>
      </c>
      <c r="L2997" s="23">
        <v>0</v>
      </c>
      <c r="M2997" s="23">
        <v>0</v>
      </c>
      <c r="N2997" s="23">
        <v>0</v>
      </c>
      <c r="O2997" s="23">
        <v>0</v>
      </c>
      <c r="P2997" s="23">
        <v>1</v>
      </c>
      <c r="Q2997" s="25">
        <v>0</v>
      </c>
      <c r="R2997" s="25">
        <v>1</v>
      </c>
      <c r="S2997" s="25">
        <v>0</v>
      </c>
      <c r="T2997" s="25">
        <v>0</v>
      </c>
      <c r="U2997" s="25">
        <v>0</v>
      </c>
      <c r="V2997" s="25">
        <v>1</v>
      </c>
      <c r="W2997" s="25">
        <v>0</v>
      </c>
      <c r="X2997" s="23">
        <v>1</v>
      </c>
      <c r="Y2997" s="23">
        <v>0</v>
      </c>
      <c r="Z2997" s="23">
        <v>0</v>
      </c>
      <c r="AA2997" s="23">
        <v>0</v>
      </c>
      <c r="AB2997" s="23">
        <v>0</v>
      </c>
      <c r="AC2997" s="23">
        <v>0</v>
      </c>
      <c r="AD2997" s="23">
        <v>0</v>
      </c>
    </row>
    <row r="2998" spans="1:30" x14ac:dyDescent="0.3">
      <c r="A2998" s="23">
        <v>250</v>
      </c>
      <c r="B2998" s="23">
        <v>8</v>
      </c>
      <c r="C2998" s="25">
        <v>0</v>
      </c>
      <c r="D2998" s="25">
        <v>0</v>
      </c>
      <c r="E2998" s="25">
        <v>1</v>
      </c>
      <c r="F2998" s="25">
        <v>1</v>
      </c>
      <c r="G2998" s="25">
        <v>0</v>
      </c>
      <c r="H2998" s="25">
        <v>1</v>
      </c>
      <c r="I2998" s="25">
        <v>0</v>
      </c>
      <c r="J2998" s="23">
        <v>0</v>
      </c>
      <c r="K2998" s="23">
        <v>0</v>
      </c>
      <c r="L2998" s="23">
        <v>0</v>
      </c>
      <c r="M2998" s="23">
        <v>0</v>
      </c>
      <c r="N2998" s="23">
        <v>1</v>
      </c>
      <c r="O2998" s="23">
        <v>1</v>
      </c>
      <c r="P2998" s="23">
        <v>0</v>
      </c>
      <c r="Q2998" s="25">
        <v>0</v>
      </c>
      <c r="R2998" s="25">
        <v>0</v>
      </c>
      <c r="S2998" s="25">
        <v>0</v>
      </c>
      <c r="T2998" s="25">
        <v>1</v>
      </c>
      <c r="U2998" s="25">
        <v>0</v>
      </c>
      <c r="V2998" s="25">
        <v>0</v>
      </c>
      <c r="W2998" s="25">
        <v>0</v>
      </c>
      <c r="X2998" s="23">
        <v>1</v>
      </c>
      <c r="Y2998" s="23">
        <v>0</v>
      </c>
      <c r="Z2998" s="23">
        <v>0</v>
      </c>
      <c r="AA2998" s="23">
        <v>0</v>
      </c>
      <c r="AB2998" s="23">
        <v>0</v>
      </c>
      <c r="AC2998" s="23">
        <v>0</v>
      </c>
      <c r="AD2998" s="23">
        <v>0</v>
      </c>
    </row>
    <row r="2999" spans="1:30" x14ac:dyDescent="0.3">
      <c r="A2999" s="23">
        <v>250</v>
      </c>
      <c r="B2999" s="23">
        <v>9</v>
      </c>
      <c r="C2999" s="25">
        <v>0</v>
      </c>
      <c r="D2999" s="25">
        <v>0</v>
      </c>
      <c r="E2999" s="25">
        <v>1</v>
      </c>
      <c r="F2999" s="25">
        <v>0</v>
      </c>
      <c r="G2999" s="25">
        <v>1</v>
      </c>
      <c r="H2999" s="25">
        <v>0</v>
      </c>
      <c r="I2999" s="25">
        <v>1</v>
      </c>
      <c r="J2999" s="23">
        <v>0</v>
      </c>
      <c r="K2999" s="23">
        <v>0</v>
      </c>
      <c r="L2999" s="23">
        <v>1</v>
      </c>
      <c r="M2999" s="23">
        <v>0</v>
      </c>
      <c r="N2999" s="23">
        <v>0</v>
      </c>
      <c r="O2999" s="23">
        <v>0</v>
      </c>
      <c r="P2999" s="23">
        <v>0</v>
      </c>
      <c r="Q2999" s="25">
        <v>0</v>
      </c>
      <c r="R2999" s="25">
        <v>1</v>
      </c>
      <c r="S2999" s="25">
        <v>0</v>
      </c>
      <c r="T2999" s="25">
        <v>0</v>
      </c>
      <c r="U2999" s="25">
        <v>1</v>
      </c>
      <c r="V2999" s="25">
        <v>0</v>
      </c>
      <c r="W2999" s="25">
        <v>0</v>
      </c>
      <c r="X2999" s="23">
        <v>1</v>
      </c>
      <c r="Y2999" s="23">
        <v>0</v>
      </c>
      <c r="Z2999" s="23">
        <v>0</v>
      </c>
      <c r="AA2999" s="23">
        <v>0</v>
      </c>
      <c r="AB2999" s="23">
        <v>0</v>
      </c>
      <c r="AC2999" s="23">
        <v>0</v>
      </c>
      <c r="AD2999" s="23">
        <v>0</v>
      </c>
    </row>
    <row r="3000" spans="1:30" x14ac:dyDescent="0.3">
      <c r="A3000" s="23">
        <v>250</v>
      </c>
      <c r="B3000" s="23">
        <v>10</v>
      </c>
      <c r="C3000" s="25">
        <v>0</v>
      </c>
      <c r="D3000" s="25">
        <v>1</v>
      </c>
      <c r="E3000" s="25">
        <v>0</v>
      </c>
      <c r="F3000" s="25">
        <v>0</v>
      </c>
      <c r="G3000" s="25">
        <v>0</v>
      </c>
      <c r="H3000" s="25">
        <v>1</v>
      </c>
      <c r="I3000" s="25">
        <v>0</v>
      </c>
      <c r="J3000" s="23">
        <v>0</v>
      </c>
      <c r="K3000" s="23">
        <v>1</v>
      </c>
      <c r="L3000" s="23">
        <v>0</v>
      </c>
      <c r="M3000" s="23">
        <v>0</v>
      </c>
      <c r="N3000" s="23">
        <v>1</v>
      </c>
      <c r="O3000" s="23">
        <v>0</v>
      </c>
      <c r="P3000" s="23">
        <v>0</v>
      </c>
      <c r="Q3000" s="25">
        <v>0</v>
      </c>
      <c r="R3000" s="25">
        <v>0</v>
      </c>
      <c r="S3000" s="25">
        <v>1</v>
      </c>
      <c r="T3000" s="25">
        <v>1</v>
      </c>
      <c r="U3000" s="25">
        <v>0</v>
      </c>
      <c r="V3000" s="25">
        <v>1</v>
      </c>
      <c r="W3000" s="25">
        <v>0</v>
      </c>
      <c r="X3000" s="23">
        <v>1</v>
      </c>
      <c r="Y3000" s="23">
        <v>0</v>
      </c>
      <c r="Z3000" s="23">
        <v>0</v>
      </c>
      <c r="AA3000" s="23">
        <v>0</v>
      </c>
      <c r="AB3000" s="23">
        <v>0</v>
      </c>
      <c r="AC3000" s="23">
        <v>0</v>
      </c>
      <c r="AD3000" s="23">
        <v>0</v>
      </c>
    </row>
    <row r="3001" spans="1:30" x14ac:dyDescent="0.3">
      <c r="A3001" s="23">
        <v>250</v>
      </c>
      <c r="B3001" s="23">
        <v>11</v>
      </c>
      <c r="C3001" s="25">
        <v>0</v>
      </c>
      <c r="D3001" s="25">
        <v>0</v>
      </c>
      <c r="E3001" s="25">
        <v>1</v>
      </c>
      <c r="F3001" s="25">
        <v>0</v>
      </c>
      <c r="G3001" s="25">
        <v>1</v>
      </c>
      <c r="H3001" s="25">
        <v>0</v>
      </c>
      <c r="I3001" s="25">
        <v>1</v>
      </c>
      <c r="J3001" s="23">
        <v>0</v>
      </c>
      <c r="K3001" s="23">
        <v>1</v>
      </c>
      <c r="L3001" s="23">
        <v>0</v>
      </c>
      <c r="M3001" s="23">
        <v>1</v>
      </c>
      <c r="N3001" s="23">
        <v>0</v>
      </c>
      <c r="O3001" s="23">
        <v>0</v>
      </c>
      <c r="P3001" s="23">
        <v>1</v>
      </c>
      <c r="Q3001" s="25">
        <v>0</v>
      </c>
      <c r="R3001" s="25">
        <v>0</v>
      </c>
      <c r="S3001" s="25">
        <v>0</v>
      </c>
      <c r="T3001" s="25">
        <v>0</v>
      </c>
      <c r="U3001" s="25">
        <v>1</v>
      </c>
      <c r="V3001" s="25">
        <v>1</v>
      </c>
      <c r="W3001" s="25">
        <v>0</v>
      </c>
      <c r="X3001" s="23">
        <v>1</v>
      </c>
      <c r="Y3001" s="23">
        <v>0</v>
      </c>
      <c r="Z3001" s="23">
        <v>0</v>
      </c>
      <c r="AA3001" s="23">
        <v>0</v>
      </c>
      <c r="AB3001" s="23">
        <v>0</v>
      </c>
      <c r="AC3001" s="23">
        <v>0</v>
      </c>
      <c r="AD3001" s="23">
        <v>0</v>
      </c>
    </row>
    <row r="3002" spans="1:30" x14ac:dyDescent="0.3">
      <c r="A3002" s="23">
        <v>250</v>
      </c>
      <c r="B3002" s="23">
        <v>12</v>
      </c>
      <c r="C3002" s="25">
        <v>0</v>
      </c>
      <c r="D3002" s="25">
        <v>0</v>
      </c>
      <c r="E3002" s="25">
        <v>0</v>
      </c>
      <c r="F3002" s="25">
        <v>1</v>
      </c>
      <c r="G3002" s="25">
        <v>0</v>
      </c>
      <c r="H3002" s="25">
        <v>0</v>
      </c>
      <c r="I3002" s="25">
        <v>0</v>
      </c>
      <c r="J3002" s="23">
        <v>0</v>
      </c>
      <c r="K3002" s="23">
        <v>0</v>
      </c>
      <c r="L3002" s="23">
        <v>0</v>
      </c>
      <c r="M3002" s="23">
        <v>0</v>
      </c>
      <c r="N3002" s="23">
        <v>0</v>
      </c>
      <c r="O3002" s="23">
        <v>0</v>
      </c>
      <c r="P3002" s="23">
        <v>1</v>
      </c>
      <c r="Q3002" s="25">
        <v>0</v>
      </c>
      <c r="R3002" s="25">
        <v>0</v>
      </c>
      <c r="S3002" s="25">
        <v>1</v>
      </c>
      <c r="T3002" s="25">
        <v>0</v>
      </c>
      <c r="U3002" s="25">
        <v>0</v>
      </c>
      <c r="V3002" s="25">
        <v>0</v>
      </c>
      <c r="W3002" s="25">
        <v>0</v>
      </c>
      <c r="X3002" s="23">
        <v>1</v>
      </c>
      <c r="Y3002" s="23">
        <v>0</v>
      </c>
      <c r="Z3002" s="23">
        <v>0</v>
      </c>
      <c r="AA3002" s="23">
        <v>0</v>
      </c>
      <c r="AB3002" s="23">
        <v>0</v>
      </c>
      <c r="AC3002" s="23">
        <v>0</v>
      </c>
      <c r="AD3002" s="23">
        <v>0</v>
      </c>
    </row>
    <row r="3003" spans="1:30" x14ac:dyDescent="0.3">
      <c r="A3003" s="23">
        <v>251</v>
      </c>
      <c r="B3003" s="23">
        <v>1</v>
      </c>
      <c r="C3003" s="25">
        <v>0</v>
      </c>
      <c r="D3003" s="25">
        <v>0</v>
      </c>
      <c r="E3003" s="25">
        <v>1</v>
      </c>
      <c r="F3003" s="25">
        <v>0</v>
      </c>
      <c r="G3003" s="25">
        <v>0</v>
      </c>
      <c r="H3003" s="25">
        <v>0</v>
      </c>
      <c r="I3003" s="25">
        <v>0</v>
      </c>
      <c r="J3003" s="23">
        <v>0</v>
      </c>
      <c r="K3003" s="23">
        <v>0</v>
      </c>
      <c r="L3003" s="23">
        <v>1</v>
      </c>
      <c r="M3003" s="23">
        <v>1</v>
      </c>
      <c r="N3003" s="23">
        <v>0</v>
      </c>
      <c r="O3003" s="23">
        <v>1</v>
      </c>
      <c r="P3003" s="23">
        <v>0</v>
      </c>
      <c r="Q3003" s="25">
        <v>0</v>
      </c>
      <c r="R3003" s="25">
        <v>1</v>
      </c>
      <c r="S3003" s="25">
        <v>0</v>
      </c>
      <c r="T3003" s="25">
        <v>1</v>
      </c>
      <c r="U3003" s="25">
        <v>0</v>
      </c>
      <c r="V3003" s="25">
        <v>0</v>
      </c>
      <c r="W3003" s="25">
        <v>1</v>
      </c>
      <c r="X3003" s="23">
        <v>1</v>
      </c>
      <c r="Y3003" s="23">
        <v>0</v>
      </c>
      <c r="Z3003" s="23">
        <v>0</v>
      </c>
      <c r="AA3003" s="23">
        <v>0</v>
      </c>
      <c r="AB3003" s="23">
        <v>0</v>
      </c>
      <c r="AC3003" s="23">
        <v>0</v>
      </c>
      <c r="AD3003" s="23">
        <v>0</v>
      </c>
    </row>
    <row r="3004" spans="1:30" x14ac:dyDescent="0.3">
      <c r="A3004" s="23">
        <v>251</v>
      </c>
      <c r="B3004" s="23">
        <v>2</v>
      </c>
      <c r="C3004" s="25">
        <v>0</v>
      </c>
      <c r="D3004" s="25">
        <v>1</v>
      </c>
      <c r="E3004" s="25">
        <v>0</v>
      </c>
      <c r="F3004" s="25">
        <v>0</v>
      </c>
      <c r="G3004" s="25">
        <v>0</v>
      </c>
      <c r="H3004" s="25">
        <v>1</v>
      </c>
      <c r="I3004" s="25">
        <v>0</v>
      </c>
      <c r="J3004" s="23">
        <v>0</v>
      </c>
      <c r="K3004" s="23">
        <v>0</v>
      </c>
      <c r="L3004" s="23">
        <v>0</v>
      </c>
      <c r="M3004" s="23">
        <v>1</v>
      </c>
      <c r="N3004" s="23">
        <v>0</v>
      </c>
      <c r="O3004" s="23">
        <v>0</v>
      </c>
      <c r="P3004" s="23">
        <v>0</v>
      </c>
      <c r="Q3004" s="25">
        <v>0</v>
      </c>
      <c r="R3004" s="25">
        <v>0</v>
      </c>
      <c r="S3004" s="25">
        <v>1</v>
      </c>
      <c r="T3004" s="25">
        <v>0</v>
      </c>
      <c r="U3004" s="25">
        <v>1</v>
      </c>
      <c r="V3004" s="25">
        <v>0</v>
      </c>
      <c r="W3004" s="25">
        <v>1</v>
      </c>
      <c r="X3004" s="23">
        <v>1</v>
      </c>
      <c r="Y3004" s="23">
        <v>0</v>
      </c>
      <c r="Z3004" s="23">
        <v>0</v>
      </c>
      <c r="AA3004" s="23">
        <v>0</v>
      </c>
      <c r="AB3004" s="23">
        <v>0</v>
      </c>
      <c r="AC3004" s="23">
        <v>0</v>
      </c>
      <c r="AD3004" s="23">
        <v>0</v>
      </c>
    </row>
    <row r="3005" spans="1:30" x14ac:dyDescent="0.3">
      <c r="A3005" s="23">
        <v>251</v>
      </c>
      <c r="B3005" s="23">
        <v>3</v>
      </c>
      <c r="C3005" s="25">
        <v>0</v>
      </c>
      <c r="D3005" s="25">
        <v>1</v>
      </c>
      <c r="E3005" s="25">
        <v>0</v>
      </c>
      <c r="F3005" s="25">
        <v>0</v>
      </c>
      <c r="G3005" s="25">
        <v>1</v>
      </c>
      <c r="H3005" s="25">
        <v>0</v>
      </c>
      <c r="I3005" s="25">
        <v>0</v>
      </c>
      <c r="J3005" s="23">
        <v>0</v>
      </c>
      <c r="K3005" s="23">
        <v>0</v>
      </c>
      <c r="L3005" s="23">
        <v>0</v>
      </c>
      <c r="M3005" s="23">
        <v>0</v>
      </c>
      <c r="N3005" s="23">
        <v>1</v>
      </c>
      <c r="O3005" s="23">
        <v>1</v>
      </c>
      <c r="P3005" s="23">
        <v>0</v>
      </c>
      <c r="Q3005" s="25">
        <v>0</v>
      </c>
      <c r="R3005" s="25">
        <v>0</v>
      </c>
      <c r="S3005" s="25">
        <v>0</v>
      </c>
      <c r="T3005" s="25">
        <v>0</v>
      </c>
      <c r="U3005" s="25">
        <v>0</v>
      </c>
      <c r="V3005" s="25">
        <v>0</v>
      </c>
      <c r="W3005" s="25">
        <v>1</v>
      </c>
      <c r="X3005" s="23">
        <v>1</v>
      </c>
      <c r="Y3005" s="23">
        <v>0</v>
      </c>
      <c r="Z3005" s="23">
        <v>0</v>
      </c>
      <c r="AA3005" s="23">
        <v>0</v>
      </c>
      <c r="AB3005" s="23">
        <v>0</v>
      </c>
      <c r="AC3005" s="23">
        <v>0</v>
      </c>
      <c r="AD3005" s="23">
        <v>0</v>
      </c>
    </row>
    <row r="3006" spans="1:30" x14ac:dyDescent="0.3">
      <c r="A3006" s="23">
        <v>251</v>
      </c>
      <c r="B3006" s="23">
        <v>4</v>
      </c>
      <c r="C3006" s="25">
        <v>0</v>
      </c>
      <c r="D3006" s="25">
        <v>0</v>
      </c>
      <c r="E3006" s="25">
        <v>0</v>
      </c>
      <c r="F3006" s="25">
        <v>0</v>
      </c>
      <c r="G3006" s="25">
        <v>0</v>
      </c>
      <c r="H3006" s="25">
        <v>0</v>
      </c>
      <c r="I3006" s="25">
        <v>1</v>
      </c>
      <c r="J3006" s="23">
        <v>0</v>
      </c>
      <c r="K3006" s="23">
        <v>0</v>
      </c>
      <c r="L3006" s="23">
        <v>1</v>
      </c>
      <c r="M3006" s="23">
        <v>0</v>
      </c>
      <c r="N3006" s="23">
        <v>1</v>
      </c>
      <c r="O3006" s="23">
        <v>0</v>
      </c>
      <c r="P3006" s="23">
        <v>1</v>
      </c>
      <c r="Q3006" s="25">
        <v>0</v>
      </c>
      <c r="R3006" s="25">
        <v>0</v>
      </c>
      <c r="S3006" s="25">
        <v>1</v>
      </c>
      <c r="T3006" s="25">
        <v>1</v>
      </c>
      <c r="U3006" s="25">
        <v>0</v>
      </c>
      <c r="V3006" s="25">
        <v>1</v>
      </c>
      <c r="W3006" s="25">
        <v>0</v>
      </c>
      <c r="X3006" s="23">
        <v>1</v>
      </c>
      <c r="Y3006" s="23">
        <v>0</v>
      </c>
      <c r="Z3006" s="23">
        <v>0</v>
      </c>
      <c r="AA3006" s="23">
        <v>0</v>
      </c>
      <c r="AB3006" s="23">
        <v>0</v>
      </c>
      <c r="AC3006" s="23">
        <v>0</v>
      </c>
      <c r="AD3006" s="23">
        <v>0</v>
      </c>
    </row>
    <row r="3007" spans="1:30" x14ac:dyDescent="0.3">
      <c r="A3007" s="23">
        <v>251</v>
      </c>
      <c r="B3007" s="23">
        <v>5</v>
      </c>
      <c r="C3007" s="25">
        <v>0</v>
      </c>
      <c r="D3007" s="25">
        <v>1</v>
      </c>
      <c r="E3007" s="25">
        <v>0</v>
      </c>
      <c r="F3007" s="25">
        <v>0</v>
      </c>
      <c r="G3007" s="25">
        <v>1</v>
      </c>
      <c r="H3007" s="25">
        <v>0</v>
      </c>
      <c r="I3007" s="25">
        <v>0</v>
      </c>
      <c r="J3007" s="23">
        <v>0</v>
      </c>
      <c r="K3007" s="23">
        <v>0</v>
      </c>
      <c r="L3007" s="23">
        <v>0</v>
      </c>
      <c r="M3007" s="23">
        <v>1</v>
      </c>
      <c r="N3007" s="23">
        <v>0</v>
      </c>
      <c r="O3007" s="23">
        <v>0</v>
      </c>
      <c r="P3007" s="23">
        <v>0</v>
      </c>
      <c r="Q3007" s="25">
        <v>0</v>
      </c>
      <c r="R3007" s="25">
        <v>1</v>
      </c>
      <c r="S3007" s="25">
        <v>0</v>
      </c>
      <c r="T3007" s="25">
        <v>1</v>
      </c>
      <c r="U3007" s="25">
        <v>0</v>
      </c>
      <c r="V3007" s="25">
        <v>0</v>
      </c>
      <c r="W3007" s="25">
        <v>1</v>
      </c>
      <c r="X3007" s="23">
        <v>1</v>
      </c>
      <c r="Y3007" s="23">
        <v>0</v>
      </c>
      <c r="Z3007" s="23">
        <v>0</v>
      </c>
      <c r="AA3007" s="23">
        <v>0</v>
      </c>
      <c r="AB3007" s="23">
        <v>0</v>
      </c>
      <c r="AC3007" s="23">
        <v>0</v>
      </c>
      <c r="AD3007" s="23">
        <v>0</v>
      </c>
    </row>
    <row r="3008" spans="1:30" x14ac:dyDescent="0.3">
      <c r="A3008" s="23">
        <v>251</v>
      </c>
      <c r="B3008" s="23">
        <v>6</v>
      </c>
      <c r="C3008" s="25">
        <v>0</v>
      </c>
      <c r="D3008" s="25">
        <v>0</v>
      </c>
      <c r="E3008" s="25">
        <v>0</v>
      </c>
      <c r="F3008" s="25">
        <v>0</v>
      </c>
      <c r="G3008" s="25">
        <v>1</v>
      </c>
      <c r="H3008" s="25">
        <v>1</v>
      </c>
      <c r="I3008" s="25">
        <v>0</v>
      </c>
      <c r="J3008" s="23">
        <v>0</v>
      </c>
      <c r="K3008" s="23">
        <v>1</v>
      </c>
      <c r="L3008" s="23">
        <v>0</v>
      </c>
      <c r="M3008" s="23">
        <v>0</v>
      </c>
      <c r="N3008" s="23">
        <v>0</v>
      </c>
      <c r="O3008" s="23">
        <v>1</v>
      </c>
      <c r="P3008" s="23">
        <v>0</v>
      </c>
      <c r="Q3008" s="25">
        <v>0</v>
      </c>
      <c r="R3008" s="25">
        <v>0</v>
      </c>
      <c r="S3008" s="25">
        <v>1</v>
      </c>
      <c r="T3008" s="25">
        <v>0</v>
      </c>
      <c r="U3008" s="25">
        <v>0</v>
      </c>
      <c r="V3008" s="25">
        <v>0</v>
      </c>
      <c r="W3008" s="25">
        <v>0</v>
      </c>
      <c r="X3008" s="23">
        <v>1</v>
      </c>
      <c r="Y3008" s="23">
        <v>0</v>
      </c>
      <c r="Z3008" s="23">
        <v>0</v>
      </c>
      <c r="AA3008" s="23">
        <v>0</v>
      </c>
      <c r="AB3008" s="23">
        <v>0</v>
      </c>
      <c r="AC3008" s="23">
        <v>0</v>
      </c>
      <c r="AD3008" s="23">
        <v>0</v>
      </c>
    </row>
    <row r="3009" spans="1:30" x14ac:dyDescent="0.3">
      <c r="A3009" s="23">
        <v>251</v>
      </c>
      <c r="B3009" s="23">
        <v>7</v>
      </c>
      <c r="C3009" s="25">
        <v>0</v>
      </c>
      <c r="D3009" s="25">
        <v>1</v>
      </c>
      <c r="E3009" s="25">
        <v>0</v>
      </c>
      <c r="F3009" s="25">
        <v>1</v>
      </c>
      <c r="G3009" s="25">
        <v>0</v>
      </c>
      <c r="H3009" s="25">
        <v>0</v>
      </c>
      <c r="I3009" s="25">
        <v>1</v>
      </c>
      <c r="J3009" s="23">
        <v>0</v>
      </c>
      <c r="K3009" s="23">
        <v>0</v>
      </c>
      <c r="L3009" s="23">
        <v>0</v>
      </c>
      <c r="M3009" s="23">
        <v>0</v>
      </c>
      <c r="N3009" s="23">
        <v>0</v>
      </c>
      <c r="O3009" s="23">
        <v>0</v>
      </c>
      <c r="P3009" s="23">
        <v>1</v>
      </c>
      <c r="Q3009" s="25">
        <v>0</v>
      </c>
      <c r="R3009" s="25">
        <v>1</v>
      </c>
      <c r="S3009" s="25">
        <v>0</v>
      </c>
      <c r="T3009" s="25">
        <v>0</v>
      </c>
      <c r="U3009" s="25">
        <v>0</v>
      </c>
      <c r="V3009" s="25">
        <v>1</v>
      </c>
      <c r="W3009" s="25">
        <v>0</v>
      </c>
      <c r="X3009" s="23">
        <v>1</v>
      </c>
      <c r="Y3009" s="23">
        <v>0</v>
      </c>
      <c r="Z3009" s="23">
        <v>0</v>
      </c>
      <c r="AA3009" s="23">
        <v>0</v>
      </c>
      <c r="AB3009" s="23">
        <v>0</v>
      </c>
      <c r="AC3009" s="23">
        <v>0</v>
      </c>
      <c r="AD3009" s="23">
        <v>0</v>
      </c>
    </row>
    <row r="3010" spans="1:30" x14ac:dyDescent="0.3">
      <c r="A3010" s="23">
        <v>251</v>
      </c>
      <c r="B3010" s="23">
        <v>8</v>
      </c>
      <c r="C3010" s="25">
        <v>0</v>
      </c>
      <c r="D3010" s="25">
        <v>0</v>
      </c>
      <c r="E3010" s="25">
        <v>1</v>
      </c>
      <c r="F3010" s="25">
        <v>1</v>
      </c>
      <c r="G3010" s="25">
        <v>0</v>
      </c>
      <c r="H3010" s="25">
        <v>1</v>
      </c>
      <c r="I3010" s="25">
        <v>0</v>
      </c>
      <c r="J3010" s="23">
        <v>0</v>
      </c>
      <c r="K3010" s="23">
        <v>0</v>
      </c>
      <c r="L3010" s="23">
        <v>0</v>
      </c>
      <c r="M3010" s="23">
        <v>0</v>
      </c>
      <c r="N3010" s="23">
        <v>1</v>
      </c>
      <c r="O3010" s="23">
        <v>1</v>
      </c>
      <c r="P3010" s="23">
        <v>0</v>
      </c>
      <c r="Q3010" s="25">
        <v>0</v>
      </c>
      <c r="R3010" s="25">
        <v>0</v>
      </c>
      <c r="S3010" s="25">
        <v>0</v>
      </c>
      <c r="T3010" s="25">
        <v>1</v>
      </c>
      <c r="U3010" s="25">
        <v>0</v>
      </c>
      <c r="V3010" s="25">
        <v>0</v>
      </c>
      <c r="W3010" s="25">
        <v>0</v>
      </c>
      <c r="X3010" s="23">
        <v>1</v>
      </c>
      <c r="Y3010" s="23">
        <v>0</v>
      </c>
      <c r="Z3010" s="23">
        <v>0</v>
      </c>
      <c r="AA3010" s="23">
        <v>0</v>
      </c>
      <c r="AB3010" s="23">
        <v>0</v>
      </c>
      <c r="AC3010" s="23">
        <v>0</v>
      </c>
      <c r="AD3010" s="23">
        <v>0</v>
      </c>
    </row>
    <row r="3011" spans="1:30" x14ac:dyDescent="0.3">
      <c r="A3011" s="23">
        <v>251</v>
      </c>
      <c r="B3011" s="23">
        <v>9</v>
      </c>
      <c r="C3011" s="25">
        <v>0</v>
      </c>
      <c r="D3011" s="25">
        <v>0</v>
      </c>
      <c r="E3011" s="25">
        <v>1</v>
      </c>
      <c r="F3011" s="25">
        <v>0</v>
      </c>
      <c r="G3011" s="25">
        <v>1</v>
      </c>
      <c r="H3011" s="25">
        <v>0</v>
      </c>
      <c r="I3011" s="25">
        <v>1</v>
      </c>
      <c r="J3011" s="23">
        <v>0</v>
      </c>
      <c r="K3011" s="23">
        <v>0</v>
      </c>
      <c r="L3011" s="23">
        <v>1</v>
      </c>
      <c r="M3011" s="23">
        <v>0</v>
      </c>
      <c r="N3011" s="23">
        <v>0</v>
      </c>
      <c r="O3011" s="23">
        <v>0</v>
      </c>
      <c r="P3011" s="23">
        <v>0</v>
      </c>
      <c r="Q3011" s="25">
        <v>0</v>
      </c>
      <c r="R3011" s="25">
        <v>1</v>
      </c>
      <c r="S3011" s="25">
        <v>0</v>
      </c>
      <c r="T3011" s="25">
        <v>0</v>
      </c>
      <c r="U3011" s="25">
        <v>1</v>
      </c>
      <c r="V3011" s="25">
        <v>0</v>
      </c>
      <c r="W3011" s="25">
        <v>0</v>
      </c>
      <c r="X3011" s="23">
        <v>1</v>
      </c>
      <c r="Y3011" s="23">
        <v>0</v>
      </c>
      <c r="Z3011" s="23">
        <v>0</v>
      </c>
      <c r="AA3011" s="23">
        <v>0</v>
      </c>
      <c r="AB3011" s="23">
        <v>0</v>
      </c>
      <c r="AC3011" s="23">
        <v>0</v>
      </c>
      <c r="AD3011" s="23">
        <v>0</v>
      </c>
    </row>
    <row r="3012" spans="1:30" x14ac:dyDescent="0.3">
      <c r="A3012" s="23">
        <v>251</v>
      </c>
      <c r="B3012" s="23">
        <v>10</v>
      </c>
      <c r="C3012" s="25">
        <v>0</v>
      </c>
      <c r="D3012" s="25">
        <v>1</v>
      </c>
      <c r="E3012" s="25">
        <v>0</v>
      </c>
      <c r="F3012" s="25">
        <v>0</v>
      </c>
      <c r="G3012" s="25">
        <v>0</v>
      </c>
      <c r="H3012" s="25">
        <v>1</v>
      </c>
      <c r="I3012" s="25">
        <v>0</v>
      </c>
      <c r="J3012" s="23">
        <v>0</v>
      </c>
      <c r="K3012" s="23">
        <v>1</v>
      </c>
      <c r="L3012" s="23">
        <v>0</v>
      </c>
      <c r="M3012" s="23">
        <v>0</v>
      </c>
      <c r="N3012" s="23">
        <v>1</v>
      </c>
      <c r="O3012" s="23">
        <v>0</v>
      </c>
      <c r="P3012" s="23">
        <v>0</v>
      </c>
      <c r="Q3012" s="25">
        <v>0</v>
      </c>
      <c r="R3012" s="25">
        <v>0</v>
      </c>
      <c r="S3012" s="25">
        <v>1</v>
      </c>
      <c r="T3012" s="25">
        <v>1</v>
      </c>
      <c r="U3012" s="25">
        <v>0</v>
      </c>
      <c r="V3012" s="25">
        <v>1</v>
      </c>
      <c r="W3012" s="25">
        <v>0</v>
      </c>
      <c r="X3012" s="23">
        <v>1</v>
      </c>
      <c r="Y3012" s="23">
        <v>0</v>
      </c>
      <c r="Z3012" s="23">
        <v>0</v>
      </c>
      <c r="AA3012" s="23">
        <v>0</v>
      </c>
      <c r="AB3012" s="23">
        <v>0</v>
      </c>
      <c r="AC3012" s="23">
        <v>0</v>
      </c>
      <c r="AD3012" s="23">
        <v>0</v>
      </c>
    </row>
    <row r="3013" spans="1:30" x14ac:dyDescent="0.3">
      <c r="A3013" s="23">
        <v>251</v>
      </c>
      <c r="B3013" s="23">
        <v>11</v>
      </c>
      <c r="C3013" s="25">
        <v>0</v>
      </c>
      <c r="D3013" s="25">
        <v>0</v>
      </c>
      <c r="E3013" s="25">
        <v>1</v>
      </c>
      <c r="F3013" s="25">
        <v>0</v>
      </c>
      <c r="G3013" s="25">
        <v>1</v>
      </c>
      <c r="H3013" s="25">
        <v>0</v>
      </c>
      <c r="I3013" s="25">
        <v>1</v>
      </c>
      <c r="J3013" s="23">
        <v>0</v>
      </c>
      <c r="K3013" s="23">
        <v>1</v>
      </c>
      <c r="L3013" s="23">
        <v>0</v>
      </c>
      <c r="M3013" s="23">
        <v>1</v>
      </c>
      <c r="N3013" s="23">
        <v>0</v>
      </c>
      <c r="O3013" s="23">
        <v>0</v>
      </c>
      <c r="P3013" s="23">
        <v>1</v>
      </c>
      <c r="Q3013" s="25">
        <v>0</v>
      </c>
      <c r="R3013" s="25">
        <v>0</v>
      </c>
      <c r="S3013" s="25">
        <v>0</v>
      </c>
      <c r="T3013" s="25">
        <v>0</v>
      </c>
      <c r="U3013" s="25">
        <v>1</v>
      </c>
      <c r="V3013" s="25">
        <v>1</v>
      </c>
      <c r="W3013" s="25">
        <v>0</v>
      </c>
      <c r="X3013" s="23">
        <v>1</v>
      </c>
      <c r="Y3013" s="23">
        <v>0</v>
      </c>
      <c r="Z3013" s="23">
        <v>0</v>
      </c>
      <c r="AA3013" s="23">
        <v>0</v>
      </c>
      <c r="AB3013" s="23">
        <v>0</v>
      </c>
      <c r="AC3013" s="23">
        <v>0</v>
      </c>
      <c r="AD3013" s="23">
        <v>0</v>
      </c>
    </row>
    <row r="3014" spans="1:30" x14ac:dyDescent="0.3">
      <c r="A3014" s="23">
        <v>251</v>
      </c>
      <c r="B3014" s="23">
        <v>12</v>
      </c>
      <c r="C3014" s="25">
        <v>0</v>
      </c>
      <c r="D3014" s="25">
        <v>0</v>
      </c>
      <c r="E3014" s="25">
        <v>0</v>
      </c>
      <c r="F3014" s="25">
        <v>1</v>
      </c>
      <c r="G3014" s="25">
        <v>0</v>
      </c>
      <c r="H3014" s="25">
        <v>0</v>
      </c>
      <c r="I3014" s="25">
        <v>0</v>
      </c>
      <c r="J3014" s="23">
        <v>0</v>
      </c>
      <c r="K3014" s="23">
        <v>0</v>
      </c>
      <c r="L3014" s="23">
        <v>0</v>
      </c>
      <c r="M3014" s="23">
        <v>0</v>
      </c>
      <c r="N3014" s="23">
        <v>0</v>
      </c>
      <c r="O3014" s="23">
        <v>0</v>
      </c>
      <c r="P3014" s="23">
        <v>1</v>
      </c>
      <c r="Q3014" s="25">
        <v>0</v>
      </c>
      <c r="R3014" s="25">
        <v>0</v>
      </c>
      <c r="S3014" s="25">
        <v>1</v>
      </c>
      <c r="T3014" s="25">
        <v>0</v>
      </c>
      <c r="U3014" s="25">
        <v>0</v>
      </c>
      <c r="V3014" s="25">
        <v>0</v>
      </c>
      <c r="W3014" s="25">
        <v>0</v>
      </c>
      <c r="X3014" s="23">
        <v>1</v>
      </c>
      <c r="Y3014" s="23">
        <v>0</v>
      </c>
      <c r="Z3014" s="23">
        <v>0</v>
      </c>
      <c r="AA3014" s="23">
        <v>0</v>
      </c>
      <c r="AB3014" s="23">
        <v>0</v>
      </c>
      <c r="AC3014" s="23">
        <v>0</v>
      </c>
      <c r="AD3014" s="23">
        <v>0</v>
      </c>
    </row>
    <row r="3015" spans="1:30" x14ac:dyDescent="0.3">
      <c r="A3015" s="23">
        <v>252</v>
      </c>
      <c r="B3015" s="23">
        <v>1</v>
      </c>
      <c r="C3015" s="25">
        <v>0</v>
      </c>
      <c r="D3015" s="25">
        <v>0</v>
      </c>
      <c r="E3015" s="25">
        <v>1</v>
      </c>
      <c r="F3015" s="25">
        <v>0</v>
      </c>
      <c r="G3015" s="25">
        <v>0</v>
      </c>
      <c r="H3015" s="25">
        <v>0</v>
      </c>
      <c r="I3015" s="25">
        <v>0</v>
      </c>
      <c r="J3015" s="23">
        <v>0</v>
      </c>
      <c r="K3015" s="23">
        <v>0</v>
      </c>
      <c r="L3015" s="23">
        <v>1</v>
      </c>
      <c r="M3015" s="23">
        <v>1</v>
      </c>
      <c r="N3015" s="23">
        <v>0</v>
      </c>
      <c r="O3015" s="23">
        <v>1</v>
      </c>
      <c r="P3015" s="23">
        <v>0</v>
      </c>
      <c r="Q3015" s="25">
        <v>0</v>
      </c>
      <c r="R3015" s="25">
        <v>1</v>
      </c>
      <c r="S3015" s="25">
        <v>0</v>
      </c>
      <c r="T3015" s="25">
        <v>1</v>
      </c>
      <c r="U3015" s="25">
        <v>0</v>
      </c>
      <c r="V3015" s="25">
        <v>0</v>
      </c>
      <c r="W3015" s="25">
        <v>1</v>
      </c>
      <c r="X3015" s="23">
        <v>1</v>
      </c>
      <c r="Y3015" s="23">
        <v>0</v>
      </c>
      <c r="Z3015" s="23">
        <v>0</v>
      </c>
      <c r="AA3015" s="23">
        <v>0</v>
      </c>
      <c r="AB3015" s="23">
        <v>0</v>
      </c>
      <c r="AC3015" s="23">
        <v>0</v>
      </c>
      <c r="AD3015" s="23">
        <v>0</v>
      </c>
    </row>
    <row r="3016" spans="1:30" x14ac:dyDescent="0.3">
      <c r="A3016" s="23">
        <v>252</v>
      </c>
      <c r="B3016" s="23">
        <v>2</v>
      </c>
      <c r="C3016" s="25">
        <v>0</v>
      </c>
      <c r="D3016" s="25">
        <v>1</v>
      </c>
      <c r="E3016" s="25">
        <v>0</v>
      </c>
      <c r="F3016" s="25">
        <v>0</v>
      </c>
      <c r="G3016" s="25">
        <v>0</v>
      </c>
      <c r="H3016" s="25">
        <v>1</v>
      </c>
      <c r="I3016" s="25">
        <v>0</v>
      </c>
      <c r="J3016" s="23">
        <v>0</v>
      </c>
      <c r="K3016" s="23">
        <v>0</v>
      </c>
      <c r="L3016" s="23">
        <v>0</v>
      </c>
      <c r="M3016" s="23">
        <v>1</v>
      </c>
      <c r="N3016" s="23">
        <v>0</v>
      </c>
      <c r="O3016" s="23">
        <v>0</v>
      </c>
      <c r="P3016" s="23">
        <v>0</v>
      </c>
      <c r="Q3016" s="25">
        <v>0</v>
      </c>
      <c r="R3016" s="25">
        <v>0</v>
      </c>
      <c r="S3016" s="25">
        <v>1</v>
      </c>
      <c r="T3016" s="25">
        <v>0</v>
      </c>
      <c r="U3016" s="25">
        <v>1</v>
      </c>
      <c r="V3016" s="25">
        <v>0</v>
      </c>
      <c r="W3016" s="25">
        <v>1</v>
      </c>
      <c r="X3016" s="23">
        <v>1</v>
      </c>
      <c r="Y3016" s="23">
        <v>0</v>
      </c>
      <c r="Z3016" s="23">
        <v>0</v>
      </c>
      <c r="AA3016" s="23">
        <v>0</v>
      </c>
      <c r="AB3016" s="23">
        <v>0</v>
      </c>
      <c r="AC3016" s="23">
        <v>0</v>
      </c>
      <c r="AD3016" s="23">
        <v>0</v>
      </c>
    </row>
    <row r="3017" spans="1:30" x14ac:dyDescent="0.3">
      <c r="A3017" s="23">
        <v>252</v>
      </c>
      <c r="B3017" s="23">
        <v>3</v>
      </c>
      <c r="C3017" s="25">
        <v>0</v>
      </c>
      <c r="D3017" s="25">
        <v>1</v>
      </c>
      <c r="E3017" s="25">
        <v>0</v>
      </c>
      <c r="F3017" s="25">
        <v>0</v>
      </c>
      <c r="G3017" s="25">
        <v>1</v>
      </c>
      <c r="H3017" s="25">
        <v>0</v>
      </c>
      <c r="I3017" s="25">
        <v>0</v>
      </c>
      <c r="J3017" s="23">
        <v>0</v>
      </c>
      <c r="K3017" s="23">
        <v>0</v>
      </c>
      <c r="L3017" s="23">
        <v>0</v>
      </c>
      <c r="M3017" s="23">
        <v>0</v>
      </c>
      <c r="N3017" s="23">
        <v>1</v>
      </c>
      <c r="O3017" s="23">
        <v>1</v>
      </c>
      <c r="P3017" s="23">
        <v>0</v>
      </c>
      <c r="Q3017" s="25">
        <v>0</v>
      </c>
      <c r="R3017" s="25">
        <v>0</v>
      </c>
      <c r="S3017" s="25">
        <v>0</v>
      </c>
      <c r="T3017" s="25">
        <v>0</v>
      </c>
      <c r="U3017" s="25">
        <v>0</v>
      </c>
      <c r="V3017" s="25">
        <v>0</v>
      </c>
      <c r="W3017" s="25">
        <v>1</v>
      </c>
      <c r="X3017" s="23">
        <v>1</v>
      </c>
      <c r="Y3017" s="23">
        <v>0</v>
      </c>
      <c r="Z3017" s="23">
        <v>0</v>
      </c>
      <c r="AA3017" s="23">
        <v>0</v>
      </c>
      <c r="AB3017" s="23">
        <v>0</v>
      </c>
      <c r="AC3017" s="23">
        <v>0</v>
      </c>
      <c r="AD3017" s="23">
        <v>0</v>
      </c>
    </row>
    <row r="3018" spans="1:30" x14ac:dyDescent="0.3">
      <c r="A3018" s="23">
        <v>252</v>
      </c>
      <c r="B3018" s="23">
        <v>4</v>
      </c>
      <c r="C3018" s="25">
        <v>0</v>
      </c>
      <c r="D3018" s="25">
        <v>0</v>
      </c>
      <c r="E3018" s="25">
        <v>0</v>
      </c>
      <c r="F3018" s="25">
        <v>0</v>
      </c>
      <c r="G3018" s="25">
        <v>0</v>
      </c>
      <c r="H3018" s="25">
        <v>0</v>
      </c>
      <c r="I3018" s="25">
        <v>1</v>
      </c>
      <c r="J3018" s="23">
        <v>0</v>
      </c>
      <c r="K3018" s="23">
        <v>0</v>
      </c>
      <c r="L3018" s="23">
        <v>1</v>
      </c>
      <c r="M3018" s="23">
        <v>0</v>
      </c>
      <c r="N3018" s="23">
        <v>1</v>
      </c>
      <c r="O3018" s="23">
        <v>0</v>
      </c>
      <c r="P3018" s="23">
        <v>1</v>
      </c>
      <c r="Q3018" s="25">
        <v>0</v>
      </c>
      <c r="R3018" s="25">
        <v>0</v>
      </c>
      <c r="S3018" s="25">
        <v>1</v>
      </c>
      <c r="T3018" s="25">
        <v>1</v>
      </c>
      <c r="U3018" s="25">
        <v>0</v>
      </c>
      <c r="V3018" s="25">
        <v>1</v>
      </c>
      <c r="W3018" s="25">
        <v>0</v>
      </c>
      <c r="X3018" s="23">
        <v>1</v>
      </c>
      <c r="Y3018" s="23">
        <v>0</v>
      </c>
      <c r="Z3018" s="23">
        <v>0</v>
      </c>
      <c r="AA3018" s="23">
        <v>0</v>
      </c>
      <c r="AB3018" s="23">
        <v>0</v>
      </c>
      <c r="AC3018" s="23">
        <v>0</v>
      </c>
      <c r="AD3018" s="23">
        <v>0</v>
      </c>
    </row>
    <row r="3019" spans="1:30" x14ac:dyDescent="0.3">
      <c r="A3019" s="23">
        <v>252</v>
      </c>
      <c r="B3019" s="23">
        <v>5</v>
      </c>
      <c r="C3019" s="25">
        <v>0</v>
      </c>
      <c r="D3019" s="25">
        <v>1</v>
      </c>
      <c r="E3019" s="25">
        <v>0</v>
      </c>
      <c r="F3019" s="25">
        <v>0</v>
      </c>
      <c r="G3019" s="25">
        <v>1</v>
      </c>
      <c r="H3019" s="25">
        <v>0</v>
      </c>
      <c r="I3019" s="25">
        <v>0</v>
      </c>
      <c r="J3019" s="23">
        <v>0</v>
      </c>
      <c r="K3019" s="23">
        <v>0</v>
      </c>
      <c r="L3019" s="23">
        <v>0</v>
      </c>
      <c r="M3019" s="23">
        <v>1</v>
      </c>
      <c r="N3019" s="23">
        <v>0</v>
      </c>
      <c r="O3019" s="23">
        <v>0</v>
      </c>
      <c r="P3019" s="23">
        <v>0</v>
      </c>
      <c r="Q3019" s="25">
        <v>0</v>
      </c>
      <c r="R3019" s="25">
        <v>1</v>
      </c>
      <c r="S3019" s="25">
        <v>0</v>
      </c>
      <c r="T3019" s="25">
        <v>1</v>
      </c>
      <c r="U3019" s="25">
        <v>0</v>
      </c>
      <c r="V3019" s="25">
        <v>0</v>
      </c>
      <c r="W3019" s="25">
        <v>1</v>
      </c>
      <c r="X3019" s="23">
        <v>1</v>
      </c>
      <c r="Y3019" s="23">
        <v>0</v>
      </c>
      <c r="Z3019" s="23">
        <v>0</v>
      </c>
      <c r="AA3019" s="23">
        <v>0</v>
      </c>
      <c r="AB3019" s="23">
        <v>0</v>
      </c>
      <c r="AC3019" s="23">
        <v>0</v>
      </c>
      <c r="AD3019" s="23">
        <v>0</v>
      </c>
    </row>
    <row r="3020" spans="1:30" x14ac:dyDescent="0.3">
      <c r="A3020" s="23">
        <v>252</v>
      </c>
      <c r="B3020" s="23">
        <v>6</v>
      </c>
      <c r="C3020" s="25">
        <v>0</v>
      </c>
      <c r="D3020" s="25">
        <v>0</v>
      </c>
      <c r="E3020" s="25">
        <v>0</v>
      </c>
      <c r="F3020" s="25">
        <v>0</v>
      </c>
      <c r="G3020" s="25">
        <v>1</v>
      </c>
      <c r="H3020" s="25">
        <v>1</v>
      </c>
      <c r="I3020" s="25">
        <v>0</v>
      </c>
      <c r="J3020" s="23">
        <v>0</v>
      </c>
      <c r="K3020" s="23">
        <v>1</v>
      </c>
      <c r="L3020" s="23">
        <v>0</v>
      </c>
      <c r="M3020" s="23">
        <v>0</v>
      </c>
      <c r="N3020" s="23">
        <v>0</v>
      </c>
      <c r="O3020" s="23">
        <v>1</v>
      </c>
      <c r="P3020" s="23">
        <v>0</v>
      </c>
      <c r="Q3020" s="25">
        <v>0</v>
      </c>
      <c r="R3020" s="25">
        <v>0</v>
      </c>
      <c r="S3020" s="25">
        <v>1</v>
      </c>
      <c r="T3020" s="25">
        <v>0</v>
      </c>
      <c r="U3020" s="25">
        <v>0</v>
      </c>
      <c r="V3020" s="25">
        <v>0</v>
      </c>
      <c r="W3020" s="25">
        <v>0</v>
      </c>
      <c r="X3020" s="23">
        <v>1</v>
      </c>
      <c r="Y3020" s="23">
        <v>0</v>
      </c>
      <c r="Z3020" s="23">
        <v>0</v>
      </c>
      <c r="AA3020" s="23">
        <v>0</v>
      </c>
      <c r="AB3020" s="23">
        <v>0</v>
      </c>
      <c r="AC3020" s="23">
        <v>0</v>
      </c>
      <c r="AD3020" s="23">
        <v>0</v>
      </c>
    </row>
    <row r="3021" spans="1:30" x14ac:dyDescent="0.3">
      <c r="A3021" s="23">
        <v>252</v>
      </c>
      <c r="B3021" s="23">
        <v>7</v>
      </c>
      <c r="C3021" s="25">
        <v>0</v>
      </c>
      <c r="D3021" s="25">
        <v>1</v>
      </c>
      <c r="E3021" s="25">
        <v>0</v>
      </c>
      <c r="F3021" s="25">
        <v>1</v>
      </c>
      <c r="G3021" s="25">
        <v>0</v>
      </c>
      <c r="H3021" s="25">
        <v>0</v>
      </c>
      <c r="I3021" s="25">
        <v>1</v>
      </c>
      <c r="J3021" s="23">
        <v>0</v>
      </c>
      <c r="K3021" s="23">
        <v>0</v>
      </c>
      <c r="L3021" s="23">
        <v>0</v>
      </c>
      <c r="M3021" s="23">
        <v>0</v>
      </c>
      <c r="N3021" s="23">
        <v>0</v>
      </c>
      <c r="O3021" s="23">
        <v>0</v>
      </c>
      <c r="P3021" s="23">
        <v>1</v>
      </c>
      <c r="Q3021" s="25">
        <v>0</v>
      </c>
      <c r="R3021" s="25">
        <v>1</v>
      </c>
      <c r="S3021" s="25">
        <v>0</v>
      </c>
      <c r="T3021" s="25">
        <v>0</v>
      </c>
      <c r="U3021" s="25">
        <v>0</v>
      </c>
      <c r="V3021" s="25">
        <v>1</v>
      </c>
      <c r="W3021" s="25">
        <v>0</v>
      </c>
      <c r="X3021" s="23">
        <v>1</v>
      </c>
      <c r="Y3021" s="23">
        <v>0</v>
      </c>
      <c r="Z3021" s="23">
        <v>0</v>
      </c>
      <c r="AA3021" s="23">
        <v>0</v>
      </c>
      <c r="AB3021" s="23">
        <v>0</v>
      </c>
      <c r="AC3021" s="23">
        <v>0</v>
      </c>
      <c r="AD3021" s="23">
        <v>0</v>
      </c>
    </row>
    <row r="3022" spans="1:30" x14ac:dyDescent="0.3">
      <c r="A3022" s="23">
        <v>252</v>
      </c>
      <c r="B3022" s="23">
        <v>8</v>
      </c>
      <c r="C3022" s="25">
        <v>0</v>
      </c>
      <c r="D3022" s="25">
        <v>0</v>
      </c>
      <c r="E3022" s="25">
        <v>1</v>
      </c>
      <c r="F3022" s="25">
        <v>1</v>
      </c>
      <c r="G3022" s="25">
        <v>0</v>
      </c>
      <c r="H3022" s="25">
        <v>1</v>
      </c>
      <c r="I3022" s="25">
        <v>0</v>
      </c>
      <c r="J3022" s="23">
        <v>0</v>
      </c>
      <c r="K3022" s="23">
        <v>0</v>
      </c>
      <c r="L3022" s="23">
        <v>0</v>
      </c>
      <c r="M3022" s="23">
        <v>0</v>
      </c>
      <c r="N3022" s="23">
        <v>1</v>
      </c>
      <c r="O3022" s="23">
        <v>1</v>
      </c>
      <c r="P3022" s="23">
        <v>0</v>
      </c>
      <c r="Q3022" s="25">
        <v>0</v>
      </c>
      <c r="R3022" s="25">
        <v>0</v>
      </c>
      <c r="S3022" s="25">
        <v>0</v>
      </c>
      <c r="T3022" s="25">
        <v>1</v>
      </c>
      <c r="U3022" s="25">
        <v>0</v>
      </c>
      <c r="V3022" s="25">
        <v>0</v>
      </c>
      <c r="W3022" s="25">
        <v>0</v>
      </c>
      <c r="X3022" s="23">
        <v>1</v>
      </c>
      <c r="Y3022" s="23">
        <v>0</v>
      </c>
      <c r="Z3022" s="23">
        <v>0</v>
      </c>
      <c r="AA3022" s="23">
        <v>0</v>
      </c>
      <c r="AB3022" s="23">
        <v>0</v>
      </c>
      <c r="AC3022" s="23">
        <v>0</v>
      </c>
      <c r="AD3022" s="23">
        <v>0</v>
      </c>
    </row>
    <row r="3023" spans="1:30" x14ac:dyDescent="0.3">
      <c r="A3023" s="23">
        <v>252</v>
      </c>
      <c r="B3023" s="23">
        <v>9</v>
      </c>
      <c r="C3023" s="25">
        <v>0</v>
      </c>
      <c r="D3023" s="25">
        <v>0</v>
      </c>
      <c r="E3023" s="25">
        <v>1</v>
      </c>
      <c r="F3023" s="25">
        <v>0</v>
      </c>
      <c r="G3023" s="25">
        <v>1</v>
      </c>
      <c r="H3023" s="25">
        <v>0</v>
      </c>
      <c r="I3023" s="25">
        <v>1</v>
      </c>
      <c r="J3023" s="23">
        <v>0</v>
      </c>
      <c r="K3023" s="23">
        <v>0</v>
      </c>
      <c r="L3023" s="23">
        <v>1</v>
      </c>
      <c r="M3023" s="23">
        <v>0</v>
      </c>
      <c r="N3023" s="23">
        <v>0</v>
      </c>
      <c r="O3023" s="23">
        <v>0</v>
      </c>
      <c r="P3023" s="23">
        <v>0</v>
      </c>
      <c r="Q3023" s="25">
        <v>0</v>
      </c>
      <c r="R3023" s="25">
        <v>1</v>
      </c>
      <c r="S3023" s="25">
        <v>0</v>
      </c>
      <c r="T3023" s="25">
        <v>0</v>
      </c>
      <c r="U3023" s="25">
        <v>1</v>
      </c>
      <c r="V3023" s="25">
        <v>0</v>
      </c>
      <c r="W3023" s="25">
        <v>0</v>
      </c>
      <c r="X3023" s="23">
        <v>1</v>
      </c>
      <c r="Y3023" s="23">
        <v>0</v>
      </c>
      <c r="Z3023" s="23">
        <v>0</v>
      </c>
      <c r="AA3023" s="23">
        <v>0</v>
      </c>
      <c r="AB3023" s="23">
        <v>0</v>
      </c>
      <c r="AC3023" s="23">
        <v>0</v>
      </c>
      <c r="AD3023" s="23">
        <v>0</v>
      </c>
    </row>
    <row r="3024" spans="1:30" x14ac:dyDescent="0.3">
      <c r="A3024" s="23">
        <v>252</v>
      </c>
      <c r="B3024" s="23">
        <v>10</v>
      </c>
      <c r="C3024" s="25">
        <v>0</v>
      </c>
      <c r="D3024" s="25">
        <v>1</v>
      </c>
      <c r="E3024" s="25">
        <v>0</v>
      </c>
      <c r="F3024" s="25">
        <v>0</v>
      </c>
      <c r="G3024" s="25">
        <v>0</v>
      </c>
      <c r="H3024" s="25">
        <v>1</v>
      </c>
      <c r="I3024" s="25">
        <v>0</v>
      </c>
      <c r="J3024" s="23">
        <v>0</v>
      </c>
      <c r="K3024" s="23">
        <v>1</v>
      </c>
      <c r="L3024" s="23">
        <v>0</v>
      </c>
      <c r="M3024" s="23">
        <v>0</v>
      </c>
      <c r="N3024" s="23">
        <v>1</v>
      </c>
      <c r="O3024" s="23">
        <v>0</v>
      </c>
      <c r="P3024" s="23">
        <v>0</v>
      </c>
      <c r="Q3024" s="25">
        <v>0</v>
      </c>
      <c r="R3024" s="25">
        <v>0</v>
      </c>
      <c r="S3024" s="25">
        <v>1</v>
      </c>
      <c r="T3024" s="25">
        <v>1</v>
      </c>
      <c r="U3024" s="25">
        <v>0</v>
      </c>
      <c r="V3024" s="25">
        <v>1</v>
      </c>
      <c r="W3024" s="25">
        <v>0</v>
      </c>
      <c r="X3024" s="23">
        <v>1</v>
      </c>
      <c r="Y3024" s="23">
        <v>0</v>
      </c>
      <c r="Z3024" s="23">
        <v>0</v>
      </c>
      <c r="AA3024" s="23">
        <v>0</v>
      </c>
      <c r="AB3024" s="23">
        <v>0</v>
      </c>
      <c r="AC3024" s="23">
        <v>0</v>
      </c>
      <c r="AD3024" s="23">
        <v>0</v>
      </c>
    </row>
    <row r="3025" spans="1:30" x14ac:dyDescent="0.3">
      <c r="A3025" s="23">
        <v>252</v>
      </c>
      <c r="B3025" s="23">
        <v>11</v>
      </c>
      <c r="C3025" s="25">
        <v>0</v>
      </c>
      <c r="D3025" s="25">
        <v>0</v>
      </c>
      <c r="E3025" s="25">
        <v>1</v>
      </c>
      <c r="F3025" s="25">
        <v>0</v>
      </c>
      <c r="G3025" s="25">
        <v>1</v>
      </c>
      <c r="H3025" s="25">
        <v>0</v>
      </c>
      <c r="I3025" s="25">
        <v>1</v>
      </c>
      <c r="J3025" s="23">
        <v>0</v>
      </c>
      <c r="K3025" s="23">
        <v>1</v>
      </c>
      <c r="L3025" s="23">
        <v>0</v>
      </c>
      <c r="M3025" s="23">
        <v>1</v>
      </c>
      <c r="N3025" s="23">
        <v>0</v>
      </c>
      <c r="O3025" s="23">
        <v>0</v>
      </c>
      <c r="P3025" s="23">
        <v>1</v>
      </c>
      <c r="Q3025" s="25">
        <v>0</v>
      </c>
      <c r="R3025" s="25">
        <v>0</v>
      </c>
      <c r="S3025" s="25">
        <v>0</v>
      </c>
      <c r="T3025" s="25">
        <v>0</v>
      </c>
      <c r="U3025" s="25">
        <v>1</v>
      </c>
      <c r="V3025" s="25">
        <v>1</v>
      </c>
      <c r="W3025" s="25">
        <v>0</v>
      </c>
      <c r="X3025" s="23">
        <v>1</v>
      </c>
      <c r="Y3025" s="23">
        <v>0</v>
      </c>
      <c r="Z3025" s="23">
        <v>0</v>
      </c>
      <c r="AA3025" s="23">
        <v>0</v>
      </c>
      <c r="AB3025" s="23">
        <v>0</v>
      </c>
      <c r="AC3025" s="23">
        <v>0</v>
      </c>
      <c r="AD3025" s="23">
        <v>0</v>
      </c>
    </row>
    <row r="3026" spans="1:30" x14ac:dyDescent="0.3">
      <c r="A3026" s="23">
        <v>252</v>
      </c>
      <c r="B3026" s="23">
        <v>12</v>
      </c>
      <c r="C3026" s="25">
        <v>0</v>
      </c>
      <c r="D3026" s="25">
        <v>0</v>
      </c>
      <c r="E3026" s="25">
        <v>0</v>
      </c>
      <c r="F3026" s="25">
        <v>1</v>
      </c>
      <c r="G3026" s="25">
        <v>0</v>
      </c>
      <c r="H3026" s="25">
        <v>0</v>
      </c>
      <c r="I3026" s="25">
        <v>0</v>
      </c>
      <c r="J3026" s="23">
        <v>0</v>
      </c>
      <c r="K3026" s="23">
        <v>0</v>
      </c>
      <c r="L3026" s="23">
        <v>0</v>
      </c>
      <c r="M3026" s="23">
        <v>0</v>
      </c>
      <c r="N3026" s="23">
        <v>0</v>
      </c>
      <c r="O3026" s="23">
        <v>0</v>
      </c>
      <c r="P3026" s="23">
        <v>1</v>
      </c>
      <c r="Q3026" s="25">
        <v>0</v>
      </c>
      <c r="R3026" s="25">
        <v>0</v>
      </c>
      <c r="S3026" s="25">
        <v>1</v>
      </c>
      <c r="T3026" s="25">
        <v>0</v>
      </c>
      <c r="U3026" s="25">
        <v>0</v>
      </c>
      <c r="V3026" s="25">
        <v>0</v>
      </c>
      <c r="W3026" s="25">
        <v>0</v>
      </c>
      <c r="X3026" s="23">
        <v>1</v>
      </c>
      <c r="Y3026" s="23">
        <v>0</v>
      </c>
      <c r="Z3026" s="23">
        <v>0</v>
      </c>
      <c r="AA3026" s="23">
        <v>0</v>
      </c>
      <c r="AB3026" s="23">
        <v>0</v>
      </c>
      <c r="AC3026" s="23">
        <v>0</v>
      </c>
      <c r="AD3026" s="23">
        <v>0</v>
      </c>
    </row>
    <row r="3027" spans="1:30" x14ac:dyDescent="0.3">
      <c r="A3027" s="23">
        <v>253</v>
      </c>
      <c r="B3027" s="23">
        <v>1</v>
      </c>
      <c r="C3027" s="25">
        <v>0</v>
      </c>
      <c r="D3027" s="25">
        <v>0</v>
      </c>
      <c r="E3027" s="25">
        <v>1</v>
      </c>
      <c r="F3027" s="25">
        <v>0</v>
      </c>
      <c r="G3027" s="25">
        <v>0</v>
      </c>
      <c r="H3027" s="25">
        <v>0</v>
      </c>
      <c r="I3027" s="25">
        <v>0</v>
      </c>
      <c r="J3027" s="23">
        <v>0</v>
      </c>
      <c r="K3027" s="23">
        <v>0</v>
      </c>
      <c r="L3027" s="23">
        <v>1</v>
      </c>
      <c r="M3027" s="23">
        <v>1</v>
      </c>
      <c r="N3027" s="23">
        <v>0</v>
      </c>
      <c r="O3027" s="23">
        <v>1</v>
      </c>
      <c r="P3027" s="23">
        <v>0</v>
      </c>
      <c r="Q3027" s="25">
        <v>0</v>
      </c>
      <c r="R3027" s="25">
        <v>1</v>
      </c>
      <c r="S3027" s="25">
        <v>0</v>
      </c>
      <c r="T3027" s="25">
        <v>1</v>
      </c>
      <c r="U3027" s="25">
        <v>0</v>
      </c>
      <c r="V3027" s="25">
        <v>0</v>
      </c>
      <c r="W3027" s="25">
        <v>1</v>
      </c>
      <c r="X3027" s="23">
        <v>1</v>
      </c>
      <c r="Y3027" s="23">
        <v>0</v>
      </c>
      <c r="Z3027" s="23">
        <v>0</v>
      </c>
      <c r="AA3027" s="23">
        <v>0</v>
      </c>
      <c r="AB3027" s="23">
        <v>0</v>
      </c>
      <c r="AC3027" s="23">
        <v>0</v>
      </c>
      <c r="AD3027" s="23">
        <v>0</v>
      </c>
    </row>
    <row r="3028" spans="1:30" x14ac:dyDescent="0.3">
      <c r="A3028" s="23">
        <v>253</v>
      </c>
      <c r="B3028" s="23">
        <v>2</v>
      </c>
      <c r="C3028" s="25">
        <v>0</v>
      </c>
      <c r="D3028" s="25">
        <v>1</v>
      </c>
      <c r="E3028" s="25">
        <v>0</v>
      </c>
      <c r="F3028" s="25">
        <v>0</v>
      </c>
      <c r="G3028" s="25">
        <v>0</v>
      </c>
      <c r="H3028" s="25">
        <v>1</v>
      </c>
      <c r="I3028" s="25">
        <v>0</v>
      </c>
      <c r="J3028" s="23">
        <v>0</v>
      </c>
      <c r="K3028" s="23">
        <v>0</v>
      </c>
      <c r="L3028" s="23">
        <v>0</v>
      </c>
      <c r="M3028" s="23">
        <v>1</v>
      </c>
      <c r="N3028" s="23">
        <v>0</v>
      </c>
      <c r="O3028" s="23">
        <v>0</v>
      </c>
      <c r="P3028" s="23">
        <v>0</v>
      </c>
      <c r="Q3028" s="25">
        <v>0</v>
      </c>
      <c r="R3028" s="25">
        <v>0</v>
      </c>
      <c r="S3028" s="25">
        <v>1</v>
      </c>
      <c r="T3028" s="25">
        <v>0</v>
      </c>
      <c r="U3028" s="25">
        <v>1</v>
      </c>
      <c r="V3028" s="25">
        <v>0</v>
      </c>
      <c r="W3028" s="25">
        <v>1</v>
      </c>
      <c r="X3028" s="23">
        <v>1</v>
      </c>
      <c r="Y3028" s="23">
        <v>0</v>
      </c>
      <c r="Z3028" s="23">
        <v>0</v>
      </c>
      <c r="AA3028" s="23">
        <v>0</v>
      </c>
      <c r="AB3028" s="23">
        <v>0</v>
      </c>
      <c r="AC3028" s="23">
        <v>0</v>
      </c>
      <c r="AD3028" s="23">
        <v>0</v>
      </c>
    </row>
    <row r="3029" spans="1:30" x14ac:dyDescent="0.3">
      <c r="A3029" s="23">
        <v>253</v>
      </c>
      <c r="B3029" s="23">
        <v>3</v>
      </c>
      <c r="C3029" s="25">
        <v>0</v>
      </c>
      <c r="D3029" s="25">
        <v>1</v>
      </c>
      <c r="E3029" s="25">
        <v>0</v>
      </c>
      <c r="F3029" s="25">
        <v>0</v>
      </c>
      <c r="G3029" s="25">
        <v>1</v>
      </c>
      <c r="H3029" s="25">
        <v>0</v>
      </c>
      <c r="I3029" s="25">
        <v>0</v>
      </c>
      <c r="J3029" s="23">
        <v>0</v>
      </c>
      <c r="K3029" s="23">
        <v>0</v>
      </c>
      <c r="L3029" s="23">
        <v>0</v>
      </c>
      <c r="M3029" s="23">
        <v>0</v>
      </c>
      <c r="N3029" s="23">
        <v>1</v>
      </c>
      <c r="O3029" s="23">
        <v>1</v>
      </c>
      <c r="P3029" s="23">
        <v>0</v>
      </c>
      <c r="Q3029" s="25">
        <v>0</v>
      </c>
      <c r="R3029" s="25">
        <v>0</v>
      </c>
      <c r="S3029" s="25">
        <v>0</v>
      </c>
      <c r="T3029" s="25">
        <v>0</v>
      </c>
      <c r="U3029" s="25">
        <v>0</v>
      </c>
      <c r="V3029" s="25">
        <v>0</v>
      </c>
      <c r="W3029" s="25">
        <v>1</v>
      </c>
      <c r="X3029" s="23">
        <v>1</v>
      </c>
      <c r="Y3029" s="23">
        <v>0</v>
      </c>
      <c r="Z3029" s="23">
        <v>0</v>
      </c>
      <c r="AA3029" s="23">
        <v>0</v>
      </c>
      <c r="AB3029" s="23">
        <v>0</v>
      </c>
      <c r="AC3029" s="23">
        <v>0</v>
      </c>
      <c r="AD3029" s="23">
        <v>0</v>
      </c>
    </row>
    <row r="3030" spans="1:30" x14ac:dyDescent="0.3">
      <c r="A3030" s="23">
        <v>253</v>
      </c>
      <c r="B3030" s="23">
        <v>4</v>
      </c>
      <c r="C3030" s="25">
        <v>0</v>
      </c>
      <c r="D3030" s="25">
        <v>0</v>
      </c>
      <c r="E3030" s="25">
        <v>0</v>
      </c>
      <c r="F3030" s="25">
        <v>0</v>
      </c>
      <c r="G3030" s="25">
        <v>0</v>
      </c>
      <c r="H3030" s="25">
        <v>0</v>
      </c>
      <c r="I3030" s="25">
        <v>1</v>
      </c>
      <c r="J3030" s="23">
        <v>0</v>
      </c>
      <c r="K3030" s="23">
        <v>0</v>
      </c>
      <c r="L3030" s="23">
        <v>1</v>
      </c>
      <c r="M3030" s="23">
        <v>0</v>
      </c>
      <c r="N3030" s="23">
        <v>1</v>
      </c>
      <c r="O3030" s="23">
        <v>0</v>
      </c>
      <c r="P3030" s="23">
        <v>1</v>
      </c>
      <c r="Q3030" s="25">
        <v>0</v>
      </c>
      <c r="R3030" s="25">
        <v>0</v>
      </c>
      <c r="S3030" s="25">
        <v>1</v>
      </c>
      <c r="T3030" s="25">
        <v>1</v>
      </c>
      <c r="U3030" s="25">
        <v>0</v>
      </c>
      <c r="V3030" s="25">
        <v>1</v>
      </c>
      <c r="W3030" s="25">
        <v>0</v>
      </c>
      <c r="X3030" s="23">
        <v>1</v>
      </c>
      <c r="Y3030" s="23">
        <v>0</v>
      </c>
      <c r="Z3030" s="23">
        <v>0</v>
      </c>
      <c r="AA3030" s="23">
        <v>0</v>
      </c>
      <c r="AB3030" s="23">
        <v>0</v>
      </c>
      <c r="AC3030" s="23">
        <v>0</v>
      </c>
      <c r="AD3030" s="23">
        <v>0</v>
      </c>
    </row>
    <row r="3031" spans="1:30" x14ac:dyDescent="0.3">
      <c r="A3031" s="23">
        <v>253</v>
      </c>
      <c r="B3031" s="23">
        <v>5</v>
      </c>
      <c r="C3031" s="25">
        <v>0</v>
      </c>
      <c r="D3031" s="25">
        <v>1</v>
      </c>
      <c r="E3031" s="25">
        <v>0</v>
      </c>
      <c r="F3031" s="25">
        <v>0</v>
      </c>
      <c r="G3031" s="25">
        <v>1</v>
      </c>
      <c r="H3031" s="25">
        <v>0</v>
      </c>
      <c r="I3031" s="25">
        <v>0</v>
      </c>
      <c r="J3031" s="23">
        <v>0</v>
      </c>
      <c r="K3031" s="23">
        <v>0</v>
      </c>
      <c r="L3031" s="23">
        <v>0</v>
      </c>
      <c r="M3031" s="23">
        <v>1</v>
      </c>
      <c r="N3031" s="23">
        <v>0</v>
      </c>
      <c r="O3031" s="23">
        <v>0</v>
      </c>
      <c r="P3031" s="23">
        <v>0</v>
      </c>
      <c r="Q3031" s="25">
        <v>0</v>
      </c>
      <c r="R3031" s="25">
        <v>1</v>
      </c>
      <c r="S3031" s="25">
        <v>0</v>
      </c>
      <c r="T3031" s="25">
        <v>1</v>
      </c>
      <c r="U3031" s="25">
        <v>0</v>
      </c>
      <c r="V3031" s="25">
        <v>0</v>
      </c>
      <c r="W3031" s="25">
        <v>1</v>
      </c>
      <c r="X3031" s="23">
        <v>1</v>
      </c>
      <c r="Y3031" s="23">
        <v>0</v>
      </c>
      <c r="Z3031" s="23">
        <v>0</v>
      </c>
      <c r="AA3031" s="23">
        <v>0</v>
      </c>
      <c r="AB3031" s="23">
        <v>0</v>
      </c>
      <c r="AC3031" s="23">
        <v>0</v>
      </c>
      <c r="AD3031" s="23">
        <v>0</v>
      </c>
    </row>
    <row r="3032" spans="1:30" x14ac:dyDescent="0.3">
      <c r="A3032" s="23">
        <v>253</v>
      </c>
      <c r="B3032" s="23">
        <v>6</v>
      </c>
      <c r="C3032" s="25">
        <v>0</v>
      </c>
      <c r="D3032" s="25">
        <v>0</v>
      </c>
      <c r="E3032" s="25">
        <v>0</v>
      </c>
      <c r="F3032" s="25">
        <v>0</v>
      </c>
      <c r="G3032" s="25">
        <v>1</v>
      </c>
      <c r="H3032" s="25">
        <v>1</v>
      </c>
      <c r="I3032" s="25">
        <v>0</v>
      </c>
      <c r="J3032" s="23">
        <v>0</v>
      </c>
      <c r="K3032" s="23">
        <v>1</v>
      </c>
      <c r="L3032" s="23">
        <v>0</v>
      </c>
      <c r="M3032" s="23">
        <v>0</v>
      </c>
      <c r="N3032" s="23">
        <v>0</v>
      </c>
      <c r="O3032" s="23">
        <v>1</v>
      </c>
      <c r="P3032" s="23">
        <v>0</v>
      </c>
      <c r="Q3032" s="25">
        <v>0</v>
      </c>
      <c r="R3032" s="25">
        <v>0</v>
      </c>
      <c r="S3032" s="25">
        <v>1</v>
      </c>
      <c r="T3032" s="25">
        <v>0</v>
      </c>
      <c r="U3032" s="25">
        <v>0</v>
      </c>
      <c r="V3032" s="25">
        <v>0</v>
      </c>
      <c r="W3032" s="25">
        <v>0</v>
      </c>
      <c r="X3032" s="23">
        <v>1</v>
      </c>
      <c r="Y3032" s="23">
        <v>0</v>
      </c>
      <c r="Z3032" s="23">
        <v>0</v>
      </c>
      <c r="AA3032" s="23">
        <v>0</v>
      </c>
      <c r="AB3032" s="23">
        <v>0</v>
      </c>
      <c r="AC3032" s="23">
        <v>0</v>
      </c>
      <c r="AD3032" s="23">
        <v>0</v>
      </c>
    </row>
    <row r="3033" spans="1:30" x14ac:dyDescent="0.3">
      <c r="A3033" s="23">
        <v>253</v>
      </c>
      <c r="B3033" s="23">
        <v>7</v>
      </c>
      <c r="C3033" s="25">
        <v>0</v>
      </c>
      <c r="D3033" s="25">
        <v>1</v>
      </c>
      <c r="E3033" s="25">
        <v>0</v>
      </c>
      <c r="F3033" s="25">
        <v>1</v>
      </c>
      <c r="G3033" s="25">
        <v>0</v>
      </c>
      <c r="H3033" s="25">
        <v>0</v>
      </c>
      <c r="I3033" s="25">
        <v>1</v>
      </c>
      <c r="J3033" s="23">
        <v>0</v>
      </c>
      <c r="K3033" s="23">
        <v>0</v>
      </c>
      <c r="L3033" s="23">
        <v>0</v>
      </c>
      <c r="M3033" s="23">
        <v>0</v>
      </c>
      <c r="N3033" s="23">
        <v>0</v>
      </c>
      <c r="O3033" s="23">
        <v>0</v>
      </c>
      <c r="P3033" s="23">
        <v>1</v>
      </c>
      <c r="Q3033" s="25">
        <v>0</v>
      </c>
      <c r="R3033" s="25">
        <v>1</v>
      </c>
      <c r="S3033" s="25">
        <v>0</v>
      </c>
      <c r="T3033" s="25">
        <v>0</v>
      </c>
      <c r="U3033" s="25">
        <v>0</v>
      </c>
      <c r="V3033" s="25">
        <v>1</v>
      </c>
      <c r="W3033" s="25">
        <v>0</v>
      </c>
      <c r="X3033" s="23">
        <v>1</v>
      </c>
      <c r="Y3033" s="23">
        <v>0</v>
      </c>
      <c r="Z3033" s="23">
        <v>0</v>
      </c>
      <c r="AA3033" s="23">
        <v>0</v>
      </c>
      <c r="AB3033" s="23">
        <v>0</v>
      </c>
      <c r="AC3033" s="23">
        <v>0</v>
      </c>
      <c r="AD3033" s="23">
        <v>0</v>
      </c>
    </row>
    <row r="3034" spans="1:30" x14ac:dyDescent="0.3">
      <c r="A3034" s="23">
        <v>253</v>
      </c>
      <c r="B3034" s="23">
        <v>8</v>
      </c>
      <c r="C3034" s="25">
        <v>0</v>
      </c>
      <c r="D3034" s="25">
        <v>0</v>
      </c>
      <c r="E3034" s="25">
        <v>1</v>
      </c>
      <c r="F3034" s="25">
        <v>1</v>
      </c>
      <c r="G3034" s="25">
        <v>0</v>
      </c>
      <c r="H3034" s="25">
        <v>1</v>
      </c>
      <c r="I3034" s="25">
        <v>0</v>
      </c>
      <c r="J3034" s="23">
        <v>0</v>
      </c>
      <c r="K3034" s="23">
        <v>0</v>
      </c>
      <c r="L3034" s="23">
        <v>0</v>
      </c>
      <c r="M3034" s="23">
        <v>0</v>
      </c>
      <c r="N3034" s="23">
        <v>1</v>
      </c>
      <c r="O3034" s="23">
        <v>1</v>
      </c>
      <c r="P3034" s="23">
        <v>0</v>
      </c>
      <c r="Q3034" s="25">
        <v>0</v>
      </c>
      <c r="R3034" s="25">
        <v>0</v>
      </c>
      <c r="S3034" s="25">
        <v>0</v>
      </c>
      <c r="T3034" s="25">
        <v>1</v>
      </c>
      <c r="U3034" s="25">
        <v>0</v>
      </c>
      <c r="V3034" s="25">
        <v>0</v>
      </c>
      <c r="W3034" s="25">
        <v>0</v>
      </c>
      <c r="X3034" s="23">
        <v>1</v>
      </c>
      <c r="Y3034" s="23">
        <v>0</v>
      </c>
      <c r="Z3034" s="23">
        <v>0</v>
      </c>
      <c r="AA3034" s="23">
        <v>0</v>
      </c>
      <c r="AB3034" s="23">
        <v>0</v>
      </c>
      <c r="AC3034" s="23">
        <v>0</v>
      </c>
      <c r="AD3034" s="23">
        <v>0</v>
      </c>
    </row>
    <row r="3035" spans="1:30" x14ac:dyDescent="0.3">
      <c r="A3035" s="23">
        <v>253</v>
      </c>
      <c r="B3035" s="23">
        <v>9</v>
      </c>
      <c r="C3035" s="25">
        <v>0</v>
      </c>
      <c r="D3035" s="25">
        <v>0</v>
      </c>
      <c r="E3035" s="25">
        <v>1</v>
      </c>
      <c r="F3035" s="25">
        <v>0</v>
      </c>
      <c r="G3035" s="25">
        <v>1</v>
      </c>
      <c r="H3035" s="25">
        <v>0</v>
      </c>
      <c r="I3035" s="25">
        <v>1</v>
      </c>
      <c r="J3035" s="23">
        <v>0</v>
      </c>
      <c r="K3035" s="23">
        <v>0</v>
      </c>
      <c r="L3035" s="23">
        <v>1</v>
      </c>
      <c r="M3035" s="23">
        <v>0</v>
      </c>
      <c r="N3035" s="23">
        <v>0</v>
      </c>
      <c r="O3035" s="23">
        <v>0</v>
      </c>
      <c r="P3035" s="23">
        <v>0</v>
      </c>
      <c r="Q3035" s="25">
        <v>0</v>
      </c>
      <c r="R3035" s="25">
        <v>1</v>
      </c>
      <c r="S3035" s="25">
        <v>0</v>
      </c>
      <c r="T3035" s="25">
        <v>0</v>
      </c>
      <c r="U3035" s="25">
        <v>1</v>
      </c>
      <c r="V3035" s="25">
        <v>0</v>
      </c>
      <c r="W3035" s="25">
        <v>0</v>
      </c>
      <c r="X3035" s="23">
        <v>1</v>
      </c>
      <c r="Y3035" s="23">
        <v>0</v>
      </c>
      <c r="Z3035" s="23">
        <v>0</v>
      </c>
      <c r="AA3035" s="23">
        <v>0</v>
      </c>
      <c r="AB3035" s="23">
        <v>0</v>
      </c>
      <c r="AC3035" s="23">
        <v>0</v>
      </c>
      <c r="AD3035" s="23">
        <v>0</v>
      </c>
    </row>
    <row r="3036" spans="1:30" x14ac:dyDescent="0.3">
      <c r="A3036" s="23">
        <v>253</v>
      </c>
      <c r="B3036" s="23">
        <v>10</v>
      </c>
      <c r="C3036" s="25">
        <v>0</v>
      </c>
      <c r="D3036" s="25">
        <v>1</v>
      </c>
      <c r="E3036" s="25">
        <v>0</v>
      </c>
      <c r="F3036" s="25">
        <v>0</v>
      </c>
      <c r="G3036" s="25">
        <v>0</v>
      </c>
      <c r="H3036" s="25">
        <v>1</v>
      </c>
      <c r="I3036" s="25">
        <v>0</v>
      </c>
      <c r="J3036" s="23">
        <v>0</v>
      </c>
      <c r="K3036" s="23">
        <v>1</v>
      </c>
      <c r="L3036" s="23">
        <v>0</v>
      </c>
      <c r="M3036" s="23">
        <v>0</v>
      </c>
      <c r="N3036" s="23">
        <v>1</v>
      </c>
      <c r="O3036" s="23">
        <v>0</v>
      </c>
      <c r="P3036" s="23">
        <v>0</v>
      </c>
      <c r="Q3036" s="25">
        <v>0</v>
      </c>
      <c r="R3036" s="25">
        <v>0</v>
      </c>
      <c r="S3036" s="25">
        <v>1</v>
      </c>
      <c r="T3036" s="25">
        <v>1</v>
      </c>
      <c r="U3036" s="25">
        <v>0</v>
      </c>
      <c r="V3036" s="25">
        <v>1</v>
      </c>
      <c r="W3036" s="25">
        <v>0</v>
      </c>
      <c r="X3036" s="23">
        <v>1</v>
      </c>
      <c r="Y3036" s="23">
        <v>0</v>
      </c>
      <c r="Z3036" s="23">
        <v>0</v>
      </c>
      <c r="AA3036" s="23">
        <v>0</v>
      </c>
      <c r="AB3036" s="23">
        <v>0</v>
      </c>
      <c r="AC3036" s="23">
        <v>0</v>
      </c>
      <c r="AD3036" s="23">
        <v>0</v>
      </c>
    </row>
    <row r="3037" spans="1:30" x14ac:dyDescent="0.3">
      <c r="A3037" s="23">
        <v>253</v>
      </c>
      <c r="B3037" s="23">
        <v>11</v>
      </c>
      <c r="C3037" s="25">
        <v>0</v>
      </c>
      <c r="D3037" s="25">
        <v>0</v>
      </c>
      <c r="E3037" s="25">
        <v>1</v>
      </c>
      <c r="F3037" s="25">
        <v>0</v>
      </c>
      <c r="G3037" s="25">
        <v>1</v>
      </c>
      <c r="H3037" s="25">
        <v>0</v>
      </c>
      <c r="I3037" s="25">
        <v>1</v>
      </c>
      <c r="J3037" s="23">
        <v>0</v>
      </c>
      <c r="K3037" s="23">
        <v>1</v>
      </c>
      <c r="L3037" s="23">
        <v>0</v>
      </c>
      <c r="M3037" s="23">
        <v>1</v>
      </c>
      <c r="N3037" s="23">
        <v>0</v>
      </c>
      <c r="O3037" s="23">
        <v>0</v>
      </c>
      <c r="P3037" s="23">
        <v>1</v>
      </c>
      <c r="Q3037" s="25">
        <v>0</v>
      </c>
      <c r="R3037" s="25">
        <v>0</v>
      </c>
      <c r="S3037" s="25">
        <v>0</v>
      </c>
      <c r="T3037" s="25">
        <v>0</v>
      </c>
      <c r="U3037" s="25">
        <v>1</v>
      </c>
      <c r="V3037" s="25">
        <v>1</v>
      </c>
      <c r="W3037" s="25">
        <v>0</v>
      </c>
      <c r="X3037" s="23">
        <v>1</v>
      </c>
      <c r="Y3037" s="23">
        <v>0</v>
      </c>
      <c r="Z3037" s="23">
        <v>0</v>
      </c>
      <c r="AA3037" s="23">
        <v>0</v>
      </c>
      <c r="AB3037" s="23">
        <v>0</v>
      </c>
      <c r="AC3037" s="23">
        <v>0</v>
      </c>
      <c r="AD3037" s="23">
        <v>0</v>
      </c>
    </row>
    <row r="3038" spans="1:30" x14ac:dyDescent="0.3">
      <c r="A3038" s="23">
        <v>253</v>
      </c>
      <c r="B3038" s="23">
        <v>12</v>
      </c>
      <c r="C3038" s="25">
        <v>0</v>
      </c>
      <c r="D3038" s="25">
        <v>0</v>
      </c>
      <c r="E3038" s="25">
        <v>0</v>
      </c>
      <c r="F3038" s="25">
        <v>1</v>
      </c>
      <c r="G3038" s="25">
        <v>0</v>
      </c>
      <c r="H3038" s="25">
        <v>0</v>
      </c>
      <c r="I3038" s="25">
        <v>0</v>
      </c>
      <c r="J3038" s="23">
        <v>0</v>
      </c>
      <c r="K3038" s="23">
        <v>0</v>
      </c>
      <c r="L3038" s="23">
        <v>0</v>
      </c>
      <c r="M3038" s="23">
        <v>0</v>
      </c>
      <c r="N3038" s="23">
        <v>0</v>
      </c>
      <c r="O3038" s="23">
        <v>0</v>
      </c>
      <c r="P3038" s="23">
        <v>1</v>
      </c>
      <c r="Q3038" s="25">
        <v>0</v>
      </c>
      <c r="R3038" s="25">
        <v>0</v>
      </c>
      <c r="S3038" s="25">
        <v>1</v>
      </c>
      <c r="T3038" s="25">
        <v>0</v>
      </c>
      <c r="U3038" s="25">
        <v>0</v>
      </c>
      <c r="V3038" s="25">
        <v>0</v>
      </c>
      <c r="W3038" s="25">
        <v>0</v>
      </c>
      <c r="X3038" s="23">
        <v>1</v>
      </c>
      <c r="Y3038" s="23">
        <v>0</v>
      </c>
      <c r="Z3038" s="23">
        <v>0</v>
      </c>
      <c r="AA3038" s="23">
        <v>0</v>
      </c>
      <c r="AB3038" s="23">
        <v>0</v>
      </c>
      <c r="AC3038" s="23">
        <v>0</v>
      </c>
      <c r="AD3038" s="23">
        <v>0</v>
      </c>
    </row>
    <row r="3039" spans="1:30" x14ac:dyDescent="0.3">
      <c r="A3039" s="23">
        <v>254</v>
      </c>
      <c r="B3039" s="23">
        <v>1</v>
      </c>
      <c r="C3039" s="25">
        <v>0</v>
      </c>
      <c r="D3039" s="25">
        <v>0</v>
      </c>
      <c r="E3039" s="25">
        <v>1</v>
      </c>
      <c r="F3039" s="25">
        <v>0</v>
      </c>
      <c r="G3039" s="25">
        <v>0</v>
      </c>
      <c r="H3039" s="25">
        <v>0</v>
      </c>
      <c r="I3039" s="25">
        <v>0</v>
      </c>
      <c r="J3039" s="23">
        <v>0</v>
      </c>
      <c r="K3039" s="23">
        <v>0</v>
      </c>
      <c r="L3039" s="23">
        <v>1</v>
      </c>
      <c r="M3039" s="23">
        <v>1</v>
      </c>
      <c r="N3039" s="23">
        <v>0</v>
      </c>
      <c r="O3039" s="23">
        <v>1</v>
      </c>
      <c r="P3039" s="23">
        <v>0</v>
      </c>
      <c r="Q3039" s="25">
        <v>0</v>
      </c>
      <c r="R3039" s="25">
        <v>1</v>
      </c>
      <c r="S3039" s="25">
        <v>0</v>
      </c>
      <c r="T3039" s="25">
        <v>1</v>
      </c>
      <c r="U3039" s="25">
        <v>0</v>
      </c>
      <c r="V3039" s="25">
        <v>0</v>
      </c>
      <c r="W3039" s="25">
        <v>1</v>
      </c>
      <c r="X3039" s="23">
        <v>1</v>
      </c>
      <c r="Y3039" s="23">
        <v>0</v>
      </c>
      <c r="Z3039" s="23">
        <v>0</v>
      </c>
      <c r="AA3039" s="23">
        <v>0</v>
      </c>
      <c r="AB3039" s="23">
        <v>0</v>
      </c>
      <c r="AC3039" s="23">
        <v>0</v>
      </c>
      <c r="AD3039" s="23">
        <v>0</v>
      </c>
    </row>
    <row r="3040" spans="1:30" x14ac:dyDescent="0.3">
      <c r="A3040" s="23">
        <v>254</v>
      </c>
      <c r="B3040" s="23">
        <v>2</v>
      </c>
      <c r="C3040" s="25">
        <v>0</v>
      </c>
      <c r="D3040" s="25">
        <v>1</v>
      </c>
      <c r="E3040" s="25">
        <v>0</v>
      </c>
      <c r="F3040" s="25">
        <v>0</v>
      </c>
      <c r="G3040" s="25">
        <v>0</v>
      </c>
      <c r="H3040" s="25">
        <v>1</v>
      </c>
      <c r="I3040" s="25">
        <v>0</v>
      </c>
      <c r="J3040" s="23">
        <v>0</v>
      </c>
      <c r="K3040" s="23">
        <v>0</v>
      </c>
      <c r="L3040" s="23">
        <v>0</v>
      </c>
      <c r="M3040" s="23">
        <v>1</v>
      </c>
      <c r="N3040" s="23">
        <v>0</v>
      </c>
      <c r="O3040" s="23">
        <v>0</v>
      </c>
      <c r="P3040" s="23">
        <v>0</v>
      </c>
      <c r="Q3040" s="25">
        <v>0</v>
      </c>
      <c r="R3040" s="25">
        <v>0</v>
      </c>
      <c r="S3040" s="25">
        <v>1</v>
      </c>
      <c r="T3040" s="25">
        <v>0</v>
      </c>
      <c r="U3040" s="25">
        <v>1</v>
      </c>
      <c r="V3040" s="25">
        <v>0</v>
      </c>
      <c r="W3040" s="25">
        <v>1</v>
      </c>
      <c r="X3040" s="23">
        <v>1</v>
      </c>
      <c r="Y3040" s="23">
        <v>0</v>
      </c>
      <c r="Z3040" s="23">
        <v>0</v>
      </c>
      <c r="AA3040" s="23">
        <v>0</v>
      </c>
      <c r="AB3040" s="23">
        <v>0</v>
      </c>
      <c r="AC3040" s="23">
        <v>0</v>
      </c>
      <c r="AD3040" s="23">
        <v>0</v>
      </c>
    </row>
    <row r="3041" spans="1:30" x14ac:dyDescent="0.3">
      <c r="A3041" s="23">
        <v>254</v>
      </c>
      <c r="B3041" s="23">
        <v>3</v>
      </c>
      <c r="C3041" s="25">
        <v>0</v>
      </c>
      <c r="D3041" s="25">
        <v>1</v>
      </c>
      <c r="E3041" s="25">
        <v>0</v>
      </c>
      <c r="F3041" s="25">
        <v>0</v>
      </c>
      <c r="G3041" s="25">
        <v>1</v>
      </c>
      <c r="H3041" s="25">
        <v>0</v>
      </c>
      <c r="I3041" s="25">
        <v>0</v>
      </c>
      <c r="J3041" s="23">
        <v>0</v>
      </c>
      <c r="K3041" s="23">
        <v>0</v>
      </c>
      <c r="L3041" s="23">
        <v>0</v>
      </c>
      <c r="M3041" s="23">
        <v>0</v>
      </c>
      <c r="N3041" s="23">
        <v>1</v>
      </c>
      <c r="O3041" s="23">
        <v>1</v>
      </c>
      <c r="P3041" s="23">
        <v>0</v>
      </c>
      <c r="Q3041" s="25">
        <v>0</v>
      </c>
      <c r="R3041" s="25">
        <v>0</v>
      </c>
      <c r="S3041" s="25">
        <v>0</v>
      </c>
      <c r="T3041" s="25">
        <v>0</v>
      </c>
      <c r="U3041" s="25">
        <v>0</v>
      </c>
      <c r="V3041" s="25">
        <v>0</v>
      </c>
      <c r="W3041" s="25">
        <v>1</v>
      </c>
      <c r="X3041" s="23">
        <v>1</v>
      </c>
      <c r="Y3041" s="23">
        <v>0</v>
      </c>
      <c r="Z3041" s="23">
        <v>0</v>
      </c>
      <c r="AA3041" s="23">
        <v>0</v>
      </c>
      <c r="AB3041" s="23">
        <v>0</v>
      </c>
      <c r="AC3041" s="23">
        <v>0</v>
      </c>
      <c r="AD3041" s="23">
        <v>0</v>
      </c>
    </row>
    <row r="3042" spans="1:30" x14ac:dyDescent="0.3">
      <c r="A3042" s="23">
        <v>254</v>
      </c>
      <c r="B3042" s="23">
        <v>4</v>
      </c>
      <c r="C3042" s="25">
        <v>0</v>
      </c>
      <c r="D3042" s="25">
        <v>0</v>
      </c>
      <c r="E3042" s="25">
        <v>0</v>
      </c>
      <c r="F3042" s="25">
        <v>0</v>
      </c>
      <c r="G3042" s="25">
        <v>0</v>
      </c>
      <c r="H3042" s="25">
        <v>0</v>
      </c>
      <c r="I3042" s="25">
        <v>1</v>
      </c>
      <c r="J3042" s="23">
        <v>0</v>
      </c>
      <c r="K3042" s="23">
        <v>0</v>
      </c>
      <c r="L3042" s="23">
        <v>1</v>
      </c>
      <c r="M3042" s="23">
        <v>0</v>
      </c>
      <c r="N3042" s="23">
        <v>1</v>
      </c>
      <c r="O3042" s="23">
        <v>0</v>
      </c>
      <c r="P3042" s="23">
        <v>1</v>
      </c>
      <c r="Q3042" s="25">
        <v>0</v>
      </c>
      <c r="R3042" s="25">
        <v>0</v>
      </c>
      <c r="S3042" s="25">
        <v>1</v>
      </c>
      <c r="T3042" s="25">
        <v>1</v>
      </c>
      <c r="U3042" s="25">
        <v>0</v>
      </c>
      <c r="V3042" s="25">
        <v>1</v>
      </c>
      <c r="W3042" s="25">
        <v>0</v>
      </c>
      <c r="X3042" s="23">
        <v>1</v>
      </c>
      <c r="Y3042" s="23">
        <v>0</v>
      </c>
      <c r="Z3042" s="23">
        <v>0</v>
      </c>
      <c r="AA3042" s="23">
        <v>0</v>
      </c>
      <c r="AB3042" s="23">
        <v>0</v>
      </c>
      <c r="AC3042" s="23">
        <v>0</v>
      </c>
      <c r="AD3042" s="23">
        <v>0</v>
      </c>
    </row>
    <row r="3043" spans="1:30" x14ac:dyDescent="0.3">
      <c r="A3043" s="23">
        <v>254</v>
      </c>
      <c r="B3043" s="23">
        <v>5</v>
      </c>
      <c r="C3043" s="25">
        <v>0</v>
      </c>
      <c r="D3043" s="25">
        <v>1</v>
      </c>
      <c r="E3043" s="25">
        <v>0</v>
      </c>
      <c r="F3043" s="25">
        <v>0</v>
      </c>
      <c r="G3043" s="25">
        <v>1</v>
      </c>
      <c r="H3043" s="25">
        <v>0</v>
      </c>
      <c r="I3043" s="25">
        <v>0</v>
      </c>
      <c r="J3043" s="23">
        <v>0</v>
      </c>
      <c r="K3043" s="23">
        <v>0</v>
      </c>
      <c r="L3043" s="23">
        <v>0</v>
      </c>
      <c r="M3043" s="23">
        <v>1</v>
      </c>
      <c r="N3043" s="23">
        <v>0</v>
      </c>
      <c r="O3043" s="23">
        <v>0</v>
      </c>
      <c r="P3043" s="23">
        <v>0</v>
      </c>
      <c r="Q3043" s="25">
        <v>0</v>
      </c>
      <c r="R3043" s="25">
        <v>1</v>
      </c>
      <c r="S3043" s="25">
        <v>0</v>
      </c>
      <c r="T3043" s="25">
        <v>1</v>
      </c>
      <c r="U3043" s="25">
        <v>0</v>
      </c>
      <c r="V3043" s="25">
        <v>0</v>
      </c>
      <c r="W3043" s="25">
        <v>1</v>
      </c>
      <c r="X3043" s="23">
        <v>1</v>
      </c>
      <c r="Y3043" s="23">
        <v>0</v>
      </c>
      <c r="Z3043" s="23">
        <v>0</v>
      </c>
      <c r="AA3043" s="23">
        <v>0</v>
      </c>
      <c r="AB3043" s="23">
        <v>0</v>
      </c>
      <c r="AC3043" s="23">
        <v>0</v>
      </c>
      <c r="AD3043" s="23">
        <v>0</v>
      </c>
    </row>
    <row r="3044" spans="1:30" x14ac:dyDescent="0.3">
      <c r="A3044" s="23">
        <v>254</v>
      </c>
      <c r="B3044" s="23">
        <v>6</v>
      </c>
      <c r="C3044" s="25">
        <v>0</v>
      </c>
      <c r="D3044" s="25">
        <v>0</v>
      </c>
      <c r="E3044" s="25">
        <v>0</v>
      </c>
      <c r="F3044" s="25">
        <v>0</v>
      </c>
      <c r="G3044" s="25">
        <v>1</v>
      </c>
      <c r="H3044" s="25">
        <v>1</v>
      </c>
      <c r="I3044" s="25">
        <v>0</v>
      </c>
      <c r="J3044" s="23">
        <v>0</v>
      </c>
      <c r="K3044" s="23">
        <v>1</v>
      </c>
      <c r="L3044" s="23">
        <v>0</v>
      </c>
      <c r="M3044" s="23">
        <v>0</v>
      </c>
      <c r="N3044" s="23">
        <v>0</v>
      </c>
      <c r="O3044" s="23">
        <v>1</v>
      </c>
      <c r="P3044" s="23">
        <v>0</v>
      </c>
      <c r="Q3044" s="25">
        <v>0</v>
      </c>
      <c r="R3044" s="25">
        <v>0</v>
      </c>
      <c r="S3044" s="25">
        <v>1</v>
      </c>
      <c r="T3044" s="25">
        <v>0</v>
      </c>
      <c r="U3044" s="25">
        <v>0</v>
      </c>
      <c r="V3044" s="25">
        <v>0</v>
      </c>
      <c r="W3044" s="25">
        <v>0</v>
      </c>
      <c r="X3044" s="23">
        <v>1</v>
      </c>
      <c r="Y3044" s="23">
        <v>0</v>
      </c>
      <c r="Z3044" s="23">
        <v>0</v>
      </c>
      <c r="AA3044" s="23">
        <v>0</v>
      </c>
      <c r="AB3044" s="23">
        <v>0</v>
      </c>
      <c r="AC3044" s="23">
        <v>0</v>
      </c>
      <c r="AD3044" s="23">
        <v>0</v>
      </c>
    </row>
    <row r="3045" spans="1:30" x14ac:dyDescent="0.3">
      <c r="A3045" s="23">
        <v>254</v>
      </c>
      <c r="B3045" s="23">
        <v>7</v>
      </c>
      <c r="C3045" s="25">
        <v>0</v>
      </c>
      <c r="D3045" s="25">
        <v>1</v>
      </c>
      <c r="E3045" s="25">
        <v>0</v>
      </c>
      <c r="F3045" s="25">
        <v>1</v>
      </c>
      <c r="G3045" s="25">
        <v>0</v>
      </c>
      <c r="H3045" s="25">
        <v>0</v>
      </c>
      <c r="I3045" s="25">
        <v>1</v>
      </c>
      <c r="J3045" s="23">
        <v>0</v>
      </c>
      <c r="K3045" s="23">
        <v>0</v>
      </c>
      <c r="L3045" s="23">
        <v>0</v>
      </c>
      <c r="M3045" s="23">
        <v>0</v>
      </c>
      <c r="N3045" s="23">
        <v>0</v>
      </c>
      <c r="O3045" s="23">
        <v>0</v>
      </c>
      <c r="P3045" s="23">
        <v>1</v>
      </c>
      <c r="Q3045" s="25">
        <v>0</v>
      </c>
      <c r="R3045" s="25">
        <v>1</v>
      </c>
      <c r="S3045" s="25">
        <v>0</v>
      </c>
      <c r="T3045" s="25">
        <v>0</v>
      </c>
      <c r="U3045" s="25">
        <v>0</v>
      </c>
      <c r="V3045" s="25">
        <v>1</v>
      </c>
      <c r="W3045" s="25">
        <v>0</v>
      </c>
      <c r="X3045" s="23">
        <v>1</v>
      </c>
      <c r="Y3045" s="23">
        <v>0</v>
      </c>
      <c r="Z3045" s="23">
        <v>0</v>
      </c>
      <c r="AA3045" s="23">
        <v>0</v>
      </c>
      <c r="AB3045" s="23">
        <v>0</v>
      </c>
      <c r="AC3045" s="23">
        <v>0</v>
      </c>
      <c r="AD3045" s="23">
        <v>0</v>
      </c>
    </row>
    <row r="3046" spans="1:30" x14ac:dyDescent="0.3">
      <c r="A3046" s="23">
        <v>254</v>
      </c>
      <c r="B3046" s="23">
        <v>8</v>
      </c>
      <c r="C3046" s="25">
        <v>0</v>
      </c>
      <c r="D3046" s="25">
        <v>0</v>
      </c>
      <c r="E3046" s="25">
        <v>1</v>
      </c>
      <c r="F3046" s="25">
        <v>1</v>
      </c>
      <c r="G3046" s="25">
        <v>0</v>
      </c>
      <c r="H3046" s="25">
        <v>1</v>
      </c>
      <c r="I3046" s="25">
        <v>0</v>
      </c>
      <c r="J3046" s="23">
        <v>0</v>
      </c>
      <c r="K3046" s="23">
        <v>0</v>
      </c>
      <c r="L3046" s="23">
        <v>0</v>
      </c>
      <c r="M3046" s="23">
        <v>0</v>
      </c>
      <c r="N3046" s="23">
        <v>1</v>
      </c>
      <c r="O3046" s="23">
        <v>1</v>
      </c>
      <c r="P3046" s="23">
        <v>0</v>
      </c>
      <c r="Q3046" s="25">
        <v>0</v>
      </c>
      <c r="R3046" s="25">
        <v>0</v>
      </c>
      <c r="S3046" s="25">
        <v>0</v>
      </c>
      <c r="T3046" s="25">
        <v>1</v>
      </c>
      <c r="U3046" s="25">
        <v>0</v>
      </c>
      <c r="V3046" s="25">
        <v>0</v>
      </c>
      <c r="W3046" s="25">
        <v>0</v>
      </c>
      <c r="X3046" s="23">
        <v>1</v>
      </c>
      <c r="Y3046" s="23">
        <v>0</v>
      </c>
      <c r="Z3046" s="23">
        <v>0</v>
      </c>
      <c r="AA3046" s="23">
        <v>0</v>
      </c>
      <c r="AB3046" s="23">
        <v>0</v>
      </c>
      <c r="AC3046" s="23">
        <v>0</v>
      </c>
      <c r="AD3046" s="23">
        <v>0</v>
      </c>
    </row>
    <row r="3047" spans="1:30" x14ac:dyDescent="0.3">
      <c r="A3047" s="23">
        <v>254</v>
      </c>
      <c r="B3047" s="23">
        <v>9</v>
      </c>
      <c r="C3047" s="25">
        <v>0</v>
      </c>
      <c r="D3047" s="25">
        <v>0</v>
      </c>
      <c r="E3047" s="25">
        <v>1</v>
      </c>
      <c r="F3047" s="25">
        <v>0</v>
      </c>
      <c r="G3047" s="25">
        <v>1</v>
      </c>
      <c r="H3047" s="25">
        <v>0</v>
      </c>
      <c r="I3047" s="25">
        <v>1</v>
      </c>
      <c r="J3047" s="23">
        <v>0</v>
      </c>
      <c r="K3047" s="23">
        <v>0</v>
      </c>
      <c r="L3047" s="23">
        <v>1</v>
      </c>
      <c r="M3047" s="23">
        <v>0</v>
      </c>
      <c r="N3047" s="23">
        <v>0</v>
      </c>
      <c r="O3047" s="23">
        <v>0</v>
      </c>
      <c r="P3047" s="23">
        <v>0</v>
      </c>
      <c r="Q3047" s="25">
        <v>0</v>
      </c>
      <c r="R3047" s="25">
        <v>1</v>
      </c>
      <c r="S3047" s="25">
        <v>0</v>
      </c>
      <c r="T3047" s="25">
        <v>0</v>
      </c>
      <c r="U3047" s="25">
        <v>1</v>
      </c>
      <c r="V3047" s="25">
        <v>0</v>
      </c>
      <c r="W3047" s="25">
        <v>0</v>
      </c>
      <c r="X3047" s="23">
        <v>1</v>
      </c>
      <c r="Y3047" s="23">
        <v>0</v>
      </c>
      <c r="Z3047" s="23">
        <v>0</v>
      </c>
      <c r="AA3047" s="23">
        <v>0</v>
      </c>
      <c r="AB3047" s="23">
        <v>0</v>
      </c>
      <c r="AC3047" s="23">
        <v>0</v>
      </c>
      <c r="AD3047" s="23">
        <v>0</v>
      </c>
    </row>
    <row r="3048" spans="1:30" x14ac:dyDescent="0.3">
      <c r="A3048" s="23">
        <v>254</v>
      </c>
      <c r="B3048" s="23">
        <v>10</v>
      </c>
      <c r="C3048" s="25">
        <v>0</v>
      </c>
      <c r="D3048" s="25">
        <v>1</v>
      </c>
      <c r="E3048" s="25">
        <v>0</v>
      </c>
      <c r="F3048" s="25">
        <v>0</v>
      </c>
      <c r="G3048" s="25">
        <v>0</v>
      </c>
      <c r="H3048" s="25">
        <v>1</v>
      </c>
      <c r="I3048" s="25">
        <v>0</v>
      </c>
      <c r="J3048" s="23">
        <v>0</v>
      </c>
      <c r="K3048" s="23">
        <v>1</v>
      </c>
      <c r="L3048" s="23">
        <v>0</v>
      </c>
      <c r="M3048" s="23">
        <v>0</v>
      </c>
      <c r="N3048" s="23">
        <v>1</v>
      </c>
      <c r="O3048" s="23">
        <v>0</v>
      </c>
      <c r="P3048" s="23">
        <v>0</v>
      </c>
      <c r="Q3048" s="25">
        <v>0</v>
      </c>
      <c r="R3048" s="25">
        <v>0</v>
      </c>
      <c r="S3048" s="25">
        <v>1</v>
      </c>
      <c r="T3048" s="25">
        <v>1</v>
      </c>
      <c r="U3048" s="25">
        <v>0</v>
      </c>
      <c r="V3048" s="25">
        <v>1</v>
      </c>
      <c r="W3048" s="25">
        <v>0</v>
      </c>
      <c r="X3048" s="23">
        <v>1</v>
      </c>
      <c r="Y3048" s="23">
        <v>0</v>
      </c>
      <c r="Z3048" s="23">
        <v>0</v>
      </c>
      <c r="AA3048" s="23">
        <v>0</v>
      </c>
      <c r="AB3048" s="23">
        <v>0</v>
      </c>
      <c r="AC3048" s="23">
        <v>0</v>
      </c>
      <c r="AD3048" s="23">
        <v>0</v>
      </c>
    </row>
    <row r="3049" spans="1:30" x14ac:dyDescent="0.3">
      <c r="A3049" s="23">
        <v>254</v>
      </c>
      <c r="B3049" s="23">
        <v>11</v>
      </c>
      <c r="C3049" s="25">
        <v>0</v>
      </c>
      <c r="D3049" s="25">
        <v>0</v>
      </c>
      <c r="E3049" s="25">
        <v>1</v>
      </c>
      <c r="F3049" s="25">
        <v>0</v>
      </c>
      <c r="G3049" s="25">
        <v>1</v>
      </c>
      <c r="H3049" s="25">
        <v>0</v>
      </c>
      <c r="I3049" s="25">
        <v>1</v>
      </c>
      <c r="J3049" s="23">
        <v>0</v>
      </c>
      <c r="K3049" s="23">
        <v>1</v>
      </c>
      <c r="L3049" s="23">
        <v>0</v>
      </c>
      <c r="M3049" s="23">
        <v>1</v>
      </c>
      <c r="N3049" s="23">
        <v>0</v>
      </c>
      <c r="O3049" s="23">
        <v>0</v>
      </c>
      <c r="P3049" s="23">
        <v>1</v>
      </c>
      <c r="Q3049" s="25">
        <v>0</v>
      </c>
      <c r="R3049" s="25">
        <v>0</v>
      </c>
      <c r="S3049" s="25">
        <v>0</v>
      </c>
      <c r="T3049" s="25">
        <v>0</v>
      </c>
      <c r="U3049" s="25">
        <v>1</v>
      </c>
      <c r="V3049" s="25">
        <v>1</v>
      </c>
      <c r="W3049" s="25">
        <v>0</v>
      </c>
      <c r="X3049" s="23">
        <v>1</v>
      </c>
      <c r="Y3049" s="23">
        <v>0</v>
      </c>
      <c r="Z3049" s="23">
        <v>0</v>
      </c>
      <c r="AA3049" s="23">
        <v>0</v>
      </c>
      <c r="AB3049" s="23">
        <v>0</v>
      </c>
      <c r="AC3049" s="23">
        <v>0</v>
      </c>
      <c r="AD3049" s="23">
        <v>0</v>
      </c>
    </row>
    <row r="3050" spans="1:30" x14ac:dyDescent="0.3">
      <c r="A3050" s="23">
        <v>254</v>
      </c>
      <c r="B3050" s="23">
        <v>12</v>
      </c>
      <c r="C3050" s="25">
        <v>0</v>
      </c>
      <c r="D3050" s="25">
        <v>0</v>
      </c>
      <c r="E3050" s="25">
        <v>0</v>
      </c>
      <c r="F3050" s="25">
        <v>1</v>
      </c>
      <c r="G3050" s="25">
        <v>0</v>
      </c>
      <c r="H3050" s="25">
        <v>0</v>
      </c>
      <c r="I3050" s="25">
        <v>0</v>
      </c>
      <c r="J3050" s="23">
        <v>0</v>
      </c>
      <c r="K3050" s="23">
        <v>0</v>
      </c>
      <c r="L3050" s="23">
        <v>0</v>
      </c>
      <c r="M3050" s="23">
        <v>0</v>
      </c>
      <c r="N3050" s="23">
        <v>0</v>
      </c>
      <c r="O3050" s="23">
        <v>0</v>
      </c>
      <c r="P3050" s="23">
        <v>1</v>
      </c>
      <c r="Q3050" s="25">
        <v>0</v>
      </c>
      <c r="R3050" s="25">
        <v>0</v>
      </c>
      <c r="S3050" s="25">
        <v>1</v>
      </c>
      <c r="T3050" s="25">
        <v>0</v>
      </c>
      <c r="U3050" s="25">
        <v>0</v>
      </c>
      <c r="V3050" s="25">
        <v>0</v>
      </c>
      <c r="W3050" s="25">
        <v>0</v>
      </c>
      <c r="X3050" s="23">
        <v>1</v>
      </c>
      <c r="Y3050" s="23">
        <v>0</v>
      </c>
      <c r="Z3050" s="23">
        <v>0</v>
      </c>
      <c r="AA3050" s="23">
        <v>0</v>
      </c>
      <c r="AB3050" s="23">
        <v>0</v>
      </c>
      <c r="AC3050" s="23">
        <v>0</v>
      </c>
      <c r="AD3050" s="23">
        <v>0</v>
      </c>
    </row>
    <row r="3051" spans="1:30" x14ac:dyDescent="0.3">
      <c r="A3051" s="23">
        <v>255</v>
      </c>
      <c r="B3051" s="23">
        <v>1</v>
      </c>
      <c r="C3051" s="25">
        <v>0</v>
      </c>
      <c r="D3051" s="25">
        <v>0</v>
      </c>
      <c r="E3051" s="25">
        <v>1</v>
      </c>
      <c r="F3051" s="25">
        <v>0</v>
      </c>
      <c r="G3051" s="25">
        <v>0</v>
      </c>
      <c r="H3051" s="25">
        <v>0</v>
      </c>
      <c r="I3051" s="25">
        <v>0</v>
      </c>
      <c r="J3051" s="23">
        <v>0</v>
      </c>
      <c r="K3051" s="23">
        <v>0</v>
      </c>
      <c r="L3051" s="23">
        <v>1</v>
      </c>
      <c r="M3051" s="23">
        <v>1</v>
      </c>
      <c r="N3051" s="23">
        <v>0</v>
      </c>
      <c r="O3051" s="23">
        <v>1</v>
      </c>
      <c r="P3051" s="23">
        <v>0</v>
      </c>
      <c r="Q3051" s="25">
        <v>0</v>
      </c>
      <c r="R3051" s="25">
        <v>1</v>
      </c>
      <c r="S3051" s="25">
        <v>0</v>
      </c>
      <c r="T3051" s="25">
        <v>1</v>
      </c>
      <c r="U3051" s="25">
        <v>0</v>
      </c>
      <c r="V3051" s="25">
        <v>0</v>
      </c>
      <c r="W3051" s="25">
        <v>1</v>
      </c>
      <c r="X3051" s="23">
        <v>1</v>
      </c>
      <c r="Y3051" s="23">
        <v>0</v>
      </c>
      <c r="Z3051" s="23">
        <v>0</v>
      </c>
      <c r="AA3051" s="23">
        <v>0</v>
      </c>
      <c r="AB3051" s="23">
        <v>0</v>
      </c>
      <c r="AC3051" s="23">
        <v>0</v>
      </c>
      <c r="AD3051" s="23">
        <v>0</v>
      </c>
    </row>
    <row r="3052" spans="1:30" x14ac:dyDescent="0.3">
      <c r="A3052" s="23">
        <v>255</v>
      </c>
      <c r="B3052" s="23">
        <v>2</v>
      </c>
      <c r="C3052" s="25">
        <v>0</v>
      </c>
      <c r="D3052" s="25">
        <v>1</v>
      </c>
      <c r="E3052" s="25">
        <v>0</v>
      </c>
      <c r="F3052" s="25">
        <v>0</v>
      </c>
      <c r="G3052" s="25">
        <v>0</v>
      </c>
      <c r="H3052" s="25">
        <v>1</v>
      </c>
      <c r="I3052" s="25">
        <v>0</v>
      </c>
      <c r="J3052" s="23">
        <v>0</v>
      </c>
      <c r="K3052" s="23">
        <v>0</v>
      </c>
      <c r="L3052" s="23">
        <v>0</v>
      </c>
      <c r="M3052" s="23">
        <v>1</v>
      </c>
      <c r="N3052" s="23">
        <v>0</v>
      </c>
      <c r="O3052" s="23">
        <v>0</v>
      </c>
      <c r="P3052" s="23">
        <v>0</v>
      </c>
      <c r="Q3052" s="25">
        <v>0</v>
      </c>
      <c r="R3052" s="25">
        <v>0</v>
      </c>
      <c r="S3052" s="25">
        <v>1</v>
      </c>
      <c r="T3052" s="25">
        <v>0</v>
      </c>
      <c r="U3052" s="25">
        <v>1</v>
      </c>
      <c r="V3052" s="25">
        <v>0</v>
      </c>
      <c r="W3052" s="25">
        <v>1</v>
      </c>
      <c r="X3052" s="23">
        <v>1</v>
      </c>
      <c r="Y3052" s="23">
        <v>0</v>
      </c>
      <c r="Z3052" s="23">
        <v>0</v>
      </c>
      <c r="AA3052" s="23">
        <v>0</v>
      </c>
      <c r="AB3052" s="23">
        <v>0</v>
      </c>
      <c r="AC3052" s="23">
        <v>0</v>
      </c>
      <c r="AD3052" s="23">
        <v>0</v>
      </c>
    </row>
    <row r="3053" spans="1:30" x14ac:dyDescent="0.3">
      <c r="A3053" s="23">
        <v>255</v>
      </c>
      <c r="B3053" s="23">
        <v>3</v>
      </c>
      <c r="C3053" s="25">
        <v>0</v>
      </c>
      <c r="D3053" s="25">
        <v>1</v>
      </c>
      <c r="E3053" s="25">
        <v>0</v>
      </c>
      <c r="F3053" s="25">
        <v>0</v>
      </c>
      <c r="G3053" s="25">
        <v>1</v>
      </c>
      <c r="H3053" s="25">
        <v>0</v>
      </c>
      <c r="I3053" s="25">
        <v>0</v>
      </c>
      <c r="J3053" s="23">
        <v>0</v>
      </c>
      <c r="K3053" s="23">
        <v>0</v>
      </c>
      <c r="L3053" s="23">
        <v>0</v>
      </c>
      <c r="M3053" s="23">
        <v>0</v>
      </c>
      <c r="N3053" s="23">
        <v>1</v>
      </c>
      <c r="O3053" s="23">
        <v>1</v>
      </c>
      <c r="P3053" s="23">
        <v>0</v>
      </c>
      <c r="Q3053" s="25">
        <v>0</v>
      </c>
      <c r="R3053" s="25">
        <v>0</v>
      </c>
      <c r="S3053" s="25">
        <v>0</v>
      </c>
      <c r="T3053" s="25">
        <v>0</v>
      </c>
      <c r="U3053" s="25">
        <v>0</v>
      </c>
      <c r="V3053" s="25">
        <v>0</v>
      </c>
      <c r="W3053" s="25">
        <v>1</v>
      </c>
      <c r="X3053" s="23">
        <v>1</v>
      </c>
      <c r="Y3053" s="23">
        <v>0</v>
      </c>
      <c r="Z3053" s="23">
        <v>0</v>
      </c>
      <c r="AA3053" s="23">
        <v>0</v>
      </c>
      <c r="AB3053" s="23">
        <v>0</v>
      </c>
      <c r="AC3053" s="23">
        <v>0</v>
      </c>
      <c r="AD3053" s="23">
        <v>0</v>
      </c>
    </row>
    <row r="3054" spans="1:30" x14ac:dyDescent="0.3">
      <c r="A3054" s="23">
        <v>255</v>
      </c>
      <c r="B3054" s="23">
        <v>4</v>
      </c>
      <c r="C3054" s="25">
        <v>0</v>
      </c>
      <c r="D3054" s="25">
        <v>0</v>
      </c>
      <c r="E3054" s="25">
        <v>0</v>
      </c>
      <c r="F3054" s="25">
        <v>0</v>
      </c>
      <c r="G3054" s="25">
        <v>0</v>
      </c>
      <c r="H3054" s="25">
        <v>0</v>
      </c>
      <c r="I3054" s="25">
        <v>1</v>
      </c>
      <c r="J3054" s="23">
        <v>0</v>
      </c>
      <c r="K3054" s="23">
        <v>0</v>
      </c>
      <c r="L3054" s="23">
        <v>1</v>
      </c>
      <c r="M3054" s="23">
        <v>0</v>
      </c>
      <c r="N3054" s="23">
        <v>1</v>
      </c>
      <c r="O3054" s="23">
        <v>0</v>
      </c>
      <c r="P3054" s="23">
        <v>1</v>
      </c>
      <c r="Q3054" s="25">
        <v>0</v>
      </c>
      <c r="R3054" s="25">
        <v>0</v>
      </c>
      <c r="S3054" s="25">
        <v>1</v>
      </c>
      <c r="T3054" s="25">
        <v>1</v>
      </c>
      <c r="U3054" s="25">
        <v>0</v>
      </c>
      <c r="V3054" s="25">
        <v>1</v>
      </c>
      <c r="W3054" s="25">
        <v>0</v>
      </c>
      <c r="X3054" s="23">
        <v>1</v>
      </c>
      <c r="Y3054" s="23">
        <v>0</v>
      </c>
      <c r="Z3054" s="23">
        <v>0</v>
      </c>
      <c r="AA3054" s="23">
        <v>0</v>
      </c>
      <c r="AB3054" s="23">
        <v>0</v>
      </c>
      <c r="AC3054" s="23">
        <v>0</v>
      </c>
      <c r="AD3054" s="23">
        <v>0</v>
      </c>
    </row>
    <row r="3055" spans="1:30" x14ac:dyDescent="0.3">
      <c r="A3055" s="23">
        <v>255</v>
      </c>
      <c r="B3055" s="23">
        <v>5</v>
      </c>
      <c r="C3055" s="25">
        <v>0</v>
      </c>
      <c r="D3055" s="25">
        <v>1</v>
      </c>
      <c r="E3055" s="25">
        <v>0</v>
      </c>
      <c r="F3055" s="25">
        <v>0</v>
      </c>
      <c r="G3055" s="25">
        <v>1</v>
      </c>
      <c r="H3055" s="25">
        <v>0</v>
      </c>
      <c r="I3055" s="25">
        <v>0</v>
      </c>
      <c r="J3055" s="23">
        <v>0</v>
      </c>
      <c r="K3055" s="23">
        <v>0</v>
      </c>
      <c r="L3055" s="23">
        <v>0</v>
      </c>
      <c r="M3055" s="23">
        <v>1</v>
      </c>
      <c r="N3055" s="23">
        <v>0</v>
      </c>
      <c r="O3055" s="23">
        <v>0</v>
      </c>
      <c r="P3055" s="23">
        <v>0</v>
      </c>
      <c r="Q3055" s="25">
        <v>0</v>
      </c>
      <c r="R3055" s="25">
        <v>1</v>
      </c>
      <c r="S3055" s="25">
        <v>0</v>
      </c>
      <c r="T3055" s="25">
        <v>1</v>
      </c>
      <c r="U3055" s="25">
        <v>0</v>
      </c>
      <c r="V3055" s="25">
        <v>0</v>
      </c>
      <c r="W3055" s="25">
        <v>1</v>
      </c>
      <c r="X3055" s="23">
        <v>1</v>
      </c>
      <c r="Y3055" s="23">
        <v>0</v>
      </c>
      <c r="Z3055" s="23">
        <v>0</v>
      </c>
      <c r="AA3055" s="23">
        <v>0</v>
      </c>
      <c r="AB3055" s="23">
        <v>0</v>
      </c>
      <c r="AC3055" s="23">
        <v>0</v>
      </c>
      <c r="AD3055" s="23">
        <v>0</v>
      </c>
    </row>
    <row r="3056" spans="1:30" x14ac:dyDescent="0.3">
      <c r="A3056" s="23">
        <v>255</v>
      </c>
      <c r="B3056" s="23">
        <v>6</v>
      </c>
      <c r="C3056" s="25">
        <v>0</v>
      </c>
      <c r="D3056" s="25">
        <v>0</v>
      </c>
      <c r="E3056" s="25">
        <v>0</v>
      </c>
      <c r="F3056" s="25">
        <v>0</v>
      </c>
      <c r="G3056" s="25">
        <v>1</v>
      </c>
      <c r="H3056" s="25">
        <v>1</v>
      </c>
      <c r="I3056" s="25">
        <v>0</v>
      </c>
      <c r="J3056" s="23">
        <v>0</v>
      </c>
      <c r="K3056" s="23">
        <v>1</v>
      </c>
      <c r="L3056" s="23">
        <v>0</v>
      </c>
      <c r="M3056" s="23">
        <v>0</v>
      </c>
      <c r="N3056" s="23">
        <v>0</v>
      </c>
      <c r="O3056" s="23">
        <v>1</v>
      </c>
      <c r="P3056" s="23">
        <v>0</v>
      </c>
      <c r="Q3056" s="25">
        <v>0</v>
      </c>
      <c r="R3056" s="25">
        <v>0</v>
      </c>
      <c r="S3056" s="25">
        <v>1</v>
      </c>
      <c r="T3056" s="25">
        <v>0</v>
      </c>
      <c r="U3056" s="25">
        <v>0</v>
      </c>
      <c r="V3056" s="25">
        <v>0</v>
      </c>
      <c r="W3056" s="25">
        <v>0</v>
      </c>
      <c r="X3056" s="23">
        <v>1</v>
      </c>
      <c r="Y3056" s="23">
        <v>0</v>
      </c>
      <c r="Z3056" s="23">
        <v>0</v>
      </c>
      <c r="AA3056" s="23">
        <v>0</v>
      </c>
      <c r="AB3056" s="23">
        <v>0</v>
      </c>
      <c r="AC3056" s="23">
        <v>0</v>
      </c>
      <c r="AD3056" s="23">
        <v>0</v>
      </c>
    </row>
    <row r="3057" spans="1:30" x14ac:dyDescent="0.3">
      <c r="A3057" s="23">
        <v>255</v>
      </c>
      <c r="B3057" s="23">
        <v>7</v>
      </c>
      <c r="C3057" s="25">
        <v>0</v>
      </c>
      <c r="D3057" s="25">
        <v>1</v>
      </c>
      <c r="E3057" s="25">
        <v>0</v>
      </c>
      <c r="F3057" s="25">
        <v>1</v>
      </c>
      <c r="G3057" s="25">
        <v>0</v>
      </c>
      <c r="H3057" s="25">
        <v>0</v>
      </c>
      <c r="I3057" s="25">
        <v>1</v>
      </c>
      <c r="J3057" s="23">
        <v>0</v>
      </c>
      <c r="K3057" s="23">
        <v>0</v>
      </c>
      <c r="L3057" s="23">
        <v>0</v>
      </c>
      <c r="M3057" s="23">
        <v>0</v>
      </c>
      <c r="N3057" s="23">
        <v>0</v>
      </c>
      <c r="O3057" s="23">
        <v>0</v>
      </c>
      <c r="P3057" s="23">
        <v>1</v>
      </c>
      <c r="Q3057" s="25">
        <v>0</v>
      </c>
      <c r="R3057" s="25">
        <v>1</v>
      </c>
      <c r="S3057" s="25">
        <v>0</v>
      </c>
      <c r="T3057" s="25">
        <v>0</v>
      </c>
      <c r="U3057" s="25">
        <v>0</v>
      </c>
      <c r="V3057" s="25">
        <v>1</v>
      </c>
      <c r="W3057" s="25">
        <v>0</v>
      </c>
      <c r="X3057" s="23">
        <v>1</v>
      </c>
      <c r="Y3057" s="23">
        <v>0</v>
      </c>
      <c r="Z3057" s="23">
        <v>0</v>
      </c>
      <c r="AA3057" s="23">
        <v>0</v>
      </c>
      <c r="AB3057" s="23">
        <v>0</v>
      </c>
      <c r="AC3057" s="23">
        <v>0</v>
      </c>
      <c r="AD3057" s="23">
        <v>0</v>
      </c>
    </row>
    <row r="3058" spans="1:30" x14ac:dyDescent="0.3">
      <c r="A3058" s="23">
        <v>255</v>
      </c>
      <c r="B3058" s="23">
        <v>8</v>
      </c>
      <c r="C3058" s="25">
        <v>0</v>
      </c>
      <c r="D3058" s="25">
        <v>0</v>
      </c>
      <c r="E3058" s="25">
        <v>1</v>
      </c>
      <c r="F3058" s="25">
        <v>1</v>
      </c>
      <c r="G3058" s="25">
        <v>0</v>
      </c>
      <c r="H3058" s="25">
        <v>1</v>
      </c>
      <c r="I3058" s="25">
        <v>0</v>
      </c>
      <c r="J3058" s="23">
        <v>0</v>
      </c>
      <c r="K3058" s="23">
        <v>0</v>
      </c>
      <c r="L3058" s="23">
        <v>0</v>
      </c>
      <c r="M3058" s="23">
        <v>0</v>
      </c>
      <c r="N3058" s="23">
        <v>1</v>
      </c>
      <c r="O3058" s="23">
        <v>1</v>
      </c>
      <c r="P3058" s="23">
        <v>0</v>
      </c>
      <c r="Q3058" s="25">
        <v>0</v>
      </c>
      <c r="R3058" s="25">
        <v>0</v>
      </c>
      <c r="S3058" s="25">
        <v>0</v>
      </c>
      <c r="T3058" s="25">
        <v>1</v>
      </c>
      <c r="U3058" s="25">
        <v>0</v>
      </c>
      <c r="V3058" s="25">
        <v>0</v>
      </c>
      <c r="W3058" s="25">
        <v>0</v>
      </c>
      <c r="X3058" s="23">
        <v>1</v>
      </c>
      <c r="Y3058" s="23">
        <v>0</v>
      </c>
      <c r="Z3058" s="23">
        <v>0</v>
      </c>
      <c r="AA3058" s="23">
        <v>0</v>
      </c>
      <c r="AB3058" s="23">
        <v>0</v>
      </c>
      <c r="AC3058" s="23">
        <v>0</v>
      </c>
      <c r="AD3058" s="23">
        <v>0</v>
      </c>
    </row>
    <row r="3059" spans="1:30" x14ac:dyDescent="0.3">
      <c r="A3059" s="23">
        <v>255</v>
      </c>
      <c r="B3059" s="23">
        <v>9</v>
      </c>
      <c r="C3059" s="25">
        <v>0</v>
      </c>
      <c r="D3059" s="25">
        <v>0</v>
      </c>
      <c r="E3059" s="25">
        <v>1</v>
      </c>
      <c r="F3059" s="25">
        <v>0</v>
      </c>
      <c r="G3059" s="25">
        <v>1</v>
      </c>
      <c r="H3059" s="25">
        <v>0</v>
      </c>
      <c r="I3059" s="25">
        <v>1</v>
      </c>
      <c r="J3059" s="23">
        <v>0</v>
      </c>
      <c r="K3059" s="23">
        <v>0</v>
      </c>
      <c r="L3059" s="23">
        <v>1</v>
      </c>
      <c r="M3059" s="23">
        <v>0</v>
      </c>
      <c r="N3059" s="23">
        <v>0</v>
      </c>
      <c r="O3059" s="23">
        <v>0</v>
      </c>
      <c r="P3059" s="23">
        <v>0</v>
      </c>
      <c r="Q3059" s="25">
        <v>0</v>
      </c>
      <c r="R3059" s="25">
        <v>1</v>
      </c>
      <c r="S3059" s="25">
        <v>0</v>
      </c>
      <c r="T3059" s="25">
        <v>0</v>
      </c>
      <c r="U3059" s="25">
        <v>1</v>
      </c>
      <c r="V3059" s="25">
        <v>0</v>
      </c>
      <c r="W3059" s="25">
        <v>0</v>
      </c>
      <c r="X3059" s="23">
        <v>1</v>
      </c>
      <c r="Y3059" s="23">
        <v>0</v>
      </c>
      <c r="Z3059" s="23">
        <v>0</v>
      </c>
      <c r="AA3059" s="23">
        <v>0</v>
      </c>
      <c r="AB3059" s="23">
        <v>0</v>
      </c>
      <c r="AC3059" s="23">
        <v>0</v>
      </c>
      <c r="AD3059" s="23">
        <v>0</v>
      </c>
    </row>
    <row r="3060" spans="1:30" x14ac:dyDescent="0.3">
      <c r="A3060" s="23">
        <v>255</v>
      </c>
      <c r="B3060" s="23">
        <v>10</v>
      </c>
      <c r="C3060" s="25">
        <v>0</v>
      </c>
      <c r="D3060" s="25">
        <v>1</v>
      </c>
      <c r="E3060" s="25">
        <v>0</v>
      </c>
      <c r="F3060" s="25">
        <v>0</v>
      </c>
      <c r="G3060" s="25">
        <v>0</v>
      </c>
      <c r="H3060" s="25">
        <v>1</v>
      </c>
      <c r="I3060" s="25">
        <v>0</v>
      </c>
      <c r="J3060" s="23">
        <v>0</v>
      </c>
      <c r="K3060" s="23">
        <v>1</v>
      </c>
      <c r="L3060" s="23">
        <v>0</v>
      </c>
      <c r="M3060" s="23">
        <v>0</v>
      </c>
      <c r="N3060" s="23">
        <v>1</v>
      </c>
      <c r="O3060" s="23">
        <v>0</v>
      </c>
      <c r="P3060" s="23">
        <v>0</v>
      </c>
      <c r="Q3060" s="25">
        <v>0</v>
      </c>
      <c r="R3060" s="25">
        <v>0</v>
      </c>
      <c r="S3060" s="25">
        <v>1</v>
      </c>
      <c r="T3060" s="25">
        <v>1</v>
      </c>
      <c r="U3060" s="25">
        <v>0</v>
      </c>
      <c r="V3060" s="25">
        <v>1</v>
      </c>
      <c r="W3060" s="25">
        <v>0</v>
      </c>
      <c r="X3060" s="23">
        <v>1</v>
      </c>
      <c r="Y3060" s="23">
        <v>0</v>
      </c>
      <c r="Z3060" s="23">
        <v>0</v>
      </c>
      <c r="AA3060" s="23">
        <v>0</v>
      </c>
      <c r="AB3060" s="23">
        <v>0</v>
      </c>
      <c r="AC3060" s="23">
        <v>0</v>
      </c>
      <c r="AD3060" s="23">
        <v>0</v>
      </c>
    </row>
    <row r="3061" spans="1:30" x14ac:dyDescent="0.3">
      <c r="A3061" s="23">
        <v>255</v>
      </c>
      <c r="B3061" s="23">
        <v>11</v>
      </c>
      <c r="C3061" s="25">
        <v>0</v>
      </c>
      <c r="D3061" s="25">
        <v>0</v>
      </c>
      <c r="E3061" s="25">
        <v>1</v>
      </c>
      <c r="F3061" s="25">
        <v>0</v>
      </c>
      <c r="G3061" s="25">
        <v>1</v>
      </c>
      <c r="H3061" s="25">
        <v>0</v>
      </c>
      <c r="I3061" s="25">
        <v>1</v>
      </c>
      <c r="J3061" s="23">
        <v>0</v>
      </c>
      <c r="K3061" s="23">
        <v>1</v>
      </c>
      <c r="L3061" s="23">
        <v>0</v>
      </c>
      <c r="M3061" s="23">
        <v>1</v>
      </c>
      <c r="N3061" s="23">
        <v>0</v>
      </c>
      <c r="O3061" s="23">
        <v>0</v>
      </c>
      <c r="P3061" s="23">
        <v>1</v>
      </c>
      <c r="Q3061" s="25">
        <v>0</v>
      </c>
      <c r="R3061" s="25">
        <v>0</v>
      </c>
      <c r="S3061" s="25">
        <v>0</v>
      </c>
      <c r="T3061" s="25">
        <v>0</v>
      </c>
      <c r="U3061" s="25">
        <v>1</v>
      </c>
      <c r="V3061" s="25">
        <v>1</v>
      </c>
      <c r="W3061" s="25">
        <v>0</v>
      </c>
      <c r="X3061" s="23">
        <v>1</v>
      </c>
      <c r="Y3061" s="23">
        <v>0</v>
      </c>
      <c r="Z3061" s="23">
        <v>0</v>
      </c>
      <c r="AA3061" s="23">
        <v>0</v>
      </c>
      <c r="AB3061" s="23">
        <v>0</v>
      </c>
      <c r="AC3061" s="23">
        <v>0</v>
      </c>
      <c r="AD3061" s="23">
        <v>0</v>
      </c>
    </row>
    <row r="3062" spans="1:30" x14ac:dyDescent="0.3">
      <c r="A3062" s="23">
        <v>255</v>
      </c>
      <c r="B3062" s="23">
        <v>12</v>
      </c>
      <c r="C3062" s="25">
        <v>0</v>
      </c>
      <c r="D3062" s="25">
        <v>0</v>
      </c>
      <c r="E3062" s="25">
        <v>0</v>
      </c>
      <c r="F3062" s="25">
        <v>1</v>
      </c>
      <c r="G3062" s="25">
        <v>0</v>
      </c>
      <c r="H3062" s="25">
        <v>0</v>
      </c>
      <c r="I3062" s="25">
        <v>0</v>
      </c>
      <c r="J3062" s="23">
        <v>0</v>
      </c>
      <c r="K3062" s="23">
        <v>0</v>
      </c>
      <c r="L3062" s="23">
        <v>0</v>
      </c>
      <c r="M3062" s="23">
        <v>0</v>
      </c>
      <c r="N3062" s="23">
        <v>0</v>
      </c>
      <c r="O3062" s="23">
        <v>0</v>
      </c>
      <c r="P3062" s="23">
        <v>1</v>
      </c>
      <c r="Q3062" s="25">
        <v>0</v>
      </c>
      <c r="R3062" s="25">
        <v>0</v>
      </c>
      <c r="S3062" s="25">
        <v>1</v>
      </c>
      <c r="T3062" s="25">
        <v>0</v>
      </c>
      <c r="U3062" s="25">
        <v>0</v>
      </c>
      <c r="V3062" s="25">
        <v>0</v>
      </c>
      <c r="W3062" s="25">
        <v>0</v>
      </c>
      <c r="X3062" s="23">
        <v>1</v>
      </c>
      <c r="Y3062" s="23">
        <v>0</v>
      </c>
      <c r="Z3062" s="23">
        <v>0</v>
      </c>
      <c r="AA3062" s="23">
        <v>0</v>
      </c>
      <c r="AB3062" s="23">
        <v>0</v>
      </c>
      <c r="AC3062" s="23">
        <v>0</v>
      </c>
      <c r="AD3062" s="23">
        <v>0</v>
      </c>
    </row>
    <row r="3063" spans="1:30" x14ac:dyDescent="0.3">
      <c r="A3063" s="23">
        <v>256</v>
      </c>
      <c r="B3063" s="23">
        <v>1</v>
      </c>
      <c r="C3063" s="25">
        <v>0</v>
      </c>
      <c r="D3063" s="25">
        <v>0</v>
      </c>
      <c r="E3063" s="25">
        <v>1</v>
      </c>
      <c r="F3063" s="25">
        <v>0</v>
      </c>
      <c r="G3063" s="25">
        <v>0</v>
      </c>
      <c r="H3063" s="25">
        <v>0</v>
      </c>
      <c r="I3063" s="25">
        <v>0</v>
      </c>
      <c r="J3063" s="23">
        <v>0</v>
      </c>
      <c r="K3063" s="23">
        <v>0</v>
      </c>
      <c r="L3063" s="23">
        <v>1</v>
      </c>
      <c r="M3063" s="23">
        <v>1</v>
      </c>
      <c r="N3063" s="23">
        <v>0</v>
      </c>
      <c r="O3063" s="23">
        <v>1</v>
      </c>
      <c r="P3063" s="23">
        <v>0</v>
      </c>
      <c r="Q3063" s="25">
        <v>0</v>
      </c>
      <c r="R3063" s="25">
        <v>1</v>
      </c>
      <c r="S3063" s="25">
        <v>0</v>
      </c>
      <c r="T3063" s="25">
        <v>1</v>
      </c>
      <c r="U3063" s="25">
        <v>0</v>
      </c>
      <c r="V3063" s="25">
        <v>0</v>
      </c>
      <c r="W3063" s="25">
        <v>1</v>
      </c>
      <c r="X3063" s="23">
        <v>1</v>
      </c>
      <c r="Y3063" s="23">
        <v>0</v>
      </c>
      <c r="Z3063" s="23">
        <v>0</v>
      </c>
      <c r="AA3063" s="23">
        <v>0</v>
      </c>
      <c r="AB3063" s="23">
        <v>0</v>
      </c>
      <c r="AC3063" s="23">
        <v>0</v>
      </c>
      <c r="AD3063" s="23">
        <v>0</v>
      </c>
    </row>
    <row r="3064" spans="1:30" x14ac:dyDescent="0.3">
      <c r="A3064" s="23">
        <v>256</v>
      </c>
      <c r="B3064" s="23">
        <v>2</v>
      </c>
      <c r="C3064" s="25">
        <v>0</v>
      </c>
      <c r="D3064" s="25">
        <v>1</v>
      </c>
      <c r="E3064" s="25">
        <v>0</v>
      </c>
      <c r="F3064" s="25">
        <v>0</v>
      </c>
      <c r="G3064" s="25">
        <v>0</v>
      </c>
      <c r="H3064" s="25">
        <v>1</v>
      </c>
      <c r="I3064" s="25">
        <v>0</v>
      </c>
      <c r="J3064" s="23">
        <v>0</v>
      </c>
      <c r="K3064" s="23">
        <v>0</v>
      </c>
      <c r="L3064" s="23">
        <v>0</v>
      </c>
      <c r="M3064" s="23">
        <v>1</v>
      </c>
      <c r="N3064" s="23">
        <v>0</v>
      </c>
      <c r="O3064" s="23">
        <v>0</v>
      </c>
      <c r="P3064" s="23">
        <v>0</v>
      </c>
      <c r="Q3064" s="25">
        <v>0</v>
      </c>
      <c r="R3064" s="25">
        <v>0</v>
      </c>
      <c r="S3064" s="25">
        <v>1</v>
      </c>
      <c r="T3064" s="25">
        <v>0</v>
      </c>
      <c r="U3064" s="25">
        <v>1</v>
      </c>
      <c r="V3064" s="25">
        <v>0</v>
      </c>
      <c r="W3064" s="25">
        <v>1</v>
      </c>
      <c r="X3064" s="23">
        <v>1</v>
      </c>
      <c r="Y3064" s="23">
        <v>0</v>
      </c>
      <c r="Z3064" s="23">
        <v>0</v>
      </c>
      <c r="AA3064" s="23">
        <v>0</v>
      </c>
      <c r="AB3064" s="23">
        <v>0</v>
      </c>
      <c r="AC3064" s="23">
        <v>0</v>
      </c>
      <c r="AD3064" s="23">
        <v>0</v>
      </c>
    </row>
    <row r="3065" spans="1:30" x14ac:dyDescent="0.3">
      <c r="A3065" s="23">
        <v>256</v>
      </c>
      <c r="B3065" s="23">
        <v>3</v>
      </c>
      <c r="C3065" s="25">
        <v>0</v>
      </c>
      <c r="D3065" s="25">
        <v>1</v>
      </c>
      <c r="E3065" s="25">
        <v>0</v>
      </c>
      <c r="F3065" s="25">
        <v>0</v>
      </c>
      <c r="G3065" s="25">
        <v>1</v>
      </c>
      <c r="H3065" s="25">
        <v>0</v>
      </c>
      <c r="I3065" s="25">
        <v>0</v>
      </c>
      <c r="J3065" s="23">
        <v>0</v>
      </c>
      <c r="K3065" s="23">
        <v>0</v>
      </c>
      <c r="L3065" s="23">
        <v>0</v>
      </c>
      <c r="M3065" s="23">
        <v>0</v>
      </c>
      <c r="N3065" s="23">
        <v>1</v>
      </c>
      <c r="O3065" s="23">
        <v>1</v>
      </c>
      <c r="P3065" s="23">
        <v>0</v>
      </c>
      <c r="Q3065" s="25">
        <v>0</v>
      </c>
      <c r="R3065" s="25">
        <v>0</v>
      </c>
      <c r="S3065" s="25">
        <v>0</v>
      </c>
      <c r="T3065" s="25">
        <v>0</v>
      </c>
      <c r="U3065" s="25">
        <v>0</v>
      </c>
      <c r="V3065" s="25">
        <v>0</v>
      </c>
      <c r="W3065" s="25">
        <v>1</v>
      </c>
      <c r="X3065" s="23">
        <v>1</v>
      </c>
      <c r="Y3065" s="23">
        <v>0</v>
      </c>
      <c r="Z3065" s="23">
        <v>0</v>
      </c>
      <c r="AA3065" s="23">
        <v>0</v>
      </c>
      <c r="AB3065" s="23">
        <v>0</v>
      </c>
      <c r="AC3065" s="23">
        <v>0</v>
      </c>
      <c r="AD3065" s="23">
        <v>0</v>
      </c>
    </row>
    <row r="3066" spans="1:30" x14ac:dyDescent="0.3">
      <c r="A3066" s="23">
        <v>256</v>
      </c>
      <c r="B3066" s="23">
        <v>4</v>
      </c>
      <c r="C3066" s="25">
        <v>0</v>
      </c>
      <c r="D3066" s="25">
        <v>0</v>
      </c>
      <c r="E3066" s="25">
        <v>0</v>
      </c>
      <c r="F3066" s="25">
        <v>0</v>
      </c>
      <c r="G3066" s="25">
        <v>0</v>
      </c>
      <c r="H3066" s="25">
        <v>0</v>
      </c>
      <c r="I3066" s="25">
        <v>1</v>
      </c>
      <c r="J3066" s="23">
        <v>0</v>
      </c>
      <c r="K3066" s="23">
        <v>0</v>
      </c>
      <c r="L3066" s="23">
        <v>1</v>
      </c>
      <c r="M3066" s="23">
        <v>0</v>
      </c>
      <c r="N3066" s="23">
        <v>1</v>
      </c>
      <c r="O3066" s="23">
        <v>0</v>
      </c>
      <c r="P3066" s="23">
        <v>1</v>
      </c>
      <c r="Q3066" s="25">
        <v>0</v>
      </c>
      <c r="R3066" s="25">
        <v>0</v>
      </c>
      <c r="S3066" s="25">
        <v>1</v>
      </c>
      <c r="T3066" s="25">
        <v>1</v>
      </c>
      <c r="U3066" s="25">
        <v>0</v>
      </c>
      <c r="V3066" s="25">
        <v>1</v>
      </c>
      <c r="W3066" s="25">
        <v>0</v>
      </c>
      <c r="X3066" s="23">
        <v>1</v>
      </c>
      <c r="Y3066" s="23">
        <v>0</v>
      </c>
      <c r="Z3066" s="23">
        <v>0</v>
      </c>
      <c r="AA3066" s="23">
        <v>0</v>
      </c>
      <c r="AB3066" s="23">
        <v>0</v>
      </c>
      <c r="AC3066" s="23">
        <v>0</v>
      </c>
      <c r="AD3066" s="23">
        <v>0</v>
      </c>
    </row>
    <row r="3067" spans="1:30" x14ac:dyDescent="0.3">
      <c r="A3067" s="23">
        <v>256</v>
      </c>
      <c r="B3067" s="23">
        <v>5</v>
      </c>
      <c r="C3067" s="25">
        <v>0</v>
      </c>
      <c r="D3067" s="25">
        <v>1</v>
      </c>
      <c r="E3067" s="25">
        <v>0</v>
      </c>
      <c r="F3067" s="25">
        <v>0</v>
      </c>
      <c r="G3067" s="25">
        <v>1</v>
      </c>
      <c r="H3067" s="25">
        <v>0</v>
      </c>
      <c r="I3067" s="25">
        <v>0</v>
      </c>
      <c r="J3067" s="23">
        <v>0</v>
      </c>
      <c r="K3067" s="23">
        <v>0</v>
      </c>
      <c r="L3067" s="23">
        <v>0</v>
      </c>
      <c r="M3067" s="23">
        <v>1</v>
      </c>
      <c r="N3067" s="23">
        <v>0</v>
      </c>
      <c r="O3067" s="23">
        <v>0</v>
      </c>
      <c r="P3067" s="23">
        <v>0</v>
      </c>
      <c r="Q3067" s="25">
        <v>0</v>
      </c>
      <c r="R3067" s="25">
        <v>1</v>
      </c>
      <c r="S3067" s="25">
        <v>0</v>
      </c>
      <c r="T3067" s="25">
        <v>1</v>
      </c>
      <c r="U3067" s="25">
        <v>0</v>
      </c>
      <c r="V3067" s="25">
        <v>0</v>
      </c>
      <c r="W3067" s="25">
        <v>1</v>
      </c>
      <c r="X3067" s="23">
        <v>1</v>
      </c>
      <c r="Y3067" s="23">
        <v>0</v>
      </c>
      <c r="Z3067" s="23">
        <v>0</v>
      </c>
      <c r="AA3067" s="23">
        <v>0</v>
      </c>
      <c r="AB3067" s="23">
        <v>0</v>
      </c>
      <c r="AC3067" s="23">
        <v>0</v>
      </c>
      <c r="AD3067" s="23">
        <v>0</v>
      </c>
    </row>
    <row r="3068" spans="1:30" x14ac:dyDescent="0.3">
      <c r="A3068" s="23">
        <v>256</v>
      </c>
      <c r="B3068" s="23">
        <v>6</v>
      </c>
      <c r="C3068" s="25">
        <v>0</v>
      </c>
      <c r="D3068" s="25">
        <v>0</v>
      </c>
      <c r="E3068" s="25">
        <v>0</v>
      </c>
      <c r="F3068" s="25">
        <v>0</v>
      </c>
      <c r="G3068" s="25">
        <v>1</v>
      </c>
      <c r="H3068" s="25">
        <v>1</v>
      </c>
      <c r="I3068" s="25">
        <v>0</v>
      </c>
      <c r="J3068" s="23">
        <v>0</v>
      </c>
      <c r="K3068" s="23">
        <v>1</v>
      </c>
      <c r="L3068" s="23">
        <v>0</v>
      </c>
      <c r="M3068" s="23">
        <v>0</v>
      </c>
      <c r="N3068" s="23">
        <v>0</v>
      </c>
      <c r="O3068" s="23">
        <v>1</v>
      </c>
      <c r="P3068" s="23">
        <v>0</v>
      </c>
      <c r="Q3068" s="25">
        <v>0</v>
      </c>
      <c r="R3068" s="25">
        <v>0</v>
      </c>
      <c r="S3068" s="25">
        <v>1</v>
      </c>
      <c r="T3068" s="25">
        <v>0</v>
      </c>
      <c r="U3068" s="25">
        <v>0</v>
      </c>
      <c r="V3068" s="25">
        <v>0</v>
      </c>
      <c r="W3068" s="25">
        <v>0</v>
      </c>
      <c r="X3068" s="23">
        <v>1</v>
      </c>
      <c r="Y3068" s="23">
        <v>0</v>
      </c>
      <c r="Z3068" s="23">
        <v>0</v>
      </c>
      <c r="AA3068" s="23">
        <v>0</v>
      </c>
      <c r="AB3068" s="23">
        <v>0</v>
      </c>
      <c r="AC3068" s="23">
        <v>0</v>
      </c>
      <c r="AD3068" s="23">
        <v>0</v>
      </c>
    </row>
    <row r="3069" spans="1:30" x14ac:dyDescent="0.3">
      <c r="A3069" s="23">
        <v>256</v>
      </c>
      <c r="B3069" s="23">
        <v>7</v>
      </c>
      <c r="C3069" s="25">
        <v>0</v>
      </c>
      <c r="D3069" s="25">
        <v>1</v>
      </c>
      <c r="E3069" s="25">
        <v>0</v>
      </c>
      <c r="F3069" s="25">
        <v>1</v>
      </c>
      <c r="G3069" s="25">
        <v>0</v>
      </c>
      <c r="H3069" s="25">
        <v>0</v>
      </c>
      <c r="I3069" s="25">
        <v>1</v>
      </c>
      <c r="J3069" s="23">
        <v>0</v>
      </c>
      <c r="K3069" s="23">
        <v>0</v>
      </c>
      <c r="L3069" s="23">
        <v>0</v>
      </c>
      <c r="M3069" s="23">
        <v>0</v>
      </c>
      <c r="N3069" s="23">
        <v>0</v>
      </c>
      <c r="O3069" s="23">
        <v>0</v>
      </c>
      <c r="P3069" s="23">
        <v>1</v>
      </c>
      <c r="Q3069" s="25">
        <v>0</v>
      </c>
      <c r="R3069" s="25">
        <v>1</v>
      </c>
      <c r="S3069" s="25">
        <v>0</v>
      </c>
      <c r="T3069" s="25">
        <v>0</v>
      </c>
      <c r="U3069" s="25">
        <v>0</v>
      </c>
      <c r="V3069" s="25">
        <v>1</v>
      </c>
      <c r="W3069" s="25">
        <v>0</v>
      </c>
      <c r="X3069" s="23">
        <v>1</v>
      </c>
      <c r="Y3069" s="23">
        <v>0</v>
      </c>
      <c r="Z3069" s="23">
        <v>0</v>
      </c>
      <c r="AA3069" s="23">
        <v>0</v>
      </c>
      <c r="AB3069" s="23">
        <v>0</v>
      </c>
      <c r="AC3069" s="23">
        <v>0</v>
      </c>
      <c r="AD3069" s="23">
        <v>0</v>
      </c>
    </row>
    <row r="3070" spans="1:30" x14ac:dyDescent="0.3">
      <c r="A3070" s="23">
        <v>256</v>
      </c>
      <c r="B3070" s="23">
        <v>8</v>
      </c>
      <c r="C3070" s="25">
        <v>0</v>
      </c>
      <c r="D3070" s="25">
        <v>0</v>
      </c>
      <c r="E3070" s="25">
        <v>1</v>
      </c>
      <c r="F3070" s="25">
        <v>1</v>
      </c>
      <c r="G3070" s="25">
        <v>0</v>
      </c>
      <c r="H3070" s="25">
        <v>1</v>
      </c>
      <c r="I3070" s="25">
        <v>0</v>
      </c>
      <c r="J3070" s="23">
        <v>0</v>
      </c>
      <c r="K3070" s="23">
        <v>0</v>
      </c>
      <c r="L3070" s="23">
        <v>0</v>
      </c>
      <c r="M3070" s="23">
        <v>0</v>
      </c>
      <c r="N3070" s="23">
        <v>1</v>
      </c>
      <c r="O3070" s="23">
        <v>1</v>
      </c>
      <c r="P3070" s="23">
        <v>0</v>
      </c>
      <c r="Q3070" s="25">
        <v>0</v>
      </c>
      <c r="R3070" s="25">
        <v>0</v>
      </c>
      <c r="S3070" s="25">
        <v>0</v>
      </c>
      <c r="T3070" s="25">
        <v>1</v>
      </c>
      <c r="U3070" s="25">
        <v>0</v>
      </c>
      <c r="V3070" s="25">
        <v>0</v>
      </c>
      <c r="W3070" s="25">
        <v>0</v>
      </c>
      <c r="X3070" s="23">
        <v>1</v>
      </c>
      <c r="Y3070" s="23">
        <v>0</v>
      </c>
      <c r="Z3070" s="23">
        <v>0</v>
      </c>
      <c r="AA3070" s="23">
        <v>0</v>
      </c>
      <c r="AB3070" s="23">
        <v>0</v>
      </c>
      <c r="AC3070" s="23">
        <v>0</v>
      </c>
      <c r="AD3070" s="23">
        <v>0</v>
      </c>
    </row>
    <row r="3071" spans="1:30" x14ac:dyDescent="0.3">
      <c r="A3071" s="23">
        <v>256</v>
      </c>
      <c r="B3071" s="23">
        <v>9</v>
      </c>
      <c r="C3071" s="25">
        <v>0</v>
      </c>
      <c r="D3071" s="25">
        <v>0</v>
      </c>
      <c r="E3071" s="25">
        <v>1</v>
      </c>
      <c r="F3071" s="25">
        <v>0</v>
      </c>
      <c r="G3071" s="25">
        <v>1</v>
      </c>
      <c r="H3071" s="25">
        <v>0</v>
      </c>
      <c r="I3071" s="25">
        <v>1</v>
      </c>
      <c r="J3071" s="23">
        <v>0</v>
      </c>
      <c r="K3071" s="23">
        <v>0</v>
      </c>
      <c r="L3071" s="23">
        <v>1</v>
      </c>
      <c r="M3071" s="23">
        <v>0</v>
      </c>
      <c r="N3071" s="23">
        <v>0</v>
      </c>
      <c r="O3071" s="23">
        <v>0</v>
      </c>
      <c r="P3071" s="23">
        <v>0</v>
      </c>
      <c r="Q3071" s="25">
        <v>0</v>
      </c>
      <c r="R3071" s="25">
        <v>1</v>
      </c>
      <c r="S3071" s="25">
        <v>0</v>
      </c>
      <c r="T3071" s="25">
        <v>0</v>
      </c>
      <c r="U3071" s="25">
        <v>1</v>
      </c>
      <c r="V3071" s="25">
        <v>0</v>
      </c>
      <c r="W3071" s="25">
        <v>0</v>
      </c>
      <c r="X3071" s="23">
        <v>1</v>
      </c>
      <c r="Y3071" s="23">
        <v>0</v>
      </c>
      <c r="Z3071" s="23">
        <v>0</v>
      </c>
      <c r="AA3071" s="23">
        <v>0</v>
      </c>
      <c r="AB3071" s="23">
        <v>0</v>
      </c>
      <c r="AC3071" s="23">
        <v>0</v>
      </c>
      <c r="AD3071" s="23">
        <v>0</v>
      </c>
    </row>
    <row r="3072" spans="1:30" x14ac:dyDescent="0.3">
      <c r="A3072" s="23">
        <v>256</v>
      </c>
      <c r="B3072" s="23">
        <v>10</v>
      </c>
      <c r="C3072" s="25">
        <v>0</v>
      </c>
      <c r="D3072" s="25">
        <v>1</v>
      </c>
      <c r="E3072" s="25">
        <v>0</v>
      </c>
      <c r="F3072" s="25">
        <v>0</v>
      </c>
      <c r="G3072" s="25">
        <v>0</v>
      </c>
      <c r="H3072" s="25">
        <v>1</v>
      </c>
      <c r="I3072" s="25">
        <v>0</v>
      </c>
      <c r="J3072" s="23">
        <v>0</v>
      </c>
      <c r="K3072" s="23">
        <v>1</v>
      </c>
      <c r="L3072" s="23">
        <v>0</v>
      </c>
      <c r="M3072" s="23">
        <v>0</v>
      </c>
      <c r="N3072" s="23">
        <v>1</v>
      </c>
      <c r="O3072" s="23">
        <v>0</v>
      </c>
      <c r="P3072" s="23">
        <v>0</v>
      </c>
      <c r="Q3072" s="25">
        <v>0</v>
      </c>
      <c r="R3072" s="25">
        <v>0</v>
      </c>
      <c r="S3072" s="25">
        <v>1</v>
      </c>
      <c r="T3072" s="25">
        <v>1</v>
      </c>
      <c r="U3072" s="25">
        <v>0</v>
      </c>
      <c r="V3072" s="25">
        <v>1</v>
      </c>
      <c r="W3072" s="25">
        <v>0</v>
      </c>
      <c r="X3072" s="23">
        <v>1</v>
      </c>
      <c r="Y3072" s="23">
        <v>0</v>
      </c>
      <c r="Z3072" s="23">
        <v>0</v>
      </c>
      <c r="AA3072" s="23">
        <v>0</v>
      </c>
      <c r="AB3072" s="23">
        <v>0</v>
      </c>
      <c r="AC3072" s="23">
        <v>0</v>
      </c>
      <c r="AD3072" s="23">
        <v>0</v>
      </c>
    </row>
    <row r="3073" spans="1:30" x14ac:dyDescent="0.3">
      <c r="A3073" s="23">
        <v>256</v>
      </c>
      <c r="B3073" s="23">
        <v>11</v>
      </c>
      <c r="C3073" s="25">
        <v>0</v>
      </c>
      <c r="D3073" s="25">
        <v>0</v>
      </c>
      <c r="E3073" s="25">
        <v>1</v>
      </c>
      <c r="F3073" s="25">
        <v>0</v>
      </c>
      <c r="G3073" s="25">
        <v>1</v>
      </c>
      <c r="H3073" s="25">
        <v>0</v>
      </c>
      <c r="I3073" s="25">
        <v>1</v>
      </c>
      <c r="J3073" s="23">
        <v>0</v>
      </c>
      <c r="K3073" s="23">
        <v>1</v>
      </c>
      <c r="L3073" s="23">
        <v>0</v>
      </c>
      <c r="M3073" s="23">
        <v>1</v>
      </c>
      <c r="N3073" s="23">
        <v>0</v>
      </c>
      <c r="O3073" s="23">
        <v>0</v>
      </c>
      <c r="P3073" s="23">
        <v>1</v>
      </c>
      <c r="Q3073" s="25">
        <v>0</v>
      </c>
      <c r="R3073" s="25">
        <v>0</v>
      </c>
      <c r="S3073" s="25">
        <v>0</v>
      </c>
      <c r="T3073" s="25">
        <v>0</v>
      </c>
      <c r="U3073" s="25">
        <v>1</v>
      </c>
      <c r="V3073" s="25">
        <v>1</v>
      </c>
      <c r="W3073" s="25">
        <v>0</v>
      </c>
      <c r="X3073" s="23">
        <v>1</v>
      </c>
      <c r="Y3073" s="23">
        <v>0</v>
      </c>
      <c r="Z3073" s="23">
        <v>0</v>
      </c>
      <c r="AA3073" s="23">
        <v>0</v>
      </c>
      <c r="AB3073" s="23">
        <v>0</v>
      </c>
      <c r="AC3073" s="23">
        <v>0</v>
      </c>
      <c r="AD3073" s="23">
        <v>0</v>
      </c>
    </row>
    <row r="3074" spans="1:30" x14ac:dyDescent="0.3">
      <c r="A3074" s="23">
        <v>256</v>
      </c>
      <c r="B3074" s="23">
        <v>12</v>
      </c>
      <c r="C3074" s="25">
        <v>0</v>
      </c>
      <c r="D3074" s="25">
        <v>0</v>
      </c>
      <c r="E3074" s="25">
        <v>0</v>
      </c>
      <c r="F3074" s="25">
        <v>1</v>
      </c>
      <c r="G3074" s="25">
        <v>0</v>
      </c>
      <c r="H3074" s="25">
        <v>0</v>
      </c>
      <c r="I3074" s="25">
        <v>0</v>
      </c>
      <c r="J3074" s="23">
        <v>0</v>
      </c>
      <c r="K3074" s="23">
        <v>0</v>
      </c>
      <c r="L3074" s="23">
        <v>0</v>
      </c>
      <c r="M3074" s="23">
        <v>0</v>
      </c>
      <c r="N3074" s="23">
        <v>0</v>
      </c>
      <c r="O3074" s="23">
        <v>0</v>
      </c>
      <c r="P3074" s="23">
        <v>1</v>
      </c>
      <c r="Q3074" s="25">
        <v>0</v>
      </c>
      <c r="R3074" s="25">
        <v>0</v>
      </c>
      <c r="S3074" s="25">
        <v>1</v>
      </c>
      <c r="T3074" s="25">
        <v>0</v>
      </c>
      <c r="U3074" s="25">
        <v>0</v>
      </c>
      <c r="V3074" s="25">
        <v>0</v>
      </c>
      <c r="W3074" s="25">
        <v>0</v>
      </c>
      <c r="X3074" s="23">
        <v>1</v>
      </c>
      <c r="Y3074" s="23">
        <v>0</v>
      </c>
      <c r="Z3074" s="23">
        <v>0</v>
      </c>
      <c r="AA3074" s="23">
        <v>0</v>
      </c>
      <c r="AB3074" s="23">
        <v>0</v>
      </c>
      <c r="AC3074" s="23">
        <v>0</v>
      </c>
      <c r="AD3074" s="23">
        <v>0</v>
      </c>
    </row>
    <row r="3075" spans="1:30" x14ac:dyDescent="0.3">
      <c r="A3075" s="23">
        <v>257</v>
      </c>
      <c r="B3075" s="23">
        <v>1</v>
      </c>
      <c r="C3075" s="25">
        <v>0</v>
      </c>
      <c r="D3075" s="25">
        <v>0</v>
      </c>
      <c r="E3075" s="25">
        <v>1</v>
      </c>
      <c r="F3075" s="25">
        <v>0</v>
      </c>
      <c r="G3075" s="25">
        <v>0</v>
      </c>
      <c r="H3075" s="25">
        <v>0</v>
      </c>
      <c r="I3075" s="25">
        <v>0</v>
      </c>
      <c r="J3075" s="23">
        <v>0</v>
      </c>
      <c r="K3075" s="23">
        <v>0</v>
      </c>
      <c r="L3075" s="23">
        <v>1</v>
      </c>
      <c r="M3075" s="23">
        <v>1</v>
      </c>
      <c r="N3075" s="23">
        <v>0</v>
      </c>
      <c r="O3075" s="23">
        <v>1</v>
      </c>
      <c r="P3075" s="23">
        <v>0</v>
      </c>
      <c r="Q3075" s="25">
        <v>0</v>
      </c>
      <c r="R3075" s="25">
        <v>1</v>
      </c>
      <c r="S3075" s="25">
        <v>0</v>
      </c>
      <c r="T3075" s="25">
        <v>1</v>
      </c>
      <c r="U3075" s="25">
        <v>0</v>
      </c>
      <c r="V3075" s="25">
        <v>0</v>
      </c>
      <c r="W3075" s="25">
        <v>1</v>
      </c>
      <c r="X3075" s="23">
        <v>1</v>
      </c>
      <c r="Y3075" s="23">
        <v>0</v>
      </c>
      <c r="Z3075" s="23">
        <v>0</v>
      </c>
      <c r="AA3075" s="23">
        <v>0</v>
      </c>
      <c r="AB3075" s="23">
        <v>0</v>
      </c>
      <c r="AC3075" s="23">
        <v>0</v>
      </c>
      <c r="AD3075" s="23">
        <v>0</v>
      </c>
    </row>
    <row r="3076" spans="1:30" x14ac:dyDescent="0.3">
      <c r="A3076" s="23">
        <v>257</v>
      </c>
      <c r="B3076" s="23">
        <v>2</v>
      </c>
      <c r="C3076" s="25">
        <v>0</v>
      </c>
      <c r="D3076" s="25">
        <v>1</v>
      </c>
      <c r="E3076" s="25">
        <v>0</v>
      </c>
      <c r="F3076" s="25">
        <v>0</v>
      </c>
      <c r="G3076" s="25">
        <v>0</v>
      </c>
      <c r="H3076" s="25">
        <v>1</v>
      </c>
      <c r="I3076" s="25">
        <v>0</v>
      </c>
      <c r="J3076" s="23">
        <v>0</v>
      </c>
      <c r="K3076" s="23">
        <v>0</v>
      </c>
      <c r="L3076" s="23">
        <v>0</v>
      </c>
      <c r="M3076" s="23">
        <v>1</v>
      </c>
      <c r="N3076" s="23">
        <v>0</v>
      </c>
      <c r="O3076" s="23">
        <v>0</v>
      </c>
      <c r="P3076" s="23">
        <v>0</v>
      </c>
      <c r="Q3076" s="25">
        <v>0</v>
      </c>
      <c r="R3076" s="25">
        <v>0</v>
      </c>
      <c r="S3076" s="25">
        <v>1</v>
      </c>
      <c r="T3076" s="25">
        <v>0</v>
      </c>
      <c r="U3076" s="25">
        <v>1</v>
      </c>
      <c r="V3076" s="25">
        <v>0</v>
      </c>
      <c r="W3076" s="25">
        <v>1</v>
      </c>
      <c r="X3076" s="23">
        <v>1</v>
      </c>
      <c r="Y3076" s="23">
        <v>0</v>
      </c>
      <c r="Z3076" s="23">
        <v>0</v>
      </c>
      <c r="AA3076" s="23">
        <v>0</v>
      </c>
      <c r="AB3076" s="23">
        <v>0</v>
      </c>
      <c r="AC3076" s="23">
        <v>0</v>
      </c>
      <c r="AD3076" s="23">
        <v>0</v>
      </c>
    </row>
    <row r="3077" spans="1:30" x14ac:dyDescent="0.3">
      <c r="A3077" s="23">
        <v>257</v>
      </c>
      <c r="B3077" s="23">
        <v>3</v>
      </c>
      <c r="C3077" s="25">
        <v>0</v>
      </c>
      <c r="D3077" s="25">
        <v>1</v>
      </c>
      <c r="E3077" s="25">
        <v>0</v>
      </c>
      <c r="F3077" s="25">
        <v>0</v>
      </c>
      <c r="G3077" s="25">
        <v>1</v>
      </c>
      <c r="H3077" s="25">
        <v>0</v>
      </c>
      <c r="I3077" s="25">
        <v>0</v>
      </c>
      <c r="J3077" s="23">
        <v>0</v>
      </c>
      <c r="K3077" s="23">
        <v>0</v>
      </c>
      <c r="L3077" s="23">
        <v>0</v>
      </c>
      <c r="M3077" s="23">
        <v>0</v>
      </c>
      <c r="N3077" s="23">
        <v>1</v>
      </c>
      <c r="O3077" s="23">
        <v>1</v>
      </c>
      <c r="P3077" s="23">
        <v>0</v>
      </c>
      <c r="Q3077" s="25">
        <v>0</v>
      </c>
      <c r="R3077" s="25">
        <v>0</v>
      </c>
      <c r="S3077" s="25">
        <v>0</v>
      </c>
      <c r="T3077" s="25">
        <v>0</v>
      </c>
      <c r="U3077" s="25">
        <v>0</v>
      </c>
      <c r="V3077" s="25">
        <v>0</v>
      </c>
      <c r="W3077" s="25">
        <v>1</v>
      </c>
      <c r="X3077" s="23">
        <v>1</v>
      </c>
      <c r="Y3077" s="23">
        <v>0</v>
      </c>
      <c r="Z3077" s="23">
        <v>0</v>
      </c>
      <c r="AA3077" s="23">
        <v>0</v>
      </c>
      <c r="AB3077" s="23">
        <v>0</v>
      </c>
      <c r="AC3077" s="23">
        <v>0</v>
      </c>
      <c r="AD3077" s="23">
        <v>0</v>
      </c>
    </row>
    <row r="3078" spans="1:30" x14ac:dyDescent="0.3">
      <c r="A3078" s="23">
        <v>257</v>
      </c>
      <c r="B3078" s="23">
        <v>4</v>
      </c>
      <c r="C3078" s="25">
        <v>0</v>
      </c>
      <c r="D3078" s="25">
        <v>0</v>
      </c>
      <c r="E3078" s="25">
        <v>0</v>
      </c>
      <c r="F3078" s="25">
        <v>0</v>
      </c>
      <c r="G3078" s="25">
        <v>0</v>
      </c>
      <c r="H3078" s="25">
        <v>0</v>
      </c>
      <c r="I3078" s="25">
        <v>1</v>
      </c>
      <c r="J3078" s="23">
        <v>0</v>
      </c>
      <c r="K3078" s="23">
        <v>0</v>
      </c>
      <c r="L3078" s="23">
        <v>1</v>
      </c>
      <c r="M3078" s="23">
        <v>0</v>
      </c>
      <c r="N3078" s="23">
        <v>1</v>
      </c>
      <c r="O3078" s="23">
        <v>0</v>
      </c>
      <c r="P3078" s="23">
        <v>1</v>
      </c>
      <c r="Q3078" s="25">
        <v>0</v>
      </c>
      <c r="R3078" s="25">
        <v>0</v>
      </c>
      <c r="S3078" s="25">
        <v>1</v>
      </c>
      <c r="T3078" s="25">
        <v>1</v>
      </c>
      <c r="U3078" s="25">
        <v>0</v>
      </c>
      <c r="V3078" s="25">
        <v>1</v>
      </c>
      <c r="W3078" s="25">
        <v>0</v>
      </c>
      <c r="X3078" s="23">
        <v>1</v>
      </c>
      <c r="Y3078" s="23">
        <v>0</v>
      </c>
      <c r="Z3078" s="23">
        <v>0</v>
      </c>
      <c r="AA3078" s="23">
        <v>0</v>
      </c>
      <c r="AB3078" s="23">
        <v>0</v>
      </c>
      <c r="AC3078" s="23">
        <v>0</v>
      </c>
      <c r="AD3078" s="23">
        <v>0</v>
      </c>
    </row>
    <row r="3079" spans="1:30" x14ac:dyDescent="0.3">
      <c r="A3079" s="23">
        <v>257</v>
      </c>
      <c r="B3079" s="23">
        <v>5</v>
      </c>
      <c r="C3079" s="25">
        <v>0</v>
      </c>
      <c r="D3079" s="25">
        <v>1</v>
      </c>
      <c r="E3079" s="25">
        <v>0</v>
      </c>
      <c r="F3079" s="25">
        <v>0</v>
      </c>
      <c r="G3079" s="25">
        <v>1</v>
      </c>
      <c r="H3079" s="25">
        <v>0</v>
      </c>
      <c r="I3079" s="25">
        <v>0</v>
      </c>
      <c r="J3079" s="23">
        <v>0</v>
      </c>
      <c r="K3079" s="23">
        <v>0</v>
      </c>
      <c r="L3079" s="23">
        <v>0</v>
      </c>
      <c r="M3079" s="23">
        <v>1</v>
      </c>
      <c r="N3079" s="23">
        <v>0</v>
      </c>
      <c r="O3079" s="23">
        <v>0</v>
      </c>
      <c r="P3079" s="23">
        <v>0</v>
      </c>
      <c r="Q3079" s="25">
        <v>0</v>
      </c>
      <c r="R3079" s="25">
        <v>1</v>
      </c>
      <c r="S3079" s="25">
        <v>0</v>
      </c>
      <c r="T3079" s="25">
        <v>1</v>
      </c>
      <c r="U3079" s="25">
        <v>0</v>
      </c>
      <c r="V3079" s="25">
        <v>0</v>
      </c>
      <c r="W3079" s="25">
        <v>1</v>
      </c>
      <c r="X3079" s="23">
        <v>1</v>
      </c>
      <c r="Y3079" s="23">
        <v>0</v>
      </c>
      <c r="Z3079" s="23">
        <v>0</v>
      </c>
      <c r="AA3079" s="23">
        <v>0</v>
      </c>
      <c r="AB3079" s="23">
        <v>0</v>
      </c>
      <c r="AC3079" s="23">
        <v>0</v>
      </c>
      <c r="AD3079" s="23">
        <v>0</v>
      </c>
    </row>
    <row r="3080" spans="1:30" x14ac:dyDescent="0.3">
      <c r="A3080" s="23">
        <v>257</v>
      </c>
      <c r="B3080" s="23">
        <v>6</v>
      </c>
      <c r="C3080" s="25">
        <v>0</v>
      </c>
      <c r="D3080" s="25">
        <v>0</v>
      </c>
      <c r="E3080" s="25">
        <v>0</v>
      </c>
      <c r="F3080" s="25">
        <v>0</v>
      </c>
      <c r="G3080" s="25">
        <v>1</v>
      </c>
      <c r="H3080" s="25">
        <v>1</v>
      </c>
      <c r="I3080" s="25">
        <v>0</v>
      </c>
      <c r="J3080" s="23">
        <v>0</v>
      </c>
      <c r="K3080" s="23">
        <v>1</v>
      </c>
      <c r="L3080" s="23">
        <v>0</v>
      </c>
      <c r="M3080" s="23">
        <v>0</v>
      </c>
      <c r="N3080" s="23">
        <v>0</v>
      </c>
      <c r="O3080" s="23">
        <v>1</v>
      </c>
      <c r="P3080" s="23">
        <v>0</v>
      </c>
      <c r="Q3080" s="25">
        <v>0</v>
      </c>
      <c r="R3080" s="25">
        <v>0</v>
      </c>
      <c r="S3080" s="25">
        <v>1</v>
      </c>
      <c r="T3080" s="25">
        <v>0</v>
      </c>
      <c r="U3080" s="25">
        <v>0</v>
      </c>
      <c r="V3080" s="25">
        <v>0</v>
      </c>
      <c r="W3080" s="25">
        <v>0</v>
      </c>
      <c r="X3080" s="23">
        <v>1</v>
      </c>
      <c r="Y3080" s="23">
        <v>0</v>
      </c>
      <c r="Z3080" s="23">
        <v>0</v>
      </c>
      <c r="AA3080" s="23">
        <v>0</v>
      </c>
      <c r="AB3080" s="23">
        <v>0</v>
      </c>
      <c r="AC3080" s="23">
        <v>0</v>
      </c>
      <c r="AD3080" s="23">
        <v>0</v>
      </c>
    </row>
    <row r="3081" spans="1:30" x14ac:dyDescent="0.3">
      <c r="A3081" s="23">
        <v>257</v>
      </c>
      <c r="B3081" s="23">
        <v>7</v>
      </c>
      <c r="C3081" s="25">
        <v>0</v>
      </c>
      <c r="D3081" s="25">
        <v>1</v>
      </c>
      <c r="E3081" s="25">
        <v>0</v>
      </c>
      <c r="F3081" s="25">
        <v>1</v>
      </c>
      <c r="G3081" s="25">
        <v>0</v>
      </c>
      <c r="H3081" s="25">
        <v>0</v>
      </c>
      <c r="I3081" s="25">
        <v>1</v>
      </c>
      <c r="J3081" s="23">
        <v>0</v>
      </c>
      <c r="K3081" s="23">
        <v>0</v>
      </c>
      <c r="L3081" s="23">
        <v>0</v>
      </c>
      <c r="M3081" s="23">
        <v>0</v>
      </c>
      <c r="N3081" s="23">
        <v>0</v>
      </c>
      <c r="O3081" s="23">
        <v>0</v>
      </c>
      <c r="P3081" s="23">
        <v>1</v>
      </c>
      <c r="Q3081" s="25">
        <v>0</v>
      </c>
      <c r="R3081" s="25">
        <v>1</v>
      </c>
      <c r="S3081" s="25">
        <v>0</v>
      </c>
      <c r="T3081" s="25">
        <v>0</v>
      </c>
      <c r="U3081" s="25">
        <v>0</v>
      </c>
      <c r="V3081" s="25">
        <v>1</v>
      </c>
      <c r="W3081" s="25">
        <v>0</v>
      </c>
      <c r="X3081" s="23">
        <v>1</v>
      </c>
      <c r="Y3081" s="23">
        <v>0</v>
      </c>
      <c r="Z3081" s="23">
        <v>0</v>
      </c>
      <c r="AA3081" s="23">
        <v>0</v>
      </c>
      <c r="AB3081" s="23">
        <v>0</v>
      </c>
      <c r="AC3081" s="23">
        <v>0</v>
      </c>
      <c r="AD3081" s="23">
        <v>0</v>
      </c>
    </row>
    <row r="3082" spans="1:30" x14ac:dyDescent="0.3">
      <c r="A3082" s="23">
        <v>257</v>
      </c>
      <c r="B3082" s="23">
        <v>8</v>
      </c>
      <c r="C3082" s="25">
        <v>0</v>
      </c>
      <c r="D3082" s="25">
        <v>0</v>
      </c>
      <c r="E3082" s="25">
        <v>1</v>
      </c>
      <c r="F3082" s="25">
        <v>1</v>
      </c>
      <c r="G3082" s="25">
        <v>0</v>
      </c>
      <c r="H3082" s="25">
        <v>1</v>
      </c>
      <c r="I3082" s="25">
        <v>0</v>
      </c>
      <c r="J3082" s="23">
        <v>0</v>
      </c>
      <c r="K3082" s="23">
        <v>0</v>
      </c>
      <c r="L3082" s="23">
        <v>0</v>
      </c>
      <c r="M3082" s="23">
        <v>0</v>
      </c>
      <c r="N3082" s="23">
        <v>1</v>
      </c>
      <c r="O3082" s="23">
        <v>1</v>
      </c>
      <c r="P3082" s="23">
        <v>0</v>
      </c>
      <c r="Q3082" s="25">
        <v>0</v>
      </c>
      <c r="R3082" s="25">
        <v>0</v>
      </c>
      <c r="S3082" s="25">
        <v>0</v>
      </c>
      <c r="T3082" s="25">
        <v>1</v>
      </c>
      <c r="U3082" s="25">
        <v>0</v>
      </c>
      <c r="V3082" s="25">
        <v>0</v>
      </c>
      <c r="W3082" s="25">
        <v>0</v>
      </c>
      <c r="X3082" s="23">
        <v>1</v>
      </c>
      <c r="Y3082" s="23">
        <v>0</v>
      </c>
      <c r="Z3082" s="23">
        <v>0</v>
      </c>
      <c r="AA3082" s="23">
        <v>0</v>
      </c>
      <c r="AB3082" s="23">
        <v>0</v>
      </c>
      <c r="AC3082" s="23">
        <v>0</v>
      </c>
      <c r="AD3082" s="23">
        <v>0</v>
      </c>
    </row>
    <row r="3083" spans="1:30" x14ac:dyDescent="0.3">
      <c r="A3083" s="23">
        <v>257</v>
      </c>
      <c r="B3083" s="23">
        <v>9</v>
      </c>
      <c r="C3083" s="25">
        <v>0</v>
      </c>
      <c r="D3083" s="25">
        <v>0</v>
      </c>
      <c r="E3083" s="25">
        <v>1</v>
      </c>
      <c r="F3083" s="25">
        <v>0</v>
      </c>
      <c r="G3083" s="25">
        <v>1</v>
      </c>
      <c r="H3083" s="25">
        <v>0</v>
      </c>
      <c r="I3083" s="25">
        <v>1</v>
      </c>
      <c r="J3083" s="23">
        <v>0</v>
      </c>
      <c r="K3083" s="23">
        <v>0</v>
      </c>
      <c r="L3083" s="23">
        <v>1</v>
      </c>
      <c r="M3083" s="23">
        <v>0</v>
      </c>
      <c r="N3083" s="23">
        <v>0</v>
      </c>
      <c r="O3083" s="23">
        <v>0</v>
      </c>
      <c r="P3083" s="23">
        <v>0</v>
      </c>
      <c r="Q3083" s="25">
        <v>0</v>
      </c>
      <c r="R3083" s="25">
        <v>1</v>
      </c>
      <c r="S3083" s="25">
        <v>0</v>
      </c>
      <c r="T3083" s="25">
        <v>0</v>
      </c>
      <c r="U3083" s="25">
        <v>1</v>
      </c>
      <c r="V3083" s="25">
        <v>0</v>
      </c>
      <c r="W3083" s="25">
        <v>0</v>
      </c>
      <c r="X3083" s="23">
        <v>1</v>
      </c>
      <c r="Y3083" s="23">
        <v>0</v>
      </c>
      <c r="Z3083" s="23">
        <v>0</v>
      </c>
      <c r="AA3083" s="23">
        <v>0</v>
      </c>
      <c r="AB3083" s="23">
        <v>0</v>
      </c>
      <c r="AC3083" s="23">
        <v>0</v>
      </c>
      <c r="AD3083" s="23">
        <v>0</v>
      </c>
    </row>
    <row r="3084" spans="1:30" x14ac:dyDescent="0.3">
      <c r="A3084" s="23">
        <v>257</v>
      </c>
      <c r="B3084" s="23">
        <v>10</v>
      </c>
      <c r="C3084" s="25">
        <v>0</v>
      </c>
      <c r="D3084" s="25">
        <v>1</v>
      </c>
      <c r="E3084" s="25">
        <v>0</v>
      </c>
      <c r="F3084" s="25">
        <v>0</v>
      </c>
      <c r="G3084" s="25">
        <v>0</v>
      </c>
      <c r="H3084" s="25">
        <v>1</v>
      </c>
      <c r="I3084" s="25">
        <v>0</v>
      </c>
      <c r="J3084" s="23">
        <v>0</v>
      </c>
      <c r="K3084" s="23">
        <v>1</v>
      </c>
      <c r="L3084" s="23">
        <v>0</v>
      </c>
      <c r="M3084" s="23">
        <v>0</v>
      </c>
      <c r="N3084" s="23">
        <v>1</v>
      </c>
      <c r="O3084" s="23">
        <v>0</v>
      </c>
      <c r="P3084" s="23">
        <v>0</v>
      </c>
      <c r="Q3084" s="25">
        <v>0</v>
      </c>
      <c r="R3084" s="25">
        <v>0</v>
      </c>
      <c r="S3084" s="25">
        <v>1</v>
      </c>
      <c r="T3084" s="25">
        <v>1</v>
      </c>
      <c r="U3084" s="25">
        <v>0</v>
      </c>
      <c r="V3084" s="25">
        <v>1</v>
      </c>
      <c r="W3084" s="25">
        <v>0</v>
      </c>
      <c r="X3084" s="23">
        <v>1</v>
      </c>
      <c r="Y3084" s="23">
        <v>0</v>
      </c>
      <c r="Z3084" s="23">
        <v>0</v>
      </c>
      <c r="AA3084" s="23">
        <v>0</v>
      </c>
      <c r="AB3084" s="23">
        <v>0</v>
      </c>
      <c r="AC3084" s="23">
        <v>0</v>
      </c>
      <c r="AD3084" s="23">
        <v>0</v>
      </c>
    </row>
    <row r="3085" spans="1:30" x14ac:dyDescent="0.3">
      <c r="A3085" s="23">
        <v>257</v>
      </c>
      <c r="B3085" s="23">
        <v>11</v>
      </c>
      <c r="C3085" s="25">
        <v>0</v>
      </c>
      <c r="D3085" s="25">
        <v>0</v>
      </c>
      <c r="E3085" s="25">
        <v>1</v>
      </c>
      <c r="F3085" s="25">
        <v>0</v>
      </c>
      <c r="G3085" s="25">
        <v>1</v>
      </c>
      <c r="H3085" s="25">
        <v>0</v>
      </c>
      <c r="I3085" s="25">
        <v>1</v>
      </c>
      <c r="J3085" s="23">
        <v>0</v>
      </c>
      <c r="K3085" s="23">
        <v>1</v>
      </c>
      <c r="L3085" s="23">
        <v>0</v>
      </c>
      <c r="M3085" s="23">
        <v>1</v>
      </c>
      <c r="N3085" s="23">
        <v>0</v>
      </c>
      <c r="O3085" s="23">
        <v>0</v>
      </c>
      <c r="P3085" s="23">
        <v>1</v>
      </c>
      <c r="Q3085" s="25">
        <v>0</v>
      </c>
      <c r="R3085" s="25">
        <v>0</v>
      </c>
      <c r="S3085" s="25">
        <v>0</v>
      </c>
      <c r="T3085" s="25">
        <v>0</v>
      </c>
      <c r="U3085" s="25">
        <v>1</v>
      </c>
      <c r="V3085" s="25">
        <v>1</v>
      </c>
      <c r="W3085" s="25">
        <v>0</v>
      </c>
      <c r="X3085" s="23">
        <v>1</v>
      </c>
      <c r="Y3085" s="23">
        <v>0</v>
      </c>
      <c r="Z3085" s="23">
        <v>0</v>
      </c>
      <c r="AA3085" s="23">
        <v>0</v>
      </c>
      <c r="AB3085" s="23">
        <v>0</v>
      </c>
      <c r="AC3085" s="23">
        <v>0</v>
      </c>
      <c r="AD3085" s="23">
        <v>0</v>
      </c>
    </row>
    <row r="3086" spans="1:30" x14ac:dyDescent="0.3">
      <c r="A3086" s="23">
        <v>257</v>
      </c>
      <c r="B3086" s="23">
        <v>12</v>
      </c>
      <c r="C3086" s="25">
        <v>0</v>
      </c>
      <c r="D3086" s="25">
        <v>0</v>
      </c>
      <c r="E3086" s="25">
        <v>0</v>
      </c>
      <c r="F3086" s="25">
        <v>1</v>
      </c>
      <c r="G3086" s="25">
        <v>0</v>
      </c>
      <c r="H3086" s="25">
        <v>0</v>
      </c>
      <c r="I3086" s="25">
        <v>0</v>
      </c>
      <c r="J3086" s="23">
        <v>0</v>
      </c>
      <c r="K3086" s="23">
        <v>0</v>
      </c>
      <c r="L3086" s="23">
        <v>0</v>
      </c>
      <c r="M3086" s="23">
        <v>0</v>
      </c>
      <c r="N3086" s="23">
        <v>0</v>
      </c>
      <c r="O3086" s="23">
        <v>0</v>
      </c>
      <c r="P3086" s="23">
        <v>1</v>
      </c>
      <c r="Q3086" s="25">
        <v>0</v>
      </c>
      <c r="R3086" s="25">
        <v>0</v>
      </c>
      <c r="S3086" s="25">
        <v>1</v>
      </c>
      <c r="T3086" s="25">
        <v>0</v>
      </c>
      <c r="U3086" s="25">
        <v>0</v>
      </c>
      <c r="V3086" s="25">
        <v>0</v>
      </c>
      <c r="W3086" s="25">
        <v>0</v>
      </c>
      <c r="X3086" s="23">
        <v>1</v>
      </c>
      <c r="Y3086" s="23">
        <v>0</v>
      </c>
      <c r="Z3086" s="23">
        <v>0</v>
      </c>
      <c r="AA3086" s="23">
        <v>0</v>
      </c>
      <c r="AB3086" s="23">
        <v>0</v>
      </c>
      <c r="AC3086" s="23">
        <v>0</v>
      </c>
      <c r="AD3086" s="23">
        <v>0</v>
      </c>
    </row>
    <row r="3087" spans="1:30" x14ac:dyDescent="0.3">
      <c r="A3087" s="23">
        <v>258</v>
      </c>
      <c r="B3087" s="23">
        <v>1</v>
      </c>
      <c r="C3087" s="25">
        <v>0</v>
      </c>
      <c r="D3087" s="25">
        <v>0</v>
      </c>
      <c r="E3087" s="25">
        <v>1</v>
      </c>
      <c r="F3087" s="25">
        <v>0</v>
      </c>
      <c r="G3087" s="25">
        <v>0</v>
      </c>
      <c r="H3087" s="25">
        <v>0</v>
      </c>
      <c r="I3087" s="25">
        <v>0</v>
      </c>
      <c r="J3087" s="23">
        <v>0</v>
      </c>
      <c r="K3087" s="23">
        <v>0</v>
      </c>
      <c r="L3087" s="23">
        <v>1</v>
      </c>
      <c r="M3087" s="23">
        <v>1</v>
      </c>
      <c r="N3087" s="23">
        <v>0</v>
      </c>
      <c r="O3087" s="23">
        <v>1</v>
      </c>
      <c r="P3087" s="23">
        <v>0</v>
      </c>
      <c r="Q3087" s="25">
        <v>0</v>
      </c>
      <c r="R3087" s="25">
        <v>1</v>
      </c>
      <c r="S3087" s="25">
        <v>0</v>
      </c>
      <c r="T3087" s="25">
        <v>1</v>
      </c>
      <c r="U3087" s="25">
        <v>0</v>
      </c>
      <c r="V3087" s="25">
        <v>0</v>
      </c>
      <c r="W3087" s="25">
        <v>1</v>
      </c>
      <c r="X3087" s="23">
        <v>1</v>
      </c>
      <c r="Y3087" s="23">
        <v>0</v>
      </c>
      <c r="Z3087" s="23">
        <v>0</v>
      </c>
      <c r="AA3087" s="23">
        <v>0</v>
      </c>
      <c r="AB3087" s="23">
        <v>0</v>
      </c>
      <c r="AC3087" s="23">
        <v>0</v>
      </c>
      <c r="AD3087" s="23">
        <v>0</v>
      </c>
    </row>
    <row r="3088" spans="1:30" x14ac:dyDescent="0.3">
      <c r="A3088" s="23">
        <v>258</v>
      </c>
      <c r="B3088" s="23">
        <v>2</v>
      </c>
      <c r="C3088" s="25">
        <v>0</v>
      </c>
      <c r="D3088" s="25">
        <v>1</v>
      </c>
      <c r="E3088" s="25">
        <v>0</v>
      </c>
      <c r="F3088" s="25">
        <v>0</v>
      </c>
      <c r="G3088" s="25">
        <v>0</v>
      </c>
      <c r="H3088" s="25">
        <v>1</v>
      </c>
      <c r="I3088" s="25">
        <v>0</v>
      </c>
      <c r="J3088" s="23">
        <v>0</v>
      </c>
      <c r="K3088" s="23">
        <v>0</v>
      </c>
      <c r="L3088" s="23">
        <v>0</v>
      </c>
      <c r="M3088" s="23">
        <v>1</v>
      </c>
      <c r="N3088" s="23">
        <v>0</v>
      </c>
      <c r="O3088" s="23">
        <v>0</v>
      </c>
      <c r="P3088" s="23">
        <v>0</v>
      </c>
      <c r="Q3088" s="25">
        <v>0</v>
      </c>
      <c r="R3088" s="25">
        <v>0</v>
      </c>
      <c r="S3088" s="25">
        <v>1</v>
      </c>
      <c r="T3088" s="25">
        <v>0</v>
      </c>
      <c r="U3088" s="25">
        <v>1</v>
      </c>
      <c r="V3088" s="25">
        <v>0</v>
      </c>
      <c r="W3088" s="25">
        <v>1</v>
      </c>
      <c r="X3088" s="23">
        <v>1</v>
      </c>
      <c r="Y3088" s="23">
        <v>0</v>
      </c>
      <c r="Z3088" s="23">
        <v>0</v>
      </c>
      <c r="AA3088" s="23">
        <v>0</v>
      </c>
      <c r="AB3088" s="23">
        <v>0</v>
      </c>
      <c r="AC3088" s="23">
        <v>0</v>
      </c>
      <c r="AD3088" s="23">
        <v>0</v>
      </c>
    </row>
    <row r="3089" spans="1:30" x14ac:dyDescent="0.3">
      <c r="A3089" s="23">
        <v>258</v>
      </c>
      <c r="B3089" s="23">
        <v>3</v>
      </c>
      <c r="C3089" s="25">
        <v>0</v>
      </c>
      <c r="D3089" s="25">
        <v>1</v>
      </c>
      <c r="E3089" s="25">
        <v>0</v>
      </c>
      <c r="F3089" s="25">
        <v>0</v>
      </c>
      <c r="G3089" s="25">
        <v>1</v>
      </c>
      <c r="H3089" s="25">
        <v>0</v>
      </c>
      <c r="I3089" s="25">
        <v>0</v>
      </c>
      <c r="J3089" s="23">
        <v>0</v>
      </c>
      <c r="K3089" s="23">
        <v>0</v>
      </c>
      <c r="L3089" s="23">
        <v>0</v>
      </c>
      <c r="M3089" s="23">
        <v>0</v>
      </c>
      <c r="N3089" s="23">
        <v>1</v>
      </c>
      <c r="O3089" s="23">
        <v>1</v>
      </c>
      <c r="P3089" s="23">
        <v>0</v>
      </c>
      <c r="Q3089" s="25">
        <v>0</v>
      </c>
      <c r="R3089" s="25">
        <v>0</v>
      </c>
      <c r="S3089" s="25">
        <v>0</v>
      </c>
      <c r="T3089" s="25">
        <v>0</v>
      </c>
      <c r="U3089" s="25">
        <v>0</v>
      </c>
      <c r="V3089" s="25">
        <v>0</v>
      </c>
      <c r="W3089" s="25">
        <v>1</v>
      </c>
      <c r="X3089" s="23">
        <v>1</v>
      </c>
      <c r="Y3089" s="23">
        <v>0</v>
      </c>
      <c r="Z3089" s="23">
        <v>0</v>
      </c>
      <c r="AA3089" s="23">
        <v>0</v>
      </c>
      <c r="AB3089" s="23">
        <v>0</v>
      </c>
      <c r="AC3089" s="23">
        <v>0</v>
      </c>
      <c r="AD3089" s="23">
        <v>0</v>
      </c>
    </row>
    <row r="3090" spans="1:30" x14ac:dyDescent="0.3">
      <c r="A3090" s="23">
        <v>258</v>
      </c>
      <c r="B3090" s="23">
        <v>4</v>
      </c>
      <c r="C3090" s="25">
        <v>0</v>
      </c>
      <c r="D3090" s="25">
        <v>0</v>
      </c>
      <c r="E3090" s="25">
        <v>0</v>
      </c>
      <c r="F3090" s="25">
        <v>0</v>
      </c>
      <c r="G3090" s="25">
        <v>0</v>
      </c>
      <c r="H3090" s="25">
        <v>0</v>
      </c>
      <c r="I3090" s="25">
        <v>1</v>
      </c>
      <c r="J3090" s="23">
        <v>0</v>
      </c>
      <c r="K3090" s="23">
        <v>0</v>
      </c>
      <c r="L3090" s="23">
        <v>1</v>
      </c>
      <c r="M3090" s="23">
        <v>0</v>
      </c>
      <c r="N3090" s="23">
        <v>1</v>
      </c>
      <c r="O3090" s="23">
        <v>0</v>
      </c>
      <c r="P3090" s="23">
        <v>1</v>
      </c>
      <c r="Q3090" s="25">
        <v>0</v>
      </c>
      <c r="R3090" s="25">
        <v>0</v>
      </c>
      <c r="S3090" s="25">
        <v>1</v>
      </c>
      <c r="T3090" s="25">
        <v>1</v>
      </c>
      <c r="U3090" s="25">
        <v>0</v>
      </c>
      <c r="V3090" s="25">
        <v>1</v>
      </c>
      <c r="W3090" s="25">
        <v>0</v>
      </c>
      <c r="X3090" s="23">
        <v>1</v>
      </c>
      <c r="Y3090" s="23">
        <v>0</v>
      </c>
      <c r="Z3090" s="23">
        <v>0</v>
      </c>
      <c r="AA3090" s="23">
        <v>0</v>
      </c>
      <c r="AB3090" s="23">
        <v>0</v>
      </c>
      <c r="AC3090" s="23">
        <v>0</v>
      </c>
      <c r="AD3090" s="23">
        <v>0</v>
      </c>
    </row>
    <row r="3091" spans="1:30" x14ac:dyDescent="0.3">
      <c r="A3091" s="23">
        <v>258</v>
      </c>
      <c r="B3091" s="23">
        <v>5</v>
      </c>
      <c r="C3091" s="25">
        <v>0</v>
      </c>
      <c r="D3091" s="25">
        <v>1</v>
      </c>
      <c r="E3091" s="25">
        <v>0</v>
      </c>
      <c r="F3091" s="25">
        <v>0</v>
      </c>
      <c r="G3091" s="25">
        <v>1</v>
      </c>
      <c r="H3091" s="25">
        <v>0</v>
      </c>
      <c r="I3091" s="25">
        <v>0</v>
      </c>
      <c r="J3091" s="23">
        <v>0</v>
      </c>
      <c r="K3091" s="23">
        <v>0</v>
      </c>
      <c r="L3091" s="23">
        <v>0</v>
      </c>
      <c r="M3091" s="23">
        <v>1</v>
      </c>
      <c r="N3091" s="23">
        <v>0</v>
      </c>
      <c r="O3091" s="23">
        <v>0</v>
      </c>
      <c r="P3091" s="23">
        <v>0</v>
      </c>
      <c r="Q3091" s="25">
        <v>0</v>
      </c>
      <c r="R3091" s="25">
        <v>1</v>
      </c>
      <c r="S3091" s="25">
        <v>0</v>
      </c>
      <c r="T3091" s="25">
        <v>1</v>
      </c>
      <c r="U3091" s="25">
        <v>0</v>
      </c>
      <c r="V3091" s="25">
        <v>0</v>
      </c>
      <c r="W3091" s="25">
        <v>1</v>
      </c>
      <c r="X3091" s="23">
        <v>1</v>
      </c>
      <c r="Y3091" s="23">
        <v>0</v>
      </c>
      <c r="Z3091" s="23">
        <v>0</v>
      </c>
      <c r="AA3091" s="23">
        <v>0</v>
      </c>
      <c r="AB3091" s="23">
        <v>0</v>
      </c>
      <c r="AC3091" s="23">
        <v>0</v>
      </c>
      <c r="AD3091" s="23">
        <v>0</v>
      </c>
    </row>
    <row r="3092" spans="1:30" x14ac:dyDescent="0.3">
      <c r="A3092" s="23">
        <v>258</v>
      </c>
      <c r="B3092" s="23">
        <v>6</v>
      </c>
      <c r="C3092" s="25">
        <v>0</v>
      </c>
      <c r="D3092" s="25">
        <v>0</v>
      </c>
      <c r="E3092" s="25">
        <v>0</v>
      </c>
      <c r="F3092" s="25">
        <v>0</v>
      </c>
      <c r="G3092" s="25">
        <v>1</v>
      </c>
      <c r="H3092" s="25">
        <v>1</v>
      </c>
      <c r="I3092" s="25">
        <v>0</v>
      </c>
      <c r="J3092" s="23">
        <v>0</v>
      </c>
      <c r="K3092" s="23">
        <v>1</v>
      </c>
      <c r="L3092" s="23">
        <v>0</v>
      </c>
      <c r="M3092" s="23">
        <v>0</v>
      </c>
      <c r="N3092" s="23">
        <v>0</v>
      </c>
      <c r="O3092" s="23">
        <v>1</v>
      </c>
      <c r="P3092" s="23">
        <v>0</v>
      </c>
      <c r="Q3092" s="25">
        <v>0</v>
      </c>
      <c r="R3092" s="25">
        <v>0</v>
      </c>
      <c r="S3092" s="25">
        <v>1</v>
      </c>
      <c r="T3092" s="25">
        <v>0</v>
      </c>
      <c r="U3092" s="25">
        <v>0</v>
      </c>
      <c r="V3092" s="25">
        <v>0</v>
      </c>
      <c r="W3092" s="25">
        <v>0</v>
      </c>
      <c r="X3092" s="23">
        <v>1</v>
      </c>
      <c r="Y3092" s="23">
        <v>0</v>
      </c>
      <c r="Z3092" s="23">
        <v>0</v>
      </c>
      <c r="AA3092" s="23">
        <v>0</v>
      </c>
      <c r="AB3092" s="23">
        <v>0</v>
      </c>
      <c r="AC3092" s="23">
        <v>0</v>
      </c>
      <c r="AD3092" s="23">
        <v>0</v>
      </c>
    </row>
    <row r="3093" spans="1:30" x14ac:dyDescent="0.3">
      <c r="A3093" s="23">
        <v>258</v>
      </c>
      <c r="B3093" s="23">
        <v>7</v>
      </c>
      <c r="C3093" s="25">
        <v>0</v>
      </c>
      <c r="D3093" s="25">
        <v>1</v>
      </c>
      <c r="E3093" s="25">
        <v>0</v>
      </c>
      <c r="F3093" s="25">
        <v>1</v>
      </c>
      <c r="G3093" s="25">
        <v>0</v>
      </c>
      <c r="H3093" s="25">
        <v>0</v>
      </c>
      <c r="I3093" s="25">
        <v>1</v>
      </c>
      <c r="J3093" s="23">
        <v>0</v>
      </c>
      <c r="K3093" s="23">
        <v>0</v>
      </c>
      <c r="L3093" s="23">
        <v>0</v>
      </c>
      <c r="M3093" s="23">
        <v>0</v>
      </c>
      <c r="N3093" s="23">
        <v>0</v>
      </c>
      <c r="O3093" s="23">
        <v>0</v>
      </c>
      <c r="P3093" s="23">
        <v>1</v>
      </c>
      <c r="Q3093" s="25">
        <v>0</v>
      </c>
      <c r="R3093" s="25">
        <v>1</v>
      </c>
      <c r="S3093" s="25">
        <v>0</v>
      </c>
      <c r="T3093" s="25">
        <v>0</v>
      </c>
      <c r="U3093" s="25">
        <v>0</v>
      </c>
      <c r="V3093" s="25">
        <v>1</v>
      </c>
      <c r="W3093" s="25">
        <v>0</v>
      </c>
      <c r="X3093" s="23">
        <v>1</v>
      </c>
      <c r="Y3093" s="23">
        <v>0</v>
      </c>
      <c r="Z3093" s="23">
        <v>0</v>
      </c>
      <c r="AA3093" s="23">
        <v>0</v>
      </c>
      <c r="AB3093" s="23">
        <v>0</v>
      </c>
      <c r="AC3093" s="23">
        <v>0</v>
      </c>
      <c r="AD3093" s="23">
        <v>0</v>
      </c>
    </row>
    <row r="3094" spans="1:30" x14ac:dyDescent="0.3">
      <c r="A3094" s="23">
        <v>258</v>
      </c>
      <c r="B3094" s="23">
        <v>8</v>
      </c>
      <c r="C3094" s="25">
        <v>0</v>
      </c>
      <c r="D3094" s="25">
        <v>0</v>
      </c>
      <c r="E3094" s="25">
        <v>1</v>
      </c>
      <c r="F3094" s="25">
        <v>1</v>
      </c>
      <c r="G3094" s="25">
        <v>0</v>
      </c>
      <c r="H3094" s="25">
        <v>1</v>
      </c>
      <c r="I3094" s="25">
        <v>0</v>
      </c>
      <c r="J3094" s="23">
        <v>0</v>
      </c>
      <c r="K3094" s="23">
        <v>0</v>
      </c>
      <c r="L3094" s="23">
        <v>0</v>
      </c>
      <c r="M3094" s="23">
        <v>0</v>
      </c>
      <c r="N3094" s="23">
        <v>1</v>
      </c>
      <c r="O3094" s="23">
        <v>1</v>
      </c>
      <c r="P3094" s="23">
        <v>0</v>
      </c>
      <c r="Q3094" s="25">
        <v>0</v>
      </c>
      <c r="R3094" s="25">
        <v>0</v>
      </c>
      <c r="S3094" s="25">
        <v>0</v>
      </c>
      <c r="T3094" s="25">
        <v>1</v>
      </c>
      <c r="U3094" s="25">
        <v>0</v>
      </c>
      <c r="V3094" s="25">
        <v>0</v>
      </c>
      <c r="W3094" s="25">
        <v>0</v>
      </c>
      <c r="X3094" s="23">
        <v>1</v>
      </c>
      <c r="Y3094" s="23">
        <v>0</v>
      </c>
      <c r="Z3094" s="23">
        <v>0</v>
      </c>
      <c r="AA3094" s="23">
        <v>0</v>
      </c>
      <c r="AB3094" s="23">
        <v>0</v>
      </c>
      <c r="AC3094" s="23">
        <v>0</v>
      </c>
      <c r="AD3094" s="23">
        <v>0</v>
      </c>
    </row>
    <row r="3095" spans="1:30" x14ac:dyDescent="0.3">
      <c r="A3095" s="23">
        <v>258</v>
      </c>
      <c r="B3095" s="23">
        <v>9</v>
      </c>
      <c r="C3095" s="25">
        <v>0</v>
      </c>
      <c r="D3095" s="25">
        <v>0</v>
      </c>
      <c r="E3095" s="25">
        <v>1</v>
      </c>
      <c r="F3095" s="25">
        <v>0</v>
      </c>
      <c r="G3095" s="25">
        <v>1</v>
      </c>
      <c r="H3095" s="25">
        <v>0</v>
      </c>
      <c r="I3095" s="25">
        <v>1</v>
      </c>
      <c r="J3095" s="23">
        <v>0</v>
      </c>
      <c r="K3095" s="23">
        <v>0</v>
      </c>
      <c r="L3095" s="23">
        <v>1</v>
      </c>
      <c r="M3095" s="23">
        <v>0</v>
      </c>
      <c r="N3095" s="23">
        <v>0</v>
      </c>
      <c r="O3095" s="23">
        <v>0</v>
      </c>
      <c r="P3095" s="23">
        <v>0</v>
      </c>
      <c r="Q3095" s="25">
        <v>0</v>
      </c>
      <c r="R3095" s="25">
        <v>1</v>
      </c>
      <c r="S3095" s="25">
        <v>0</v>
      </c>
      <c r="T3095" s="25">
        <v>0</v>
      </c>
      <c r="U3095" s="25">
        <v>1</v>
      </c>
      <c r="V3095" s="25">
        <v>0</v>
      </c>
      <c r="W3095" s="25">
        <v>0</v>
      </c>
      <c r="X3095" s="23">
        <v>1</v>
      </c>
      <c r="Y3095" s="23">
        <v>0</v>
      </c>
      <c r="Z3095" s="23">
        <v>0</v>
      </c>
      <c r="AA3095" s="23">
        <v>0</v>
      </c>
      <c r="AB3095" s="23">
        <v>0</v>
      </c>
      <c r="AC3095" s="23">
        <v>0</v>
      </c>
      <c r="AD3095" s="23">
        <v>0</v>
      </c>
    </row>
    <row r="3096" spans="1:30" x14ac:dyDescent="0.3">
      <c r="A3096" s="23">
        <v>258</v>
      </c>
      <c r="B3096" s="23">
        <v>10</v>
      </c>
      <c r="C3096" s="25">
        <v>0</v>
      </c>
      <c r="D3096" s="25">
        <v>1</v>
      </c>
      <c r="E3096" s="25">
        <v>0</v>
      </c>
      <c r="F3096" s="25">
        <v>0</v>
      </c>
      <c r="G3096" s="25">
        <v>0</v>
      </c>
      <c r="H3096" s="25">
        <v>1</v>
      </c>
      <c r="I3096" s="25">
        <v>0</v>
      </c>
      <c r="J3096" s="23">
        <v>0</v>
      </c>
      <c r="K3096" s="23">
        <v>1</v>
      </c>
      <c r="L3096" s="23">
        <v>0</v>
      </c>
      <c r="M3096" s="23">
        <v>0</v>
      </c>
      <c r="N3096" s="23">
        <v>1</v>
      </c>
      <c r="O3096" s="23">
        <v>0</v>
      </c>
      <c r="P3096" s="23">
        <v>0</v>
      </c>
      <c r="Q3096" s="25">
        <v>0</v>
      </c>
      <c r="R3096" s="25">
        <v>0</v>
      </c>
      <c r="S3096" s="25">
        <v>1</v>
      </c>
      <c r="T3096" s="25">
        <v>1</v>
      </c>
      <c r="U3096" s="25">
        <v>0</v>
      </c>
      <c r="V3096" s="25">
        <v>1</v>
      </c>
      <c r="W3096" s="25">
        <v>0</v>
      </c>
      <c r="X3096" s="23">
        <v>1</v>
      </c>
      <c r="Y3096" s="23">
        <v>0</v>
      </c>
      <c r="Z3096" s="23">
        <v>0</v>
      </c>
      <c r="AA3096" s="23">
        <v>0</v>
      </c>
      <c r="AB3096" s="23">
        <v>0</v>
      </c>
      <c r="AC3096" s="23">
        <v>0</v>
      </c>
      <c r="AD3096" s="23">
        <v>0</v>
      </c>
    </row>
    <row r="3097" spans="1:30" x14ac:dyDescent="0.3">
      <c r="A3097" s="23">
        <v>258</v>
      </c>
      <c r="B3097" s="23">
        <v>11</v>
      </c>
      <c r="C3097" s="25">
        <v>0</v>
      </c>
      <c r="D3097" s="25">
        <v>0</v>
      </c>
      <c r="E3097" s="25">
        <v>1</v>
      </c>
      <c r="F3097" s="25">
        <v>0</v>
      </c>
      <c r="G3097" s="25">
        <v>1</v>
      </c>
      <c r="H3097" s="25">
        <v>0</v>
      </c>
      <c r="I3097" s="25">
        <v>1</v>
      </c>
      <c r="J3097" s="23">
        <v>0</v>
      </c>
      <c r="K3097" s="23">
        <v>1</v>
      </c>
      <c r="L3097" s="23">
        <v>0</v>
      </c>
      <c r="M3097" s="23">
        <v>1</v>
      </c>
      <c r="N3097" s="23">
        <v>0</v>
      </c>
      <c r="O3097" s="23">
        <v>0</v>
      </c>
      <c r="P3097" s="23">
        <v>1</v>
      </c>
      <c r="Q3097" s="25">
        <v>0</v>
      </c>
      <c r="R3097" s="25">
        <v>0</v>
      </c>
      <c r="S3097" s="25">
        <v>0</v>
      </c>
      <c r="T3097" s="25">
        <v>0</v>
      </c>
      <c r="U3097" s="25">
        <v>1</v>
      </c>
      <c r="V3097" s="25">
        <v>1</v>
      </c>
      <c r="W3097" s="25">
        <v>0</v>
      </c>
      <c r="X3097" s="23">
        <v>1</v>
      </c>
      <c r="Y3097" s="23">
        <v>0</v>
      </c>
      <c r="Z3097" s="23">
        <v>0</v>
      </c>
      <c r="AA3097" s="23">
        <v>0</v>
      </c>
      <c r="AB3097" s="23">
        <v>0</v>
      </c>
      <c r="AC3097" s="23">
        <v>0</v>
      </c>
      <c r="AD3097" s="23">
        <v>0</v>
      </c>
    </row>
    <row r="3098" spans="1:30" x14ac:dyDescent="0.3">
      <c r="A3098" s="23">
        <v>258</v>
      </c>
      <c r="B3098" s="23">
        <v>12</v>
      </c>
      <c r="C3098" s="25">
        <v>0</v>
      </c>
      <c r="D3098" s="25">
        <v>0</v>
      </c>
      <c r="E3098" s="25">
        <v>0</v>
      </c>
      <c r="F3098" s="25">
        <v>1</v>
      </c>
      <c r="G3098" s="25">
        <v>0</v>
      </c>
      <c r="H3098" s="25">
        <v>0</v>
      </c>
      <c r="I3098" s="25">
        <v>0</v>
      </c>
      <c r="J3098" s="23">
        <v>0</v>
      </c>
      <c r="K3098" s="23">
        <v>0</v>
      </c>
      <c r="L3098" s="23">
        <v>0</v>
      </c>
      <c r="M3098" s="23">
        <v>0</v>
      </c>
      <c r="N3098" s="23">
        <v>0</v>
      </c>
      <c r="O3098" s="23">
        <v>0</v>
      </c>
      <c r="P3098" s="23">
        <v>1</v>
      </c>
      <c r="Q3098" s="25">
        <v>0</v>
      </c>
      <c r="R3098" s="25">
        <v>0</v>
      </c>
      <c r="S3098" s="25">
        <v>1</v>
      </c>
      <c r="T3098" s="25">
        <v>0</v>
      </c>
      <c r="U3098" s="25">
        <v>0</v>
      </c>
      <c r="V3098" s="25">
        <v>0</v>
      </c>
      <c r="W3098" s="25">
        <v>0</v>
      </c>
      <c r="X3098" s="23">
        <v>1</v>
      </c>
      <c r="Y3098" s="23">
        <v>0</v>
      </c>
      <c r="Z3098" s="23">
        <v>0</v>
      </c>
      <c r="AA3098" s="23">
        <v>0</v>
      </c>
      <c r="AB3098" s="23">
        <v>0</v>
      </c>
      <c r="AC3098" s="23">
        <v>0</v>
      </c>
      <c r="AD3098" s="23">
        <v>0</v>
      </c>
    </row>
    <row r="3099" spans="1:30" x14ac:dyDescent="0.3">
      <c r="A3099" s="23">
        <v>259</v>
      </c>
      <c r="B3099" s="23">
        <v>1</v>
      </c>
      <c r="C3099" s="25">
        <v>0</v>
      </c>
      <c r="D3099" s="25">
        <v>0</v>
      </c>
      <c r="E3099" s="25">
        <v>1</v>
      </c>
      <c r="F3099" s="25">
        <v>0</v>
      </c>
      <c r="G3099" s="25">
        <v>0</v>
      </c>
      <c r="H3099" s="25">
        <v>0</v>
      </c>
      <c r="I3099" s="25">
        <v>0</v>
      </c>
      <c r="J3099" s="23">
        <v>0</v>
      </c>
      <c r="K3099" s="23">
        <v>0</v>
      </c>
      <c r="L3099" s="23">
        <v>1</v>
      </c>
      <c r="M3099" s="23">
        <v>1</v>
      </c>
      <c r="N3099" s="23">
        <v>0</v>
      </c>
      <c r="O3099" s="23">
        <v>1</v>
      </c>
      <c r="P3099" s="23">
        <v>0</v>
      </c>
      <c r="Q3099" s="25">
        <v>0</v>
      </c>
      <c r="R3099" s="25">
        <v>1</v>
      </c>
      <c r="S3099" s="25">
        <v>0</v>
      </c>
      <c r="T3099" s="25">
        <v>1</v>
      </c>
      <c r="U3099" s="25">
        <v>0</v>
      </c>
      <c r="V3099" s="25">
        <v>0</v>
      </c>
      <c r="W3099" s="25">
        <v>1</v>
      </c>
      <c r="X3099" s="23">
        <v>1</v>
      </c>
      <c r="Y3099" s="23">
        <v>0</v>
      </c>
      <c r="Z3099" s="23">
        <v>0</v>
      </c>
      <c r="AA3099" s="23">
        <v>0</v>
      </c>
      <c r="AB3099" s="23">
        <v>0</v>
      </c>
      <c r="AC3099" s="23">
        <v>0</v>
      </c>
      <c r="AD3099" s="23">
        <v>0</v>
      </c>
    </row>
    <row r="3100" spans="1:30" x14ac:dyDescent="0.3">
      <c r="A3100" s="23">
        <v>259</v>
      </c>
      <c r="B3100" s="23">
        <v>2</v>
      </c>
      <c r="C3100" s="25">
        <v>0</v>
      </c>
      <c r="D3100" s="25">
        <v>1</v>
      </c>
      <c r="E3100" s="25">
        <v>0</v>
      </c>
      <c r="F3100" s="25">
        <v>0</v>
      </c>
      <c r="G3100" s="25">
        <v>0</v>
      </c>
      <c r="H3100" s="25">
        <v>1</v>
      </c>
      <c r="I3100" s="25">
        <v>0</v>
      </c>
      <c r="J3100" s="23">
        <v>0</v>
      </c>
      <c r="K3100" s="23">
        <v>0</v>
      </c>
      <c r="L3100" s="23">
        <v>0</v>
      </c>
      <c r="M3100" s="23">
        <v>1</v>
      </c>
      <c r="N3100" s="23">
        <v>0</v>
      </c>
      <c r="O3100" s="23">
        <v>0</v>
      </c>
      <c r="P3100" s="23">
        <v>0</v>
      </c>
      <c r="Q3100" s="25">
        <v>0</v>
      </c>
      <c r="R3100" s="25">
        <v>0</v>
      </c>
      <c r="S3100" s="25">
        <v>1</v>
      </c>
      <c r="T3100" s="25">
        <v>0</v>
      </c>
      <c r="U3100" s="25">
        <v>1</v>
      </c>
      <c r="V3100" s="25">
        <v>0</v>
      </c>
      <c r="W3100" s="25">
        <v>1</v>
      </c>
      <c r="X3100" s="23">
        <v>1</v>
      </c>
      <c r="Y3100" s="23">
        <v>0</v>
      </c>
      <c r="Z3100" s="23">
        <v>0</v>
      </c>
      <c r="AA3100" s="23">
        <v>0</v>
      </c>
      <c r="AB3100" s="23">
        <v>0</v>
      </c>
      <c r="AC3100" s="23">
        <v>0</v>
      </c>
      <c r="AD3100" s="23">
        <v>0</v>
      </c>
    </row>
    <row r="3101" spans="1:30" x14ac:dyDescent="0.3">
      <c r="A3101" s="23">
        <v>259</v>
      </c>
      <c r="B3101" s="23">
        <v>3</v>
      </c>
      <c r="C3101" s="25">
        <v>0</v>
      </c>
      <c r="D3101" s="25">
        <v>1</v>
      </c>
      <c r="E3101" s="25">
        <v>0</v>
      </c>
      <c r="F3101" s="25">
        <v>0</v>
      </c>
      <c r="G3101" s="25">
        <v>1</v>
      </c>
      <c r="H3101" s="25">
        <v>0</v>
      </c>
      <c r="I3101" s="25">
        <v>0</v>
      </c>
      <c r="J3101" s="23">
        <v>0</v>
      </c>
      <c r="K3101" s="23">
        <v>0</v>
      </c>
      <c r="L3101" s="23">
        <v>0</v>
      </c>
      <c r="M3101" s="23">
        <v>0</v>
      </c>
      <c r="N3101" s="23">
        <v>1</v>
      </c>
      <c r="O3101" s="23">
        <v>1</v>
      </c>
      <c r="P3101" s="23">
        <v>0</v>
      </c>
      <c r="Q3101" s="25">
        <v>0</v>
      </c>
      <c r="R3101" s="25">
        <v>0</v>
      </c>
      <c r="S3101" s="25">
        <v>0</v>
      </c>
      <c r="T3101" s="25">
        <v>0</v>
      </c>
      <c r="U3101" s="25">
        <v>0</v>
      </c>
      <c r="V3101" s="25">
        <v>0</v>
      </c>
      <c r="W3101" s="25">
        <v>1</v>
      </c>
      <c r="X3101" s="23">
        <v>1</v>
      </c>
      <c r="Y3101" s="23">
        <v>0</v>
      </c>
      <c r="Z3101" s="23">
        <v>0</v>
      </c>
      <c r="AA3101" s="23">
        <v>0</v>
      </c>
      <c r="AB3101" s="23">
        <v>0</v>
      </c>
      <c r="AC3101" s="23">
        <v>0</v>
      </c>
      <c r="AD3101" s="23">
        <v>0</v>
      </c>
    </row>
    <row r="3102" spans="1:30" x14ac:dyDescent="0.3">
      <c r="A3102" s="23">
        <v>259</v>
      </c>
      <c r="B3102" s="23">
        <v>4</v>
      </c>
      <c r="C3102" s="25">
        <v>0</v>
      </c>
      <c r="D3102" s="25">
        <v>0</v>
      </c>
      <c r="E3102" s="25">
        <v>0</v>
      </c>
      <c r="F3102" s="25">
        <v>0</v>
      </c>
      <c r="G3102" s="25">
        <v>0</v>
      </c>
      <c r="H3102" s="25">
        <v>0</v>
      </c>
      <c r="I3102" s="25">
        <v>1</v>
      </c>
      <c r="J3102" s="23">
        <v>0</v>
      </c>
      <c r="K3102" s="23">
        <v>0</v>
      </c>
      <c r="L3102" s="23">
        <v>1</v>
      </c>
      <c r="M3102" s="23">
        <v>0</v>
      </c>
      <c r="N3102" s="23">
        <v>1</v>
      </c>
      <c r="O3102" s="23">
        <v>0</v>
      </c>
      <c r="P3102" s="23">
        <v>1</v>
      </c>
      <c r="Q3102" s="25">
        <v>0</v>
      </c>
      <c r="R3102" s="25">
        <v>0</v>
      </c>
      <c r="S3102" s="25">
        <v>1</v>
      </c>
      <c r="T3102" s="25">
        <v>1</v>
      </c>
      <c r="U3102" s="25">
        <v>0</v>
      </c>
      <c r="V3102" s="25">
        <v>1</v>
      </c>
      <c r="W3102" s="25">
        <v>0</v>
      </c>
      <c r="X3102" s="23">
        <v>1</v>
      </c>
      <c r="Y3102" s="23">
        <v>0</v>
      </c>
      <c r="Z3102" s="23">
        <v>0</v>
      </c>
      <c r="AA3102" s="23">
        <v>0</v>
      </c>
      <c r="AB3102" s="23">
        <v>0</v>
      </c>
      <c r="AC3102" s="23">
        <v>0</v>
      </c>
      <c r="AD3102" s="23">
        <v>0</v>
      </c>
    </row>
    <row r="3103" spans="1:30" x14ac:dyDescent="0.3">
      <c r="A3103" s="23">
        <v>259</v>
      </c>
      <c r="B3103" s="23">
        <v>5</v>
      </c>
      <c r="C3103" s="25">
        <v>0</v>
      </c>
      <c r="D3103" s="25">
        <v>1</v>
      </c>
      <c r="E3103" s="25">
        <v>0</v>
      </c>
      <c r="F3103" s="25">
        <v>0</v>
      </c>
      <c r="G3103" s="25">
        <v>1</v>
      </c>
      <c r="H3103" s="25">
        <v>0</v>
      </c>
      <c r="I3103" s="25">
        <v>0</v>
      </c>
      <c r="J3103" s="23">
        <v>0</v>
      </c>
      <c r="K3103" s="23">
        <v>0</v>
      </c>
      <c r="L3103" s="23">
        <v>0</v>
      </c>
      <c r="M3103" s="23">
        <v>1</v>
      </c>
      <c r="N3103" s="23">
        <v>0</v>
      </c>
      <c r="O3103" s="23">
        <v>0</v>
      </c>
      <c r="P3103" s="23">
        <v>0</v>
      </c>
      <c r="Q3103" s="25">
        <v>0</v>
      </c>
      <c r="R3103" s="25">
        <v>1</v>
      </c>
      <c r="S3103" s="25">
        <v>0</v>
      </c>
      <c r="T3103" s="25">
        <v>1</v>
      </c>
      <c r="U3103" s="25">
        <v>0</v>
      </c>
      <c r="V3103" s="25">
        <v>0</v>
      </c>
      <c r="W3103" s="25">
        <v>1</v>
      </c>
      <c r="X3103" s="23">
        <v>1</v>
      </c>
      <c r="Y3103" s="23">
        <v>0</v>
      </c>
      <c r="Z3103" s="23">
        <v>0</v>
      </c>
      <c r="AA3103" s="23">
        <v>0</v>
      </c>
      <c r="AB3103" s="23">
        <v>0</v>
      </c>
      <c r="AC3103" s="23">
        <v>0</v>
      </c>
      <c r="AD3103" s="23">
        <v>0</v>
      </c>
    </row>
    <row r="3104" spans="1:30" x14ac:dyDescent="0.3">
      <c r="A3104" s="23">
        <v>259</v>
      </c>
      <c r="B3104" s="23">
        <v>6</v>
      </c>
      <c r="C3104" s="25">
        <v>0</v>
      </c>
      <c r="D3104" s="25">
        <v>0</v>
      </c>
      <c r="E3104" s="25">
        <v>0</v>
      </c>
      <c r="F3104" s="25">
        <v>0</v>
      </c>
      <c r="G3104" s="25">
        <v>1</v>
      </c>
      <c r="H3104" s="25">
        <v>1</v>
      </c>
      <c r="I3104" s="25">
        <v>0</v>
      </c>
      <c r="J3104" s="23">
        <v>0</v>
      </c>
      <c r="K3104" s="23">
        <v>1</v>
      </c>
      <c r="L3104" s="23">
        <v>0</v>
      </c>
      <c r="M3104" s="23">
        <v>0</v>
      </c>
      <c r="N3104" s="23">
        <v>0</v>
      </c>
      <c r="O3104" s="23">
        <v>1</v>
      </c>
      <c r="P3104" s="23">
        <v>0</v>
      </c>
      <c r="Q3104" s="25">
        <v>0</v>
      </c>
      <c r="R3104" s="25">
        <v>0</v>
      </c>
      <c r="S3104" s="25">
        <v>1</v>
      </c>
      <c r="T3104" s="25">
        <v>0</v>
      </c>
      <c r="U3104" s="25">
        <v>0</v>
      </c>
      <c r="V3104" s="25">
        <v>0</v>
      </c>
      <c r="W3104" s="25">
        <v>0</v>
      </c>
      <c r="X3104" s="23">
        <v>1</v>
      </c>
      <c r="Y3104" s="23">
        <v>0</v>
      </c>
      <c r="Z3104" s="23">
        <v>0</v>
      </c>
      <c r="AA3104" s="23">
        <v>0</v>
      </c>
      <c r="AB3104" s="23">
        <v>0</v>
      </c>
      <c r="AC3104" s="23">
        <v>0</v>
      </c>
      <c r="AD3104" s="23">
        <v>0</v>
      </c>
    </row>
    <row r="3105" spans="1:30" x14ac:dyDescent="0.3">
      <c r="A3105" s="23">
        <v>259</v>
      </c>
      <c r="B3105" s="23">
        <v>7</v>
      </c>
      <c r="C3105" s="25">
        <v>0</v>
      </c>
      <c r="D3105" s="25">
        <v>1</v>
      </c>
      <c r="E3105" s="25">
        <v>0</v>
      </c>
      <c r="F3105" s="25">
        <v>1</v>
      </c>
      <c r="G3105" s="25">
        <v>0</v>
      </c>
      <c r="H3105" s="25">
        <v>0</v>
      </c>
      <c r="I3105" s="25">
        <v>1</v>
      </c>
      <c r="J3105" s="23">
        <v>0</v>
      </c>
      <c r="K3105" s="23">
        <v>0</v>
      </c>
      <c r="L3105" s="23">
        <v>0</v>
      </c>
      <c r="M3105" s="23">
        <v>0</v>
      </c>
      <c r="N3105" s="23">
        <v>0</v>
      </c>
      <c r="O3105" s="23">
        <v>0</v>
      </c>
      <c r="P3105" s="23">
        <v>1</v>
      </c>
      <c r="Q3105" s="25">
        <v>0</v>
      </c>
      <c r="R3105" s="25">
        <v>1</v>
      </c>
      <c r="S3105" s="25">
        <v>0</v>
      </c>
      <c r="T3105" s="25">
        <v>0</v>
      </c>
      <c r="U3105" s="25">
        <v>0</v>
      </c>
      <c r="V3105" s="25">
        <v>1</v>
      </c>
      <c r="W3105" s="25">
        <v>0</v>
      </c>
      <c r="X3105" s="23">
        <v>1</v>
      </c>
      <c r="Y3105" s="23">
        <v>0</v>
      </c>
      <c r="Z3105" s="23">
        <v>0</v>
      </c>
      <c r="AA3105" s="23">
        <v>0</v>
      </c>
      <c r="AB3105" s="23">
        <v>0</v>
      </c>
      <c r="AC3105" s="23">
        <v>0</v>
      </c>
      <c r="AD3105" s="23">
        <v>0</v>
      </c>
    </row>
    <row r="3106" spans="1:30" x14ac:dyDescent="0.3">
      <c r="A3106" s="23">
        <v>259</v>
      </c>
      <c r="B3106" s="23">
        <v>8</v>
      </c>
      <c r="C3106" s="25">
        <v>0</v>
      </c>
      <c r="D3106" s="25">
        <v>0</v>
      </c>
      <c r="E3106" s="25">
        <v>1</v>
      </c>
      <c r="F3106" s="25">
        <v>1</v>
      </c>
      <c r="G3106" s="25">
        <v>0</v>
      </c>
      <c r="H3106" s="25">
        <v>1</v>
      </c>
      <c r="I3106" s="25">
        <v>0</v>
      </c>
      <c r="J3106" s="23">
        <v>0</v>
      </c>
      <c r="K3106" s="23">
        <v>0</v>
      </c>
      <c r="L3106" s="23">
        <v>0</v>
      </c>
      <c r="M3106" s="23">
        <v>0</v>
      </c>
      <c r="N3106" s="23">
        <v>1</v>
      </c>
      <c r="O3106" s="23">
        <v>1</v>
      </c>
      <c r="P3106" s="23">
        <v>0</v>
      </c>
      <c r="Q3106" s="25">
        <v>0</v>
      </c>
      <c r="R3106" s="25">
        <v>0</v>
      </c>
      <c r="S3106" s="25">
        <v>0</v>
      </c>
      <c r="T3106" s="25">
        <v>1</v>
      </c>
      <c r="U3106" s="25">
        <v>0</v>
      </c>
      <c r="V3106" s="25">
        <v>0</v>
      </c>
      <c r="W3106" s="25">
        <v>0</v>
      </c>
      <c r="X3106" s="23">
        <v>1</v>
      </c>
      <c r="Y3106" s="23">
        <v>0</v>
      </c>
      <c r="Z3106" s="23">
        <v>0</v>
      </c>
      <c r="AA3106" s="23">
        <v>0</v>
      </c>
      <c r="AB3106" s="23">
        <v>0</v>
      </c>
      <c r="AC3106" s="23">
        <v>0</v>
      </c>
      <c r="AD3106" s="23">
        <v>0</v>
      </c>
    </row>
    <row r="3107" spans="1:30" x14ac:dyDescent="0.3">
      <c r="A3107" s="23">
        <v>259</v>
      </c>
      <c r="B3107" s="23">
        <v>9</v>
      </c>
      <c r="C3107" s="25">
        <v>0</v>
      </c>
      <c r="D3107" s="25">
        <v>0</v>
      </c>
      <c r="E3107" s="25">
        <v>1</v>
      </c>
      <c r="F3107" s="25">
        <v>0</v>
      </c>
      <c r="G3107" s="25">
        <v>1</v>
      </c>
      <c r="H3107" s="25">
        <v>0</v>
      </c>
      <c r="I3107" s="25">
        <v>1</v>
      </c>
      <c r="J3107" s="23">
        <v>0</v>
      </c>
      <c r="K3107" s="23">
        <v>0</v>
      </c>
      <c r="L3107" s="23">
        <v>1</v>
      </c>
      <c r="M3107" s="23">
        <v>0</v>
      </c>
      <c r="N3107" s="23">
        <v>0</v>
      </c>
      <c r="O3107" s="23">
        <v>0</v>
      </c>
      <c r="P3107" s="23">
        <v>0</v>
      </c>
      <c r="Q3107" s="25">
        <v>0</v>
      </c>
      <c r="R3107" s="25">
        <v>1</v>
      </c>
      <c r="S3107" s="25">
        <v>0</v>
      </c>
      <c r="T3107" s="25">
        <v>0</v>
      </c>
      <c r="U3107" s="25">
        <v>1</v>
      </c>
      <c r="V3107" s="25">
        <v>0</v>
      </c>
      <c r="W3107" s="25">
        <v>0</v>
      </c>
      <c r="X3107" s="23">
        <v>1</v>
      </c>
      <c r="Y3107" s="23">
        <v>0</v>
      </c>
      <c r="Z3107" s="23">
        <v>0</v>
      </c>
      <c r="AA3107" s="23">
        <v>0</v>
      </c>
      <c r="AB3107" s="23">
        <v>0</v>
      </c>
      <c r="AC3107" s="23">
        <v>0</v>
      </c>
      <c r="AD3107" s="23">
        <v>0</v>
      </c>
    </row>
    <row r="3108" spans="1:30" x14ac:dyDescent="0.3">
      <c r="A3108" s="23">
        <v>259</v>
      </c>
      <c r="B3108" s="23">
        <v>10</v>
      </c>
      <c r="C3108" s="25">
        <v>0</v>
      </c>
      <c r="D3108" s="25">
        <v>1</v>
      </c>
      <c r="E3108" s="25">
        <v>0</v>
      </c>
      <c r="F3108" s="25">
        <v>0</v>
      </c>
      <c r="G3108" s="25">
        <v>0</v>
      </c>
      <c r="H3108" s="25">
        <v>1</v>
      </c>
      <c r="I3108" s="25">
        <v>0</v>
      </c>
      <c r="J3108" s="23">
        <v>0</v>
      </c>
      <c r="K3108" s="23">
        <v>1</v>
      </c>
      <c r="L3108" s="23">
        <v>0</v>
      </c>
      <c r="M3108" s="23">
        <v>0</v>
      </c>
      <c r="N3108" s="23">
        <v>1</v>
      </c>
      <c r="O3108" s="23">
        <v>0</v>
      </c>
      <c r="P3108" s="23">
        <v>0</v>
      </c>
      <c r="Q3108" s="25">
        <v>0</v>
      </c>
      <c r="R3108" s="25">
        <v>0</v>
      </c>
      <c r="S3108" s="25">
        <v>1</v>
      </c>
      <c r="T3108" s="25">
        <v>1</v>
      </c>
      <c r="U3108" s="25">
        <v>0</v>
      </c>
      <c r="V3108" s="25">
        <v>1</v>
      </c>
      <c r="W3108" s="25">
        <v>0</v>
      </c>
      <c r="X3108" s="23">
        <v>1</v>
      </c>
      <c r="Y3108" s="23">
        <v>0</v>
      </c>
      <c r="Z3108" s="23">
        <v>0</v>
      </c>
      <c r="AA3108" s="23">
        <v>0</v>
      </c>
      <c r="AB3108" s="23">
        <v>0</v>
      </c>
      <c r="AC3108" s="23">
        <v>0</v>
      </c>
      <c r="AD3108" s="23">
        <v>0</v>
      </c>
    </row>
    <row r="3109" spans="1:30" x14ac:dyDescent="0.3">
      <c r="A3109" s="23">
        <v>259</v>
      </c>
      <c r="B3109" s="23">
        <v>11</v>
      </c>
      <c r="C3109" s="25">
        <v>0</v>
      </c>
      <c r="D3109" s="25">
        <v>0</v>
      </c>
      <c r="E3109" s="25">
        <v>1</v>
      </c>
      <c r="F3109" s="25">
        <v>0</v>
      </c>
      <c r="G3109" s="25">
        <v>1</v>
      </c>
      <c r="H3109" s="25">
        <v>0</v>
      </c>
      <c r="I3109" s="25">
        <v>1</v>
      </c>
      <c r="J3109" s="23">
        <v>0</v>
      </c>
      <c r="K3109" s="23">
        <v>1</v>
      </c>
      <c r="L3109" s="23">
        <v>0</v>
      </c>
      <c r="M3109" s="23">
        <v>1</v>
      </c>
      <c r="N3109" s="23">
        <v>0</v>
      </c>
      <c r="O3109" s="23">
        <v>0</v>
      </c>
      <c r="P3109" s="23">
        <v>1</v>
      </c>
      <c r="Q3109" s="25">
        <v>0</v>
      </c>
      <c r="R3109" s="25">
        <v>0</v>
      </c>
      <c r="S3109" s="25">
        <v>0</v>
      </c>
      <c r="T3109" s="25">
        <v>0</v>
      </c>
      <c r="U3109" s="25">
        <v>1</v>
      </c>
      <c r="V3109" s="25">
        <v>1</v>
      </c>
      <c r="W3109" s="25">
        <v>0</v>
      </c>
      <c r="X3109" s="23">
        <v>1</v>
      </c>
      <c r="Y3109" s="23">
        <v>0</v>
      </c>
      <c r="Z3109" s="23">
        <v>0</v>
      </c>
      <c r="AA3109" s="23">
        <v>0</v>
      </c>
      <c r="AB3109" s="23">
        <v>0</v>
      </c>
      <c r="AC3109" s="23">
        <v>0</v>
      </c>
      <c r="AD3109" s="23">
        <v>0</v>
      </c>
    </row>
    <row r="3110" spans="1:30" x14ac:dyDescent="0.3">
      <c r="A3110" s="23">
        <v>259</v>
      </c>
      <c r="B3110" s="23">
        <v>12</v>
      </c>
      <c r="C3110" s="25">
        <v>0</v>
      </c>
      <c r="D3110" s="25">
        <v>0</v>
      </c>
      <c r="E3110" s="25">
        <v>0</v>
      </c>
      <c r="F3110" s="25">
        <v>1</v>
      </c>
      <c r="G3110" s="25">
        <v>0</v>
      </c>
      <c r="H3110" s="25">
        <v>0</v>
      </c>
      <c r="I3110" s="25">
        <v>0</v>
      </c>
      <c r="J3110" s="23">
        <v>0</v>
      </c>
      <c r="K3110" s="23">
        <v>0</v>
      </c>
      <c r="L3110" s="23">
        <v>0</v>
      </c>
      <c r="M3110" s="23">
        <v>0</v>
      </c>
      <c r="N3110" s="23">
        <v>0</v>
      </c>
      <c r="O3110" s="23">
        <v>0</v>
      </c>
      <c r="P3110" s="23">
        <v>1</v>
      </c>
      <c r="Q3110" s="25">
        <v>0</v>
      </c>
      <c r="R3110" s="25">
        <v>0</v>
      </c>
      <c r="S3110" s="25">
        <v>1</v>
      </c>
      <c r="T3110" s="25">
        <v>0</v>
      </c>
      <c r="U3110" s="25">
        <v>0</v>
      </c>
      <c r="V3110" s="25">
        <v>0</v>
      </c>
      <c r="W3110" s="25">
        <v>0</v>
      </c>
      <c r="X3110" s="23">
        <v>1</v>
      </c>
      <c r="Y3110" s="23">
        <v>0</v>
      </c>
      <c r="Z3110" s="23">
        <v>0</v>
      </c>
      <c r="AA3110" s="23">
        <v>0</v>
      </c>
      <c r="AB3110" s="23">
        <v>0</v>
      </c>
      <c r="AC3110" s="23">
        <v>0</v>
      </c>
      <c r="AD3110" s="23">
        <v>0</v>
      </c>
    </row>
    <row r="3111" spans="1:30" x14ac:dyDescent="0.3">
      <c r="A3111" s="23">
        <v>260</v>
      </c>
      <c r="B3111" s="23">
        <v>1</v>
      </c>
      <c r="C3111" s="25">
        <v>0</v>
      </c>
      <c r="D3111" s="25">
        <v>0</v>
      </c>
      <c r="E3111" s="25">
        <v>1</v>
      </c>
      <c r="F3111" s="25">
        <v>0</v>
      </c>
      <c r="G3111" s="25">
        <v>0</v>
      </c>
      <c r="H3111" s="25">
        <v>0</v>
      </c>
      <c r="I3111" s="25">
        <v>0</v>
      </c>
      <c r="J3111" s="23">
        <v>0</v>
      </c>
      <c r="K3111" s="23">
        <v>0</v>
      </c>
      <c r="L3111" s="23">
        <v>1</v>
      </c>
      <c r="M3111" s="23">
        <v>1</v>
      </c>
      <c r="N3111" s="23">
        <v>0</v>
      </c>
      <c r="O3111" s="23">
        <v>1</v>
      </c>
      <c r="P3111" s="23">
        <v>0</v>
      </c>
      <c r="Q3111" s="25">
        <v>0</v>
      </c>
      <c r="R3111" s="25">
        <v>1</v>
      </c>
      <c r="S3111" s="25">
        <v>0</v>
      </c>
      <c r="T3111" s="25">
        <v>1</v>
      </c>
      <c r="U3111" s="25">
        <v>0</v>
      </c>
      <c r="V3111" s="25">
        <v>0</v>
      </c>
      <c r="W3111" s="25">
        <v>1</v>
      </c>
      <c r="X3111" s="23">
        <v>1</v>
      </c>
      <c r="Y3111" s="23">
        <v>0</v>
      </c>
      <c r="Z3111" s="23">
        <v>0</v>
      </c>
      <c r="AA3111" s="23">
        <v>0</v>
      </c>
      <c r="AB3111" s="23">
        <v>0</v>
      </c>
      <c r="AC3111" s="23">
        <v>0</v>
      </c>
      <c r="AD3111" s="23">
        <v>0</v>
      </c>
    </row>
    <row r="3112" spans="1:30" x14ac:dyDescent="0.3">
      <c r="A3112" s="23">
        <v>260</v>
      </c>
      <c r="B3112" s="23">
        <v>2</v>
      </c>
      <c r="C3112" s="25">
        <v>0</v>
      </c>
      <c r="D3112" s="25">
        <v>1</v>
      </c>
      <c r="E3112" s="25">
        <v>0</v>
      </c>
      <c r="F3112" s="25">
        <v>0</v>
      </c>
      <c r="G3112" s="25">
        <v>0</v>
      </c>
      <c r="H3112" s="25">
        <v>1</v>
      </c>
      <c r="I3112" s="25">
        <v>0</v>
      </c>
      <c r="J3112" s="23">
        <v>0</v>
      </c>
      <c r="K3112" s="23">
        <v>0</v>
      </c>
      <c r="L3112" s="23">
        <v>0</v>
      </c>
      <c r="M3112" s="23">
        <v>1</v>
      </c>
      <c r="N3112" s="23">
        <v>0</v>
      </c>
      <c r="O3112" s="23">
        <v>0</v>
      </c>
      <c r="P3112" s="23">
        <v>0</v>
      </c>
      <c r="Q3112" s="25">
        <v>0</v>
      </c>
      <c r="R3112" s="25">
        <v>0</v>
      </c>
      <c r="S3112" s="25">
        <v>1</v>
      </c>
      <c r="T3112" s="25">
        <v>0</v>
      </c>
      <c r="U3112" s="25">
        <v>1</v>
      </c>
      <c r="V3112" s="25">
        <v>0</v>
      </c>
      <c r="W3112" s="25">
        <v>1</v>
      </c>
      <c r="X3112" s="23">
        <v>1</v>
      </c>
      <c r="Y3112" s="23">
        <v>0</v>
      </c>
      <c r="Z3112" s="23">
        <v>0</v>
      </c>
      <c r="AA3112" s="23">
        <v>0</v>
      </c>
      <c r="AB3112" s="23">
        <v>0</v>
      </c>
      <c r="AC3112" s="23">
        <v>0</v>
      </c>
      <c r="AD3112" s="23">
        <v>0</v>
      </c>
    </row>
    <row r="3113" spans="1:30" x14ac:dyDescent="0.3">
      <c r="A3113" s="23">
        <v>260</v>
      </c>
      <c r="B3113" s="23">
        <v>3</v>
      </c>
      <c r="C3113" s="25">
        <v>0</v>
      </c>
      <c r="D3113" s="25">
        <v>1</v>
      </c>
      <c r="E3113" s="25">
        <v>0</v>
      </c>
      <c r="F3113" s="25">
        <v>0</v>
      </c>
      <c r="G3113" s="25">
        <v>1</v>
      </c>
      <c r="H3113" s="25">
        <v>0</v>
      </c>
      <c r="I3113" s="25">
        <v>0</v>
      </c>
      <c r="J3113" s="23">
        <v>0</v>
      </c>
      <c r="K3113" s="23">
        <v>0</v>
      </c>
      <c r="L3113" s="23">
        <v>0</v>
      </c>
      <c r="M3113" s="23">
        <v>0</v>
      </c>
      <c r="N3113" s="23">
        <v>1</v>
      </c>
      <c r="O3113" s="23">
        <v>1</v>
      </c>
      <c r="P3113" s="23">
        <v>0</v>
      </c>
      <c r="Q3113" s="25">
        <v>0</v>
      </c>
      <c r="R3113" s="25">
        <v>0</v>
      </c>
      <c r="S3113" s="25">
        <v>0</v>
      </c>
      <c r="T3113" s="25">
        <v>0</v>
      </c>
      <c r="U3113" s="25">
        <v>0</v>
      </c>
      <c r="V3113" s="25">
        <v>0</v>
      </c>
      <c r="W3113" s="25">
        <v>1</v>
      </c>
      <c r="X3113" s="23">
        <v>1</v>
      </c>
      <c r="Y3113" s="23">
        <v>0</v>
      </c>
      <c r="Z3113" s="23">
        <v>0</v>
      </c>
      <c r="AA3113" s="23">
        <v>0</v>
      </c>
      <c r="AB3113" s="23">
        <v>0</v>
      </c>
      <c r="AC3113" s="23">
        <v>0</v>
      </c>
      <c r="AD3113" s="23">
        <v>0</v>
      </c>
    </row>
    <row r="3114" spans="1:30" x14ac:dyDescent="0.3">
      <c r="A3114" s="23">
        <v>260</v>
      </c>
      <c r="B3114" s="23">
        <v>4</v>
      </c>
      <c r="C3114" s="25">
        <v>0</v>
      </c>
      <c r="D3114" s="25">
        <v>0</v>
      </c>
      <c r="E3114" s="25">
        <v>0</v>
      </c>
      <c r="F3114" s="25">
        <v>0</v>
      </c>
      <c r="G3114" s="25">
        <v>0</v>
      </c>
      <c r="H3114" s="25">
        <v>0</v>
      </c>
      <c r="I3114" s="25">
        <v>1</v>
      </c>
      <c r="J3114" s="23">
        <v>0</v>
      </c>
      <c r="K3114" s="23">
        <v>0</v>
      </c>
      <c r="L3114" s="23">
        <v>1</v>
      </c>
      <c r="M3114" s="23">
        <v>0</v>
      </c>
      <c r="N3114" s="23">
        <v>1</v>
      </c>
      <c r="O3114" s="23">
        <v>0</v>
      </c>
      <c r="P3114" s="23">
        <v>1</v>
      </c>
      <c r="Q3114" s="25">
        <v>0</v>
      </c>
      <c r="R3114" s="25">
        <v>0</v>
      </c>
      <c r="S3114" s="25">
        <v>1</v>
      </c>
      <c r="T3114" s="25">
        <v>1</v>
      </c>
      <c r="U3114" s="25">
        <v>0</v>
      </c>
      <c r="V3114" s="25">
        <v>1</v>
      </c>
      <c r="W3114" s="25">
        <v>0</v>
      </c>
      <c r="X3114" s="23">
        <v>1</v>
      </c>
      <c r="Y3114" s="23">
        <v>0</v>
      </c>
      <c r="Z3114" s="23">
        <v>0</v>
      </c>
      <c r="AA3114" s="23">
        <v>0</v>
      </c>
      <c r="AB3114" s="23">
        <v>0</v>
      </c>
      <c r="AC3114" s="23">
        <v>0</v>
      </c>
      <c r="AD3114" s="23">
        <v>0</v>
      </c>
    </row>
    <row r="3115" spans="1:30" x14ac:dyDescent="0.3">
      <c r="A3115" s="23">
        <v>260</v>
      </c>
      <c r="B3115" s="23">
        <v>5</v>
      </c>
      <c r="C3115" s="25">
        <v>0</v>
      </c>
      <c r="D3115" s="25">
        <v>1</v>
      </c>
      <c r="E3115" s="25">
        <v>0</v>
      </c>
      <c r="F3115" s="25">
        <v>0</v>
      </c>
      <c r="G3115" s="25">
        <v>1</v>
      </c>
      <c r="H3115" s="25">
        <v>0</v>
      </c>
      <c r="I3115" s="25">
        <v>0</v>
      </c>
      <c r="J3115" s="23">
        <v>0</v>
      </c>
      <c r="K3115" s="23">
        <v>0</v>
      </c>
      <c r="L3115" s="23">
        <v>0</v>
      </c>
      <c r="M3115" s="23">
        <v>1</v>
      </c>
      <c r="N3115" s="23">
        <v>0</v>
      </c>
      <c r="O3115" s="23">
        <v>0</v>
      </c>
      <c r="P3115" s="23">
        <v>0</v>
      </c>
      <c r="Q3115" s="25">
        <v>0</v>
      </c>
      <c r="R3115" s="25">
        <v>1</v>
      </c>
      <c r="S3115" s="25">
        <v>0</v>
      </c>
      <c r="T3115" s="25">
        <v>1</v>
      </c>
      <c r="U3115" s="25">
        <v>0</v>
      </c>
      <c r="V3115" s="25">
        <v>0</v>
      </c>
      <c r="W3115" s="25">
        <v>1</v>
      </c>
      <c r="X3115" s="23">
        <v>1</v>
      </c>
      <c r="Y3115" s="23">
        <v>0</v>
      </c>
      <c r="Z3115" s="23">
        <v>0</v>
      </c>
      <c r="AA3115" s="23">
        <v>0</v>
      </c>
      <c r="AB3115" s="23">
        <v>0</v>
      </c>
      <c r="AC3115" s="23">
        <v>0</v>
      </c>
      <c r="AD3115" s="23">
        <v>0</v>
      </c>
    </row>
    <row r="3116" spans="1:30" x14ac:dyDescent="0.3">
      <c r="A3116" s="23">
        <v>260</v>
      </c>
      <c r="B3116" s="23">
        <v>6</v>
      </c>
      <c r="C3116" s="25">
        <v>0</v>
      </c>
      <c r="D3116" s="25">
        <v>0</v>
      </c>
      <c r="E3116" s="25">
        <v>0</v>
      </c>
      <c r="F3116" s="25">
        <v>0</v>
      </c>
      <c r="G3116" s="25">
        <v>1</v>
      </c>
      <c r="H3116" s="25">
        <v>1</v>
      </c>
      <c r="I3116" s="25">
        <v>0</v>
      </c>
      <c r="J3116" s="23">
        <v>0</v>
      </c>
      <c r="K3116" s="23">
        <v>1</v>
      </c>
      <c r="L3116" s="23">
        <v>0</v>
      </c>
      <c r="M3116" s="23">
        <v>0</v>
      </c>
      <c r="N3116" s="23">
        <v>0</v>
      </c>
      <c r="O3116" s="23">
        <v>1</v>
      </c>
      <c r="P3116" s="23">
        <v>0</v>
      </c>
      <c r="Q3116" s="25">
        <v>0</v>
      </c>
      <c r="R3116" s="25">
        <v>0</v>
      </c>
      <c r="S3116" s="25">
        <v>1</v>
      </c>
      <c r="T3116" s="25">
        <v>0</v>
      </c>
      <c r="U3116" s="25">
        <v>0</v>
      </c>
      <c r="V3116" s="25">
        <v>0</v>
      </c>
      <c r="W3116" s="25">
        <v>0</v>
      </c>
      <c r="X3116" s="23">
        <v>1</v>
      </c>
      <c r="Y3116" s="23">
        <v>0</v>
      </c>
      <c r="Z3116" s="23">
        <v>0</v>
      </c>
      <c r="AA3116" s="23">
        <v>0</v>
      </c>
      <c r="AB3116" s="23">
        <v>0</v>
      </c>
      <c r="AC3116" s="23">
        <v>0</v>
      </c>
      <c r="AD3116" s="23">
        <v>0</v>
      </c>
    </row>
    <row r="3117" spans="1:30" x14ac:dyDescent="0.3">
      <c r="A3117" s="23">
        <v>260</v>
      </c>
      <c r="B3117" s="23">
        <v>7</v>
      </c>
      <c r="C3117" s="25">
        <v>0</v>
      </c>
      <c r="D3117" s="25">
        <v>1</v>
      </c>
      <c r="E3117" s="25">
        <v>0</v>
      </c>
      <c r="F3117" s="25">
        <v>1</v>
      </c>
      <c r="G3117" s="25">
        <v>0</v>
      </c>
      <c r="H3117" s="25">
        <v>0</v>
      </c>
      <c r="I3117" s="25">
        <v>1</v>
      </c>
      <c r="J3117" s="23">
        <v>0</v>
      </c>
      <c r="K3117" s="23">
        <v>0</v>
      </c>
      <c r="L3117" s="23">
        <v>0</v>
      </c>
      <c r="M3117" s="23">
        <v>0</v>
      </c>
      <c r="N3117" s="23">
        <v>0</v>
      </c>
      <c r="O3117" s="23">
        <v>0</v>
      </c>
      <c r="P3117" s="23">
        <v>1</v>
      </c>
      <c r="Q3117" s="25">
        <v>0</v>
      </c>
      <c r="R3117" s="25">
        <v>1</v>
      </c>
      <c r="S3117" s="25">
        <v>0</v>
      </c>
      <c r="T3117" s="25">
        <v>0</v>
      </c>
      <c r="U3117" s="25">
        <v>0</v>
      </c>
      <c r="V3117" s="25">
        <v>1</v>
      </c>
      <c r="W3117" s="25">
        <v>0</v>
      </c>
      <c r="X3117" s="23">
        <v>1</v>
      </c>
      <c r="Y3117" s="23">
        <v>0</v>
      </c>
      <c r="Z3117" s="23">
        <v>0</v>
      </c>
      <c r="AA3117" s="23">
        <v>0</v>
      </c>
      <c r="AB3117" s="23">
        <v>0</v>
      </c>
      <c r="AC3117" s="23">
        <v>0</v>
      </c>
      <c r="AD3117" s="23">
        <v>0</v>
      </c>
    </row>
    <row r="3118" spans="1:30" x14ac:dyDescent="0.3">
      <c r="A3118" s="23">
        <v>260</v>
      </c>
      <c r="B3118" s="23">
        <v>8</v>
      </c>
      <c r="C3118" s="25">
        <v>0</v>
      </c>
      <c r="D3118" s="25">
        <v>0</v>
      </c>
      <c r="E3118" s="25">
        <v>1</v>
      </c>
      <c r="F3118" s="25">
        <v>1</v>
      </c>
      <c r="G3118" s="25">
        <v>0</v>
      </c>
      <c r="H3118" s="25">
        <v>1</v>
      </c>
      <c r="I3118" s="25">
        <v>0</v>
      </c>
      <c r="J3118" s="23">
        <v>0</v>
      </c>
      <c r="K3118" s="23">
        <v>0</v>
      </c>
      <c r="L3118" s="23">
        <v>0</v>
      </c>
      <c r="M3118" s="23">
        <v>0</v>
      </c>
      <c r="N3118" s="23">
        <v>1</v>
      </c>
      <c r="O3118" s="23">
        <v>1</v>
      </c>
      <c r="P3118" s="23">
        <v>0</v>
      </c>
      <c r="Q3118" s="25">
        <v>0</v>
      </c>
      <c r="R3118" s="25">
        <v>0</v>
      </c>
      <c r="S3118" s="25">
        <v>0</v>
      </c>
      <c r="T3118" s="25">
        <v>1</v>
      </c>
      <c r="U3118" s="25">
        <v>0</v>
      </c>
      <c r="V3118" s="25">
        <v>0</v>
      </c>
      <c r="W3118" s="25">
        <v>0</v>
      </c>
      <c r="X3118" s="23">
        <v>1</v>
      </c>
      <c r="Y3118" s="23">
        <v>0</v>
      </c>
      <c r="Z3118" s="23">
        <v>0</v>
      </c>
      <c r="AA3118" s="23">
        <v>0</v>
      </c>
      <c r="AB3118" s="23">
        <v>0</v>
      </c>
      <c r="AC3118" s="23">
        <v>0</v>
      </c>
      <c r="AD3118" s="23">
        <v>0</v>
      </c>
    </row>
    <row r="3119" spans="1:30" x14ac:dyDescent="0.3">
      <c r="A3119" s="23">
        <v>260</v>
      </c>
      <c r="B3119" s="23">
        <v>9</v>
      </c>
      <c r="C3119" s="25">
        <v>0</v>
      </c>
      <c r="D3119" s="25">
        <v>0</v>
      </c>
      <c r="E3119" s="25">
        <v>1</v>
      </c>
      <c r="F3119" s="25">
        <v>0</v>
      </c>
      <c r="G3119" s="25">
        <v>1</v>
      </c>
      <c r="H3119" s="25">
        <v>0</v>
      </c>
      <c r="I3119" s="25">
        <v>1</v>
      </c>
      <c r="J3119" s="23">
        <v>0</v>
      </c>
      <c r="K3119" s="23">
        <v>0</v>
      </c>
      <c r="L3119" s="23">
        <v>1</v>
      </c>
      <c r="M3119" s="23">
        <v>0</v>
      </c>
      <c r="N3119" s="23">
        <v>0</v>
      </c>
      <c r="O3119" s="23">
        <v>0</v>
      </c>
      <c r="P3119" s="23">
        <v>0</v>
      </c>
      <c r="Q3119" s="25">
        <v>0</v>
      </c>
      <c r="R3119" s="25">
        <v>1</v>
      </c>
      <c r="S3119" s="25">
        <v>0</v>
      </c>
      <c r="T3119" s="25">
        <v>0</v>
      </c>
      <c r="U3119" s="25">
        <v>1</v>
      </c>
      <c r="V3119" s="25">
        <v>0</v>
      </c>
      <c r="W3119" s="25">
        <v>0</v>
      </c>
      <c r="X3119" s="23">
        <v>1</v>
      </c>
      <c r="Y3119" s="23">
        <v>0</v>
      </c>
      <c r="Z3119" s="23">
        <v>0</v>
      </c>
      <c r="AA3119" s="23">
        <v>0</v>
      </c>
      <c r="AB3119" s="23">
        <v>0</v>
      </c>
      <c r="AC3119" s="23">
        <v>0</v>
      </c>
      <c r="AD3119" s="23">
        <v>0</v>
      </c>
    </row>
    <row r="3120" spans="1:30" x14ac:dyDescent="0.3">
      <c r="A3120" s="23">
        <v>260</v>
      </c>
      <c r="B3120" s="23">
        <v>10</v>
      </c>
      <c r="C3120" s="25">
        <v>0</v>
      </c>
      <c r="D3120" s="25">
        <v>1</v>
      </c>
      <c r="E3120" s="25">
        <v>0</v>
      </c>
      <c r="F3120" s="25">
        <v>0</v>
      </c>
      <c r="G3120" s="25">
        <v>0</v>
      </c>
      <c r="H3120" s="25">
        <v>1</v>
      </c>
      <c r="I3120" s="25">
        <v>0</v>
      </c>
      <c r="J3120" s="23">
        <v>0</v>
      </c>
      <c r="K3120" s="23">
        <v>1</v>
      </c>
      <c r="L3120" s="23">
        <v>0</v>
      </c>
      <c r="M3120" s="23">
        <v>0</v>
      </c>
      <c r="N3120" s="23">
        <v>1</v>
      </c>
      <c r="O3120" s="23">
        <v>0</v>
      </c>
      <c r="P3120" s="23">
        <v>0</v>
      </c>
      <c r="Q3120" s="25">
        <v>0</v>
      </c>
      <c r="R3120" s="25">
        <v>0</v>
      </c>
      <c r="S3120" s="25">
        <v>1</v>
      </c>
      <c r="T3120" s="25">
        <v>1</v>
      </c>
      <c r="U3120" s="25">
        <v>0</v>
      </c>
      <c r="V3120" s="25">
        <v>1</v>
      </c>
      <c r="W3120" s="25">
        <v>0</v>
      </c>
      <c r="X3120" s="23">
        <v>1</v>
      </c>
      <c r="Y3120" s="23">
        <v>0</v>
      </c>
      <c r="Z3120" s="23">
        <v>0</v>
      </c>
      <c r="AA3120" s="23">
        <v>0</v>
      </c>
      <c r="AB3120" s="23">
        <v>0</v>
      </c>
      <c r="AC3120" s="23">
        <v>0</v>
      </c>
      <c r="AD3120" s="23">
        <v>0</v>
      </c>
    </row>
    <row r="3121" spans="1:30" x14ac:dyDescent="0.3">
      <c r="A3121" s="23">
        <v>260</v>
      </c>
      <c r="B3121" s="23">
        <v>11</v>
      </c>
      <c r="C3121" s="25">
        <v>0</v>
      </c>
      <c r="D3121" s="25">
        <v>0</v>
      </c>
      <c r="E3121" s="25">
        <v>1</v>
      </c>
      <c r="F3121" s="25">
        <v>0</v>
      </c>
      <c r="G3121" s="25">
        <v>1</v>
      </c>
      <c r="H3121" s="25">
        <v>0</v>
      </c>
      <c r="I3121" s="25">
        <v>1</v>
      </c>
      <c r="J3121" s="23">
        <v>0</v>
      </c>
      <c r="K3121" s="23">
        <v>1</v>
      </c>
      <c r="L3121" s="23">
        <v>0</v>
      </c>
      <c r="M3121" s="23">
        <v>1</v>
      </c>
      <c r="N3121" s="23">
        <v>0</v>
      </c>
      <c r="O3121" s="23">
        <v>0</v>
      </c>
      <c r="P3121" s="23">
        <v>1</v>
      </c>
      <c r="Q3121" s="25">
        <v>0</v>
      </c>
      <c r="R3121" s="25">
        <v>0</v>
      </c>
      <c r="S3121" s="25">
        <v>0</v>
      </c>
      <c r="T3121" s="25">
        <v>0</v>
      </c>
      <c r="U3121" s="25">
        <v>1</v>
      </c>
      <c r="V3121" s="25">
        <v>1</v>
      </c>
      <c r="W3121" s="25">
        <v>0</v>
      </c>
      <c r="X3121" s="23">
        <v>1</v>
      </c>
      <c r="Y3121" s="23">
        <v>0</v>
      </c>
      <c r="Z3121" s="23">
        <v>0</v>
      </c>
      <c r="AA3121" s="23">
        <v>0</v>
      </c>
      <c r="AB3121" s="23">
        <v>0</v>
      </c>
      <c r="AC3121" s="23">
        <v>0</v>
      </c>
      <c r="AD3121" s="23">
        <v>0</v>
      </c>
    </row>
    <row r="3122" spans="1:30" x14ac:dyDescent="0.3">
      <c r="A3122" s="23">
        <v>260</v>
      </c>
      <c r="B3122" s="23">
        <v>12</v>
      </c>
      <c r="C3122" s="25">
        <v>0</v>
      </c>
      <c r="D3122" s="25">
        <v>0</v>
      </c>
      <c r="E3122" s="25">
        <v>0</v>
      </c>
      <c r="F3122" s="25">
        <v>1</v>
      </c>
      <c r="G3122" s="25">
        <v>0</v>
      </c>
      <c r="H3122" s="25">
        <v>0</v>
      </c>
      <c r="I3122" s="25">
        <v>0</v>
      </c>
      <c r="J3122" s="23">
        <v>0</v>
      </c>
      <c r="K3122" s="23">
        <v>0</v>
      </c>
      <c r="L3122" s="23">
        <v>0</v>
      </c>
      <c r="M3122" s="23">
        <v>0</v>
      </c>
      <c r="N3122" s="23">
        <v>0</v>
      </c>
      <c r="O3122" s="23">
        <v>0</v>
      </c>
      <c r="P3122" s="23">
        <v>1</v>
      </c>
      <c r="Q3122" s="25">
        <v>0</v>
      </c>
      <c r="R3122" s="25">
        <v>0</v>
      </c>
      <c r="S3122" s="25">
        <v>1</v>
      </c>
      <c r="T3122" s="25">
        <v>0</v>
      </c>
      <c r="U3122" s="25">
        <v>0</v>
      </c>
      <c r="V3122" s="25">
        <v>0</v>
      </c>
      <c r="W3122" s="25">
        <v>0</v>
      </c>
      <c r="X3122" s="23">
        <v>1</v>
      </c>
      <c r="Y3122" s="23">
        <v>0</v>
      </c>
      <c r="Z3122" s="23">
        <v>0</v>
      </c>
      <c r="AA3122" s="23">
        <v>0</v>
      </c>
      <c r="AB3122" s="23">
        <v>0</v>
      </c>
      <c r="AC3122" s="23">
        <v>0</v>
      </c>
      <c r="AD3122" s="23">
        <v>0</v>
      </c>
    </row>
    <row r="3123" spans="1:30" x14ac:dyDescent="0.3">
      <c r="A3123" s="23">
        <v>261</v>
      </c>
      <c r="B3123" s="23">
        <v>1</v>
      </c>
      <c r="C3123" s="25">
        <v>0</v>
      </c>
      <c r="D3123" s="25">
        <v>0</v>
      </c>
      <c r="E3123" s="25">
        <v>1</v>
      </c>
      <c r="F3123" s="25">
        <v>0</v>
      </c>
      <c r="G3123" s="25">
        <v>0</v>
      </c>
      <c r="H3123" s="25">
        <v>0</v>
      </c>
      <c r="I3123" s="25">
        <v>0</v>
      </c>
      <c r="J3123" s="23">
        <v>0</v>
      </c>
      <c r="K3123" s="23">
        <v>0</v>
      </c>
      <c r="L3123" s="23">
        <v>1</v>
      </c>
      <c r="M3123" s="23">
        <v>1</v>
      </c>
      <c r="N3123" s="23">
        <v>0</v>
      </c>
      <c r="O3123" s="23">
        <v>1</v>
      </c>
      <c r="P3123" s="23">
        <v>0</v>
      </c>
      <c r="Q3123" s="25">
        <v>0</v>
      </c>
      <c r="R3123" s="25">
        <v>1</v>
      </c>
      <c r="S3123" s="25">
        <v>0</v>
      </c>
      <c r="T3123" s="25">
        <v>1</v>
      </c>
      <c r="U3123" s="25">
        <v>0</v>
      </c>
      <c r="V3123" s="25">
        <v>0</v>
      </c>
      <c r="W3123" s="25">
        <v>1</v>
      </c>
      <c r="X3123" s="23">
        <v>1</v>
      </c>
      <c r="Y3123" s="23">
        <v>0</v>
      </c>
      <c r="Z3123" s="23">
        <v>0</v>
      </c>
      <c r="AA3123" s="23">
        <v>0</v>
      </c>
      <c r="AB3123" s="23">
        <v>0</v>
      </c>
      <c r="AC3123" s="23">
        <v>0</v>
      </c>
      <c r="AD3123" s="23">
        <v>0</v>
      </c>
    </row>
    <row r="3124" spans="1:30" x14ac:dyDescent="0.3">
      <c r="A3124" s="23">
        <v>261</v>
      </c>
      <c r="B3124" s="23">
        <v>2</v>
      </c>
      <c r="C3124" s="25">
        <v>0</v>
      </c>
      <c r="D3124" s="25">
        <v>1</v>
      </c>
      <c r="E3124" s="25">
        <v>0</v>
      </c>
      <c r="F3124" s="25">
        <v>0</v>
      </c>
      <c r="G3124" s="25">
        <v>0</v>
      </c>
      <c r="H3124" s="25">
        <v>1</v>
      </c>
      <c r="I3124" s="25">
        <v>0</v>
      </c>
      <c r="J3124" s="23">
        <v>0</v>
      </c>
      <c r="K3124" s="23">
        <v>0</v>
      </c>
      <c r="L3124" s="23">
        <v>0</v>
      </c>
      <c r="M3124" s="23">
        <v>1</v>
      </c>
      <c r="N3124" s="23">
        <v>0</v>
      </c>
      <c r="O3124" s="23">
        <v>0</v>
      </c>
      <c r="P3124" s="23">
        <v>0</v>
      </c>
      <c r="Q3124" s="25">
        <v>0</v>
      </c>
      <c r="R3124" s="25">
        <v>0</v>
      </c>
      <c r="S3124" s="25">
        <v>1</v>
      </c>
      <c r="T3124" s="25">
        <v>0</v>
      </c>
      <c r="U3124" s="25">
        <v>1</v>
      </c>
      <c r="V3124" s="25">
        <v>0</v>
      </c>
      <c r="W3124" s="25">
        <v>1</v>
      </c>
      <c r="X3124" s="23">
        <v>1</v>
      </c>
      <c r="Y3124" s="23">
        <v>0</v>
      </c>
      <c r="Z3124" s="23">
        <v>0</v>
      </c>
      <c r="AA3124" s="23">
        <v>0</v>
      </c>
      <c r="AB3124" s="23">
        <v>0</v>
      </c>
      <c r="AC3124" s="23">
        <v>0</v>
      </c>
      <c r="AD3124" s="23">
        <v>0</v>
      </c>
    </row>
    <row r="3125" spans="1:30" x14ac:dyDescent="0.3">
      <c r="A3125" s="23">
        <v>261</v>
      </c>
      <c r="B3125" s="23">
        <v>3</v>
      </c>
      <c r="C3125" s="25">
        <v>0</v>
      </c>
      <c r="D3125" s="25">
        <v>1</v>
      </c>
      <c r="E3125" s="25">
        <v>0</v>
      </c>
      <c r="F3125" s="25">
        <v>0</v>
      </c>
      <c r="G3125" s="25">
        <v>1</v>
      </c>
      <c r="H3125" s="25">
        <v>0</v>
      </c>
      <c r="I3125" s="25">
        <v>0</v>
      </c>
      <c r="J3125" s="23">
        <v>0</v>
      </c>
      <c r="K3125" s="23">
        <v>0</v>
      </c>
      <c r="L3125" s="23">
        <v>0</v>
      </c>
      <c r="M3125" s="23">
        <v>0</v>
      </c>
      <c r="N3125" s="23">
        <v>1</v>
      </c>
      <c r="O3125" s="23">
        <v>1</v>
      </c>
      <c r="P3125" s="23">
        <v>0</v>
      </c>
      <c r="Q3125" s="25">
        <v>0</v>
      </c>
      <c r="R3125" s="25">
        <v>0</v>
      </c>
      <c r="S3125" s="25">
        <v>0</v>
      </c>
      <c r="T3125" s="25">
        <v>0</v>
      </c>
      <c r="U3125" s="25">
        <v>0</v>
      </c>
      <c r="V3125" s="25">
        <v>0</v>
      </c>
      <c r="W3125" s="25">
        <v>1</v>
      </c>
      <c r="X3125" s="23">
        <v>1</v>
      </c>
      <c r="Y3125" s="23">
        <v>0</v>
      </c>
      <c r="Z3125" s="23">
        <v>0</v>
      </c>
      <c r="AA3125" s="23">
        <v>0</v>
      </c>
      <c r="AB3125" s="23">
        <v>0</v>
      </c>
      <c r="AC3125" s="23">
        <v>0</v>
      </c>
      <c r="AD3125" s="23">
        <v>0</v>
      </c>
    </row>
    <row r="3126" spans="1:30" x14ac:dyDescent="0.3">
      <c r="A3126" s="23">
        <v>261</v>
      </c>
      <c r="B3126" s="23">
        <v>4</v>
      </c>
      <c r="C3126" s="25">
        <v>0</v>
      </c>
      <c r="D3126" s="25">
        <v>0</v>
      </c>
      <c r="E3126" s="25">
        <v>0</v>
      </c>
      <c r="F3126" s="25">
        <v>0</v>
      </c>
      <c r="G3126" s="25">
        <v>0</v>
      </c>
      <c r="H3126" s="25">
        <v>0</v>
      </c>
      <c r="I3126" s="25">
        <v>1</v>
      </c>
      <c r="J3126" s="23">
        <v>0</v>
      </c>
      <c r="K3126" s="23">
        <v>0</v>
      </c>
      <c r="L3126" s="23">
        <v>1</v>
      </c>
      <c r="M3126" s="23">
        <v>0</v>
      </c>
      <c r="N3126" s="23">
        <v>1</v>
      </c>
      <c r="O3126" s="23">
        <v>0</v>
      </c>
      <c r="P3126" s="23">
        <v>1</v>
      </c>
      <c r="Q3126" s="25">
        <v>0</v>
      </c>
      <c r="R3126" s="25">
        <v>0</v>
      </c>
      <c r="S3126" s="25">
        <v>1</v>
      </c>
      <c r="T3126" s="25">
        <v>1</v>
      </c>
      <c r="U3126" s="25">
        <v>0</v>
      </c>
      <c r="V3126" s="25">
        <v>1</v>
      </c>
      <c r="W3126" s="25">
        <v>0</v>
      </c>
      <c r="X3126" s="23">
        <v>1</v>
      </c>
      <c r="Y3126" s="23">
        <v>0</v>
      </c>
      <c r="Z3126" s="23">
        <v>0</v>
      </c>
      <c r="AA3126" s="23">
        <v>0</v>
      </c>
      <c r="AB3126" s="23">
        <v>0</v>
      </c>
      <c r="AC3126" s="23">
        <v>0</v>
      </c>
      <c r="AD3126" s="23">
        <v>0</v>
      </c>
    </row>
    <row r="3127" spans="1:30" x14ac:dyDescent="0.3">
      <c r="A3127" s="23">
        <v>261</v>
      </c>
      <c r="B3127" s="23">
        <v>5</v>
      </c>
      <c r="C3127" s="25">
        <v>0</v>
      </c>
      <c r="D3127" s="25">
        <v>1</v>
      </c>
      <c r="E3127" s="25">
        <v>0</v>
      </c>
      <c r="F3127" s="25">
        <v>0</v>
      </c>
      <c r="G3127" s="25">
        <v>1</v>
      </c>
      <c r="H3127" s="25">
        <v>0</v>
      </c>
      <c r="I3127" s="25">
        <v>0</v>
      </c>
      <c r="J3127" s="23">
        <v>0</v>
      </c>
      <c r="K3127" s="23">
        <v>0</v>
      </c>
      <c r="L3127" s="23">
        <v>0</v>
      </c>
      <c r="M3127" s="23">
        <v>1</v>
      </c>
      <c r="N3127" s="23">
        <v>0</v>
      </c>
      <c r="O3127" s="23">
        <v>0</v>
      </c>
      <c r="P3127" s="23">
        <v>0</v>
      </c>
      <c r="Q3127" s="25">
        <v>0</v>
      </c>
      <c r="R3127" s="25">
        <v>1</v>
      </c>
      <c r="S3127" s="25">
        <v>0</v>
      </c>
      <c r="T3127" s="25">
        <v>1</v>
      </c>
      <c r="U3127" s="25">
        <v>0</v>
      </c>
      <c r="V3127" s="25">
        <v>0</v>
      </c>
      <c r="W3127" s="25">
        <v>1</v>
      </c>
      <c r="X3127" s="23">
        <v>1</v>
      </c>
      <c r="Y3127" s="23">
        <v>0</v>
      </c>
      <c r="Z3127" s="23">
        <v>0</v>
      </c>
      <c r="AA3127" s="23">
        <v>0</v>
      </c>
      <c r="AB3127" s="23">
        <v>0</v>
      </c>
      <c r="AC3127" s="23">
        <v>0</v>
      </c>
      <c r="AD3127" s="23">
        <v>0</v>
      </c>
    </row>
    <row r="3128" spans="1:30" x14ac:dyDescent="0.3">
      <c r="A3128" s="23">
        <v>261</v>
      </c>
      <c r="B3128" s="23">
        <v>6</v>
      </c>
      <c r="C3128" s="25">
        <v>0</v>
      </c>
      <c r="D3128" s="25">
        <v>0</v>
      </c>
      <c r="E3128" s="25">
        <v>0</v>
      </c>
      <c r="F3128" s="25">
        <v>0</v>
      </c>
      <c r="G3128" s="25">
        <v>1</v>
      </c>
      <c r="H3128" s="25">
        <v>1</v>
      </c>
      <c r="I3128" s="25">
        <v>0</v>
      </c>
      <c r="J3128" s="23">
        <v>0</v>
      </c>
      <c r="K3128" s="23">
        <v>1</v>
      </c>
      <c r="L3128" s="23">
        <v>0</v>
      </c>
      <c r="M3128" s="23">
        <v>0</v>
      </c>
      <c r="N3128" s="23">
        <v>0</v>
      </c>
      <c r="O3128" s="23">
        <v>1</v>
      </c>
      <c r="P3128" s="23">
        <v>0</v>
      </c>
      <c r="Q3128" s="25">
        <v>0</v>
      </c>
      <c r="R3128" s="25">
        <v>0</v>
      </c>
      <c r="S3128" s="25">
        <v>1</v>
      </c>
      <c r="T3128" s="25">
        <v>0</v>
      </c>
      <c r="U3128" s="25">
        <v>0</v>
      </c>
      <c r="V3128" s="25">
        <v>0</v>
      </c>
      <c r="W3128" s="25">
        <v>0</v>
      </c>
      <c r="X3128" s="23">
        <v>1</v>
      </c>
      <c r="Y3128" s="23">
        <v>0</v>
      </c>
      <c r="Z3128" s="23">
        <v>0</v>
      </c>
      <c r="AA3128" s="23">
        <v>0</v>
      </c>
      <c r="AB3128" s="23">
        <v>0</v>
      </c>
      <c r="AC3128" s="23">
        <v>0</v>
      </c>
      <c r="AD3128" s="23">
        <v>0</v>
      </c>
    </row>
    <row r="3129" spans="1:30" x14ac:dyDescent="0.3">
      <c r="A3129" s="23">
        <v>261</v>
      </c>
      <c r="B3129" s="23">
        <v>7</v>
      </c>
      <c r="C3129" s="25">
        <v>0</v>
      </c>
      <c r="D3129" s="25">
        <v>1</v>
      </c>
      <c r="E3129" s="25">
        <v>0</v>
      </c>
      <c r="F3129" s="25">
        <v>1</v>
      </c>
      <c r="G3129" s="25">
        <v>0</v>
      </c>
      <c r="H3129" s="25">
        <v>0</v>
      </c>
      <c r="I3129" s="25">
        <v>1</v>
      </c>
      <c r="J3129" s="23">
        <v>0</v>
      </c>
      <c r="K3129" s="23">
        <v>0</v>
      </c>
      <c r="L3129" s="23">
        <v>0</v>
      </c>
      <c r="M3129" s="23">
        <v>0</v>
      </c>
      <c r="N3129" s="23">
        <v>0</v>
      </c>
      <c r="O3129" s="23">
        <v>0</v>
      </c>
      <c r="P3129" s="23">
        <v>1</v>
      </c>
      <c r="Q3129" s="25">
        <v>0</v>
      </c>
      <c r="R3129" s="25">
        <v>1</v>
      </c>
      <c r="S3129" s="25">
        <v>0</v>
      </c>
      <c r="T3129" s="25">
        <v>0</v>
      </c>
      <c r="U3129" s="25">
        <v>0</v>
      </c>
      <c r="V3129" s="25">
        <v>1</v>
      </c>
      <c r="W3129" s="25">
        <v>0</v>
      </c>
      <c r="X3129" s="23">
        <v>1</v>
      </c>
      <c r="Y3129" s="23">
        <v>0</v>
      </c>
      <c r="Z3129" s="23">
        <v>0</v>
      </c>
      <c r="AA3129" s="23">
        <v>0</v>
      </c>
      <c r="AB3129" s="23">
        <v>0</v>
      </c>
      <c r="AC3129" s="23">
        <v>0</v>
      </c>
      <c r="AD3129" s="23">
        <v>0</v>
      </c>
    </row>
    <row r="3130" spans="1:30" x14ac:dyDescent="0.3">
      <c r="A3130" s="23">
        <v>261</v>
      </c>
      <c r="B3130" s="23">
        <v>8</v>
      </c>
      <c r="C3130" s="25">
        <v>0</v>
      </c>
      <c r="D3130" s="25">
        <v>0</v>
      </c>
      <c r="E3130" s="25">
        <v>1</v>
      </c>
      <c r="F3130" s="25">
        <v>1</v>
      </c>
      <c r="G3130" s="25">
        <v>0</v>
      </c>
      <c r="H3130" s="25">
        <v>1</v>
      </c>
      <c r="I3130" s="25">
        <v>0</v>
      </c>
      <c r="J3130" s="23">
        <v>0</v>
      </c>
      <c r="K3130" s="23">
        <v>0</v>
      </c>
      <c r="L3130" s="23">
        <v>0</v>
      </c>
      <c r="M3130" s="23">
        <v>0</v>
      </c>
      <c r="N3130" s="23">
        <v>1</v>
      </c>
      <c r="O3130" s="23">
        <v>1</v>
      </c>
      <c r="P3130" s="23">
        <v>0</v>
      </c>
      <c r="Q3130" s="25">
        <v>0</v>
      </c>
      <c r="R3130" s="25">
        <v>0</v>
      </c>
      <c r="S3130" s="25">
        <v>0</v>
      </c>
      <c r="T3130" s="25">
        <v>1</v>
      </c>
      <c r="U3130" s="25">
        <v>0</v>
      </c>
      <c r="V3130" s="25">
        <v>0</v>
      </c>
      <c r="W3130" s="25">
        <v>0</v>
      </c>
      <c r="X3130" s="23">
        <v>1</v>
      </c>
      <c r="Y3130" s="23">
        <v>0</v>
      </c>
      <c r="Z3130" s="23">
        <v>0</v>
      </c>
      <c r="AA3130" s="23">
        <v>0</v>
      </c>
      <c r="AB3130" s="23">
        <v>0</v>
      </c>
      <c r="AC3130" s="23">
        <v>0</v>
      </c>
      <c r="AD3130" s="23">
        <v>0</v>
      </c>
    </row>
    <row r="3131" spans="1:30" x14ac:dyDescent="0.3">
      <c r="A3131" s="23">
        <v>261</v>
      </c>
      <c r="B3131" s="23">
        <v>9</v>
      </c>
      <c r="C3131" s="25">
        <v>0</v>
      </c>
      <c r="D3131" s="25">
        <v>0</v>
      </c>
      <c r="E3131" s="25">
        <v>1</v>
      </c>
      <c r="F3131" s="25">
        <v>0</v>
      </c>
      <c r="G3131" s="25">
        <v>1</v>
      </c>
      <c r="H3131" s="25">
        <v>0</v>
      </c>
      <c r="I3131" s="25">
        <v>1</v>
      </c>
      <c r="J3131" s="23">
        <v>0</v>
      </c>
      <c r="K3131" s="23">
        <v>0</v>
      </c>
      <c r="L3131" s="23">
        <v>1</v>
      </c>
      <c r="M3131" s="23">
        <v>0</v>
      </c>
      <c r="N3131" s="23">
        <v>0</v>
      </c>
      <c r="O3131" s="23">
        <v>0</v>
      </c>
      <c r="P3131" s="23">
        <v>0</v>
      </c>
      <c r="Q3131" s="25">
        <v>0</v>
      </c>
      <c r="R3131" s="25">
        <v>1</v>
      </c>
      <c r="S3131" s="25">
        <v>0</v>
      </c>
      <c r="T3131" s="25">
        <v>0</v>
      </c>
      <c r="U3131" s="25">
        <v>1</v>
      </c>
      <c r="V3131" s="25">
        <v>0</v>
      </c>
      <c r="W3131" s="25">
        <v>0</v>
      </c>
      <c r="X3131" s="23">
        <v>1</v>
      </c>
      <c r="Y3131" s="23">
        <v>0</v>
      </c>
      <c r="Z3131" s="23">
        <v>0</v>
      </c>
      <c r="AA3131" s="23">
        <v>0</v>
      </c>
      <c r="AB3131" s="23">
        <v>0</v>
      </c>
      <c r="AC3131" s="23">
        <v>0</v>
      </c>
      <c r="AD3131" s="23">
        <v>0</v>
      </c>
    </row>
    <row r="3132" spans="1:30" x14ac:dyDescent="0.3">
      <c r="A3132" s="23">
        <v>261</v>
      </c>
      <c r="B3132" s="23">
        <v>10</v>
      </c>
      <c r="C3132" s="25">
        <v>0</v>
      </c>
      <c r="D3132" s="25">
        <v>1</v>
      </c>
      <c r="E3132" s="25">
        <v>0</v>
      </c>
      <c r="F3132" s="25">
        <v>0</v>
      </c>
      <c r="G3132" s="25">
        <v>0</v>
      </c>
      <c r="H3132" s="25">
        <v>1</v>
      </c>
      <c r="I3132" s="25">
        <v>0</v>
      </c>
      <c r="J3132" s="23">
        <v>0</v>
      </c>
      <c r="K3132" s="23">
        <v>1</v>
      </c>
      <c r="L3132" s="23">
        <v>0</v>
      </c>
      <c r="M3132" s="23">
        <v>0</v>
      </c>
      <c r="N3132" s="23">
        <v>1</v>
      </c>
      <c r="O3132" s="23">
        <v>0</v>
      </c>
      <c r="P3132" s="23">
        <v>0</v>
      </c>
      <c r="Q3132" s="25">
        <v>0</v>
      </c>
      <c r="R3132" s="25">
        <v>0</v>
      </c>
      <c r="S3132" s="25">
        <v>1</v>
      </c>
      <c r="T3132" s="25">
        <v>1</v>
      </c>
      <c r="U3132" s="25">
        <v>0</v>
      </c>
      <c r="V3132" s="25">
        <v>1</v>
      </c>
      <c r="W3132" s="25">
        <v>0</v>
      </c>
      <c r="X3132" s="23">
        <v>1</v>
      </c>
      <c r="Y3132" s="23">
        <v>0</v>
      </c>
      <c r="Z3132" s="23">
        <v>0</v>
      </c>
      <c r="AA3132" s="23">
        <v>0</v>
      </c>
      <c r="AB3132" s="23">
        <v>0</v>
      </c>
      <c r="AC3132" s="23">
        <v>0</v>
      </c>
      <c r="AD3132" s="23">
        <v>0</v>
      </c>
    </row>
    <row r="3133" spans="1:30" x14ac:dyDescent="0.3">
      <c r="A3133" s="23">
        <v>261</v>
      </c>
      <c r="B3133" s="23">
        <v>11</v>
      </c>
      <c r="C3133" s="25">
        <v>0</v>
      </c>
      <c r="D3133" s="25">
        <v>0</v>
      </c>
      <c r="E3133" s="25">
        <v>1</v>
      </c>
      <c r="F3133" s="25">
        <v>0</v>
      </c>
      <c r="G3133" s="25">
        <v>1</v>
      </c>
      <c r="H3133" s="25">
        <v>0</v>
      </c>
      <c r="I3133" s="25">
        <v>1</v>
      </c>
      <c r="J3133" s="23">
        <v>0</v>
      </c>
      <c r="K3133" s="23">
        <v>1</v>
      </c>
      <c r="L3133" s="23">
        <v>0</v>
      </c>
      <c r="M3133" s="23">
        <v>1</v>
      </c>
      <c r="N3133" s="23">
        <v>0</v>
      </c>
      <c r="O3133" s="23">
        <v>0</v>
      </c>
      <c r="P3133" s="23">
        <v>1</v>
      </c>
      <c r="Q3133" s="25">
        <v>0</v>
      </c>
      <c r="R3133" s="25">
        <v>0</v>
      </c>
      <c r="S3133" s="25">
        <v>0</v>
      </c>
      <c r="T3133" s="25">
        <v>0</v>
      </c>
      <c r="U3133" s="25">
        <v>1</v>
      </c>
      <c r="V3133" s="25">
        <v>1</v>
      </c>
      <c r="W3133" s="25">
        <v>0</v>
      </c>
      <c r="X3133" s="23">
        <v>1</v>
      </c>
      <c r="Y3133" s="23">
        <v>0</v>
      </c>
      <c r="Z3133" s="23">
        <v>0</v>
      </c>
      <c r="AA3133" s="23">
        <v>0</v>
      </c>
      <c r="AB3133" s="23">
        <v>0</v>
      </c>
      <c r="AC3133" s="23">
        <v>0</v>
      </c>
      <c r="AD3133" s="23">
        <v>0</v>
      </c>
    </row>
    <row r="3134" spans="1:30" x14ac:dyDescent="0.3">
      <c r="A3134" s="23">
        <v>261</v>
      </c>
      <c r="B3134" s="23">
        <v>12</v>
      </c>
      <c r="C3134" s="25">
        <v>0</v>
      </c>
      <c r="D3134" s="25">
        <v>0</v>
      </c>
      <c r="E3134" s="25">
        <v>0</v>
      </c>
      <c r="F3134" s="25">
        <v>1</v>
      </c>
      <c r="G3134" s="25">
        <v>0</v>
      </c>
      <c r="H3134" s="25">
        <v>0</v>
      </c>
      <c r="I3134" s="25">
        <v>0</v>
      </c>
      <c r="J3134" s="23">
        <v>0</v>
      </c>
      <c r="K3134" s="23">
        <v>0</v>
      </c>
      <c r="L3134" s="23">
        <v>0</v>
      </c>
      <c r="M3134" s="23">
        <v>0</v>
      </c>
      <c r="N3134" s="23">
        <v>0</v>
      </c>
      <c r="O3134" s="23">
        <v>0</v>
      </c>
      <c r="P3134" s="23">
        <v>1</v>
      </c>
      <c r="Q3134" s="25">
        <v>0</v>
      </c>
      <c r="R3134" s="25">
        <v>0</v>
      </c>
      <c r="S3134" s="25">
        <v>1</v>
      </c>
      <c r="T3134" s="25">
        <v>0</v>
      </c>
      <c r="U3134" s="25">
        <v>0</v>
      </c>
      <c r="V3134" s="25">
        <v>0</v>
      </c>
      <c r="W3134" s="25">
        <v>0</v>
      </c>
      <c r="X3134" s="23">
        <v>1</v>
      </c>
      <c r="Y3134" s="23">
        <v>0</v>
      </c>
      <c r="Z3134" s="23">
        <v>0</v>
      </c>
      <c r="AA3134" s="23">
        <v>0</v>
      </c>
      <c r="AB3134" s="23">
        <v>0</v>
      </c>
      <c r="AC3134" s="23">
        <v>0</v>
      </c>
      <c r="AD3134" s="23">
        <v>0</v>
      </c>
    </row>
    <row r="3135" spans="1:30" x14ac:dyDescent="0.3">
      <c r="A3135" s="23">
        <v>262</v>
      </c>
      <c r="B3135" s="23">
        <v>1</v>
      </c>
      <c r="C3135" s="25">
        <v>0</v>
      </c>
      <c r="D3135" s="25">
        <v>0</v>
      </c>
      <c r="E3135" s="25">
        <v>1</v>
      </c>
      <c r="F3135" s="25">
        <v>0</v>
      </c>
      <c r="G3135" s="25">
        <v>0</v>
      </c>
      <c r="H3135" s="25">
        <v>0</v>
      </c>
      <c r="I3135" s="25">
        <v>0</v>
      </c>
      <c r="J3135" s="23">
        <v>0</v>
      </c>
      <c r="K3135" s="23">
        <v>0</v>
      </c>
      <c r="L3135" s="23">
        <v>1</v>
      </c>
      <c r="M3135" s="23">
        <v>1</v>
      </c>
      <c r="N3135" s="23">
        <v>0</v>
      </c>
      <c r="O3135" s="23">
        <v>1</v>
      </c>
      <c r="P3135" s="23">
        <v>0</v>
      </c>
      <c r="Q3135" s="25">
        <v>0</v>
      </c>
      <c r="R3135" s="25">
        <v>1</v>
      </c>
      <c r="S3135" s="25">
        <v>0</v>
      </c>
      <c r="T3135" s="25">
        <v>1</v>
      </c>
      <c r="U3135" s="25">
        <v>0</v>
      </c>
      <c r="V3135" s="25">
        <v>0</v>
      </c>
      <c r="W3135" s="25">
        <v>1</v>
      </c>
      <c r="X3135" s="23">
        <v>1</v>
      </c>
      <c r="Y3135" s="23">
        <v>0</v>
      </c>
      <c r="Z3135" s="23">
        <v>0</v>
      </c>
      <c r="AA3135" s="23">
        <v>0</v>
      </c>
      <c r="AB3135" s="23">
        <v>0</v>
      </c>
      <c r="AC3135" s="23">
        <v>0</v>
      </c>
      <c r="AD3135" s="23">
        <v>0</v>
      </c>
    </row>
    <row r="3136" spans="1:30" x14ac:dyDescent="0.3">
      <c r="A3136" s="23">
        <v>262</v>
      </c>
      <c r="B3136" s="23">
        <v>2</v>
      </c>
      <c r="C3136" s="25">
        <v>0</v>
      </c>
      <c r="D3136" s="25">
        <v>1</v>
      </c>
      <c r="E3136" s="25">
        <v>0</v>
      </c>
      <c r="F3136" s="25">
        <v>0</v>
      </c>
      <c r="G3136" s="25">
        <v>0</v>
      </c>
      <c r="H3136" s="25">
        <v>1</v>
      </c>
      <c r="I3136" s="25">
        <v>0</v>
      </c>
      <c r="J3136" s="23">
        <v>0</v>
      </c>
      <c r="K3136" s="23">
        <v>0</v>
      </c>
      <c r="L3136" s="23">
        <v>0</v>
      </c>
      <c r="M3136" s="23">
        <v>1</v>
      </c>
      <c r="N3136" s="23">
        <v>0</v>
      </c>
      <c r="O3136" s="23">
        <v>0</v>
      </c>
      <c r="P3136" s="23">
        <v>0</v>
      </c>
      <c r="Q3136" s="25">
        <v>0</v>
      </c>
      <c r="R3136" s="25">
        <v>0</v>
      </c>
      <c r="S3136" s="25">
        <v>1</v>
      </c>
      <c r="T3136" s="25">
        <v>0</v>
      </c>
      <c r="U3136" s="25">
        <v>1</v>
      </c>
      <c r="V3136" s="25">
        <v>0</v>
      </c>
      <c r="W3136" s="25">
        <v>1</v>
      </c>
      <c r="X3136" s="23">
        <v>1</v>
      </c>
      <c r="Y3136" s="23">
        <v>0</v>
      </c>
      <c r="Z3136" s="23">
        <v>0</v>
      </c>
      <c r="AA3136" s="23">
        <v>0</v>
      </c>
      <c r="AB3136" s="23">
        <v>0</v>
      </c>
      <c r="AC3136" s="23">
        <v>0</v>
      </c>
      <c r="AD3136" s="23">
        <v>0</v>
      </c>
    </row>
    <row r="3137" spans="1:30" x14ac:dyDescent="0.3">
      <c r="A3137" s="23">
        <v>262</v>
      </c>
      <c r="B3137" s="23">
        <v>3</v>
      </c>
      <c r="C3137" s="25">
        <v>0</v>
      </c>
      <c r="D3137" s="25">
        <v>1</v>
      </c>
      <c r="E3137" s="25">
        <v>0</v>
      </c>
      <c r="F3137" s="25">
        <v>0</v>
      </c>
      <c r="G3137" s="25">
        <v>1</v>
      </c>
      <c r="H3137" s="25">
        <v>0</v>
      </c>
      <c r="I3137" s="25">
        <v>0</v>
      </c>
      <c r="J3137" s="23">
        <v>0</v>
      </c>
      <c r="K3137" s="23">
        <v>0</v>
      </c>
      <c r="L3137" s="23">
        <v>0</v>
      </c>
      <c r="M3137" s="23">
        <v>0</v>
      </c>
      <c r="N3137" s="23">
        <v>1</v>
      </c>
      <c r="O3137" s="23">
        <v>1</v>
      </c>
      <c r="P3137" s="23">
        <v>0</v>
      </c>
      <c r="Q3137" s="25">
        <v>0</v>
      </c>
      <c r="R3137" s="25">
        <v>0</v>
      </c>
      <c r="S3137" s="25">
        <v>0</v>
      </c>
      <c r="T3137" s="25">
        <v>0</v>
      </c>
      <c r="U3137" s="25">
        <v>0</v>
      </c>
      <c r="V3137" s="25">
        <v>0</v>
      </c>
      <c r="W3137" s="25">
        <v>1</v>
      </c>
      <c r="X3137" s="23">
        <v>1</v>
      </c>
      <c r="Y3137" s="23">
        <v>0</v>
      </c>
      <c r="Z3137" s="23">
        <v>0</v>
      </c>
      <c r="AA3137" s="23">
        <v>0</v>
      </c>
      <c r="AB3137" s="23">
        <v>0</v>
      </c>
      <c r="AC3137" s="23">
        <v>0</v>
      </c>
      <c r="AD3137" s="23">
        <v>0</v>
      </c>
    </row>
    <row r="3138" spans="1:30" x14ac:dyDescent="0.3">
      <c r="A3138" s="23">
        <v>262</v>
      </c>
      <c r="B3138" s="23">
        <v>4</v>
      </c>
      <c r="C3138" s="25">
        <v>0</v>
      </c>
      <c r="D3138" s="25">
        <v>0</v>
      </c>
      <c r="E3138" s="25">
        <v>0</v>
      </c>
      <c r="F3138" s="25">
        <v>0</v>
      </c>
      <c r="G3138" s="25">
        <v>0</v>
      </c>
      <c r="H3138" s="25">
        <v>0</v>
      </c>
      <c r="I3138" s="25">
        <v>1</v>
      </c>
      <c r="J3138" s="23">
        <v>0</v>
      </c>
      <c r="K3138" s="23">
        <v>0</v>
      </c>
      <c r="L3138" s="23">
        <v>1</v>
      </c>
      <c r="M3138" s="23">
        <v>0</v>
      </c>
      <c r="N3138" s="23">
        <v>1</v>
      </c>
      <c r="O3138" s="23">
        <v>0</v>
      </c>
      <c r="P3138" s="23">
        <v>1</v>
      </c>
      <c r="Q3138" s="25">
        <v>0</v>
      </c>
      <c r="R3138" s="25">
        <v>0</v>
      </c>
      <c r="S3138" s="25">
        <v>1</v>
      </c>
      <c r="T3138" s="25">
        <v>1</v>
      </c>
      <c r="U3138" s="25">
        <v>0</v>
      </c>
      <c r="V3138" s="25">
        <v>1</v>
      </c>
      <c r="W3138" s="25">
        <v>0</v>
      </c>
      <c r="X3138" s="23">
        <v>1</v>
      </c>
      <c r="Y3138" s="23">
        <v>0</v>
      </c>
      <c r="Z3138" s="23">
        <v>0</v>
      </c>
      <c r="AA3138" s="23">
        <v>0</v>
      </c>
      <c r="AB3138" s="23">
        <v>0</v>
      </c>
      <c r="AC3138" s="23">
        <v>0</v>
      </c>
      <c r="AD3138" s="23">
        <v>0</v>
      </c>
    </row>
    <row r="3139" spans="1:30" x14ac:dyDescent="0.3">
      <c r="A3139" s="23">
        <v>262</v>
      </c>
      <c r="B3139" s="23">
        <v>5</v>
      </c>
      <c r="C3139" s="25">
        <v>0</v>
      </c>
      <c r="D3139" s="25">
        <v>1</v>
      </c>
      <c r="E3139" s="25">
        <v>0</v>
      </c>
      <c r="F3139" s="25">
        <v>0</v>
      </c>
      <c r="G3139" s="25">
        <v>1</v>
      </c>
      <c r="H3139" s="25">
        <v>0</v>
      </c>
      <c r="I3139" s="25">
        <v>0</v>
      </c>
      <c r="J3139" s="23">
        <v>0</v>
      </c>
      <c r="K3139" s="23">
        <v>0</v>
      </c>
      <c r="L3139" s="23">
        <v>0</v>
      </c>
      <c r="M3139" s="23">
        <v>1</v>
      </c>
      <c r="N3139" s="23">
        <v>0</v>
      </c>
      <c r="O3139" s="23">
        <v>0</v>
      </c>
      <c r="P3139" s="23">
        <v>0</v>
      </c>
      <c r="Q3139" s="25">
        <v>0</v>
      </c>
      <c r="R3139" s="25">
        <v>1</v>
      </c>
      <c r="S3139" s="25">
        <v>0</v>
      </c>
      <c r="T3139" s="25">
        <v>1</v>
      </c>
      <c r="U3139" s="25">
        <v>0</v>
      </c>
      <c r="V3139" s="25">
        <v>0</v>
      </c>
      <c r="W3139" s="25">
        <v>1</v>
      </c>
      <c r="X3139" s="23">
        <v>1</v>
      </c>
      <c r="Y3139" s="23">
        <v>0</v>
      </c>
      <c r="Z3139" s="23">
        <v>0</v>
      </c>
      <c r="AA3139" s="23">
        <v>0</v>
      </c>
      <c r="AB3139" s="23">
        <v>0</v>
      </c>
      <c r="AC3139" s="23">
        <v>0</v>
      </c>
      <c r="AD3139" s="23">
        <v>0</v>
      </c>
    </row>
    <row r="3140" spans="1:30" x14ac:dyDescent="0.3">
      <c r="A3140" s="23">
        <v>262</v>
      </c>
      <c r="B3140" s="23">
        <v>6</v>
      </c>
      <c r="C3140" s="25">
        <v>0</v>
      </c>
      <c r="D3140" s="25">
        <v>0</v>
      </c>
      <c r="E3140" s="25">
        <v>0</v>
      </c>
      <c r="F3140" s="25">
        <v>0</v>
      </c>
      <c r="G3140" s="25">
        <v>1</v>
      </c>
      <c r="H3140" s="25">
        <v>1</v>
      </c>
      <c r="I3140" s="25">
        <v>0</v>
      </c>
      <c r="J3140" s="23">
        <v>0</v>
      </c>
      <c r="K3140" s="23">
        <v>1</v>
      </c>
      <c r="L3140" s="23">
        <v>0</v>
      </c>
      <c r="M3140" s="23">
        <v>0</v>
      </c>
      <c r="N3140" s="23">
        <v>0</v>
      </c>
      <c r="O3140" s="23">
        <v>1</v>
      </c>
      <c r="P3140" s="23">
        <v>0</v>
      </c>
      <c r="Q3140" s="25">
        <v>0</v>
      </c>
      <c r="R3140" s="25">
        <v>0</v>
      </c>
      <c r="S3140" s="25">
        <v>1</v>
      </c>
      <c r="T3140" s="25">
        <v>0</v>
      </c>
      <c r="U3140" s="25">
        <v>0</v>
      </c>
      <c r="V3140" s="25">
        <v>0</v>
      </c>
      <c r="W3140" s="25">
        <v>0</v>
      </c>
      <c r="X3140" s="23">
        <v>1</v>
      </c>
      <c r="Y3140" s="23">
        <v>0</v>
      </c>
      <c r="Z3140" s="23">
        <v>0</v>
      </c>
      <c r="AA3140" s="23">
        <v>0</v>
      </c>
      <c r="AB3140" s="23">
        <v>0</v>
      </c>
      <c r="AC3140" s="23">
        <v>0</v>
      </c>
      <c r="AD3140" s="23">
        <v>0</v>
      </c>
    </row>
    <row r="3141" spans="1:30" x14ac:dyDescent="0.3">
      <c r="A3141" s="23">
        <v>262</v>
      </c>
      <c r="B3141" s="23">
        <v>7</v>
      </c>
      <c r="C3141" s="25">
        <v>0</v>
      </c>
      <c r="D3141" s="25">
        <v>1</v>
      </c>
      <c r="E3141" s="25">
        <v>0</v>
      </c>
      <c r="F3141" s="25">
        <v>1</v>
      </c>
      <c r="G3141" s="25">
        <v>0</v>
      </c>
      <c r="H3141" s="25">
        <v>0</v>
      </c>
      <c r="I3141" s="25">
        <v>1</v>
      </c>
      <c r="J3141" s="23">
        <v>0</v>
      </c>
      <c r="K3141" s="23">
        <v>0</v>
      </c>
      <c r="L3141" s="23">
        <v>0</v>
      </c>
      <c r="M3141" s="23">
        <v>0</v>
      </c>
      <c r="N3141" s="23">
        <v>0</v>
      </c>
      <c r="O3141" s="23">
        <v>0</v>
      </c>
      <c r="P3141" s="23">
        <v>1</v>
      </c>
      <c r="Q3141" s="25">
        <v>0</v>
      </c>
      <c r="R3141" s="25">
        <v>1</v>
      </c>
      <c r="S3141" s="25">
        <v>0</v>
      </c>
      <c r="T3141" s="25">
        <v>0</v>
      </c>
      <c r="U3141" s="25">
        <v>0</v>
      </c>
      <c r="V3141" s="25">
        <v>1</v>
      </c>
      <c r="W3141" s="25">
        <v>0</v>
      </c>
      <c r="X3141" s="23">
        <v>1</v>
      </c>
      <c r="Y3141" s="23">
        <v>0</v>
      </c>
      <c r="Z3141" s="23">
        <v>0</v>
      </c>
      <c r="AA3141" s="23">
        <v>0</v>
      </c>
      <c r="AB3141" s="23">
        <v>0</v>
      </c>
      <c r="AC3141" s="23">
        <v>0</v>
      </c>
      <c r="AD3141" s="23">
        <v>0</v>
      </c>
    </row>
    <row r="3142" spans="1:30" x14ac:dyDescent="0.3">
      <c r="A3142" s="23">
        <v>262</v>
      </c>
      <c r="B3142" s="23">
        <v>8</v>
      </c>
      <c r="C3142" s="25">
        <v>0</v>
      </c>
      <c r="D3142" s="25">
        <v>0</v>
      </c>
      <c r="E3142" s="25">
        <v>1</v>
      </c>
      <c r="F3142" s="25">
        <v>1</v>
      </c>
      <c r="G3142" s="25">
        <v>0</v>
      </c>
      <c r="H3142" s="25">
        <v>1</v>
      </c>
      <c r="I3142" s="25">
        <v>0</v>
      </c>
      <c r="J3142" s="23">
        <v>0</v>
      </c>
      <c r="K3142" s="23">
        <v>0</v>
      </c>
      <c r="L3142" s="23">
        <v>0</v>
      </c>
      <c r="M3142" s="23">
        <v>0</v>
      </c>
      <c r="N3142" s="23">
        <v>1</v>
      </c>
      <c r="O3142" s="23">
        <v>1</v>
      </c>
      <c r="P3142" s="23">
        <v>0</v>
      </c>
      <c r="Q3142" s="25">
        <v>0</v>
      </c>
      <c r="R3142" s="25">
        <v>0</v>
      </c>
      <c r="S3142" s="25">
        <v>0</v>
      </c>
      <c r="T3142" s="25">
        <v>1</v>
      </c>
      <c r="U3142" s="25">
        <v>0</v>
      </c>
      <c r="V3142" s="25">
        <v>0</v>
      </c>
      <c r="W3142" s="25">
        <v>0</v>
      </c>
      <c r="X3142" s="23">
        <v>1</v>
      </c>
      <c r="Y3142" s="23">
        <v>0</v>
      </c>
      <c r="Z3142" s="23">
        <v>0</v>
      </c>
      <c r="AA3142" s="23">
        <v>0</v>
      </c>
      <c r="AB3142" s="23">
        <v>0</v>
      </c>
      <c r="AC3142" s="23">
        <v>0</v>
      </c>
      <c r="AD3142" s="23">
        <v>0</v>
      </c>
    </row>
    <row r="3143" spans="1:30" x14ac:dyDescent="0.3">
      <c r="A3143" s="23">
        <v>262</v>
      </c>
      <c r="B3143" s="23">
        <v>9</v>
      </c>
      <c r="C3143" s="25">
        <v>0</v>
      </c>
      <c r="D3143" s="25">
        <v>0</v>
      </c>
      <c r="E3143" s="25">
        <v>1</v>
      </c>
      <c r="F3143" s="25">
        <v>0</v>
      </c>
      <c r="G3143" s="25">
        <v>1</v>
      </c>
      <c r="H3143" s="25">
        <v>0</v>
      </c>
      <c r="I3143" s="25">
        <v>1</v>
      </c>
      <c r="J3143" s="23">
        <v>0</v>
      </c>
      <c r="K3143" s="23">
        <v>0</v>
      </c>
      <c r="L3143" s="23">
        <v>1</v>
      </c>
      <c r="M3143" s="23">
        <v>0</v>
      </c>
      <c r="N3143" s="23">
        <v>0</v>
      </c>
      <c r="O3143" s="23">
        <v>0</v>
      </c>
      <c r="P3143" s="23">
        <v>0</v>
      </c>
      <c r="Q3143" s="25">
        <v>0</v>
      </c>
      <c r="R3143" s="25">
        <v>1</v>
      </c>
      <c r="S3143" s="25">
        <v>0</v>
      </c>
      <c r="T3143" s="25">
        <v>0</v>
      </c>
      <c r="U3143" s="25">
        <v>1</v>
      </c>
      <c r="V3143" s="25">
        <v>0</v>
      </c>
      <c r="W3143" s="25">
        <v>0</v>
      </c>
      <c r="X3143" s="23">
        <v>1</v>
      </c>
      <c r="Y3143" s="23">
        <v>0</v>
      </c>
      <c r="Z3143" s="23">
        <v>0</v>
      </c>
      <c r="AA3143" s="23">
        <v>0</v>
      </c>
      <c r="AB3143" s="23">
        <v>0</v>
      </c>
      <c r="AC3143" s="23">
        <v>0</v>
      </c>
      <c r="AD3143" s="23">
        <v>0</v>
      </c>
    </row>
    <row r="3144" spans="1:30" x14ac:dyDescent="0.3">
      <c r="A3144" s="23">
        <v>262</v>
      </c>
      <c r="B3144" s="23">
        <v>10</v>
      </c>
      <c r="C3144" s="25">
        <v>0</v>
      </c>
      <c r="D3144" s="25">
        <v>1</v>
      </c>
      <c r="E3144" s="25">
        <v>0</v>
      </c>
      <c r="F3144" s="25">
        <v>0</v>
      </c>
      <c r="G3144" s="25">
        <v>0</v>
      </c>
      <c r="H3144" s="25">
        <v>1</v>
      </c>
      <c r="I3144" s="25">
        <v>0</v>
      </c>
      <c r="J3144" s="23">
        <v>0</v>
      </c>
      <c r="K3144" s="23">
        <v>1</v>
      </c>
      <c r="L3144" s="23">
        <v>0</v>
      </c>
      <c r="M3144" s="23">
        <v>0</v>
      </c>
      <c r="N3144" s="23">
        <v>1</v>
      </c>
      <c r="O3144" s="23">
        <v>0</v>
      </c>
      <c r="P3144" s="23">
        <v>0</v>
      </c>
      <c r="Q3144" s="25">
        <v>0</v>
      </c>
      <c r="R3144" s="25">
        <v>0</v>
      </c>
      <c r="S3144" s="25">
        <v>1</v>
      </c>
      <c r="T3144" s="25">
        <v>1</v>
      </c>
      <c r="U3144" s="25">
        <v>0</v>
      </c>
      <c r="V3144" s="25">
        <v>1</v>
      </c>
      <c r="W3144" s="25">
        <v>0</v>
      </c>
      <c r="X3144" s="23">
        <v>1</v>
      </c>
      <c r="Y3144" s="23">
        <v>0</v>
      </c>
      <c r="Z3144" s="23">
        <v>0</v>
      </c>
      <c r="AA3144" s="23">
        <v>0</v>
      </c>
      <c r="AB3144" s="23">
        <v>0</v>
      </c>
      <c r="AC3144" s="23">
        <v>0</v>
      </c>
      <c r="AD3144" s="23">
        <v>0</v>
      </c>
    </row>
    <row r="3145" spans="1:30" x14ac:dyDescent="0.3">
      <c r="A3145" s="23">
        <v>262</v>
      </c>
      <c r="B3145" s="23">
        <v>11</v>
      </c>
      <c r="C3145" s="25">
        <v>0</v>
      </c>
      <c r="D3145" s="25">
        <v>0</v>
      </c>
      <c r="E3145" s="25">
        <v>1</v>
      </c>
      <c r="F3145" s="25">
        <v>0</v>
      </c>
      <c r="G3145" s="25">
        <v>1</v>
      </c>
      <c r="H3145" s="25">
        <v>0</v>
      </c>
      <c r="I3145" s="25">
        <v>1</v>
      </c>
      <c r="J3145" s="23">
        <v>0</v>
      </c>
      <c r="K3145" s="23">
        <v>1</v>
      </c>
      <c r="L3145" s="23">
        <v>0</v>
      </c>
      <c r="M3145" s="23">
        <v>1</v>
      </c>
      <c r="N3145" s="23">
        <v>0</v>
      </c>
      <c r="O3145" s="23">
        <v>0</v>
      </c>
      <c r="P3145" s="23">
        <v>1</v>
      </c>
      <c r="Q3145" s="25">
        <v>0</v>
      </c>
      <c r="R3145" s="25">
        <v>0</v>
      </c>
      <c r="S3145" s="25">
        <v>0</v>
      </c>
      <c r="T3145" s="25">
        <v>0</v>
      </c>
      <c r="U3145" s="25">
        <v>1</v>
      </c>
      <c r="V3145" s="25">
        <v>1</v>
      </c>
      <c r="W3145" s="25">
        <v>0</v>
      </c>
      <c r="X3145" s="23">
        <v>1</v>
      </c>
      <c r="Y3145" s="23">
        <v>0</v>
      </c>
      <c r="Z3145" s="23">
        <v>0</v>
      </c>
      <c r="AA3145" s="23">
        <v>0</v>
      </c>
      <c r="AB3145" s="23">
        <v>0</v>
      </c>
      <c r="AC3145" s="23">
        <v>0</v>
      </c>
      <c r="AD3145" s="23">
        <v>0</v>
      </c>
    </row>
    <row r="3146" spans="1:30" x14ac:dyDescent="0.3">
      <c r="A3146" s="23">
        <v>262</v>
      </c>
      <c r="B3146" s="23">
        <v>12</v>
      </c>
      <c r="C3146" s="25">
        <v>0</v>
      </c>
      <c r="D3146" s="25">
        <v>0</v>
      </c>
      <c r="E3146" s="25">
        <v>0</v>
      </c>
      <c r="F3146" s="25">
        <v>1</v>
      </c>
      <c r="G3146" s="25">
        <v>0</v>
      </c>
      <c r="H3146" s="25">
        <v>0</v>
      </c>
      <c r="I3146" s="25">
        <v>0</v>
      </c>
      <c r="J3146" s="23">
        <v>0</v>
      </c>
      <c r="K3146" s="23">
        <v>0</v>
      </c>
      <c r="L3146" s="23">
        <v>0</v>
      </c>
      <c r="M3146" s="23">
        <v>0</v>
      </c>
      <c r="N3146" s="23">
        <v>0</v>
      </c>
      <c r="O3146" s="23">
        <v>0</v>
      </c>
      <c r="P3146" s="23">
        <v>1</v>
      </c>
      <c r="Q3146" s="25">
        <v>0</v>
      </c>
      <c r="R3146" s="25">
        <v>0</v>
      </c>
      <c r="S3146" s="25">
        <v>1</v>
      </c>
      <c r="T3146" s="25">
        <v>0</v>
      </c>
      <c r="U3146" s="25">
        <v>0</v>
      </c>
      <c r="V3146" s="25">
        <v>0</v>
      </c>
      <c r="W3146" s="25">
        <v>0</v>
      </c>
      <c r="X3146" s="23">
        <v>1</v>
      </c>
      <c r="Y3146" s="23">
        <v>0</v>
      </c>
      <c r="Z3146" s="23">
        <v>0</v>
      </c>
      <c r="AA3146" s="23">
        <v>0</v>
      </c>
      <c r="AB3146" s="23">
        <v>0</v>
      </c>
      <c r="AC3146" s="23">
        <v>0</v>
      </c>
      <c r="AD3146" s="23">
        <v>0</v>
      </c>
    </row>
    <row r="3147" spans="1:30" x14ac:dyDescent="0.3">
      <c r="A3147" s="23">
        <v>263</v>
      </c>
      <c r="B3147" s="23">
        <v>1</v>
      </c>
      <c r="C3147" s="25">
        <v>0</v>
      </c>
      <c r="D3147" s="25">
        <v>0</v>
      </c>
      <c r="E3147" s="25">
        <v>1</v>
      </c>
      <c r="F3147" s="25">
        <v>0</v>
      </c>
      <c r="G3147" s="25">
        <v>0</v>
      </c>
      <c r="H3147" s="25">
        <v>0</v>
      </c>
      <c r="I3147" s="25">
        <v>0</v>
      </c>
      <c r="J3147" s="23">
        <v>0</v>
      </c>
      <c r="K3147" s="23">
        <v>0</v>
      </c>
      <c r="L3147" s="23">
        <v>1</v>
      </c>
      <c r="M3147" s="23">
        <v>1</v>
      </c>
      <c r="N3147" s="23">
        <v>0</v>
      </c>
      <c r="O3147" s="23">
        <v>1</v>
      </c>
      <c r="P3147" s="23">
        <v>0</v>
      </c>
      <c r="Q3147" s="25">
        <v>0</v>
      </c>
      <c r="R3147" s="25">
        <v>1</v>
      </c>
      <c r="S3147" s="25">
        <v>0</v>
      </c>
      <c r="T3147" s="25">
        <v>1</v>
      </c>
      <c r="U3147" s="25">
        <v>0</v>
      </c>
      <c r="V3147" s="25">
        <v>0</v>
      </c>
      <c r="W3147" s="25">
        <v>1</v>
      </c>
      <c r="X3147" s="23">
        <v>1</v>
      </c>
      <c r="Y3147" s="23">
        <v>0</v>
      </c>
      <c r="Z3147" s="23">
        <v>0</v>
      </c>
      <c r="AA3147" s="23">
        <v>0</v>
      </c>
      <c r="AB3147" s="23">
        <v>0</v>
      </c>
      <c r="AC3147" s="23">
        <v>0</v>
      </c>
      <c r="AD3147" s="23">
        <v>0</v>
      </c>
    </row>
    <row r="3148" spans="1:30" x14ac:dyDescent="0.3">
      <c r="A3148" s="23">
        <v>263</v>
      </c>
      <c r="B3148" s="23">
        <v>2</v>
      </c>
      <c r="C3148" s="25">
        <v>0</v>
      </c>
      <c r="D3148" s="25">
        <v>1</v>
      </c>
      <c r="E3148" s="25">
        <v>0</v>
      </c>
      <c r="F3148" s="25">
        <v>0</v>
      </c>
      <c r="G3148" s="25">
        <v>0</v>
      </c>
      <c r="H3148" s="25">
        <v>1</v>
      </c>
      <c r="I3148" s="25">
        <v>0</v>
      </c>
      <c r="J3148" s="23">
        <v>0</v>
      </c>
      <c r="K3148" s="23">
        <v>0</v>
      </c>
      <c r="L3148" s="23">
        <v>0</v>
      </c>
      <c r="M3148" s="23">
        <v>1</v>
      </c>
      <c r="N3148" s="23">
        <v>0</v>
      </c>
      <c r="O3148" s="23">
        <v>0</v>
      </c>
      <c r="P3148" s="23">
        <v>0</v>
      </c>
      <c r="Q3148" s="25">
        <v>0</v>
      </c>
      <c r="R3148" s="25">
        <v>0</v>
      </c>
      <c r="S3148" s="25">
        <v>1</v>
      </c>
      <c r="T3148" s="25">
        <v>0</v>
      </c>
      <c r="U3148" s="25">
        <v>1</v>
      </c>
      <c r="V3148" s="25">
        <v>0</v>
      </c>
      <c r="W3148" s="25">
        <v>1</v>
      </c>
      <c r="X3148" s="23">
        <v>1</v>
      </c>
      <c r="Y3148" s="23">
        <v>0</v>
      </c>
      <c r="Z3148" s="23">
        <v>0</v>
      </c>
      <c r="AA3148" s="23">
        <v>0</v>
      </c>
      <c r="AB3148" s="23">
        <v>0</v>
      </c>
      <c r="AC3148" s="23">
        <v>0</v>
      </c>
      <c r="AD3148" s="23">
        <v>0</v>
      </c>
    </row>
    <row r="3149" spans="1:30" x14ac:dyDescent="0.3">
      <c r="A3149" s="23">
        <v>263</v>
      </c>
      <c r="B3149" s="23">
        <v>3</v>
      </c>
      <c r="C3149" s="25">
        <v>0</v>
      </c>
      <c r="D3149" s="25">
        <v>1</v>
      </c>
      <c r="E3149" s="25">
        <v>0</v>
      </c>
      <c r="F3149" s="25">
        <v>0</v>
      </c>
      <c r="G3149" s="25">
        <v>1</v>
      </c>
      <c r="H3149" s="25">
        <v>0</v>
      </c>
      <c r="I3149" s="25">
        <v>0</v>
      </c>
      <c r="J3149" s="23">
        <v>0</v>
      </c>
      <c r="K3149" s="23">
        <v>0</v>
      </c>
      <c r="L3149" s="23">
        <v>0</v>
      </c>
      <c r="M3149" s="23">
        <v>0</v>
      </c>
      <c r="N3149" s="23">
        <v>1</v>
      </c>
      <c r="O3149" s="23">
        <v>1</v>
      </c>
      <c r="P3149" s="23">
        <v>0</v>
      </c>
      <c r="Q3149" s="25">
        <v>0</v>
      </c>
      <c r="R3149" s="25">
        <v>0</v>
      </c>
      <c r="S3149" s="25">
        <v>0</v>
      </c>
      <c r="T3149" s="25">
        <v>0</v>
      </c>
      <c r="U3149" s="25">
        <v>0</v>
      </c>
      <c r="V3149" s="25">
        <v>0</v>
      </c>
      <c r="W3149" s="25">
        <v>1</v>
      </c>
      <c r="X3149" s="23">
        <v>1</v>
      </c>
      <c r="Y3149" s="23">
        <v>0</v>
      </c>
      <c r="Z3149" s="23">
        <v>0</v>
      </c>
      <c r="AA3149" s="23">
        <v>0</v>
      </c>
      <c r="AB3149" s="23">
        <v>0</v>
      </c>
      <c r="AC3149" s="23">
        <v>0</v>
      </c>
      <c r="AD3149" s="23">
        <v>0</v>
      </c>
    </row>
    <row r="3150" spans="1:30" x14ac:dyDescent="0.3">
      <c r="A3150" s="23">
        <v>263</v>
      </c>
      <c r="B3150" s="23">
        <v>4</v>
      </c>
      <c r="C3150" s="25">
        <v>0</v>
      </c>
      <c r="D3150" s="25">
        <v>0</v>
      </c>
      <c r="E3150" s="25">
        <v>0</v>
      </c>
      <c r="F3150" s="25">
        <v>0</v>
      </c>
      <c r="G3150" s="25">
        <v>0</v>
      </c>
      <c r="H3150" s="25">
        <v>0</v>
      </c>
      <c r="I3150" s="25">
        <v>1</v>
      </c>
      <c r="J3150" s="23">
        <v>0</v>
      </c>
      <c r="K3150" s="23">
        <v>0</v>
      </c>
      <c r="L3150" s="23">
        <v>1</v>
      </c>
      <c r="M3150" s="23">
        <v>0</v>
      </c>
      <c r="N3150" s="23">
        <v>1</v>
      </c>
      <c r="O3150" s="23">
        <v>0</v>
      </c>
      <c r="P3150" s="23">
        <v>1</v>
      </c>
      <c r="Q3150" s="25">
        <v>0</v>
      </c>
      <c r="R3150" s="25">
        <v>0</v>
      </c>
      <c r="S3150" s="25">
        <v>1</v>
      </c>
      <c r="T3150" s="25">
        <v>1</v>
      </c>
      <c r="U3150" s="25">
        <v>0</v>
      </c>
      <c r="V3150" s="25">
        <v>1</v>
      </c>
      <c r="W3150" s="25">
        <v>0</v>
      </c>
      <c r="X3150" s="23">
        <v>1</v>
      </c>
      <c r="Y3150" s="23">
        <v>0</v>
      </c>
      <c r="Z3150" s="23">
        <v>0</v>
      </c>
      <c r="AA3150" s="23">
        <v>0</v>
      </c>
      <c r="AB3150" s="23">
        <v>0</v>
      </c>
      <c r="AC3150" s="23">
        <v>0</v>
      </c>
      <c r="AD3150" s="23">
        <v>0</v>
      </c>
    </row>
    <row r="3151" spans="1:30" x14ac:dyDescent="0.3">
      <c r="A3151" s="23">
        <v>263</v>
      </c>
      <c r="B3151" s="23">
        <v>5</v>
      </c>
      <c r="C3151" s="25">
        <v>0</v>
      </c>
      <c r="D3151" s="25">
        <v>1</v>
      </c>
      <c r="E3151" s="25">
        <v>0</v>
      </c>
      <c r="F3151" s="25">
        <v>0</v>
      </c>
      <c r="G3151" s="25">
        <v>1</v>
      </c>
      <c r="H3151" s="25">
        <v>0</v>
      </c>
      <c r="I3151" s="25">
        <v>0</v>
      </c>
      <c r="J3151" s="23">
        <v>0</v>
      </c>
      <c r="K3151" s="23">
        <v>0</v>
      </c>
      <c r="L3151" s="23">
        <v>0</v>
      </c>
      <c r="M3151" s="23">
        <v>1</v>
      </c>
      <c r="N3151" s="23">
        <v>0</v>
      </c>
      <c r="O3151" s="23">
        <v>0</v>
      </c>
      <c r="P3151" s="23">
        <v>0</v>
      </c>
      <c r="Q3151" s="25">
        <v>0</v>
      </c>
      <c r="R3151" s="25">
        <v>1</v>
      </c>
      <c r="S3151" s="25">
        <v>0</v>
      </c>
      <c r="T3151" s="25">
        <v>1</v>
      </c>
      <c r="U3151" s="25">
        <v>0</v>
      </c>
      <c r="V3151" s="25">
        <v>0</v>
      </c>
      <c r="W3151" s="25">
        <v>1</v>
      </c>
      <c r="X3151" s="23">
        <v>1</v>
      </c>
      <c r="Y3151" s="23">
        <v>0</v>
      </c>
      <c r="Z3151" s="23">
        <v>0</v>
      </c>
      <c r="AA3151" s="23">
        <v>0</v>
      </c>
      <c r="AB3151" s="23">
        <v>0</v>
      </c>
      <c r="AC3151" s="23">
        <v>0</v>
      </c>
      <c r="AD3151" s="23">
        <v>0</v>
      </c>
    </row>
    <row r="3152" spans="1:30" x14ac:dyDescent="0.3">
      <c r="A3152" s="23">
        <v>263</v>
      </c>
      <c r="B3152" s="23">
        <v>6</v>
      </c>
      <c r="C3152" s="25">
        <v>0</v>
      </c>
      <c r="D3152" s="25">
        <v>0</v>
      </c>
      <c r="E3152" s="25">
        <v>0</v>
      </c>
      <c r="F3152" s="25">
        <v>0</v>
      </c>
      <c r="G3152" s="25">
        <v>1</v>
      </c>
      <c r="H3152" s="25">
        <v>1</v>
      </c>
      <c r="I3152" s="25">
        <v>0</v>
      </c>
      <c r="J3152" s="23">
        <v>0</v>
      </c>
      <c r="K3152" s="23">
        <v>1</v>
      </c>
      <c r="L3152" s="23">
        <v>0</v>
      </c>
      <c r="M3152" s="23">
        <v>0</v>
      </c>
      <c r="N3152" s="23">
        <v>0</v>
      </c>
      <c r="O3152" s="23">
        <v>1</v>
      </c>
      <c r="P3152" s="23">
        <v>0</v>
      </c>
      <c r="Q3152" s="25">
        <v>0</v>
      </c>
      <c r="R3152" s="25">
        <v>0</v>
      </c>
      <c r="S3152" s="25">
        <v>1</v>
      </c>
      <c r="T3152" s="25">
        <v>0</v>
      </c>
      <c r="U3152" s="25">
        <v>0</v>
      </c>
      <c r="V3152" s="25">
        <v>0</v>
      </c>
      <c r="W3152" s="25">
        <v>0</v>
      </c>
      <c r="X3152" s="23">
        <v>1</v>
      </c>
      <c r="Y3152" s="23">
        <v>0</v>
      </c>
      <c r="Z3152" s="23">
        <v>0</v>
      </c>
      <c r="AA3152" s="23">
        <v>0</v>
      </c>
      <c r="AB3152" s="23">
        <v>0</v>
      </c>
      <c r="AC3152" s="23">
        <v>0</v>
      </c>
      <c r="AD3152" s="23">
        <v>0</v>
      </c>
    </row>
    <row r="3153" spans="1:30" x14ac:dyDescent="0.3">
      <c r="A3153" s="23">
        <v>263</v>
      </c>
      <c r="B3153" s="23">
        <v>7</v>
      </c>
      <c r="C3153" s="25">
        <v>0</v>
      </c>
      <c r="D3153" s="25">
        <v>1</v>
      </c>
      <c r="E3153" s="25">
        <v>0</v>
      </c>
      <c r="F3153" s="25">
        <v>1</v>
      </c>
      <c r="G3153" s="25">
        <v>0</v>
      </c>
      <c r="H3153" s="25">
        <v>0</v>
      </c>
      <c r="I3153" s="25">
        <v>1</v>
      </c>
      <c r="J3153" s="23">
        <v>0</v>
      </c>
      <c r="K3153" s="23">
        <v>0</v>
      </c>
      <c r="L3153" s="23">
        <v>0</v>
      </c>
      <c r="M3153" s="23">
        <v>0</v>
      </c>
      <c r="N3153" s="23">
        <v>0</v>
      </c>
      <c r="O3153" s="23">
        <v>0</v>
      </c>
      <c r="P3153" s="23">
        <v>1</v>
      </c>
      <c r="Q3153" s="25">
        <v>0</v>
      </c>
      <c r="R3153" s="25">
        <v>1</v>
      </c>
      <c r="S3153" s="25">
        <v>0</v>
      </c>
      <c r="T3153" s="25">
        <v>0</v>
      </c>
      <c r="U3153" s="25">
        <v>0</v>
      </c>
      <c r="V3153" s="25">
        <v>1</v>
      </c>
      <c r="W3153" s="25">
        <v>0</v>
      </c>
      <c r="X3153" s="23">
        <v>1</v>
      </c>
      <c r="Y3153" s="23">
        <v>0</v>
      </c>
      <c r="Z3153" s="23">
        <v>0</v>
      </c>
      <c r="AA3153" s="23">
        <v>0</v>
      </c>
      <c r="AB3153" s="23">
        <v>0</v>
      </c>
      <c r="AC3153" s="23">
        <v>0</v>
      </c>
      <c r="AD3153" s="23">
        <v>0</v>
      </c>
    </row>
    <row r="3154" spans="1:30" x14ac:dyDescent="0.3">
      <c r="A3154" s="23">
        <v>263</v>
      </c>
      <c r="B3154" s="23">
        <v>8</v>
      </c>
      <c r="C3154" s="25">
        <v>0</v>
      </c>
      <c r="D3154" s="25">
        <v>0</v>
      </c>
      <c r="E3154" s="25">
        <v>1</v>
      </c>
      <c r="F3154" s="25">
        <v>1</v>
      </c>
      <c r="G3154" s="25">
        <v>0</v>
      </c>
      <c r="H3154" s="25">
        <v>1</v>
      </c>
      <c r="I3154" s="25">
        <v>0</v>
      </c>
      <c r="J3154" s="23">
        <v>0</v>
      </c>
      <c r="K3154" s="23">
        <v>0</v>
      </c>
      <c r="L3154" s="23">
        <v>0</v>
      </c>
      <c r="M3154" s="23">
        <v>0</v>
      </c>
      <c r="N3154" s="23">
        <v>1</v>
      </c>
      <c r="O3154" s="23">
        <v>1</v>
      </c>
      <c r="P3154" s="23">
        <v>0</v>
      </c>
      <c r="Q3154" s="25">
        <v>0</v>
      </c>
      <c r="R3154" s="25">
        <v>0</v>
      </c>
      <c r="S3154" s="25">
        <v>0</v>
      </c>
      <c r="T3154" s="25">
        <v>1</v>
      </c>
      <c r="U3154" s="25">
        <v>0</v>
      </c>
      <c r="V3154" s="25">
        <v>0</v>
      </c>
      <c r="W3154" s="25">
        <v>0</v>
      </c>
      <c r="X3154" s="23">
        <v>1</v>
      </c>
      <c r="Y3154" s="23">
        <v>0</v>
      </c>
      <c r="Z3154" s="23">
        <v>0</v>
      </c>
      <c r="AA3154" s="23">
        <v>0</v>
      </c>
      <c r="AB3154" s="23">
        <v>0</v>
      </c>
      <c r="AC3154" s="23">
        <v>0</v>
      </c>
      <c r="AD3154" s="23">
        <v>0</v>
      </c>
    </row>
    <row r="3155" spans="1:30" x14ac:dyDescent="0.3">
      <c r="A3155" s="23">
        <v>263</v>
      </c>
      <c r="B3155" s="23">
        <v>9</v>
      </c>
      <c r="C3155" s="25">
        <v>0</v>
      </c>
      <c r="D3155" s="25">
        <v>0</v>
      </c>
      <c r="E3155" s="25">
        <v>1</v>
      </c>
      <c r="F3155" s="25">
        <v>0</v>
      </c>
      <c r="G3155" s="25">
        <v>1</v>
      </c>
      <c r="H3155" s="25">
        <v>0</v>
      </c>
      <c r="I3155" s="25">
        <v>1</v>
      </c>
      <c r="J3155" s="23">
        <v>0</v>
      </c>
      <c r="K3155" s="23">
        <v>0</v>
      </c>
      <c r="L3155" s="23">
        <v>1</v>
      </c>
      <c r="M3155" s="23">
        <v>0</v>
      </c>
      <c r="N3155" s="23">
        <v>0</v>
      </c>
      <c r="O3155" s="23">
        <v>0</v>
      </c>
      <c r="P3155" s="23">
        <v>0</v>
      </c>
      <c r="Q3155" s="25">
        <v>0</v>
      </c>
      <c r="R3155" s="25">
        <v>1</v>
      </c>
      <c r="S3155" s="25">
        <v>0</v>
      </c>
      <c r="T3155" s="25">
        <v>0</v>
      </c>
      <c r="U3155" s="25">
        <v>1</v>
      </c>
      <c r="V3155" s="25">
        <v>0</v>
      </c>
      <c r="W3155" s="25">
        <v>0</v>
      </c>
      <c r="X3155" s="23">
        <v>1</v>
      </c>
      <c r="Y3155" s="23">
        <v>0</v>
      </c>
      <c r="Z3155" s="23">
        <v>0</v>
      </c>
      <c r="AA3155" s="23">
        <v>0</v>
      </c>
      <c r="AB3155" s="23">
        <v>0</v>
      </c>
      <c r="AC3155" s="23">
        <v>0</v>
      </c>
      <c r="AD3155" s="23">
        <v>0</v>
      </c>
    </row>
    <row r="3156" spans="1:30" x14ac:dyDescent="0.3">
      <c r="A3156" s="23">
        <v>263</v>
      </c>
      <c r="B3156" s="23">
        <v>10</v>
      </c>
      <c r="C3156" s="25">
        <v>0</v>
      </c>
      <c r="D3156" s="25">
        <v>1</v>
      </c>
      <c r="E3156" s="25">
        <v>0</v>
      </c>
      <c r="F3156" s="25">
        <v>0</v>
      </c>
      <c r="G3156" s="25">
        <v>0</v>
      </c>
      <c r="H3156" s="25">
        <v>1</v>
      </c>
      <c r="I3156" s="25">
        <v>0</v>
      </c>
      <c r="J3156" s="23">
        <v>0</v>
      </c>
      <c r="K3156" s="23">
        <v>1</v>
      </c>
      <c r="L3156" s="23">
        <v>0</v>
      </c>
      <c r="M3156" s="23">
        <v>0</v>
      </c>
      <c r="N3156" s="23">
        <v>1</v>
      </c>
      <c r="O3156" s="23">
        <v>0</v>
      </c>
      <c r="P3156" s="23">
        <v>0</v>
      </c>
      <c r="Q3156" s="25">
        <v>0</v>
      </c>
      <c r="R3156" s="25">
        <v>0</v>
      </c>
      <c r="S3156" s="25">
        <v>1</v>
      </c>
      <c r="T3156" s="25">
        <v>1</v>
      </c>
      <c r="U3156" s="25">
        <v>0</v>
      </c>
      <c r="V3156" s="25">
        <v>1</v>
      </c>
      <c r="W3156" s="25">
        <v>0</v>
      </c>
      <c r="X3156" s="23">
        <v>1</v>
      </c>
      <c r="Y3156" s="23">
        <v>0</v>
      </c>
      <c r="Z3156" s="23">
        <v>0</v>
      </c>
      <c r="AA3156" s="23">
        <v>0</v>
      </c>
      <c r="AB3156" s="23">
        <v>0</v>
      </c>
      <c r="AC3156" s="23">
        <v>0</v>
      </c>
      <c r="AD3156" s="23">
        <v>0</v>
      </c>
    </row>
    <row r="3157" spans="1:30" x14ac:dyDescent="0.3">
      <c r="A3157" s="23">
        <v>263</v>
      </c>
      <c r="B3157" s="23">
        <v>11</v>
      </c>
      <c r="C3157" s="25">
        <v>0</v>
      </c>
      <c r="D3157" s="25">
        <v>0</v>
      </c>
      <c r="E3157" s="25">
        <v>1</v>
      </c>
      <c r="F3157" s="25">
        <v>0</v>
      </c>
      <c r="G3157" s="25">
        <v>1</v>
      </c>
      <c r="H3157" s="25">
        <v>0</v>
      </c>
      <c r="I3157" s="25">
        <v>1</v>
      </c>
      <c r="J3157" s="23">
        <v>0</v>
      </c>
      <c r="K3157" s="23">
        <v>1</v>
      </c>
      <c r="L3157" s="23">
        <v>0</v>
      </c>
      <c r="M3157" s="23">
        <v>1</v>
      </c>
      <c r="N3157" s="23">
        <v>0</v>
      </c>
      <c r="O3157" s="23">
        <v>0</v>
      </c>
      <c r="P3157" s="23">
        <v>1</v>
      </c>
      <c r="Q3157" s="25">
        <v>0</v>
      </c>
      <c r="R3157" s="25">
        <v>0</v>
      </c>
      <c r="S3157" s="25">
        <v>0</v>
      </c>
      <c r="T3157" s="25">
        <v>0</v>
      </c>
      <c r="U3157" s="25">
        <v>1</v>
      </c>
      <c r="V3157" s="25">
        <v>1</v>
      </c>
      <c r="W3157" s="25">
        <v>0</v>
      </c>
      <c r="X3157" s="23">
        <v>1</v>
      </c>
      <c r="Y3157" s="23">
        <v>0</v>
      </c>
      <c r="Z3157" s="23">
        <v>0</v>
      </c>
      <c r="AA3157" s="23">
        <v>0</v>
      </c>
      <c r="AB3157" s="23">
        <v>0</v>
      </c>
      <c r="AC3157" s="23">
        <v>0</v>
      </c>
      <c r="AD3157" s="23">
        <v>0</v>
      </c>
    </row>
    <row r="3158" spans="1:30" x14ac:dyDescent="0.3">
      <c r="A3158" s="23">
        <v>263</v>
      </c>
      <c r="B3158" s="23">
        <v>12</v>
      </c>
      <c r="C3158" s="25">
        <v>0</v>
      </c>
      <c r="D3158" s="25">
        <v>0</v>
      </c>
      <c r="E3158" s="25">
        <v>0</v>
      </c>
      <c r="F3158" s="25">
        <v>1</v>
      </c>
      <c r="G3158" s="25">
        <v>0</v>
      </c>
      <c r="H3158" s="25">
        <v>0</v>
      </c>
      <c r="I3158" s="25">
        <v>0</v>
      </c>
      <c r="J3158" s="23">
        <v>0</v>
      </c>
      <c r="K3158" s="23">
        <v>0</v>
      </c>
      <c r="L3158" s="23">
        <v>0</v>
      </c>
      <c r="M3158" s="23">
        <v>0</v>
      </c>
      <c r="N3158" s="23">
        <v>0</v>
      </c>
      <c r="O3158" s="23">
        <v>0</v>
      </c>
      <c r="P3158" s="23">
        <v>1</v>
      </c>
      <c r="Q3158" s="25">
        <v>0</v>
      </c>
      <c r="R3158" s="25">
        <v>0</v>
      </c>
      <c r="S3158" s="25">
        <v>1</v>
      </c>
      <c r="T3158" s="25">
        <v>0</v>
      </c>
      <c r="U3158" s="25">
        <v>0</v>
      </c>
      <c r="V3158" s="25">
        <v>0</v>
      </c>
      <c r="W3158" s="25">
        <v>0</v>
      </c>
      <c r="X3158" s="23">
        <v>1</v>
      </c>
      <c r="Y3158" s="23">
        <v>0</v>
      </c>
      <c r="Z3158" s="23">
        <v>0</v>
      </c>
      <c r="AA3158" s="23">
        <v>0</v>
      </c>
      <c r="AB3158" s="23">
        <v>0</v>
      </c>
      <c r="AC3158" s="23">
        <v>0</v>
      </c>
      <c r="AD3158" s="23">
        <v>0</v>
      </c>
    </row>
    <row r="3159" spans="1:30" x14ac:dyDescent="0.3">
      <c r="A3159" s="23">
        <v>264</v>
      </c>
      <c r="B3159" s="23">
        <v>1</v>
      </c>
      <c r="C3159" s="25">
        <v>0</v>
      </c>
      <c r="D3159" s="25">
        <v>0</v>
      </c>
      <c r="E3159" s="25">
        <v>1</v>
      </c>
      <c r="F3159" s="25">
        <v>0</v>
      </c>
      <c r="G3159" s="25">
        <v>0</v>
      </c>
      <c r="H3159" s="25">
        <v>0</v>
      </c>
      <c r="I3159" s="25">
        <v>0</v>
      </c>
      <c r="J3159" s="23">
        <v>0</v>
      </c>
      <c r="K3159" s="23">
        <v>0</v>
      </c>
      <c r="L3159" s="23">
        <v>1</v>
      </c>
      <c r="M3159" s="23">
        <v>1</v>
      </c>
      <c r="N3159" s="23">
        <v>0</v>
      </c>
      <c r="O3159" s="23">
        <v>1</v>
      </c>
      <c r="P3159" s="23">
        <v>0</v>
      </c>
      <c r="Q3159" s="25">
        <v>0</v>
      </c>
      <c r="R3159" s="25">
        <v>1</v>
      </c>
      <c r="S3159" s="25">
        <v>0</v>
      </c>
      <c r="T3159" s="25">
        <v>1</v>
      </c>
      <c r="U3159" s="25">
        <v>0</v>
      </c>
      <c r="V3159" s="25">
        <v>0</v>
      </c>
      <c r="W3159" s="25">
        <v>1</v>
      </c>
      <c r="X3159" s="23">
        <v>1</v>
      </c>
      <c r="Y3159" s="23">
        <v>0</v>
      </c>
      <c r="Z3159" s="23">
        <v>0</v>
      </c>
      <c r="AA3159" s="23">
        <v>0</v>
      </c>
      <c r="AB3159" s="23">
        <v>0</v>
      </c>
      <c r="AC3159" s="23">
        <v>0</v>
      </c>
      <c r="AD3159" s="23">
        <v>0</v>
      </c>
    </row>
    <row r="3160" spans="1:30" x14ac:dyDescent="0.3">
      <c r="A3160" s="23">
        <v>264</v>
      </c>
      <c r="B3160" s="23">
        <v>2</v>
      </c>
      <c r="C3160" s="25">
        <v>0</v>
      </c>
      <c r="D3160" s="25">
        <v>1</v>
      </c>
      <c r="E3160" s="25">
        <v>0</v>
      </c>
      <c r="F3160" s="25">
        <v>0</v>
      </c>
      <c r="G3160" s="25">
        <v>0</v>
      </c>
      <c r="H3160" s="25">
        <v>1</v>
      </c>
      <c r="I3160" s="25">
        <v>0</v>
      </c>
      <c r="J3160" s="23">
        <v>0</v>
      </c>
      <c r="K3160" s="23">
        <v>0</v>
      </c>
      <c r="L3160" s="23">
        <v>0</v>
      </c>
      <c r="M3160" s="23">
        <v>1</v>
      </c>
      <c r="N3160" s="23">
        <v>0</v>
      </c>
      <c r="O3160" s="23">
        <v>0</v>
      </c>
      <c r="P3160" s="23">
        <v>0</v>
      </c>
      <c r="Q3160" s="25">
        <v>0</v>
      </c>
      <c r="R3160" s="25">
        <v>0</v>
      </c>
      <c r="S3160" s="25">
        <v>1</v>
      </c>
      <c r="T3160" s="25">
        <v>0</v>
      </c>
      <c r="U3160" s="25">
        <v>1</v>
      </c>
      <c r="V3160" s="25">
        <v>0</v>
      </c>
      <c r="W3160" s="25">
        <v>1</v>
      </c>
      <c r="X3160" s="23">
        <v>1</v>
      </c>
      <c r="Y3160" s="23">
        <v>0</v>
      </c>
      <c r="Z3160" s="23">
        <v>0</v>
      </c>
      <c r="AA3160" s="23">
        <v>0</v>
      </c>
      <c r="AB3160" s="23">
        <v>0</v>
      </c>
      <c r="AC3160" s="23">
        <v>0</v>
      </c>
      <c r="AD3160" s="23">
        <v>0</v>
      </c>
    </row>
    <row r="3161" spans="1:30" x14ac:dyDescent="0.3">
      <c r="A3161" s="23">
        <v>264</v>
      </c>
      <c r="B3161" s="23">
        <v>3</v>
      </c>
      <c r="C3161" s="25">
        <v>0</v>
      </c>
      <c r="D3161" s="25">
        <v>1</v>
      </c>
      <c r="E3161" s="25">
        <v>0</v>
      </c>
      <c r="F3161" s="25">
        <v>0</v>
      </c>
      <c r="G3161" s="25">
        <v>1</v>
      </c>
      <c r="H3161" s="25">
        <v>0</v>
      </c>
      <c r="I3161" s="25">
        <v>0</v>
      </c>
      <c r="J3161" s="23">
        <v>0</v>
      </c>
      <c r="K3161" s="23">
        <v>0</v>
      </c>
      <c r="L3161" s="23">
        <v>0</v>
      </c>
      <c r="M3161" s="23">
        <v>0</v>
      </c>
      <c r="N3161" s="23">
        <v>1</v>
      </c>
      <c r="O3161" s="23">
        <v>1</v>
      </c>
      <c r="P3161" s="23">
        <v>0</v>
      </c>
      <c r="Q3161" s="25">
        <v>0</v>
      </c>
      <c r="R3161" s="25">
        <v>0</v>
      </c>
      <c r="S3161" s="25">
        <v>0</v>
      </c>
      <c r="T3161" s="25">
        <v>0</v>
      </c>
      <c r="U3161" s="25">
        <v>0</v>
      </c>
      <c r="V3161" s="25">
        <v>0</v>
      </c>
      <c r="W3161" s="25">
        <v>1</v>
      </c>
      <c r="X3161" s="23">
        <v>1</v>
      </c>
      <c r="Y3161" s="23">
        <v>0</v>
      </c>
      <c r="Z3161" s="23">
        <v>0</v>
      </c>
      <c r="AA3161" s="23">
        <v>0</v>
      </c>
      <c r="AB3161" s="23">
        <v>0</v>
      </c>
      <c r="AC3161" s="23">
        <v>0</v>
      </c>
      <c r="AD3161" s="23">
        <v>0</v>
      </c>
    </row>
    <row r="3162" spans="1:30" x14ac:dyDescent="0.3">
      <c r="A3162" s="23">
        <v>264</v>
      </c>
      <c r="B3162" s="23">
        <v>4</v>
      </c>
      <c r="C3162" s="25">
        <v>0</v>
      </c>
      <c r="D3162" s="25">
        <v>0</v>
      </c>
      <c r="E3162" s="25">
        <v>0</v>
      </c>
      <c r="F3162" s="25">
        <v>0</v>
      </c>
      <c r="G3162" s="25">
        <v>0</v>
      </c>
      <c r="H3162" s="25">
        <v>0</v>
      </c>
      <c r="I3162" s="25">
        <v>1</v>
      </c>
      <c r="J3162" s="23">
        <v>0</v>
      </c>
      <c r="K3162" s="23">
        <v>0</v>
      </c>
      <c r="L3162" s="23">
        <v>1</v>
      </c>
      <c r="M3162" s="23">
        <v>0</v>
      </c>
      <c r="N3162" s="23">
        <v>1</v>
      </c>
      <c r="O3162" s="23">
        <v>0</v>
      </c>
      <c r="P3162" s="23">
        <v>1</v>
      </c>
      <c r="Q3162" s="25">
        <v>0</v>
      </c>
      <c r="R3162" s="25">
        <v>0</v>
      </c>
      <c r="S3162" s="25">
        <v>1</v>
      </c>
      <c r="T3162" s="25">
        <v>1</v>
      </c>
      <c r="U3162" s="25">
        <v>0</v>
      </c>
      <c r="V3162" s="25">
        <v>1</v>
      </c>
      <c r="W3162" s="25">
        <v>0</v>
      </c>
      <c r="X3162" s="23">
        <v>1</v>
      </c>
      <c r="Y3162" s="23">
        <v>0</v>
      </c>
      <c r="Z3162" s="23">
        <v>0</v>
      </c>
      <c r="AA3162" s="23">
        <v>0</v>
      </c>
      <c r="AB3162" s="23">
        <v>0</v>
      </c>
      <c r="AC3162" s="23">
        <v>0</v>
      </c>
      <c r="AD3162" s="23">
        <v>0</v>
      </c>
    </row>
    <row r="3163" spans="1:30" x14ac:dyDescent="0.3">
      <c r="A3163" s="23">
        <v>264</v>
      </c>
      <c r="B3163" s="23">
        <v>5</v>
      </c>
      <c r="C3163" s="25">
        <v>0</v>
      </c>
      <c r="D3163" s="25">
        <v>1</v>
      </c>
      <c r="E3163" s="25">
        <v>0</v>
      </c>
      <c r="F3163" s="25">
        <v>0</v>
      </c>
      <c r="G3163" s="25">
        <v>1</v>
      </c>
      <c r="H3163" s="25">
        <v>0</v>
      </c>
      <c r="I3163" s="25">
        <v>0</v>
      </c>
      <c r="J3163" s="23">
        <v>0</v>
      </c>
      <c r="K3163" s="23">
        <v>0</v>
      </c>
      <c r="L3163" s="23">
        <v>0</v>
      </c>
      <c r="M3163" s="23">
        <v>1</v>
      </c>
      <c r="N3163" s="23">
        <v>0</v>
      </c>
      <c r="O3163" s="23">
        <v>0</v>
      </c>
      <c r="P3163" s="23">
        <v>0</v>
      </c>
      <c r="Q3163" s="25">
        <v>0</v>
      </c>
      <c r="R3163" s="25">
        <v>1</v>
      </c>
      <c r="S3163" s="25">
        <v>0</v>
      </c>
      <c r="T3163" s="25">
        <v>1</v>
      </c>
      <c r="U3163" s="25">
        <v>0</v>
      </c>
      <c r="V3163" s="25">
        <v>0</v>
      </c>
      <c r="W3163" s="25">
        <v>1</v>
      </c>
      <c r="X3163" s="23">
        <v>1</v>
      </c>
      <c r="Y3163" s="23">
        <v>0</v>
      </c>
      <c r="Z3163" s="23">
        <v>0</v>
      </c>
      <c r="AA3163" s="23">
        <v>0</v>
      </c>
      <c r="AB3163" s="23">
        <v>0</v>
      </c>
      <c r="AC3163" s="23">
        <v>0</v>
      </c>
      <c r="AD3163" s="23">
        <v>0</v>
      </c>
    </row>
    <row r="3164" spans="1:30" x14ac:dyDescent="0.3">
      <c r="A3164" s="23">
        <v>264</v>
      </c>
      <c r="B3164" s="23">
        <v>6</v>
      </c>
      <c r="C3164" s="25">
        <v>0</v>
      </c>
      <c r="D3164" s="25">
        <v>0</v>
      </c>
      <c r="E3164" s="25">
        <v>0</v>
      </c>
      <c r="F3164" s="25">
        <v>0</v>
      </c>
      <c r="G3164" s="25">
        <v>1</v>
      </c>
      <c r="H3164" s="25">
        <v>1</v>
      </c>
      <c r="I3164" s="25">
        <v>0</v>
      </c>
      <c r="J3164" s="23">
        <v>0</v>
      </c>
      <c r="K3164" s="23">
        <v>1</v>
      </c>
      <c r="L3164" s="23">
        <v>0</v>
      </c>
      <c r="M3164" s="23">
        <v>0</v>
      </c>
      <c r="N3164" s="23">
        <v>0</v>
      </c>
      <c r="O3164" s="23">
        <v>1</v>
      </c>
      <c r="P3164" s="23">
        <v>0</v>
      </c>
      <c r="Q3164" s="25">
        <v>0</v>
      </c>
      <c r="R3164" s="25">
        <v>0</v>
      </c>
      <c r="S3164" s="25">
        <v>1</v>
      </c>
      <c r="T3164" s="25">
        <v>0</v>
      </c>
      <c r="U3164" s="25">
        <v>0</v>
      </c>
      <c r="V3164" s="25">
        <v>0</v>
      </c>
      <c r="W3164" s="25">
        <v>0</v>
      </c>
      <c r="X3164" s="23">
        <v>1</v>
      </c>
      <c r="Y3164" s="23">
        <v>0</v>
      </c>
      <c r="Z3164" s="23">
        <v>0</v>
      </c>
      <c r="AA3164" s="23">
        <v>0</v>
      </c>
      <c r="AB3164" s="23">
        <v>0</v>
      </c>
      <c r="AC3164" s="23">
        <v>0</v>
      </c>
      <c r="AD3164" s="23">
        <v>0</v>
      </c>
    </row>
    <row r="3165" spans="1:30" x14ac:dyDescent="0.3">
      <c r="A3165" s="23">
        <v>264</v>
      </c>
      <c r="B3165" s="23">
        <v>7</v>
      </c>
      <c r="C3165" s="25">
        <v>0</v>
      </c>
      <c r="D3165" s="25">
        <v>1</v>
      </c>
      <c r="E3165" s="25">
        <v>0</v>
      </c>
      <c r="F3165" s="25">
        <v>1</v>
      </c>
      <c r="G3165" s="25">
        <v>0</v>
      </c>
      <c r="H3165" s="25">
        <v>0</v>
      </c>
      <c r="I3165" s="25">
        <v>1</v>
      </c>
      <c r="J3165" s="23">
        <v>0</v>
      </c>
      <c r="K3165" s="23">
        <v>0</v>
      </c>
      <c r="L3165" s="23">
        <v>0</v>
      </c>
      <c r="M3165" s="23">
        <v>0</v>
      </c>
      <c r="N3165" s="23">
        <v>0</v>
      </c>
      <c r="O3165" s="23">
        <v>0</v>
      </c>
      <c r="P3165" s="23">
        <v>1</v>
      </c>
      <c r="Q3165" s="25">
        <v>0</v>
      </c>
      <c r="R3165" s="25">
        <v>1</v>
      </c>
      <c r="S3165" s="25">
        <v>0</v>
      </c>
      <c r="T3165" s="25">
        <v>0</v>
      </c>
      <c r="U3165" s="25">
        <v>0</v>
      </c>
      <c r="V3165" s="25">
        <v>1</v>
      </c>
      <c r="W3165" s="25">
        <v>0</v>
      </c>
      <c r="X3165" s="23">
        <v>1</v>
      </c>
      <c r="Y3165" s="23">
        <v>0</v>
      </c>
      <c r="Z3165" s="23">
        <v>0</v>
      </c>
      <c r="AA3165" s="23">
        <v>0</v>
      </c>
      <c r="AB3165" s="23">
        <v>0</v>
      </c>
      <c r="AC3165" s="23">
        <v>0</v>
      </c>
      <c r="AD3165" s="23">
        <v>0</v>
      </c>
    </row>
    <row r="3166" spans="1:30" x14ac:dyDescent="0.3">
      <c r="A3166" s="23">
        <v>264</v>
      </c>
      <c r="B3166" s="23">
        <v>8</v>
      </c>
      <c r="C3166" s="25">
        <v>0</v>
      </c>
      <c r="D3166" s="25">
        <v>0</v>
      </c>
      <c r="E3166" s="25">
        <v>1</v>
      </c>
      <c r="F3166" s="25">
        <v>1</v>
      </c>
      <c r="G3166" s="25">
        <v>0</v>
      </c>
      <c r="H3166" s="25">
        <v>1</v>
      </c>
      <c r="I3166" s="25">
        <v>0</v>
      </c>
      <c r="J3166" s="23">
        <v>0</v>
      </c>
      <c r="K3166" s="23">
        <v>0</v>
      </c>
      <c r="L3166" s="23">
        <v>0</v>
      </c>
      <c r="M3166" s="23">
        <v>0</v>
      </c>
      <c r="N3166" s="23">
        <v>1</v>
      </c>
      <c r="O3166" s="23">
        <v>1</v>
      </c>
      <c r="P3166" s="23">
        <v>0</v>
      </c>
      <c r="Q3166" s="25">
        <v>0</v>
      </c>
      <c r="R3166" s="25">
        <v>0</v>
      </c>
      <c r="S3166" s="25">
        <v>0</v>
      </c>
      <c r="T3166" s="25">
        <v>1</v>
      </c>
      <c r="U3166" s="25">
        <v>0</v>
      </c>
      <c r="V3166" s="25">
        <v>0</v>
      </c>
      <c r="W3166" s="25">
        <v>0</v>
      </c>
      <c r="X3166" s="23">
        <v>1</v>
      </c>
      <c r="Y3166" s="23">
        <v>0</v>
      </c>
      <c r="Z3166" s="23">
        <v>0</v>
      </c>
      <c r="AA3166" s="23">
        <v>0</v>
      </c>
      <c r="AB3166" s="23">
        <v>0</v>
      </c>
      <c r="AC3166" s="23">
        <v>0</v>
      </c>
      <c r="AD3166" s="23">
        <v>0</v>
      </c>
    </row>
    <row r="3167" spans="1:30" x14ac:dyDescent="0.3">
      <c r="A3167" s="23">
        <v>264</v>
      </c>
      <c r="B3167" s="23">
        <v>9</v>
      </c>
      <c r="C3167" s="25">
        <v>0</v>
      </c>
      <c r="D3167" s="25">
        <v>0</v>
      </c>
      <c r="E3167" s="25">
        <v>1</v>
      </c>
      <c r="F3167" s="25">
        <v>0</v>
      </c>
      <c r="G3167" s="25">
        <v>1</v>
      </c>
      <c r="H3167" s="25">
        <v>0</v>
      </c>
      <c r="I3167" s="25">
        <v>1</v>
      </c>
      <c r="J3167" s="23">
        <v>0</v>
      </c>
      <c r="K3167" s="23">
        <v>0</v>
      </c>
      <c r="L3167" s="23">
        <v>1</v>
      </c>
      <c r="M3167" s="23">
        <v>0</v>
      </c>
      <c r="N3167" s="23">
        <v>0</v>
      </c>
      <c r="O3167" s="23">
        <v>0</v>
      </c>
      <c r="P3167" s="23">
        <v>0</v>
      </c>
      <c r="Q3167" s="25">
        <v>0</v>
      </c>
      <c r="R3167" s="25">
        <v>1</v>
      </c>
      <c r="S3167" s="25">
        <v>0</v>
      </c>
      <c r="T3167" s="25">
        <v>0</v>
      </c>
      <c r="U3167" s="25">
        <v>1</v>
      </c>
      <c r="V3167" s="25">
        <v>0</v>
      </c>
      <c r="W3167" s="25">
        <v>0</v>
      </c>
      <c r="X3167" s="23">
        <v>1</v>
      </c>
      <c r="Y3167" s="23">
        <v>0</v>
      </c>
      <c r="Z3167" s="23">
        <v>0</v>
      </c>
      <c r="AA3167" s="23">
        <v>0</v>
      </c>
      <c r="AB3167" s="23">
        <v>0</v>
      </c>
      <c r="AC3167" s="23">
        <v>0</v>
      </c>
      <c r="AD3167" s="23">
        <v>0</v>
      </c>
    </row>
    <row r="3168" spans="1:30" x14ac:dyDescent="0.3">
      <c r="A3168" s="23">
        <v>264</v>
      </c>
      <c r="B3168" s="23">
        <v>10</v>
      </c>
      <c r="C3168" s="25">
        <v>0</v>
      </c>
      <c r="D3168" s="25">
        <v>1</v>
      </c>
      <c r="E3168" s="25">
        <v>0</v>
      </c>
      <c r="F3168" s="25">
        <v>0</v>
      </c>
      <c r="G3168" s="25">
        <v>0</v>
      </c>
      <c r="H3168" s="25">
        <v>1</v>
      </c>
      <c r="I3168" s="25">
        <v>0</v>
      </c>
      <c r="J3168" s="23">
        <v>0</v>
      </c>
      <c r="K3168" s="23">
        <v>1</v>
      </c>
      <c r="L3168" s="23">
        <v>0</v>
      </c>
      <c r="M3168" s="23">
        <v>0</v>
      </c>
      <c r="N3168" s="23">
        <v>1</v>
      </c>
      <c r="O3168" s="23">
        <v>0</v>
      </c>
      <c r="P3168" s="23">
        <v>0</v>
      </c>
      <c r="Q3168" s="25">
        <v>0</v>
      </c>
      <c r="R3168" s="25">
        <v>0</v>
      </c>
      <c r="S3168" s="25">
        <v>1</v>
      </c>
      <c r="T3168" s="25">
        <v>1</v>
      </c>
      <c r="U3168" s="25">
        <v>0</v>
      </c>
      <c r="V3168" s="25">
        <v>1</v>
      </c>
      <c r="W3168" s="25">
        <v>0</v>
      </c>
      <c r="X3168" s="23">
        <v>1</v>
      </c>
      <c r="Y3168" s="23">
        <v>0</v>
      </c>
      <c r="Z3168" s="23">
        <v>0</v>
      </c>
      <c r="AA3168" s="23">
        <v>0</v>
      </c>
      <c r="AB3168" s="23">
        <v>0</v>
      </c>
      <c r="AC3168" s="23">
        <v>0</v>
      </c>
      <c r="AD3168" s="23">
        <v>0</v>
      </c>
    </row>
    <row r="3169" spans="1:30" x14ac:dyDescent="0.3">
      <c r="A3169" s="23">
        <v>264</v>
      </c>
      <c r="B3169" s="23">
        <v>11</v>
      </c>
      <c r="C3169" s="25">
        <v>0</v>
      </c>
      <c r="D3169" s="25">
        <v>0</v>
      </c>
      <c r="E3169" s="25">
        <v>1</v>
      </c>
      <c r="F3169" s="25">
        <v>0</v>
      </c>
      <c r="G3169" s="25">
        <v>1</v>
      </c>
      <c r="H3169" s="25">
        <v>0</v>
      </c>
      <c r="I3169" s="25">
        <v>1</v>
      </c>
      <c r="J3169" s="23">
        <v>0</v>
      </c>
      <c r="K3169" s="23">
        <v>1</v>
      </c>
      <c r="L3169" s="23">
        <v>0</v>
      </c>
      <c r="M3169" s="23">
        <v>1</v>
      </c>
      <c r="N3169" s="23">
        <v>0</v>
      </c>
      <c r="O3169" s="23">
        <v>0</v>
      </c>
      <c r="P3169" s="23">
        <v>1</v>
      </c>
      <c r="Q3169" s="25">
        <v>0</v>
      </c>
      <c r="R3169" s="25">
        <v>0</v>
      </c>
      <c r="S3169" s="25">
        <v>0</v>
      </c>
      <c r="T3169" s="25">
        <v>0</v>
      </c>
      <c r="U3169" s="25">
        <v>1</v>
      </c>
      <c r="V3169" s="25">
        <v>1</v>
      </c>
      <c r="W3169" s="25">
        <v>0</v>
      </c>
      <c r="X3169" s="23">
        <v>1</v>
      </c>
      <c r="Y3169" s="23">
        <v>0</v>
      </c>
      <c r="Z3169" s="23">
        <v>0</v>
      </c>
      <c r="AA3169" s="23">
        <v>0</v>
      </c>
      <c r="AB3169" s="23">
        <v>0</v>
      </c>
      <c r="AC3169" s="23">
        <v>0</v>
      </c>
      <c r="AD3169" s="23">
        <v>0</v>
      </c>
    </row>
    <row r="3170" spans="1:30" x14ac:dyDescent="0.3">
      <c r="A3170" s="23">
        <v>264</v>
      </c>
      <c r="B3170" s="23">
        <v>12</v>
      </c>
      <c r="C3170" s="25">
        <v>0</v>
      </c>
      <c r="D3170" s="25">
        <v>0</v>
      </c>
      <c r="E3170" s="25">
        <v>0</v>
      </c>
      <c r="F3170" s="25">
        <v>1</v>
      </c>
      <c r="G3170" s="25">
        <v>0</v>
      </c>
      <c r="H3170" s="25">
        <v>0</v>
      </c>
      <c r="I3170" s="25">
        <v>0</v>
      </c>
      <c r="J3170" s="23">
        <v>0</v>
      </c>
      <c r="K3170" s="23">
        <v>0</v>
      </c>
      <c r="L3170" s="23">
        <v>0</v>
      </c>
      <c r="M3170" s="23">
        <v>0</v>
      </c>
      <c r="N3170" s="23">
        <v>0</v>
      </c>
      <c r="O3170" s="23">
        <v>0</v>
      </c>
      <c r="P3170" s="23">
        <v>1</v>
      </c>
      <c r="Q3170" s="25">
        <v>0</v>
      </c>
      <c r="R3170" s="25">
        <v>0</v>
      </c>
      <c r="S3170" s="25">
        <v>1</v>
      </c>
      <c r="T3170" s="25">
        <v>0</v>
      </c>
      <c r="U3170" s="25">
        <v>0</v>
      </c>
      <c r="V3170" s="25">
        <v>0</v>
      </c>
      <c r="W3170" s="25">
        <v>0</v>
      </c>
      <c r="X3170" s="23">
        <v>1</v>
      </c>
      <c r="Y3170" s="23">
        <v>0</v>
      </c>
      <c r="Z3170" s="23">
        <v>0</v>
      </c>
      <c r="AA3170" s="23">
        <v>0</v>
      </c>
      <c r="AB3170" s="23">
        <v>0</v>
      </c>
      <c r="AC3170" s="23">
        <v>0</v>
      </c>
      <c r="AD3170" s="23">
        <v>0</v>
      </c>
    </row>
    <row r="3171" spans="1:30" x14ac:dyDescent="0.3">
      <c r="A3171" s="23">
        <v>265</v>
      </c>
      <c r="B3171" s="23">
        <v>1</v>
      </c>
      <c r="C3171" s="25">
        <v>0</v>
      </c>
      <c r="D3171" s="25">
        <v>0</v>
      </c>
      <c r="E3171" s="25">
        <v>1</v>
      </c>
      <c r="F3171" s="25">
        <v>0</v>
      </c>
      <c r="G3171" s="25">
        <v>0</v>
      </c>
      <c r="H3171" s="25">
        <v>0</v>
      </c>
      <c r="I3171" s="25">
        <v>0</v>
      </c>
      <c r="J3171" s="23">
        <v>0</v>
      </c>
      <c r="K3171" s="23">
        <v>0</v>
      </c>
      <c r="L3171" s="23">
        <v>1</v>
      </c>
      <c r="M3171" s="23">
        <v>1</v>
      </c>
      <c r="N3171" s="23">
        <v>0</v>
      </c>
      <c r="O3171" s="23">
        <v>1</v>
      </c>
      <c r="P3171" s="23">
        <v>0</v>
      </c>
      <c r="Q3171" s="25">
        <v>0</v>
      </c>
      <c r="R3171" s="25">
        <v>1</v>
      </c>
      <c r="S3171" s="25">
        <v>0</v>
      </c>
      <c r="T3171" s="25">
        <v>1</v>
      </c>
      <c r="U3171" s="25">
        <v>0</v>
      </c>
      <c r="V3171" s="25">
        <v>0</v>
      </c>
      <c r="W3171" s="25">
        <v>1</v>
      </c>
      <c r="X3171" s="23">
        <v>1</v>
      </c>
      <c r="Y3171" s="23">
        <v>0</v>
      </c>
      <c r="Z3171" s="23">
        <v>0</v>
      </c>
      <c r="AA3171" s="23">
        <v>0</v>
      </c>
      <c r="AB3171" s="23">
        <v>0</v>
      </c>
      <c r="AC3171" s="23">
        <v>0</v>
      </c>
      <c r="AD3171" s="23">
        <v>0</v>
      </c>
    </row>
    <row r="3172" spans="1:30" x14ac:dyDescent="0.3">
      <c r="A3172" s="23">
        <v>265</v>
      </c>
      <c r="B3172" s="23">
        <v>2</v>
      </c>
      <c r="C3172" s="25">
        <v>0</v>
      </c>
      <c r="D3172" s="25">
        <v>1</v>
      </c>
      <c r="E3172" s="25">
        <v>0</v>
      </c>
      <c r="F3172" s="25">
        <v>0</v>
      </c>
      <c r="G3172" s="25">
        <v>0</v>
      </c>
      <c r="H3172" s="25">
        <v>1</v>
      </c>
      <c r="I3172" s="25">
        <v>0</v>
      </c>
      <c r="J3172" s="23">
        <v>0</v>
      </c>
      <c r="K3172" s="23">
        <v>0</v>
      </c>
      <c r="L3172" s="23">
        <v>0</v>
      </c>
      <c r="M3172" s="23">
        <v>1</v>
      </c>
      <c r="N3172" s="23">
        <v>0</v>
      </c>
      <c r="O3172" s="23">
        <v>0</v>
      </c>
      <c r="P3172" s="23">
        <v>0</v>
      </c>
      <c r="Q3172" s="25">
        <v>0</v>
      </c>
      <c r="R3172" s="25">
        <v>0</v>
      </c>
      <c r="S3172" s="25">
        <v>1</v>
      </c>
      <c r="T3172" s="25">
        <v>0</v>
      </c>
      <c r="U3172" s="25">
        <v>1</v>
      </c>
      <c r="V3172" s="25">
        <v>0</v>
      </c>
      <c r="W3172" s="25">
        <v>1</v>
      </c>
      <c r="X3172" s="23">
        <v>1</v>
      </c>
      <c r="Y3172" s="23">
        <v>0</v>
      </c>
      <c r="Z3172" s="23">
        <v>0</v>
      </c>
      <c r="AA3172" s="23">
        <v>0</v>
      </c>
      <c r="AB3172" s="23">
        <v>0</v>
      </c>
      <c r="AC3172" s="23">
        <v>0</v>
      </c>
      <c r="AD3172" s="23">
        <v>0</v>
      </c>
    </row>
    <row r="3173" spans="1:30" x14ac:dyDescent="0.3">
      <c r="A3173" s="23">
        <v>265</v>
      </c>
      <c r="B3173" s="23">
        <v>3</v>
      </c>
      <c r="C3173" s="25">
        <v>0</v>
      </c>
      <c r="D3173" s="25">
        <v>1</v>
      </c>
      <c r="E3173" s="25">
        <v>0</v>
      </c>
      <c r="F3173" s="25">
        <v>0</v>
      </c>
      <c r="G3173" s="25">
        <v>1</v>
      </c>
      <c r="H3173" s="25">
        <v>0</v>
      </c>
      <c r="I3173" s="25">
        <v>0</v>
      </c>
      <c r="J3173" s="23">
        <v>0</v>
      </c>
      <c r="K3173" s="23">
        <v>0</v>
      </c>
      <c r="L3173" s="23">
        <v>0</v>
      </c>
      <c r="M3173" s="23">
        <v>0</v>
      </c>
      <c r="N3173" s="23">
        <v>1</v>
      </c>
      <c r="O3173" s="23">
        <v>1</v>
      </c>
      <c r="P3173" s="23">
        <v>0</v>
      </c>
      <c r="Q3173" s="25">
        <v>0</v>
      </c>
      <c r="R3173" s="25">
        <v>0</v>
      </c>
      <c r="S3173" s="25">
        <v>0</v>
      </c>
      <c r="T3173" s="25">
        <v>0</v>
      </c>
      <c r="U3173" s="25">
        <v>0</v>
      </c>
      <c r="V3173" s="25">
        <v>0</v>
      </c>
      <c r="W3173" s="25">
        <v>1</v>
      </c>
      <c r="X3173" s="23">
        <v>1</v>
      </c>
      <c r="Y3173" s="23">
        <v>0</v>
      </c>
      <c r="Z3173" s="23">
        <v>0</v>
      </c>
      <c r="AA3173" s="23">
        <v>0</v>
      </c>
      <c r="AB3173" s="23">
        <v>0</v>
      </c>
      <c r="AC3173" s="23">
        <v>0</v>
      </c>
      <c r="AD3173" s="23">
        <v>0</v>
      </c>
    </row>
    <row r="3174" spans="1:30" x14ac:dyDescent="0.3">
      <c r="A3174" s="23">
        <v>265</v>
      </c>
      <c r="B3174" s="23">
        <v>4</v>
      </c>
      <c r="C3174" s="25">
        <v>0</v>
      </c>
      <c r="D3174" s="25">
        <v>0</v>
      </c>
      <c r="E3174" s="25">
        <v>0</v>
      </c>
      <c r="F3174" s="25">
        <v>0</v>
      </c>
      <c r="G3174" s="25">
        <v>0</v>
      </c>
      <c r="H3174" s="25">
        <v>0</v>
      </c>
      <c r="I3174" s="25">
        <v>1</v>
      </c>
      <c r="J3174" s="23">
        <v>0</v>
      </c>
      <c r="K3174" s="23">
        <v>0</v>
      </c>
      <c r="L3174" s="23">
        <v>1</v>
      </c>
      <c r="M3174" s="23">
        <v>0</v>
      </c>
      <c r="N3174" s="23">
        <v>1</v>
      </c>
      <c r="O3174" s="23">
        <v>0</v>
      </c>
      <c r="P3174" s="23">
        <v>1</v>
      </c>
      <c r="Q3174" s="25">
        <v>0</v>
      </c>
      <c r="R3174" s="25">
        <v>0</v>
      </c>
      <c r="S3174" s="25">
        <v>1</v>
      </c>
      <c r="T3174" s="25">
        <v>1</v>
      </c>
      <c r="U3174" s="25">
        <v>0</v>
      </c>
      <c r="V3174" s="25">
        <v>1</v>
      </c>
      <c r="W3174" s="25">
        <v>0</v>
      </c>
      <c r="X3174" s="23">
        <v>1</v>
      </c>
      <c r="Y3174" s="23">
        <v>0</v>
      </c>
      <c r="Z3174" s="23">
        <v>0</v>
      </c>
      <c r="AA3174" s="23">
        <v>0</v>
      </c>
      <c r="AB3174" s="23">
        <v>0</v>
      </c>
      <c r="AC3174" s="23">
        <v>0</v>
      </c>
      <c r="AD3174" s="23">
        <v>0</v>
      </c>
    </row>
    <row r="3175" spans="1:30" x14ac:dyDescent="0.3">
      <c r="A3175" s="23">
        <v>265</v>
      </c>
      <c r="B3175" s="23">
        <v>5</v>
      </c>
      <c r="C3175" s="25">
        <v>0</v>
      </c>
      <c r="D3175" s="25">
        <v>1</v>
      </c>
      <c r="E3175" s="25">
        <v>0</v>
      </c>
      <c r="F3175" s="25">
        <v>0</v>
      </c>
      <c r="G3175" s="25">
        <v>1</v>
      </c>
      <c r="H3175" s="25">
        <v>0</v>
      </c>
      <c r="I3175" s="25">
        <v>0</v>
      </c>
      <c r="J3175" s="23">
        <v>0</v>
      </c>
      <c r="K3175" s="23">
        <v>0</v>
      </c>
      <c r="L3175" s="23">
        <v>0</v>
      </c>
      <c r="M3175" s="23">
        <v>1</v>
      </c>
      <c r="N3175" s="23">
        <v>0</v>
      </c>
      <c r="O3175" s="23">
        <v>0</v>
      </c>
      <c r="P3175" s="23">
        <v>0</v>
      </c>
      <c r="Q3175" s="25">
        <v>0</v>
      </c>
      <c r="R3175" s="25">
        <v>1</v>
      </c>
      <c r="S3175" s="25">
        <v>0</v>
      </c>
      <c r="T3175" s="25">
        <v>1</v>
      </c>
      <c r="U3175" s="25">
        <v>0</v>
      </c>
      <c r="V3175" s="25">
        <v>0</v>
      </c>
      <c r="W3175" s="25">
        <v>1</v>
      </c>
      <c r="X3175" s="23">
        <v>1</v>
      </c>
      <c r="Y3175" s="23">
        <v>0</v>
      </c>
      <c r="Z3175" s="23">
        <v>0</v>
      </c>
      <c r="AA3175" s="23">
        <v>0</v>
      </c>
      <c r="AB3175" s="23">
        <v>0</v>
      </c>
      <c r="AC3175" s="23">
        <v>0</v>
      </c>
      <c r="AD3175" s="23">
        <v>0</v>
      </c>
    </row>
    <row r="3176" spans="1:30" x14ac:dyDescent="0.3">
      <c r="A3176" s="23">
        <v>265</v>
      </c>
      <c r="B3176" s="23">
        <v>6</v>
      </c>
      <c r="C3176" s="25">
        <v>0</v>
      </c>
      <c r="D3176" s="25">
        <v>0</v>
      </c>
      <c r="E3176" s="25">
        <v>0</v>
      </c>
      <c r="F3176" s="25">
        <v>0</v>
      </c>
      <c r="G3176" s="25">
        <v>1</v>
      </c>
      <c r="H3176" s="25">
        <v>1</v>
      </c>
      <c r="I3176" s="25">
        <v>0</v>
      </c>
      <c r="J3176" s="23">
        <v>0</v>
      </c>
      <c r="K3176" s="23">
        <v>1</v>
      </c>
      <c r="L3176" s="23">
        <v>0</v>
      </c>
      <c r="M3176" s="23">
        <v>0</v>
      </c>
      <c r="N3176" s="23">
        <v>0</v>
      </c>
      <c r="O3176" s="23">
        <v>1</v>
      </c>
      <c r="P3176" s="23">
        <v>0</v>
      </c>
      <c r="Q3176" s="25">
        <v>0</v>
      </c>
      <c r="R3176" s="25">
        <v>0</v>
      </c>
      <c r="S3176" s="25">
        <v>1</v>
      </c>
      <c r="T3176" s="25">
        <v>0</v>
      </c>
      <c r="U3176" s="25">
        <v>0</v>
      </c>
      <c r="V3176" s="25">
        <v>0</v>
      </c>
      <c r="W3176" s="25">
        <v>0</v>
      </c>
      <c r="X3176" s="23">
        <v>1</v>
      </c>
      <c r="Y3176" s="23">
        <v>0</v>
      </c>
      <c r="Z3176" s="23">
        <v>0</v>
      </c>
      <c r="AA3176" s="23">
        <v>0</v>
      </c>
      <c r="AB3176" s="23">
        <v>0</v>
      </c>
      <c r="AC3176" s="23">
        <v>0</v>
      </c>
      <c r="AD3176" s="23">
        <v>0</v>
      </c>
    </row>
    <row r="3177" spans="1:30" x14ac:dyDescent="0.3">
      <c r="A3177" s="23">
        <v>265</v>
      </c>
      <c r="B3177" s="23">
        <v>7</v>
      </c>
      <c r="C3177" s="25">
        <v>0</v>
      </c>
      <c r="D3177" s="25">
        <v>1</v>
      </c>
      <c r="E3177" s="25">
        <v>0</v>
      </c>
      <c r="F3177" s="25">
        <v>1</v>
      </c>
      <c r="G3177" s="25">
        <v>0</v>
      </c>
      <c r="H3177" s="25">
        <v>0</v>
      </c>
      <c r="I3177" s="25">
        <v>1</v>
      </c>
      <c r="J3177" s="23">
        <v>0</v>
      </c>
      <c r="K3177" s="23">
        <v>0</v>
      </c>
      <c r="L3177" s="23">
        <v>0</v>
      </c>
      <c r="M3177" s="23">
        <v>0</v>
      </c>
      <c r="N3177" s="23">
        <v>0</v>
      </c>
      <c r="O3177" s="23">
        <v>0</v>
      </c>
      <c r="P3177" s="23">
        <v>1</v>
      </c>
      <c r="Q3177" s="25">
        <v>0</v>
      </c>
      <c r="R3177" s="25">
        <v>1</v>
      </c>
      <c r="S3177" s="25">
        <v>0</v>
      </c>
      <c r="T3177" s="25">
        <v>0</v>
      </c>
      <c r="U3177" s="25">
        <v>0</v>
      </c>
      <c r="V3177" s="25">
        <v>1</v>
      </c>
      <c r="W3177" s="25">
        <v>0</v>
      </c>
      <c r="X3177" s="23">
        <v>1</v>
      </c>
      <c r="Y3177" s="23">
        <v>0</v>
      </c>
      <c r="Z3177" s="23">
        <v>0</v>
      </c>
      <c r="AA3177" s="23">
        <v>0</v>
      </c>
      <c r="AB3177" s="23">
        <v>0</v>
      </c>
      <c r="AC3177" s="23">
        <v>0</v>
      </c>
      <c r="AD3177" s="23">
        <v>0</v>
      </c>
    </row>
    <row r="3178" spans="1:30" x14ac:dyDescent="0.3">
      <c r="A3178" s="23">
        <v>265</v>
      </c>
      <c r="B3178" s="23">
        <v>8</v>
      </c>
      <c r="C3178" s="25">
        <v>0</v>
      </c>
      <c r="D3178" s="25">
        <v>0</v>
      </c>
      <c r="E3178" s="25">
        <v>1</v>
      </c>
      <c r="F3178" s="25">
        <v>1</v>
      </c>
      <c r="G3178" s="25">
        <v>0</v>
      </c>
      <c r="H3178" s="25">
        <v>1</v>
      </c>
      <c r="I3178" s="25">
        <v>0</v>
      </c>
      <c r="J3178" s="23">
        <v>0</v>
      </c>
      <c r="K3178" s="23">
        <v>0</v>
      </c>
      <c r="L3178" s="23">
        <v>0</v>
      </c>
      <c r="M3178" s="23">
        <v>0</v>
      </c>
      <c r="N3178" s="23">
        <v>1</v>
      </c>
      <c r="O3178" s="23">
        <v>1</v>
      </c>
      <c r="P3178" s="23">
        <v>0</v>
      </c>
      <c r="Q3178" s="25">
        <v>0</v>
      </c>
      <c r="R3178" s="25">
        <v>0</v>
      </c>
      <c r="S3178" s="25">
        <v>0</v>
      </c>
      <c r="T3178" s="25">
        <v>1</v>
      </c>
      <c r="U3178" s="25">
        <v>0</v>
      </c>
      <c r="V3178" s="25">
        <v>0</v>
      </c>
      <c r="W3178" s="25">
        <v>0</v>
      </c>
      <c r="X3178" s="23">
        <v>1</v>
      </c>
      <c r="Y3178" s="23">
        <v>0</v>
      </c>
      <c r="Z3178" s="23">
        <v>0</v>
      </c>
      <c r="AA3178" s="23">
        <v>0</v>
      </c>
      <c r="AB3178" s="23">
        <v>0</v>
      </c>
      <c r="AC3178" s="23">
        <v>0</v>
      </c>
      <c r="AD3178" s="23">
        <v>0</v>
      </c>
    </row>
    <row r="3179" spans="1:30" x14ac:dyDescent="0.3">
      <c r="A3179" s="23">
        <v>265</v>
      </c>
      <c r="B3179" s="23">
        <v>9</v>
      </c>
      <c r="C3179" s="25">
        <v>0</v>
      </c>
      <c r="D3179" s="25">
        <v>0</v>
      </c>
      <c r="E3179" s="25">
        <v>1</v>
      </c>
      <c r="F3179" s="25">
        <v>0</v>
      </c>
      <c r="G3179" s="25">
        <v>1</v>
      </c>
      <c r="H3179" s="25">
        <v>0</v>
      </c>
      <c r="I3179" s="25">
        <v>1</v>
      </c>
      <c r="J3179" s="23">
        <v>0</v>
      </c>
      <c r="K3179" s="23">
        <v>0</v>
      </c>
      <c r="L3179" s="23">
        <v>1</v>
      </c>
      <c r="M3179" s="23">
        <v>0</v>
      </c>
      <c r="N3179" s="23">
        <v>0</v>
      </c>
      <c r="O3179" s="23">
        <v>0</v>
      </c>
      <c r="P3179" s="23">
        <v>0</v>
      </c>
      <c r="Q3179" s="25">
        <v>0</v>
      </c>
      <c r="R3179" s="25">
        <v>1</v>
      </c>
      <c r="S3179" s="25">
        <v>0</v>
      </c>
      <c r="T3179" s="25">
        <v>0</v>
      </c>
      <c r="U3179" s="25">
        <v>1</v>
      </c>
      <c r="V3179" s="25">
        <v>0</v>
      </c>
      <c r="W3179" s="25">
        <v>0</v>
      </c>
      <c r="X3179" s="23">
        <v>1</v>
      </c>
      <c r="Y3179" s="23">
        <v>0</v>
      </c>
      <c r="Z3179" s="23">
        <v>0</v>
      </c>
      <c r="AA3179" s="23">
        <v>0</v>
      </c>
      <c r="AB3179" s="23">
        <v>0</v>
      </c>
      <c r="AC3179" s="23">
        <v>0</v>
      </c>
      <c r="AD3179" s="23">
        <v>0</v>
      </c>
    </row>
    <row r="3180" spans="1:30" x14ac:dyDescent="0.3">
      <c r="A3180" s="23">
        <v>265</v>
      </c>
      <c r="B3180" s="23">
        <v>10</v>
      </c>
      <c r="C3180" s="25">
        <v>0</v>
      </c>
      <c r="D3180" s="25">
        <v>1</v>
      </c>
      <c r="E3180" s="25">
        <v>0</v>
      </c>
      <c r="F3180" s="25">
        <v>0</v>
      </c>
      <c r="G3180" s="25">
        <v>0</v>
      </c>
      <c r="H3180" s="25">
        <v>1</v>
      </c>
      <c r="I3180" s="25">
        <v>0</v>
      </c>
      <c r="J3180" s="23">
        <v>0</v>
      </c>
      <c r="K3180" s="23">
        <v>1</v>
      </c>
      <c r="L3180" s="23">
        <v>0</v>
      </c>
      <c r="M3180" s="23">
        <v>0</v>
      </c>
      <c r="N3180" s="23">
        <v>1</v>
      </c>
      <c r="O3180" s="23">
        <v>0</v>
      </c>
      <c r="P3180" s="23">
        <v>0</v>
      </c>
      <c r="Q3180" s="25">
        <v>0</v>
      </c>
      <c r="R3180" s="25">
        <v>0</v>
      </c>
      <c r="S3180" s="25">
        <v>1</v>
      </c>
      <c r="T3180" s="25">
        <v>1</v>
      </c>
      <c r="U3180" s="25">
        <v>0</v>
      </c>
      <c r="V3180" s="25">
        <v>1</v>
      </c>
      <c r="W3180" s="25">
        <v>0</v>
      </c>
      <c r="X3180" s="23">
        <v>1</v>
      </c>
      <c r="Y3180" s="23">
        <v>0</v>
      </c>
      <c r="Z3180" s="23">
        <v>0</v>
      </c>
      <c r="AA3180" s="23">
        <v>0</v>
      </c>
      <c r="AB3180" s="23">
        <v>0</v>
      </c>
      <c r="AC3180" s="23">
        <v>0</v>
      </c>
      <c r="AD3180" s="23">
        <v>0</v>
      </c>
    </row>
    <row r="3181" spans="1:30" x14ac:dyDescent="0.3">
      <c r="A3181" s="23">
        <v>265</v>
      </c>
      <c r="B3181" s="23">
        <v>11</v>
      </c>
      <c r="C3181" s="25">
        <v>0</v>
      </c>
      <c r="D3181" s="25">
        <v>0</v>
      </c>
      <c r="E3181" s="25">
        <v>1</v>
      </c>
      <c r="F3181" s="25">
        <v>0</v>
      </c>
      <c r="G3181" s="25">
        <v>1</v>
      </c>
      <c r="H3181" s="25">
        <v>0</v>
      </c>
      <c r="I3181" s="25">
        <v>1</v>
      </c>
      <c r="J3181" s="23">
        <v>0</v>
      </c>
      <c r="K3181" s="23">
        <v>1</v>
      </c>
      <c r="L3181" s="23">
        <v>0</v>
      </c>
      <c r="M3181" s="23">
        <v>1</v>
      </c>
      <c r="N3181" s="23">
        <v>0</v>
      </c>
      <c r="O3181" s="23">
        <v>0</v>
      </c>
      <c r="P3181" s="23">
        <v>1</v>
      </c>
      <c r="Q3181" s="25">
        <v>0</v>
      </c>
      <c r="R3181" s="25">
        <v>0</v>
      </c>
      <c r="S3181" s="25">
        <v>0</v>
      </c>
      <c r="T3181" s="25">
        <v>0</v>
      </c>
      <c r="U3181" s="25">
        <v>1</v>
      </c>
      <c r="V3181" s="25">
        <v>1</v>
      </c>
      <c r="W3181" s="25">
        <v>0</v>
      </c>
      <c r="X3181" s="23">
        <v>1</v>
      </c>
      <c r="Y3181" s="23">
        <v>0</v>
      </c>
      <c r="Z3181" s="23">
        <v>0</v>
      </c>
      <c r="AA3181" s="23">
        <v>0</v>
      </c>
      <c r="AB3181" s="23">
        <v>0</v>
      </c>
      <c r="AC3181" s="23">
        <v>0</v>
      </c>
      <c r="AD3181" s="23">
        <v>0</v>
      </c>
    </row>
    <row r="3182" spans="1:30" x14ac:dyDescent="0.3">
      <c r="A3182" s="23">
        <v>265</v>
      </c>
      <c r="B3182" s="23">
        <v>12</v>
      </c>
      <c r="C3182" s="25">
        <v>0</v>
      </c>
      <c r="D3182" s="25">
        <v>0</v>
      </c>
      <c r="E3182" s="25">
        <v>0</v>
      </c>
      <c r="F3182" s="25">
        <v>1</v>
      </c>
      <c r="G3182" s="25">
        <v>0</v>
      </c>
      <c r="H3182" s="25">
        <v>0</v>
      </c>
      <c r="I3182" s="25">
        <v>0</v>
      </c>
      <c r="J3182" s="23">
        <v>0</v>
      </c>
      <c r="K3182" s="23">
        <v>0</v>
      </c>
      <c r="L3182" s="23">
        <v>0</v>
      </c>
      <c r="M3182" s="23">
        <v>0</v>
      </c>
      <c r="N3182" s="23">
        <v>0</v>
      </c>
      <c r="O3182" s="23">
        <v>0</v>
      </c>
      <c r="P3182" s="23">
        <v>1</v>
      </c>
      <c r="Q3182" s="25">
        <v>0</v>
      </c>
      <c r="R3182" s="25">
        <v>0</v>
      </c>
      <c r="S3182" s="25">
        <v>1</v>
      </c>
      <c r="T3182" s="25">
        <v>0</v>
      </c>
      <c r="U3182" s="25">
        <v>0</v>
      </c>
      <c r="V3182" s="25">
        <v>0</v>
      </c>
      <c r="W3182" s="25">
        <v>0</v>
      </c>
      <c r="X3182" s="23">
        <v>1</v>
      </c>
      <c r="Y3182" s="23">
        <v>0</v>
      </c>
      <c r="Z3182" s="23">
        <v>0</v>
      </c>
      <c r="AA3182" s="23">
        <v>0</v>
      </c>
      <c r="AB3182" s="23">
        <v>0</v>
      </c>
      <c r="AC3182" s="23">
        <v>0</v>
      </c>
      <c r="AD3182" s="23">
        <v>0</v>
      </c>
    </row>
    <row r="3183" spans="1:30" x14ac:dyDescent="0.3">
      <c r="A3183" s="23">
        <v>266</v>
      </c>
      <c r="B3183" s="23">
        <v>1</v>
      </c>
      <c r="C3183" s="25">
        <v>0</v>
      </c>
      <c r="D3183" s="25">
        <v>0</v>
      </c>
      <c r="E3183" s="25">
        <v>1</v>
      </c>
      <c r="F3183" s="25">
        <v>0</v>
      </c>
      <c r="G3183" s="25">
        <v>0</v>
      </c>
      <c r="H3183" s="25">
        <v>0</v>
      </c>
      <c r="I3183" s="25">
        <v>0</v>
      </c>
      <c r="J3183" s="23">
        <v>0</v>
      </c>
      <c r="K3183" s="23">
        <v>0</v>
      </c>
      <c r="L3183" s="23">
        <v>1</v>
      </c>
      <c r="M3183" s="23">
        <v>1</v>
      </c>
      <c r="N3183" s="23">
        <v>0</v>
      </c>
      <c r="O3183" s="23">
        <v>1</v>
      </c>
      <c r="P3183" s="23">
        <v>0</v>
      </c>
      <c r="Q3183" s="25">
        <v>0</v>
      </c>
      <c r="R3183" s="25">
        <v>1</v>
      </c>
      <c r="S3183" s="25">
        <v>0</v>
      </c>
      <c r="T3183" s="25">
        <v>1</v>
      </c>
      <c r="U3183" s="25">
        <v>0</v>
      </c>
      <c r="V3183" s="25">
        <v>0</v>
      </c>
      <c r="W3183" s="25">
        <v>1</v>
      </c>
      <c r="X3183" s="23">
        <v>1</v>
      </c>
      <c r="Y3183" s="23">
        <v>0</v>
      </c>
      <c r="Z3183" s="23">
        <v>0</v>
      </c>
      <c r="AA3183" s="23">
        <v>0</v>
      </c>
      <c r="AB3183" s="23">
        <v>0</v>
      </c>
      <c r="AC3183" s="23">
        <v>0</v>
      </c>
      <c r="AD3183" s="23">
        <v>0</v>
      </c>
    </row>
    <row r="3184" spans="1:30" x14ac:dyDescent="0.3">
      <c r="A3184" s="23">
        <v>266</v>
      </c>
      <c r="B3184" s="23">
        <v>2</v>
      </c>
      <c r="C3184" s="25">
        <v>0</v>
      </c>
      <c r="D3184" s="25">
        <v>1</v>
      </c>
      <c r="E3184" s="25">
        <v>0</v>
      </c>
      <c r="F3184" s="25">
        <v>0</v>
      </c>
      <c r="G3184" s="25">
        <v>0</v>
      </c>
      <c r="H3184" s="25">
        <v>1</v>
      </c>
      <c r="I3184" s="25">
        <v>0</v>
      </c>
      <c r="J3184" s="23">
        <v>0</v>
      </c>
      <c r="K3184" s="23">
        <v>0</v>
      </c>
      <c r="L3184" s="23">
        <v>0</v>
      </c>
      <c r="M3184" s="23">
        <v>1</v>
      </c>
      <c r="N3184" s="23">
        <v>0</v>
      </c>
      <c r="O3184" s="23">
        <v>0</v>
      </c>
      <c r="P3184" s="23">
        <v>0</v>
      </c>
      <c r="Q3184" s="25">
        <v>0</v>
      </c>
      <c r="R3184" s="25">
        <v>0</v>
      </c>
      <c r="S3184" s="25">
        <v>1</v>
      </c>
      <c r="T3184" s="25">
        <v>0</v>
      </c>
      <c r="U3184" s="25">
        <v>1</v>
      </c>
      <c r="V3184" s="25">
        <v>0</v>
      </c>
      <c r="W3184" s="25">
        <v>1</v>
      </c>
      <c r="X3184" s="23">
        <v>1</v>
      </c>
      <c r="Y3184" s="23">
        <v>0</v>
      </c>
      <c r="Z3184" s="23">
        <v>0</v>
      </c>
      <c r="AA3184" s="23">
        <v>0</v>
      </c>
      <c r="AB3184" s="23">
        <v>0</v>
      </c>
      <c r="AC3184" s="23">
        <v>0</v>
      </c>
      <c r="AD3184" s="23">
        <v>0</v>
      </c>
    </row>
    <row r="3185" spans="1:30" x14ac:dyDescent="0.3">
      <c r="A3185" s="23">
        <v>266</v>
      </c>
      <c r="B3185" s="23">
        <v>3</v>
      </c>
      <c r="C3185" s="25">
        <v>0</v>
      </c>
      <c r="D3185" s="25">
        <v>1</v>
      </c>
      <c r="E3185" s="25">
        <v>0</v>
      </c>
      <c r="F3185" s="25">
        <v>0</v>
      </c>
      <c r="G3185" s="25">
        <v>1</v>
      </c>
      <c r="H3185" s="25">
        <v>0</v>
      </c>
      <c r="I3185" s="25">
        <v>0</v>
      </c>
      <c r="J3185" s="23">
        <v>0</v>
      </c>
      <c r="K3185" s="23">
        <v>0</v>
      </c>
      <c r="L3185" s="23">
        <v>0</v>
      </c>
      <c r="M3185" s="23">
        <v>0</v>
      </c>
      <c r="N3185" s="23">
        <v>1</v>
      </c>
      <c r="O3185" s="23">
        <v>1</v>
      </c>
      <c r="P3185" s="23">
        <v>0</v>
      </c>
      <c r="Q3185" s="25">
        <v>0</v>
      </c>
      <c r="R3185" s="25">
        <v>0</v>
      </c>
      <c r="S3185" s="25">
        <v>0</v>
      </c>
      <c r="T3185" s="25">
        <v>0</v>
      </c>
      <c r="U3185" s="25">
        <v>0</v>
      </c>
      <c r="V3185" s="25">
        <v>0</v>
      </c>
      <c r="W3185" s="25">
        <v>1</v>
      </c>
      <c r="X3185" s="23">
        <v>1</v>
      </c>
      <c r="Y3185" s="23">
        <v>0</v>
      </c>
      <c r="Z3185" s="23">
        <v>0</v>
      </c>
      <c r="AA3185" s="23">
        <v>0</v>
      </c>
      <c r="AB3185" s="23">
        <v>0</v>
      </c>
      <c r="AC3185" s="23">
        <v>0</v>
      </c>
      <c r="AD3185" s="23">
        <v>0</v>
      </c>
    </row>
    <row r="3186" spans="1:30" x14ac:dyDescent="0.3">
      <c r="A3186" s="23">
        <v>266</v>
      </c>
      <c r="B3186" s="23">
        <v>4</v>
      </c>
      <c r="C3186" s="25">
        <v>0</v>
      </c>
      <c r="D3186" s="25">
        <v>0</v>
      </c>
      <c r="E3186" s="25">
        <v>0</v>
      </c>
      <c r="F3186" s="25">
        <v>0</v>
      </c>
      <c r="G3186" s="25">
        <v>0</v>
      </c>
      <c r="H3186" s="25">
        <v>0</v>
      </c>
      <c r="I3186" s="25">
        <v>1</v>
      </c>
      <c r="J3186" s="23">
        <v>0</v>
      </c>
      <c r="K3186" s="23">
        <v>0</v>
      </c>
      <c r="L3186" s="23">
        <v>1</v>
      </c>
      <c r="M3186" s="23">
        <v>0</v>
      </c>
      <c r="N3186" s="23">
        <v>1</v>
      </c>
      <c r="O3186" s="23">
        <v>0</v>
      </c>
      <c r="P3186" s="23">
        <v>1</v>
      </c>
      <c r="Q3186" s="25">
        <v>0</v>
      </c>
      <c r="R3186" s="25">
        <v>0</v>
      </c>
      <c r="S3186" s="25">
        <v>1</v>
      </c>
      <c r="T3186" s="25">
        <v>1</v>
      </c>
      <c r="U3186" s="25">
        <v>0</v>
      </c>
      <c r="V3186" s="25">
        <v>1</v>
      </c>
      <c r="W3186" s="25">
        <v>0</v>
      </c>
      <c r="X3186" s="23">
        <v>1</v>
      </c>
      <c r="Y3186" s="23">
        <v>0</v>
      </c>
      <c r="Z3186" s="23">
        <v>0</v>
      </c>
      <c r="AA3186" s="23">
        <v>0</v>
      </c>
      <c r="AB3186" s="23">
        <v>0</v>
      </c>
      <c r="AC3186" s="23">
        <v>0</v>
      </c>
      <c r="AD3186" s="23">
        <v>0</v>
      </c>
    </row>
    <row r="3187" spans="1:30" x14ac:dyDescent="0.3">
      <c r="A3187" s="23">
        <v>266</v>
      </c>
      <c r="B3187" s="23">
        <v>5</v>
      </c>
      <c r="C3187" s="25">
        <v>0</v>
      </c>
      <c r="D3187" s="25">
        <v>1</v>
      </c>
      <c r="E3187" s="25">
        <v>0</v>
      </c>
      <c r="F3187" s="25">
        <v>0</v>
      </c>
      <c r="G3187" s="25">
        <v>1</v>
      </c>
      <c r="H3187" s="25">
        <v>0</v>
      </c>
      <c r="I3187" s="25">
        <v>0</v>
      </c>
      <c r="J3187" s="23">
        <v>0</v>
      </c>
      <c r="K3187" s="23">
        <v>0</v>
      </c>
      <c r="L3187" s="23">
        <v>0</v>
      </c>
      <c r="M3187" s="23">
        <v>1</v>
      </c>
      <c r="N3187" s="23">
        <v>0</v>
      </c>
      <c r="O3187" s="23">
        <v>0</v>
      </c>
      <c r="P3187" s="23">
        <v>0</v>
      </c>
      <c r="Q3187" s="25">
        <v>0</v>
      </c>
      <c r="R3187" s="25">
        <v>1</v>
      </c>
      <c r="S3187" s="25">
        <v>0</v>
      </c>
      <c r="T3187" s="25">
        <v>1</v>
      </c>
      <c r="U3187" s="25">
        <v>0</v>
      </c>
      <c r="V3187" s="25">
        <v>0</v>
      </c>
      <c r="W3187" s="25">
        <v>1</v>
      </c>
      <c r="X3187" s="23">
        <v>1</v>
      </c>
      <c r="Y3187" s="23">
        <v>0</v>
      </c>
      <c r="Z3187" s="23">
        <v>0</v>
      </c>
      <c r="AA3187" s="23">
        <v>0</v>
      </c>
      <c r="AB3187" s="23">
        <v>0</v>
      </c>
      <c r="AC3187" s="23">
        <v>0</v>
      </c>
      <c r="AD3187" s="23">
        <v>0</v>
      </c>
    </row>
    <row r="3188" spans="1:30" x14ac:dyDescent="0.3">
      <c r="A3188" s="23">
        <v>266</v>
      </c>
      <c r="B3188" s="23">
        <v>6</v>
      </c>
      <c r="C3188" s="25">
        <v>0</v>
      </c>
      <c r="D3188" s="25">
        <v>0</v>
      </c>
      <c r="E3188" s="25">
        <v>0</v>
      </c>
      <c r="F3188" s="25">
        <v>0</v>
      </c>
      <c r="G3188" s="25">
        <v>1</v>
      </c>
      <c r="H3188" s="25">
        <v>1</v>
      </c>
      <c r="I3188" s="25">
        <v>0</v>
      </c>
      <c r="J3188" s="23">
        <v>0</v>
      </c>
      <c r="K3188" s="23">
        <v>1</v>
      </c>
      <c r="L3188" s="23">
        <v>0</v>
      </c>
      <c r="M3188" s="23">
        <v>0</v>
      </c>
      <c r="N3188" s="23">
        <v>0</v>
      </c>
      <c r="O3188" s="23">
        <v>1</v>
      </c>
      <c r="P3188" s="23">
        <v>0</v>
      </c>
      <c r="Q3188" s="25">
        <v>0</v>
      </c>
      <c r="R3188" s="25">
        <v>0</v>
      </c>
      <c r="S3188" s="25">
        <v>1</v>
      </c>
      <c r="T3188" s="25">
        <v>0</v>
      </c>
      <c r="U3188" s="25">
        <v>0</v>
      </c>
      <c r="V3188" s="25">
        <v>0</v>
      </c>
      <c r="W3188" s="25">
        <v>0</v>
      </c>
      <c r="X3188" s="23">
        <v>1</v>
      </c>
      <c r="Y3188" s="23">
        <v>0</v>
      </c>
      <c r="Z3188" s="23">
        <v>0</v>
      </c>
      <c r="AA3188" s="23">
        <v>0</v>
      </c>
      <c r="AB3188" s="23">
        <v>0</v>
      </c>
      <c r="AC3188" s="23">
        <v>0</v>
      </c>
      <c r="AD3188" s="23">
        <v>0</v>
      </c>
    </row>
    <row r="3189" spans="1:30" x14ac:dyDescent="0.3">
      <c r="A3189" s="23">
        <v>266</v>
      </c>
      <c r="B3189" s="23">
        <v>7</v>
      </c>
      <c r="C3189" s="25">
        <v>0</v>
      </c>
      <c r="D3189" s="25">
        <v>1</v>
      </c>
      <c r="E3189" s="25">
        <v>0</v>
      </c>
      <c r="F3189" s="25">
        <v>1</v>
      </c>
      <c r="G3189" s="25">
        <v>0</v>
      </c>
      <c r="H3189" s="25">
        <v>0</v>
      </c>
      <c r="I3189" s="25">
        <v>1</v>
      </c>
      <c r="J3189" s="23">
        <v>0</v>
      </c>
      <c r="K3189" s="23">
        <v>0</v>
      </c>
      <c r="L3189" s="23">
        <v>0</v>
      </c>
      <c r="M3189" s="23">
        <v>0</v>
      </c>
      <c r="N3189" s="23">
        <v>0</v>
      </c>
      <c r="O3189" s="23">
        <v>0</v>
      </c>
      <c r="P3189" s="23">
        <v>1</v>
      </c>
      <c r="Q3189" s="25">
        <v>0</v>
      </c>
      <c r="R3189" s="25">
        <v>1</v>
      </c>
      <c r="S3189" s="25">
        <v>0</v>
      </c>
      <c r="T3189" s="25">
        <v>0</v>
      </c>
      <c r="U3189" s="25">
        <v>0</v>
      </c>
      <c r="V3189" s="25">
        <v>1</v>
      </c>
      <c r="W3189" s="25">
        <v>0</v>
      </c>
      <c r="X3189" s="23">
        <v>1</v>
      </c>
      <c r="Y3189" s="23">
        <v>0</v>
      </c>
      <c r="Z3189" s="23">
        <v>0</v>
      </c>
      <c r="AA3189" s="23">
        <v>0</v>
      </c>
      <c r="AB3189" s="23">
        <v>0</v>
      </c>
      <c r="AC3189" s="23">
        <v>0</v>
      </c>
      <c r="AD3189" s="23">
        <v>0</v>
      </c>
    </row>
    <row r="3190" spans="1:30" x14ac:dyDescent="0.3">
      <c r="A3190" s="23">
        <v>266</v>
      </c>
      <c r="B3190" s="23">
        <v>8</v>
      </c>
      <c r="C3190" s="25">
        <v>0</v>
      </c>
      <c r="D3190" s="25">
        <v>0</v>
      </c>
      <c r="E3190" s="25">
        <v>1</v>
      </c>
      <c r="F3190" s="25">
        <v>1</v>
      </c>
      <c r="G3190" s="25">
        <v>0</v>
      </c>
      <c r="H3190" s="25">
        <v>1</v>
      </c>
      <c r="I3190" s="25">
        <v>0</v>
      </c>
      <c r="J3190" s="23">
        <v>0</v>
      </c>
      <c r="K3190" s="23">
        <v>0</v>
      </c>
      <c r="L3190" s="23">
        <v>0</v>
      </c>
      <c r="M3190" s="23">
        <v>0</v>
      </c>
      <c r="N3190" s="23">
        <v>1</v>
      </c>
      <c r="O3190" s="23">
        <v>1</v>
      </c>
      <c r="P3190" s="23">
        <v>0</v>
      </c>
      <c r="Q3190" s="25">
        <v>0</v>
      </c>
      <c r="R3190" s="25">
        <v>0</v>
      </c>
      <c r="S3190" s="25">
        <v>0</v>
      </c>
      <c r="T3190" s="25">
        <v>1</v>
      </c>
      <c r="U3190" s="25">
        <v>0</v>
      </c>
      <c r="V3190" s="25">
        <v>0</v>
      </c>
      <c r="W3190" s="25">
        <v>0</v>
      </c>
      <c r="X3190" s="23">
        <v>1</v>
      </c>
      <c r="Y3190" s="23">
        <v>0</v>
      </c>
      <c r="Z3190" s="23">
        <v>0</v>
      </c>
      <c r="AA3190" s="23">
        <v>0</v>
      </c>
      <c r="AB3190" s="23">
        <v>0</v>
      </c>
      <c r="AC3190" s="23">
        <v>0</v>
      </c>
      <c r="AD3190" s="23">
        <v>0</v>
      </c>
    </row>
    <row r="3191" spans="1:30" x14ac:dyDescent="0.3">
      <c r="A3191" s="23">
        <v>266</v>
      </c>
      <c r="B3191" s="23">
        <v>9</v>
      </c>
      <c r="C3191" s="25">
        <v>0</v>
      </c>
      <c r="D3191" s="25">
        <v>0</v>
      </c>
      <c r="E3191" s="25">
        <v>1</v>
      </c>
      <c r="F3191" s="25">
        <v>0</v>
      </c>
      <c r="G3191" s="25">
        <v>1</v>
      </c>
      <c r="H3191" s="25">
        <v>0</v>
      </c>
      <c r="I3191" s="25">
        <v>1</v>
      </c>
      <c r="J3191" s="23">
        <v>0</v>
      </c>
      <c r="K3191" s="23">
        <v>0</v>
      </c>
      <c r="L3191" s="23">
        <v>1</v>
      </c>
      <c r="M3191" s="23">
        <v>0</v>
      </c>
      <c r="N3191" s="23">
        <v>0</v>
      </c>
      <c r="O3191" s="23">
        <v>0</v>
      </c>
      <c r="P3191" s="23">
        <v>0</v>
      </c>
      <c r="Q3191" s="25">
        <v>0</v>
      </c>
      <c r="R3191" s="25">
        <v>1</v>
      </c>
      <c r="S3191" s="25">
        <v>0</v>
      </c>
      <c r="T3191" s="25">
        <v>0</v>
      </c>
      <c r="U3191" s="25">
        <v>1</v>
      </c>
      <c r="V3191" s="25">
        <v>0</v>
      </c>
      <c r="W3191" s="25">
        <v>0</v>
      </c>
      <c r="X3191" s="23">
        <v>1</v>
      </c>
      <c r="Y3191" s="23">
        <v>0</v>
      </c>
      <c r="Z3191" s="23">
        <v>0</v>
      </c>
      <c r="AA3191" s="23">
        <v>0</v>
      </c>
      <c r="AB3191" s="23">
        <v>0</v>
      </c>
      <c r="AC3191" s="23">
        <v>0</v>
      </c>
      <c r="AD3191" s="23">
        <v>0</v>
      </c>
    </row>
    <row r="3192" spans="1:30" x14ac:dyDescent="0.3">
      <c r="A3192" s="23">
        <v>266</v>
      </c>
      <c r="B3192" s="23">
        <v>10</v>
      </c>
      <c r="C3192" s="25">
        <v>0</v>
      </c>
      <c r="D3192" s="25">
        <v>1</v>
      </c>
      <c r="E3192" s="25">
        <v>0</v>
      </c>
      <c r="F3192" s="25">
        <v>0</v>
      </c>
      <c r="G3192" s="25">
        <v>0</v>
      </c>
      <c r="H3192" s="25">
        <v>1</v>
      </c>
      <c r="I3192" s="25">
        <v>0</v>
      </c>
      <c r="J3192" s="23">
        <v>0</v>
      </c>
      <c r="K3192" s="23">
        <v>1</v>
      </c>
      <c r="L3192" s="23">
        <v>0</v>
      </c>
      <c r="M3192" s="23">
        <v>0</v>
      </c>
      <c r="N3192" s="23">
        <v>1</v>
      </c>
      <c r="O3192" s="23">
        <v>0</v>
      </c>
      <c r="P3192" s="23">
        <v>0</v>
      </c>
      <c r="Q3192" s="25">
        <v>0</v>
      </c>
      <c r="R3192" s="25">
        <v>0</v>
      </c>
      <c r="S3192" s="25">
        <v>1</v>
      </c>
      <c r="T3192" s="25">
        <v>1</v>
      </c>
      <c r="U3192" s="25">
        <v>0</v>
      </c>
      <c r="V3192" s="25">
        <v>1</v>
      </c>
      <c r="W3192" s="25">
        <v>0</v>
      </c>
      <c r="X3192" s="23">
        <v>1</v>
      </c>
      <c r="Y3192" s="23">
        <v>0</v>
      </c>
      <c r="Z3192" s="23">
        <v>0</v>
      </c>
      <c r="AA3192" s="23">
        <v>0</v>
      </c>
      <c r="AB3192" s="23">
        <v>0</v>
      </c>
      <c r="AC3192" s="23">
        <v>0</v>
      </c>
      <c r="AD3192" s="23">
        <v>0</v>
      </c>
    </row>
    <row r="3193" spans="1:30" x14ac:dyDescent="0.3">
      <c r="A3193" s="23">
        <v>266</v>
      </c>
      <c r="B3193" s="23">
        <v>11</v>
      </c>
      <c r="C3193" s="25">
        <v>0</v>
      </c>
      <c r="D3193" s="25">
        <v>0</v>
      </c>
      <c r="E3193" s="25">
        <v>1</v>
      </c>
      <c r="F3193" s="25">
        <v>0</v>
      </c>
      <c r="G3193" s="25">
        <v>1</v>
      </c>
      <c r="H3193" s="25">
        <v>0</v>
      </c>
      <c r="I3193" s="25">
        <v>1</v>
      </c>
      <c r="J3193" s="23">
        <v>0</v>
      </c>
      <c r="K3193" s="23">
        <v>1</v>
      </c>
      <c r="L3193" s="23">
        <v>0</v>
      </c>
      <c r="M3193" s="23">
        <v>1</v>
      </c>
      <c r="N3193" s="23">
        <v>0</v>
      </c>
      <c r="O3193" s="23">
        <v>0</v>
      </c>
      <c r="P3193" s="23">
        <v>1</v>
      </c>
      <c r="Q3193" s="25">
        <v>0</v>
      </c>
      <c r="R3193" s="25">
        <v>0</v>
      </c>
      <c r="S3193" s="25">
        <v>0</v>
      </c>
      <c r="T3193" s="25">
        <v>0</v>
      </c>
      <c r="U3193" s="25">
        <v>1</v>
      </c>
      <c r="V3193" s="25">
        <v>1</v>
      </c>
      <c r="W3193" s="25">
        <v>0</v>
      </c>
      <c r="X3193" s="23">
        <v>1</v>
      </c>
      <c r="Y3193" s="23">
        <v>0</v>
      </c>
      <c r="Z3193" s="23">
        <v>0</v>
      </c>
      <c r="AA3193" s="23">
        <v>0</v>
      </c>
      <c r="AB3193" s="23">
        <v>0</v>
      </c>
      <c r="AC3193" s="23">
        <v>0</v>
      </c>
      <c r="AD3193" s="23">
        <v>0</v>
      </c>
    </row>
    <row r="3194" spans="1:30" x14ac:dyDescent="0.3">
      <c r="A3194" s="23">
        <v>266</v>
      </c>
      <c r="B3194" s="23">
        <v>12</v>
      </c>
      <c r="C3194" s="25">
        <v>0</v>
      </c>
      <c r="D3194" s="25">
        <v>0</v>
      </c>
      <c r="E3194" s="25">
        <v>0</v>
      </c>
      <c r="F3194" s="25">
        <v>1</v>
      </c>
      <c r="G3194" s="25">
        <v>0</v>
      </c>
      <c r="H3194" s="25">
        <v>0</v>
      </c>
      <c r="I3194" s="25">
        <v>0</v>
      </c>
      <c r="J3194" s="23">
        <v>0</v>
      </c>
      <c r="K3194" s="23">
        <v>0</v>
      </c>
      <c r="L3194" s="23">
        <v>0</v>
      </c>
      <c r="M3194" s="23">
        <v>0</v>
      </c>
      <c r="N3194" s="23">
        <v>0</v>
      </c>
      <c r="O3194" s="23">
        <v>0</v>
      </c>
      <c r="P3194" s="23">
        <v>1</v>
      </c>
      <c r="Q3194" s="25">
        <v>0</v>
      </c>
      <c r="R3194" s="25">
        <v>0</v>
      </c>
      <c r="S3194" s="25">
        <v>1</v>
      </c>
      <c r="T3194" s="25">
        <v>0</v>
      </c>
      <c r="U3194" s="25">
        <v>0</v>
      </c>
      <c r="V3194" s="25">
        <v>0</v>
      </c>
      <c r="W3194" s="25">
        <v>0</v>
      </c>
      <c r="X3194" s="23">
        <v>1</v>
      </c>
      <c r="Y3194" s="23">
        <v>0</v>
      </c>
      <c r="Z3194" s="23">
        <v>0</v>
      </c>
      <c r="AA3194" s="23">
        <v>0</v>
      </c>
      <c r="AB3194" s="23">
        <v>0</v>
      </c>
      <c r="AC3194" s="23">
        <v>0</v>
      </c>
      <c r="AD3194" s="23">
        <v>0</v>
      </c>
    </row>
    <row r="3195" spans="1:30" x14ac:dyDescent="0.3">
      <c r="A3195" s="23">
        <v>267</v>
      </c>
      <c r="B3195" s="23">
        <v>1</v>
      </c>
      <c r="C3195" s="25">
        <v>0</v>
      </c>
      <c r="D3195" s="25">
        <v>0</v>
      </c>
      <c r="E3195" s="25">
        <v>1</v>
      </c>
      <c r="F3195" s="25">
        <v>0</v>
      </c>
      <c r="G3195" s="25">
        <v>0</v>
      </c>
      <c r="H3195" s="25">
        <v>0</v>
      </c>
      <c r="I3195" s="25">
        <v>0</v>
      </c>
      <c r="J3195" s="23">
        <v>0</v>
      </c>
      <c r="K3195" s="23">
        <v>0</v>
      </c>
      <c r="L3195" s="23">
        <v>1</v>
      </c>
      <c r="M3195" s="23">
        <v>1</v>
      </c>
      <c r="N3195" s="23">
        <v>0</v>
      </c>
      <c r="O3195" s="23">
        <v>1</v>
      </c>
      <c r="P3195" s="23">
        <v>0</v>
      </c>
      <c r="Q3195" s="25">
        <v>0</v>
      </c>
      <c r="R3195" s="25">
        <v>1</v>
      </c>
      <c r="S3195" s="25">
        <v>0</v>
      </c>
      <c r="T3195" s="25">
        <v>1</v>
      </c>
      <c r="U3195" s="25">
        <v>0</v>
      </c>
      <c r="V3195" s="25">
        <v>0</v>
      </c>
      <c r="W3195" s="25">
        <v>1</v>
      </c>
      <c r="X3195" s="23">
        <v>1</v>
      </c>
      <c r="Y3195" s="23">
        <v>0</v>
      </c>
      <c r="Z3195" s="23">
        <v>0</v>
      </c>
      <c r="AA3195" s="23">
        <v>0</v>
      </c>
      <c r="AB3195" s="23">
        <v>0</v>
      </c>
      <c r="AC3195" s="23">
        <v>0</v>
      </c>
      <c r="AD3195" s="23">
        <v>0</v>
      </c>
    </row>
    <row r="3196" spans="1:30" x14ac:dyDescent="0.3">
      <c r="A3196" s="23">
        <v>267</v>
      </c>
      <c r="B3196" s="23">
        <v>2</v>
      </c>
      <c r="C3196" s="25">
        <v>0</v>
      </c>
      <c r="D3196" s="25">
        <v>1</v>
      </c>
      <c r="E3196" s="25">
        <v>0</v>
      </c>
      <c r="F3196" s="25">
        <v>0</v>
      </c>
      <c r="G3196" s="25">
        <v>0</v>
      </c>
      <c r="H3196" s="25">
        <v>1</v>
      </c>
      <c r="I3196" s="25">
        <v>0</v>
      </c>
      <c r="J3196" s="23">
        <v>0</v>
      </c>
      <c r="K3196" s="23">
        <v>0</v>
      </c>
      <c r="L3196" s="23">
        <v>0</v>
      </c>
      <c r="M3196" s="23">
        <v>1</v>
      </c>
      <c r="N3196" s="23">
        <v>0</v>
      </c>
      <c r="O3196" s="23">
        <v>0</v>
      </c>
      <c r="P3196" s="23">
        <v>0</v>
      </c>
      <c r="Q3196" s="25">
        <v>0</v>
      </c>
      <c r="R3196" s="25">
        <v>0</v>
      </c>
      <c r="S3196" s="25">
        <v>1</v>
      </c>
      <c r="T3196" s="25">
        <v>0</v>
      </c>
      <c r="U3196" s="25">
        <v>1</v>
      </c>
      <c r="V3196" s="25">
        <v>0</v>
      </c>
      <c r="W3196" s="25">
        <v>1</v>
      </c>
      <c r="X3196" s="23">
        <v>1</v>
      </c>
      <c r="Y3196" s="23">
        <v>0</v>
      </c>
      <c r="Z3196" s="23">
        <v>0</v>
      </c>
      <c r="AA3196" s="23">
        <v>0</v>
      </c>
      <c r="AB3196" s="23">
        <v>0</v>
      </c>
      <c r="AC3196" s="23">
        <v>0</v>
      </c>
      <c r="AD3196" s="23">
        <v>0</v>
      </c>
    </row>
    <row r="3197" spans="1:30" x14ac:dyDescent="0.3">
      <c r="A3197" s="23">
        <v>267</v>
      </c>
      <c r="B3197" s="23">
        <v>3</v>
      </c>
      <c r="C3197" s="25">
        <v>0</v>
      </c>
      <c r="D3197" s="25">
        <v>1</v>
      </c>
      <c r="E3197" s="25">
        <v>0</v>
      </c>
      <c r="F3197" s="25">
        <v>0</v>
      </c>
      <c r="G3197" s="25">
        <v>1</v>
      </c>
      <c r="H3197" s="25">
        <v>0</v>
      </c>
      <c r="I3197" s="25">
        <v>0</v>
      </c>
      <c r="J3197" s="23">
        <v>0</v>
      </c>
      <c r="K3197" s="23">
        <v>0</v>
      </c>
      <c r="L3197" s="23">
        <v>0</v>
      </c>
      <c r="M3197" s="23">
        <v>0</v>
      </c>
      <c r="N3197" s="23">
        <v>1</v>
      </c>
      <c r="O3197" s="23">
        <v>1</v>
      </c>
      <c r="P3197" s="23">
        <v>0</v>
      </c>
      <c r="Q3197" s="25">
        <v>0</v>
      </c>
      <c r="R3197" s="25">
        <v>0</v>
      </c>
      <c r="S3197" s="25">
        <v>0</v>
      </c>
      <c r="T3197" s="25">
        <v>0</v>
      </c>
      <c r="U3197" s="25">
        <v>0</v>
      </c>
      <c r="V3197" s="25">
        <v>0</v>
      </c>
      <c r="W3197" s="25">
        <v>1</v>
      </c>
      <c r="X3197" s="23">
        <v>1</v>
      </c>
      <c r="Y3197" s="23">
        <v>0</v>
      </c>
      <c r="Z3197" s="23">
        <v>0</v>
      </c>
      <c r="AA3197" s="23">
        <v>0</v>
      </c>
      <c r="AB3197" s="23">
        <v>0</v>
      </c>
      <c r="AC3197" s="23">
        <v>0</v>
      </c>
      <c r="AD3197" s="23">
        <v>0</v>
      </c>
    </row>
    <row r="3198" spans="1:30" x14ac:dyDescent="0.3">
      <c r="A3198" s="23">
        <v>267</v>
      </c>
      <c r="B3198" s="23">
        <v>4</v>
      </c>
      <c r="C3198" s="25">
        <v>0</v>
      </c>
      <c r="D3198" s="25">
        <v>0</v>
      </c>
      <c r="E3198" s="25">
        <v>0</v>
      </c>
      <c r="F3198" s="25">
        <v>0</v>
      </c>
      <c r="G3198" s="25">
        <v>0</v>
      </c>
      <c r="H3198" s="25">
        <v>0</v>
      </c>
      <c r="I3198" s="25">
        <v>1</v>
      </c>
      <c r="J3198" s="23">
        <v>0</v>
      </c>
      <c r="K3198" s="23">
        <v>0</v>
      </c>
      <c r="L3198" s="23">
        <v>1</v>
      </c>
      <c r="M3198" s="23">
        <v>0</v>
      </c>
      <c r="N3198" s="23">
        <v>1</v>
      </c>
      <c r="O3198" s="23">
        <v>0</v>
      </c>
      <c r="P3198" s="23">
        <v>1</v>
      </c>
      <c r="Q3198" s="25">
        <v>0</v>
      </c>
      <c r="R3198" s="25">
        <v>0</v>
      </c>
      <c r="S3198" s="25">
        <v>1</v>
      </c>
      <c r="T3198" s="25">
        <v>1</v>
      </c>
      <c r="U3198" s="25">
        <v>0</v>
      </c>
      <c r="V3198" s="25">
        <v>1</v>
      </c>
      <c r="W3198" s="25">
        <v>0</v>
      </c>
      <c r="X3198" s="23">
        <v>1</v>
      </c>
      <c r="Y3198" s="23">
        <v>0</v>
      </c>
      <c r="Z3198" s="23">
        <v>0</v>
      </c>
      <c r="AA3198" s="23">
        <v>0</v>
      </c>
      <c r="AB3198" s="23">
        <v>0</v>
      </c>
      <c r="AC3198" s="23">
        <v>0</v>
      </c>
      <c r="AD3198" s="23">
        <v>0</v>
      </c>
    </row>
    <row r="3199" spans="1:30" x14ac:dyDescent="0.3">
      <c r="A3199" s="23">
        <v>267</v>
      </c>
      <c r="B3199" s="23">
        <v>5</v>
      </c>
      <c r="C3199" s="25">
        <v>0</v>
      </c>
      <c r="D3199" s="25">
        <v>1</v>
      </c>
      <c r="E3199" s="25">
        <v>0</v>
      </c>
      <c r="F3199" s="25">
        <v>0</v>
      </c>
      <c r="G3199" s="25">
        <v>1</v>
      </c>
      <c r="H3199" s="25">
        <v>0</v>
      </c>
      <c r="I3199" s="25">
        <v>0</v>
      </c>
      <c r="J3199" s="23">
        <v>0</v>
      </c>
      <c r="K3199" s="23">
        <v>0</v>
      </c>
      <c r="L3199" s="23">
        <v>0</v>
      </c>
      <c r="M3199" s="23">
        <v>1</v>
      </c>
      <c r="N3199" s="23">
        <v>0</v>
      </c>
      <c r="O3199" s="23">
        <v>0</v>
      </c>
      <c r="P3199" s="23">
        <v>0</v>
      </c>
      <c r="Q3199" s="25">
        <v>0</v>
      </c>
      <c r="R3199" s="25">
        <v>1</v>
      </c>
      <c r="S3199" s="25">
        <v>0</v>
      </c>
      <c r="T3199" s="25">
        <v>1</v>
      </c>
      <c r="U3199" s="25">
        <v>0</v>
      </c>
      <c r="V3199" s="25">
        <v>0</v>
      </c>
      <c r="W3199" s="25">
        <v>1</v>
      </c>
      <c r="X3199" s="23">
        <v>1</v>
      </c>
      <c r="Y3199" s="23">
        <v>0</v>
      </c>
      <c r="Z3199" s="23">
        <v>0</v>
      </c>
      <c r="AA3199" s="23">
        <v>0</v>
      </c>
      <c r="AB3199" s="23">
        <v>0</v>
      </c>
      <c r="AC3199" s="23">
        <v>0</v>
      </c>
      <c r="AD3199" s="23">
        <v>0</v>
      </c>
    </row>
    <row r="3200" spans="1:30" x14ac:dyDescent="0.3">
      <c r="A3200" s="23">
        <v>267</v>
      </c>
      <c r="B3200" s="23">
        <v>6</v>
      </c>
      <c r="C3200" s="25">
        <v>0</v>
      </c>
      <c r="D3200" s="25">
        <v>0</v>
      </c>
      <c r="E3200" s="25">
        <v>0</v>
      </c>
      <c r="F3200" s="25">
        <v>0</v>
      </c>
      <c r="G3200" s="25">
        <v>1</v>
      </c>
      <c r="H3200" s="25">
        <v>1</v>
      </c>
      <c r="I3200" s="25">
        <v>0</v>
      </c>
      <c r="J3200" s="23">
        <v>0</v>
      </c>
      <c r="K3200" s="23">
        <v>1</v>
      </c>
      <c r="L3200" s="23">
        <v>0</v>
      </c>
      <c r="M3200" s="23">
        <v>0</v>
      </c>
      <c r="N3200" s="23">
        <v>0</v>
      </c>
      <c r="O3200" s="23">
        <v>1</v>
      </c>
      <c r="P3200" s="23">
        <v>0</v>
      </c>
      <c r="Q3200" s="25">
        <v>0</v>
      </c>
      <c r="R3200" s="25">
        <v>0</v>
      </c>
      <c r="S3200" s="25">
        <v>1</v>
      </c>
      <c r="T3200" s="25">
        <v>0</v>
      </c>
      <c r="U3200" s="25">
        <v>0</v>
      </c>
      <c r="V3200" s="25">
        <v>0</v>
      </c>
      <c r="W3200" s="25">
        <v>0</v>
      </c>
      <c r="X3200" s="23">
        <v>1</v>
      </c>
      <c r="Y3200" s="23">
        <v>0</v>
      </c>
      <c r="Z3200" s="23">
        <v>0</v>
      </c>
      <c r="AA3200" s="23">
        <v>0</v>
      </c>
      <c r="AB3200" s="23">
        <v>0</v>
      </c>
      <c r="AC3200" s="23">
        <v>0</v>
      </c>
      <c r="AD3200" s="23">
        <v>0</v>
      </c>
    </row>
    <row r="3201" spans="1:30" x14ac:dyDescent="0.3">
      <c r="A3201" s="23">
        <v>267</v>
      </c>
      <c r="B3201" s="23">
        <v>7</v>
      </c>
      <c r="C3201" s="25">
        <v>0</v>
      </c>
      <c r="D3201" s="25">
        <v>1</v>
      </c>
      <c r="E3201" s="25">
        <v>0</v>
      </c>
      <c r="F3201" s="25">
        <v>1</v>
      </c>
      <c r="G3201" s="25">
        <v>0</v>
      </c>
      <c r="H3201" s="25">
        <v>0</v>
      </c>
      <c r="I3201" s="25">
        <v>1</v>
      </c>
      <c r="J3201" s="23">
        <v>0</v>
      </c>
      <c r="K3201" s="23">
        <v>0</v>
      </c>
      <c r="L3201" s="23">
        <v>0</v>
      </c>
      <c r="M3201" s="23">
        <v>0</v>
      </c>
      <c r="N3201" s="23">
        <v>0</v>
      </c>
      <c r="O3201" s="23">
        <v>0</v>
      </c>
      <c r="P3201" s="23">
        <v>1</v>
      </c>
      <c r="Q3201" s="25">
        <v>0</v>
      </c>
      <c r="R3201" s="25">
        <v>1</v>
      </c>
      <c r="S3201" s="25">
        <v>0</v>
      </c>
      <c r="T3201" s="25">
        <v>0</v>
      </c>
      <c r="U3201" s="25">
        <v>0</v>
      </c>
      <c r="V3201" s="25">
        <v>1</v>
      </c>
      <c r="W3201" s="25">
        <v>0</v>
      </c>
      <c r="X3201" s="23">
        <v>1</v>
      </c>
      <c r="Y3201" s="23">
        <v>0</v>
      </c>
      <c r="Z3201" s="23">
        <v>0</v>
      </c>
      <c r="AA3201" s="23">
        <v>0</v>
      </c>
      <c r="AB3201" s="23">
        <v>0</v>
      </c>
      <c r="AC3201" s="23">
        <v>0</v>
      </c>
      <c r="AD3201" s="23">
        <v>0</v>
      </c>
    </row>
    <row r="3202" spans="1:30" x14ac:dyDescent="0.3">
      <c r="A3202" s="23">
        <v>267</v>
      </c>
      <c r="B3202" s="23">
        <v>8</v>
      </c>
      <c r="C3202" s="25">
        <v>0</v>
      </c>
      <c r="D3202" s="25">
        <v>0</v>
      </c>
      <c r="E3202" s="25">
        <v>1</v>
      </c>
      <c r="F3202" s="25">
        <v>1</v>
      </c>
      <c r="G3202" s="25">
        <v>0</v>
      </c>
      <c r="H3202" s="25">
        <v>1</v>
      </c>
      <c r="I3202" s="25">
        <v>0</v>
      </c>
      <c r="J3202" s="23">
        <v>0</v>
      </c>
      <c r="K3202" s="23">
        <v>0</v>
      </c>
      <c r="L3202" s="23">
        <v>0</v>
      </c>
      <c r="M3202" s="23">
        <v>0</v>
      </c>
      <c r="N3202" s="23">
        <v>1</v>
      </c>
      <c r="O3202" s="23">
        <v>1</v>
      </c>
      <c r="P3202" s="23">
        <v>0</v>
      </c>
      <c r="Q3202" s="25">
        <v>0</v>
      </c>
      <c r="R3202" s="25">
        <v>0</v>
      </c>
      <c r="S3202" s="25">
        <v>0</v>
      </c>
      <c r="T3202" s="25">
        <v>1</v>
      </c>
      <c r="U3202" s="25">
        <v>0</v>
      </c>
      <c r="V3202" s="25">
        <v>0</v>
      </c>
      <c r="W3202" s="25">
        <v>0</v>
      </c>
      <c r="X3202" s="23">
        <v>1</v>
      </c>
      <c r="Y3202" s="23">
        <v>0</v>
      </c>
      <c r="Z3202" s="23">
        <v>0</v>
      </c>
      <c r="AA3202" s="23">
        <v>0</v>
      </c>
      <c r="AB3202" s="23">
        <v>0</v>
      </c>
      <c r="AC3202" s="23">
        <v>0</v>
      </c>
      <c r="AD3202" s="23">
        <v>0</v>
      </c>
    </row>
    <row r="3203" spans="1:30" x14ac:dyDescent="0.3">
      <c r="A3203" s="23">
        <v>267</v>
      </c>
      <c r="B3203" s="23">
        <v>9</v>
      </c>
      <c r="C3203" s="25">
        <v>0</v>
      </c>
      <c r="D3203" s="25">
        <v>0</v>
      </c>
      <c r="E3203" s="25">
        <v>1</v>
      </c>
      <c r="F3203" s="25">
        <v>0</v>
      </c>
      <c r="G3203" s="25">
        <v>1</v>
      </c>
      <c r="H3203" s="25">
        <v>0</v>
      </c>
      <c r="I3203" s="25">
        <v>1</v>
      </c>
      <c r="J3203" s="23">
        <v>0</v>
      </c>
      <c r="K3203" s="23">
        <v>0</v>
      </c>
      <c r="L3203" s="23">
        <v>1</v>
      </c>
      <c r="M3203" s="23">
        <v>0</v>
      </c>
      <c r="N3203" s="23">
        <v>0</v>
      </c>
      <c r="O3203" s="23">
        <v>0</v>
      </c>
      <c r="P3203" s="23">
        <v>0</v>
      </c>
      <c r="Q3203" s="25">
        <v>0</v>
      </c>
      <c r="R3203" s="25">
        <v>1</v>
      </c>
      <c r="S3203" s="25">
        <v>0</v>
      </c>
      <c r="T3203" s="25">
        <v>0</v>
      </c>
      <c r="U3203" s="25">
        <v>1</v>
      </c>
      <c r="V3203" s="25">
        <v>0</v>
      </c>
      <c r="W3203" s="25">
        <v>0</v>
      </c>
      <c r="X3203" s="23">
        <v>1</v>
      </c>
      <c r="Y3203" s="23">
        <v>0</v>
      </c>
      <c r="Z3203" s="23">
        <v>0</v>
      </c>
      <c r="AA3203" s="23">
        <v>0</v>
      </c>
      <c r="AB3203" s="23">
        <v>0</v>
      </c>
      <c r="AC3203" s="23">
        <v>0</v>
      </c>
      <c r="AD3203" s="23">
        <v>0</v>
      </c>
    </row>
    <row r="3204" spans="1:30" x14ac:dyDescent="0.3">
      <c r="A3204" s="23">
        <v>267</v>
      </c>
      <c r="B3204" s="23">
        <v>10</v>
      </c>
      <c r="C3204" s="25">
        <v>0</v>
      </c>
      <c r="D3204" s="25">
        <v>1</v>
      </c>
      <c r="E3204" s="25">
        <v>0</v>
      </c>
      <c r="F3204" s="25">
        <v>0</v>
      </c>
      <c r="G3204" s="25">
        <v>0</v>
      </c>
      <c r="H3204" s="25">
        <v>1</v>
      </c>
      <c r="I3204" s="25">
        <v>0</v>
      </c>
      <c r="J3204" s="23">
        <v>0</v>
      </c>
      <c r="K3204" s="23">
        <v>1</v>
      </c>
      <c r="L3204" s="23">
        <v>0</v>
      </c>
      <c r="M3204" s="23">
        <v>0</v>
      </c>
      <c r="N3204" s="23">
        <v>1</v>
      </c>
      <c r="O3204" s="23">
        <v>0</v>
      </c>
      <c r="P3204" s="23">
        <v>0</v>
      </c>
      <c r="Q3204" s="25">
        <v>0</v>
      </c>
      <c r="R3204" s="25">
        <v>0</v>
      </c>
      <c r="S3204" s="25">
        <v>1</v>
      </c>
      <c r="T3204" s="25">
        <v>1</v>
      </c>
      <c r="U3204" s="25">
        <v>0</v>
      </c>
      <c r="V3204" s="25">
        <v>1</v>
      </c>
      <c r="W3204" s="25">
        <v>0</v>
      </c>
      <c r="X3204" s="23">
        <v>1</v>
      </c>
      <c r="Y3204" s="23">
        <v>0</v>
      </c>
      <c r="Z3204" s="23">
        <v>0</v>
      </c>
      <c r="AA3204" s="23">
        <v>0</v>
      </c>
      <c r="AB3204" s="23">
        <v>0</v>
      </c>
      <c r="AC3204" s="23">
        <v>0</v>
      </c>
      <c r="AD3204" s="23">
        <v>0</v>
      </c>
    </row>
    <row r="3205" spans="1:30" x14ac:dyDescent="0.3">
      <c r="A3205" s="23">
        <v>267</v>
      </c>
      <c r="B3205" s="23">
        <v>11</v>
      </c>
      <c r="C3205" s="25">
        <v>0</v>
      </c>
      <c r="D3205" s="25">
        <v>0</v>
      </c>
      <c r="E3205" s="25">
        <v>1</v>
      </c>
      <c r="F3205" s="25">
        <v>0</v>
      </c>
      <c r="G3205" s="25">
        <v>1</v>
      </c>
      <c r="H3205" s="25">
        <v>0</v>
      </c>
      <c r="I3205" s="25">
        <v>1</v>
      </c>
      <c r="J3205" s="23">
        <v>0</v>
      </c>
      <c r="K3205" s="23">
        <v>1</v>
      </c>
      <c r="L3205" s="23">
        <v>0</v>
      </c>
      <c r="M3205" s="23">
        <v>1</v>
      </c>
      <c r="N3205" s="23">
        <v>0</v>
      </c>
      <c r="O3205" s="23">
        <v>0</v>
      </c>
      <c r="P3205" s="23">
        <v>1</v>
      </c>
      <c r="Q3205" s="25">
        <v>0</v>
      </c>
      <c r="R3205" s="25">
        <v>0</v>
      </c>
      <c r="S3205" s="25">
        <v>0</v>
      </c>
      <c r="T3205" s="25">
        <v>0</v>
      </c>
      <c r="U3205" s="25">
        <v>1</v>
      </c>
      <c r="V3205" s="25">
        <v>1</v>
      </c>
      <c r="W3205" s="25">
        <v>0</v>
      </c>
      <c r="X3205" s="23">
        <v>1</v>
      </c>
      <c r="Y3205" s="23">
        <v>0</v>
      </c>
      <c r="Z3205" s="23">
        <v>0</v>
      </c>
      <c r="AA3205" s="23">
        <v>0</v>
      </c>
      <c r="AB3205" s="23">
        <v>0</v>
      </c>
      <c r="AC3205" s="23">
        <v>0</v>
      </c>
      <c r="AD3205" s="23">
        <v>0</v>
      </c>
    </row>
    <row r="3206" spans="1:30" x14ac:dyDescent="0.3">
      <c r="A3206" s="23">
        <v>267</v>
      </c>
      <c r="B3206" s="23">
        <v>12</v>
      </c>
      <c r="C3206" s="25">
        <v>0</v>
      </c>
      <c r="D3206" s="25">
        <v>0</v>
      </c>
      <c r="E3206" s="25">
        <v>0</v>
      </c>
      <c r="F3206" s="25">
        <v>1</v>
      </c>
      <c r="G3206" s="25">
        <v>0</v>
      </c>
      <c r="H3206" s="25">
        <v>0</v>
      </c>
      <c r="I3206" s="25">
        <v>0</v>
      </c>
      <c r="J3206" s="23">
        <v>0</v>
      </c>
      <c r="K3206" s="23">
        <v>0</v>
      </c>
      <c r="L3206" s="23">
        <v>0</v>
      </c>
      <c r="M3206" s="23">
        <v>0</v>
      </c>
      <c r="N3206" s="23">
        <v>0</v>
      </c>
      <c r="O3206" s="23">
        <v>0</v>
      </c>
      <c r="P3206" s="23">
        <v>1</v>
      </c>
      <c r="Q3206" s="25">
        <v>0</v>
      </c>
      <c r="R3206" s="25">
        <v>0</v>
      </c>
      <c r="S3206" s="25">
        <v>1</v>
      </c>
      <c r="T3206" s="25">
        <v>0</v>
      </c>
      <c r="U3206" s="25">
        <v>0</v>
      </c>
      <c r="V3206" s="25">
        <v>0</v>
      </c>
      <c r="W3206" s="25">
        <v>0</v>
      </c>
      <c r="X3206" s="23">
        <v>1</v>
      </c>
      <c r="Y3206" s="23">
        <v>0</v>
      </c>
      <c r="Z3206" s="23">
        <v>0</v>
      </c>
      <c r="AA3206" s="23">
        <v>0</v>
      </c>
      <c r="AB3206" s="23">
        <v>0</v>
      </c>
      <c r="AC3206" s="23">
        <v>0</v>
      </c>
      <c r="AD3206" s="23">
        <v>0</v>
      </c>
    </row>
    <row r="3207" spans="1:30" x14ac:dyDescent="0.3">
      <c r="A3207" s="23">
        <v>268</v>
      </c>
      <c r="B3207" s="23">
        <v>1</v>
      </c>
      <c r="C3207" s="25">
        <v>0</v>
      </c>
      <c r="D3207" s="25">
        <v>0</v>
      </c>
      <c r="E3207" s="25">
        <v>1</v>
      </c>
      <c r="F3207" s="25">
        <v>0</v>
      </c>
      <c r="G3207" s="25">
        <v>0</v>
      </c>
      <c r="H3207" s="25">
        <v>0</v>
      </c>
      <c r="I3207" s="25">
        <v>0</v>
      </c>
      <c r="J3207" s="23">
        <v>0</v>
      </c>
      <c r="K3207" s="23">
        <v>0</v>
      </c>
      <c r="L3207" s="23">
        <v>1</v>
      </c>
      <c r="M3207" s="23">
        <v>1</v>
      </c>
      <c r="N3207" s="23">
        <v>0</v>
      </c>
      <c r="O3207" s="23">
        <v>1</v>
      </c>
      <c r="P3207" s="23">
        <v>0</v>
      </c>
      <c r="Q3207" s="25">
        <v>0</v>
      </c>
      <c r="R3207" s="25">
        <v>1</v>
      </c>
      <c r="S3207" s="25">
        <v>0</v>
      </c>
      <c r="T3207" s="25">
        <v>1</v>
      </c>
      <c r="U3207" s="25">
        <v>0</v>
      </c>
      <c r="V3207" s="25">
        <v>0</v>
      </c>
      <c r="W3207" s="25">
        <v>1</v>
      </c>
      <c r="X3207" s="23">
        <v>1</v>
      </c>
      <c r="Y3207" s="23">
        <v>0</v>
      </c>
      <c r="Z3207" s="23">
        <v>0</v>
      </c>
      <c r="AA3207" s="23">
        <v>0</v>
      </c>
      <c r="AB3207" s="23">
        <v>0</v>
      </c>
      <c r="AC3207" s="23">
        <v>0</v>
      </c>
      <c r="AD3207" s="23">
        <v>0</v>
      </c>
    </row>
    <row r="3208" spans="1:30" x14ac:dyDescent="0.3">
      <c r="A3208" s="23">
        <v>268</v>
      </c>
      <c r="B3208" s="23">
        <v>2</v>
      </c>
      <c r="C3208" s="25">
        <v>0</v>
      </c>
      <c r="D3208" s="25">
        <v>1</v>
      </c>
      <c r="E3208" s="25">
        <v>0</v>
      </c>
      <c r="F3208" s="25">
        <v>0</v>
      </c>
      <c r="G3208" s="25">
        <v>0</v>
      </c>
      <c r="H3208" s="25">
        <v>1</v>
      </c>
      <c r="I3208" s="25">
        <v>0</v>
      </c>
      <c r="J3208" s="23">
        <v>0</v>
      </c>
      <c r="K3208" s="23">
        <v>0</v>
      </c>
      <c r="L3208" s="23">
        <v>0</v>
      </c>
      <c r="M3208" s="23">
        <v>1</v>
      </c>
      <c r="N3208" s="23">
        <v>0</v>
      </c>
      <c r="O3208" s="23">
        <v>0</v>
      </c>
      <c r="P3208" s="23">
        <v>0</v>
      </c>
      <c r="Q3208" s="25">
        <v>0</v>
      </c>
      <c r="R3208" s="25">
        <v>0</v>
      </c>
      <c r="S3208" s="25">
        <v>1</v>
      </c>
      <c r="T3208" s="25">
        <v>0</v>
      </c>
      <c r="U3208" s="25">
        <v>1</v>
      </c>
      <c r="V3208" s="25">
        <v>0</v>
      </c>
      <c r="W3208" s="25">
        <v>1</v>
      </c>
      <c r="X3208" s="23">
        <v>1</v>
      </c>
      <c r="Y3208" s="23">
        <v>0</v>
      </c>
      <c r="Z3208" s="23">
        <v>0</v>
      </c>
      <c r="AA3208" s="23">
        <v>0</v>
      </c>
      <c r="AB3208" s="23">
        <v>0</v>
      </c>
      <c r="AC3208" s="23">
        <v>0</v>
      </c>
      <c r="AD3208" s="23">
        <v>0</v>
      </c>
    </row>
    <row r="3209" spans="1:30" x14ac:dyDescent="0.3">
      <c r="A3209" s="23">
        <v>268</v>
      </c>
      <c r="B3209" s="23">
        <v>3</v>
      </c>
      <c r="C3209" s="25">
        <v>0</v>
      </c>
      <c r="D3209" s="25">
        <v>1</v>
      </c>
      <c r="E3209" s="25">
        <v>0</v>
      </c>
      <c r="F3209" s="25">
        <v>0</v>
      </c>
      <c r="G3209" s="25">
        <v>1</v>
      </c>
      <c r="H3209" s="25">
        <v>0</v>
      </c>
      <c r="I3209" s="25">
        <v>0</v>
      </c>
      <c r="J3209" s="23">
        <v>0</v>
      </c>
      <c r="K3209" s="23">
        <v>0</v>
      </c>
      <c r="L3209" s="23">
        <v>0</v>
      </c>
      <c r="M3209" s="23">
        <v>0</v>
      </c>
      <c r="N3209" s="23">
        <v>1</v>
      </c>
      <c r="O3209" s="23">
        <v>1</v>
      </c>
      <c r="P3209" s="23">
        <v>0</v>
      </c>
      <c r="Q3209" s="25">
        <v>0</v>
      </c>
      <c r="R3209" s="25">
        <v>0</v>
      </c>
      <c r="S3209" s="25">
        <v>0</v>
      </c>
      <c r="T3209" s="25">
        <v>0</v>
      </c>
      <c r="U3209" s="25">
        <v>0</v>
      </c>
      <c r="V3209" s="25">
        <v>0</v>
      </c>
      <c r="W3209" s="25">
        <v>1</v>
      </c>
      <c r="X3209" s="23">
        <v>1</v>
      </c>
      <c r="Y3209" s="23">
        <v>0</v>
      </c>
      <c r="Z3209" s="23">
        <v>0</v>
      </c>
      <c r="AA3209" s="23">
        <v>0</v>
      </c>
      <c r="AB3209" s="23">
        <v>0</v>
      </c>
      <c r="AC3209" s="23">
        <v>0</v>
      </c>
      <c r="AD3209" s="23">
        <v>0</v>
      </c>
    </row>
    <row r="3210" spans="1:30" x14ac:dyDescent="0.3">
      <c r="A3210" s="23">
        <v>268</v>
      </c>
      <c r="B3210" s="23">
        <v>4</v>
      </c>
      <c r="C3210" s="25">
        <v>0</v>
      </c>
      <c r="D3210" s="25">
        <v>0</v>
      </c>
      <c r="E3210" s="25">
        <v>0</v>
      </c>
      <c r="F3210" s="25">
        <v>0</v>
      </c>
      <c r="G3210" s="25">
        <v>0</v>
      </c>
      <c r="H3210" s="25">
        <v>0</v>
      </c>
      <c r="I3210" s="25">
        <v>1</v>
      </c>
      <c r="J3210" s="23">
        <v>0</v>
      </c>
      <c r="K3210" s="23">
        <v>0</v>
      </c>
      <c r="L3210" s="23">
        <v>1</v>
      </c>
      <c r="M3210" s="23">
        <v>0</v>
      </c>
      <c r="N3210" s="23">
        <v>1</v>
      </c>
      <c r="O3210" s="23">
        <v>0</v>
      </c>
      <c r="P3210" s="23">
        <v>1</v>
      </c>
      <c r="Q3210" s="25">
        <v>0</v>
      </c>
      <c r="R3210" s="25">
        <v>0</v>
      </c>
      <c r="S3210" s="25">
        <v>1</v>
      </c>
      <c r="T3210" s="25">
        <v>1</v>
      </c>
      <c r="U3210" s="25">
        <v>0</v>
      </c>
      <c r="V3210" s="25">
        <v>1</v>
      </c>
      <c r="W3210" s="25">
        <v>0</v>
      </c>
      <c r="X3210" s="23">
        <v>1</v>
      </c>
      <c r="Y3210" s="23">
        <v>0</v>
      </c>
      <c r="Z3210" s="23">
        <v>0</v>
      </c>
      <c r="AA3210" s="23">
        <v>0</v>
      </c>
      <c r="AB3210" s="23">
        <v>0</v>
      </c>
      <c r="AC3210" s="23">
        <v>0</v>
      </c>
      <c r="AD3210" s="23">
        <v>0</v>
      </c>
    </row>
    <row r="3211" spans="1:30" x14ac:dyDescent="0.3">
      <c r="A3211" s="23">
        <v>268</v>
      </c>
      <c r="B3211" s="23">
        <v>5</v>
      </c>
      <c r="C3211" s="25">
        <v>0</v>
      </c>
      <c r="D3211" s="25">
        <v>1</v>
      </c>
      <c r="E3211" s="25">
        <v>0</v>
      </c>
      <c r="F3211" s="25">
        <v>0</v>
      </c>
      <c r="G3211" s="25">
        <v>1</v>
      </c>
      <c r="H3211" s="25">
        <v>0</v>
      </c>
      <c r="I3211" s="25">
        <v>0</v>
      </c>
      <c r="J3211" s="23">
        <v>0</v>
      </c>
      <c r="K3211" s="23">
        <v>0</v>
      </c>
      <c r="L3211" s="23">
        <v>0</v>
      </c>
      <c r="M3211" s="23">
        <v>1</v>
      </c>
      <c r="N3211" s="23">
        <v>0</v>
      </c>
      <c r="O3211" s="23">
        <v>0</v>
      </c>
      <c r="P3211" s="23">
        <v>0</v>
      </c>
      <c r="Q3211" s="25">
        <v>0</v>
      </c>
      <c r="R3211" s="25">
        <v>1</v>
      </c>
      <c r="S3211" s="25">
        <v>0</v>
      </c>
      <c r="T3211" s="25">
        <v>1</v>
      </c>
      <c r="U3211" s="25">
        <v>0</v>
      </c>
      <c r="V3211" s="25">
        <v>0</v>
      </c>
      <c r="W3211" s="25">
        <v>1</v>
      </c>
      <c r="X3211" s="23">
        <v>1</v>
      </c>
      <c r="Y3211" s="23">
        <v>0</v>
      </c>
      <c r="Z3211" s="23">
        <v>0</v>
      </c>
      <c r="AA3211" s="23">
        <v>0</v>
      </c>
      <c r="AB3211" s="23">
        <v>0</v>
      </c>
      <c r="AC3211" s="23">
        <v>0</v>
      </c>
      <c r="AD3211" s="23">
        <v>0</v>
      </c>
    </row>
    <row r="3212" spans="1:30" x14ac:dyDescent="0.3">
      <c r="A3212" s="23">
        <v>268</v>
      </c>
      <c r="B3212" s="23">
        <v>6</v>
      </c>
      <c r="C3212" s="25">
        <v>0</v>
      </c>
      <c r="D3212" s="25">
        <v>0</v>
      </c>
      <c r="E3212" s="25">
        <v>0</v>
      </c>
      <c r="F3212" s="25">
        <v>0</v>
      </c>
      <c r="G3212" s="25">
        <v>1</v>
      </c>
      <c r="H3212" s="25">
        <v>1</v>
      </c>
      <c r="I3212" s="25">
        <v>0</v>
      </c>
      <c r="J3212" s="23">
        <v>0</v>
      </c>
      <c r="K3212" s="23">
        <v>1</v>
      </c>
      <c r="L3212" s="23">
        <v>0</v>
      </c>
      <c r="M3212" s="23">
        <v>0</v>
      </c>
      <c r="N3212" s="23">
        <v>0</v>
      </c>
      <c r="O3212" s="23">
        <v>1</v>
      </c>
      <c r="P3212" s="23">
        <v>0</v>
      </c>
      <c r="Q3212" s="25">
        <v>0</v>
      </c>
      <c r="R3212" s="25">
        <v>0</v>
      </c>
      <c r="S3212" s="25">
        <v>1</v>
      </c>
      <c r="T3212" s="25">
        <v>0</v>
      </c>
      <c r="U3212" s="25">
        <v>0</v>
      </c>
      <c r="V3212" s="25">
        <v>0</v>
      </c>
      <c r="W3212" s="25">
        <v>0</v>
      </c>
      <c r="X3212" s="23">
        <v>1</v>
      </c>
      <c r="Y3212" s="23">
        <v>0</v>
      </c>
      <c r="Z3212" s="23">
        <v>0</v>
      </c>
      <c r="AA3212" s="23">
        <v>0</v>
      </c>
      <c r="AB3212" s="23">
        <v>0</v>
      </c>
      <c r="AC3212" s="23">
        <v>0</v>
      </c>
      <c r="AD3212" s="23">
        <v>0</v>
      </c>
    </row>
    <row r="3213" spans="1:30" x14ac:dyDescent="0.3">
      <c r="A3213" s="23">
        <v>268</v>
      </c>
      <c r="B3213" s="23">
        <v>7</v>
      </c>
      <c r="C3213" s="25">
        <v>0</v>
      </c>
      <c r="D3213" s="25">
        <v>1</v>
      </c>
      <c r="E3213" s="25">
        <v>0</v>
      </c>
      <c r="F3213" s="25">
        <v>1</v>
      </c>
      <c r="G3213" s="25">
        <v>0</v>
      </c>
      <c r="H3213" s="25">
        <v>0</v>
      </c>
      <c r="I3213" s="25">
        <v>1</v>
      </c>
      <c r="J3213" s="23">
        <v>0</v>
      </c>
      <c r="K3213" s="23">
        <v>0</v>
      </c>
      <c r="L3213" s="23">
        <v>0</v>
      </c>
      <c r="M3213" s="23">
        <v>0</v>
      </c>
      <c r="N3213" s="23">
        <v>0</v>
      </c>
      <c r="O3213" s="23">
        <v>0</v>
      </c>
      <c r="P3213" s="23">
        <v>1</v>
      </c>
      <c r="Q3213" s="25">
        <v>0</v>
      </c>
      <c r="R3213" s="25">
        <v>1</v>
      </c>
      <c r="S3213" s="25">
        <v>0</v>
      </c>
      <c r="T3213" s="25">
        <v>0</v>
      </c>
      <c r="U3213" s="25">
        <v>0</v>
      </c>
      <c r="V3213" s="25">
        <v>1</v>
      </c>
      <c r="W3213" s="25">
        <v>0</v>
      </c>
      <c r="X3213" s="23">
        <v>1</v>
      </c>
      <c r="Y3213" s="23">
        <v>0</v>
      </c>
      <c r="Z3213" s="23">
        <v>0</v>
      </c>
      <c r="AA3213" s="23">
        <v>0</v>
      </c>
      <c r="AB3213" s="23">
        <v>0</v>
      </c>
      <c r="AC3213" s="23">
        <v>0</v>
      </c>
      <c r="AD3213" s="23">
        <v>0</v>
      </c>
    </row>
    <row r="3214" spans="1:30" x14ac:dyDescent="0.3">
      <c r="A3214" s="23">
        <v>268</v>
      </c>
      <c r="B3214" s="23">
        <v>8</v>
      </c>
      <c r="C3214" s="25">
        <v>0</v>
      </c>
      <c r="D3214" s="25">
        <v>0</v>
      </c>
      <c r="E3214" s="25">
        <v>1</v>
      </c>
      <c r="F3214" s="25">
        <v>1</v>
      </c>
      <c r="G3214" s="25">
        <v>0</v>
      </c>
      <c r="H3214" s="25">
        <v>1</v>
      </c>
      <c r="I3214" s="25">
        <v>0</v>
      </c>
      <c r="J3214" s="23">
        <v>0</v>
      </c>
      <c r="K3214" s="23">
        <v>0</v>
      </c>
      <c r="L3214" s="23">
        <v>0</v>
      </c>
      <c r="M3214" s="23">
        <v>0</v>
      </c>
      <c r="N3214" s="23">
        <v>1</v>
      </c>
      <c r="O3214" s="23">
        <v>1</v>
      </c>
      <c r="P3214" s="23">
        <v>0</v>
      </c>
      <c r="Q3214" s="25">
        <v>0</v>
      </c>
      <c r="R3214" s="25">
        <v>0</v>
      </c>
      <c r="S3214" s="25">
        <v>0</v>
      </c>
      <c r="T3214" s="25">
        <v>1</v>
      </c>
      <c r="U3214" s="25">
        <v>0</v>
      </c>
      <c r="V3214" s="25">
        <v>0</v>
      </c>
      <c r="W3214" s="25">
        <v>0</v>
      </c>
      <c r="X3214" s="23">
        <v>1</v>
      </c>
      <c r="Y3214" s="23">
        <v>0</v>
      </c>
      <c r="Z3214" s="23">
        <v>0</v>
      </c>
      <c r="AA3214" s="23">
        <v>0</v>
      </c>
      <c r="AB3214" s="23">
        <v>0</v>
      </c>
      <c r="AC3214" s="23">
        <v>0</v>
      </c>
      <c r="AD3214" s="23">
        <v>0</v>
      </c>
    </row>
    <row r="3215" spans="1:30" x14ac:dyDescent="0.3">
      <c r="A3215" s="23">
        <v>268</v>
      </c>
      <c r="B3215" s="23">
        <v>9</v>
      </c>
      <c r="C3215" s="25">
        <v>0</v>
      </c>
      <c r="D3215" s="25">
        <v>0</v>
      </c>
      <c r="E3215" s="25">
        <v>1</v>
      </c>
      <c r="F3215" s="25">
        <v>0</v>
      </c>
      <c r="G3215" s="25">
        <v>1</v>
      </c>
      <c r="H3215" s="25">
        <v>0</v>
      </c>
      <c r="I3215" s="25">
        <v>1</v>
      </c>
      <c r="J3215" s="23">
        <v>0</v>
      </c>
      <c r="K3215" s="23">
        <v>0</v>
      </c>
      <c r="L3215" s="23">
        <v>1</v>
      </c>
      <c r="M3215" s="23">
        <v>0</v>
      </c>
      <c r="N3215" s="23">
        <v>0</v>
      </c>
      <c r="O3215" s="23">
        <v>0</v>
      </c>
      <c r="P3215" s="23">
        <v>0</v>
      </c>
      <c r="Q3215" s="25">
        <v>0</v>
      </c>
      <c r="R3215" s="25">
        <v>1</v>
      </c>
      <c r="S3215" s="25">
        <v>0</v>
      </c>
      <c r="T3215" s="25">
        <v>0</v>
      </c>
      <c r="U3215" s="25">
        <v>1</v>
      </c>
      <c r="V3215" s="25">
        <v>0</v>
      </c>
      <c r="W3215" s="25">
        <v>0</v>
      </c>
      <c r="X3215" s="23">
        <v>1</v>
      </c>
      <c r="Y3215" s="23">
        <v>0</v>
      </c>
      <c r="Z3215" s="23">
        <v>0</v>
      </c>
      <c r="AA3215" s="23">
        <v>0</v>
      </c>
      <c r="AB3215" s="23">
        <v>0</v>
      </c>
      <c r="AC3215" s="23">
        <v>0</v>
      </c>
      <c r="AD3215" s="23">
        <v>0</v>
      </c>
    </row>
    <row r="3216" spans="1:30" x14ac:dyDescent="0.3">
      <c r="A3216" s="23">
        <v>268</v>
      </c>
      <c r="B3216" s="23">
        <v>10</v>
      </c>
      <c r="C3216" s="25">
        <v>0</v>
      </c>
      <c r="D3216" s="25">
        <v>1</v>
      </c>
      <c r="E3216" s="25">
        <v>0</v>
      </c>
      <c r="F3216" s="25">
        <v>0</v>
      </c>
      <c r="G3216" s="25">
        <v>0</v>
      </c>
      <c r="H3216" s="25">
        <v>1</v>
      </c>
      <c r="I3216" s="25">
        <v>0</v>
      </c>
      <c r="J3216" s="23">
        <v>0</v>
      </c>
      <c r="K3216" s="23">
        <v>1</v>
      </c>
      <c r="L3216" s="23">
        <v>0</v>
      </c>
      <c r="M3216" s="23">
        <v>0</v>
      </c>
      <c r="N3216" s="23">
        <v>1</v>
      </c>
      <c r="O3216" s="23">
        <v>0</v>
      </c>
      <c r="P3216" s="23">
        <v>0</v>
      </c>
      <c r="Q3216" s="25">
        <v>0</v>
      </c>
      <c r="R3216" s="25">
        <v>0</v>
      </c>
      <c r="S3216" s="25">
        <v>1</v>
      </c>
      <c r="T3216" s="25">
        <v>1</v>
      </c>
      <c r="U3216" s="25">
        <v>0</v>
      </c>
      <c r="V3216" s="25">
        <v>1</v>
      </c>
      <c r="W3216" s="25">
        <v>0</v>
      </c>
      <c r="X3216" s="23">
        <v>1</v>
      </c>
      <c r="Y3216" s="23">
        <v>0</v>
      </c>
      <c r="Z3216" s="23">
        <v>0</v>
      </c>
      <c r="AA3216" s="23">
        <v>0</v>
      </c>
      <c r="AB3216" s="23">
        <v>0</v>
      </c>
      <c r="AC3216" s="23">
        <v>0</v>
      </c>
      <c r="AD3216" s="23">
        <v>0</v>
      </c>
    </row>
    <row r="3217" spans="1:30" x14ac:dyDescent="0.3">
      <c r="A3217" s="23">
        <v>268</v>
      </c>
      <c r="B3217" s="23">
        <v>11</v>
      </c>
      <c r="C3217" s="25">
        <v>0</v>
      </c>
      <c r="D3217" s="25">
        <v>0</v>
      </c>
      <c r="E3217" s="25">
        <v>1</v>
      </c>
      <c r="F3217" s="25">
        <v>0</v>
      </c>
      <c r="G3217" s="25">
        <v>1</v>
      </c>
      <c r="H3217" s="25">
        <v>0</v>
      </c>
      <c r="I3217" s="25">
        <v>1</v>
      </c>
      <c r="J3217" s="23">
        <v>0</v>
      </c>
      <c r="K3217" s="23">
        <v>1</v>
      </c>
      <c r="L3217" s="23">
        <v>0</v>
      </c>
      <c r="M3217" s="23">
        <v>1</v>
      </c>
      <c r="N3217" s="23">
        <v>0</v>
      </c>
      <c r="O3217" s="23">
        <v>0</v>
      </c>
      <c r="P3217" s="23">
        <v>1</v>
      </c>
      <c r="Q3217" s="25">
        <v>0</v>
      </c>
      <c r="R3217" s="25">
        <v>0</v>
      </c>
      <c r="S3217" s="25">
        <v>0</v>
      </c>
      <c r="T3217" s="25">
        <v>0</v>
      </c>
      <c r="U3217" s="25">
        <v>1</v>
      </c>
      <c r="V3217" s="25">
        <v>1</v>
      </c>
      <c r="W3217" s="25">
        <v>0</v>
      </c>
      <c r="X3217" s="23">
        <v>1</v>
      </c>
      <c r="Y3217" s="23">
        <v>0</v>
      </c>
      <c r="Z3217" s="23">
        <v>0</v>
      </c>
      <c r="AA3217" s="23">
        <v>0</v>
      </c>
      <c r="AB3217" s="23">
        <v>0</v>
      </c>
      <c r="AC3217" s="23">
        <v>0</v>
      </c>
      <c r="AD3217" s="23">
        <v>0</v>
      </c>
    </row>
    <row r="3218" spans="1:30" x14ac:dyDescent="0.3">
      <c r="A3218" s="23">
        <v>268</v>
      </c>
      <c r="B3218" s="23">
        <v>12</v>
      </c>
      <c r="C3218" s="25">
        <v>0</v>
      </c>
      <c r="D3218" s="25">
        <v>0</v>
      </c>
      <c r="E3218" s="25">
        <v>0</v>
      </c>
      <c r="F3218" s="25">
        <v>1</v>
      </c>
      <c r="G3218" s="25">
        <v>0</v>
      </c>
      <c r="H3218" s="25">
        <v>0</v>
      </c>
      <c r="I3218" s="25">
        <v>0</v>
      </c>
      <c r="J3218" s="23">
        <v>0</v>
      </c>
      <c r="K3218" s="23">
        <v>0</v>
      </c>
      <c r="L3218" s="23">
        <v>0</v>
      </c>
      <c r="M3218" s="23">
        <v>0</v>
      </c>
      <c r="N3218" s="23">
        <v>0</v>
      </c>
      <c r="O3218" s="23">
        <v>0</v>
      </c>
      <c r="P3218" s="23">
        <v>1</v>
      </c>
      <c r="Q3218" s="25">
        <v>0</v>
      </c>
      <c r="R3218" s="25">
        <v>0</v>
      </c>
      <c r="S3218" s="25">
        <v>1</v>
      </c>
      <c r="T3218" s="25">
        <v>0</v>
      </c>
      <c r="U3218" s="25">
        <v>0</v>
      </c>
      <c r="V3218" s="25">
        <v>0</v>
      </c>
      <c r="W3218" s="25">
        <v>0</v>
      </c>
      <c r="X3218" s="23">
        <v>1</v>
      </c>
      <c r="Y3218" s="23">
        <v>0</v>
      </c>
      <c r="Z3218" s="23">
        <v>0</v>
      </c>
      <c r="AA3218" s="23">
        <v>0</v>
      </c>
      <c r="AB3218" s="23">
        <v>0</v>
      </c>
      <c r="AC3218" s="23">
        <v>0</v>
      </c>
      <c r="AD3218" s="23">
        <v>0</v>
      </c>
    </row>
    <row r="3219" spans="1:30" x14ac:dyDescent="0.3">
      <c r="A3219" s="23">
        <v>269</v>
      </c>
      <c r="B3219" s="23">
        <v>1</v>
      </c>
      <c r="C3219" s="25">
        <v>0</v>
      </c>
      <c r="D3219" s="25">
        <v>0</v>
      </c>
      <c r="E3219" s="25">
        <v>1</v>
      </c>
      <c r="F3219" s="25">
        <v>0</v>
      </c>
      <c r="G3219" s="25">
        <v>0</v>
      </c>
      <c r="H3219" s="25">
        <v>0</v>
      </c>
      <c r="I3219" s="25">
        <v>0</v>
      </c>
      <c r="J3219" s="23">
        <v>0</v>
      </c>
      <c r="K3219" s="23">
        <v>0</v>
      </c>
      <c r="L3219" s="23">
        <v>1</v>
      </c>
      <c r="M3219" s="23">
        <v>1</v>
      </c>
      <c r="N3219" s="23">
        <v>0</v>
      </c>
      <c r="O3219" s="23">
        <v>1</v>
      </c>
      <c r="P3219" s="23">
        <v>0</v>
      </c>
      <c r="Q3219" s="25">
        <v>0</v>
      </c>
      <c r="R3219" s="25">
        <v>1</v>
      </c>
      <c r="S3219" s="25">
        <v>0</v>
      </c>
      <c r="T3219" s="25">
        <v>1</v>
      </c>
      <c r="U3219" s="25">
        <v>0</v>
      </c>
      <c r="V3219" s="25">
        <v>0</v>
      </c>
      <c r="W3219" s="25">
        <v>1</v>
      </c>
      <c r="X3219" s="23">
        <v>1</v>
      </c>
      <c r="Y3219" s="23">
        <v>0</v>
      </c>
      <c r="Z3219" s="23">
        <v>0</v>
      </c>
      <c r="AA3219" s="23">
        <v>0</v>
      </c>
      <c r="AB3219" s="23">
        <v>0</v>
      </c>
      <c r="AC3219" s="23">
        <v>0</v>
      </c>
      <c r="AD3219" s="23">
        <v>0</v>
      </c>
    </row>
    <row r="3220" spans="1:30" x14ac:dyDescent="0.3">
      <c r="A3220" s="23">
        <v>269</v>
      </c>
      <c r="B3220" s="23">
        <v>2</v>
      </c>
      <c r="C3220" s="25">
        <v>0</v>
      </c>
      <c r="D3220" s="25">
        <v>1</v>
      </c>
      <c r="E3220" s="25">
        <v>0</v>
      </c>
      <c r="F3220" s="25">
        <v>0</v>
      </c>
      <c r="G3220" s="25">
        <v>0</v>
      </c>
      <c r="H3220" s="25">
        <v>1</v>
      </c>
      <c r="I3220" s="25">
        <v>0</v>
      </c>
      <c r="J3220" s="23">
        <v>0</v>
      </c>
      <c r="K3220" s="23">
        <v>0</v>
      </c>
      <c r="L3220" s="23">
        <v>0</v>
      </c>
      <c r="M3220" s="23">
        <v>1</v>
      </c>
      <c r="N3220" s="23">
        <v>0</v>
      </c>
      <c r="O3220" s="23">
        <v>0</v>
      </c>
      <c r="P3220" s="23">
        <v>0</v>
      </c>
      <c r="Q3220" s="25">
        <v>0</v>
      </c>
      <c r="R3220" s="25">
        <v>0</v>
      </c>
      <c r="S3220" s="25">
        <v>1</v>
      </c>
      <c r="T3220" s="25">
        <v>0</v>
      </c>
      <c r="U3220" s="25">
        <v>1</v>
      </c>
      <c r="V3220" s="25">
        <v>0</v>
      </c>
      <c r="W3220" s="25">
        <v>1</v>
      </c>
      <c r="X3220" s="23">
        <v>1</v>
      </c>
      <c r="Y3220" s="23">
        <v>0</v>
      </c>
      <c r="Z3220" s="23">
        <v>0</v>
      </c>
      <c r="AA3220" s="23">
        <v>0</v>
      </c>
      <c r="AB3220" s="23">
        <v>0</v>
      </c>
      <c r="AC3220" s="23">
        <v>0</v>
      </c>
      <c r="AD3220" s="23">
        <v>0</v>
      </c>
    </row>
    <row r="3221" spans="1:30" x14ac:dyDescent="0.3">
      <c r="A3221" s="23">
        <v>269</v>
      </c>
      <c r="B3221" s="23">
        <v>3</v>
      </c>
      <c r="C3221" s="25">
        <v>0</v>
      </c>
      <c r="D3221" s="25">
        <v>1</v>
      </c>
      <c r="E3221" s="25">
        <v>0</v>
      </c>
      <c r="F3221" s="25">
        <v>0</v>
      </c>
      <c r="G3221" s="25">
        <v>1</v>
      </c>
      <c r="H3221" s="25">
        <v>0</v>
      </c>
      <c r="I3221" s="25">
        <v>0</v>
      </c>
      <c r="J3221" s="23">
        <v>0</v>
      </c>
      <c r="K3221" s="23">
        <v>0</v>
      </c>
      <c r="L3221" s="23">
        <v>0</v>
      </c>
      <c r="M3221" s="23">
        <v>0</v>
      </c>
      <c r="N3221" s="23">
        <v>1</v>
      </c>
      <c r="O3221" s="23">
        <v>1</v>
      </c>
      <c r="P3221" s="23">
        <v>0</v>
      </c>
      <c r="Q3221" s="25">
        <v>0</v>
      </c>
      <c r="R3221" s="25">
        <v>0</v>
      </c>
      <c r="S3221" s="25">
        <v>0</v>
      </c>
      <c r="T3221" s="25">
        <v>0</v>
      </c>
      <c r="U3221" s="25">
        <v>0</v>
      </c>
      <c r="V3221" s="25">
        <v>0</v>
      </c>
      <c r="W3221" s="25">
        <v>1</v>
      </c>
      <c r="X3221" s="23">
        <v>1</v>
      </c>
      <c r="Y3221" s="23">
        <v>0</v>
      </c>
      <c r="Z3221" s="23">
        <v>0</v>
      </c>
      <c r="AA3221" s="23">
        <v>0</v>
      </c>
      <c r="AB3221" s="23">
        <v>0</v>
      </c>
      <c r="AC3221" s="23">
        <v>0</v>
      </c>
      <c r="AD3221" s="23">
        <v>0</v>
      </c>
    </row>
    <row r="3222" spans="1:30" x14ac:dyDescent="0.3">
      <c r="A3222" s="23">
        <v>269</v>
      </c>
      <c r="B3222" s="23">
        <v>4</v>
      </c>
      <c r="C3222" s="25">
        <v>0</v>
      </c>
      <c r="D3222" s="25">
        <v>0</v>
      </c>
      <c r="E3222" s="25">
        <v>0</v>
      </c>
      <c r="F3222" s="25">
        <v>0</v>
      </c>
      <c r="G3222" s="25">
        <v>0</v>
      </c>
      <c r="H3222" s="25">
        <v>0</v>
      </c>
      <c r="I3222" s="25">
        <v>1</v>
      </c>
      <c r="J3222" s="23">
        <v>0</v>
      </c>
      <c r="K3222" s="23">
        <v>0</v>
      </c>
      <c r="L3222" s="23">
        <v>1</v>
      </c>
      <c r="M3222" s="23">
        <v>0</v>
      </c>
      <c r="N3222" s="23">
        <v>1</v>
      </c>
      <c r="O3222" s="23">
        <v>0</v>
      </c>
      <c r="P3222" s="23">
        <v>1</v>
      </c>
      <c r="Q3222" s="25">
        <v>0</v>
      </c>
      <c r="R3222" s="25">
        <v>0</v>
      </c>
      <c r="S3222" s="25">
        <v>1</v>
      </c>
      <c r="T3222" s="25">
        <v>1</v>
      </c>
      <c r="U3222" s="25">
        <v>0</v>
      </c>
      <c r="V3222" s="25">
        <v>1</v>
      </c>
      <c r="W3222" s="25">
        <v>0</v>
      </c>
      <c r="X3222" s="23">
        <v>1</v>
      </c>
      <c r="Y3222" s="23">
        <v>0</v>
      </c>
      <c r="Z3222" s="23">
        <v>0</v>
      </c>
      <c r="AA3222" s="23">
        <v>0</v>
      </c>
      <c r="AB3222" s="23">
        <v>0</v>
      </c>
      <c r="AC3222" s="23">
        <v>0</v>
      </c>
      <c r="AD3222" s="23">
        <v>0</v>
      </c>
    </row>
    <row r="3223" spans="1:30" x14ac:dyDescent="0.3">
      <c r="A3223" s="23">
        <v>269</v>
      </c>
      <c r="B3223" s="23">
        <v>5</v>
      </c>
      <c r="C3223" s="25">
        <v>0</v>
      </c>
      <c r="D3223" s="25">
        <v>1</v>
      </c>
      <c r="E3223" s="25">
        <v>0</v>
      </c>
      <c r="F3223" s="25">
        <v>0</v>
      </c>
      <c r="G3223" s="25">
        <v>1</v>
      </c>
      <c r="H3223" s="25">
        <v>0</v>
      </c>
      <c r="I3223" s="25">
        <v>0</v>
      </c>
      <c r="J3223" s="23">
        <v>0</v>
      </c>
      <c r="K3223" s="23">
        <v>0</v>
      </c>
      <c r="L3223" s="23">
        <v>0</v>
      </c>
      <c r="M3223" s="23">
        <v>1</v>
      </c>
      <c r="N3223" s="23">
        <v>0</v>
      </c>
      <c r="O3223" s="23">
        <v>0</v>
      </c>
      <c r="P3223" s="23">
        <v>0</v>
      </c>
      <c r="Q3223" s="25">
        <v>0</v>
      </c>
      <c r="R3223" s="25">
        <v>1</v>
      </c>
      <c r="S3223" s="25">
        <v>0</v>
      </c>
      <c r="T3223" s="25">
        <v>1</v>
      </c>
      <c r="U3223" s="25">
        <v>0</v>
      </c>
      <c r="V3223" s="25">
        <v>0</v>
      </c>
      <c r="W3223" s="25">
        <v>1</v>
      </c>
      <c r="X3223" s="23">
        <v>1</v>
      </c>
      <c r="Y3223" s="23">
        <v>0</v>
      </c>
      <c r="Z3223" s="23">
        <v>0</v>
      </c>
      <c r="AA3223" s="23">
        <v>0</v>
      </c>
      <c r="AB3223" s="23">
        <v>0</v>
      </c>
      <c r="AC3223" s="23">
        <v>0</v>
      </c>
      <c r="AD3223" s="23">
        <v>0</v>
      </c>
    </row>
    <row r="3224" spans="1:30" x14ac:dyDescent="0.3">
      <c r="A3224" s="23">
        <v>269</v>
      </c>
      <c r="B3224" s="23">
        <v>6</v>
      </c>
      <c r="C3224" s="25">
        <v>0</v>
      </c>
      <c r="D3224" s="25">
        <v>0</v>
      </c>
      <c r="E3224" s="25">
        <v>0</v>
      </c>
      <c r="F3224" s="25">
        <v>0</v>
      </c>
      <c r="G3224" s="25">
        <v>1</v>
      </c>
      <c r="H3224" s="25">
        <v>1</v>
      </c>
      <c r="I3224" s="25">
        <v>0</v>
      </c>
      <c r="J3224" s="23">
        <v>0</v>
      </c>
      <c r="K3224" s="23">
        <v>1</v>
      </c>
      <c r="L3224" s="23">
        <v>0</v>
      </c>
      <c r="M3224" s="23">
        <v>0</v>
      </c>
      <c r="N3224" s="23">
        <v>0</v>
      </c>
      <c r="O3224" s="23">
        <v>1</v>
      </c>
      <c r="P3224" s="23">
        <v>0</v>
      </c>
      <c r="Q3224" s="25">
        <v>0</v>
      </c>
      <c r="R3224" s="25">
        <v>0</v>
      </c>
      <c r="S3224" s="25">
        <v>1</v>
      </c>
      <c r="T3224" s="25">
        <v>0</v>
      </c>
      <c r="U3224" s="25">
        <v>0</v>
      </c>
      <c r="V3224" s="25">
        <v>0</v>
      </c>
      <c r="W3224" s="25">
        <v>0</v>
      </c>
      <c r="X3224" s="23">
        <v>1</v>
      </c>
      <c r="Y3224" s="23">
        <v>0</v>
      </c>
      <c r="Z3224" s="23">
        <v>0</v>
      </c>
      <c r="AA3224" s="23">
        <v>0</v>
      </c>
      <c r="AB3224" s="23">
        <v>0</v>
      </c>
      <c r="AC3224" s="23">
        <v>0</v>
      </c>
      <c r="AD3224" s="23">
        <v>0</v>
      </c>
    </row>
    <row r="3225" spans="1:30" x14ac:dyDescent="0.3">
      <c r="A3225" s="23">
        <v>269</v>
      </c>
      <c r="B3225" s="23">
        <v>7</v>
      </c>
      <c r="C3225" s="25">
        <v>0</v>
      </c>
      <c r="D3225" s="25">
        <v>1</v>
      </c>
      <c r="E3225" s="25">
        <v>0</v>
      </c>
      <c r="F3225" s="25">
        <v>1</v>
      </c>
      <c r="G3225" s="25">
        <v>0</v>
      </c>
      <c r="H3225" s="25">
        <v>0</v>
      </c>
      <c r="I3225" s="25">
        <v>1</v>
      </c>
      <c r="J3225" s="23">
        <v>0</v>
      </c>
      <c r="K3225" s="23">
        <v>0</v>
      </c>
      <c r="L3225" s="23">
        <v>0</v>
      </c>
      <c r="M3225" s="23">
        <v>0</v>
      </c>
      <c r="N3225" s="23">
        <v>0</v>
      </c>
      <c r="O3225" s="23">
        <v>0</v>
      </c>
      <c r="P3225" s="23">
        <v>1</v>
      </c>
      <c r="Q3225" s="25">
        <v>0</v>
      </c>
      <c r="R3225" s="25">
        <v>1</v>
      </c>
      <c r="S3225" s="25">
        <v>0</v>
      </c>
      <c r="T3225" s="25">
        <v>0</v>
      </c>
      <c r="U3225" s="25">
        <v>0</v>
      </c>
      <c r="V3225" s="25">
        <v>1</v>
      </c>
      <c r="W3225" s="25">
        <v>0</v>
      </c>
      <c r="X3225" s="23">
        <v>1</v>
      </c>
      <c r="Y3225" s="23">
        <v>0</v>
      </c>
      <c r="Z3225" s="23">
        <v>0</v>
      </c>
      <c r="AA3225" s="23">
        <v>0</v>
      </c>
      <c r="AB3225" s="23">
        <v>0</v>
      </c>
      <c r="AC3225" s="23">
        <v>0</v>
      </c>
      <c r="AD3225" s="23">
        <v>0</v>
      </c>
    </row>
    <row r="3226" spans="1:30" x14ac:dyDescent="0.3">
      <c r="A3226" s="23">
        <v>269</v>
      </c>
      <c r="B3226" s="23">
        <v>8</v>
      </c>
      <c r="C3226" s="25">
        <v>0</v>
      </c>
      <c r="D3226" s="25">
        <v>0</v>
      </c>
      <c r="E3226" s="25">
        <v>1</v>
      </c>
      <c r="F3226" s="25">
        <v>1</v>
      </c>
      <c r="G3226" s="25">
        <v>0</v>
      </c>
      <c r="H3226" s="25">
        <v>1</v>
      </c>
      <c r="I3226" s="25">
        <v>0</v>
      </c>
      <c r="J3226" s="23">
        <v>0</v>
      </c>
      <c r="K3226" s="23">
        <v>0</v>
      </c>
      <c r="L3226" s="23">
        <v>0</v>
      </c>
      <c r="M3226" s="23">
        <v>0</v>
      </c>
      <c r="N3226" s="23">
        <v>1</v>
      </c>
      <c r="O3226" s="23">
        <v>1</v>
      </c>
      <c r="P3226" s="23">
        <v>0</v>
      </c>
      <c r="Q3226" s="25">
        <v>0</v>
      </c>
      <c r="R3226" s="25">
        <v>0</v>
      </c>
      <c r="S3226" s="25">
        <v>0</v>
      </c>
      <c r="T3226" s="25">
        <v>1</v>
      </c>
      <c r="U3226" s="25">
        <v>0</v>
      </c>
      <c r="V3226" s="25">
        <v>0</v>
      </c>
      <c r="W3226" s="25">
        <v>0</v>
      </c>
      <c r="X3226" s="23">
        <v>1</v>
      </c>
      <c r="Y3226" s="23">
        <v>0</v>
      </c>
      <c r="Z3226" s="23">
        <v>0</v>
      </c>
      <c r="AA3226" s="23">
        <v>0</v>
      </c>
      <c r="AB3226" s="23">
        <v>0</v>
      </c>
      <c r="AC3226" s="23">
        <v>0</v>
      </c>
      <c r="AD3226" s="23">
        <v>0</v>
      </c>
    </row>
    <row r="3227" spans="1:30" x14ac:dyDescent="0.3">
      <c r="A3227" s="23">
        <v>269</v>
      </c>
      <c r="B3227" s="23">
        <v>9</v>
      </c>
      <c r="C3227" s="25">
        <v>0</v>
      </c>
      <c r="D3227" s="25">
        <v>0</v>
      </c>
      <c r="E3227" s="25">
        <v>1</v>
      </c>
      <c r="F3227" s="25">
        <v>0</v>
      </c>
      <c r="G3227" s="25">
        <v>1</v>
      </c>
      <c r="H3227" s="25">
        <v>0</v>
      </c>
      <c r="I3227" s="25">
        <v>1</v>
      </c>
      <c r="J3227" s="23">
        <v>0</v>
      </c>
      <c r="K3227" s="23">
        <v>0</v>
      </c>
      <c r="L3227" s="23">
        <v>1</v>
      </c>
      <c r="M3227" s="23">
        <v>0</v>
      </c>
      <c r="N3227" s="23">
        <v>0</v>
      </c>
      <c r="O3227" s="23">
        <v>0</v>
      </c>
      <c r="P3227" s="23">
        <v>0</v>
      </c>
      <c r="Q3227" s="25">
        <v>0</v>
      </c>
      <c r="R3227" s="25">
        <v>1</v>
      </c>
      <c r="S3227" s="25">
        <v>0</v>
      </c>
      <c r="T3227" s="25">
        <v>0</v>
      </c>
      <c r="U3227" s="25">
        <v>1</v>
      </c>
      <c r="V3227" s="25">
        <v>0</v>
      </c>
      <c r="W3227" s="25">
        <v>0</v>
      </c>
      <c r="X3227" s="23">
        <v>1</v>
      </c>
      <c r="Y3227" s="23">
        <v>0</v>
      </c>
      <c r="Z3227" s="23">
        <v>0</v>
      </c>
      <c r="AA3227" s="23">
        <v>0</v>
      </c>
      <c r="AB3227" s="23">
        <v>0</v>
      </c>
      <c r="AC3227" s="23">
        <v>0</v>
      </c>
      <c r="AD3227" s="23">
        <v>0</v>
      </c>
    </row>
    <row r="3228" spans="1:30" x14ac:dyDescent="0.3">
      <c r="A3228" s="23">
        <v>269</v>
      </c>
      <c r="B3228" s="23">
        <v>10</v>
      </c>
      <c r="C3228" s="25">
        <v>0</v>
      </c>
      <c r="D3228" s="25">
        <v>1</v>
      </c>
      <c r="E3228" s="25">
        <v>0</v>
      </c>
      <c r="F3228" s="25">
        <v>0</v>
      </c>
      <c r="G3228" s="25">
        <v>0</v>
      </c>
      <c r="H3228" s="25">
        <v>1</v>
      </c>
      <c r="I3228" s="25">
        <v>0</v>
      </c>
      <c r="J3228" s="23">
        <v>0</v>
      </c>
      <c r="K3228" s="23">
        <v>1</v>
      </c>
      <c r="L3228" s="23">
        <v>0</v>
      </c>
      <c r="M3228" s="23">
        <v>0</v>
      </c>
      <c r="N3228" s="23">
        <v>1</v>
      </c>
      <c r="O3228" s="23">
        <v>0</v>
      </c>
      <c r="P3228" s="23">
        <v>0</v>
      </c>
      <c r="Q3228" s="25">
        <v>0</v>
      </c>
      <c r="R3228" s="25">
        <v>0</v>
      </c>
      <c r="S3228" s="25">
        <v>1</v>
      </c>
      <c r="T3228" s="25">
        <v>1</v>
      </c>
      <c r="U3228" s="25">
        <v>0</v>
      </c>
      <c r="V3228" s="25">
        <v>1</v>
      </c>
      <c r="W3228" s="25">
        <v>0</v>
      </c>
      <c r="X3228" s="23">
        <v>1</v>
      </c>
      <c r="Y3228" s="23">
        <v>0</v>
      </c>
      <c r="Z3228" s="23">
        <v>0</v>
      </c>
      <c r="AA3228" s="23">
        <v>0</v>
      </c>
      <c r="AB3228" s="23">
        <v>0</v>
      </c>
      <c r="AC3228" s="23">
        <v>0</v>
      </c>
      <c r="AD3228" s="23">
        <v>0</v>
      </c>
    </row>
    <row r="3229" spans="1:30" x14ac:dyDescent="0.3">
      <c r="A3229" s="23">
        <v>269</v>
      </c>
      <c r="B3229" s="23">
        <v>11</v>
      </c>
      <c r="C3229" s="25">
        <v>0</v>
      </c>
      <c r="D3229" s="25">
        <v>0</v>
      </c>
      <c r="E3229" s="25">
        <v>1</v>
      </c>
      <c r="F3229" s="25">
        <v>0</v>
      </c>
      <c r="G3229" s="25">
        <v>1</v>
      </c>
      <c r="H3229" s="25">
        <v>0</v>
      </c>
      <c r="I3229" s="25">
        <v>1</v>
      </c>
      <c r="J3229" s="23">
        <v>0</v>
      </c>
      <c r="K3229" s="23">
        <v>1</v>
      </c>
      <c r="L3229" s="23">
        <v>0</v>
      </c>
      <c r="M3229" s="23">
        <v>1</v>
      </c>
      <c r="N3229" s="23">
        <v>0</v>
      </c>
      <c r="O3229" s="23">
        <v>0</v>
      </c>
      <c r="P3229" s="23">
        <v>1</v>
      </c>
      <c r="Q3229" s="25">
        <v>0</v>
      </c>
      <c r="R3229" s="25">
        <v>0</v>
      </c>
      <c r="S3229" s="25">
        <v>0</v>
      </c>
      <c r="T3229" s="25">
        <v>0</v>
      </c>
      <c r="U3229" s="25">
        <v>1</v>
      </c>
      <c r="V3229" s="25">
        <v>1</v>
      </c>
      <c r="W3229" s="25">
        <v>0</v>
      </c>
      <c r="X3229" s="23">
        <v>1</v>
      </c>
      <c r="Y3229" s="23">
        <v>0</v>
      </c>
      <c r="Z3229" s="23">
        <v>0</v>
      </c>
      <c r="AA3229" s="23">
        <v>0</v>
      </c>
      <c r="AB3229" s="23">
        <v>0</v>
      </c>
      <c r="AC3229" s="23">
        <v>0</v>
      </c>
      <c r="AD3229" s="23">
        <v>0</v>
      </c>
    </row>
    <row r="3230" spans="1:30" x14ac:dyDescent="0.3">
      <c r="A3230" s="23">
        <v>269</v>
      </c>
      <c r="B3230" s="23">
        <v>12</v>
      </c>
      <c r="C3230" s="25">
        <v>0</v>
      </c>
      <c r="D3230" s="25">
        <v>0</v>
      </c>
      <c r="E3230" s="25">
        <v>0</v>
      </c>
      <c r="F3230" s="25">
        <v>1</v>
      </c>
      <c r="G3230" s="25">
        <v>0</v>
      </c>
      <c r="H3230" s="25">
        <v>0</v>
      </c>
      <c r="I3230" s="25">
        <v>0</v>
      </c>
      <c r="J3230" s="23">
        <v>0</v>
      </c>
      <c r="K3230" s="23">
        <v>0</v>
      </c>
      <c r="L3230" s="23">
        <v>0</v>
      </c>
      <c r="M3230" s="23">
        <v>0</v>
      </c>
      <c r="N3230" s="23">
        <v>0</v>
      </c>
      <c r="O3230" s="23">
        <v>0</v>
      </c>
      <c r="P3230" s="23">
        <v>1</v>
      </c>
      <c r="Q3230" s="25">
        <v>0</v>
      </c>
      <c r="R3230" s="25">
        <v>0</v>
      </c>
      <c r="S3230" s="25">
        <v>1</v>
      </c>
      <c r="T3230" s="25">
        <v>0</v>
      </c>
      <c r="U3230" s="25">
        <v>0</v>
      </c>
      <c r="V3230" s="25">
        <v>0</v>
      </c>
      <c r="W3230" s="25">
        <v>0</v>
      </c>
      <c r="X3230" s="23">
        <v>1</v>
      </c>
      <c r="Y3230" s="23">
        <v>0</v>
      </c>
      <c r="Z3230" s="23">
        <v>0</v>
      </c>
      <c r="AA3230" s="23">
        <v>0</v>
      </c>
      <c r="AB3230" s="23">
        <v>0</v>
      </c>
      <c r="AC3230" s="23">
        <v>0</v>
      </c>
      <c r="AD3230" s="23">
        <v>0</v>
      </c>
    </row>
    <row r="3231" spans="1:30" x14ac:dyDescent="0.3">
      <c r="A3231" s="23">
        <v>270</v>
      </c>
      <c r="B3231" s="23">
        <v>1</v>
      </c>
      <c r="C3231" s="25">
        <v>0</v>
      </c>
      <c r="D3231" s="25">
        <v>0</v>
      </c>
      <c r="E3231" s="25">
        <v>1</v>
      </c>
      <c r="F3231" s="25">
        <v>0</v>
      </c>
      <c r="G3231" s="25">
        <v>0</v>
      </c>
      <c r="H3231" s="25">
        <v>0</v>
      </c>
      <c r="I3231" s="25">
        <v>0</v>
      </c>
      <c r="J3231" s="23">
        <v>0</v>
      </c>
      <c r="K3231" s="23">
        <v>0</v>
      </c>
      <c r="L3231" s="23">
        <v>1</v>
      </c>
      <c r="M3231" s="23">
        <v>1</v>
      </c>
      <c r="N3231" s="23">
        <v>0</v>
      </c>
      <c r="O3231" s="23">
        <v>1</v>
      </c>
      <c r="P3231" s="23">
        <v>0</v>
      </c>
      <c r="Q3231" s="25">
        <v>0</v>
      </c>
      <c r="R3231" s="25">
        <v>1</v>
      </c>
      <c r="S3231" s="25">
        <v>0</v>
      </c>
      <c r="T3231" s="25">
        <v>1</v>
      </c>
      <c r="U3231" s="25">
        <v>0</v>
      </c>
      <c r="V3231" s="25">
        <v>0</v>
      </c>
      <c r="W3231" s="25">
        <v>1</v>
      </c>
      <c r="X3231" s="23">
        <v>1</v>
      </c>
      <c r="Y3231" s="23">
        <v>0</v>
      </c>
      <c r="Z3231" s="23">
        <v>0</v>
      </c>
      <c r="AA3231" s="23">
        <v>0</v>
      </c>
      <c r="AB3231" s="23">
        <v>0</v>
      </c>
      <c r="AC3231" s="23">
        <v>0</v>
      </c>
      <c r="AD3231" s="23">
        <v>0</v>
      </c>
    </row>
    <row r="3232" spans="1:30" x14ac:dyDescent="0.3">
      <c r="A3232" s="23">
        <v>270</v>
      </c>
      <c r="B3232" s="23">
        <v>2</v>
      </c>
      <c r="C3232" s="25">
        <v>0</v>
      </c>
      <c r="D3232" s="25">
        <v>1</v>
      </c>
      <c r="E3232" s="25">
        <v>0</v>
      </c>
      <c r="F3232" s="25">
        <v>0</v>
      </c>
      <c r="G3232" s="25">
        <v>0</v>
      </c>
      <c r="H3232" s="25">
        <v>1</v>
      </c>
      <c r="I3232" s="25">
        <v>0</v>
      </c>
      <c r="J3232" s="23">
        <v>0</v>
      </c>
      <c r="K3232" s="23">
        <v>0</v>
      </c>
      <c r="L3232" s="23">
        <v>0</v>
      </c>
      <c r="M3232" s="23">
        <v>1</v>
      </c>
      <c r="N3232" s="23">
        <v>0</v>
      </c>
      <c r="O3232" s="23">
        <v>0</v>
      </c>
      <c r="P3232" s="23">
        <v>0</v>
      </c>
      <c r="Q3232" s="25">
        <v>0</v>
      </c>
      <c r="R3232" s="25">
        <v>0</v>
      </c>
      <c r="S3232" s="25">
        <v>1</v>
      </c>
      <c r="T3232" s="25">
        <v>0</v>
      </c>
      <c r="U3232" s="25">
        <v>1</v>
      </c>
      <c r="V3232" s="25">
        <v>0</v>
      </c>
      <c r="W3232" s="25">
        <v>1</v>
      </c>
      <c r="X3232" s="23">
        <v>1</v>
      </c>
      <c r="Y3232" s="23">
        <v>0</v>
      </c>
      <c r="Z3232" s="23">
        <v>0</v>
      </c>
      <c r="AA3232" s="23">
        <v>0</v>
      </c>
      <c r="AB3232" s="23">
        <v>0</v>
      </c>
      <c r="AC3232" s="23">
        <v>0</v>
      </c>
      <c r="AD3232" s="23">
        <v>0</v>
      </c>
    </row>
    <row r="3233" spans="1:30" x14ac:dyDescent="0.3">
      <c r="A3233" s="23">
        <v>270</v>
      </c>
      <c r="B3233" s="23">
        <v>3</v>
      </c>
      <c r="C3233" s="25">
        <v>0</v>
      </c>
      <c r="D3233" s="25">
        <v>1</v>
      </c>
      <c r="E3233" s="25">
        <v>0</v>
      </c>
      <c r="F3233" s="25">
        <v>0</v>
      </c>
      <c r="G3233" s="25">
        <v>1</v>
      </c>
      <c r="H3233" s="25">
        <v>0</v>
      </c>
      <c r="I3233" s="25">
        <v>0</v>
      </c>
      <c r="J3233" s="23">
        <v>0</v>
      </c>
      <c r="K3233" s="23">
        <v>0</v>
      </c>
      <c r="L3233" s="23">
        <v>0</v>
      </c>
      <c r="M3233" s="23">
        <v>0</v>
      </c>
      <c r="N3233" s="23">
        <v>1</v>
      </c>
      <c r="O3233" s="23">
        <v>1</v>
      </c>
      <c r="P3233" s="23">
        <v>0</v>
      </c>
      <c r="Q3233" s="25">
        <v>0</v>
      </c>
      <c r="R3233" s="25">
        <v>0</v>
      </c>
      <c r="S3233" s="25">
        <v>0</v>
      </c>
      <c r="T3233" s="25">
        <v>0</v>
      </c>
      <c r="U3233" s="25">
        <v>0</v>
      </c>
      <c r="V3233" s="25">
        <v>0</v>
      </c>
      <c r="W3233" s="25">
        <v>1</v>
      </c>
      <c r="X3233" s="23">
        <v>1</v>
      </c>
      <c r="Y3233" s="23">
        <v>0</v>
      </c>
      <c r="Z3233" s="23">
        <v>0</v>
      </c>
      <c r="AA3233" s="23">
        <v>0</v>
      </c>
      <c r="AB3233" s="23">
        <v>0</v>
      </c>
      <c r="AC3233" s="23">
        <v>0</v>
      </c>
      <c r="AD3233" s="23">
        <v>0</v>
      </c>
    </row>
    <row r="3234" spans="1:30" x14ac:dyDescent="0.3">
      <c r="A3234" s="23">
        <v>270</v>
      </c>
      <c r="B3234" s="23">
        <v>4</v>
      </c>
      <c r="C3234" s="25">
        <v>0</v>
      </c>
      <c r="D3234" s="25">
        <v>0</v>
      </c>
      <c r="E3234" s="25">
        <v>0</v>
      </c>
      <c r="F3234" s="25">
        <v>0</v>
      </c>
      <c r="G3234" s="25">
        <v>0</v>
      </c>
      <c r="H3234" s="25">
        <v>0</v>
      </c>
      <c r="I3234" s="25">
        <v>1</v>
      </c>
      <c r="J3234" s="23">
        <v>0</v>
      </c>
      <c r="K3234" s="23">
        <v>0</v>
      </c>
      <c r="L3234" s="23">
        <v>1</v>
      </c>
      <c r="M3234" s="23">
        <v>0</v>
      </c>
      <c r="N3234" s="23">
        <v>1</v>
      </c>
      <c r="O3234" s="23">
        <v>0</v>
      </c>
      <c r="P3234" s="23">
        <v>1</v>
      </c>
      <c r="Q3234" s="25">
        <v>0</v>
      </c>
      <c r="R3234" s="25">
        <v>0</v>
      </c>
      <c r="S3234" s="25">
        <v>1</v>
      </c>
      <c r="T3234" s="25">
        <v>1</v>
      </c>
      <c r="U3234" s="25">
        <v>0</v>
      </c>
      <c r="V3234" s="25">
        <v>1</v>
      </c>
      <c r="W3234" s="25">
        <v>0</v>
      </c>
      <c r="X3234" s="23">
        <v>1</v>
      </c>
      <c r="Y3234" s="23">
        <v>0</v>
      </c>
      <c r="Z3234" s="23">
        <v>0</v>
      </c>
      <c r="AA3234" s="23">
        <v>0</v>
      </c>
      <c r="AB3234" s="23">
        <v>0</v>
      </c>
      <c r="AC3234" s="23">
        <v>0</v>
      </c>
      <c r="AD3234" s="23">
        <v>0</v>
      </c>
    </row>
    <row r="3235" spans="1:30" x14ac:dyDescent="0.3">
      <c r="A3235" s="23">
        <v>270</v>
      </c>
      <c r="B3235" s="23">
        <v>5</v>
      </c>
      <c r="C3235" s="25">
        <v>0</v>
      </c>
      <c r="D3235" s="25">
        <v>1</v>
      </c>
      <c r="E3235" s="25">
        <v>0</v>
      </c>
      <c r="F3235" s="25">
        <v>0</v>
      </c>
      <c r="G3235" s="25">
        <v>1</v>
      </c>
      <c r="H3235" s="25">
        <v>0</v>
      </c>
      <c r="I3235" s="25">
        <v>0</v>
      </c>
      <c r="J3235" s="23">
        <v>0</v>
      </c>
      <c r="K3235" s="23">
        <v>0</v>
      </c>
      <c r="L3235" s="23">
        <v>0</v>
      </c>
      <c r="M3235" s="23">
        <v>1</v>
      </c>
      <c r="N3235" s="23">
        <v>0</v>
      </c>
      <c r="O3235" s="23">
        <v>0</v>
      </c>
      <c r="P3235" s="23">
        <v>0</v>
      </c>
      <c r="Q3235" s="25">
        <v>0</v>
      </c>
      <c r="R3235" s="25">
        <v>1</v>
      </c>
      <c r="S3235" s="25">
        <v>0</v>
      </c>
      <c r="T3235" s="25">
        <v>1</v>
      </c>
      <c r="U3235" s="25">
        <v>0</v>
      </c>
      <c r="V3235" s="25">
        <v>0</v>
      </c>
      <c r="W3235" s="25">
        <v>1</v>
      </c>
      <c r="X3235" s="23">
        <v>1</v>
      </c>
      <c r="Y3235" s="23">
        <v>0</v>
      </c>
      <c r="Z3235" s="23">
        <v>0</v>
      </c>
      <c r="AA3235" s="23">
        <v>0</v>
      </c>
      <c r="AB3235" s="23">
        <v>0</v>
      </c>
      <c r="AC3235" s="23">
        <v>0</v>
      </c>
      <c r="AD3235" s="23">
        <v>0</v>
      </c>
    </row>
    <row r="3236" spans="1:30" x14ac:dyDescent="0.3">
      <c r="A3236" s="23">
        <v>270</v>
      </c>
      <c r="B3236" s="23">
        <v>6</v>
      </c>
      <c r="C3236" s="25">
        <v>0</v>
      </c>
      <c r="D3236" s="25">
        <v>0</v>
      </c>
      <c r="E3236" s="25">
        <v>0</v>
      </c>
      <c r="F3236" s="25">
        <v>0</v>
      </c>
      <c r="G3236" s="25">
        <v>1</v>
      </c>
      <c r="H3236" s="25">
        <v>1</v>
      </c>
      <c r="I3236" s="25">
        <v>0</v>
      </c>
      <c r="J3236" s="23">
        <v>0</v>
      </c>
      <c r="K3236" s="23">
        <v>1</v>
      </c>
      <c r="L3236" s="23">
        <v>0</v>
      </c>
      <c r="M3236" s="23">
        <v>0</v>
      </c>
      <c r="N3236" s="23">
        <v>0</v>
      </c>
      <c r="O3236" s="23">
        <v>1</v>
      </c>
      <c r="P3236" s="23">
        <v>0</v>
      </c>
      <c r="Q3236" s="25">
        <v>0</v>
      </c>
      <c r="R3236" s="25">
        <v>0</v>
      </c>
      <c r="S3236" s="25">
        <v>1</v>
      </c>
      <c r="T3236" s="25">
        <v>0</v>
      </c>
      <c r="U3236" s="25">
        <v>0</v>
      </c>
      <c r="V3236" s="25">
        <v>0</v>
      </c>
      <c r="W3236" s="25">
        <v>0</v>
      </c>
      <c r="X3236" s="23">
        <v>1</v>
      </c>
      <c r="Y3236" s="23">
        <v>0</v>
      </c>
      <c r="Z3236" s="23">
        <v>0</v>
      </c>
      <c r="AA3236" s="23">
        <v>0</v>
      </c>
      <c r="AB3236" s="23">
        <v>0</v>
      </c>
      <c r="AC3236" s="23">
        <v>0</v>
      </c>
      <c r="AD3236" s="23">
        <v>0</v>
      </c>
    </row>
    <row r="3237" spans="1:30" x14ac:dyDescent="0.3">
      <c r="A3237" s="23">
        <v>270</v>
      </c>
      <c r="B3237" s="23">
        <v>7</v>
      </c>
      <c r="C3237" s="25">
        <v>0</v>
      </c>
      <c r="D3237" s="25">
        <v>1</v>
      </c>
      <c r="E3237" s="25">
        <v>0</v>
      </c>
      <c r="F3237" s="25">
        <v>1</v>
      </c>
      <c r="G3237" s="25">
        <v>0</v>
      </c>
      <c r="H3237" s="25">
        <v>0</v>
      </c>
      <c r="I3237" s="25">
        <v>1</v>
      </c>
      <c r="J3237" s="23">
        <v>0</v>
      </c>
      <c r="K3237" s="23">
        <v>0</v>
      </c>
      <c r="L3237" s="23">
        <v>0</v>
      </c>
      <c r="M3237" s="23">
        <v>0</v>
      </c>
      <c r="N3237" s="23">
        <v>0</v>
      </c>
      <c r="O3237" s="23">
        <v>0</v>
      </c>
      <c r="P3237" s="23">
        <v>1</v>
      </c>
      <c r="Q3237" s="25">
        <v>0</v>
      </c>
      <c r="R3237" s="25">
        <v>1</v>
      </c>
      <c r="S3237" s="25">
        <v>0</v>
      </c>
      <c r="T3237" s="25">
        <v>0</v>
      </c>
      <c r="U3237" s="25">
        <v>0</v>
      </c>
      <c r="V3237" s="25">
        <v>1</v>
      </c>
      <c r="W3237" s="25">
        <v>0</v>
      </c>
      <c r="X3237" s="23">
        <v>1</v>
      </c>
      <c r="Y3237" s="23">
        <v>0</v>
      </c>
      <c r="Z3237" s="23">
        <v>0</v>
      </c>
      <c r="AA3237" s="23">
        <v>0</v>
      </c>
      <c r="AB3237" s="23">
        <v>0</v>
      </c>
      <c r="AC3237" s="23">
        <v>0</v>
      </c>
      <c r="AD3237" s="23">
        <v>0</v>
      </c>
    </row>
    <row r="3238" spans="1:30" x14ac:dyDescent="0.3">
      <c r="A3238" s="23">
        <v>270</v>
      </c>
      <c r="B3238" s="23">
        <v>8</v>
      </c>
      <c r="C3238" s="25">
        <v>0</v>
      </c>
      <c r="D3238" s="25">
        <v>0</v>
      </c>
      <c r="E3238" s="25">
        <v>1</v>
      </c>
      <c r="F3238" s="25">
        <v>1</v>
      </c>
      <c r="G3238" s="25">
        <v>0</v>
      </c>
      <c r="H3238" s="25">
        <v>1</v>
      </c>
      <c r="I3238" s="25">
        <v>0</v>
      </c>
      <c r="J3238" s="23">
        <v>0</v>
      </c>
      <c r="K3238" s="23">
        <v>0</v>
      </c>
      <c r="L3238" s="23">
        <v>0</v>
      </c>
      <c r="M3238" s="23">
        <v>0</v>
      </c>
      <c r="N3238" s="23">
        <v>1</v>
      </c>
      <c r="O3238" s="23">
        <v>1</v>
      </c>
      <c r="P3238" s="23">
        <v>0</v>
      </c>
      <c r="Q3238" s="25">
        <v>0</v>
      </c>
      <c r="R3238" s="25">
        <v>0</v>
      </c>
      <c r="S3238" s="25">
        <v>0</v>
      </c>
      <c r="T3238" s="25">
        <v>1</v>
      </c>
      <c r="U3238" s="25">
        <v>0</v>
      </c>
      <c r="V3238" s="25">
        <v>0</v>
      </c>
      <c r="W3238" s="25">
        <v>0</v>
      </c>
      <c r="X3238" s="23">
        <v>1</v>
      </c>
      <c r="Y3238" s="23">
        <v>0</v>
      </c>
      <c r="Z3238" s="23">
        <v>0</v>
      </c>
      <c r="AA3238" s="23">
        <v>0</v>
      </c>
      <c r="AB3238" s="23">
        <v>0</v>
      </c>
      <c r="AC3238" s="23">
        <v>0</v>
      </c>
      <c r="AD3238" s="23">
        <v>0</v>
      </c>
    </row>
    <row r="3239" spans="1:30" x14ac:dyDescent="0.3">
      <c r="A3239" s="23">
        <v>270</v>
      </c>
      <c r="B3239" s="23">
        <v>9</v>
      </c>
      <c r="C3239" s="25">
        <v>0</v>
      </c>
      <c r="D3239" s="25">
        <v>0</v>
      </c>
      <c r="E3239" s="25">
        <v>1</v>
      </c>
      <c r="F3239" s="25">
        <v>0</v>
      </c>
      <c r="G3239" s="25">
        <v>1</v>
      </c>
      <c r="H3239" s="25">
        <v>0</v>
      </c>
      <c r="I3239" s="25">
        <v>1</v>
      </c>
      <c r="J3239" s="23">
        <v>0</v>
      </c>
      <c r="K3239" s="23">
        <v>0</v>
      </c>
      <c r="L3239" s="23">
        <v>1</v>
      </c>
      <c r="M3239" s="23">
        <v>0</v>
      </c>
      <c r="N3239" s="23">
        <v>0</v>
      </c>
      <c r="O3239" s="23">
        <v>0</v>
      </c>
      <c r="P3239" s="23">
        <v>0</v>
      </c>
      <c r="Q3239" s="25">
        <v>0</v>
      </c>
      <c r="R3239" s="25">
        <v>1</v>
      </c>
      <c r="S3239" s="25">
        <v>0</v>
      </c>
      <c r="T3239" s="25">
        <v>0</v>
      </c>
      <c r="U3239" s="25">
        <v>1</v>
      </c>
      <c r="V3239" s="25">
        <v>0</v>
      </c>
      <c r="W3239" s="25">
        <v>0</v>
      </c>
      <c r="X3239" s="23">
        <v>1</v>
      </c>
      <c r="Y3239" s="23">
        <v>0</v>
      </c>
      <c r="Z3239" s="23">
        <v>0</v>
      </c>
      <c r="AA3239" s="23">
        <v>0</v>
      </c>
      <c r="AB3239" s="23">
        <v>0</v>
      </c>
      <c r="AC3239" s="23">
        <v>0</v>
      </c>
      <c r="AD3239" s="23">
        <v>0</v>
      </c>
    </row>
    <row r="3240" spans="1:30" x14ac:dyDescent="0.3">
      <c r="A3240" s="23">
        <v>270</v>
      </c>
      <c r="B3240" s="23">
        <v>10</v>
      </c>
      <c r="C3240" s="25">
        <v>0</v>
      </c>
      <c r="D3240" s="25">
        <v>1</v>
      </c>
      <c r="E3240" s="25">
        <v>0</v>
      </c>
      <c r="F3240" s="25">
        <v>0</v>
      </c>
      <c r="G3240" s="25">
        <v>0</v>
      </c>
      <c r="H3240" s="25">
        <v>1</v>
      </c>
      <c r="I3240" s="25">
        <v>0</v>
      </c>
      <c r="J3240" s="23">
        <v>0</v>
      </c>
      <c r="K3240" s="23">
        <v>1</v>
      </c>
      <c r="L3240" s="23">
        <v>0</v>
      </c>
      <c r="M3240" s="23">
        <v>0</v>
      </c>
      <c r="N3240" s="23">
        <v>1</v>
      </c>
      <c r="O3240" s="23">
        <v>0</v>
      </c>
      <c r="P3240" s="23">
        <v>0</v>
      </c>
      <c r="Q3240" s="25">
        <v>0</v>
      </c>
      <c r="R3240" s="25">
        <v>0</v>
      </c>
      <c r="S3240" s="25">
        <v>1</v>
      </c>
      <c r="T3240" s="25">
        <v>1</v>
      </c>
      <c r="U3240" s="25">
        <v>0</v>
      </c>
      <c r="V3240" s="25">
        <v>1</v>
      </c>
      <c r="W3240" s="25">
        <v>0</v>
      </c>
      <c r="X3240" s="23">
        <v>1</v>
      </c>
      <c r="Y3240" s="23">
        <v>0</v>
      </c>
      <c r="Z3240" s="23">
        <v>0</v>
      </c>
      <c r="AA3240" s="23">
        <v>0</v>
      </c>
      <c r="AB3240" s="23">
        <v>0</v>
      </c>
      <c r="AC3240" s="23">
        <v>0</v>
      </c>
      <c r="AD3240" s="23">
        <v>0</v>
      </c>
    </row>
    <row r="3241" spans="1:30" x14ac:dyDescent="0.3">
      <c r="A3241" s="23">
        <v>270</v>
      </c>
      <c r="B3241" s="23">
        <v>11</v>
      </c>
      <c r="C3241" s="25">
        <v>0</v>
      </c>
      <c r="D3241" s="25">
        <v>0</v>
      </c>
      <c r="E3241" s="25">
        <v>1</v>
      </c>
      <c r="F3241" s="25">
        <v>0</v>
      </c>
      <c r="G3241" s="25">
        <v>1</v>
      </c>
      <c r="H3241" s="25">
        <v>0</v>
      </c>
      <c r="I3241" s="25">
        <v>1</v>
      </c>
      <c r="J3241" s="23">
        <v>0</v>
      </c>
      <c r="K3241" s="23">
        <v>1</v>
      </c>
      <c r="L3241" s="23">
        <v>0</v>
      </c>
      <c r="M3241" s="23">
        <v>1</v>
      </c>
      <c r="N3241" s="23">
        <v>0</v>
      </c>
      <c r="O3241" s="23">
        <v>0</v>
      </c>
      <c r="P3241" s="23">
        <v>1</v>
      </c>
      <c r="Q3241" s="25">
        <v>0</v>
      </c>
      <c r="R3241" s="25">
        <v>0</v>
      </c>
      <c r="S3241" s="25">
        <v>0</v>
      </c>
      <c r="T3241" s="25">
        <v>0</v>
      </c>
      <c r="U3241" s="25">
        <v>1</v>
      </c>
      <c r="V3241" s="25">
        <v>1</v>
      </c>
      <c r="W3241" s="25">
        <v>0</v>
      </c>
      <c r="X3241" s="23">
        <v>1</v>
      </c>
      <c r="Y3241" s="23">
        <v>0</v>
      </c>
      <c r="Z3241" s="23">
        <v>0</v>
      </c>
      <c r="AA3241" s="23">
        <v>0</v>
      </c>
      <c r="AB3241" s="23">
        <v>0</v>
      </c>
      <c r="AC3241" s="23">
        <v>0</v>
      </c>
      <c r="AD3241" s="23">
        <v>0</v>
      </c>
    </row>
    <row r="3242" spans="1:30" x14ac:dyDescent="0.3">
      <c r="A3242" s="23">
        <v>270</v>
      </c>
      <c r="B3242" s="23">
        <v>12</v>
      </c>
      <c r="C3242" s="25">
        <v>0</v>
      </c>
      <c r="D3242" s="25">
        <v>0</v>
      </c>
      <c r="E3242" s="25">
        <v>0</v>
      </c>
      <c r="F3242" s="25">
        <v>1</v>
      </c>
      <c r="G3242" s="25">
        <v>0</v>
      </c>
      <c r="H3242" s="25">
        <v>0</v>
      </c>
      <c r="I3242" s="25">
        <v>0</v>
      </c>
      <c r="J3242" s="23">
        <v>0</v>
      </c>
      <c r="K3242" s="23">
        <v>0</v>
      </c>
      <c r="L3242" s="23">
        <v>0</v>
      </c>
      <c r="M3242" s="23">
        <v>0</v>
      </c>
      <c r="N3242" s="23">
        <v>0</v>
      </c>
      <c r="O3242" s="23">
        <v>0</v>
      </c>
      <c r="P3242" s="23">
        <v>1</v>
      </c>
      <c r="Q3242" s="25">
        <v>0</v>
      </c>
      <c r="R3242" s="25">
        <v>0</v>
      </c>
      <c r="S3242" s="25">
        <v>1</v>
      </c>
      <c r="T3242" s="25">
        <v>0</v>
      </c>
      <c r="U3242" s="25">
        <v>0</v>
      </c>
      <c r="V3242" s="25">
        <v>0</v>
      </c>
      <c r="W3242" s="25">
        <v>0</v>
      </c>
      <c r="X3242" s="23">
        <v>1</v>
      </c>
      <c r="Y3242" s="23">
        <v>0</v>
      </c>
      <c r="Z3242" s="23">
        <v>0</v>
      </c>
      <c r="AA3242" s="23">
        <v>0</v>
      </c>
      <c r="AB3242" s="23">
        <v>0</v>
      </c>
      <c r="AC3242" s="23">
        <v>0</v>
      </c>
      <c r="AD3242" s="23">
        <v>0</v>
      </c>
    </row>
    <row r="3243" spans="1:30" x14ac:dyDescent="0.3">
      <c r="A3243" s="23">
        <v>271</v>
      </c>
      <c r="B3243" s="23">
        <v>1</v>
      </c>
      <c r="C3243" s="25">
        <v>0</v>
      </c>
      <c r="D3243" s="25">
        <v>0</v>
      </c>
      <c r="E3243" s="25">
        <v>1</v>
      </c>
      <c r="F3243" s="25">
        <v>0</v>
      </c>
      <c r="G3243" s="25">
        <v>0</v>
      </c>
      <c r="H3243" s="25">
        <v>0</v>
      </c>
      <c r="I3243" s="25">
        <v>0</v>
      </c>
      <c r="J3243" s="23">
        <v>0</v>
      </c>
      <c r="K3243" s="23">
        <v>0</v>
      </c>
      <c r="L3243" s="23">
        <v>1</v>
      </c>
      <c r="M3243" s="23">
        <v>1</v>
      </c>
      <c r="N3243" s="23">
        <v>0</v>
      </c>
      <c r="O3243" s="23">
        <v>1</v>
      </c>
      <c r="P3243" s="23">
        <v>0</v>
      </c>
      <c r="Q3243" s="25">
        <v>0</v>
      </c>
      <c r="R3243" s="25">
        <v>1</v>
      </c>
      <c r="S3243" s="25">
        <v>0</v>
      </c>
      <c r="T3243" s="25">
        <v>1</v>
      </c>
      <c r="U3243" s="25">
        <v>0</v>
      </c>
      <c r="V3243" s="25">
        <v>0</v>
      </c>
      <c r="W3243" s="25">
        <v>1</v>
      </c>
      <c r="X3243" s="23">
        <v>1</v>
      </c>
      <c r="Y3243" s="23">
        <v>0</v>
      </c>
      <c r="Z3243" s="23">
        <v>0</v>
      </c>
      <c r="AA3243" s="23">
        <v>0</v>
      </c>
      <c r="AB3243" s="23">
        <v>0</v>
      </c>
      <c r="AC3243" s="23">
        <v>0</v>
      </c>
      <c r="AD3243" s="23">
        <v>0</v>
      </c>
    </row>
    <row r="3244" spans="1:30" x14ac:dyDescent="0.3">
      <c r="A3244" s="23">
        <v>271</v>
      </c>
      <c r="B3244" s="23">
        <v>2</v>
      </c>
      <c r="C3244" s="25">
        <v>0</v>
      </c>
      <c r="D3244" s="25">
        <v>1</v>
      </c>
      <c r="E3244" s="25">
        <v>0</v>
      </c>
      <c r="F3244" s="25">
        <v>0</v>
      </c>
      <c r="G3244" s="25">
        <v>0</v>
      </c>
      <c r="H3244" s="25">
        <v>1</v>
      </c>
      <c r="I3244" s="25">
        <v>0</v>
      </c>
      <c r="J3244" s="23">
        <v>0</v>
      </c>
      <c r="K3244" s="23">
        <v>0</v>
      </c>
      <c r="L3244" s="23">
        <v>0</v>
      </c>
      <c r="M3244" s="23">
        <v>1</v>
      </c>
      <c r="N3244" s="23">
        <v>0</v>
      </c>
      <c r="O3244" s="23">
        <v>0</v>
      </c>
      <c r="P3244" s="23">
        <v>0</v>
      </c>
      <c r="Q3244" s="25">
        <v>0</v>
      </c>
      <c r="R3244" s="25">
        <v>0</v>
      </c>
      <c r="S3244" s="25">
        <v>1</v>
      </c>
      <c r="T3244" s="25">
        <v>0</v>
      </c>
      <c r="U3244" s="25">
        <v>1</v>
      </c>
      <c r="V3244" s="25">
        <v>0</v>
      </c>
      <c r="W3244" s="25">
        <v>1</v>
      </c>
      <c r="X3244" s="23">
        <v>1</v>
      </c>
      <c r="Y3244" s="23">
        <v>0</v>
      </c>
      <c r="Z3244" s="23">
        <v>0</v>
      </c>
      <c r="AA3244" s="23">
        <v>0</v>
      </c>
      <c r="AB3244" s="23">
        <v>0</v>
      </c>
      <c r="AC3244" s="23">
        <v>0</v>
      </c>
      <c r="AD3244" s="23">
        <v>0</v>
      </c>
    </row>
    <row r="3245" spans="1:30" x14ac:dyDescent="0.3">
      <c r="A3245" s="23">
        <v>271</v>
      </c>
      <c r="B3245" s="23">
        <v>3</v>
      </c>
      <c r="C3245" s="25">
        <v>0</v>
      </c>
      <c r="D3245" s="25">
        <v>1</v>
      </c>
      <c r="E3245" s="25">
        <v>0</v>
      </c>
      <c r="F3245" s="25">
        <v>0</v>
      </c>
      <c r="G3245" s="25">
        <v>1</v>
      </c>
      <c r="H3245" s="25">
        <v>0</v>
      </c>
      <c r="I3245" s="25">
        <v>0</v>
      </c>
      <c r="J3245" s="23">
        <v>0</v>
      </c>
      <c r="K3245" s="23">
        <v>0</v>
      </c>
      <c r="L3245" s="23">
        <v>0</v>
      </c>
      <c r="M3245" s="23">
        <v>0</v>
      </c>
      <c r="N3245" s="23">
        <v>1</v>
      </c>
      <c r="O3245" s="23">
        <v>1</v>
      </c>
      <c r="P3245" s="23">
        <v>0</v>
      </c>
      <c r="Q3245" s="25">
        <v>0</v>
      </c>
      <c r="R3245" s="25">
        <v>0</v>
      </c>
      <c r="S3245" s="25">
        <v>0</v>
      </c>
      <c r="T3245" s="25">
        <v>0</v>
      </c>
      <c r="U3245" s="25">
        <v>0</v>
      </c>
      <c r="V3245" s="25">
        <v>0</v>
      </c>
      <c r="W3245" s="25">
        <v>1</v>
      </c>
      <c r="X3245" s="23">
        <v>1</v>
      </c>
      <c r="Y3245" s="23">
        <v>0</v>
      </c>
      <c r="Z3245" s="23">
        <v>0</v>
      </c>
      <c r="AA3245" s="23">
        <v>0</v>
      </c>
      <c r="AB3245" s="23">
        <v>0</v>
      </c>
      <c r="AC3245" s="23">
        <v>0</v>
      </c>
      <c r="AD3245" s="23">
        <v>0</v>
      </c>
    </row>
    <row r="3246" spans="1:30" x14ac:dyDescent="0.3">
      <c r="A3246" s="23">
        <v>271</v>
      </c>
      <c r="B3246" s="23">
        <v>4</v>
      </c>
      <c r="C3246" s="25">
        <v>0</v>
      </c>
      <c r="D3246" s="25">
        <v>0</v>
      </c>
      <c r="E3246" s="25">
        <v>0</v>
      </c>
      <c r="F3246" s="25">
        <v>0</v>
      </c>
      <c r="G3246" s="25">
        <v>0</v>
      </c>
      <c r="H3246" s="25">
        <v>0</v>
      </c>
      <c r="I3246" s="25">
        <v>1</v>
      </c>
      <c r="J3246" s="23">
        <v>0</v>
      </c>
      <c r="K3246" s="23">
        <v>0</v>
      </c>
      <c r="L3246" s="23">
        <v>1</v>
      </c>
      <c r="M3246" s="23">
        <v>0</v>
      </c>
      <c r="N3246" s="23">
        <v>1</v>
      </c>
      <c r="O3246" s="23">
        <v>0</v>
      </c>
      <c r="P3246" s="23">
        <v>1</v>
      </c>
      <c r="Q3246" s="25">
        <v>0</v>
      </c>
      <c r="R3246" s="25">
        <v>0</v>
      </c>
      <c r="S3246" s="25">
        <v>1</v>
      </c>
      <c r="T3246" s="25">
        <v>1</v>
      </c>
      <c r="U3246" s="25">
        <v>0</v>
      </c>
      <c r="V3246" s="25">
        <v>1</v>
      </c>
      <c r="W3246" s="25">
        <v>0</v>
      </c>
      <c r="X3246" s="23">
        <v>1</v>
      </c>
      <c r="Y3246" s="23">
        <v>0</v>
      </c>
      <c r="Z3246" s="23">
        <v>0</v>
      </c>
      <c r="AA3246" s="23">
        <v>0</v>
      </c>
      <c r="AB3246" s="23">
        <v>0</v>
      </c>
      <c r="AC3246" s="23">
        <v>0</v>
      </c>
      <c r="AD3246" s="23">
        <v>0</v>
      </c>
    </row>
    <row r="3247" spans="1:30" x14ac:dyDescent="0.3">
      <c r="A3247" s="23">
        <v>271</v>
      </c>
      <c r="B3247" s="23">
        <v>5</v>
      </c>
      <c r="C3247" s="25">
        <v>0</v>
      </c>
      <c r="D3247" s="25">
        <v>1</v>
      </c>
      <c r="E3247" s="25">
        <v>0</v>
      </c>
      <c r="F3247" s="25">
        <v>0</v>
      </c>
      <c r="G3247" s="25">
        <v>1</v>
      </c>
      <c r="H3247" s="25">
        <v>0</v>
      </c>
      <c r="I3247" s="25">
        <v>0</v>
      </c>
      <c r="J3247" s="23">
        <v>0</v>
      </c>
      <c r="K3247" s="23">
        <v>0</v>
      </c>
      <c r="L3247" s="23">
        <v>0</v>
      </c>
      <c r="M3247" s="23">
        <v>1</v>
      </c>
      <c r="N3247" s="23">
        <v>0</v>
      </c>
      <c r="O3247" s="23">
        <v>0</v>
      </c>
      <c r="P3247" s="23">
        <v>0</v>
      </c>
      <c r="Q3247" s="25">
        <v>0</v>
      </c>
      <c r="R3247" s="25">
        <v>1</v>
      </c>
      <c r="S3247" s="25">
        <v>0</v>
      </c>
      <c r="T3247" s="25">
        <v>1</v>
      </c>
      <c r="U3247" s="25">
        <v>0</v>
      </c>
      <c r="V3247" s="25">
        <v>0</v>
      </c>
      <c r="W3247" s="25">
        <v>1</v>
      </c>
      <c r="X3247" s="23">
        <v>1</v>
      </c>
      <c r="Y3247" s="23">
        <v>0</v>
      </c>
      <c r="Z3247" s="23">
        <v>0</v>
      </c>
      <c r="AA3247" s="23">
        <v>0</v>
      </c>
      <c r="AB3247" s="23">
        <v>0</v>
      </c>
      <c r="AC3247" s="23">
        <v>0</v>
      </c>
      <c r="AD3247" s="23">
        <v>0</v>
      </c>
    </row>
    <row r="3248" spans="1:30" x14ac:dyDescent="0.3">
      <c r="A3248" s="23">
        <v>271</v>
      </c>
      <c r="B3248" s="23">
        <v>6</v>
      </c>
      <c r="C3248" s="25">
        <v>0</v>
      </c>
      <c r="D3248" s="25">
        <v>0</v>
      </c>
      <c r="E3248" s="25">
        <v>0</v>
      </c>
      <c r="F3248" s="25">
        <v>0</v>
      </c>
      <c r="G3248" s="25">
        <v>1</v>
      </c>
      <c r="H3248" s="25">
        <v>1</v>
      </c>
      <c r="I3248" s="25">
        <v>0</v>
      </c>
      <c r="J3248" s="23">
        <v>0</v>
      </c>
      <c r="K3248" s="23">
        <v>1</v>
      </c>
      <c r="L3248" s="23">
        <v>0</v>
      </c>
      <c r="M3248" s="23">
        <v>0</v>
      </c>
      <c r="N3248" s="23">
        <v>0</v>
      </c>
      <c r="O3248" s="23">
        <v>1</v>
      </c>
      <c r="P3248" s="23">
        <v>0</v>
      </c>
      <c r="Q3248" s="25">
        <v>0</v>
      </c>
      <c r="R3248" s="25">
        <v>0</v>
      </c>
      <c r="S3248" s="25">
        <v>1</v>
      </c>
      <c r="T3248" s="25">
        <v>0</v>
      </c>
      <c r="U3248" s="25">
        <v>0</v>
      </c>
      <c r="V3248" s="25">
        <v>0</v>
      </c>
      <c r="W3248" s="25">
        <v>0</v>
      </c>
      <c r="X3248" s="23">
        <v>1</v>
      </c>
      <c r="Y3248" s="23">
        <v>0</v>
      </c>
      <c r="Z3248" s="23">
        <v>0</v>
      </c>
      <c r="AA3248" s="23">
        <v>0</v>
      </c>
      <c r="AB3248" s="23">
        <v>0</v>
      </c>
      <c r="AC3248" s="23">
        <v>0</v>
      </c>
      <c r="AD3248" s="23">
        <v>0</v>
      </c>
    </row>
    <row r="3249" spans="1:30" x14ac:dyDescent="0.3">
      <c r="A3249" s="23">
        <v>271</v>
      </c>
      <c r="B3249" s="23">
        <v>7</v>
      </c>
      <c r="C3249" s="25">
        <v>0</v>
      </c>
      <c r="D3249" s="25">
        <v>1</v>
      </c>
      <c r="E3249" s="25">
        <v>0</v>
      </c>
      <c r="F3249" s="25">
        <v>1</v>
      </c>
      <c r="G3249" s="25">
        <v>0</v>
      </c>
      <c r="H3249" s="25">
        <v>0</v>
      </c>
      <c r="I3249" s="25">
        <v>1</v>
      </c>
      <c r="J3249" s="23">
        <v>0</v>
      </c>
      <c r="K3249" s="23">
        <v>0</v>
      </c>
      <c r="L3249" s="23">
        <v>0</v>
      </c>
      <c r="M3249" s="23">
        <v>0</v>
      </c>
      <c r="N3249" s="23">
        <v>0</v>
      </c>
      <c r="O3249" s="23">
        <v>0</v>
      </c>
      <c r="P3249" s="23">
        <v>1</v>
      </c>
      <c r="Q3249" s="25">
        <v>0</v>
      </c>
      <c r="R3249" s="25">
        <v>1</v>
      </c>
      <c r="S3249" s="25">
        <v>0</v>
      </c>
      <c r="T3249" s="25">
        <v>0</v>
      </c>
      <c r="U3249" s="25">
        <v>0</v>
      </c>
      <c r="V3249" s="25">
        <v>1</v>
      </c>
      <c r="W3249" s="25">
        <v>0</v>
      </c>
      <c r="X3249" s="23">
        <v>1</v>
      </c>
      <c r="Y3249" s="23">
        <v>0</v>
      </c>
      <c r="Z3249" s="23">
        <v>0</v>
      </c>
      <c r="AA3249" s="23">
        <v>0</v>
      </c>
      <c r="AB3249" s="23">
        <v>0</v>
      </c>
      <c r="AC3249" s="23">
        <v>0</v>
      </c>
      <c r="AD3249" s="23">
        <v>0</v>
      </c>
    </row>
    <row r="3250" spans="1:30" x14ac:dyDescent="0.3">
      <c r="A3250" s="23">
        <v>271</v>
      </c>
      <c r="B3250" s="23">
        <v>8</v>
      </c>
      <c r="C3250" s="25">
        <v>0</v>
      </c>
      <c r="D3250" s="25">
        <v>0</v>
      </c>
      <c r="E3250" s="25">
        <v>1</v>
      </c>
      <c r="F3250" s="25">
        <v>1</v>
      </c>
      <c r="G3250" s="25">
        <v>0</v>
      </c>
      <c r="H3250" s="25">
        <v>1</v>
      </c>
      <c r="I3250" s="25">
        <v>0</v>
      </c>
      <c r="J3250" s="23">
        <v>0</v>
      </c>
      <c r="K3250" s="23">
        <v>0</v>
      </c>
      <c r="L3250" s="23">
        <v>0</v>
      </c>
      <c r="M3250" s="23">
        <v>0</v>
      </c>
      <c r="N3250" s="23">
        <v>1</v>
      </c>
      <c r="O3250" s="23">
        <v>1</v>
      </c>
      <c r="P3250" s="23">
        <v>0</v>
      </c>
      <c r="Q3250" s="25">
        <v>0</v>
      </c>
      <c r="R3250" s="25">
        <v>0</v>
      </c>
      <c r="S3250" s="25">
        <v>0</v>
      </c>
      <c r="T3250" s="25">
        <v>1</v>
      </c>
      <c r="U3250" s="25">
        <v>0</v>
      </c>
      <c r="V3250" s="25">
        <v>0</v>
      </c>
      <c r="W3250" s="25">
        <v>0</v>
      </c>
      <c r="X3250" s="23">
        <v>1</v>
      </c>
      <c r="Y3250" s="23">
        <v>0</v>
      </c>
      <c r="Z3250" s="23">
        <v>0</v>
      </c>
      <c r="AA3250" s="23">
        <v>0</v>
      </c>
      <c r="AB3250" s="23">
        <v>0</v>
      </c>
      <c r="AC3250" s="23">
        <v>0</v>
      </c>
      <c r="AD3250" s="23">
        <v>0</v>
      </c>
    </row>
    <row r="3251" spans="1:30" x14ac:dyDescent="0.3">
      <c r="A3251" s="23">
        <v>271</v>
      </c>
      <c r="B3251" s="23">
        <v>9</v>
      </c>
      <c r="C3251" s="25">
        <v>0</v>
      </c>
      <c r="D3251" s="25">
        <v>0</v>
      </c>
      <c r="E3251" s="25">
        <v>1</v>
      </c>
      <c r="F3251" s="25">
        <v>0</v>
      </c>
      <c r="G3251" s="25">
        <v>1</v>
      </c>
      <c r="H3251" s="25">
        <v>0</v>
      </c>
      <c r="I3251" s="25">
        <v>1</v>
      </c>
      <c r="J3251" s="23">
        <v>0</v>
      </c>
      <c r="K3251" s="23">
        <v>0</v>
      </c>
      <c r="L3251" s="23">
        <v>1</v>
      </c>
      <c r="M3251" s="23">
        <v>0</v>
      </c>
      <c r="N3251" s="23">
        <v>0</v>
      </c>
      <c r="O3251" s="23">
        <v>0</v>
      </c>
      <c r="P3251" s="23">
        <v>0</v>
      </c>
      <c r="Q3251" s="25">
        <v>0</v>
      </c>
      <c r="R3251" s="25">
        <v>1</v>
      </c>
      <c r="S3251" s="25">
        <v>0</v>
      </c>
      <c r="T3251" s="25">
        <v>0</v>
      </c>
      <c r="U3251" s="25">
        <v>1</v>
      </c>
      <c r="V3251" s="25">
        <v>0</v>
      </c>
      <c r="W3251" s="25">
        <v>0</v>
      </c>
      <c r="X3251" s="23">
        <v>1</v>
      </c>
      <c r="Y3251" s="23">
        <v>0</v>
      </c>
      <c r="Z3251" s="23">
        <v>0</v>
      </c>
      <c r="AA3251" s="23">
        <v>0</v>
      </c>
      <c r="AB3251" s="23">
        <v>0</v>
      </c>
      <c r="AC3251" s="23">
        <v>0</v>
      </c>
      <c r="AD3251" s="23">
        <v>0</v>
      </c>
    </row>
    <row r="3252" spans="1:30" x14ac:dyDescent="0.3">
      <c r="A3252" s="23">
        <v>271</v>
      </c>
      <c r="B3252" s="23">
        <v>10</v>
      </c>
      <c r="C3252" s="25">
        <v>0</v>
      </c>
      <c r="D3252" s="25">
        <v>1</v>
      </c>
      <c r="E3252" s="25">
        <v>0</v>
      </c>
      <c r="F3252" s="25">
        <v>0</v>
      </c>
      <c r="G3252" s="25">
        <v>0</v>
      </c>
      <c r="H3252" s="25">
        <v>1</v>
      </c>
      <c r="I3252" s="25">
        <v>0</v>
      </c>
      <c r="J3252" s="23">
        <v>0</v>
      </c>
      <c r="K3252" s="23">
        <v>1</v>
      </c>
      <c r="L3252" s="23">
        <v>0</v>
      </c>
      <c r="M3252" s="23">
        <v>0</v>
      </c>
      <c r="N3252" s="23">
        <v>1</v>
      </c>
      <c r="O3252" s="23">
        <v>0</v>
      </c>
      <c r="P3252" s="23">
        <v>0</v>
      </c>
      <c r="Q3252" s="25">
        <v>0</v>
      </c>
      <c r="R3252" s="25">
        <v>0</v>
      </c>
      <c r="S3252" s="25">
        <v>1</v>
      </c>
      <c r="T3252" s="25">
        <v>1</v>
      </c>
      <c r="U3252" s="25">
        <v>0</v>
      </c>
      <c r="V3252" s="25">
        <v>1</v>
      </c>
      <c r="W3252" s="25">
        <v>0</v>
      </c>
      <c r="X3252" s="23">
        <v>1</v>
      </c>
      <c r="Y3252" s="23">
        <v>0</v>
      </c>
      <c r="Z3252" s="23">
        <v>0</v>
      </c>
      <c r="AA3252" s="23">
        <v>0</v>
      </c>
      <c r="AB3252" s="23">
        <v>0</v>
      </c>
      <c r="AC3252" s="23">
        <v>0</v>
      </c>
      <c r="AD3252" s="23">
        <v>0</v>
      </c>
    </row>
    <row r="3253" spans="1:30" x14ac:dyDescent="0.3">
      <c r="A3253" s="23">
        <v>271</v>
      </c>
      <c r="B3253" s="23">
        <v>11</v>
      </c>
      <c r="C3253" s="25">
        <v>0</v>
      </c>
      <c r="D3253" s="25">
        <v>0</v>
      </c>
      <c r="E3253" s="25">
        <v>1</v>
      </c>
      <c r="F3253" s="25">
        <v>0</v>
      </c>
      <c r="G3253" s="25">
        <v>1</v>
      </c>
      <c r="H3253" s="25">
        <v>0</v>
      </c>
      <c r="I3253" s="25">
        <v>1</v>
      </c>
      <c r="J3253" s="23">
        <v>0</v>
      </c>
      <c r="K3253" s="23">
        <v>1</v>
      </c>
      <c r="L3253" s="23">
        <v>0</v>
      </c>
      <c r="M3253" s="23">
        <v>1</v>
      </c>
      <c r="N3253" s="23">
        <v>0</v>
      </c>
      <c r="O3253" s="23">
        <v>0</v>
      </c>
      <c r="P3253" s="23">
        <v>1</v>
      </c>
      <c r="Q3253" s="25">
        <v>0</v>
      </c>
      <c r="R3253" s="25">
        <v>0</v>
      </c>
      <c r="S3253" s="25">
        <v>0</v>
      </c>
      <c r="T3253" s="25">
        <v>0</v>
      </c>
      <c r="U3253" s="25">
        <v>1</v>
      </c>
      <c r="V3253" s="25">
        <v>1</v>
      </c>
      <c r="W3253" s="25">
        <v>0</v>
      </c>
      <c r="X3253" s="23">
        <v>1</v>
      </c>
      <c r="Y3253" s="23">
        <v>0</v>
      </c>
      <c r="Z3253" s="23">
        <v>0</v>
      </c>
      <c r="AA3253" s="23">
        <v>0</v>
      </c>
      <c r="AB3253" s="23">
        <v>0</v>
      </c>
      <c r="AC3253" s="23">
        <v>0</v>
      </c>
      <c r="AD3253" s="23">
        <v>0</v>
      </c>
    </row>
    <row r="3254" spans="1:30" x14ac:dyDescent="0.3">
      <c r="A3254" s="23">
        <v>271</v>
      </c>
      <c r="B3254" s="23">
        <v>12</v>
      </c>
      <c r="C3254" s="25">
        <v>0</v>
      </c>
      <c r="D3254" s="25">
        <v>0</v>
      </c>
      <c r="E3254" s="25">
        <v>0</v>
      </c>
      <c r="F3254" s="25">
        <v>1</v>
      </c>
      <c r="G3254" s="25">
        <v>0</v>
      </c>
      <c r="H3254" s="25">
        <v>0</v>
      </c>
      <c r="I3254" s="25">
        <v>0</v>
      </c>
      <c r="J3254" s="23">
        <v>0</v>
      </c>
      <c r="K3254" s="23">
        <v>0</v>
      </c>
      <c r="L3254" s="23">
        <v>0</v>
      </c>
      <c r="M3254" s="23">
        <v>0</v>
      </c>
      <c r="N3254" s="23">
        <v>0</v>
      </c>
      <c r="O3254" s="23">
        <v>0</v>
      </c>
      <c r="P3254" s="23">
        <v>1</v>
      </c>
      <c r="Q3254" s="25">
        <v>0</v>
      </c>
      <c r="R3254" s="25">
        <v>0</v>
      </c>
      <c r="S3254" s="25">
        <v>1</v>
      </c>
      <c r="T3254" s="25">
        <v>0</v>
      </c>
      <c r="U3254" s="25">
        <v>0</v>
      </c>
      <c r="V3254" s="25">
        <v>0</v>
      </c>
      <c r="W3254" s="25">
        <v>0</v>
      </c>
      <c r="X3254" s="23">
        <v>1</v>
      </c>
      <c r="Y3254" s="23">
        <v>0</v>
      </c>
      <c r="Z3254" s="23">
        <v>0</v>
      </c>
      <c r="AA3254" s="23">
        <v>0</v>
      </c>
      <c r="AB3254" s="23">
        <v>0</v>
      </c>
      <c r="AC3254" s="23">
        <v>0</v>
      </c>
      <c r="AD3254" s="23">
        <v>0</v>
      </c>
    </row>
    <row r="3255" spans="1:30" x14ac:dyDescent="0.3">
      <c r="A3255" s="23">
        <v>272</v>
      </c>
      <c r="B3255" s="23">
        <v>1</v>
      </c>
      <c r="C3255" s="25">
        <v>0</v>
      </c>
      <c r="D3255" s="25">
        <v>0</v>
      </c>
      <c r="E3255" s="25">
        <v>1</v>
      </c>
      <c r="F3255" s="25">
        <v>0</v>
      </c>
      <c r="G3255" s="25">
        <v>0</v>
      </c>
      <c r="H3255" s="25">
        <v>0</v>
      </c>
      <c r="I3255" s="25">
        <v>0</v>
      </c>
      <c r="J3255" s="23">
        <v>0</v>
      </c>
      <c r="K3255" s="23">
        <v>0</v>
      </c>
      <c r="L3255" s="23">
        <v>1</v>
      </c>
      <c r="M3255" s="23">
        <v>1</v>
      </c>
      <c r="N3255" s="23">
        <v>0</v>
      </c>
      <c r="O3255" s="23">
        <v>1</v>
      </c>
      <c r="P3255" s="23">
        <v>0</v>
      </c>
      <c r="Q3255" s="25">
        <v>0</v>
      </c>
      <c r="R3255" s="25">
        <v>1</v>
      </c>
      <c r="S3255" s="25">
        <v>0</v>
      </c>
      <c r="T3255" s="25">
        <v>1</v>
      </c>
      <c r="U3255" s="25">
        <v>0</v>
      </c>
      <c r="V3255" s="25">
        <v>0</v>
      </c>
      <c r="W3255" s="25">
        <v>1</v>
      </c>
      <c r="X3255" s="23">
        <v>1</v>
      </c>
      <c r="Y3255" s="23">
        <v>0</v>
      </c>
      <c r="Z3255" s="23">
        <v>0</v>
      </c>
      <c r="AA3255" s="23">
        <v>0</v>
      </c>
      <c r="AB3255" s="23">
        <v>0</v>
      </c>
      <c r="AC3255" s="23">
        <v>0</v>
      </c>
      <c r="AD3255" s="23">
        <v>0</v>
      </c>
    </row>
    <row r="3256" spans="1:30" x14ac:dyDescent="0.3">
      <c r="A3256" s="23">
        <v>272</v>
      </c>
      <c r="B3256" s="23">
        <v>2</v>
      </c>
      <c r="C3256" s="25">
        <v>0</v>
      </c>
      <c r="D3256" s="25">
        <v>1</v>
      </c>
      <c r="E3256" s="25">
        <v>0</v>
      </c>
      <c r="F3256" s="25">
        <v>0</v>
      </c>
      <c r="G3256" s="25">
        <v>0</v>
      </c>
      <c r="H3256" s="25">
        <v>1</v>
      </c>
      <c r="I3256" s="25">
        <v>0</v>
      </c>
      <c r="J3256" s="23">
        <v>0</v>
      </c>
      <c r="K3256" s="23">
        <v>0</v>
      </c>
      <c r="L3256" s="23">
        <v>0</v>
      </c>
      <c r="M3256" s="23">
        <v>1</v>
      </c>
      <c r="N3256" s="23">
        <v>0</v>
      </c>
      <c r="O3256" s="23">
        <v>0</v>
      </c>
      <c r="P3256" s="23">
        <v>0</v>
      </c>
      <c r="Q3256" s="25">
        <v>0</v>
      </c>
      <c r="R3256" s="25">
        <v>0</v>
      </c>
      <c r="S3256" s="25">
        <v>1</v>
      </c>
      <c r="T3256" s="25">
        <v>0</v>
      </c>
      <c r="U3256" s="25">
        <v>1</v>
      </c>
      <c r="V3256" s="25">
        <v>0</v>
      </c>
      <c r="W3256" s="25">
        <v>1</v>
      </c>
      <c r="X3256" s="23">
        <v>1</v>
      </c>
      <c r="Y3256" s="23">
        <v>0</v>
      </c>
      <c r="Z3256" s="23">
        <v>0</v>
      </c>
      <c r="AA3256" s="23">
        <v>0</v>
      </c>
      <c r="AB3256" s="23">
        <v>0</v>
      </c>
      <c r="AC3256" s="23">
        <v>0</v>
      </c>
      <c r="AD3256" s="23">
        <v>0</v>
      </c>
    </row>
    <row r="3257" spans="1:30" x14ac:dyDescent="0.3">
      <c r="A3257" s="23">
        <v>272</v>
      </c>
      <c r="B3257" s="23">
        <v>3</v>
      </c>
      <c r="C3257" s="25">
        <v>0</v>
      </c>
      <c r="D3257" s="25">
        <v>1</v>
      </c>
      <c r="E3257" s="25">
        <v>0</v>
      </c>
      <c r="F3257" s="25">
        <v>0</v>
      </c>
      <c r="G3257" s="25">
        <v>1</v>
      </c>
      <c r="H3257" s="25">
        <v>0</v>
      </c>
      <c r="I3257" s="25">
        <v>0</v>
      </c>
      <c r="J3257" s="23">
        <v>0</v>
      </c>
      <c r="K3257" s="23">
        <v>0</v>
      </c>
      <c r="L3257" s="23">
        <v>0</v>
      </c>
      <c r="M3257" s="23">
        <v>0</v>
      </c>
      <c r="N3257" s="23">
        <v>1</v>
      </c>
      <c r="O3257" s="23">
        <v>1</v>
      </c>
      <c r="P3257" s="23">
        <v>0</v>
      </c>
      <c r="Q3257" s="25">
        <v>0</v>
      </c>
      <c r="R3257" s="25">
        <v>0</v>
      </c>
      <c r="S3257" s="25">
        <v>0</v>
      </c>
      <c r="T3257" s="25">
        <v>0</v>
      </c>
      <c r="U3257" s="25">
        <v>0</v>
      </c>
      <c r="V3257" s="25">
        <v>0</v>
      </c>
      <c r="W3257" s="25">
        <v>1</v>
      </c>
      <c r="X3257" s="23">
        <v>1</v>
      </c>
      <c r="Y3257" s="23">
        <v>0</v>
      </c>
      <c r="Z3257" s="23">
        <v>0</v>
      </c>
      <c r="AA3257" s="23">
        <v>0</v>
      </c>
      <c r="AB3257" s="23">
        <v>0</v>
      </c>
      <c r="AC3257" s="23">
        <v>0</v>
      </c>
      <c r="AD3257" s="23">
        <v>0</v>
      </c>
    </row>
    <row r="3258" spans="1:30" x14ac:dyDescent="0.3">
      <c r="A3258" s="23">
        <v>272</v>
      </c>
      <c r="B3258" s="23">
        <v>4</v>
      </c>
      <c r="C3258" s="25">
        <v>0</v>
      </c>
      <c r="D3258" s="25">
        <v>0</v>
      </c>
      <c r="E3258" s="25">
        <v>0</v>
      </c>
      <c r="F3258" s="25">
        <v>0</v>
      </c>
      <c r="G3258" s="25">
        <v>0</v>
      </c>
      <c r="H3258" s="25">
        <v>0</v>
      </c>
      <c r="I3258" s="25">
        <v>1</v>
      </c>
      <c r="J3258" s="23">
        <v>0</v>
      </c>
      <c r="K3258" s="23">
        <v>0</v>
      </c>
      <c r="L3258" s="23">
        <v>1</v>
      </c>
      <c r="M3258" s="23">
        <v>0</v>
      </c>
      <c r="N3258" s="23">
        <v>1</v>
      </c>
      <c r="O3258" s="23">
        <v>0</v>
      </c>
      <c r="P3258" s="23">
        <v>1</v>
      </c>
      <c r="Q3258" s="25">
        <v>0</v>
      </c>
      <c r="R3258" s="25">
        <v>0</v>
      </c>
      <c r="S3258" s="25">
        <v>1</v>
      </c>
      <c r="T3258" s="25">
        <v>1</v>
      </c>
      <c r="U3258" s="25">
        <v>0</v>
      </c>
      <c r="V3258" s="25">
        <v>1</v>
      </c>
      <c r="W3258" s="25">
        <v>0</v>
      </c>
      <c r="X3258" s="23">
        <v>1</v>
      </c>
      <c r="Y3258" s="23">
        <v>0</v>
      </c>
      <c r="Z3258" s="23">
        <v>0</v>
      </c>
      <c r="AA3258" s="23">
        <v>0</v>
      </c>
      <c r="AB3258" s="23">
        <v>0</v>
      </c>
      <c r="AC3258" s="23">
        <v>0</v>
      </c>
      <c r="AD3258" s="23">
        <v>0</v>
      </c>
    </row>
    <row r="3259" spans="1:30" x14ac:dyDescent="0.3">
      <c r="A3259" s="23">
        <v>272</v>
      </c>
      <c r="B3259" s="23">
        <v>5</v>
      </c>
      <c r="C3259" s="25">
        <v>0</v>
      </c>
      <c r="D3259" s="25">
        <v>1</v>
      </c>
      <c r="E3259" s="25">
        <v>0</v>
      </c>
      <c r="F3259" s="25">
        <v>0</v>
      </c>
      <c r="G3259" s="25">
        <v>1</v>
      </c>
      <c r="H3259" s="25">
        <v>0</v>
      </c>
      <c r="I3259" s="25">
        <v>0</v>
      </c>
      <c r="J3259" s="23">
        <v>0</v>
      </c>
      <c r="K3259" s="23">
        <v>0</v>
      </c>
      <c r="L3259" s="23">
        <v>0</v>
      </c>
      <c r="M3259" s="23">
        <v>1</v>
      </c>
      <c r="N3259" s="23">
        <v>0</v>
      </c>
      <c r="O3259" s="23">
        <v>0</v>
      </c>
      <c r="P3259" s="23">
        <v>0</v>
      </c>
      <c r="Q3259" s="25">
        <v>0</v>
      </c>
      <c r="R3259" s="25">
        <v>1</v>
      </c>
      <c r="S3259" s="25">
        <v>0</v>
      </c>
      <c r="T3259" s="25">
        <v>1</v>
      </c>
      <c r="U3259" s="25">
        <v>0</v>
      </c>
      <c r="V3259" s="25">
        <v>0</v>
      </c>
      <c r="W3259" s="25">
        <v>1</v>
      </c>
      <c r="X3259" s="23">
        <v>1</v>
      </c>
      <c r="Y3259" s="23">
        <v>0</v>
      </c>
      <c r="Z3259" s="23">
        <v>0</v>
      </c>
      <c r="AA3259" s="23">
        <v>0</v>
      </c>
      <c r="AB3259" s="23">
        <v>0</v>
      </c>
      <c r="AC3259" s="23">
        <v>0</v>
      </c>
      <c r="AD3259" s="23">
        <v>0</v>
      </c>
    </row>
    <row r="3260" spans="1:30" x14ac:dyDescent="0.3">
      <c r="A3260" s="23">
        <v>272</v>
      </c>
      <c r="B3260" s="23">
        <v>6</v>
      </c>
      <c r="C3260" s="25">
        <v>0</v>
      </c>
      <c r="D3260" s="25">
        <v>0</v>
      </c>
      <c r="E3260" s="25">
        <v>0</v>
      </c>
      <c r="F3260" s="25">
        <v>0</v>
      </c>
      <c r="G3260" s="25">
        <v>1</v>
      </c>
      <c r="H3260" s="25">
        <v>1</v>
      </c>
      <c r="I3260" s="25">
        <v>0</v>
      </c>
      <c r="J3260" s="23">
        <v>0</v>
      </c>
      <c r="K3260" s="23">
        <v>1</v>
      </c>
      <c r="L3260" s="23">
        <v>0</v>
      </c>
      <c r="M3260" s="23">
        <v>0</v>
      </c>
      <c r="N3260" s="23">
        <v>0</v>
      </c>
      <c r="O3260" s="23">
        <v>1</v>
      </c>
      <c r="P3260" s="23">
        <v>0</v>
      </c>
      <c r="Q3260" s="25">
        <v>0</v>
      </c>
      <c r="R3260" s="25">
        <v>0</v>
      </c>
      <c r="S3260" s="25">
        <v>1</v>
      </c>
      <c r="T3260" s="25">
        <v>0</v>
      </c>
      <c r="U3260" s="25">
        <v>0</v>
      </c>
      <c r="V3260" s="25">
        <v>0</v>
      </c>
      <c r="W3260" s="25">
        <v>0</v>
      </c>
      <c r="X3260" s="23">
        <v>1</v>
      </c>
      <c r="Y3260" s="23">
        <v>0</v>
      </c>
      <c r="Z3260" s="23">
        <v>0</v>
      </c>
      <c r="AA3260" s="23">
        <v>0</v>
      </c>
      <c r="AB3260" s="23">
        <v>0</v>
      </c>
      <c r="AC3260" s="23">
        <v>0</v>
      </c>
      <c r="AD3260" s="23">
        <v>0</v>
      </c>
    </row>
    <row r="3261" spans="1:30" x14ac:dyDescent="0.3">
      <c r="A3261" s="23">
        <v>272</v>
      </c>
      <c r="B3261" s="23">
        <v>7</v>
      </c>
      <c r="C3261" s="25">
        <v>0</v>
      </c>
      <c r="D3261" s="25">
        <v>1</v>
      </c>
      <c r="E3261" s="25">
        <v>0</v>
      </c>
      <c r="F3261" s="25">
        <v>1</v>
      </c>
      <c r="G3261" s="25">
        <v>0</v>
      </c>
      <c r="H3261" s="25">
        <v>0</v>
      </c>
      <c r="I3261" s="25">
        <v>1</v>
      </c>
      <c r="J3261" s="23">
        <v>0</v>
      </c>
      <c r="K3261" s="23">
        <v>0</v>
      </c>
      <c r="L3261" s="23">
        <v>0</v>
      </c>
      <c r="M3261" s="23">
        <v>0</v>
      </c>
      <c r="N3261" s="23">
        <v>0</v>
      </c>
      <c r="O3261" s="23">
        <v>0</v>
      </c>
      <c r="P3261" s="23">
        <v>1</v>
      </c>
      <c r="Q3261" s="25">
        <v>0</v>
      </c>
      <c r="R3261" s="25">
        <v>1</v>
      </c>
      <c r="S3261" s="25">
        <v>0</v>
      </c>
      <c r="T3261" s="25">
        <v>0</v>
      </c>
      <c r="U3261" s="25">
        <v>0</v>
      </c>
      <c r="V3261" s="25">
        <v>1</v>
      </c>
      <c r="W3261" s="25">
        <v>0</v>
      </c>
      <c r="X3261" s="23">
        <v>1</v>
      </c>
      <c r="Y3261" s="23">
        <v>0</v>
      </c>
      <c r="Z3261" s="23">
        <v>0</v>
      </c>
      <c r="AA3261" s="23">
        <v>0</v>
      </c>
      <c r="AB3261" s="23">
        <v>0</v>
      </c>
      <c r="AC3261" s="23">
        <v>0</v>
      </c>
      <c r="AD3261" s="23">
        <v>0</v>
      </c>
    </row>
    <row r="3262" spans="1:30" x14ac:dyDescent="0.3">
      <c r="A3262" s="23">
        <v>272</v>
      </c>
      <c r="B3262" s="23">
        <v>8</v>
      </c>
      <c r="C3262" s="25">
        <v>0</v>
      </c>
      <c r="D3262" s="25">
        <v>0</v>
      </c>
      <c r="E3262" s="25">
        <v>1</v>
      </c>
      <c r="F3262" s="25">
        <v>1</v>
      </c>
      <c r="G3262" s="25">
        <v>0</v>
      </c>
      <c r="H3262" s="25">
        <v>1</v>
      </c>
      <c r="I3262" s="25">
        <v>0</v>
      </c>
      <c r="J3262" s="23">
        <v>0</v>
      </c>
      <c r="K3262" s="23">
        <v>0</v>
      </c>
      <c r="L3262" s="23">
        <v>0</v>
      </c>
      <c r="M3262" s="23">
        <v>0</v>
      </c>
      <c r="N3262" s="23">
        <v>1</v>
      </c>
      <c r="O3262" s="23">
        <v>1</v>
      </c>
      <c r="P3262" s="23">
        <v>0</v>
      </c>
      <c r="Q3262" s="25">
        <v>0</v>
      </c>
      <c r="R3262" s="25">
        <v>0</v>
      </c>
      <c r="S3262" s="25">
        <v>0</v>
      </c>
      <c r="T3262" s="25">
        <v>1</v>
      </c>
      <c r="U3262" s="25">
        <v>0</v>
      </c>
      <c r="V3262" s="25">
        <v>0</v>
      </c>
      <c r="W3262" s="25">
        <v>0</v>
      </c>
      <c r="X3262" s="23">
        <v>1</v>
      </c>
      <c r="Y3262" s="23">
        <v>0</v>
      </c>
      <c r="Z3262" s="23">
        <v>0</v>
      </c>
      <c r="AA3262" s="23">
        <v>0</v>
      </c>
      <c r="AB3262" s="23">
        <v>0</v>
      </c>
      <c r="AC3262" s="23">
        <v>0</v>
      </c>
      <c r="AD3262" s="23">
        <v>0</v>
      </c>
    </row>
    <row r="3263" spans="1:30" x14ac:dyDescent="0.3">
      <c r="A3263" s="23">
        <v>272</v>
      </c>
      <c r="B3263" s="23">
        <v>9</v>
      </c>
      <c r="C3263" s="25">
        <v>0</v>
      </c>
      <c r="D3263" s="25">
        <v>0</v>
      </c>
      <c r="E3263" s="25">
        <v>1</v>
      </c>
      <c r="F3263" s="25">
        <v>0</v>
      </c>
      <c r="G3263" s="25">
        <v>1</v>
      </c>
      <c r="H3263" s="25">
        <v>0</v>
      </c>
      <c r="I3263" s="25">
        <v>1</v>
      </c>
      <c r="J3263" s="23">
        <v>0</v>
      </c>
      <c r="K3263" s="23">
        <v>0</v>
      </c>
      <c r="L3263" s="23">
        <v>1</v>
      </c>
      <c r="M3263" s="23">
        <v>0</v>
      </c>
      <c r="N3263" s="23">
        <v>0</v>
      </c>
      <c r="O3263" s="23">
        <v>0</v>
      </c>
      <c r="P3263" s="23">
        <v>0</v>
      </c>
      <c r="Q3263" s="25">
        <v>0</v>
      </c>
      <c r="R3263" s="25">
        <v>1</v>
      </c>
      <c r="S3263" s="25">
        <v>0</v>
      </c>
      <c r="T3263" s="25">
        <v>0</v>
      </c>
      <c r="U3263" s="25">
        <v>1</v>
      </c>
      <c r="V3263" s="25">
        <v>0</v>
      </c>
      <c r="W3263" s="25">
        <v>0</v>
      </c>
      <c r="X3263" s="23">
        <v>1</v>
      </c>
      <c r="Y3263" s="23">
        <v>0</v>
      </c>
      <c r="Z3263" s="23">
        <v>0</v>
      </c>
      <c r="AA3263" s="23">
        <v>0</v>
      </c>
      <c r="AB3263" s="23">
        <v>0</v>
      </c>
      <c r="AC3263" s="23">
        <v>0</v>
      </c>
      <c r="AD3263" s="23">
        <v>0</v>
      </c>
    </row>
    <row r="3264" spans="1:30" x14ac:dyDescent="0.3">
      <c r="A3264" s="23">
        <v>272</v>
      </c>
      <c r="B3264" s="23">
        <v>10</v>
      </c>
      <c r="C3264" s="25">
        <v>0</v>
      </c>
      <c r="D3264" s="25">
        <v>1</v>
      </c>
      <c r="E3264" s="25">
        <v>0</v>
      </c>
      <c r="F3264" s="25">
        <v>0</v>
      </c>
      <c r="G3264" s="25">
        <v>0</v>
      </c>
      <c r="H3264" s="25">
        <v>1</v>
      </c>
      <c r="I3264" s="25">
        <v>0</v>
      </c>
      <c r="J3264" s="23">
        <v>0</v>
      </c>
      <c r="K3264" s="23">
        <v>1</v>
      </c>
      <c r="L3264" s="23">
        <v>0</v>
      </c>
      <c r="M3264" s="23">
        <v>0</v>
      </c>
      <c r="N3264" s="23">
        <v>1</v>
      </c>
      <c r="O3264" s="23">
        <v>0</v>
      </c>
      <c r="P3264" s="23">
        <v>0</v>
      </c>
      <c r="Q3264" s="25">
        <v>0</v>
      </c>
      <c r="R3264" s="25">
        <v>0</v>
      </c>
      <c r="S3264" s="25">
        <v>1</v>
      </c>
      <c r="T3264" s="25">
        <v>1</v>
      </c>
      <c r="U3264" s="25">
        <v>0</v>
      </c>
      <c r="V3264" s="25">
        <v>1</v>
      </c>
      <c r="W3264" s="25">
        <v>0</v>
      </c>
      <c r="X3264" s="23">
        <v>1</v>
      </c>
      <c r="Y3264" s="23">
        <v>0</v>
      </c>
      <c r="Z3264" s="23">
        <v>0</v>
      </c>
      <c r="AA3264" s="23">
        <v>0</v>
      </c>
      <c r="AB3264" s="23">
        <v>0</v>
      </c>
      <c r="AC3264" s="23">
        <v>0</v>
      </c>
      <c r="AD3264" s="23">
        <v>0</v>
      </c>
    </row>
    <row r="3265" spans="1:30" x14ac:dyDescent="0.3">
      <c r="A3265" s="23">
        <v>272</v>
      </c>
      <c r="B3265" s="23">
        <v>11</v>
      </c>
      <c r="C3265" s="25">
        <v>0</v>
      </c>
      <c r="D3265" s="25">
        <v>0</v>
      </c>
      <c r="E3265" s="25">
        <v>1</v>
      </c>
      <c r="F3265" s="25">
        <v>0</v>
      </c>
      <c r="G3265" s="25">
        <v>1</v>
      </c>
      <c r="H3265" s="25">
        <v>0</v>
      </c>
      <c r="I3265" s="25">
        <v>1</v>
      </c>
      <c r="J3265" s="23">
        <v>0</v>
      </c>
      <c r="K3265" s="23">
        <v>1</v>
      </c>
      <c r="L3265" s="23">
        <v>0</v>
      </c>
      <c r="M3265" s="23">
        <v>1</v>
      </c>
      <c r="N3265" s="23">
        <v>0</v>
      </c>
      <c r="O3265" s="23">
        <v>0</v>
      </c>
      <c r="P3265" s="23">
        <v>1</v>
      </c>
      <c r="Q3265" s="25">
        <v>0</v>
      </c>
      <c r="R3265" s="25">
        <v>0</v>
      </c>
      <c r="S3265" s="25">
        <v>0</v>
      </c>
      <c r="T3265" s="25">
        <v>0</v>
      </c>
      <c r="U3265" s="25">
        <v>1</v>
      </c>
      <c r="V3265" s="25">
        <v>1</v>
      </c>
      <c r="W3265" s="25">
        <v>0</v>
      </c>
      <c r="X3265" s="23">
        <v>1</v>
      </c>
      <c r="Y3265" s="23">
        <v>0</v>
      </c>
      <c r="Z3265" s="23">
        <v>0</v>
      </c>
      <c r="AA3265" s="23">
        <v>0</v>
      </c>
      <c r="AB3265" s="23">
        <v>0</v>
      </c>
      <c r="AC3265" s="23">
        <v>0</v>
      </c>
      <c r="AD3265" s="23">
        <v>0</v>
      </c>
    </row>
    <row r="3266" spans="1:30" x14ac:dyDescent="0.3">
      <c r="A3266" s="23">
        <v>272</v>
      </c>
      <c r="B3266" s="23">
        <v>12</v>
      </c>
      <c r="C3266" s="25">
        <v>0</v>
      </c>
      <c r="D3266" s="25">
        <v>0</v>
      </c>
      <c r="E3266" s="25">
        <v>0</v>
      </c>
      <c r="F3266" s="25">
        <v>1</v>
      </c>
      <c r="G3266" s="25">
        <v>0</v>
      </c>
      <c r="H3266" s="25">
        <v>0</v>
      </c>
      <c r="I3266" s="25">
        <v>0</v>
      </c>
      <c r="J3266" s="23">
        <v>0</v>
      </c>
      <c r="K3266" s="23">
        <v>0</v>
      </c>
      <c r="L3266" s="23">
        <v>0</v>
      </c>
      <c r="M3266" s="23">
        <v>0</v>
      </c>
      <c r="N3266" s="23">
        <v>0</v>
      </c>
      <c r="O3266" s="23">
        <v>0</v>
      </c>
      <c r="P3266" s="23">
        <v>1</v>
      </c>
      <c r="Q3266" s="25">
        <v>0</v>
      </c>
      <c r="R3266" s="25">
        <v>0</v>
      </c>
      <c r="S3266" s="25">
        <v>1</v>
      </c>
      <c r="T3266" s="25">
        <v>0</v>
      </c>
      <c r="U3266" s="25">
        <v>0</v>
      </c>
      <c r="V3266" s="25">
        <v>0</v>
      </c>
      <c r="W3266" s="25">
        <v>0</v>
      </c>
      <c r="X3266" s="23">
        <v>1</v>
      </c>
      <c r="Y3266" s="23">
        <v>0</v>
      </c>
      <c r="Z3266" s="23">
        <v>0</v>
      </c>
      <c r="AA3266" s="23">
        <v>0</v>
      </c>
      <c r="AB3266" s="23">
        <v>0</v>
      </c>
      <c r="AC3266" s="23">
        <v>0</v>
      </c>
      <c r="AD3266" s="23">
        <v>0</v>
      </c>
    </row>
    <row r="3267" spans="1:30" x14ac:dyDescent="0.3">
      <c r="A3267" s="23">
        <v>273</v>
      </c>
      <c r="B3267" s="23">
        <v>1</v>
      </c>
      <c r="C3267" s="25">
        <v>0</v>
      </c>
      <c r="D3267" s="25">
        <v>0</v>
      </c>
      <c r="E3267" s="25">
        <v>1</v>
      </c>
      <c r="F3267" s="25">
        <v>0</v>
      </c>
      <c r="G3267" s="25">
        <v>0</v>
      </c>
      <c r="H3267" s="25">
        <v>0</v>
      </c>
      <c r="I3267" s="25">
        <v>0</v>
      </c>
      <c r="J3267" s="23">
        <v>0</v>
      </c>
      <c r="K3267" s="23">
        <v>0</v>
      </c>
      <c r="L3267" s="23">
        <v>1</v>
      </c>
      <c r="M3267" s="23">
        <v>1</v>
      </c>
      <c r="N3267" s="23">
        <v>0</v>
      </c>
      <c r="O3267" s="23">
        <v>1</v>
      </c>
      <c r="P3267" s="23">
        <v>0</v>
      </c>
      <c r="Q3267" s="25">
        <v>0</v>
      </c>
      <c r="R3267" s="25">
        <v>1</v>
      </c>
      <c r="S3267" s="25">
        <v>0</v>
      </c>
      <c r="T3267" s="25">
        <v>1</v>
      </c>
      <c r="U3267" s="25">
        <v>0</v>
      </c>
      <c r="V3267" s="25">
        <v>0</v>
      </c>
      <c r="W3267" s="25">
        <v>1</v>
      </c>
      <c r="X3267" s="23">
        <v>1</v>
      </c>
      <c r="Y3267" s="23">
        <v>0</v>
      </c>
      <c r="Z3267" s="23">
        <v>0</v>
      </c>
      <c r="AA3267" s="23">
        <v>0</v>
      </c>
      <c r="AB3267" s="23">
        <v>0</v>
      </c>
      <c r="AC3267" s="23">
        <v>0</v>
      </c>
      <c r="AD3267" s="23">
        <v>0</v>
      </c>
    </row>
    <row r="3268" spans="1:30" x14ac:dyDescent="0.3">
      <c r="A3268" s="23">
        <v>273</v>
      </c>
      <c r="B3268" s="23">
        <v>2</v>
      </c>
      <c r="C3268" s="25">
        <v>0</v>
      </c>
      <c r="D3268" s="25">
        <v>1</v>
      </c>
      <c r="E3268" s="25">
        <v>0</v>
      </c>
      <c r="F3268" s="25">
        <v>0</v>
      </c>
      <c r="G3268" s="25">
        <v>0</v>
      </c>
      <c r="H3268" s="25">
        <v>1</v>
      </c>
      <c r="I3268" s="25">
        <v>0</v>
      </c>
      <c r="J3268" s="23">
        <v>0</v>
      </c>
      <c r="K3268" s="23">
        <v>0</v>
      </c>
      <c r="L3268" s="23">
        <v>0</v>
      </c>
      <c r="M3268" s="23">
        <v>1</v>
      </c>
      <c r="N3268" s="23">
        <v>0</v>
      </c>
      <c r="O3268" s="23">
        <v>0</v>
      </c>
      <c r="P3268" s="23">
        <v>0</v>
      </c>
      <c r="Q3268" s="25">
        <v>0</v>
      </c>
      <c r="R3268" s="25">
        <v>0</v>
      </c>
      <c r="S3268" s="25">
        <v>1</v>
      </c>
      <c r="T3268" s="25">
        <v>0</v>
      </c>
      <c r="U3268" s="25">
        <v>1</v>
      </c>
      <c r="V3268" s="25">
        <v>0</v>
      </c>
      <c r="W3268" s="25">
        <v>1</v>
      </c>
      <c r="X3268" s="23">
        <v>1</v>
      </c>
      <c r="Y3268" s="23">
        <v>0</v>
      </c>
      <c r="Z3268" s="23">
        <v>0</v>
      </c>
      <c r="AA3268" s="23">
        <v>0</v>
      </c>
      <c r="AB3268" s="23">
        <v>0</v>
      </c>
      <c r="AC3268" s="23">
        <v>0</v>
      </c>
      <c r="AD3268" s="23">
        <v>0</v>
      </c>
    </row>
    <row r="3269" spans="1:30" x14ac:dyDescent="0.3">
      <c r="A3269" s="23">
        <v>273</v>
      </c>
      <c r="B3269" s="23">
        <v>3</v>
      </c>
      <c r="C3269" s="25">
        <v>0</v>
      </c>
      <c r="D3269" s="25">
        <v>1</v>
      </c>
      <c r="E3269" s="25">
        <v>0</v>
      </c>
      <c r="F3269" s="25">
        <v>0</v>
      </c>
      <c r="G3269" s="25">
        <v>1</v>
      </c>
      <c r="H3269" s="25">
        <v>0</v>
      </c>
      <c r="I3269" s="25">
        <v>0</v>
      </c>
      <c r="J3269" s="23">
        <v>0</v>
      </c>
      <c r="K3269" s="23">
        <v>0</v>
      </c>
      <c r="L3269" s="23">
        <v>0</v>
      </c>
      <c r="M3269" s="23">
        <v>0</v>
      </c>
      <c r="N3269" s="23">
        <v>1</v>
      </c>
      <c r="O3269" s="23">
        <v>1</v>
      </c>
      <c r="P3269" s="23">
        <v>0</v>
      </c>
      <c r="Q3269" s="25">
        <v>0</v>
      </c>
      <c r="R3269" s="25">
        <v>0</v>
      </c>
      <c r="S3269" s="25">
        <v>0</v>
      </c>
      <c r="T3269" s="25">
        <v>0</v>
      </c>
      <c r="U3269" s="25">
        <v>0</v>
      </c>
      <c r="V3269" s="25">
        <v>0</v>
      </c>
      <c r="W3269" s="25">
        <v>1</v>
      </c>
      <c r="X3269" s="23">
        <v>1</v>
      </c>
      <c r="Y3269" s="23">
        <v>0</v>
      </c>
      <c r="Z3269" s="23">
        <v>0</v>
      </c>
      <c r="AA3269" s="23">
        <v>0</v>
      </c>
      <c r="AB3269" s="23">
        <v>0</v>
      </c>
      <c r="AC3269" s="23">
        <v>0</v>
      </c>
      <c r="AD3269" s="23">
        <v>0</v>
      </c>
    </row>
    <row r="3270" spans="1:30" x14ac:dyDescent="0.3">
      <c r="A3270" s="23">
        <v>273</v>
      </c>
      <c r="B3270" s="23">
        <v>4</v>
      </c>
      <c r="C3270" s="25">
        <v>0</v>
      </c>
      <c r="D3270" s="25">
        <v>0</v>
      </c>
      <c r="E3270" s="25">
        <v>0</v>
      </c>
      <c r="F3270" s="25">
        <v>0</v>
      </c>
      <c r="G3270" s="25">
        <v>0</v>
      </c>
      <c r="H3270" s="25">
        <v>0</v>
      </c>
      <c r="I3270" s="25">
        <v>1</v>
      </c>
      <c r="J3270" s="23">
        <v>0</v>
      </c>
      <c r="K3270" s="23">
        <v>0</v>
      </c>
      <c r="L3270" s="23">
        <v>1</v>
      </c>
      <c r="M3270" s="23">
        <v>0</v>
      </c>
      <c r="N3270" s="23">
        <v>1</v>
      </c>
      <c r="O3270" s="23">
        <v>0</v>
      </c>
      <c r="P3270" s="23">
        <v>1</v>
      </c>
      <c r="Q3270" s="25">
        <v>0</v>
      </c>
      <c r="R3270" s="25">
        <v>0</v>
      </c>
      <c r="S3270" s="25">
        <v>1</v>
      </c>
      <c r="T3270" s="25">
        <v>1</v>
      </c>
      <c r="U3270" s="25">
        <v>0</v>
      </c>
      <c r="V3270" s="25">
        <v>1</v>
      </c>
      <c r="W3270" s="25">
        <v>0</v>
      </c>
      <c r="X3270" s="23">
        <v>1</v>
      </c>
      <c r="Y3270" s="23">
        <v>0</v>
      </c>
      <c r="Z3270" s="23">
        <v>0</v>
      </c>
      <c r="AA3270" s="23">
        <v>0</v>
      </c>
      <c r="AB3270" s="23">
        <v>0</v>
      </c>
      <c r="AC3270" s="23">
        <v>0</v>
      </c>
      <c r="AD3270" s="23">
        <v>0</v>
      </c>
    </row>
    <row r="3271" spans="1:30" x14ac:dyDescent="0.3">
      <c r="A3271" s="23">
        <v>273</v>
      </c>
      <c r="B3271" s="23">
        <v>5</v>
      </c>
      <c r="C3271" s="25">
        <v>0</v>
      </c>
      <c r="D3271" s="25">
        <v>1</v>
      </c>
      <c r="E3271" s="25">
        <v>0</v>
      </c>
      <c r="F3271" s="25">
        <v>0</v>
      </c>
      <c r="G3271" s="25">
        <v>1</v>
      </c>
      <c r="H3271" s="25">
        <v>0</v>
      </c>
      <c r="I3271" s="25">
        <v>0</v>
      </c>
      <c r="J3271" s="23">
        <v>0</v>
      </c>
      <c r="K3271" s="23">
        <v>0</v>
      </c>
      <c r="L3271" s="23">
        <v>0</v>
      </c>
      <c r="M3271" s="23">
        <v>1</v>
      </c>
      <c r="N3271" s="23">
        <v>0</v>
      </c>
      <c r="O3271" s="23">
        <v>0</v>
      </c>
      <c r="P3271" s="23">
        <v>0</v>
      </c>
      <c r="Q3271" s="25">
        <v>0</v>
      </c>
      <c r="R3271" s="25">
        <v>1</v>
      </c>
      <c r="S3271" s="25">
        <v>0</v>
      </c>
      <c r="T3271" s="25">
        <v>1</v>
      </c>
      <c r="U3271" s="25">
        <v>0</v>
      </c>
      <c r="V3271" s="25">
        <v>0</v>
      </c>
      <c r="W3271" s="25">
        <v>1</v>
      </c>
      <c r="X3271" s="23">
        <v>1</v>
      </c>
      <c r="Y3271" s="23">
        <v>0</v>
      </c>
      <c r="Z3271" s="23">
        <v>0</v>
      </c>
      <c r="AA3271" s="23">
        <v>0</v>
      </c>
      <c r="AB3271" s="23">
        <v>0</v>
      </c>
      <c r="AC3271" s="23">
        <v>0</v>
      </c>
      <c r="AD3271" s="23">
        <v>0</v>
      </c>
    </row>
    <row r="3272" spans="1:30" x14ac:dyDescent="0.3">
      <c r="A3272" s="23">
        <v>273</v>
      </c>
      <c r="B3272" s="23">
        <v>6</v>
      </c>
      <c r="C3272" s="25">
        <v>0</v>
      </c>
      <c r="D3272" s="25">
        <v>0</v>
      </c>
      <c r="E3272" s="25">
        <v>0</v>
      </c>
      <c r="F3272" s="25">
        <v>0</v>
      </c>
      <c r="G3272" s="25">
        <v>1</v>
      </c>
      <c r="H3272" s="25">
        <v>1</v>
      </c>
      <c r="I3272" s="25">
        <v>0</v>
      </c>
      <c r="J3272" s="23">
        <v>0</v>
      </c>
      <c r="K3272" s="23">
        <v>1</v>
      </c>
      <c r="L3272" s="23">
        <v>0</v>
      </c>
      <c r="M3272" s="23">
        <v>0</v>
      </c>
      <c r="N3272" s="23">
        <v>0</v>
      </c>
      <c r="O3272" s="23">
        <v>1</v>
      </c>
      <c r="P3272" s="23">
        <v>0</v>
      </c>
      <c r="Q3272" s="25">
        <v>0</v>
      </c>
      <c r="R3272" s="25">
        <v>0</v>
      </c>
      <c r="S3272" s="25">
        <v>1</v>
      </c>
      <c r="T3272" s="25">
        <v>0</v>
      </c>
      <c r="U3272" s="25">
        <v>0</v>
      </c>
      <c r="V3272" s="25">
        <v>0</v>
      </c>
      <c r="W3272" s="25">
        <v>0</v>
      </c>
      <c r="X3272" s="23">
        <v>1</v>
      </c>
      <c r="Y3272" s="23">
        <v>0</v>
      </c>
      <c r="Z3272" s="23">
        <v>0</v>
      </c>
      <c r="AA3272" s="23">
        <v>0</v>
      </c>
      <c r="AB3272" s="23">
        <v>0</v>
      </c>
      <c r="AC3272" s="23">
        <v>0</v>
      </c>
      <c r="AD3272" s="23">
        <v>0</v>
      </c>
    </row>
    <row r="3273" spans="1:30" x14ac:dyDescent="0.3">
      <c r="A3273" s="23">
        <v>273</v>
      </c>
      <c r="B3273" s="23">
        <v>7</v>
      </c>
      <c r="C3273" s="25">
        <v>0</v>
      </c>
      <c r="D3273" s="25">
        <v>1</v>
      </c>
      <c r="E3273" s="25">
        <v>0</v>
      </c>
      <c r="F3273" s="25">
        <v>1</v>
      </c>
      <c r="G3273" s="25">
        <v>0</v>
      </c>
      <c r="H3273" s="25">
        <v>0</v>
      </c>
      <c r="I3273" s="25">
        <v>1</v>
      </c>
      <c r="J3273" s="23">
        <v>0</v>
      </c>
      <c r="K3273" s="23">
        <v>0</v>
      </c>
      <c r="L3273" s="23">
        <v>0</v>
      </c>
      <c r="M3273" s="23">
        <v>0</v>
      </c>
      <c r="N3273" s="23">
        <v>0</v>
      </c>
      <c r="O3273" s="23">
        <v>0</v>
      </c>
      <c r="P3273" s="23">
        <v>1</v>
      </c>
      <c r="Q3273" s="25">
        <v>0</v>
      </c>
      <c r="R3273" s="25">
        <v>1</v>
      </c>
      <c r="S3273" s="25">
        <v>0</v>
      </c>
      <c r="T3273" s="25">
        <v>0</v>
      </c>
      <c r="U3273" s="25">
        <v>0</v>
      </c>
      <c r="V3273" s="25">
        <v>1</v>
      </c>
      <c r="W3273" s="25">
        <v>0</v>
      </c>
      <c r="X3273" s="23">
        <v>1</v>
      </c>
      <c r="Y3273" s="23">
        <v>0</v>
      </c>
      <c r="Z3273" s="23">
        <v>0</v>
      </c>
      <c r="AA3273" s="23">
        <v>0</v>
      </c>
      <c r="AB3273" s="23">
        <v>0</v>
      </c>
      <c r="AC3273" s="23">
        <v>0</v>
      </c>
      <c r="AD3273" s="23">
        <v>0</v>
      </c>
    </row>
    <row r="3274" spans="1:30" x14ac:dyDescent="0.3">
      <c r="A3274" s="23">
        <v>273</v>
      </c>
      <c r="B3274" s="23">
        <v>8</v>
      </c>
      <c r="C3274" s="25">
        <v>0</v>
      </c>
      <c r="D3274" s="25">
        <v>0</v>
      </c>
      <c r="E3274" s="25">
        <v>1</v>
      </c>
      <c r="F3274" s="25">
        <v>1</v>
      </c>
      <c r="G3274" s="25">
        <v>0</v>
      </c>
      <c r="H3274" s="25">
        <v>1</v>
      </c>
      <c r="I3274" s="25">
        <v>0</v>
      </c>
      <c r="J3274" s="23">
        <v>0</v>
      </c>
      <c r="K3274" s="23">
        <v>0</v>
      </c>
      <c r="L3274" s="23">
        <v>0</v>
      </c>
      <c r="M3274" s="23">
        <v>0</v>
      </c>
      <c r="N3274" s="23">
        <v>1</v>
      </c>
      <c r="O3274" s="23">
        <v>1</v>
      </c>
      <c r="P3274" s="23">
        <v>0</v>
      </c>
      <c r="Q3274" s="25">
        <v>0</v>
      </c>
      <c r="R3274" s="25">
        <v>0</v>
      </c>
      <c r="S3274" s="25">
        <v>0</v>
      </c>
      <c r="T3274" s="25">
        <v>1</v>
      </c>
      <c r="U3274" s="25">
        <v>0</v>
      </c>
      <c r="V3274" s="25">
        <v>0</v>
      </c>
      <c r="W3274" s="25">
        <v>0</v>
      </c>
      <c r="X3274" s="23">
        <v>1</v>
      </c>
      <c r="Y3274" s="23">
        <v>0</v>
      </c>
      <c r="Z3274" s="23">
        <v>0</v>
      </c>
      <c r="AA3274" s="23">
        <v>0</v>
      </c>
      <c r="AB3274" s="23">
        <v>0</v>
      </c>
      <c r="AC3274" s="23">
        <v>0</v>
      </c>
      <c r="AD3274" s="23">
        <v>0</v>
      </c>
    </row>
    <row r="3275" spans="1:30" x14ac:dyDescent="0.3">
      <c r="A3275" s="23">
        <v>273</v>
      </c>
      <c r="B3275" s="23">
        <v>9</v>
      </c>
      <c r="C3275" s="25">
        <v>0</v>
      </c>
      <c r="D3275" s="25">
        <v>0</v>
      </c>
      <c r="E3275" s="25">
        <v>1</v>
      </c>
      <c r="F3275" s="25">
        <v>0</v>
      </c>
      <c r="G3275" s="25">
        <v>1</v>
      </c>
      <c r="H3275" s="25">
        <v>0</v>
      </c>
      <c r="I3275" s="25">
        <v>1</v>
      </c>
      <c r="J3275" s="23">
        <v>0</v>
      </c>
      <c r="K3275" s="23">
        <v>0</v>
      </c>
      <c r="L3275" s="23">
        <v>1</v>
      </c>
      <c r="M3275" s="23">
        <v>0</v>
      </c>
      <c r="N3275" s="23">
        <v>0</v>
      </c>
      <c r="O3275" s="23">
        <v>0</v>
      </c>
      <c r="P3275" s="23">
        <v>0</v>
      </c>
      <c r="Q3275" s="25">
        <v>0</v>
      </c>
      <c r="R3275" s="25">
        <v>1</v>
      </c>
      <c r="S3275" s="25">
        <v>0</v>
      </c>
      <c r="T3275" s="25">
        <v>0</v>
      </c>
      <c r="U3275" s="25">
        <v>1</v>
      </c>
      <c r="V3275" s="25">
        <v>0</v>
      </c>
      <c r="W3275" s="25">
        <v>0</v>
      </c>
      <c r="X3275" s="23">
        <v>1</v>
      </c>
      <c r="Y3275" s="23">
        <v>0</v>
      </c>
      <c r="Z3275" s="23">
        <v>0</v>
      </c>
      <c r="AA3275" s="23">
        <v>0</v>
      </c>
      <c r="AB3275" s="23">
        <v>0</v>
      </c>
      <c r="AC3275" s="23">
        <v>0</v>
      </c>
      <c r="AD3275" s="23">
        <v>0</v>
      </c>
    </row>
    <row r="3276" spans="1:30" x14ac:dyDescent="0.3">
      <c r="A3276" s="23">
        <v>273</v>
      </c>
      <c r="B3276" s="23">
        <v>10</v>
      </c>
      <c r="C3276" s="25">
        <v>0</v>
      </c>
      <c r="D3276" s="25">
        <v>1</v>
      </c>
      <c r="E3276" s="25">
        <v>0</v>
      </c>
      <c r="F3276" s="25">
        <v>0</v>
      </c>
      <c r="G3276" s="25">
        <v>0</v>
      </c>
      <c r="H3276" s="25">
        <v>1</v>
      </c>
      <c r="I3276" s="25">
        <v>0</v>
      </c>
      <c r="J3276" s="23">
        <v>0</v>
      </c>
      <c r="K3276" s="23">
        <v>1</v>
      </c>
      <c r="L3276" s="23">
        <v>0</v>
      </c>
      <c r="M3276" s="23">
        <v>0</v>
      </c>
      <c r="N3276" s="23">
        <v>1</v>
      </c>
      <c r="O3276" s="23">
        <v>0</v>
      </c>
      <c r="P3276" s="23">
        <v>0</v>
      </c>
      <c r="Q3276" s="25">
        <v>0</v>
      </c>
      <c r="R3276" s="25">
        <v>0</v>
      </c>
      <c r="S3276" s="25">
        <v>1</v>
      </c>
      <c r="T3276" s="25">
        <v>1</v>
      </c>
      <c r="U3276" s="25">
        <v>0</v>
      </c>
      <c r="V3276" s="25">
        <v>1</v>
      </c>
      <c r="W3276" s="25">
        <v>0</v>
      </c>
      <c r="X3276" s="23">
        <v>1</v>
      </c>
      <c r="Y3276" s="23">
        <v>0</v>
      </c>
      <c r="Z3276" s="23">
        <v>0</v>
      </c>
      <c r="AA3276" s="23">
        <v>0</v>
      </c>
      <c r="AB3276" s="23">
        <v>0</v>
      </c>
      <c r="AC3276" s="23">
        <v>0</v>
      </c>
      <c r="AD3276" s="23">
        <v>0</v>
      </c>
    </row>
    <row r="3277" spans="1:30" x14ac:dyDescent="0.3">
      <c r="A3277" s="23">
        <v>273</v>
      </c>
      <c r="B3277" s="23">
        <v>11</v>
      </c>
      <c r="C3277" s="25">
        <v>0</v>
      </c>
      <c r="D3277" s="25">
        <v>0</v>
      </c>
      <c r="E3277" s="25">
        <v>1</v>
      </c>
      <c r="F3277" s="25">
        <v>0</v>
      </c>
      <c r="G3277" s="25">
        <v>1</v>
      </c>
      <c r="H3277" s="25">
        <v>0</v>
      </c>
      <c r="I3277" s="25">
        <v>1</v>
      </c>
      <c r="J3277" s="23">
        <v>0</v>
      </c>
      <c r="K3277" s="23">
        <v>1</v>
      </c>
      <c r="L3277" s="23">
        <v>0</v>
      </c>
      <c r="M3277" s="23">
        <v>1</v>
      </c>
      <c r="N3277" s="23">
        <v>0</v>
      </c>
      <c r="O3277" s="23">
        <v>0</v>
      </c>
      <c r="P3277" s="23">
        <v>1</v>
      </c>
      <c r="Q3277" s="25">
        <v>0</v>
      </c>
      <c r="R3277" s="25">
        <v>0</v>
      </c>
      <c r="S3277" s="25">
        <v>0</v>
      </c>
      <c r="T3277" s="25">
        <v>0</v>
      </c>
      <c r="U3277" s="25">
        <v>1</v>
      </c>
      <c r="V3277" s="25">
        <v>1</v>
      </c>
      <c r="W3277" s="25">
        <v>0</v>
      </c>
      <c r="X3277" s="23">
        <v>1</v>
      </c>
      <c r="Y3277" s="23">
        <v>0</v>
      </c>
      <c r="Z3277" s="23">
        <v>0</v>
      </c>
      <c r="AA3277" s="23">
        <v>0</v>
      </c>
      <c r="AB3277" s="23">
        <v>0</v>
      </c>
      <c r="AC3277" s="23">
        <v>0</v>
      </c>
      <c r="AD3277" s="23">
        <v>0</v>
      </c>
    </row>
    <row r="3278" spans="1:30" x14ac:dyDescent="0.3">
      <c r="A3278" s="23">
        <v>273</v>
      </c>
      <c r="B3278" s="23">
        <v>12</v>
      </c>
      <c r="C3278" s="25">
        <v>0</v>
      </c>
      <c r="D3278" s="25">
        <v>0</v>
      </c>
      <c r="E3278" s="25">
        <v>0</v>
      </c>
      <c r="F3278" s="25">
        <v>1</v>
      </c>
      <c r="G3278" s="25">
        <v>0</v>
      </c>
      <c r="H3278" s="25">
        <v>0</v>
      </c>
      <c r="I3278" s="25">
        <v>0</v>
      </c>
      <c r="J3278" s="23">
        <v>0</v>
      </c>
      <c r="K3278" s="23">
        <v>0</v>
      </c>
      <c r="L3278" s="23">
        <v>0</v>
      </c>
      <c r="M3278" s="23">
        <v>0</v>
      </c>
      <c r="N3278" s="23">
        <v>0</v>
      </c>
      <c r="O3278" s="23">
        <v>0</v>
      </c>
      <c r="P3278" s="23">
        <v>1</v>
      </c>
      <c r="Q3278" s="25">
        <v>0</v>
      </c>
      <c r="R3278" s="25">
        <v>0</v>
      </c>
      <c r="S3278" s="25">
        <v>1</v>
      </c>
      <c r="T3278" s="25">
        <v>0</v>
      </c>
      <c r="U3278" s="25">
        <v>0</v>
      </c>
      <c r="V3278" s="25">
        <v>0</v>
      </c>
      <c r="W3278" s="25">
        <v>0</v>
      </c>
      <c r="X3278" s="23">
        <v>1</v>
      </c>
      <c r="Y3278" s="23">
        <v>0</v>
      </c>
      <c r="Z3278" s="23">
        <v>0</v>
      </c>
      <c r="AA3278" s="23">
        <v>0</v>
      </c>
      <c r="AB3278" s="23">
        <v>0</v>
      </c>
      <c r="AC3278" s="23">
        <v>0</v>
      </c>
      <c r="AD3278" s="23">
        <v>0</v>
      </c>
    </row>
    <row r="3279" spans="1:30" x14ac:dyDescent="0.3">
      <c r="A3279" s="23">
        <v>274</v>
      </c>
      <c r="B3279" s="23">
        <v>1</v>
      </c>
      <c r="C3279" s="25">
        <v>0</v>
      </c>
      <c r="D3279" s="25">
        <v>0</v>
      </c>
      <c r="E3279" s="25">
        <v>1</v>
      </c>
      <c r="F3279" s="25">
        <v>0</v>
      </c>
      <c r="G3279" s="25">
        <v>0</v>
      </c>
      <c r="H3279" s="25">
        <v>0</v>
      </c>
      <c r="I3279" s="25">
        <v>0</v>
      </c>
      <c r="J3279" s="23">
        <v>0</v>
      </c>
      <c r="K3279" s="23">
        <v>0</v>
      </c>
      <c r="L3279" s="23">
        <v>1</v>
      </c>
      <c r="M3279" s="23">
        <v>1</v>
      </c>
      <c r="N3279" s="23">
        <v>0</v>
      </c>
      <c r="O3279" s="23">
        <v>1</v>
      </c>
      <c r="P3279" s="23">
        <v>0</v>
      </c>
      <c r="Q3279" s="25">
        <v>0</v>
      </c>
      <c r="R3279" s="25">
        <v>1</v>
      </c>
      <c r="S3279" s="25">
        <v>0</v>
      </c>
      <c r="T3279" s="25">
        <v>1</v>
      </c>
      <c r="U3279" s="25">
        <v>0</v>
      </c>
      <c r="V3279" s="25">
        <v>0</v>
      </c>
      <c r="W3279" s="25">
        <v>1</v>
      </c>
      <c r="X3279" s="23">
        <v>1</v>
      </c>
      <c r="Y3279" s="23">
        <v>0</v>
      </c>
      <c r="Z3279" s="23">
        <v>0</v>
      </c>
      <c r="AA3279" s="23">
        <v>0</v>
      </c>
      <c r="AB3279" s="23">
        <v>0</v>
      </c>
      <c r="AC3279" s="23">
        <v>0</v>
      </c>
      <c r="AD3279" s="23">
        <v>0</v>
      </c>
    </row>
    <row r="3280" spans="1:30" x14ac:dyDescent="0.3">
      <c r="A3280" s="23">
        <v>274</v>
      </c>
      <c r="B3280" s="23">
        <v>2</v>
      </c>
      <c r="C3280" s="25">
        <v>0</v>
      </c>
      <c r="D3280" s="25">
        <v>1</v>
      </c>
      <c r="E3280" s="25">
        <v>0</v>
      </c>
      <c r="F3280" s="25">
        <v>0</v>
      </c>
      <c r="G3280" s="25">
        <v>0</v>
      </c>
      <c r="H3280" s="25">
        <v>1</v>
      </c>
      <c r="I3280" s="25">
        <v>0</v>
      </c>
      <c r="J3280" s="23">
        <v>0</v>
      </c>
      <c r="K3280" s="23">
        <v>0</v>
      </c>
      <c r="L3280" s="23">
        <v>0</v>
      </c>
      <c r="M3280" s="23">
        <v>1</v>
      </c>
      <c r="N3280" s="23">
        <v>0</v>
      </c>
      <c r="O3280" s="23">
        <v>0</v>
      </c>
      <c r="P3280" s="23">
        <v>0</v>
      </c>
      <c r="Q3280" s="25">
        <v>0</v>
      </c>
      <c r="R3280" s="25">
        <v>0</v>
      </c>
      <c r="S3280" s="25">
        <v>1</v>
      </c>
      <c r="T3280" s="25">
        <v>0</v>
      </c>
      <c r="U3280" s="25">
        <v>1</v>
      </c>
      <c r="V3280" s="25">
        <v>0</v>
      </c>
      <c r="W3280" s="25">
        <v>1</v>
      </c>
      <c r="X3280" s="23">
        <v>1</v>
      </c>
      <c r="Y3280" s="23">
        <v>0</v>
      </c>
      <c r="Z3280" s="23">
        <v>0</v>
      </c>
      <c r="AA3280" s="23">
        <v>0</v>
      </c>
      <c r="AB3280" s="23">
        <v>0</v>
      </c>
      <c r="AC3280" s="23">
        <v>0</v>
      </c>
      <c r="AD3280" s="23">
        <v>0</v>
      </c>
    </row>
    <row r="3281" spans="1:30" x14ac:dyDescent="0.3">
      <c r="A3281" s="23">
        <v>274</v>
      </c>
      <c r="B3281" s="23">
        <v>3</v>
      </c>
      <c r="C3281" s="25">
        <v>0</v>
      </c>
      <c r="D3281" s="25">
        <v>1</v>
      </c>
      <c r="E3281" s="25">
        <v>0</v>
      </c>
      <c r="F3281" s="25">
        <v>0</v>
      </c>
      <c r="G3281" s="25">
        <v>1</v>
      </c>
      <c r="H3281" s="25">
        <v>0</v>
      </c>
      <c r="I3281" s="25">
        <v>0</v>
      </c>
      <c r="J3281" s="23">
        <v>0</v>
      </c>
      <c r="K3281" s="23">
        <v>0</v>
      </c>
      <c r="L3281" s="23">
        <v>0</v>
      </c>
      <c r="M3281" s="23">
        <v>0</v>
      </c>
      <c r="N3281" s="23">
        <v>1</v>
      </c>
      <c r="O3281" s="23">
        <v>1</v>
      </c>
      <c r="P3281" s="23">
        <v>0</v>
      </c>
      <c r="Q3281" s="25">
        <v>0</v>
      </c>
      <c r="R3281" s="25">
        <v>0</v>
      </c>
      <c r="S3281" s="25">
        <v>0</v>
      </c>
      <c r="T3281" s="25">
        <v>0</v>
      </c>
      <c r="U3281" s="25">
        <v>0</v>
      </c>
      <c r="V3281" s="25">
        <v>0</v>
      </c>
      <c r="W3281" s="25">
        <v>1</v>
      </c>
      <c r="X3281" s="23">
        <v>1</v>
      </c>
      <c r="Y3281" s="23">
        <v>0</v>
      </c>
      <c r="Z3281" s="23">
        <v>0</v>
      </c>
      <c r="AA3281" s="23">
        <v>0</v>
      </c>
      <c r="AB3281" s="23">
        <v>0</v>
      </c>
      <c r="AC3281" s="23">
        <v>0</v>
      </c>
      <c r="AD3281" s="23">
        <v>0</v>
      </c>
    </row>
    <row r="3282" spans="1:30" x14ac:dyDescent="0.3">
      <c r="A3282" s="23">
        <v>274</v>
      </c>
      <c r="B3282" s="23">
        <v>4</v>
      </c>
      <c r="C3282" s="25">
        <v>0</v>
      </c>
      <c r="D3282" s="25">
        <v>0</v>
      </c>
      <c r="E3282" s="25">
        <v>0</v>
      </c>
      <c r="F3282" s="25">
        <v>0</v>
      </c>
      <c r="G3282" s="25">
        <v>0</v>
      </c>
      <c r="H3282" s="25">
        <v>0</v>
      </c>
      <c r="I3282" s="25">
        <v>1</v>
      </c>
      <c r="J3282" s="23">
        <v>0</v>
      </c>
      <c r="K3282" s="23">
        <v>0</v>
      </c>
      <c r="L3282" s="23">
        <v>1</v>
      </c>
      <c r="M3282" s="23">
        <v>0</v>
      </c>
      <c r="N3282" s="23">
        <v>1</v>
      </c>
      <c r="O3282" s="23">
        <v>0</v>
      </c>
      <c r="P3282" s="23">
        <v>1</v>
      </c>
      <c r="Q3282" s="25">
        <v>0</v>
      </c>
      <c r="R3282" s="25">
        <v>0</v>
      </c>
      <c r="S3282" s="25">
        <v>1</v>
      </c>
      <c r="T3282" s="25">
        <v>1</v>
      </c>
      <c r="U3282" s="25">
        <v>0</v>
      </c>
      <c r="V3282" s="25">
        <v>1</v>
      </c>
      <c r="W3282" s="25">
        <v>0</v>
      </c>
      <c r="X3282" s="23">
        <v>1</v>
      </c>
      <c r="Y3282" s="23">
        <v>0</v>
      </c>
      <c r="Z3282" s="23">
        <v>0</v>
      </c>
      <c r="AA3282" s="23">
        <v>0</v>
      </c>
      <c r="AB3282" s="23">
        <v>0</v>
      </c>
      <c r="AC3282" s="23">
        <v>0</v>
      </c>
      <c r="AD3282" s="23">
        <v>0</v>
      </c>
    </row>
    <row r="3283" spans="1:30" x14ac:dyDescent="0.3">
      <c r="A3283" s="23">
        <v>274</v>
      </c>
      <c r="B3283" s="23">
        <v>5</v>
      </c>
      <c r="C3283" s="25">
        <v>0</v>
      </c>
      <c r="D3283" s="25">
        <v>1</v>
      </c>
      <c r="E3283" s="25">
        <v>0</v>
      </c>
      <c r="F3283" s="25">
        <v>0</v>
      </c>
      <c r="G3283" s="25">
        <v>1</v>
      </c>
      <c r="H3283" s="25">
        <v>0</v>
      </c>
      <c r="I3283" s="25">
        <v>0</v>
      </c>
      <c r="J3283" s="23">
        <v>0</v>
      </c>
      <c r="K3283" s="23">
        <v>0</v>
      </c>
      <c r="L3283" s="23">
        <v>0</v>
      </c>
      <c r="M3283" s="23">
        <v>1</v>
      </c>
      <c r="N3283" s="23">
        <v>0</v>
      </c>
      <c r="O3283" s="23">
        <v>0</v>
      </c>
      <c r="P3283" s="23">
        <v>0</v>
      </c>
      <c r="Q3283" s="25">
        <v>0</v>
      </c>
      <c r="R3283" s="25">
        <v>1</v>
      </c>
      <c r="S3283" s="25">
        <v>0</v>
      </c>
      <c r="T3283" s="25">
        <v>1</v>
      </c>
      <c r="U3283" s="25">
        <v>0</v>
      </c>
      <c r="V3283" s="25">
        <v>0</v>
      </c>
      <c r="W3283" s="25">
        <v>1</v>
      </c>
      <c r="X3283" s="23">
        <v>1</v>
      </c>
      <c r="Y3283" s="23">
        <v>0</v>
      </c>
      <c r="Z3283" s="23">
        <v>0</v>
      </c>
      <c r="AA3283" s="23">
        <v>0</v>
      </c>
      <c r="AB3283" s="23">
        <v>0</v>
      </c>
      <c r="AC3283" s="23">
        <v>0</v>
      </c>
      <c r="AD3283" s="23">
        <v>0</v>
      </c>
    </row>
    <row r="3284" spans="1:30" x14ac:dyDescent="0.3">
      <c r="A3284" s="23">
        <v>274</v>
      </c>
      <c r="B3284" s="23">
        <v>6</v>
      </c>
      <c r="C3284" s="25">
        <v>0</v>
      </c>
      <c r="D3284" s="25">
        <v>0</v>
      </c>
      <c r="E3284" s="25">
        <v>0</v>
      </c>
      <c r="F3284" s="25">
        <v>0</v>
      </c>
      <c r="G3284" s="25">
        <v>1</v>
      </c>
      <c r="H3284" s="25">
        <v>1</v>
      </c>
      <c r="I3284" s="25">
        <v>0</v>
      </c>
      <c r="J3284" s="23">
        <v>0</v>
      </c>
      <c r="K3284" s="23">
        <v>1</v>
      </c>
      <c r="L3284" s="23">
        <v>0</v>
      </c>
      <c r="M3284" s="23">
        <v>0</v>
      </c>
      <c r="N3284" s="23">
        <v>0</v>
      </c>
      <c r="O3284" s="23">
        <v>1</v>
      </c>
      <c r="P3284" s="23">
        <v>0</v>
      </c>
      <c r="Q3284" s="25">
        <v>0</v>
      </c>
      <c r="R3284" s="25">
        <v>0</v>
      </c>
      <c r="S3284" s="25">
        <v>1</v>
      </c>
      <c r="T3284" s="25">
        <v>0</v>
      </c>
      <c r="U3284" s="25">
        <v>0</v>
      </c>
      <c r="V3284" s="25">
        <v>0</v>
      </c>
      <c r="W3284" s="25">
        <v>0</v>
      </c>
      <c r="X3284" s="23">
        <v>1</v>
      </c>
      <c r="Y3284" s="23">
        <v>0</v>
      </c>
      <c r="Z3284" s="23">
        <v>0</v>
      </c>
      <c r="AA3284" s="23">
        <v>0</v>
      </c>
      <c r="AB3284" s="23">
        <v>0</v>
      </c>
      <c r="AC3284" s="23">
        <v>0</v>
      </c>
      <c r="AD3284" s="23">
        <v>0</v>
      </c>
    </row>
    <row r="3285" spans="1:30" x14ac:dyDescent="0.3">
      <c r="A3285" s="23">
        <v>274</v>
      </c>
      <c r="B3285" s="23">
        <v>7</v>
      </c>
      <c r="C3285" s="25">
        <v>0</v>
      </c>
      <c r="D3285" s="25">
        <v>1</v>
      </c>
      <c r="E3285" s="25">
        <v>0</v>
      </c>
      <c r="F3285" s="25">
        <v>1</v>
      </c>
      <c r="G3285" s="25">
        <v>0</v>
      </c>
      <c r="H3285" s="25">
        <v>0</v>
      </c>
      <c r="I3285" s="25">
        <v>1</v>
      </c>
      <c r="J3285" s="23">
        <v>0</v>
      </c>
      <c r="K3285" s="23">
        <v>0</v>
      </c>
      <c r="L3285" s="23">
        <v>0</v>
      </c>
      <c r="M3285" s="23">
        <v>0</v>
      </c>
      <c r="N3285" s="23">
        <v>0</v>
      </c>
      <c r="O3285" s="23">
        <v>0</v>
      </c>
      <c r="P3285" s="23">
        <v>1</v>
      </c>
      <c r="Q3285" s="25">
        <v>0</v>
      </c>
      <c r="R3285" s="25">
        <v>1</v>
      </c>
      <c r="S3285" s="25">
        <v>0</v>
      </c>
      <c r="T3285" s="25">
        <v>0</v>
      </c>
      <c r="U3285" s="25">
        <v>0</v>
      </c>
      <c r="V3285" s="25">
        <v>1</v>
      </c>
      <c r="W3285" s="25">
        <v>0</v>
      </c>
      <c r="X3285" s="23">
        <v>1</v>
      </c>
      <c r="Y3285" s="23">
        <v>0</v>
      </c>
      <c r="Z3285" s="23">
        <v>0</v>
      </c>
      <c r="AA3285" s="23">
        <v>0</v>
      </c>
      <c r="AB3285" s="23">
        <v>0</v>
      </c>
      <c r="AC3285" s="23">
        <v>0</v>
      </c>
      <c r="AD3285" s="23">
        <v>0</v>
      </c>
    </row>
    <row r="3286" spans="1:30" x14ac:dyDescent="0.3">
      <c r="A3286" s="23">
        <v>274</v>
      </c>
      <c r="B3286" s="23">
        <v>8</v>
      </c>
      <c r="C3286" s="25">
        <v>0</v>
      </c>
      <c r="D3286" s="25">
        <v>0</v>
      </c>
      <c r="E3286" s="25">
        <v>1</v>
      </c>
      <c r="F3286" s="25">
        <v>1</v>
      </c>
      <c r="G3286" s="25">
        <v>0</v>
      </c>
      <c r="H3286" s="25">
        <v>1</v>
      </c>
      <c r="I3286" s="25">
        <v>0</v>
      </c>
      <c r="J3286" s="23">
        <v>0</v>
      </c>
      <c r="K3286" s="23">
        <v>0</v>
      </c>
      <c r="L3286" s="23">
        <v>0</v>
      </c>
      <c r="M3286" s="23">
        <v>0</v>
      </c>
      <c r="N3286" s="23">
        <v>1</v>
      </c>
      <c r="O3286" s="23">
        <v>1</v>
      </c>
      <c r="P3286" s="23">
        <v>0</v>
      </c>
      <c r="Q3286" s="25">
        <v>0</v>
      </c>
      <c r="R3286" s="25">
        <v>0</v>
      </c>
      <c r="S3286" s="25">
        <v>0</v>
      </c>
      <c r="T3286" s="25">
        <v>1</v>
      </c>
      <c r="U3286" s="25">
        <v>0</v>
      </c>
      <c r="V3286" s="25">
        <v>0</v>
      </c>
      <c r="W3286" s="25">
        <v>0</v>
      </c>
      <c r="X3286" s="23">
        <v>1</v>
      </c>
      <c r="Y3286" s="23">
        <v>0</v>
      </c>
      <c r="Z3286" s="23">
        <v>0</v>
      </c>
      <c r="AA3286" s="23">
        <v>0</v>
      </c>
      <c r="AB3286" s="23">
        <v>0</v>
      </c>
      <c r="AC3286" s="23">
        <v>0</v>
      </c>
      <c r="AD3286" s="23">
        <v>0</v>
      </c>
    </row>
    <row r="3287" spans="1:30" x14ac:dyDescent="0.3">
      <c r="A3287" s="23">
        <v>274</v>
      </c>
      <c r="B3287" s="23">
        <v>9</v>
      </c>
      <c r="C3287" s="25">
        <v>0</v>
      </c>
      <c r="D3287" s="25">
        <v>0</v>
      </c>
      <c r="E3287" s="25">
        <v>1</v>
      </c>
      <c r="F3287" s="25">
        <v>0</v>
      </c>
      <c r="G3287" s="25">
        <v>1</v>
      </c>
      <c r="H3287" s="25">
        <v>0</v>
      </c>
      <c r="I3287" s="25">
        <v>1</v>
      </c>
      <c r="J3287" s="23">
        <v>0</v>
      </c>
      <c r="K3287" s="23">
        <v>0</v>
      </c>
      <c r="L3287" s="23">
        <v>1</v>
      </c>
      <c r="M3287" s="23">
        <v>0</v>
      </c>
      <c r="N3287" s="23">
        <v>0</v>
      </c>
      <c r="O3287" s="23">
        <v>0</v>
      </c>
      <c r="P3287" s="23">
        <v>0</v>
      </c>
      <c r="Q3287" s="25">
        <v>0</v>
      </c>
      <c r="R3287" s="25">
        <v>1</v>
      </c>
      <c r="S3287" s="25">
        <v>0</v>
      </c>
      <c r="T3287" s="25">
        <v>0</v>
      </c>
      <c r="U3287" s="25">
        <v>1</v>
      </c>
      <c r="V3287" s="25">
        <v>0</v>
      </c>
      <c r="W3287" s="25">
        <v>0</v>
      </c>
      <c r="X3287" s="23">
        <v>1</v>
      </c>
      <c r="Y3287" s="23">
        <v>0</v>
      </c>
      <c r="Z3287" s="23">
        <v>0</v>
      </c>
      <c r="AA3287" s="23">
        <v>0</v>
      </c>
      <c r="AB3287" s="23">
        <v>0</v>
      </c>
      <c r="AC3287" s="23">
        <v>0</v>
      </c>
      <c r="AD3287" s="23">
        <v>0</v>
      </c>
    </row>
    <row r="3288" spans="1:30" x14ac:dyDescent="0.3">
      <c r="A3288" s="23">
        <v>274</v>
      </c>
      <c r="B3288" s="23">
        <v>10</v>
      </c>
      <c r="C3288" s="25">
        <v>0</v>
      </c>
      <c r="D3288" s="25">
        <v>1</v>
      </c>
      <c r="E3288" s="25">
        <v>0</v>
      </c>
      <c r="F3288" s="25">
        <v>0</v>
      </c>
      <c r="G3288" s="25">
        <v>0</v>
      </c>
      <c r="H3288" s="25">
        <v>1</v>
      </c>
      <c r="I3288" s="25">
        <v>0</v>
      </c>
      <c r="J3288" s="23">
        <v>0</v>
      </c>
      <c r="K3288" s="23">
        <v>1</v>
      </c>
      <c r="L3288" s="23">
        <v>0</v>
      </c>
      <c r="M3288" s="23">
        <v>0</v>
      </c>
      <c r="N3288" s="23">
        <v>1</v>
      </c>
      <c r="O3288" s="23">
        <v>0</v>
      </c>
      <c r="P3288" s="23">
        <v>0</v>
      </c>
      <c r="Q3288" s="25">
        <v>0</v>
      </c>
      <c r="R3288" s="25">
        <v>0</v>
      </c>
      <c r="S3288" s="25">
        <v>1</v>
      </c>
      <c r="T3288" s="25">
        <v>1</v>
      </c>
      <c r="U3288" s="25">
        <v>0</v>
      </c>
      <c r="V3288" s="25">
        <v>1</v>
      </c>
      <c r="W3288" s="25">
        <v>0</v>
      </c>
      <c r="X3288" s="23">
        <v>1</v>
      </c>
      <c r="Y3288" s="23">
        <v>0</v>
      </c>
      <c r="Z3288" s="23">
        <v>0</v>
      </c>
      <c r="AA3288" s="23">
        <v>0</v>
      </c>
      <c r="AB3288" s="23">
        <v>0</v>
      </c>
      <c r="AC3288" s="23">
        <v>0</v>
      </c>
      <c r="AD3288" s="23">
        <v>0</v>
      </c>
    </row>
    <row r="3289" spans="1:30" x14ac:dyDescent="0.3">
      <c r="A3289" s="23">
        <v>274</v>
      </c>
      <c r="B3289" s="23">
        <v>11</v>
      </c>
      <c r="C3289" s="25">
        <v>0</v>
      </c>
      <c r="D3289" s="25">
        <v>0</v>
      </c>
      <c r="E3289" s="25">
        <v>1</v>
      </c>
      <c r="F3289" s="25">
        <v>0</v>
      </c>
      <c r="G3289" s="25">
        <v>1</v>
      </c>
      <c r="H3289" s="25">
        <v>0</v>
      </c>
      <c r="I3289" s="25">
        <v>1</v>
      </c>
      <c r="J3289" s="23">
        <v>0</v>
      </c>
      <c r="K3289" s="23">
        <v>1</v>
      </c>
      <c r="L3289" s="23">
        <v>0</v>
      </c>
      <c r="M3289" s="23">
        <v>1</v>
      </c>
      <c r="N3289" s="23">
        <v>0</v>
      </c>
      <c r="O3289" s="23">
        <v>0</v>
      </c>
      <c r="P3289" s="23">
        <v>1</v>
      </c>
      <c r="Q3289" s="25">
        <v>0</v>
      </c>
      <c r="R3289" s="25">
        <v>0</v>
      </c>
      <c r="S3289" s="25">
        <v>0</v>
      </c>
      <c r="T3289" s="25">
        <v>0</v>
      </c>
      <c r="U3289" s="25">
        <v>1</v>
      </c>
      <c r="V3289" s="25">
        <v>1</v>
      </c>
      <c r="W3289" s="25">
        <v>0</v>
      </c>
      <c r="X3289" s="23">
        <v>1</v>
      </c>
      <c r="Y3289" s="23">
        <v>0</v>
      </c>
      <c r="Z3289" s="23">
        <v>0</v>
      </c>
      <c r="AA3289" s="23">
        <v>0</v>
      </c>
      <c r="AB3289" s="23">
        <v>0</v>
      </c>
      <c r="AC3289" s="23">
        <v>0</v>
      </c>
      <c r="AD3289" s="23">
        <v>0</v>
      </c>
    </row>
    <row r="3290" spans="1:30" x14ac:dyDescent="0.3">
      <c r="A3290" s="23">
        <v>274</v>
      </c>
      <c r="B3290" s="23">
        <v>12</v>
      </c>
      <c r="C3290" s="25">
        <v>0</v>
      </c>
      <c r="D3290" s="25">
        <v>0</v>
      </c>
      <c r="E3290" s="25">
        <v>0</v>
      </c>
      <c r="F3290" s="25">
        <v>1</v>
      </c>
      <c r="G3290" s="25">
        <v>0</v>
      </c>
      <c r="H3290" s="25">
        <v>0</v>
      </c>
      <c r="I3290" s="25">
        <v>0</v>
      </c>
      <c r="J3290" s="23">
        <v>0</v>
      </c>
      <c r="K3290" s="23">
        <v>0</v>
      </c>
      <c r="L3290" s="23">
        <v>0</v>
      </c>
      <c r="M3290" s="23">
        <v>0</v>
      </c>
      <c r="N3290" s="23">
        <v>0</v>
      </c>
      <c r="O3290" s="23">
        <v>0</v>
      </c>
      <c r="P3290" s="23">
        <v>1</v>
      </c>
      <c r="Q3290" s="25">
        <v>0</v>
      </c>
      <c r="R3290" s="25">
        <v>0</v>
      </c>
      <c r="S3290" s="25">
        <v>1</v>
      </c>
      <c r="T3290" s="25">
        <v>0</v>
      </c>
      <c r="U3290" s="25">
        <v>0</v>
      </c>
      <c r="V3290" s="25">
        <v>0</v>
      </c>
      <c r="W3290" s="25">
        <v>0</v>
      </c>
      <c r="X3290" s="23">
        <v>1</v>
      </c>
      <c r="Y3290" s="23">
        <v>0</v>
      </c>
      <c r="Z3290" s="23">
        <v>0</v>
      </c>
      <c r="AA3290" s="23">
        <v>0</v>
      </c>
      <c r="AB3290" s="23">
        <v>0</v>
      </c>
      <c r="AC3290" s="23">
        <v>0</v>
      </c>
      <c r="AD3290" s="23">
        <v>0</v>
      </c>
    </row>
    <row r="3291" spans="1:30" x14ac:dyDescent="0.3">
      <c r="A3291" s="23">
        <v>275</v>
      </c>
      <c r="B3291" s="23">
        <v>1</v>
      </c>
      <c r="C3291" s="25">
        <v>0</v>
      </c>
      <c r="D3291" s="25">
        <v>0</v>
      </c>
      <c r="E3291" s="25">
        <v>1</v>
      </c>
      <c r="F3291" s="25">
        <v>0</v>
      </c>
      <c r="G3291" s="25">
        <v>0</v>
      </c>
      <c r="H3291" s="25">
        <v>0</v>
      </c>
      <c r="I3291" s="25">
        <v>0</v>
      </c>
      <c r="J3291" s="23">
        <v>0</v>
      </c>
      <c r="K3291" s="23">
        <v>0</v>
      </c>
      <c r="L3291" s="23">
        <v>1</v>
      </c>
      <c r="M3291" s="23">
        <v>1</v>
      </c>
      <c r="N3291" s="23">
        <v>0</v>
      </c>
      <c r="O3291" s="23">
        <v>1</v>
      </c>
      <c r="P3291" s="23">
        <v>0</v>
      </c>
      <c r="Q3291" s="25">
        <v>0</v>
      </c>
      <c r="R3291" s="25">
        <v>1</v>
      </c>
      <c r="S3291" s="25">
        <v>0</v>
      </c>
      <c r="T3291" s="25">
        <v>1</v>
      </c>
      <c r="U3291" s="25">
        <v>0</v>
      </c>
      <c r="V3291" s="25">
        <v>0</v>
      </c>
      <c r="W3291" s="25">
        <v>1</v>
      </c>
      <c r="X3291" s="23">
        <v>1</v>
      </c>
      <c r="Y3291" s="23">
        <v>0</v>
      </c>
      <c r="Z3291" s="23">
        <v>0</v>
      </c>
      <c r="AA3291" s="23">
        <v>0</v>
      </c>
      <c r="AB3291" s="23">
        <v>0</v>
      </c>
      <c r="AC3291" s="23">
        <v>0</v>
      </c>
      <c r="AD3291" s="23">
        <v>0</v>
      </c>
    </row>
    <row r="3292" spans="1:30" x14ac:dyDescent="0.3">
      <c r="A3292" s="23">
        <v>275</v>
      </c>
      <c r="B3292" s="23">
        <v>2</v>
      </c>
      <c r="C3292" s="25">
        <v>0</v>
      </c>
      <c r="D3292" s="25">
        <v>1</v>
      </c>
      <c r="E3292" s="25">
        <v>0</v>
      </c>
      <c r="F3292" s="25">
        <v>0</v>
      </c>
      <c r="G3292" s="25">
        <v>0</v>
      </c>
      <c r="H3292" s="25">
        <v>1</v>
      </c>
      <c r="I3292" s="25">
        <v>0</v>
      </c>
      <c r="J3292" s="23">
        <v>0</v>
      </c>
      <c r="K3292" s="23">
        <v>0</v>
      </c>
      <c r="L3292" s="23">
        <v>0</v>
      </c>
      <c r="M3292" s="23">
        <v>1</v>
      </c>
      <c r="N3292" s="23">
        <v>0</v>
      </c>
      <c r="O3292" s="23">
        <v>0</v>
      </c>
      <c r="P3292" s="23">
        <v>0</v>
      </c>
      <c r="Q3292" s="25">
        <v>0</v>
      </c>
      <c r="R3292" s="25">
        <v>0</v>
      </c>
      <c r="S3292" s="25">
        <v>1</v>
      </c>
      <c r="T3292" s="25">
        <v>0</v>
      </c>
      <c r="U3292" s="25">
        <v>1</v>
      </c>
      <c r="V3292" s="25">
        <v>0</v>
      </c>
      <c r="W3292" s="25">
        <v>1</v>
      </c>
      <c r="X3292" s="23">
        <v>1</v>
      </c>
      <c r="Y3292" s="23">
        <v>0</v>
      </c>
      <c r="Z3292" s="23">
        <v>0</v>
      </c>
      <c r="AA3292" s="23">
        <v>0</v>
      </c>
      <c r="AB3292" s="23">
        <v>0</v>
      </c>
      <c r="AC3292" s="23">
        <v>0</v>
      </c>
      <c r="AD3292" s="23">
        <v>0</v>
      </c>
    </row>
    <row r="3293" spans="1:30" x14ac:dyDescent="0.3">
      <c r="A3293" s="23">
        <v>275</v>
      </c>
      <c r="B3293" s="23">
        <v>3</v>
      </c>
      <c r="C3293" s="25">
        <v>0</v>
      </c>
      <c r="D3293" s="25">
        <v>1</v>
      </c>
      <c r="E3293" s="25">
        <v>0</v>
      </c>
      <c r="F3293" s="25">
        <v>0</v>
      </c>
      <c r="G3293" s="25">
        <v>1</v>
      </c>
      <c r="H3293" s="25">
        <v>0</v>
      </c>
      <c r="I3293" s="25">
        <v>0</v>
      </c>
      <c r="J3293" s="23">
        <v>0</v>
      </c>
      <c r="K3293" s="23">
        <v>0</v>
      </c>
      <c r="L3293" s="23">
        <v>0</v>
      </c>
      <c r="M3293" s="23">
        <v>0</v>
      </c>
      <c r="N3293" s="23">
        <v>1</v>
      </c>
      <c r="O3293" s="23">
        <v>1</v>
      </c>
      <c r="P3293" s="23">
        <v>0</v>
      </c>
      <c r="Q3293" s="25">
        <v>0</v>
      </c>
      <c r="R3293" s="25">
        <v>0</v>
      </c>
      <c r="S3293" s="25">
        <v>0</v>
      </c>
      <c r="T3293" s="25">
        <v>0</v>
      </c>
      <c r="U3293" s="25">
        <v>0</v>
      </c>
      <c r="V3293" s="25">
        <v>0</v>
      </c>
      <c r="W3293" s="25">
        <v>1</v>
      </c>
      <c r="X3293" s="23">
        <v>1</v>
      </c>
      <c r="Y3293" s="23">
        <v>0</v>
      </c>
      <c r="Z3293" s="23">
        <v>0</v>
      </c>
      <c r="AA3293" s="23">
        <v>0</v>
      </c>
      <c r="AB3293" s="23">
        <v>0</v>
      </c>
      <c r="AC3293" s="23">
        <v>0</v>
      </c>
      <c r="AD3293" s="23">
        <v>0</v>
      </c>
    </row>
    <row r="3294" spans="1:30" x14ac:dyDescent="0.3">
      <c r="A3294" s="23">
        <v>275</v>
      </c>
      <c r="B3294" s="23">
        <v>4</v>
      </c>
      <c r="C3294" s="25">
        <v>0</v>
      </c>
      <c r="D3294" s="25">
        <v>0</v>
      </c>
      <c r="E3294" s="25">
        <v>0</v>
      </c>
      <c r="F3294" s="25">
        <v>0</v>
      </c>
      <c r="G3294" s="25">
        <v>0</v>
      </c>
      <c r="H3294" s="25">
        <v>0</v>
      </c>
      <c r="I3294" s="25">
        <v>1</v>
      </c>
      <c r="J3294" s="23">
        <v>0</v>
      </c>
      <c r="K3294" s="23">
        <v>0</v>
      </c>
      <c r="L3294" s="23">
        <v>1</v>
      </c>
      <c r="M3294" s="23">
        <v>0</v>
      </c>
      <c r="N3294" s="23">
        <v>1</v>
      </c>
      <c r="O3294" s="23">
        <v>0</v>
      </c>
      <c r="P3294" s="23">
        <v>1</v>
      </c>
      <c r="Q3294" s="25">
        <v>0</v>
      </c>
      <c r="R3294" s="25">
        <v>0</v>
      </c>
      <c r="S3294" s="25">
        <v>1</v>
      </c>
      <c r="T3294" s="25">
        <v>1</v>
      </c>
      <c r="U3294" s="25">
        <v>0</v>
      </c>
      <c r="V3294" s="25">
        <v>1</v>
      </c>
      <c r="W3294" s="25">
        <v>0</v>
      </c>
      <c r="X3294" s="23">
        <v>1</v>
      </c>
      <c r="Y3294" s="23">
        <v>0</v>
      </c>
      <c r="Z3294" s="23">
        <v>0</v>
      </c>
      <c r="AA3294" s="23">
        <v>0</v>
      </c>
      <c r="AB3294" s="23">
        <v>0</v>
      </c>
      <c r="AC3294" s="23">
        <v>0</v>
      </c>
      <c r="AD3294" s="23">
        <v>0</v>
      </c>
    </row>
    <row r="3295" spans="1:30" x14ac:dyDescent="0.3">
      <c r="A3295" s="23">
        <v>275</v>
      </c>
      <c r="B3295" s="23">
        <v>5</v>
      </c>
      <c r="C3295" s="25">
        <v>0</v>
      </c>
      <c r="D3295" s="25">
        <v>1</v>
      </c>
      <c r="E3295" s="25">
        <v>0</v>
      </c>
      <c r="F3295" s="25">
        <v>0</v>
      </c>
      <c r="G3295" s="25">
        <v>1</v>
      </c>
      <c r="H3295" s="25">
        <v>0</v>
      </c>
      <c r="I3295" s="25">
        <v>0</v>
      </c>
      <c r="J3295" s="23">
        <v>0</v>
      </c>
      <c r="K3295" s="23">
        <v>0</v>
      </c>
      <c r="L3295" s="23">
        <v>0</v>
      </c>
      <c r="M3295" s="23">
        <v>1</v>
      </c>
      <c r="N3295" s="23">
        <v>0</v>
      </c>
      <c r="O3295" s="23">
        <v>0</v>
      </c>
      <c r="P3295" s="23">
        <v>0</v>
      </c>
      <c r="Q3295" s="25">
        <v>0</v>
      </c>
      <c r="R3295" s="25">
        <v>1</v>
      </c>
      <c r="S3295" s="25">
        <v>0</v>
      </c>
      <c r="T3295" s="25">
        <v>1</v>
      </c>
      <c r="U3295" s="25">
        <v>0</v>
      </c>
      <c r="V3295" s="25">
        <v>0</v>
      </c>
      <c r="W3295" s="25">
        <v>1</v>
      </c>
      <c r="X3295" s="23">
        <v>1</v>
      </c>
      <c r="Y3295" s="23">
        <v>0</v>
      </c>
      <c r="Z3295" s="23">
        <v>0</v>
      </c>
      <c r="AA3295" s="23">
        <v>0</v>
      </c>
      <c r="AB3295" s="23">
        <v>0</v>
      </c>
      <c r="AC3295" s="23">
        <v>0</v>
      </c>
      <c r="AD3295" s="23">
        <v>0</v>
      </c>
    </row>
    <row r="3296" spans="1:30" x14ac:dyDescent="0.3">
      <c r="A3296" s="23">
        <v>275</v>
      </c>
      <c r="B3296" s="23">
        <v>6</v>
      </c>
      <c r="C3296" s="25">
        <v>0</v>
      </c>
      <c r="D3296" s="25">
        <v>0</v>
      </c>
      <c r="E3296" s="25">
        <v>0</v>
      </c>
      <c r="F3296" s="25">
        <v>0</v>
      </c>
      <c r="G3296" s="25">
        <v>1</v>
      </c>
      <c r="H3296" s="25">
        <v>1</v>
      </c>
      <c r="I3296" s="25">
        <v>0</v>
      </c>
      <c r="J3296" s="23">
        <v>0</v>
      </c>
      <c r="K3296" s="23">
        <v>1</v>
      </c>
      <c r="L3296" s="23">
        <v>0</v>
      </c>
      <c r="M3296" s="23">
        <v>0</v>
      </c>
      <c r="N3296" s="23">
        <v>0</v>
      </c>
      <c r="O3296" s="23">
        <v>1</v>
      </c>
      <c r="P3296" s="23">
        <v>0</v>
      </c>
      <c r="Q3296" s="25">
        <v>0</v>
      </c>
      <c r="R3296" s="25">
        <v>0</v>
      </c>
      <c r="S3296" s="25">
        <v>1</v>
      </c>
      <c r="T3296" s="25">
        <v>0</v>
      </c>
      <c r="U3296" s="25">
        <v>0</v>
      </c>
      <c r="V3296" s="25">
        <v>0</v>
      </c>
      <c r="W3296" s="25">
        <v>0</v>
      </c>
      <c r="X3296" s="23">
        <v>1</v>
      </c>
      <c r="Y3296" s="23">
        <v>0</v>
      </c>
      <c r="Z3296" s="23">
        <v>0</v>
      </c>
      <c r="AA3296" s="23">
        <v>0</v>
      </c>
      <c r="AB3296" s="23">
        <v>0</v>
      </c>
      <c r="AC3296" s="23">
        <v>0</v>
      </c>
      <c r="AD3296" s="23">
        <v>0</v>
      </c>
    </row>
    <row r="3297" spans="1:30" x14ac:dyDescent="0.3">
      <c r="A3297" s="23">
        <v>275</v>
      </c>
      <c r="B3297" s="23">
        <v>7</v>
      </c>
      <c r="C3297" s="25">
        <v>0</v>
      </c>
      <c r="D3297" s="25">
        <v>1</v>
      </c>
      <c r="E3297" s="25">
        <v>0</v>
      </c>
      <c r="F3297" s="25">
        <v>1</v>
      </c>
      <c r="G3297" s="25">
        <v>0</v>
      </c>
      <c r="H3297" s="25">
        <v>0</v>
      </c>
      <c r="I3297" s="25">
        <v>1</v>
      </c>
      <c r="J3297" s="23">
        <v>0</v>
      </c>
      <c r="K3297" s="23">
        <v>0</v>
      </c>
      <c r="L3297" s="23">
        <v>0</v>
      </c>
      <c r="M3297" s="23">
        <v>0</v>
      </c>
      <c r="N3297" s="23">
        <v>0</v>
      </c>
      <c r="O3297" s="23">
        <v>0</v>
      </c>
      <c r="P3297" s="23">
        <v>1</v>
      </c>
      <c r="Q3297" s="25">
        <v>0</v>
      </c>
      <c r="R3297" s="25">
        <v>1</v>
      </c>
      <c r="S3297" s="25">
        <v>0</v>
      </c>
      <c r="T3297" s="25">
        <v>0</v>
      </c>
      <c r="U3297" s="25">
        <v>0</v>
      </c>
      <c r="V3297" s="25">
        <v>1</v>
      </c>
      <c r="W3297" s="25">
        <v>0</v>
      </c>
      <c r="X3297" s="23">
        <v>1</v>
      </c>
      <c r="Y3297" s="23">
        <v>0</v>
      </c>
      <c r="Z3297" s="23">
        <v>0</v>
      </c>
      <c r="AA3297" s="23">
        <v>0</v>
      </c>
      <c r="AB3297" s="23">
        <v>0</v>
      </c>
      <c r="AC3297" s="23">
        <v>0</v>
      </c>
      <c r="AD3297" s="23">
        <v>0</v>
      </c>
    </row>
    <row r="3298" spans="1:30" x14ac:dyDescent="0.3">
      <c r="A3298" s="23">
        <v>275</v>
      </c>
      <c r="B3298" s="23">
        <v>8</v>
      </c>
      <c r="C3298" s="25">
        <v>0</v>
      </c>
      <c r="D3298" s="25">
        <v>0</v>
      </c>
      <c r="E3298" s="25">
        <v>1</v>
      </c>
      <c r="F3298" s="25">
        <v>1</v>
      </c>
      <c r="G3298" s="25">
        <v>0</v>
      </c>
      <c r="H3298" s="25">
        <v>1</v>
      </c>
      <c r="I3298" s="25">
        <v>0</v>
      </c>
      <c r="J3298" s="23">
        <v>0</v>
      </c>
      <c r="K3298" s="23">
        <v>0</v>
      </c>
      <c r="L3298" s="23">
        <v>0</v>
      </c>
      <c r="M3298" s="23">
        <v>0</v>
      </c>
      <c r="N3298" s="23">
        <v>1</v>
      </c>
      <c r="O3298" s="23">
        <v>1</v>
      </c>
      <c r="P3298" s="23">
        <v>0</v>
      </c>
      <c r="Q3298" s="25">
        <v>0</v>
      </c>
      <c r="R3298" s="25">
        <v>0</v>
      </c>
      <c r="S3298" s="25">
        <v>0</v>
      </c>
      <c r="T3298" s="25">
        <v>1</v>
      </c>
      <c r="U3298" s="25">
        <v>0</v>
      </c>
      <c r="V3298" s="25">
        <v>0</v>
      </c>
      <c r="W3298" s="25">
        <v>0</v>
      </c>
      <c r="X3298" s="23">
        <v>1</v>
      </c>
      <c r="Y3298" s="23">
        <v>0</v>
      </c>
      <c r="Z3298" s="23">
        <v>0</v>
      </c>
      <c r="AA3298" s="23">
        <v>0</v>
      </c>
      <c r="AB3298" s="23">
        <v>0</v>
      </c>
      <c r="AC3298" s="23">
        <v>0</v>
      </c>
      <c r="AD3298" s="23">
        <v>0</v>
      </c>
    </row>
    <row r="3299" spans="1:30" x14ac:dyDescent="0.3">
      <c r="A3299" s="23">
        <v>275</v>
      </c>
      <c r="B3299" s="23">
        <v>9</v>
      </c>
      <c r="C3299" s="25">
        <v>0</v>
      </c>
      <c r="D3299" s="25">
        <v>0</v>
      </c>
      <c r="E3299" s="25">
        <v>1</v>
      </c>
      <c r="F3299" s="25">
        <v>0</v>
      </c>
      <c r="G3299" s="25">
        <v>1</v>
      </c>
      <c r="H3299" s="25">
        <v>0</v>
      </c>
      <c r="I3299" s="25">
        <v>1</v>
      </c>
      <c r="J3299" s="23">
        <v>0</v>
      </c>
      <c r="K3299" s="23">
        <v>0</v>
      </c>
      <c r="L3299" s="23">
        <v>1</v>
      </c>
      <c r="M3299" s="23">
        <v>0</v>
      </c>
      <c r="N3299" s="23">
        <v>0</v>
      </c>
      <c r="O3299" s="23">
        <v>0</v>
      </c>
      <c r="P3299" s="23">
        <v>0</v>
      </c>
      <c r="Q3299" s="25">
        <v>0</v>
      </c>
      <c r="R3299" s="25">
        <v>1</v>
      </c>
      <c r="S3299" s="25">
        <v>0</v>
      </c>
      <c r="T3299" s="25">
        <v>0</v>
      </c>
      <c r="U3299" s="25">
        <v>1</v>
      </c>
      <c r="V3299" s="25">
        <v>0</v>
      </c>
      <c r="W3299" s="25">
        <v>0</v>
      </c>
      <c r="X3299" s="23">
        <v>1</v>
      </c>
      <c r="Y3299" s="23">
        <v>0</v>
      </c>
      <c r="Z3299" s="23">
        <v>0</v>
      </c>
      <c r="AA3299" s="23">
        <v>0</v>
      </c>
      <c r="AB3299" s="23">
        <v>0</v>
      </c>
      <c r="AC3299" s="23">
        <v>0</v>
      </c>
      <c r="AD3299" s="23">
        <v>0</v>
      </c>
    </row>
    <row r="3300" spans="1:30" x14ac:dyDescent="0.3">
      <c r="A3300" s="23">
        <v>275</v>
      </c>
      <c r="B3300" s="23">
        <v>10</v>
      </c>
      <c r="C3300" s="25">
        <v>0</v>
      </c>
      <c r="D3300" s="25">
        <v>1</v>
      </c>
      <c r="E3300" s="25">
        <v>0</v>
      </c>
      <c r="F3300" s="25">
        <v>0</v>
      </c>
      <c r="G3300" s="25">
        <v>0</v>
      </c>
      <c r="H3300" s="25">
        <v>1</v>
      </c>
      <c r="I3300" s="25">
        <v>0</v>
      </c>
      <c r="J3300" s="23">
        <v>0</v>
      </c>
      <c r="K3300" s="23">
        <v>1</v>
      </c>
      <c r="L3300" s="23">
        <v>0</v>
      </c>
      <c r="M3300" s="23">
        <v>0</v>
      </c>
      <c r="N3300" s="23">
        <v>1</v>
      </c>
      <c r="O3300" s="23">
        <v>0</v>
      </c>
      <c r="P3300" s="23">
        <v>0</v>
      </c>
      <c r="Q3300" s="25">
        <v>0</v>
      </c>
      <c r="R3300" s="25">
        <v>0</v>
      </c>
      <c r="S3300" s="25">
        <v>1</v>
      </c>
      <c r="T3300" s="25">
        <v>1</v>
      </c>
      <c r="U3300" s="25">
        <v>0</v>
      </c>
      <c r="V3300" s="25">
        <v>1</v>
      </c>
      <c r="W3300" s="25">
        <v>0</v>
      </c>
      <c r="X3300" s="23">
        <v>1</v>
      </c>
      <c r="Y3300" s="23">
        <v>0</v>
      </c>
      <c r="Z3300" s="23">
        <v>0</v>
      </c>
      <c r="AA3300" s="23">
        <v>0</v>
      </c>
      <c r="AB3300" s="23">
        <v>0</v>
      </c>
      <c r="AC3300" s="23">
        <v>0</v>
      </c>
      <c r="AD3300" s="23">
        <v>0</v>
      </c>
    </row>
    <row r="3301" spans="1:30" x14ac:dyDescent="0.3">
      <c r="A3301" s="23">
        <v>275</v>
      </c>
      <c r="B3301" s="23">
        <v>11</v>
      </c>
      <c r="C3301" s="25">
        <v>0</v>
      </c>
      <c r="D3301" s="25">
        <v>0</v>
      </c>
      <c r="E3301" s="25">
        <v>1</v>
      </c>
      <c r="F3301" s="25">
        <v>0</v>
      </c>
      <c r="G3301" s="25">
        <v>1</v>
      </c>
      <c r="H3301" s="25">
        <v>0</v>
      </c>
      <c r="I3301" s="25">
        <v>1</v>
      </c>
      <c r="J3301" s="23">
        <v>0</v>
      </c>
      <c r="K3301" s="23">
        <v>1</v>
      </c>
      <c r="L3301" s="23">
        <v>0</v>
      </c>
      <c r="M3301" s="23">
        <v>1</v>
      </c>
      <c r="N3301" s="23">
        <v>0</v>
      </c>
      <c r="O3301" s="23">
        <v>0</v>
      </c>
      <c r="P3301" s="23">
        <v>1</v>
      </c>
      <c r="Q3301" s="25">
        <v>0</v>
      </c>
      <c r="R3301" s="25">
        <v>0</v>
      </c>
      <c r="S3301" s="25">
        <v>0</v>
      </c>
      <c r="T3301" s="25">
        <v>0</v>
      </c>
      <c r="U3301" s="25">
        <v>1</v>
      </c>
      <c r="V3301" s="25">
        <v>1</v>
      </c>
      <c r="W3301" s="25">
        <v>0</v>
      </c>
      <c r="X3301" s="23">
        <v>1</v>
      </c>
      <c r="Y3301" s="23">
        <v>0</v>
      </c>
      <c r="Z3301" s="23">
        <v>0</v>
      </c>
      <c r="AA3301" s="23">
        <v>0</v>
      </c>
      <c r="AB3301" s="23">
        <v>0</v>
      </c>
      <c r="AC3301" s="23">
        <v>0</v>
      </c>
      <c r="AD3301" s="23">
        <v>0</v>
      </c>
    </row>
    <row r="3302" spans="1:30" x14ac:dyDescent="0.3">
      <c r="A3302" s="23">
        <v>275</v>
      </c>
      <c r="B3302" s="23">
        <v>12</v>
      </c>
      <c r="C3302" s="25">
        <v>0</v>
      </c>
      <c r="D3302" s="25">
        <v>0</v>
      </c>
      <c r="E3302" s="25">
        <v>0</v>
      </c>
      <c r="F3302" s="25">
        <v>1</v>
      </c>
      <c r="G3302" s="25">
        <v>0</v>
      </c>
      <c r="H3302" s="25">
        <v>0</v>
      </c>
      <c r="I3302" s="25">
        <v>0</v>
      </c>
      <c r="J3302" s="23">
        <v>0</v>
      </c>
      <c r="K3302" s="23">
        <v>0</v>
      </c>
      <c r="L3302" s="23">
        <v>0</v>
      </c>
      <c r="M3302" s="23">
        <v>0</v>
      </c>
      <c r="N3302" s="23">
        <v>0</v>
      </c>
      <c r="O3302" s="23">
        <v>0</v>
      </c>
      <c r="P3302" s="23">
        <v>1</v>
      </c>
      <c r="Q3302" s="25">
        <v>0</v>
      </c>
      <c r="R3302" s="25">
        <v>0</v>
      </c>
      <c r="S3302" s="25">
        <v>1</v>
      </c>
      <c r="T3302" s="25">
        <v>0</v>
      </c>
      <c r="U3302" s="25">
        <v>0</v>
      </c>
      <c r="V3302" s="25">
        <v>0</v>
      </c>
      <c r="W3302" s="25">
        <v>0</v>
      </c>
      <c r="X3302" s="23">
        <v>1</v>
      </c>
      <c r="Y3302" s="23">
        <v>0</v>
      </c>
      <c r="Z3302" s="23">
        <v>0</v>
      </c>
      <c r="AA3302" s="23">
        <v>0</v>
      </c>
      <c r="AB3302" s="23">
        <v>0</v>
      </c>
      <c r="AC3302" s="23">
        <v>0</v>
      </c>
      <c r="AD3302" s="23">
        <v>0</v>
      </c>
    </row>
    <row r="3303" spans="1:30" x14ac:dyDescent="0.3">
      <c r="A3303" s="23">
        <v>276</v>
      </c>
      <c r="B3303" s="23">
        <v>1</v>
      </c>
      <c r="C3303" s="25">
        <v>0</v>
      </c>
      <c r="D3303" s="25">
        <v>0</v>
      </c>
      <c r="E3303" s="25">
        <v>1</v>
      </c>
      <c r="F3303" s="25">
        <v>0</v>
      </c>
      <c r="G3303" s="25">
        <v>0</v>
      </c>
      <c r="H3303" s="25">
        <v>0</v>
      </c>
      <c r="I3303" s="25">
        <v>0</v>
      </c>
      <c r="J3303" s="23">
        <v>0</v>
      </c>
      <c r="K3303" s="23">
        <v>0</v>
      </c>
      <c r="L3303" s="23">
        <v>1</v>
      </c>
      <c r="M3303" s="23">
        <v>1</v>
      </c>
      <c r="N3303" s="23">
        <v>0</v>
      </c>
      <c r="O3303" s="23">
        <v>1</v>
      </c>
      <c r="P3303" s="23">
        <v>0</v>
      </c>
      <c r="Q3303" s="25">
        <v>0</v>
      </c>
      <c r="R3303" s="25">
        <v>1</v>
      </c>
      <c r="S3303" s="25">
        <v>0</v>
      </c>
      <c r="T3303" s="25">
        <v>1</v>
      </c>
      <c r="U3303" s="25">
        <v>0</v>
      </c>
      <c r="V3303" s="25">
        <v>0</v>
      </c>
      <c r="W3303" s="25">
        <v>1</v>
      </c>
      <c r="X3303" s="23">
        <v>1</v>
      </c>
      <c r="Y3303" s="23">
        <v>0</v>
      </c>
      <c r="Z3303" s="23">
        <v>0</v>
      </c>
      <c r="AA3303" s="23">
        <v>0</v>
      </c>
      <c r="AB3303" s="23">
        <v>0</v>
      </c>
      <c r="AC3303" s="23">
        <v>0</v>
      </c>
      <c r="AD3303" s="23">
        <v>0</v>
      </c>
    </row>
    <row r="3304" spans="1:30" x14ac:dyDescent="0.3">
      <c r="A3304" s="23">
        <v>276</v>
      </c>
      <c r="B3304" s="23">
        <v>2</v>
      </c>
      <c r="C3304" s="25">
        <v>0</v>
      </c>
      <c r="D3304" s="25">
        <v>1</v>
      </c>
      <c r="E3304" s="25">
        <v>0</v>
      </c>
      <c r="F3304" s="25">
        <v>0</v>
      </c>
      <c r="G3304" s="25">
        <v>0</v>
      </c>
      <c r="H3304" s="25">
        <v>1</v>
      </c>
      <c r="I3304" s="25">
        <v>0</v>
      </c>
      <c r="J3304" s="23">
        <v>0</v>
      </c>
      <c r="K3304" s="23">
        <v>0</v>
      </c>
      <c r="L3304" s="23">
        <v>0</v>
      </c>
      <c r="M3304" s="23">
        <v>1</v>
      </c>
      <c r="N3304" s="23">
        <v>0</v>
      </c>
      <c r="O3304" s="23">
        <v>0</v>
      </c>
      <c r="P3304" s="23">
        <v>0</v>
      </c>
      <c r="Q3304" s="25">
        <v>0</v>
      </c>
      <c r="R3304" s="25">
        <v>0</v>
      </c>
      <c r="S3304" s="25">
        <v>1</v>
      </c>
      <c r="T3304" s="25">
        <v>0</v>
      </c>
      <c r="U3304" s="25">
        <v>1</v>
      </c>
      <c r="V3304" s="25">
        <v>0</v>
      </c>
      <c r="W3304" s="25">
        <v>1</v>
      </c>
      <c r="X3304" s="23">
        <v>1</v>
      </c>
      <c r="Y3304" s="23">
        <v>0</v>
      </c>
      <c r="Z3304" s="23">
        <v>0</v>
      </c>
      <c r="AA3304" s="23">
        <v>0</v>
      </c>
      <c r="AB3304" s="23">
        <v>0</v>
      </c>
      <c r="AC3304" s="23">
        <v>0</v>
      </c>
      <c r="AD3304" s="23">
        <v>0</v>
      </c>
    </row>
    <row r="3305" spans="1:30" x14ac:dyDescent="0.3">
      <c r="A3305" s="23">
        <v>276</v>
      </c>
      <c r="B3305" s="23">
        <v>3</v>
      </c>
      <c r="C3305" s="25">
        <v>0</v>
      </c>
      <c r="D3305" s="25">
        <v>1</v>
      </c>
      <c r="E3305" s="25">
        <v>0</v>
      </c>
      <c r="F3305" s="25">
        <v>0</v>
      </c>
      <c r="G3305" s="25">
        <v>1</v>
      </c>
      <c r="H3305" s="25">
        <v>0</v>
      </c>
      <c r="I3305" s="25">
        <v>0</v>
      </c>
      <c r="J3305" s="23">
        <v>0</v>
      </c>
      <c r="K3305" s="23">
        <v>0</v>
      </c>
      <c r="L3305" s="23">
        <v>0</v>
      </c>
      <c r="M3305" s="23">
        <v>0</v>
      </c>
      <c r="N3305" s="23">
        <v>1</v>
      </c>
      <c r="O3305" s="23">
        <v>1</v>
      </c>
      <c r="P3305" s="23">
        <v>0</v>
      </c>
      <c r="Q3305" s="25">
        <v>0</v>
      </c>
      <c r="R3305" s="25">
        <v>0</v>
      </c>
      <c r="S3305" s="25">
        <v>0</v>
      </c>
      <c r="T3305" s="25">
        <v>0</v>
      </c>
      <c r="U3305" s="25">
        <v>0</v>
      </c>
      <c r="V3305" s="25">
        <v>0</v>
      </c>
      <c r="W3305" s="25">
        <v>1</v>
      </c>
      <c r="X3305" s="23">
        <v>1</v>
      </c>
      <c r="Y3305" s="23">
        <v>0</v>
      </c>
      <c r="Z3305" s="23">
        <v>0</v>
      </c>
      <c r="AA3305" s="23">
        <v>0</v>
      </c>
      <c r="AB3305" s="23">
        <v>0</v>
      </c>
      <c r="AC3305" s="23">
        <v>0</v>
      </c>
      <c r="AD3305" s="23">
        <v>0</v>
      </c>
    </row>
    <row r="3306" spans="1:30" x14ac:dyDescent="0.3">
      <c r="A3306" s="23">
        <v>276</v>
      </c>
      <c r="B3306" s="23">
        <v>4</v>
      </c>
      <c r="C3306" s="25">
        <v>0</v>
      </c>
      <c r="D3306" s="25">
        <v>0</v>
      </c>
      <c r="E3306" s="25">
        <v>0</v>
      </c>
      <c r="F3306" s="25">
        <v>0</v>
      </c>
      <c r="G3306" s="25">
        <v>0</v>
      </c>
      <c r="H3306" s="25">
        <v>0</v>
      </c>
      <c r="I3306" s="25">
        <v>1</v>
      </c>
      <c r="J3306" s="23">
        <v>0</v>
      </c>
      <c r="K3306" s="23">
        <v>0</v>
      </c>
      <c r="L3306" s="23">
        <v>1</v>
      </c>
      <c r="M3306" s="23">
        <v>0</v>
      </c>
      <c r="N3306" s="23">
        <v>1</v>
      </c>
      <c r="O3306" s="23">
        <v>0</v>
      </c>
      <c r="P3306" s="23">
        <v>1</v>
      </c>
      <c r="Q3306" s="25">
        <v>0</v>
      </c>
      <c r="R3306" s="25">
        <v>0</v>
      </c>
      <c r="S3306" s="25">
        <v>1</v>
      </c>
      <c r="T3306" s="25">
        <v>1</v>
      </c>
      <c r="U3306" s="25">
        <v>0</v>
      </c>
      <c r="V3306" s="25">
        <v>1</v>
      </c>
      <c r="W3306" s="25">
        <v>0</v>
      </c>
      <c r="X3306" s="23">
        <v>1</v>
      </c>
      <c r="Y3306" s="23">
        <v>0</v>
      </c>
      <c r="Z3306" s="23">
        <v>0</v>
      </c>
      <c r="AA3306" s="23">
        <v>0</v>
      </c>
      <c r="AB3306" s="23">
        <v>0</v>
      </c>
      <c r="AC3306" s="23">
        <v>0</v>
      </c>
      <c r="AD3306" s="23">
        <v>0</v>
      </c>
    </row>
    <row r="3307" spans="1:30" x14ac:dyDescent="0.3">
      <c r="A3307" s="23">
        <v>276</v>
      </c>
      <c r="B3307" s="23">
        <v>5</v>
      </c>
      <c r="C3307" s="25">
        <v>0</v>
      </c>
      <c r="D3307" s="25">
        <v>1</v>
      </c>
      <c r="E3307" s="25">
        <v>0</v>
      </c>
      <c r="F3307" s="25">
        <v>0</v>
      </c>
      <c r="G3307" s="25">
        <v>1</v>
      </c>
      <c r="H3307" s="25">
        <v>0</v>
      </c>
      <c r="I3307" s="25">
        <v>0</v>
      </c>
      <c r="J3307" s="23">
        <v>0</v>
      </c>
      <c r="K3307" s="23">
        <v>0</v>
      </c>
      <c r="L3307" s="23">
        <v>0</v>
      </c>
      <c r="M3307" s="23">
        <v>1</v>
      </c>
      <c r="N3307" s="23">
        <v>0</v>
      </c>
      <c r="O3307" s="23">
        <v>0</v>
      </c>
      <c r="P3307" s="23">
        <v>0</v>
      </c>
      <c r="Q3307" s="25">
        <v>0</v>
      </c>
      <c r="R3307" s="25">
        <v>1</v>
      </c>
      <c r="S3307" s="25">
        <v>0</v>
      </c>
      <c r="T3307" s="25">
        <v>1</v>
      </c>
      <c r="U3307" s="25">
        <v>0</v>
      </c>
      <c r="V3307" s="25">
        <v>0</v>
      </c>
      <c r="W3307" s="25">
        <v>1</v>
      </c>
      <c r="X3307" s="23">
        <v>1</v>
      </c>
      <c r="Y3307" s="23">
        <v>0</v>
      </c>
      <c r="Z3307" s="23">
        <v>0</v>
      </c>
      <c r="AA3307" s="23">
        <v>0</v>
      </c>
      <c r="AB3307" s="23">
        <v>0</v>
      </c>
      <c r="AC3307" s="23">
        <v>0</v>
      </c>
      <c r="AD3307" s="23">
        <v>0</v>
      </c>
    </row>
    <row r="3308" spans="1:30" x14ac:dyDescent="0.3">
      <c r="A3308" s="23">
        <v>276</v>
      </c>
      <c r="B3308" s="23">
        <v>6</v>
      </c>
      <c r="C3308" s="25">
        <v>0</v>
      </c>
      <c r="D3308" s="25">
        <v>0</v>
      </c>
      <c r="E3308" s="25">
        <v>0</v>
      </c>
      <c r="F3308" s="25">
        <v>0</v>
      </c>
      <c r="G3308" s="25">
        <v>1</v>
      </c>
      <c r="H3308" s="25">
        <v>1</v>
      </c>
      <c r="I3308" s="25">
        <v>0</v>
      </c>
      <c r="J3308" s="23">
        <v>0</v>
      </c>
      <c r="K3308" s="23">
        <v>1</v>
      </c>
      <c r="L3308" s="23">
        <v>0</v>
      </c>
      <c r="M3308" s="23">
        <v>0</v>
      </c>
      <c r="N3308" s="23">
        <v>0</v>
      </c>
      <c r="O3308" s="23">
        <v>1</v>
      </c>
      <c r="P3308" s="23">
        <v>0</v>
      </c>
      <c r="Q3308" s="25">
        <v>0</v>
      </c>
      <c r="R3308" s="25">
        <v>0</v>
      </c>
      <c r="S3308" s="25">
        <v>1</v>
      </c>
      <c r="T3308" s="25">
        <v>0</v>
      </c>
      <c r="U3308" s="25">
        <v>0</v>
      </c>
      <c r="V3308" s="25">
        <v>0</v>
      </c>
      <c r="W3308" s="25">
        <v>0</v>
      </c>
      <c r="X3308" s="23">
        <v>1</v>
      </c>
      <c r="Y3308" s="23">
        <v>0</v>
      </c>
      <c r="Z3308" s="23">
        <v>0</v>
      </c>
      <c r="AA3308" s="23">
        <v>0</v>
      </c>
      <c r="AB3308" s="23">
        <v>0</v>
      </c>
      <c r="AC3308" s="23">
        <v>0</v>
      </c>
      <c r="AD3308" s="23">
        <v>0</v>
      </c>
    </row>
    <row r="3309" spans="1:30" x14ac:dyDescent="0.3">
      <c r="A3309" s="23">
        <v>276</v>
      </c>
      <c r="B3309" s="23">
        <v>7</v>
      </c>
      <c r="C3309" s="25">
        <v>0</v>
      </c>
      <c r="D3309" s="25">
        <v>1</v>
      </c>
      <c r="E3309" s="25">
        <v>0</v>
      </c>
      <c r="F3309" s="25">
        <v>1</v>
      </c>
      <c r="G3309" s="25">
        <v>0</v>
      </c>
      <c r="H3309" s="25">
        <v>0</v>
      </c>
      <c r="I3309" s="25">
        <v>1</v>
      </c>
      <c r="J3309" s="23">
        <v>0</v>
      </c>
      <c r="K3309" s="23">
        <v>0</v>
      </c>
      <c r="L3309" s="23">
        <v>0</v>
      </c>
      <c r="M3309" s="23">
        <v>0</v>
      </c>
      <c r="N3309" s="23">
        <v>0</v>
      </c>
      <c r="O3309" s="23">
        <v>0</v>
      </c>
      <c r="P3309" s="23">
        <v>1</v>
      </c>
      <c r="Q3309" s="25">
        <v>0</v>
      </c>
      <c r="R3309" s="25">
        <v>1</v>
      </c>
      <c r="S3309" s="25">
        <v>0</v>
      </c>
      <c r="T3309" s="25">
        <v>0</v>
      </c>
      <c r="U3309" s="25">
        <v>0</v>
      </c>
      <c r="V3309" s="25">
        <v>1</v>
      </c>
      <c r="W3309" s="25">
        <v>0</v>
      </c>
      <c r="X3309" s="23">
        <v>1</v>
      </c>
      <c r="Y3309" s="23">
        <v>0</v>
      </c>
      <c r="Z3309" s="23">
        <v>0</v>
      </c>
      <c r="AA3309" s="23">
        <v>0</v>
      </c>
      <c r="AB3309" s="23">
        <v>0</v>
      </c>
      <c r="AC3309" s="23">
        <v>0</v>
      </c>
      <c r="AD3309" s="23">
        <v>0</v>
      </c>
    </row>
    <row r="3310" spans="1:30" x14ac:dyDescent="0.3">
      <c r="A3310" s="23">
        <v>276</v>
      </c>
      <c r="B3310" s="23">
        <v>8</v>
      </c>
      <c r="C3310" s="25">
        <v>0</v>
      </c>
      <c r="D3310" s="25">
        <v>0</v>
      </c>
      <c r="E3310" s="25">
        <v>1</v>
      </c>
      <c r="F3310" s="25">
        <v>1</v>
      </c>
      <c r="G3310" s="25">
        <v>0</v>
      </c>
      <c r="H3310" s="25">
        <v>1</v>
      </c>
      <c r="I3310" s="25">
        <v>0</v>
      </c>
      <c r="J3310" s="23">
        <v>0</v>
      </c>
      <c r="K3310" s="23">
        <v>0</v>
      </c>
      <c r="L3310" s="23">
        <v>0</v>
      </c>
      <c r="M3310" s="23">
        <v>0</v>
      </c>
      <c r="N3310" s="23">
        <v>1</v>
      </c>
      <c r="O3310" s="23">
        <v>1</v>
      </c>
      <c r="P3310" s="23">
        <v>0</v>
      </c>
      <c r="Q3310" s="25">
        <v>0</v>
      </c>
      <c r="R3310" s="25">
        <v>0</v>
      </c>
      <c r="S3310" s="25">
        <v>0</v>
      </c>
      <c r="T3310" s="25">
        <v>1</v>
      </c>
      <c r="U3310" s="25">
        <v>0</v>
      </c>
      <c r="V3310" s="25">
        <v>0</v>
      </c>
      <c r="W3310" s="25">
        <v>0</v>
      </c>
      <c r="X3310" s="23">
        <v>1</v>
      </c>
      <c r="Y3310" s="23">
        <v>0</v>
      </c>
      <c r="Z3310" s="23">
        <v>0</v>
      </c>
      <c r="AA3310" s="23">
        <v>0</v>
      </c>
      <c r="AB3310" s="23">
        <v>0</v>
      </c>
      <c r="AC3310" s="23">
        <v>0</v>
      </c>
      <c r="AD3310" s="23">
        <v>0</v>
      </c>
    </row>
    <row r="3311" spans="1:30" x14ac:dyDescent="0.3">
      <c r="A3311" s="23">
        <v>276</v>
      </c>
      <c r="B3311" s="23">
        <v>9</v>
      </c>
      <c r="C3311" s="25">
        <v>0</v>
      </c>
      <c r="D3311" s="25">
        <v>0</v>
      </c>
      <c r="E3311" s="25">
        <v>1</v>
      </c>
      <c r="F3311" s="25">
        <v>0</v>
      </c>
      <c r="G3311" s="25">
        <v>1</v>
      </c>
      <c r="H3311" s="25">
        <v>0</v>
      </c>
      <c r="I3311" s="25">
        <v>1</v>
      </c>
      <c r="J3311" s="23">
        <v>0</v>
      </c>
      <c r="K3311" s="23">
        <v>0</v>
      </c>
      <c r="L3311" s="23">
        <v>1</v>
      </c>
      <c r="M3311" s="23">
        <v>0</v>
      </c>
      <c r="N3311" s="23">
        <v>0</v>
      </c>
      <c r="O3311" s="23">
        <v>0</v>
      </c>
      <c r="P3311" s="23">
        <v>0</v>
      </c>
      <c r="Q3311" s="25">
        <v>0</v>
      </c>
      <c r="R3311" s="25">
        <v>1</v>
      </c>
      <c r="S3311" s="25">
        <v>0</v>
      </c>
      <c r="T3311" s="25">
        <v>0</v>
      </c>
      <c r="U3311" s="25">
        <v>1</v>
      </c>
      <c r="V3311" s="25">
        <v>0</v>
      </c>
      <c r="W3311" s="25">
        <v>0</v>
      </c>
      <c r="X3311" s="23">
        <v>1</v>
      </c>
      <c r="Y3311" s="23">
        <v>0</v>
      </c>
      <c r="Z3311" s="23">
        <v>0</v>
      </c>
      <c r="AA3311" s="23">
        <v>0</v>
      </c>
      <c r="AB3311" s="23">
        <v>0</v>
      </c>
      <c r="AC3311" s="23">
        <v>0</v>
      </c>
      <c r="AD3311" s="23">
        <v>0</v>
      </c>
    </row>
    <row r="3312" spans="1:30" x14ac:dyDescent="0.3">
      <c r="A3312" s="23">
        <v>276</v>
      </c>
      <c r="B3312" s="23">
        <v>10</v>
      </c>
      <c r="C3312" s="25">
        <v>0</v>
      </c>
      <c r="D3312" s="25">
        <v>1</v>
      </c>
      <c r="E3312" s="25">
        <v>0</v>
      </c>
      <c r="F3312" s="25">
        <v>0</v>
      </c>
      <c r="G3312" s="25">
        <v>0</v>
      </c>
      <c r="H3312" s="25">
        <v>1</v>
      </c>
      <c r="I3312" s="25">
        <v>0</v>
      </c>
      <c r="J3312" s="23">
        <v>0</v>
      </c>
      <c r="K3312" s="23">
        <v>1</v>
      </c>
      <c r="L3312" s="23">
        <v>0</v>
      </c>
      <c r="M3312" s="23">
        <v>0</v>
      </c>
      <c r="N3312" s="23">
        <v>1</v>
      </c>
      <c r="O3312" s="23">
        <v>0</v>
      </c>
      <c r="P3312" s="23">
        <v>0</v>
      </c>
      <c r="Q3312" s="25">
        <v>0</v>
      </c>
      <c r="R3312" s="25">
        <v>0</v>
      </c>
      <c r="S3312" s="25">
        <v>1</v>
      </c>
      <c r="T3312" s="25">
        <v>1</v>
      </c>
      <c r="U3312" s="25">
        <v>0</v>
      </c>
      <c r="V3312" s="25">
        <v>1</v>
      </c>
      <c r="W3312" s="25">
        <v>0</v>
      </c>
      <c r="X3312" s="23">
        <v>1</v>
      </c>
      <c r="Y3312" s="23">
        <v>0</v>
      </c>
      <c r="Z3312" s="23">
        <v>0</v>
      </c>
      <c r="AA3312" s="23">
        <v>0</v>
      </c>
      <c r="AB3312" s="23">
        <v>0</v>
      </c>
      <c r="AC3312" s="23">
        <v>0</v>
      </c>
      <c r="AD3312" s="23">
        <v>0</v>
      </c>
    </row>
    <row r="3313" spans="1:30" x14ac:dyDescent="0.3">
      <c r="A3313" s="23">
        <v>276</v>
      </c>
      <c r="B3313" s="23">
        <v>11</v>
      </c>
      <c r="C3313" s="25">
        <v>0</v>
      </c>
      <c r="D3313" s="25">
        <v>0</v>
      </c>
      <c r="E3313" s="25">
        <v>1</v>
      </c>
      <c r="F3313" s="25">
        <v>0</v>
      </c>
      <c r="G3313" s="25">
        <v>1</v>
      </c>
      <c r="H3313" s="25">
        <v>0</v>
      </c>
      <c r="I3313" s="25">
        <v>1</v>
      </c>
      <c r="J3313" s="23">
        <v>0</v>
      </c>
      <c r="K3313" s="23">
        <v>1</v>
      </c>
      <c r="L3313" s="23">
        <v>0</v>
      </c>
      <c r="M3313" s="23">
        <v>1</v>
      </c>
      <c r="N3313" s="23">
        <v>0</v>
      </c>
      <c r="O3313" s="23">
        <v>0</v>
      </c>
      <c r="P3313" s="23">
        <v>1</v>
      </c>
      <c r="Q3313" s="25">
        <v>0</v>
      </c>
      <c r="R3313" s="25">
        <v>0</v>
      </c>
      <c r="S3313" s="25">
        <v>0</v>
      </c>
      <c r="T3313" s="25">
        <v>0</v>
      </c>
      <c r="U3313" s="25">
        <v>1</v>
      </c>
      <c r="V3313" s="25">
        <v>1</v>
      </c>
      <c r="W3313" s="25">
        <v>0</v>
      </c>
      <c r="X3313" s="23">
        <v>1</v>
      </c>
      <c r="Y3313" s="23">
        <v>0</v>
      </c>
      <c r="Z3313" s="23">
        <v>0</v>
      </c>
      <c r="AA3313" s="23">
        <v>0</v>
      </c>
      <c r="AB3313" s="23">
        <v>0</v>
      </c>
      <c r="AC3313" s="23">
        <v>0</v>
      </c>
      <c r="AD3313" s="23">
        <v>0</v>
      </c>
    </row>
    <row r="3314" spans="1:30" x14ac:dyDescent="0.3">
      <c r="A3314" s="23">
        <v>276</v>
      </c>
      <c r="B3314" s="23">
        <v>12</v>
      </c>
      <c r="C3314" s="25">
        <v>0</v>
      </c>
      <c r="D3314" s="25">
        <v>0</v>
      </c>
      <c r="E3314" s="25">
        <v>0</v>
      </c>
      <c r="F3314" s="25">
        <v>1</v>
      </c>
      <c r="G3314" s="25">
        <v>0</v>
      </c>
      <c r="H3314" s="25">
        <v>0</v>
      </c>
      <c r="I3314" s="25">
        <v>0</v>
      </c>
      <c r="J3314" s="23">
        <v>0</v>
      </c>
      <c r="K3314" s="23">
        <v>0</v>
      </c>
      <c r="L3314" s="23">
        <v>0</v>
      </c>
      <c r="M3314" s="23">
        <v>0</v>
      </c>
      <c r="N3314" s="23">
        <v>0</v>
      </c>
      <c r="O3314" s="23">
        <v>0</v>
      </c>
      <c r="P3314" s="23">
        <v>1</v>
      </c>
      <c r="Q3314" s="25">
        <v>0</v>
      </c>
      <c r="R3314" s="25">
        <v>0</v>
      </c>
      <c r="S3314" s="25">
        <v>1</v>
      </c>
      <c r="T3314" s="25">
        <v>0</v>
      </c>
      <c r="U3314" s="25">
        <v>0</v>
      </c>
      <c r="V3314" s="25">
        <v>0</v>
      </c>
      <c r="W3314" s="25">
        <v>0</v>
      </c>
      <c r="X3314" s="23">
        <v>1</v>
      </c>
      <c r="Y3314" s="23">
        <v>0</v>
      </c>
      <c r="Z3314" s="23">
        <v>0</v>
      </c>
      <c r="AA3314" s="23">
        <v>0</v>
      </c>
      <c r="AB3314" s="23">
        <v>0</v>
      </c>
      <c r="AC3314" s="23">
        <v>0</v>
      </c>
      <c r="AD3314" s="23">
        <v>0</v>
      </c>
    </row>
    <row r="3315" spans="1:30" x14ac:dyDescent="0.3">
      <c r="A3315" s="23">
        <v>277</v>
      </c>
      <c r="B3315" s="23">
        <v>1</v>
      </c>
      <c r="C3315" s="25">
        <v>0</v>
      </c>
      <c r="D3315" s="25">
        <v>0</v>
      </c>
      <c r="E3315" s="25">
        <v>1</v>
      </c>
      <c r="F3315" s="25">
        <v>0</v>
      </c>
      <c r="G3315" s="25">
        <v>0</v>
      </c>
      <c r="H3315" s="25">
        <v>0</v>
      </c>
      <c r="I3315" s="25">
        <v>0</v>
      </c>
      <c r="J3315" s="23">
        <v>0</v>
      </c>
      <c r="K3315" s="23">
        <v>0</v>
      </c>
      <c r="L3315" s="23">
        <v>1</v>
      </c>
      <c r="M3315" s="23">
        <v>1</v>
      </c>
      <c r="N3315" s="23">
        <v>0</v>
      </c>
      <c r="O3315" s="23">
        <v>1</v>
      </c>
      <c r="P3315" s="23">
        <v>0</v>
      </c>
      <c r="Q3315" s="25">
        <v>0</v>
      </c>
      <c r="R3315" s="25">
        <v>1</v>
      </c>
      <c r="S3315" s="25">
        <v>0</v>
      </c>
      <c r="T3315" s="25">
        <v>1</v>
      </c>
      <c r="U3315" s="25">
        <v>0</v>
      </c>
      <c r="V3315" s="25">
        <v>0</v>
      </c>
      <c r="W3315" s="25">
        <v>1</v>
      </c>
      <c r="X3315" s="23">
        <v>1</v>
      </c>
      <c r="Y3315" s="23">
        <v>0</v>
      </c>
      <c r="Z3315" s="23">
        <v>0</v>
      </c>
      <c r="AA3315" s="23">
        <v>0</v>
      </c>
      <c r="AB3315" s="23">
        <v>0</v>
      </c>
      <c r="AC3315" s="23">
        <v>0</v>
      </c>
      <c r="AD3315" s="23">
        <v>0</v>
      </c>
    </row>
    <row r="3316" spans="1:30" x14ac:dyDescent="0.3">
      <c r="A3316" s="23">
        <v>277</v>
      </c>
      <c r="B3316" s="23">
        <v>2</v>
      </c>
      <c r="C3316" s="25">
        <v>0</v>
      </c>
      <c r="D3316" s="25">
        <v>1</v>
      </c>
      <c r="E3316" s="25">
        <v>0</v>
      </c>
      <c r="F3316" s="25">
        <v>0</v>
      </c>
      <c r="G3316" s="25">
        <v>0</v>
      </c>
      <c r="H3316" s="25">
        <v>1</v>
      </c>
      <c r="I3316" s="25">
        <v>0</v>
      </c>
      <c r="J3316" s="23">
        <v>0</v>
      </c>
      <c r="K3316" s="23">
        <v>0</v>
      </c>
      <c r="L3316" s="23">
        <v>0</v>
      </c>
      <c r="M3316" s="23">
        <v>1</v>
      </c>
      <c r="N3316" s="23">
        <v>0</v>
      </c>
      <c r="O3316" s="23">
        <v>0</v>
      </c>
      <c r="P3316" s="23">
        <v>0</v>
      </c>
      <c r="Q3316" s="25">
        <v>0</v>
      </c>
      <c r="R3316" s="25">
        <v>0</v>
      </c>
      <c r="S3316" s="25">
        <v>1</v>
      </c>
      <c r="T3316" s="25">
        <v>0</v>
      </c>
      <c r="U3316" s="25">
        <v>1</v>
      </c>
      <c r="V3316" s="25">
        <v>0</v>
      </c>
      <c r="W3316" s="25">
        <v>1</v>
      </c>
      <c r="X3316" s="23">
        <v>1</v>
      </c>
      <c r="Y3316" s="23">
        <v>0</v>
      </c>
      <c r="Z3316" s="23">
        <v>0</v>
      </c>
      <c r="AA3316" s="23">
        <v>0</v>
      </c>
      <c r="AB3316" s="23">
        <v>0</v>
      </c>
      <c r="AC3316" s="23">
        <v>0</v>
      </c>
      <c r="AD3316" s="23">
        <v>0</v>
      </c>
    </row>
    <row r="3317" spans="1:30" x14ac:dyDescent="0.3">
      <c r="A3317" s="23">
        <v>277</v>
      </c>
      <c r="B3317" s="23">
        <v>3</v>
      </c>
      <c r="C3317" s="25">
        <v>0</v>
      </c>
      <c r="D3317" s="25">
        <v>1</v>
      </c>
      <c r="E3317" s="25">
        <v>0</v>
      </c>
      <c r="F3317" s="25">
        <v>0</v>
      </c>
      <c r="G3317" s="25">
        <v>1</v>
      </c>
      <c r="H3317" s="25">
        <v>0</v>
      </c>
      <c r="I3317" s="25">
        <v>0</v>
      </c>
      <c r="J3317" s="23">
        <v>0</v>
      </c>
      <c r="K3317" s="23">
        <v>0</v>
      </c>
      <c r="L3317" s="23">
        <v>0</v>
      </c>
      <c r="M3317" s="23">
        <v>0</v>
      </c>
      <c r="N3317" s="23">
        <v>1</v>
      </c>
      <c r="O3317" s="23">
        <v>1</v>
      </c>
      <c r="P3317" s="23">
        <v>0</v>
      </c>
      <c r="Q3317" s="25">
        <v>0</v>
      </c>
      <c r="R3317" s="25">
        <v>0</v>
      </c>
      <c r="S3317" s="25">
        <v>0</v>
      </c>
      <c r="T3317" s="25">
        <v>0</v>
      </c>
      <c r="U3317" s="25">
        <v>0</v>
      </c>
      <c r="V3317" s="25">
        <v>0</v>
      </c>
      <c r="W3317" s="25">
        <v>1</v>
      </c>
      <c r="X3317" s="23">
        <v>1</v>
      </c>
      <c r="Y3317" s="23">
        <v>0</v>
      </c>
      <c r="Z3317" s="23">
        <v>0</v>
      </c>
      <c r="AA3317" s="23">
        <v>0</v>
      </c>
      <c r="AB3317" s="23">
        <v>0</v>
      </c>
      <c r="AC3317" s="23">
        <v>0</v>
      </c>
      <c r="AD3317" s="23">
        <v>0</v>
      </c>
    </row>
    <row r="3318" spans="1:30" x14ac:dyDescent="0.3">
      <c r="A3318" s="23">
        <v>277</v>
      </c>
      <c r="B3318" s="23">
        <v>4</v>
      </c>
      <c r="C3318" s="25">
        <v>0</v>
      </c>
      <c r="D3318" s="25">
        <v>0</v>
      </c>
      <c r="E3318" s="25">
        <v>0</v>
      </c>
      <c r="F3318" s="25">
        <v>0</v>
      </c>
      <c r="G3318" s="25">
        <v>0</v>
      </c>
      <c r="H3318" s="25">
        <v>0</v>
      </c>
      <c r="I3318" s="25">
        <v>1</v>
      </c>
      <c r="J3318" s="23">
        <v>0</v>
      </c>
      <c r="K3318" s="23">
        <v>0</v>
      </c>
      <c r="L3318" s="23">
        <v>1</v>
      </c>
      <c r="M3318" s="23">
        <v>0</v>
      </c>
      <c r="N3318" s="23">
        <v>1</v>
      </c>
      <c r="O3318" s="23">
        <v>0</v>
      </c>
      <c r="P3318" s="23">
        <v>1</v>
      </c>
      <c r="Q3318" s="25">
        <v>0</v>
      </c>
      <c r="R3318" s="25">
        <v>0</v>
      </c>
      <c r="S3318" s="25">
        <v>1</v>
      </c>
      <c r="T3318" s="25">
        <v>1</v>
      </c>
      <c r="U3318" s="25">
        <v>0</v>
      </c>
      <c r="V3318" s="25">
        <v>1</v>
      </c>
      <c r="W3318" s="25">
        <v>0</v>
      </c>
      <c r="X3318" s="23">
        <v>1</v>
      </c>
      <c r="Y3318" s="23">
        <v>0</v>
      </c>
      <c r="Z3318" s="23">
        <v>0</v>
      </c>
      <c r="AA3318" s="23">
        <v>0</v>
      </c>
      <c r="AB3318" s="23">
        <v>0</v>
      </c>
      <c r="AC3318" s="23">
        <v>0</v>
      </c>
      <c r="AD3318" s="23">
        <v>0</v>
      </c>
    </row>
    <row r="3319" spans="1:30" x14ac:dyDescent="0.3">
      <c r="A3319" s="23">
        <v>277</v>
      </c>
      <c r="B3319" s="23">
        <v>5</v>
      </c>
      <c r="C3319" s="25">
        <v>0</v>
      </c>
      <c r="D3319" s="25">
        <v>1</v>
      </c>
      <c r="E3319" s="25">
        <v>0</v>
      </c>
      <c r="F3319" s="25">
        <v>0</v>
      </c>
      <c r="G3319" s="25">
        <v>1</v>
      </c>
      <c r="H3319" s="25">
        <v>0</v>
      </c>
      <c r="I3319" s="25">
        <v>0</v>
      </c>
      <c r="J3319" s="23">
        <v>0</v>
      </c>
      <c r="K3319" s="23">
        <v>0</v>
      </c>
      <c r="L3319" s="23">
        <v>0</v>
      </c>
      <c r="M3319" s="23">
        <v>1</v>
      </c>
      <c r="N3319" s="23">
        <v>0</v>
      </c>
      <c r="O3319" s="23">
        <v>0</v>
      </c>
      <c r="P3319" s="23">
        <v>0</v>
      </c>
      <c r="Q3319" s="25">
        <v>0</v>
      </c>
      <c r="R3319" s="25">
        <v>1</v>
      </c>
      <c r="S3319" s="25">
        <v>0</v>
      </c>
      <c r="T3319" s="25">
        <v>1</v>
      </c>
      <c r="U3319" s="25">
        <v>0</v>
      </c>
      <c r="V3319" s="25">
        <v>0</v>
      </c>
      <c r="W3319" s="25">
        <v>1</v>
      </c>
      <c r="X3319" s="23">
        <v>1</v>
      </c>
      <c r="Y3319" s="23">
        <v>0</v>
      </c>
      <c r="Z3319" s="23">
        <v>0</v>
      </c>
      <c r="AA3319" s="23">
        <v>0</v>
      </c>
      <c r="AB3319" s="23">
        <v>0</v>
      </c>
      <c r="AC3319" s="23">
        <v>0</v>
      </c>
      <c r="AD3319" s="23">
        <v>0</v>
      </c>
    </row>
    <row r="3320" spans="1:30" x14ac:dyDescent="0.3">
      <c r="A3320" s="23">
        <v>277</v>
      </c>
      <c r="B3320" s="23">
        <v>6</v>
      </c>
      <c r="C3320" s="25">
        <v>0</v>
      </c>
      <c r="D3320" s="25">
        <v>0</v>
      </c>
      <c r="E3320" s="25">
        <v>0</v>
      </c>
      <c r="F3320" s="25">
        <v>0</v>
      </c>
      <c r="G3320" s="25">
        <v>1</v>
      </c>
      <c r="H3320" s="25">
        <v>1</v>
      </c>
      <c r="I3320" s="25">
        <v>0</v>
      </c>
      <c r="J3320" s="23">
        <v>0</v>
      </c>
      <c r="K3320" s="23">
        <v>1</v>
      </c>
      <c r="L3320" s="23">
        <v>0</v>
      </c>
      <c r="M3320" s="23">
        <v>0</v>
      </c>
      <c r="N3320" s="23">
        <v>0</v>
      </c>
      <c r="O3320" s="23">
        <v>1</v>
      </c>
      <c r="P3320" s="23">
        <v>0</v>
      </c>
      <c r="Q3320" s="25">
        <v>0</v>
      </c>
      <c r="R3320" s="25">
        <v>0</v>
      </c>
      <c r="S3320" s="25">
        <v>1</v>
      </c>
      <c r="T3320" s="25">
        <v>0</v>
      </c>
      <c r="U3320" s="25">
        <v>0</v>
      </c>
      <c r="V3320" s="25">
        <v>0</v>
      </c>
      <c r="W3320" s="25">
        <v>0</v>
      </c>
      <c r="X3320" s="23">
        <v>1</v>
      </c>
      <c r="Y3320" s="23">
        <v>0</v>
      </c>
      <c r="Z3320" s="23">
        <v>0</v>
      </c>
      <c r="AA3320" s="23">
        <v>0</v>
      </c>
      <c r="AB3320" s="23">
        <v>0</v>
      </c>
      <c r="AC3320" s="23">
        <v>0</v>
      </c>
      <c r="AD3320" s="23">
        <v>0</v>
      </c>
    </row>
    <row r="3321" spans="1:30" x14ac:dyDescent="0.3">
      <c r="A3321" s="23">
        <v>277</v>
      </c>
      <c r="B3321" s="23">
        <v>7</v>
      </c>
      <c r="C3321" s="25">
        <v>0</v>
      </c>
      <c r="D3321" s="25">
        <v>1</v>
      </c>
      <c r="E3321" s="25">
        <v>0</v>
      </c>
      <c r="F3321" s="25">
        <v>1</v>
      </c>
      <c r="G3321" s="25">
        <v>0</v>
      </c>
      <c r="H3321" s="25">
        <v>0</v>
      </c>
      <c r="I3321" s="25">
        <v>1</v>
      </c>
      <c r="J3321" s="23">
        <v>0</v>
      </c>
      <c r="K3321" s="23">
        <v>0</v>
      </c>
      <c r="L3321" s="23">
        <v>0</v>
      </c>
      <c r="M3321" s="23">
        <v>0</v>
      </c>
      <c r="N3321" s="23">
        <v>0</v>
      </c>
      <c r="O3321" s="23">
        <v>0</v>
      </c>
      <c r="P3321" s="23">
        <v>1</v>
      </c>
      <c r="Q3321" s="25">
        <v>0</v>
      </c>
      <c r="R3321" s="25">
        <v>1</v>
      </c>
      <c r="S3321" s="25">
        <v>0</v>
      </c>
      <c r="T3321" s="25">
        <v>0</v>
      </c>
      <c r="U3321" s="25">
        <v>0</v>
      </c>
      <c r="V3321" s="25">
        <v>1</v>
      </c>
      <c r="W3321" s="25">
        <v>0</v>
      </c>
      <c r="X3321" s="23">
        <v>1</v>
      </c>
      <c r="Y3321" s="23">
        <v>0</v>
      </c>
      <c r="Z3321" s="23">
        <v>0</v>
      </c>
      <c r="AA3321" s="23">
        <v>0</v>
      </c>
      <c r="AB3321" s="23">
        <v>0</v>
      </c>
      <c r="AC3321" s="23">
        <v>0</v>
      </c>
      <c r="AD3321" s="23">
        <v>0</v>
      </c>
    </row>
    <row r="3322" spans="1:30" x14ac:dyDescent="0.3">
      <c r="A3322" s="23">
        <v>277</v>
      </c>
      <c r="B3322" s="23">
        <v>8</v>
      </c>
      <c r="C3322" s="25">
        <v>0</v>
      </c>
      <c r="D3322" s="25">
        <v>0</v>
      </c>
      <c r="E3322" s="25">
        <v>1</v>
      </c>
      <c r="F3322" s="25">
        <v>1</v>
      </c>
      <c r="G3322" s="25">
        <v>0</v>
      </c>
      <c r="H3322" s="25">
        <v>1</v>
      </c>
      <c r="I3322" s="25">
        <v>0</v>
      </c>
      <c r="J3322" s="23">
        <v>0</v>
      </c>
      <c r="K3322" s="23">
        <v>0</v>
      </c>
      <c r="L3322" s="23">
        <v>0</v>
      </c>
      <c r="M3322" s="23">
        <v>0</v>
      </c>
      <c r="N3322" s="23">
        <v>1</v>
      </c>
      <c r="O3322" s="23">
        <v>1</v>
      </c>
      <c r="P3322" s="23">
        <v>0</v>
      </c>
      <c r="Q3322" s="25">
        <v>0</v>
      </c>
      <c r="R3322" s="25">
        <v>0</v>
      </c>
      <c r="S3322" s="25">
        <v>0</v>
      </c>
      <c r="T3322" s="25">
        <v>1</v>
      </c>
      <c r="U3322" s="25">
        <v>0</v>
      </c>
      <c r="V3322" s="25">
        <v>0</v>
      </c>
      <c r="W3322" s="25">
        <v>0</v>
      </c>
      <c r="X3322" s="23">
        <v>1</v>
      </c>
      <c r="Y3322" s="23">
        <v>0</v>
      </c>
      <c r="Z3322" s="23">
        <v>0</v>
      </c>
      <c r="AA3322" s="23">
        <v>0</v>
      </c>
      <c r="AB3322" s="23">
        <v>0</v>
      </c>
      <c r="AC3322" s="23">
        <v>0</v>
      </c>
      <c r="AD3322" s="23">
        <v>0</v>
      </c>
    </row>
    <row r="3323" spans="1:30" x14ac:dyDescent="0.3">
      <c r="A3323" s="23">
        <v>277</v>
      </c>
      <c r="B3323" s="23">
        <v>9</v>
      </c>
      <c r="C3323" s="25">
        <v>0</v>
      </c>
      <c r="D3323" s="25">
        <v>0</v>
      </c>
      <c r="E3323" s="25">
        <v>1</v>
      </c>
      <c r="F3323" s="25">
        <v>0</v>
      </c>
      <c r="G3323" s="25">
        <v>1</v>
      </c>
      <c r="H3323" s="25">
        <v>0</v>
      </c>
      <c r="I3323" s="25">
        <v>1</v>
      </c>
      <c r="J3323" s="23">
        <v>0</v>
      </c>
      <c r="K3323" s="23">
        <v>0</v>
      </c>
      <c r="L3323" s="23">
        <v>1</v>
      </c>
      <c r="M3323" s="23">
        <v>0</v>
      </c>
      <c r="N3323" s="23">
        <v>0</v>
      </c>
      <c r="O3323" s="23">
        <v>0</v>
      </c>
      <c r="P3323" s="23">
        <v>0</v>
      </c>
      <c r="Q3323" s="25">
        <v>0</v>
      </c>
      <c r="R3323" s="25">
        <v>1</v>
      </c>
      <c r="S3323" s="25">
        <v>0</v>
      </c>
      <c r="T3323" s="25">
        <v>0</v>
      </c>
      <c r="U3323" s="25">
        <v>1</v>
      </c>
      <c r="V3323" s="25">
        <v>0</v>
      </c>
      <c r="W3323" s="25">
        <v>0</v>
      </c>
      <c r="X3323" s="23">
        <v>1</v>
      </c>
      <c r="Y3323" s="23">
        <v>0</v>
      </c>
      <c r="Z3323" s="23">
        <v>0</v>
      </c>
      <c r="AA3323" s="23">
        <v>0</v>
      </c>
      <c r="AB3323" s="23">
        <v>0</v>
      </c>
      <c r="AC3323" s="23">
        <v>0</v>
      </c>
      <c r="AD3323" s="23">
        <v>0</v>
      </c>
    </row>
    <row r="3324" spans="1:30" x14ac:dyDescent="0.3">
      <c r="A3324" s="23">
        <v>277</v>
      </c>
      <c r="B3324" s="23">
        <v>10</v>
      </c>
      <c r="C3324" s="25">
        <v>0</v>
      </c>
      <c r="D3324" s="25">
        <v>1</v>
      </c>
      <c r="E3324" s="25">
        <v>0</v>
      </c>
      <c r="F3324" s="25">
        <v>0</v>
      </c>
      <c r="G3324" s="25">
        <v>0</v>
      </c>
      <c r="H3324" s="25">
        <v>1</v>
      </c>
      <c r="I3324" s="25">
        <v>0</v>
      </c>
      <c r="J3324" s="23">
        <v>0</v>
      </c>
      <c r="K3324" s="23">
        <v>1</v>
      </c>
      <c r="L3324" s="23">
        <v>0</v>
      </c>
      <c r="M3324" s="23">
        <v>0</v>
      </c>
      <c r="N3324" s="23">
        <v>1</v>
      </c>
      <c r="O3324" s="23">
        <v>0</v>
      </c>
      <c r="P3324" s="23">
        <v>0</v>
      </c>
      <c r="Q3324" s="25">
        <v>0</v>
      </c>
      <c r="R3324" s="25">
        <v>0</v>
      </c>
      <c r="S3324" s="25">
        <v>1</v>
      </c>
      <c r="T3324" s="25">
        <v>1</v>
      </c>
      <c r="U3324" s="25">
        <v>0</v>
      </c>
      <c r="V3324" s="25">
        <v>1</v>
      </c>
      <c r="W3324" s="25">
        <v>0</v>
      </c>
      <c r="X3324" s="23">
        <v>1</v>
      </c>
      <c r="Y3324" s="23">
        <v>0</v>
      </c>
      <c r="Z3324" s="23">
        <v>0</v>
      </c>
      <c r="AA3324" s="23">
        <v>0</v>
      </c>
      <c r="AB3324" s="23">
        <v>0</v>
      </c>
      <c r="AC3324" s="23">
        <v>0</v>
      </c>
      <c r="AD3324" s="23">
        <v>0</v>
      </c>
    </row>
    <row r="3325" spans="1:30" x14ac:dyDescent="0.3">
      <c r="A3325" s="23">
        <v>277</v>
      </c>
      <c r="B3325" s="23">
        <v>11</v>
      </c>
      <c r="C3325" s="25">
        <v>0</v>
      </c>
      <c r="D3325" s="25">
        <v>0</v>
      </c>
      <c r="E3325" s="25">
        <v>1</v>
      </c>
      <c r="F3325" s="25">
        <v>0</v>
      </c>
      <c r="G3325" s="25">
        <v>1</v>
      </c>
      <c r="H3325" s="25">
        <v>0</v>
      </c>
      <c r="I3325" s="25">
        <v>1</v>
      </c>
      <c r="J3325" s="23">
        <v>0</v>
      </c>
      <c r="K3325" s="23">
        <v>1</v>
      </c>
      <c r="L3325" s="23">
        <v>0</v>
      </c>
      <c r="M3325" s="23">
        <v>1</v>
      </c>
      <c r="N3325" s="23">
        <v>0</v>
      </c>
      <c r="O3325" s="23">
        <v>0</v>
      </c>
      <c r="P3325" s="23">
        <v>1</v>
      </c>
      <c r="Q3325" s="25">
        <v>0</v>
      </c>
      <c r="R3325" s="25">
        <v>0</v>
      </c>
      <c r="S3325" s="25">
        <v>0</v>
      </c>
      <c r="T3325" s="25">
        <v>0</v>
      </c>
      <c r="U3325" s="25">
        <v>1</v>
      </c>
      <c r="V3325" s="25">
        <v>1</v>
      </c>
      <c r="W3325" s="25">
        <v>0</v>
      </c>
      <c r="X3325" s="23">
        <v>1</v>
      </c>
      <c r="Y3325" s="23">
        <v>0</v>
      </c>
      <c r="Z3325" s="23">
        <v>0</v>
      </c>
      <c r="AA3325" s="23">
        <v>0</v>
      </c>
      <c r="AB3325" s="23">
        <v>0</v>
      </c>
      <c r="AC3325" s="23">
        <v>0</v>
      </c>
      <c r="AD3325" s="23">
        <v>0</v>
      </c>
    </row>
    <row r="3326" spans="1:30" x14ac:dyDescent="0.3">
      <c r="A3326" s="23">
        <v>277</v>
      </c>
      <c r="B3326" s="23">
        <v>12</v>
      </c>
      <c r="C3326" s="25">
        <v>0</v>
      </c>
      <c r="D3326" s="25">
        <v>0</v>
      </c>
      <c r="E3326" s="25">
        <v>0</v>
      </c>
      <c r="F3326" s="25">
        <v>1</v>
      </c>
      <c r="G3326" s="25">
        <v>0</v>
      </c>
      <c r="H3326" s="25">
        <v>0</v>
      </c>
      <c r="I3326" s="25">
        <v>0</v>
      </c>
      <c r="J3326" s="23">
        <v>0</v>
      </c>
      <c r="K3326" s="23">
        <v>0</v>
      </c>
      <c r="L3326" s="23">
        <v>0</v>
      </c>
      <c r="M3326" s="23">
        <v>0</v>
      </c>
      <c r="N3326" s="23">
        <v>0</v>
      </c>
      <c r="O3326" s="23">
        <v>0</v>
      </c>
      <c r="P3326" s="23">
        <v>1</v>
      </c>
      <c r="Q3326" s="25">
        <v>0</v>
      </c>
      <c r="R3326" s="25">
        <v>0</v>
      </c>
      <c r="S3326" s="25">
        <v>1</v>
      </c>
      <c r="T3326" s="25">
        <v>0</v>
      </c>
      <c r="U3326" s="25">
        <v>0</v>
      </c>
      <c r="V3326" s="25">
        <v>0</v>
      </c>
      <c r="W3326" s="25">
        <v>0</v>
      </c>
      <c r="X3326" s="23">
        <v>1</v>
      </c>
      <c r="Y3326" s="23">
        <v>0</v>
      </c>
      <c r="Z3326" s="23">
        <v>0</v>
      </c>
      <c r="AA3326" s="23">
        <v>0</v>
      </c>
      <c r="AB3326" s="23">
        <v>0</v>
      </c>
      <c r="AC3326" s="23">
        <v>0</v>
      </c>
      <c r="AD3326" s="23">
        <v>0</v>
      </c>
    </row>
    <row r="3327" spans="1:30" x14ac:dyDescent="0.3">
      <c r="A3327" s="23">
        <v>278</v>
      </c>
      <c r="B3327" s="23">
        <v>1</v>
      </c>
      <c r="C3327" s="25">
        <v>0</v>
      </c>
      <c r="D3327" s="25">
        <v>0</v>
      </c>
      <c r="E3327" s="25">
        <v>1</v>
      </c>
      <c r="F3327" s="25">
        <v>0</v>
      </c>
      <c r="G3327" s="25">
        <v>0</v>
      </c>
      <c r="H3327" s="25">
        <v>0</v>
      </c>
      <c r="I3327" s="25">
        <v>0</v>
      </c>
      <c r="J3327" s="23">
        <v>0</v>
      </c>
      <c r="K3327" s="23">
        <v>0</v>
      </c>
      <c r="L3327" s="23">
        <v>1</v>
      </c>
      <c r="M3327" s="23">
        <v>1</v>
      </c>
      <c r="N3327" s="23">
        <v>0</v>
      </c>
      <c r="O3327" s="23">
        <v>1</v>
      </c>
      <c r="P3327" s="23">
        <v>0</v>
      </c>
      <c r="Q3327" s="25">
        <v>0</v>
      </c>
      <c r="R3327" s="25">
        <v>1</v>
      </c>
      <c r="S3327" s="25">
        <v>0</v>
      </c>
      <c r="T3327" s="25">
        <v>1</v>
      </c>
      <c r="U3327" s="25">
        <v>0</v>
      </c>
      <c r="V3327" s="25">
        <v>0</v>
      </c>
      <c r="W3327" s="25">
        <v>1</v>
      </c>
      <c r="X3327" s="23">
        <v>1</v>
      </c>
      <c r="Y3327" s="23">
        <v>0</v>
      </c>
      <c r="Z3327" s="23">
        <v>0</v>
      </c>
      <c r="AA3327" s="23">
        <v>0</v>
      </c>
      <c r="AB3327" s="23">
        <v>0</v>
      </c>
      <c r="AC3327" s="23">
        <v>0</v>
      </c>
      <c r="AD3327" s="23">
        <v>0</v>
      </c>
    </row>
    <row r="3328" spans="1:30" x14ac:dyDescent="0.3">
      <c r="A3328" s="23">
        <v>278</v>
      </c>
      <c r="B3328" s="23">
        <v>2</v>
      </c>
      <c r="C3328" s="25">
        <v>0</v>
      </c>
      <c r="D3328" s="25">
        <v>1</v>
      </c>
      <c r="E3328" s="25">
        <v>0</v>
      </c>
      <c r="F3328" s="25">
        <v>0</v>
      </c>
      <c r="G3328" s="25">
        <v>0</v>
      </c>
      <c r="H3328" s="25">
        <v>1</v>
      </c>
      <c r="I3328" s="25">
        <v>0</v>
      </c>
      <c r="J3328" s="23">
        <v>0</v>
      </c>
      <c r="K3328" s="23">
        <v>0</v>
      </c>
      <c r="L3328" s="23">
        <v>0</v>
      </c>
      <c r="M3328" s="23">
        <v>1</v>
      </c>
      <c r="N3328" s="23">
        <v>0</v>
      </c>
      <c r="O3328" s="23">
        <v>0</v>
      </c>
      <c r="P3328" s="23">
        <v>0</v>
      </c>
      <c r="Q3328" s="25">
        <v>0</v>
      </c>
      <c r="R3328" s="25">
        <v>0</v>
      </c>
      <c r="S3328" s="25">
        <v>1</v>
      </c>
      <c r="T3328" s="25">
        <v>0</v>
      </c>
      <c r="U3328" s="25">
        <v>1</v>
      </c>
      <c r="V3328" s="25">
        <v>0</v>
      </c>
      <c r="W3328" s="25">
        <v>1</v>
      </c>
      <c r="X3328" s="23">
        <v>1</v>
      </c>
      <c r="Y3328" s="23">
        <v>0</v>
      </c>
      <c r="Z3328" s="23">
        <v>0</v>
      </c>
      <c r="AA3328" s="23">
        <v>0</v>
      </c>
      <c r="AB3328" s="23">
        <v>0</v>
      </c>
      <c r="AC3328" s="23">
        <v>0</v>
      </c>
      <c r="AD3328" s="23">
        <v>0</v>
      </c>
    </row>
    <row r="3329" spans="1:30" x14ac:dyDescent="0.3">
      <c r="A3329" s="23">
        <v>278</v>
      </c>
      <c r="B3329" s="23">
        <v>3</v>
      </c>
      <c r="C3329" s="25">
        <v>0</v>
      </c>
      <c r="D3329" s="25">
        <v>1</v>
      </c>
      <c r="E3329" s="25">
        <v>0</v>
      </c>
      <c r="F3329" s="25">
        <v>0</v>
      </c>
      <c r="G3329" s="25">
        <v>1</v>
      </c>
      <c r="H3329" s="25">
        <v>0</v>
      </c>
      <c r="I3329" s="25">
        <v>0</v>
      </c>
      <c r="J3329" s="23">
        <v>0</v>
      </c>
      <c r="K3329" s="23">
        <v>0</v>
      </c>
      <c r="L3329" s="23">
        <v>0</v>
      </c>
      <c r="M3329" s="23">
        <v>0</v>
      </c>
      <c r="N3329" s="23">
        <v>1</v>
      </c>
      <c r="O3329" s="23">
        <v>1</v>
      </c>
      <c r="P3329" s="23">
        <v>0</v>
      </c>
      <c r="Q3329" s="25">
        <v>0</v>
      </c>
      <c r="R3329" s="25">
        <v>0</v>
      </c>
      <c r="S3329" s="25">
        <v>0</v>
      </c>
      <c r="T3329" s="25">
        <v>0</v>
      </c>
      <c r="U3329" s="25">
        <v>0</v>
      </c>
      <c r="V3329" s="25">
        <v>0</v>
      </c>
      <c r="W3329" s="25">
        <v>1</v>
      </c>
      <c r="X3329" s="23">
        <v>1</v>
      </c>
      <c r="Y3329" s="23">
        <v>0</v>
      </c>
      <c r="Z3329" s="23">
        <v>0</v>
      </c>
      <c r="AA3329" s="23">
        <v>0</v>
      </c>
      <c r="AB3329" s="23">
        <v>0</v>
      </c>
      <c r="AC3329" s="23">
        <v>0</v>
      </c>
      <c r="AD3329" s="23">
        <v>0</v>
      </c>
    </row>
    <row r="3330" spans="1:30" x14ac:dyDescent="0.3">
      <c r="A3330" s="23">
        <v>278</v>
      </c>
      <c r="B3330" s="23">
        <v>4</v>
      </c>
      <c r="C3330" s="25">
        <v>0</v>
      </c>
      <c r="D3330" s="25">
        <v>0</v>
      </c>
      <c r="E3330" s="25">
        <v>0</v>
      </c>
      <c r="F3330" s="25">
        <v>0</v>
      </c>
      <c r="G3330" s="25">
        <v>0</v>
      </c>
      <c r="H3330" s="25">
        <v>0</v>
      </c>
      <c r="I3330" s="25">
        <v>1</v>
      </c>
      <c r="J3330" s="23">
        <v>0</v>
      </c>
      <c r="K3330" s="23">
        <v>0</v>
      </c>
      <c r="L3330" s="23">
        <v>1</v>
      </c>
      <c r="M3330" s="23">
        <v>0</v>
      </c>
      <c r="N3330" s="23">
        <v>1</v>
      </c>
      <c r="O3330" s="23">
        <v>0</v>
      </c>
      <c r="P3330" s="23">
        <v>1</v>
      </c>
      <c r="Q3330" s="25">
        <v>0</v>
      </c>
      <c r="R3330" s="25">
        <v>0</v>
      </c>
      <c r="S3330" s="25">
        <v>1</v>
      </c>
      <c r="T3330" s="25">
        <v>1</v>
      </c>
      <c r="U3330" s="25">
        <v>0</v>
      </c>
      <c r="V3330" s="25">
        <v>1</v>
      </c>
      <c r="W3330" s="25">
        <v>0</v>
      </c>
      <c r="X3330" s="23">
        <v>1</v>
      </c>
      <c r="Y3330" s="23">
        <v>0</v>
      </c>
      <c r="Z3330" s="23">
        <v>0</v>
      </c>
      <c r="AA3330" s="23">
        <v>0</v>
      </c>
      <c r="AB3330" s="23">
        <v>0</v>
      </c>
      <c r="AC3330" s="23">
        <v>0</v>
      </c>
      <c r="AD3330" s="23">
        <v>0</v>
      </c>
    </row>
    <row r="3331" spans="1:30" x14ac:dyDescent="0.3">
      <c r="A3331" s="23">
        <v>278</v>
      </c>
      <c r="B3331" s="23">
        <v>5</v>
      </c>
      <c r="C3331" s="25">
        <v>0</v>
      </c>
      <c r="D3331" s="25">
        <v>1</v>
      </c>
      <c r="E3331" s="25">
        <v>0</v>
      </c>
      <c r="F3331" s="25">
        <v>0</v>
      </c>
      <c r="G3331" s="25">
        <v>1</v>
      </c>
      <c r="H3331" s="25">
        <v>0</v>
      </c>
      <c r="I3331" s="25">
        <v>0</v>
      </c>
      <c r="J3331" s="23">
        <v>0</v>
      </c>
      <c r="K3331" s="23">
        <v>0</v>
      </c>
      <c r="L3331" s="23">
        <v>0</v>
      </c>
      <c r="M3331" s="23">
        <v>1</v>
      </c>
      <c r="N3331" s="23">
        <v>0</v>
      </c>
      <c r="O3331" s="23">
        <v>0</v>
      </c>
      <c r="P3331" s="23">
        <v>0</v>
      </c>
      <c r="Q3331" s="25">
        <v>0</v>
      </c>
      <c r="R3331" s="25">
        <v>1</v>
      </c>
      <c r="S3331" s="25">
        <v>0</v>
      </c>
      <c r="T3331" s="25">
        <v>1</v>
      </c>
      <c r="U3331" s="25">
        <v>0</v>
      </c>
      <c r="V3331" s="25">
        <v>0</v>
      </c>
      <c r="W3331" s="25">
        <v>1</v>
      </c>
      <c r="X3331" s="23">
        <v>1</v>
      </c>
      <c r="Y3331" s="23">
        <v>0</v>
      </c>
      <c r="Z3331" s="23">
        <v>0</v>
      </c>
      <c r="AA3331" s="23">
        <v>0</v>
      </c>
      <c r="AB3331" s="23">
        <v>0</v>
      </c>
      <c r="AC3331" s="23">
        <v>0</v>
      </c>
      <c r="AD3331" s="23">
        <v>0</v>
      </c>
    </row>
    <row r="3332" spans="1:30" x14ac:dyDescent="0.3">
      <c r="A3332" s="23">
        <v>278</v>
      </c>
      <c r="B3332" s="23">
        <v>6</v>
      </c>
      <c r="C3332" s="25">
        <v>0</v>
      </c>
      <c r="D3332" s="25">
        <v>0</v>
      </c>
      <c r="E3332" s="25">
        <v>0</v>
      </c>
      <c r="F3332" s="25">
        <v>0</v>
      </c>
      <c r="G3332" s="25">
        <v>1</v>
      </c>
      <c r="H3332" s="25">
        <v>1</v>
      </c>
      <c r="I3332" s="25">
        <v>0</v>
      </c>
      <c r="J3332" s="23">
        <v>0</v>
      </c>
      <c r="K3332" s="23">
        <v>1</v>
      </c>
      <c r="L3332" s="23">
        <v>0</v>
      </c>
      <c r="M3332" s="23">
        <v>0</v>
      </c>
      <c r="N3332" s="23">
        <v>0</v>
      </c>
      <c r="O3332" s="23">
        <v>1</v>
      </c>
      <c r="P3332" s="23">
        <v>0</v>
      </c>
      <c r="Q3332" s="25">
        <v>0</v>
      </c>
      <c r="R3332" s="25">
        <v>0</v>
      </c>
      <c r="S3332" s="25">
        <v>1</v>
      </c>
      <c r="T3332" s="25">
        <v>0</v>
      </c>
      <c r="U3332" s="25">
        <v>0</v>
      </c>
      <c r="V3332" s="25">
        <v>0</v>
      </c>
      <c r="W3332" s="25">
        <v>0</v>
      </c>
      <c r="X3332" s="23">
        <v>1</v>
      </c>
      <c r="Y3332" s="23">
        <v>0</v>
      </c>
      <c r="Z3332" s="23">
        <v>0</v>
      </c>
      <c r="AA3332" s="23">
        <v>0</v>
      </c>
      <c r="AB3332" s="23">
        <v>0</v>
      </c>
      <c r="AC3332" s="23">
        <v>0</v>
      </c>
      <c r="AD3332" s="23">
        <v>0</v>
      </c>
    </row>
    <row r="3333" spans="1:30" x14ac:dyDescent="0.3">
      <c r="A3333" s="23">
        <v>278</v>
      </c>
      <c r="B3333" s="23">
        <v>7</v>
      </c>
      <c r="C3333" s="25">
        <v>0</v>
      </c>
      <c r="D3333" s="25">
        <v>1</v>
      </c>
      <c r="E3333" s="25">
        <v>0</v>
      </c>
      <c r="F3333" s="25">
        <v>1</v>
      </c>
      <c r="G3333" s="25">
        <v>0</v>
      </c>
      <c r="H3333" s="25">
        <v>0</v>
      </c>
      <c r="I3333" s="25">
        <v>1</v>
      </c>
      <c r="J3333" s="23">
        <v>0</v>
      </c>
      <c r="K3333" s="23">
        <v>0</v>
      </c>
      <c r="L3333" s="23">
        <v>0</v>
      </c>
      <c r="M3333" s="23">
        <v>0</v>
      </c>
      <c r="N3333" s="23">
        <v>0</v>
      </c>
      <c r="O3333" s="23">
        <v>0</v>
      </c>
      <c r="P3333" s="23">
        <v>1</v>
      </c>
      <c r="Q3333" s="25">
        <v>0</v>
      </c>
      <c r="R3333" s="25">
        <v>1</v>
      </c>
      <c r="S3333" s="25">
        <v>0</v>
      </c>
      <c r="T3333" s="25">
        <v>0</v>
      </c>
      <c r="U3333" s="25">
        <v>0</v>
      </c>
      <c r="V3333" s="25">
        <v>1</v>
      </c>
      <c r="W3333" s="25">
        <v>0</v>
      </c>
      <c r="X3333" s="23">
        <v>1</v>
      </c>
      <c r="Y3333" s="23">
        <v>0</v>
      </c>
      <c r="Z3333" s="23">
        <v>0</v>
      </c>
      <c r="AA3333" s="23">
        <v>0</v>
      </c>
      <c r="AB3333" s="23">
        <v>0</v>
      </c>
      <c r="AC3333" s="23">
        <v>0</v>
      </c>
      <c r="AD3333" s="23">
        <v>0</v>
      </c>
    </row>
    <row r="3334" spans="1:30" x14ac:dyDescent="0.3">
      <c r="A3334" s="23">
        <v>278</v>
      </c>
      <c r="B3334" s="23">
        <v>8</v>
      </c>
      <c r="C3334" s="25">
        <v>0</v>
      </c>
      <c r="D3334" s="25">
        <v>0</v>
      </c>
      <c r="E3334" s="25">
        <v>1</v>
      </c>
      <c r="F3334" s="25">
        <v>1</v>
      </c>
      <c r="G3334" s="25">
        <v>0</v>
      </c>
      <c r="H3334" s="25">
        <v>1</v>
      </c>
      <c r="I3334" s="25">
        <v>0</v>
      </c>
      <c r="J3334" s="23">
        <v>0</v>
      </c>
      <c r="K3334" s="23">
        <v>0</v>
      </c>
      <c r="L3334" s="23">
        <v>0</v>
      </c>
      <c r="M3334" s="23">
        <v>0</v>
      </c>
      <c r="N3334" s="23">
        <v>1</v>
      </c>
      <c r="O3334" s="23">
        <v>1</v>
      </c>
      <c r="P3334" s="23">
        <v>0</v>
      </c>
      <c r="Q3334" s="25">
        <v>0</v>
      </c>
      <c r="R3334" s="25">
        <v>0</v>
      </c>
      <c r="S3334" s="25">
        <v>0</v>
      </c>
      <c r="T3334" s="25">
        <v>1</v>
      </c>
      <c r="U3334" s="25">
        <v>0</v>
      </c>
      <c r="V3334" s="25">
        <v>0</v>
      </c>
      <c r="W3334" s="25">
        <v>0</v>
      </c>
      <c r="X3334" s="23">
        <v>1</v>
      </c>
      <c r="Y3334" s="23">
        <v>0</v>
      </c>
      <c r="Z3334" s="23">
        <v>0</v>
      </c>
      <c r="AA3334" s="23">
        <v>0</v>
      </c>
      <c r="AB3334" s="23">
        <v>0</v>
      </c>
      <c r="AC3334" s="23">
        <v>0</v>
      </c>
      <c r="AD3334" s="23">
        <v>0</v>
      </c>
    </row>
    <row r="3335" spans="1:30" x14ac:dyDescent="0.3">
      <c r="A3335" s="23">
        <v>278</v>
      </c>
      <c r="B3335" s="23">
        <v>9</v>
      </c>
      <c r="C3335" s="25">
        <v>0</v>
      </c>
      <c r="D3335" s="25">
        <v>0</v>
      </c>
      <c r="E3335" s="25">
        <v>1</v>
      </c>
      <c r="F3335" s="25">
        <v>0</v>
      </c>
      <c r="G3335" s="25">
        <v>1</v>
      </c>
      <c r="H3335" s="25">
        <v>0</v>
      </c>
      <c r="I3335" s="25">
        <v>1</v>
      </c>
      <c r="J3335" s="23">
        <v>0</v>
      </c>
      <c r="K3335" s="23">
        <v>0</v>
      </c>
      <c r="L3335" s="23">
        <v>1</v>
      </c>
      <c r="M3335" s="23">
        <v>0</v>
      </c>
      <c r="N3335" s="23">
        <v>0</v>
      </c>
      <c r="O3335" s="23">
        <v>0</v>
      </c>
      <c r="P3335" s="23">
        <v>0</v>
      </c>
      <c r="Q3335" s="25">
        <v>0</v>
      </c>
      <c r="R3335" s="25">
        <v>1</v>
      </c>
      <c r="S3335" s="25">
        <v>0</v>
      </c>
      <c r="T3335" s="25">
        <v>0</v>
      </c>
      <c r="U3335" s="25">
        <v>1</v>
      </c>
      <c r="V3335" s="25">
        <v>0</v>
      </c>
      <c r="W3335" s="25">
        <v>0</v>
      </c>
      <c r="X3335" s="23">
        <v>1</v>
      </c>
      <c r="Y3335" s="23">
        <v>0</v>
      </c>
      <c r="Z3335" s="23">
        <v>0</v>
      </c>
      <c r="AA3335" s="23">
        <v>0</v>
      </c>
      <c r="AB3335" s="23">
        <v>0</v>
      </c>
      <c r="AC3335" s="23">
        <v>0</v>
      </c>
      <c r="AD3335" s="23">
        <v>0</v>
      </c>
    </row>
    <row r="3336" spans="1:30" x14ac:dyDescent="0.3">
      <c r="A3336" s="23">
        <v>278</v>
      </c>
      <c r="B3336" s="23">
        <v>10</v>
      </c>
      <c r="C3336" s="25">
        <v>0</v>
      </c>
      <c r="D3336" s="25">
        <v>1</v>
      </c>
      <c r="E3336" s="25">
        <v>0</v>
      </c>
      <c r="F3336" s="25">
        <v>0</v>
      </c>
      <c r="G3336" s="25">
        <v>0</v>
      </c>
      <c r="H3336" s="25">
        <v>1</v>
      </c>
      <c r="I3336" s="25">
        <v>0</v>
      </c>
      <c r="J3336" s="23">
        <v>0</v>
      </c>
      <c r="K3336" s="23">
        <v>1</v>
      </c>
      <c r="L3336" s="23">
        <v>0</v>
      </c>
      <c r="M3336" s="23">
        <v>0</v>
      </c>
      <c r="N3336" s="23">
        <v>1</v>
      </c>
      <c r="O3336" s="23">
        <v>0</v>
      </c>
      <c r="P3336" s="23">
        <v>0</v>
      </c>
      <c r="Q3336" s="25">
        <v>0</v>
      </c>
      <c r="R3336" s="25">
        <v>0</v>
      </c>
      <c r="S3336" s="25">
        <v>1</v>
      </c>
      <c r="T3336" s="25">
        <v>1</v>
      </c>
      <c r="U3336" s="25">
        <v>0</v>
      </c>
      <c r="V3336" s="25">
        <v>1</v>
      </c>
      <c r="W3336" s="25">
        <v>0</v>
      </c>
      <c r="X3336" s="23">
        <v>1</v>
      </c>
      <c r="Y3336" s="23">
        <v>0</v>
      </c>
      <c r="Z3336" s="23">
        <v>0</v>
      </c>
      <c r="AA3336" s="23">
        <v>0</v>
      </c>
      <c r="AB3336" s="23">
        <v>0</v>
      </c>
      <c r="AC3336" s="23">
        <v>0</v>
      </c>
      <c r="AD3336" s="23">
        <v>0</v>
      </c>
    </row>
    <row r="3337" spans="1:30" x14ac:dyDescent="0.3">
      <c r="A3337" s="23">
        <v>278</v>
      </c>
      <c r="B3337" s="23">
        <v>11</v>
      </c>
      <c r="C3337" s="25">
        <v>0</v>
      </c>
      <c r="D3337" s="25">
        <v>0</v>
      </c>
      <c r="E3337" s="25">
        <v>1</v>
      </c>
      <c r="F3337" s="25">
        <v>0</v>
      </c>
      <c r="G3337" s="25">
        <v>1</v>
      </c>
      <c r="H3337" s="25">
        <v>0</v>
      </c>
      <c r="I3337" s="25">
        <v>1</v>
      </c>
      <c r="J3337" s="23">
        <v>0</v>
      </c>
      <c r="K3337" s="23">
        <v>1</v>
      </c>
      <c r="L3337" s="23">
        <v>0</v>
      </c>
      <c r="M3337" s="23">
        <v>1</v>
      </c>
      <c r="N3337" s="23">
        <v>0</v>
      </c>
      <c r="O3337" s="23">
        <v>0</v>
      </c>
      <c r="P3337" s="23">
        <v>1</v>
      </c>
      <c r="Q3337" s="25">
        <v>0</v>
      </c>
      <c r="R3337" s="25">
        <v>0</v>
      </c>
      <c r="S3337" s="25">
        <v>0</v>
      </c>
      <c r="T3337" s="25">
        <v>0</v>
      </c>
      <c r="U3337" s="25">
        <v>1</v>
      </c>
      <c r="V3337" s="25">
        <v>1</v>
      </c>
      <c r="W3337" s="25">
        <v>0</v>
      </c>
      <c r="X3337" s="23">
        <v>1</v>
      </c>
      <c r="Y3337" s="23">
        <v>0</v>
      </c>
      <c r="Z3337" s="23">
        <v>0</v>
      </c>
      <c r="AA3337" s="23">
        <v>0</v>
      </c>
      <c r="AB3337" s="23">
        <v>0</v>
      </c>
      <c r="AC3337" s="23">
        <v>0</v>
      </c>
      <c r="AD3337" s="23">
        <v>0</v>
      </c>
    </row>
    <row r="3338" spans="1:30" x14ac:dyDescent="0.3">
      <c r="A3338" s="23">
        <v>278</v>
      </c>
      <c r="B3338" s="23">
        <v>12</v>
      </c>
      <c r="C3338" s="25">
        <v>0</v>
      </c>
      <c r="D3338" s="25">
        <v>0</v>
      </c>
      <c r="E3338" s="25">
        <v>0</v>
      </c>
      <c r="F3338" s="25">
        <v>1</v>
      </c>
      <c r="G3338" s="25">
        <v>0</v>
      </c>
      <c r="H3338" s="25">
        <v>0</v>
      </c>
      <c r="I3338" s="25">
        <v>0</v>
      </c>
      <c r="J3338" s="23">
        <v>0</v>
      </c>
      <c r="K3338" s="23">
        <v>0</v>
      </c>
      <c r="L3338" s="23">
        <v>0</v>
      </c>
      <c r="M3338" s="23">
        <v>0</v>
      </c>
      <c r="N3338" s="23">
        <v>0</v>
      </c>
      <c r="O3338" s="23">
        <v>0</v>
      </c>
      <c r="P3338" s="23">
        <v>1</v>
      </c>
      <c r="Q3338" s="25">
        <v>0</v>
      </c>
      <c r="R3338" s="25">
        <v>0</v>
      </c>
      <c r="S3338" s="25">
        <v>1</v>
      </c>
      <c r="T3338" s="25">
        <v>0</v>
      </c>
      <c r="U3338" s="25">
        <v>0</v>
      </c>
      <c r="V3338" s="25">
        <v>0</v>
      </c>
      <c r="W3338" s="25">
        <v>0</v>
      </c>
      <c r="X3338" s="23">
        <v>1</v>
      </c>
      <c r="Y3338" s="23">
        <v>0</v>
      </c>
      <c r="Z3338" s="23">
        <v>0</v>
      </c>
      <c r="AA3338" s="23">
        <v>0</v>
      </c>
      <c r="AB3338" s="23">
        <v>0</v>
      </c>
      <c r="AC3338" s="23">
        <v>0</v>
      </c>
      <c r="AD3338" s="23">
        <v>0</v>
      </c>
    </row>
    <row r="3339" spans="1:30" x14ac:dyDescent="0.3">
      <c r="A3339" s="23">
        <v>279</v>
      </c>
      <c r="B3339" s="23">
        <v>1</v>
      </c>
      <c r="C3339" s="25">
        <v>0</v>
      </c>
      <c r="D3339" s="25">
        <v>0</v>
      </c>
      <c r="E3339" s="25">
        <v>1</v>
      </c>
      <c r="F3339" s="25">
        <v>0</v>
      </c>
      <c r="G3339" s="25">
        <v>0</v>
      </c>
      <c r="H3339" s="25">
        <v>0</v>
      </c>
      <c r="I3339" s="25">
        <v>0</v>
      </c>
      <c r="J3339" s="23">
        <v>0</v>
      </c>
      <c r="K3339" s="23">
        <v>0</v>
      </c>
      <c r="L3339" s="23">
        <v>1</v>
      </c>
      <c r="M3339" s="23">
        <v>1</v>
      </c>
      <c r="N3339" s="23">
        <v>0</v>
      </c>
      <c r="O3339" s="23">
        <v>1</v>
      </c>
      <c r="P3339" s="23">
        <v>0</v>
      </c>
      <c r="Q3339" s="25">
        <v>0</v>
      </c>
      <c r="R3339" s="25">
        <v>1</v>
      </c>
      <c r="S3339" s="25">
        <v>0</v>
      </c>
      <c r="T3339" s="25">
        <v>1</v>
      </c>
      <c r="U3339" s="25">
        <v>0</v>
      </c>
      <c r="V3339" s="25">
        <v>0</v>
      </c>
      <c r="W3339" s="25">
        <v>1</v>
      </c>
      <c r="X3339" s="23">
        <v>1</v>
      </c>
      <c r="Y3339" s="23">
        <v>0</v>
      </c>
      <c r="Z3339" s="23">
        <v>0</v>
      </c>
      <c r="AA3339" s="23">
        <v>0</v>
      </c>
      <c r="AB3339" s="23">
        <v>0</v>
      </c>
      <c r="AC3339" s="23">
        <v>0</v>
      </c>
      <c r="AD3339" s="23">
        <v>0</v>
      </c>
    </row>
    <row r="3340" spans="1:30" x14ac:dyDescent="0.3">
      <c r="A3340" s="23">
        <v>279</v>
      </c>
      <c r="B3340" s="23">
        <v>2</v>
      </c>
      <c r="C3340" s="25">
        <v>0</v>
      </c>
      <c r="D3340" s="25">
        <v>1</v>
      </c>
      <c r="E3340" s="25">
        <v>0</v>
      </c>
      <c r="F3340" s="25">
        <v>0</v>
      </c>
      <c r="G3340" s="25">
        <v>0</v>
      </c>
      <c r="H3340" s="25">
        <v>1</v>
      </c>
      <c r="I3340" s="25">
        <v>0</v>
      </c>
      <c r="J3340" s="23">
        <v>0</v>
      </c>
      <c r="K3340" s="23">
        <v>0</v>
      </c>
      <c r="L3340" s="23">
        <v>0</v>
      </c>
      <c r="M3340" s="23">
        <v>1</v>
      </c>
      <c r="N3340" s="23">
        <v>0</v>
      </c>
      <c r="O3340" s="23">
        <v>0</v>
      </c>
      <c r="P3340" s="23">
        <v>0</v>
      </c>
      <c r="Q3340" s="25">
        <v>0</v>
      </c>
      <c r="R3340" s="25">
        <v>0</v>
      </c>
      <c r="S3340" s="25">
        <v>1</v>
      </c>
      <c r="T3340" s="25">
        <v>0</v>
      </c>
      <c r="U3340" s="25">
        <v>1</v>
      </c>
      <c r="V3340" s="25">
        <v>0</v>
      </c>
      <c r="W3340" s="25">
        <v>1</v>
      </c>
      <c r="X3340" s="23">
        <v>1</v>
      </c>
      <c r="Y3340" s="23">
        <v>0</v>
      </c>
      <c r="Z3340" s="23">
        <v>0</v>
      </c>
      <c r="AA3340" s="23">
        <v>0</v>
      </c>
      <c r="AB3340" s="23">
        <v>0</v>
      </c>
      <c r="AC3340" s="23">
        <v>0</v>
      </c>
      <c r="AD3340" s="23">
        <v>0</v>
      </c>
    </row>
    <row r="3341" spans="1:30" x14ac:dyDescent="0.3">
      <c r="A3341" s="23">
        <v>279</v>
      </c>
      <c r="B3341" s="23">
        <v>3</v>
      </c>
      <c r="C3341" s="25">
        <v>0</v>
      </c>
      <c r="D3341" s="25">
        <v>1</v>
      </c>
      <c r="E3341" s="25">
        <v>0</v>
      </c>
      <c r="F3341" s="25">
        <v>0</v>
      </c>
      <c r="G3341" s="25">
        <v>1</v>
      </c>
      <c r="H3341" s="25">
        <v>0</v>
      </c>
      <c r="I3341" s="25">
        <v>0</v>
      </c>
      <c r="J3341" s="23">
        <v>0</v>
      </c>
      <c r="K3341" s="23">
        <v>0</v>
      </c>
      <c r="L3341" s="23">
        <v>0</v>
      </c>
      <c r="M3341" s="23">
        <v>0</v>
      </c>
      <c r="N3341" s="23">
        <v>1</v>
      </c>
      <c r="O3341" s="23">
        <v>1</v>
      </c>
      <c r="P3341" s="23">
        <v>0</v>
      </c>
      <c r="Q3341" s="25">
        <v>0</v>
      </c>
      <c r="R3341" s="25">
        <v>0</v>
      </c>
      <c r="S3341" s="25">
        <v>0</v>
      </c>
      <c r="T3341" s="25">
        <v>0</v>
      </c>
      <c r="U3341" s="25">
        <v>0</v>
      </c>
      <c r="V3341" s="25">
        <v>0</v>
      </c>
      <c r="W3341" s="25">
        <v>1</v>
      </c>
      <c r="X3341" s="23">
        <v>1</v>
      </c>
      <c r="Y3341" s="23">
        <v>0</v>
      </c>
      <c r="Z3341" s="23">
        <v>0</v>
      </c>
      <c r="AA3341" s="23">
        <v>0</v>
      </c>
      <c r="AB3341" s="23">
        <v>0</v>
      </c>
      <c r="AC3341" s="23">
        <v>0</v>
      </c>
      <c r="AD3341" s="23">
        <v>0</v>
      </c>
    </row>
    <row r="3342" spans="1:30" x14ac:dyDescent="0.3">
      <c r="A3342" s="23">
        <v>279</v>
      </c>
      <c r="B3342" s="23">
        <v>4</v>
      </c>
      <c r="C3342" s="25">
        <v>0</v>
      </c>
      <c r="D3342" s="25">
        <v>0</v>
      </c>
      <c r="E3342" s="25">
        <v>0</v>
      </c>
      <c r="F3342" s="25">
        <v>0</v>
      </c>
      <c r="G3342" s="25">
        <v>0</v>
      </c>
      <c r="H3342" s="25">
        <v>0</v>
      </c>
      <c r="I3342" s="25">
        <v>1</v>
      </c>
      <c r="J3342" s="23">
        <v>0</v>
      </c>
      <c r="K3342" s="23">
        <v>0</v>
      </c>
      <c r="L3342" s="23">
        <v>1</v>
      </c>
      <c r="M3342" s="23">
        <v>0</v>
      </c>
      <c r="N3342" s="23">
        <v>1</v>
      </c>
      <c r="O3342" s="23">
        <v>0</v>
      </c>
      <c r="P3342" s="23">
        <v>1</v>
      </c>
      <c r="Q3342" s="25">
        <v>0</v>
      </c>
      <c r="R3342" s="25">
        <v>0</v>
      </c>
      <c r="S3342" s="25">
        <v>1</v>
      </c>
      <c r="T3342" s="25">
        <v>1</v>
      </c>
      <c r="U3342" s="25">
        <v>0</v>
      </c>
      <c r="V3342" s="25">
        <v>1</v>
      </c>
      <c r="W3342" s="25">
        <v>0</v>
      </c>
      <c r="X3342" s="23">
        <v>1</v>
      </c>
      <c r="Y3342" s="23">
        <v>0</v>
      </c>
      <c r="Z3342" s="23">
        <v>0</v>
      </c>
      <c r="AA3342" s="23">
        <v>0</v>
      </c>
      <c r="AB3342" s="23">
        <v>0</v>
      </c>
      <c r="AC3342" s="23">
        <v>0</v>
      </c>
      <c r="AD3342" s="23">
        <v>0</v>
      </c>
    </row>
    <row r="3343" spans="1:30" x14ac:dyDescent="0.3">
      <c r="A3343" s="23">
        <v>279</v>
      </c>
      <c r="B3343" s="23">
        <v>5</v>
      </c>
      <c r="C3343" s="25">
        <v>0</v>
      </c>
      <c r="D3343" s="25">
        <v>1</v>
      </c>
      <c r="E3343" s="25">
        <v>0</v>
      </c>
      <c r="F3343" s="25">
        <v>0</v>
      </c>
      <c r="G3343" s="25">
        <v>1</v>
      </c>
      <c r="H3343" s="25">
        <v>0</v>
      </c>
      <c r="I3343" s="25">
        <v>0</v>
      </c>
      <c r="J3343" s="23">
        <v>0</v>
      </c>
      <c r="K3343" s="23">
        <v>0</v>
      </c>
      <c r="L3343" s="23">
        <v>0</v>
      </c>
      <c r="M3343" s="23">
        <v>1</v>
      </c>
      <c r="N3343" s="23">
        <v>0</v>
      </c>
      <c r="O3343" s="23">
        <v>0</v>
      </c>
      <c r="P3343" s="23">
        <v>0</v>
      </c>
      <c r="Q3343" s="25">
        <v>0</v>
      </c>
      <c r="R3343" s="25">
        <v>1</v>
      </c>
      <c r="S3343" s="25">
        <v>0</v>
      </c>
      <c r="T3343" s="25">
        <v>1</v>
      </c>
      <c r="U3343" s="25">
        <v>0</v>
      </c>
      <c r="V3343" s="25">
        <v>0</v>
      </c>
      <c r="W3343" s="25">
        <v>1</v>
      </c>
      <c r="X3343" s="23">
        <v>1</v>
      </c>
      <c r="Y3343" s="23">
        <v>0</v>
      </c>
      <c r="Z3343" s="23">
        <v>0</v>
      </c>
      <c r="AA3343" s="23">
        <v>0</v>
      </c>
      <c r="AB3343" s="23">
        <v>0</v>
      </c>
      <c r="AC3343" s="23">
        <v>0</v>
      </c>
      <c r="AD3343" s="23">
        <v>0</v>
      </c>
    </row>
    <row r="3344" spans="1:30" x14ac:dyDescent="0.3">
      <c r="A3344" s="23">
        <v>279</v>
      </c>
      <c r="B3344" s="23">
        <v>6</v>
      </c>
      <c r="C3344" s="25">
        <v>0</v>
      </c>
      <c r="D3344" s="25">
        <v>0</v>
      </c>
      <c r="E3344" s="25">
        <v>0</v>
      </c>
      <c r="F3344" s="25">
        <v>0</v>
      </c>
      <c r="G3344" s="25">
        <v>1</v>
      </c>
      <c r="H3344" s="25">
        <v>1</v>
      </c>
      <c r="I3344" s="25">
        <v>0</v>
      </c>
      <c r="J3344" s="23">
        <v>0</v>
      </c>
      <c r="K3344" s="23">
        <v>1</v>
      </c>
      <c r="L3344" s="23">
        <v>0</v>
      </c>
      <c r="M3344" s="23">
        <v>0</v>
      </c>
      <c r="N3344" s="23">
        <v>0</v>
      </c>
      <c r="O3344" s="23">
        <v>1</v>
      </c>
      <c r="P3344" s="23">
        <v>0</v>
      </c>
      <c r="Q3344" s="25">
        <v>0</v>
      </c>
      <c r="R3344" s="25">
        <v>0</v>
      </c>
      <c r="S3344" s="25">
        <v>1</v>
      </c>
      <c r="T3344" s="25">
        <v>0</v>
      </c>
      <c r="U3344" s="25">
        <v>0</v>
      </c>
      <c r="V3344" s="25">
        <v>0</v>
      </c>
      <c r="W3344" s="25">
        <v>0</v>
      </c>
      <c r="X3344" s="23">
        <v>1</v>
      </c>
      <c r="Y3344" s="23">
        <v>0</v>
      </c>
      <c r="Z3344" s="23">
        <v>0</v>
      </c>
      <c r="AA3344" s="23">
        <v>0</v>
      </c>
      <c r="AB3344" s="23">
        <v>0</v>
      </c>
      <c r="AC3344" s="23">
        <v>0</v>
      </c>
      <c r="AD3344" s="23">
        <v>0</v>
      </c>
    </row>
    <row r="3345" spans="1:30" x14ac:dyDescent="0.3">
      <c r="A3345" s="23">
        <v>279</v>
      </c>
      <c r="B3345" s="23">
        <v>7</v>
      </c>
      <c r="C3345" s="25">
        <v>0</v>
      </c>
      <c r="D3345" s="25">
        <v>1</v>
      </c>
      <c r="E3345" s="25">
        <v>0</v>
      </c>
      <c r="F3345" s="25">
        <v>1</v>
      </c>
      <c r="G3345" s="25">
        <v>0</v>
      </c>
      <c r="H3345" s="25">
        <v>0</v>
      </c>
      <c r="I3345" s="25">
        <v>1</v>
      </c>
      <c r="J3345" s="23">
        <v>0</v>
      </c>
      <c r="K3345" s="23">
        <v>0</v>
      </c>
      <c r="L3345" s="23">
        <v>0</v>
      </c>
      <c r="M3345" s="23">
        <v>0</v>
      </c>
      <c r="N3345" s="23">
        <v>0</v>
      </c>
      <c r="O3345" s="23">
        <v>0</v>
      </c>
      <c r="P3345" s="23">
        <v>1</v>
      </c>
      <c r="Q3345" s="25">
        <v>0</v>
      </c>
      <c r="R3345" s="25">
        <v>1</v>
      </c>
      <c r="S3345" s="25">
        <v>0</v>
      </c>
      <c r="T3345" s="25">
        <v>0</v>
      </c>
      <c r="U3345" s="25">
        <v>0</v>
      </c>
      <c r="V3345" s="25">
        <v>1</v>
      </c>
      <c r="W3345" s="25">
        <v>0</v>
      </c>
      <c r="X3345" s="23">
        <v>1</v>
      </c>
      <c r="Y3345" s="23">
        <v>0</v>
      </c>
      <c r="Z3345" s="23">
        <v>0</v>
      </c>
      <c r="AA3345" s="23">
        <v>0</v>
      </c>
      <c r="AB3345" s="23">
        <v>0</v>
      </c>
      <c r="AC3345" s="23">
        <v>0</v>
      </c>
      <c r="AD3345" s="23">
        <v>0</v>
      </c>
    </row>
    <row r="3346" spans="1:30" x14ac:dyDescent="0.3">
      <c r="A3346" s="23">
        <v>279</v>
      </c>
      <c r="B3346" s="23">
        <v>8</v>
      </c>
      <c r="C3346" s="25">
        <v>0</v>
      </c>
      <c r="D3346" s="25">
        <v>0</v>
      </c>
      <c r="E3346" s="25">
        <v>1</v>
      </c>
      <c r="F3346" s="25">
        <v>1</v>
      </c>
      <c r="G3346" s="25">
        <v>0</v>
      </c>
      <c r="H3346" s="25">
        <v>1</v>
      </c>
      <c r="I3346" s="25">
        <v>0</v>
      </c>
      <c r="J3346" s="23">
        <v>0</v>
      </c>
      <c r="K3346" s="23">
        <v>0</v>
      </c>
      <c r="L3346" s="23">
        <v>0</v>
      </c>
      <c r="M3346" s="23">
        <v>0</v>
      </c>
      <c r="N3346" s="23">
        <v>1</v>
      </c>
      <c r="O3346" s="23">
        <v>1</v>
      </c>
      <c r="P3346" s="23">
        <v>0</v>
      </c>
      <c r="Q3346" s="25">
        <v>0</v>
      </c>
      <c r="R3346" s="25">
        <v>0</v>
      </c>
      <c r="S3346" s="25">
        <v>0</v>
      </c>
      <c r="T3346" s="25">
        <v>1</v>
      </c>
      <c r="U3346" s="25">
        <v>0</v>
      </c>
      <c r="V3346" s="25">
        <v>0</v>
      </c>
      <c r="W3346" s="25">
        <v>0</v>
      </c>
      <c r="X3346" s="23">
        <v>1</v>
      </c>
      <c r="Y3346" s="23">
        <v>0</v>
      </c>
      <c r="Z3346" s="23">
        <v>0</v>
      </c>
      <c r="AA3346" s="23">
        <v>0</v>
      </c>
      <c r="AB3346" s="23">
        <v>0</v>
      </c>
      <c r="AC3346" s="23">
        <v>0</v>
      </c>
      <c r="AD3346" s="23">
        <v>0</v>
      </c>
    </row>
    <row r="3347" spans="1:30" x14ac:dyDescent="0.3">
      <c r="A3347" s="23">
        <v>279</v>
      </c>
      <c r="B3347" s="23">
        <v>9</v>
      </c>
      <c r="C3347" s="25">
        <v>0</v>
      </c>
      <c r="D3347" s="25">
        <v>0</v>
      </c>
      <c r="E3347" s="25">
        <v>1</v>
      </c>
      <c r="F3347" s="25">
        <v>0</v>
      </c>
      <c r="G3347" s="25">
        <v>1</v>
      </c>
      <c r="H3347" s="25">
        <v>0</v>
      </c>
      <c r="I3347" s="25">
        <v>1</v>
      </c>
      <c r="J3347" s="23">
        <v>0</v>
      </c>
      <c r="K3347" s="23">
        <v>0</v>
      </c>
      <c r="L3347" s="23">
        <v>1</v>
      </c>
      <c r="M3347" s="23">
        <v>0</v>
      </c>
      <c r="N3347" s="23">
        <v>0</v>
      </c>
      <c r="O3347" s="23">
        <v>0</v>
      </c>
      <c r="P3347" s="23">
        <v>0</v>
      </c>
      <c r="Q3347" s="25">
        <v>0</v>
      </c>
      <c r="R3347" s="25">
        <v>1</v>
      </c>
      <c r="S3347" s="25">
        <v>0</v>
      </c>
      <c r="T3347" s="25">
        <v>0</v>
      </c>
      <c r="U3347" s="25">
        <v>1</v>
      </c>
      <c r="V3347" s="25">
        <v>0</v>
      </c>
      <c r="W3347" s="25">
        <v>0</v>
      </c>
      <c r="X3347" s="23">
        <v>1</v>
      </c>
      <c r="Y3347" s="23">
        <v>0</v>
      </c>
      <c r="Z3347" s="23">
        <v>0</v>
      </c>
      <c r="AA3347" s="23">
        <v>0</v>
      </c>
      <c r="AB3347" s="23">
        <v>0</v>
      </c>
      <c r="AC3347" s="23">
        <v>0</v>
      </c>
      <c r="AD3347" s="23">
        <v>0</v>
      </c>
    </row>
    <row r="3348" spans="1:30" x14ac:dyDescent="0.3">
      <c r="A3348" s="23">
        <v>279</v>
      </c>
      <c r="B3348" s="23">
        <v>10</v>
      </c>
      <c r="C3348" s="25">
        <v>0</v>
      </c>
      <c r="D3348" s="25">
        <v>1</v>
      </c>
      <c r="E3348" s="25">
        <v>0</v>
      </c>
      <c r="F3348" s="25">
        <v>0</v>
      </c>
      <c r="G3348" s="25">
        <v>0</v>
      </c>
      <c r="H3348" s="25">
        <v>1</v>
      </c>
      <c r="I3348" s="25">
        <v>0</v>
      </c>
      <c r="J3348" s="23">
        <v>0</v>
      </c>
      <c r="K3348" s="23">
        <v>1</v>
      </c>
      <c r="L3348" s="23">
        <v>0</v>
      </c>
      <c r="M3348" s="23">
        <v>0</v>
      </c>
      <c r="N3348" s="23">
        <v>1</v>
      </c>
      <c r="O3348" s="23">
        <v>0</v>
      </c>
      <c r="P3348" s="23">
        <v>0</v>
      </c>
      <c r="Q3348" s="25">
        <v>0</v>
      </c>
      <c r="R3348" s="25">
        <v>0</v>
      </c>
      <c r="S3348" s="25">
        <v>1</v>
      </c>
      <c r="T3348" s="25">
        <v>1</v>
      </c>
      <c r="U3348" s="25">
        <v>0</v>
      </c>
      <c r="V3348" s="25">
        <v>1</v>
      </c>
      <c r="W3348" s="25">
        <v>0</v>
      </c>
      <c r="X3348" s="23">
        <v>1</v>
      </c>
      <c r="Y3348" s="23">
        <v>0</v>
      </c>
      <c r="Z3348" s="23">
        <v>0</v>
      </c>
      <c r="AA3348" s="23">
        <v>0</v>
      </c>
      <c r="AB3348" s="23">
        <v>0</v>
      </c>
      <c r="AC3348" s="23">
        <v>0</v>
      </c>
      <c r="AD3348" s="23">
        <v>0</v>
      </c>
    </row>
    <row r="3349" spans="1:30" x14ac:dyDescent="0.3">
      <c r="A3349" s="23">
        <v>279</v>
      </c>
      <c r="B3349" s="23">
        <v>11</v>
      </c>
      <c r="C3349" s="25">
        <v>0</v>
      </c>
      <c r="D3349" s="25">
        <v>0</v>
      </c>
      <c r="E3349" s="25">
        <v>1</v>
      </c>
      <c r="F3349" s="25">
        <v>0</v>
      </c>
      <c r="G3349" s="25">
        <v>1</v>
      </c>
      <c r="H3349" s="25">
        <v>0</v>
      </c>
      <c r="I3349" s="25">
        <v>1</v>
      </c>
      <c r="J3349" s="23">
        <v>0</v>
      </c>
      <c r="K3349" s="23">
        <v>1</v>
      </c>
      <c r="L3349" s="23">
        <v>0</v>
      </c>
      <c r="M3349" s="23">
        <v>1</v>
      </c>
      <c r="N3349" s="23">
        <v>0</v>
      </c>
      <c r="O3349" s="23">
        <v>0</v>
      </c>
      <c r="P3349" s="23">
        <v>1</v>
      </c>
      <c r="Q3349" s="25">
        <v>0</v>
      </c>
      <c r="R3349" s="25">
        <v>0</v>
      </c>
      <c r="S3349" s="25">
        <v>0</v>
      </c>
      <c r="T3349" s="25">
        <v>0</v>
      </c>
      <c r="U3349" s="25">
        <v>1</v>
      </c>
      <c r="V3349" s="25">
        <v>1</v>
      </c>
      <c r="W3349" s="25">
        <v>0</v>
      </c>
      <c r="X3349" s="23">
        <v>1</v>
      </c>
      <c r="Y3349" s="23">
        <v>0</v>
      </c>
      <c r="Z3349" s="23">
        <v>0</v>
      </c>
      <c r="AA3349" s="23">
        <v>0</v>
      </c>
      <c r="AB3349" s="23">
        <v>0</v>
      </c>
      <c r="AC3349" s="23">
        <v>0</v>
      </c>
      <c r="AD3349" s="23">
        <v>0</v>
      </c>
    </row>
    <row r="3350" spans="1:30" x14ac:dyDescent="0.3">
      <c r="A3350" s="23">
        <v>279</v>
      </c>
      <c r="B3350" s="23">
        <v>12</v>
      </c>
      <c r="C3350" s="25">
        <v>0</v>
      </c>
      <c r="D3350" s="25">
        <v>0</v>
      </c>
      <c r="E3350" s="25">
        <v>0</v>
      </c>
      <c r="F3350" s="25">
        <v>1</v>
      </c>
      <c r="G3350" s="25">
        <v>0</v>
      </c>
      <c r="H3350" s="25">
        <v>0</v>
      </c>
      <c r="I3350" s="25">
        <v>0</v>
      </c>
      <c r="J3350" s="23">
        <v>0</v>
      </c>
      <c r="K3350" s="23">
        <v>0</v>
      </c>
      <c r="L3350" s="23">
        <v>0</v>
      </c>
      <c r="M3350" s="23">
        <v>0</v>
      </c>
      <c r="N3350" s="23">
        <v>0</v>
      </c>
      <c r="O3350" s="23">
        <v>0</v>
      </c>
      <c r="P3350" s="23">
        <v>1</v>
      </c>
      <c r="Q3350" s="25">
        <v>0</v>
      </c>
      <c r="R3350" s="25">
        <v>0</v>
      </c>
      <c r="S3350" s="25">
        <v>1</v>
      </c>
      <c r="T3350" s="25">
        <v>0</v>
      </c>
      <c r="U3350" s="25">
        <v>0</v>
      </c>
      <c r="V3350" s="25">
        <v>0</v>
      </c>
      <c r="W3350" s="25">
        <v>0</v>
      </c>
      <c r="X3350" s="23">
        <v>1</v>
      </c>
      <c r="Y3350" s="23">
        <v>0</v>
      </c>
      <c r="Z3350" s="23">
        <v>0</v>
      </c>
      <c r="AA3350" s="23">
        <v>0</v>
      </c>
      <c r="AB3350" s="23">
        <v>0</v>
      </c>
      <c r="AC3350" s="23">
        <v>0</v>
      </c>
      <c r="AD3350" s="23">
        <v>0</v>
      </c>
    </row>
    <row r="3351" spans="1:30" x14ac:dyDescent="0.3">
      <c r="A3351" s="23">
        <v>280</v>
      </c>
      <c r="B3351" s="23">
        <v>1</v>
      </c>
      <c r="C3351" s="25">
        <v>0</v>
      </c>
      <c r="D3351" s="25">
        <v>0</v>
      </c>
      <c r="E3351" s="25">
        <v>1</v>
      </c>
      <c r="F3351" s="25">
        <v>0</v>
      </c>
      <c r="G3351" s="25">
        <v>0</v>
      </c>
      <c r="H3351" s="25">
        <v>0</v>
      </c>
      <c r="I3351" s="25">
        <v>0</v>
      </c>
      <c r="J3351" s="23">
        <v>0</v>
      </c>
      <c r="K3351" s="23">
        <v>0</v>
      </c>
      <c r="L3351" s="23">
        <v>1</v>
      </c>
      <c r="M3351" s="23">
        <v>1</v>
      </c>
      <c r="N3351" s="23">
        <v>0</v>
      </c>
      <c r="O3351" s="23">
        <v>1</v>
      </c>
      <c r="P3351" s="23">
        <v>0</v>
      </c>
      <c r="Q3351" s="25">
        <v>0</v>
      </c>
      <c r="R3351" s="25">
        <v>1</v>
      </c>
      <c r="S3351" s="25">
        <v>0</v>
      </c>
      <c r="T3351" s="25">
        <v>1</v>
      </c>
      <c r="U3351" s="25">
        <v>0</v>
      </c>
      <c r="V3351" s="25">
        <v>0</v>
      </c>
      <c r="W3351" s="25">
        <v>1</v>
      </c>
      <c r="X3351" s="23">
        <v>1</v>
      </c>
      <c r="Y3351" s="23">
        <v>0</v>
      </c>
      <c r="Z3351" s="23">
        <v>0</v>
      </c>
      <c r="AA3351" s="23">
        <v>0</v>
      </c>
      <c r="AB3351" s="23">
        <v>0</v>
      </c>
      <c r="AC3351" s="23">
        <v>0</v>
      </c>
      <c r="AD3351" s="23">
        <v>0</v>
      </c>
    </row>
    <row r="3352" spans="1:30" x14ac:dyDescent="0.3">
      <c r="A3352" s="23">
        <v>280</v>
      </c>
      <c r="B3352" s="23">
        <v>2</v>
      </c>
      <c r="C3352" s="25">
        <v>0</v>
      </c>
      <c r="D3352" s="25">
        <v>1</v>
      </c>
      <c r="E3352" s="25">
        <v>0</v>
      </c>
      <c r="F3352" s="25">
        <v>0</v>
      </c>
      <c r="G3352" s="25">
        <v>0</v>
      </c>
      <c r="H3352" s="25">
        <v>1</v>
      </c>
      <c r="I3352" s="25">
        <v>0</v>
      </c>
      <c r="J3352" s="23">
        <v>0</v>
      </c>
      <c r="K3352" s="23">
        <v>0</v>
      </c>
      <c r="L3352" s="23">
        <v>0</v>
      </c>
      <c r="M3352" s="23">
        <v>1</v>
      </c>
      <c r="N3352" s="23">
        <v>0</v>
      </c>
      <c r="O3352" s="23">
        <v>0</v>
      </c>
      <c r="P3352" s="23">
        <v>0</v>
      </c>
      <c r="Q3352" s="25">
        <v>0</v>
      </c>
      <c r="R3352" s="25">
        <v>0</v>
      </c>
      <c r="S3352" s="25">
        <v>1</v>
      </c>
      <c r="T3352" s="25">
        <v>0</v>
      </c>
      <c r="U3352" s="25">
        <v>1</v>
      </c>
      <c r="V3352" s="25">
        <v>0</v>
      </c>
      <c r="W3352" s="25">
        <v>1</v>
      </c>
      <c r="X3352" s="23">
        <v>1</v>
      </c>
      <c r="Y3352" s="23">
        <v>0</v>
      </c>
      <c r="Z3352" s="23">
        <v>0</v>
      </c>
      <c r="AA3352" s="23">
        <v>0</v>
      </c>
      <c r="AB3352" s="23">
        <v>0</v>
      </c>
      <c r="AC3352" s="23">
        <v>0</v>
      </c>
      <c r="AD3352" s="23">
        <v>0</v>
      </c>
    </row>
    <row r="3353" spans="1:30" x14ac:dyDescent="0.3">
      <c r="A3353" s="23">
        <v>280</v>
      </c>
      <c r="B3353" s="23">
        <v>3</v>
      </c>
      <c r="C3353" s="25">
        <v>0</v>
      </c>
      <c r="D3353" s="25">
        <v>1</v>
      </c>
      <c r="E3353" s="25">
        <v>0</v>
      </c>
      <c r="F3353" s="25">
        <v>0</v>
      </c>
      <c r="G3353" s="25">
        <v>1</v>
      </c>
      <c r="H3353" s="25">
        <v>0</v>
      </c>
      <c r="I3353" s="25">
        <v>0</v>
      </c>
      <c r="J3353" s="23">
        <v>0</v>
      </c>
      <c r="K3353" s="23">
        <v>0</v>
      </c>
      <c r="L3353" s="23">
        <v>0</v>
      </c>
      <c r="M3353" s="23">
        <v>0</v>
      </c>
      <c r="N3353" s="23">
        <v>1</v>
      </c>
      <c r="O3353" s="23">
        <v>1</v>
      </c>
      <c r="P3353" s="23">
        <v>0</v>
      </c>
      <c r="Q3353" s="25">
        <v>0</v>
      </c>
      <c r="R3353" s="25">
        <v>0</v>
      </c>
      <c r="S3353" s="25">
        <v>0</v>
      </c>
      <c r="T3353" s="25">
        <v>0</v>
      </c>
      <c r="U3353" s="25">
        <v>0</v>
      </c>
      <c r="V3353" s="25">
        <v>0</v>
      </c>
      <c r="W3353" s="25">
        <v>1</v>
      </c>
      <c r="X3353" s="23">
        <v>1</v>
      </c>
      <c r="Y3353" s="23">
        <v>0</v>
      </c>
      <c r="Z3353" s="23">
        <v>0</v>
      </c>
      <c r="AA3353" s="23">
        <v>0</v>
      </c>
      <c r="AB3353" s="23">
        <v>0</v>
      </c>
      <c r="AC3353" s="23">
        <v>0</v>
      </c>
      <c r="AD3353" s="23">
        <v>0</v>
      </c>
    </row>
    <row r="3354" spans="1:30" x14ac:dyDescent="0.3">
      <c r="A3354" s="23">
        <v>280</v>
      </c>
      <c r="B3354" s="23">
        <v>4</v>
      </c>
      <c r="C3354" s="25">
        <v>0</v>
      </c>
      <c r="D3354" s="25">
        <v>0</v>
      </c>
      <c r="E3354" s="25">
        <v>0</v>
      </c>
      <c r="F3354" s="25">
        <v>0</v>
      </c>
      <c r="G3354" s="25">
        <v>0</v>
      </c>
      <c r="H3354" s="25">
        <v>0</v>
      </c>
      <c r="I3354" s="25">
        <v>1</v>
      </c>
      <c r="J3354" s="23">
        <v>0</v>
      </c>
      <c r="K3354" s="23">
        <v>0</v>
      </c>
      <c r="L3354" s="23">
        <v>1</v>
      </c>
      <c r="M3354" s="23">
        <v>0</v>
      </c>
      <c r="N3354" s="23">
        <v>1</v>
      </c>
      <c r="O3354" s="23">
        <v>0</v>
      </c>
      <c r="P3354" s="23">
        <v>1</v>
      </c>
      <c r="Q3354" s="25">
        <v>0</v>
      </c>
      <c r="R3354" s="25">
        <v>0</v>
      </c>
      <c r="S3354" s="25">
        <v>1</v>
      </c>
      <c r="T3354" s="25">
        <v>1</v>
      </c>
      <c r="U3354" s="25">
        <v>0</v>
      </c>
      <c r="V3354" s="25">
        <v>1</v>
      </c>
      <c r="W3354" s="25">
        <v>0</v>
      </c>
      <c r="X3354" s="23">
        <v>1</v>
      </c>
      <c r="Y3354" s="23">
        <v>0</v>
      </c>
      <c r="Z3354" s="23">
        <v>0</v>
      </c>
      <c r="AA3354" s="23">
        <v>0</v>
      </c>
      <c r="AB3354" s="23">
        <v>0</v>
      </c>
      <c r="AC3354" s="23">
        <v>0</v>
      </c>
      <c r="AD3354" s="23">
        <v>0</v>
      </c>
    </row>
    <row r="3355" spans="1:30" x14ac:dyDescent="0.3">
      <c r="A3355" s="23">
        <v>280</v>
      </c>
      <c r="B3355" s="23">
        <v>5</v>
      </c>
      <c r="C3355" s="25">
        <v>0</v>
      </c>
      <c r="D3355" s="25">
        <v>1</v>
      </c>
      <c r="E3355" s="25">
        <v>0</v>
      </c>
      <c r="F3355" s="25">
        <v>0</v>
      </c>
      <c r="G3355" s="25">
        <v>1</v>
      </c>
      <c r="H3355" s="25">
        <v>0</v>
      </c>
      <c r="I3355" s="25">
        <v>0</v>
      </c>
      <c r="J3355" s="23">
        <v>0</v>
      </c>
      <c r="K3355" s="23">
        <v>0</v>
      </c>
      <c r="L3355" s="23">
        <v>0</v>
      </c>
      <c r="M3355" s="23">
        <v>1</v>
      </c>
      <c r="N3355" s="23">
        <v>0</v>
      </c>
      <c r="O3355" s="23">
        <v>0</v>
      </c>
      <c r="P3355" s="23">
        <v>0</v>
      </c>
      <c r="Q3355" s="25">
        <v>0</v>
      </c>
      <c r="R3355" s="25">
        <v>1</v>
      </c>
      <c r="S3355" s="25">
        <v>0</v>
      </c>
      <c r="T3355" s="25">
        <v>1</v>
      </c>
      <c r="U3355" s="25">
        <v>0</v>
      </c>
      <c r="V3355" s="25">
        <v>0</v>
      </c>
      <c r="W3355" s="25">
        <v>1</v>
      </c>
      <c r="X3355" s="23">
        <v>1</v>
      </c>
      <c r="Y3355" s="23">
        <v>0</v>
      </c>
      <c r="Z3355" s="23">
        <v>0</v>
      </c>
      <c r="AA3355" s="23">
        <v>0</v>
      </c>
      <c r="AB3355" s="23">
        <v>0</v>
      </c>
      <c r="AC3355" s="23">
        <v>0</v>
      </c>
      <c r="AD3355" s="23">
        <v>0</v>
      </c>
    </row>
    <row r="3356" spans="1:30" x14ac:dyDescent="0.3">
      <c r="A3356" s="23">
        <v>280</v>
      </c>
      <c r="B3356" s="23">
        <v>6</v>
      </c>
      <c r="C3356" s="25">
        <v>0</v>
      </c>
      <c r="D3356" s="25">
        <v>0</v>
      </c>
      <c r="E3356" s="25">
        <v>0</v>
      </c>
      <c r="F3356" s="25">
        <v>0</v>
      </c>
      <c r="G3356" s="25">
        <v>1</v>
      </c>
      <c r="H3356" s="25">
        <v>1</v>
      </c>
      <c r="I3356" s="25">
        <v>0</v>
      </c>
      <c r="J3356" s="23">
        <v>0</v>
      </c>
      <c r="K3356" s="23">
        <v>1</v>
      </c>
      <c r="L3356" s="23">
        <v>0</v>
      </c>
      <c r="M3356" s="23">
        <v>0</v>
      </c>
      <c r="N3356" s="23">
        <v>0</v>
      </c>
      <c r="O3356" s="23">
        <v>1</v>
      </c>
      <c r="P3356" s="23">
        <v>0</v>
      </c>
      <c r="Q3356" s="25">
        <v>0</v>
      </c>
      <c r="R3356" s="25">
        <v>0</v>
      </c>
      <c r="S3356" s="25">
        <v>1</v>
      </c>
      <c r="T3356" s="25">
        <v>0</v>
      </c>
      <c r="U3356" s="25">
        <v>0</v>
      </c>
      <c r="V3356" s="25">
        <v>0</v>
      </c>
      <c r="W3356" s="25">
        <v>0</v>
      </c>
      <c r="X3356" s="23">
        <v>1</v>
      </c>
      <c r="Y3356" s="23">
        <v>0</v>
      </c>
      <c r="Z3356" s="23">
        <v>0</v>
      </c>
      <c r="AA3356" s="23">
        <v>0</v>
      </c>
      <c r="AB3356" s="23">
        <v>0</v>
      </c>
      <c r="AC3356" s="23">
        <v>0</v>
      </c>
      <c r="AD3356" s="23">
        <v>0</v>
      </c>
    </row>
    <row r="3357" spans="1:30" x14ac:dyDescent="0.3">
      <c r="A3357" s="23">
        <v>280</v>
      </c>
      <c r="B3357" s="23">
        <v>7</v>
      </c>
      <c r="C3357" s="25">
        <v>0</v>
      </c>
      <c r="D3357" s="25">
        <v>1</v>
      </c>
      <c r="E3357" s="25">
        <v>0</v>
      </c>
      <c r="F3357" s="25">
        <v>1</v>
      </c>
      <c r="G3357" s="25">
        <v>0</v>
      </c>
      <c r="H3357" s="25">
        <v>0</v>
      </c>
      <c r="I3357" s="25">
        <v>1</v>
      </c>
      <c r="J3357" s="23">
        <v>0</v>
      </c>
      <c r="K3357" s="23">
        <v>0</v>
      </c>
      <c r="L3357" s="23">
        <v>0</v>
      </c>
      <c r="M3357" s="23">
        <v>0</v>
      </c>
      <c r="N3357" s="23">
        <v>0</v>
      </c>
      <c r="O3357" s="23">
        <v>0</v>
      </c>
      <c r="P3357" s="23">
        <v>1</v>
      </c>
      <c r="Q3357" s="25">
        <v>0</v>
      </c>
      <c r="R3357" s="25">
        <v>1</v>
      </c>
      <c r="S3357" s="25">
        <v>0</v>
      </c>
      <c r="T3357" s="25">
        <v>0</v>
      </c>
      <c r="U3357" s="25">
        <v>0</v>
      </c>
      <c r="V3357" s="25">
        <v>1</v>
      </c>
      <c r="W3357" s="25">
        <v>0</v>
      </c>
      <c r="X3357" s="23">
        <v>1</v>
      </c>
      <c r="Y3357" s="23">
        <v>0</v>
      </c>
      <c r="Z3357" s="23">
        <v>0</v>
      </c>
      <c r="AA3357" s="23">
        <v>0</v>
      </c>
      <c r="AB3357" s="23">
        <v>0</v>
      </c>
      <c r="AC3357" s="23">
        <v>0</v>
      </c>
      <c r="AD3357" s="23">
        <v>0</v>
      </c>
    </row>
    <row r="3358" spans="1:30" x14ac:dyDescent="0.3">
      <c r="A3358" s="23">
        <v>280</v>
      </c>
      <c r="B3358" s="23">
        <v>8</v>
      </c>
      <c r="C3358" s="25">
        <v>0</v>
      </c>
      <c r="D3358" s="25">
        <v>0</v>
      </c>
      <c r="E3358" s="25">
        <v>1</v>
      </c>
      <c r="F3358" s="25">
        <v>1</v>
      </c>
      <c r="G3358" s="25">
        <v>0</v>
      </c>
      <c r="H3358" s="25">
        <v>1</v>
      </c>
      <c r="I3358" s="25">
        <v>0</v>
      </c>
      <c r="J3358" s="23">
        <v>0</v>
      </c>
      <c r="K3358" s="23">
        <v>0</v>
      </c>
      <c r="L3358" s="23">
        <v>0</v>
      </c>
      <c r="M3358" s="23">
        <v>0</v>
      </c>
      <c r="N3358" s="23">
        <v>1</v>
      </c>
      <c r="O3358" s="23">
        <v>1</v>
      </c>
      <c r="P3358" s="23">
        <v>0</v>
      </c>
      <c r="Q3358" s="25">
        <v>0</v>
      </c>
      <c r="R3358" s="25">
        <v>0</v>
      </c>
      <c r="S3358" s="25">
        <v>0</v>
      </c>
      <c r="T3358" s="25">
        <v>1</v>
      </c>
      <c r="U3358" s="25">
        <v>0</v>
      </c>
      <c r="V3358" s="25">
        <v>0</v>
      </c>
      <c r="W3358" s="25">
        <v>0</v>
      </c>
      <c r="X3358" s="23">
        <v>1</v>
      </c>
      <c r="Y3358" s="23">
        <v>0</v>
      </c>
      <c r="Z3358" s="23">
        <v>0</v>
      </c>
      <c r="AA3358" s="23">
        <v>0</v>
      </c>
      <c r="AB3358" s="23">
        <v>0</v>
      </c>
      <c r="AC3358" s="23">
        <v>0</v>
      </c>
      <c r="AD3358" s="23">
        <v>0</v>
      </c>
    </row>
    <row r="3359" spans="1:30" x14ac:dyDescent="0.3">
      <c r="A3359" s="23">
        <v>280</v>
      </c>
      <c r="B3359" s="23">
        <v>9</v>
      </c>
      <c r="C3359" s="25">
        <v>0</v>
      </c>
      <c r="D3359" s="25">
        <v>0</v>
      </c>
      <c r="E3359" s="25">
        <v>1</v>
      </c>
      <c r="F3359" s="25">
        <v>0</v>
      </c>
      <c r="G3359" s="25">
        <v>1</v>
      </c>
      <c r="H3359" s="25">
        <v>0</v>
      </c>
      <c r="I3359" s="25">
        <v>1</v>
      </c>
      <c r="J3359" s="23">
        <v>0</v>
      </c>
      <c r="K3359" s="23">
        <v>0</v>
      </c>
      <c r="L3359" s="23">
        <v>1</v>
      </c>
      <c r="M3359" s="23">
        <v>0</v>
      </c>
      <c r="N3359" s="23">
        <v>0</v>
      </c>
      <c r="O3359" s="23">
        <v>0</v>
      </c>
      <c r="P3359" s="23">
        <v>0</v>
      </c>
      <c r="Q3359" s="25">
        <v>0</v>
      </c>
      <c r="R3359" s="25">
        <v>1</v>
      </c>
      <c r="S3359" s="25">
        <v>0</v>
      </c>
      <c r="T3359" s="25">
        <v>0</v>
      </c>
      <c r="U3359" s="25">
        <v>1</v>
      </c>
      <c r="V3359" s="25">
        <v>0</v>
      </c>
      <c r="W3359" s="25">
        <v>0</v>
      </c>
      <c r="X3359" s="23">
        <v>1</v>
      </c>
      <c r="Y3359" s="23">
        <v>0</v>
      </c>
      <c r="Z3359" s="23">
        <v>0</v>
      </c>
      <c r="AA3359" s="23">
        <v>0</v>
      </c>
      <c r="AB3359" s="23">
        <v>0</v>
      </c>
      <c r="AC3359" s="23">
        <v>0</v>
      </c>
      <c r="AD3359" s="23">
        <v>0</v>
      </c>
    </row>
    <row r="3360" spans="1:30" x14ac:dyDescent="0.3">
      <c r="A3360" s="23">
        <v>280</v>
      </c>
      <c r="B3360" s="23">
        <v>10</v>
      </c>
      <c r="C3360" s="25">
        <v>0</v>
      </c>
      <c r="D3360" s="25">
        <v>1</v>
      </c>
      <c r="E3360" s="25">
        <v>0</v>
      </c>
      <c r="F3360" s="25">
        <v>0</v>
      </c>
      <c r="G3360" s="25">
        <v>0</v>
      </c>
      <c r="H3360" s="25">
        <v>1</v>
      </c>
      <c r="I3360" s="25">
        <v>0</v>
      </c>
      <c r="J3360" s="23">
        <v>0</v>
      </c>
      <c r="K3360" s="23">
        <v>1</v>
      </c>
      <c r="L3360" s="23">
        <v>0</v>
      </c>
      <c r="M3360" s="23">
        <v>0</v>
      </c>
      <c r="N3360" s="23">
        <v>1</v>
      </c>
      <c r="O3360" s="23">
        <v>0</v>
      </c>
      <c r="P3360" s="23">
        <v>0</v>
      </c>
      <c r="Q3360" s="25">
        <v>0</v>
      </c>
      <c r="R3360" s="25">
        <v>0</v>
      </c>
      <c r="S3360" s="25">
        <v>1</v>
      </c>
      <c r="T3360" s="25">
        <v>1</v>
      </c>
      <c r="U3360" s="25">
        <v>0</v>
      </c>
      <c r="V3360" s="25">
        <v>1</v>
      </c>
      <c r="W3360" s="25">
        <v>0</v>
      </c>
      <c r="X3360" s="23">
        <v>1</v>
      </c>
      <c r="Y3360" s="23">
        <v>0</v>
      </c>
      <c r="Z3360" s="23">
        <v>0</v>
      </c>
      <c r="AA3360" s="23">
        <v>0</v>
      </c>
      <c r="AB3360" s="23">
        <v>0</v>
      </c>
      <c r="AC3360" s="23">
        <v>0</v>
      </c>
      <c r="AD3360" s="23">
        <v>0</v>
      </c>
    </row>
    <row r="3361" spans="1:30" x14ac:dyDescent="0.3">
      <c r="A3361" s="23">
        <v>280</v>
      </c>
      <c r="B3361" s="23">
        <v>11</v>
      </c>
      <c r="C3361" s="25">
        <v>0</v>
      </c>
      <c r="D3361" s="25">
        <v>0</v>
      </c>
      <c r="E3361" s="25">
        <v>1</v>
      </c>
      <c r="F3361" s="25">
        <v>0</v>
      </c>
      <c r="G3361" s="25">
        <v>1</v>
      </c>
      <c r="H3361" s="25">
        <v>0</v>
      </c>
      <c r="I3361" s="25">
        <v>1</v>
      </c>
      <c r="J3361" s="23">
        <v>0</v>
      </c>
      <c r="K3361" s="23">
        <v>1</v>
      </c>
      <c r="L3361" s="23">
        <v>0</v>
      </c>
      <c r="M3361" s="23">
        <v>1</v>
      </c>
      <c r="N3361" s="23">
        <v>0</v>
      </c>
      <c r="O3361" s="23">
        <v>0</v>
      </c>
      <c r="P3361" s="23">
        <v>1</v>
      </c>
      <c r="Q3361" s="25">
        <v>0</v>
      </c>
      <c r="R3361" s="25">
        <v>0</v>
      </c>
      <c r="S3361" s="25">
        <v>0</v>
      </c>
      <c r="T3361" s="25">
        <v>0</v>
      </c>
      <c r="U3361" s="25">
        <v>1</v>
      </c>
      <c r="V3361" s="25">
        <v>1</v>
      </c>
      <c r="W3361" s="25">
        <v>0</v>
      </c>
      <c r="X3361" s="23">
        <v>1</v>
      </c>
      <c r="Y3361" s="23">
        <v>0</v>
      </c>
      <c r="Z3361" s="23">
        <v>0</v>
      </c>
      <c r="AA3361" s="23">
        <v>0</v>
      </c>
      <c r="AB3361" s="23">
        <v>0</v>
      </c>
      <c r="AC3361" s="23">
        <v>0</v>
      </c>
      <c r="AD3361" s="23">
        <v>0</v>
      </c>
    </row>
    <row r="3362" spans="1:30" x14ac:dyDescent="0.3">
      <c r="A3362" s="23">
        <v>280</v>
      </c>
      <c r="B3362" s="23">
        <v>12</v>
      </c>
      <c r="C3362" s="25">
        <v>0</v>
      </c>
      <c r="D3362" s="25">
        <v>0</v>
      </c>
      <c r="E3362" s="25">
        <v>0</v>
      </c>
      <c r="F3362" s="25">
        <v>1</v>
      </c>
      <c r="G3362" s="25">
        <v>0</v>
      </c>
      <c r="H3362" s="25">
        <v>0</v>
      </c>
      <c r="I3362" s="25">
        <v>0</v>
      </c>
      <c r="J3362" s="23">
        <v>0</v>
      </c>
      <c r="K3362" s="23">
        <v>0</v>
      </c>
      <c r="L3362" s="23">
        <v>0</v>
      </c>
      <c r="M3362" s="23">
        <v>0</v>
      </c>
      <c r="N3362" s="23">
        <v>0</v>
      </c>
      <c r="O3362" s="23">
        <v>0</v>
      </c>
      <c r="P3362" s="23">
        <v>1</v>
      </c>
      <c r="Q3362" s="25">
        <v>0</v>
      </c>
      <c r="R3362" s="25">
        <v>0</v>
      </c>
      <c r="S3362" s="25">
        <v>1</v>
      </c>
      <c r="T3362" s="25">
        <v>0</v>
      </c>
      <c r="U3362" s="25">
        <v>0</v>
      </c>
      <c r="V3362" s="25">
        <v>0</v>
      </c>
      <c r="W3362" s="25">
        <v>0</v>
      </c>
      <c r="X3362" s="23">
        <v>1</v>
      </c>
      <c r="Y3362" s="23">
        <v>0</v>
      </c>
      <c r="Z3362" s="23">
        <v>0</v>
      </c>
      <c r="AA3362" s="23">
        <v>0</v>
      </c>
      <c r="AB3362" s="23">
        <v>0</v>
      </c>
      <c r="AC3362" s="23">
        <v>0</v>
      </c>
      <c r="AD3362" s="23">
        <v>0</v>
      </c>
    </row>
    <row r="3363" spans="1:30" x14ac:dyDescent="0.3">
      <c r="A3363" s="23">
        <v>281</v>
      </c>
      <c r="B3363" s="23">
        <v>1</v>
      </c>
      <c r="C3363" s="25">
        <v>0</v>
      </c>
      <c r="D3363" s="25">
        <v>0</v>
      </c>
      <c r="E3363" s="25">
        <v>1</v>
      </c>
      <c r="F3363" s="25">
        <v>0</v>
      </c>
      <c r="G3363" s="25">
        <v>0</v>
      </c>
      <c r="H3363" s="25">
        <v>0</v>
      </c>
      <c r="I3363" s="25">
        <v>0</v>
      </c>
      <c r="J3363" s="23">
        <v>0</v>
      </c>
      <c r="K3363" s="23">
        <v>0</v>
      </c>
      <c r="L3363" s="23">
        <v>1</v>
      </c>
      <c r="M3363" s="23">
        <v>1</v>
      </c>
      <c r="N3363" s="23">
        <v>0</v>
      </c>
      <c r="O3363" s="23">
        <v>1</v>
      </c>
      <c r="P3363" s="23">
        <v>0</v>
      </c>
      <c r="Q3363" s="25">
        <v>0</v>
      </c>
      <c r="R3363" s="25">
        <v>1</v>
      </c>
      <c r="S3363" s="25">
        <v>0</v>
      </c>
      <c r="T3363" s="25">
        <v>1</v>
      </c>
      <c r="U3363" s="25">
        <v>0</v>
      </c>
      <c r="V3363" s="25">
        <v>0</v>
      </c>
      <c r="W3363" s="25">
        <v>1</v>
      </c>
      <c r="X3363" s="23">
        <v>1</v>
      </c>
      <c r="Y3363" s="23">
        <v>0</v>
      </c>
      <c r="Z3363" s="23">
        <v>0</v>
      </c>
      <c r="AA3363" s="23">
        <v>0</v>
      </c>
      <c r="AB3363" s="23">
        <v>0</v>
      </c>
      <c r="AC3363" s="23">
        <v>0</v>
      </c>
      <c r="AD3363" s="23">
        <v>0</v>
      </c>
    </row>
    <row r="3364" spans="1:30" x14ac:dyDescent="0.3">
      <c r="A3364" s="23">
        <v>281</v>
      </c>
      <c r="B3364" s="23">
        <v>2</v>
      </c>
      <c r="C3364" s="25">
        <v>0</v>
      </c>
      <c r="D3364" s="25">
        <v>1</v>
      </c>
      <c r="E3364" s="25">
        <v>0</v>
      </c>
      <c r="F3364" s="25">
        <v>0</v>
      </c>
      <c r="G3364" s="25">
        <v>0</v>
      </c>
      <c r="H3364" s="25">
        <v>1</v>
      </c>
      <c r="I3364" s="25">
        <v>0</v>
      </c>
      <c r="J3364" s="23">
        <v>0</v>
      </c>
      <c r="K3364" s="23">
        <v>0</v>
      </c>
      <c r="L3364" s="23">
        <v>0</v>
      </c>
      <c r="M3364" s="23">
        <v>1</v>
      </c>
      <c r="N3364" s="23">
        <v>0</v>
      </c>
      <c r="O3364" s="23">
        <v>0</v>
      </c>
      <c r="P3364" s="23">
        <v>0</v>
      </c>
      <c r="Q3364" s="25">
        <v>0</v>
      </c>
      <c r="R3364" s="25">
        <v>0</v>
      </c>
      <c r="S3364" s="25">
        <v>1</v>
      </c>
      <c r="T3364" s="25">
        <v>0</v>
      </c>
      <c r="U3364" s="25">
        <v>1</v>
      </c>
      <c r="V3364" s="25">
        <v>0</v>
      </c>
      <c r="W3364" s="25">
        <v>1</v>
      </c>
      <c r="X3364" s="23">
        <v>1</v>
      </c>
      <c r="Y3364" s="23">
        <v>0</v>
      </c>
      <c r="Z3364" s="23">
        <v>0</v>
      </c>
      <c r="AA3364" s="23">
        <v>0</v>
      </c>
      <c r="AB3364" s="23">
        <v>0</v>
      </c>
      <c r="AC3364" s="23">
        <v>0</v>
      </c>
      <c r="AD3364" s="23">
        <v>0</v>
      </c>
    </row>
    <row r="3365" spans="1:30" x14ac:dyDescent="0.3">
      <c r="A3365" s="23">
        <v>281</v>
      </c>
      <c r="B3365" s="23">
        <v>3</v>
      </c>
      <c r="C3365" s="25">
        <v>0</v>
      </c>
      <c r="D3365" s="25">
        <v>1</v>
      </c>
      <c r="E3365" s="25">
        <v>0</v>
      </c>
      <c r="F3365" s="25">
        <v>0</v>
      </c>
      <c r="G3365" s="25">
        <v>1</v>
      </c>
      <c r="H3365" s="25">
        <v>0</v>
      </c>
      <c r="I3365" s="25">
        <v>0</v>
      </c>
      <c r="J3365" s="23">
        <v>0</v>
      </c>
      <c r="K3365" s="23">
        <v>0</v>
      </c>
      <c r="L3365" s="23">
        <v>0</v>
      </c>
      <c r="M3365" s="23">
        <v>0</v>
      </c>
      <c r="N3365" s="23">
        <v>1</v>
      </c>
      <c r="O3365" s="23">
        <v>1</v>
      </c>
      <c r="P3365" s="23">
        <v>0</v>
      </c>
      <c r="Q3365" s="25">
        <v>0</v>
      </c>
      <c r="R3365" s="25">
        <v>0</v>
      </c>
      <c r="S3365" s="25">
        <v>0</v>
      </c>
      <c r="T3365" s="25">
        <v>0</v>
      </c>
      <c r="U3365" s="25">
        <v>0</v>
      </c>
      <c r="V3365" s="25">
        <v>0</v>
      </c>
      <c r="W3365" s="25">
        <v>1</v>
      </c>
      <c r="X3365" s="23">
        <v>1</v>
      </c>
      <c r="Y3365" s="23">
        <v>0</v>
      </c>
      <c r="Z3365" s="23">
        <v>0</v>
      </c>
      <c r="AA3365" s="23">
        <v>0</v>
      </c>
      <c r="AB3365" s="23">
        <v>0</v>
      </c>
      <c r="AC3365" s="23">
        <v>0</v>
      </c>
      <c r="AD3365" s="23">
        <v>0</v>
      </c>
    </row>
    <row r="3366" spans="1:30" x14ac:dyDescent="0.3">
      <c r="A3366" s="23">
        <v>281</v>
      </c>
      <c r="B3366" s="23">
        <v>4</v>
      </c>
      <c r="C3366" s="25">
        <v>0</v>
      </c>
      <c r="D3366" s="25">
        <v>0</v>
      </c>
      <c r="E3366" s="25">
        <v>0</v>
      </c>
      <c r="F3366" s="25">
        <v>0</v>
      </c>
      <c r="G3366" s="25">
        <v>0</v>
      </c>
      <c r="H3366" s="25">
        <v>0</v>
      </c>
      <c r="I3366" s="25">
        <v>1</v>
      </c>
      <c r="J3366" s="23">
        <v>0</v>
      </c>
      <c r="K3366" s="23">
        <v>0</v>
      </c>
      <c r="L3366" s="23">
        <v>1</v>
      </c>
      <c r="M3366" s="23">
        <v>0</v>
      </c>
      <c r="N3366" s="23">
        <v>1</v>
      </c>
      <c r="O3366" s="23">
        <v>0</v>
      </c>
      <c r="P3366" s="23">
        <v>1</v>
      </c>
      <c r="Q3366" s="25">
        <v>0</v>
      </c>
      <c r="R3366" s="25">
        <v>0</v>
      </c>
      <c r="S3366" s="25">
        <v>1</v>
      </c>
      <c r="T3366" s="25">
        <v>1</v>
      </c>
      <c r="U3366" s="25">
        <v>0</v>
      </c>
      <c r="V3366" s="25">
        <v>1</v>
      </c>
      <c r="W3366" s="25">
        <v>0</v>
      </c>
      <c r="X3366" s="23">
        <v>1</v>
      </c>
      <c r="Y3366" s="23">
        <v>0</v>
      </c>
      <c r="Z3366" s="23">
        <v>0</v>
      </c>
      <c r="AA3366" s="23">
        <v>0</v>
      </c>
      <c r="AB3366" s="23">
        <v>0</v>
      </c>
      <c r="AC3366" s="23">
        <v>0</v>
      </c>
      <c r="AD3366" s="23">
        <v>0</v>
      </c>
    </row>
    <row r="3367" spans="1:30" x14ac:dyDescent="0.3">
      <c r="A3367" s="23">
        <v>281</v>
      </c>
      <c r="B3367" s="23">
        <v>5</v>
      </c>
      <c r="C3367" s="25">
        <v>0</v>
      </c>
      <c r="D3367" s="25">
        <v>1</v>
      </c>
      <c r="E3367" s="25">
        <v>0</v>
      </c>
      <c r="F3367" s="25">
        <v>0</v>
      </c>
      <c r="G3367" s="25">
        <v>1</v>
      </c>
      <c r="H3367" s="25">
        <v>0</v>
      </c>
      <c r="I3367" s="25">
        <v>0</v>
      </c>
      <c r="J3367" s="23">
        <v>0</v>
      </c>
      <c r="K3367" s="23">
        <v>0</v>
      </c>
      <c r="L3367" s="23">
        <v>0</v>
      </c>
      <c r="M3367" s="23">
        <v>1</v>
      </c>
      <c r="N3367" s="23">
        <v>0</v>
      </c>
      <c r="O3367" s="23">
        <v>0</v>
      </c>
      <c r="P3367" s="23">
        <v>0</v>
      </c>
      <c r="Q3367" s="25">
        <v>0</v>
      </c>
      <c r="R3367" s="25">
        <v>1</v>
      </c>
      <c r="S3367" s="25">
        <v>0</v>
      </c>
      <c r="T3367" s="25">
        <v>1</v>
      </c>
      <c r="U3367" s="25">
        <v>0</v>
      </c>
      <c r="V3367" s="25">
        <v>0</v>
      </c>
      <c r="W3367" s="25">
        <v>1</v>
      </c>
      <c r="X3367" s="23">
        <v>1</v>
      </c>
      <c r="Y3367" s="23">
        <v>0</v>
      </c>
      <c r="Z3367" s="23">
        <v>0</v>
      </c>
      <c r="AA3367" s="23">
        <v>0</v>
      </c>
      <c r="AB3367" s="23">
        <v>0</v>
      </c>
      <c r="AC3367" s="23">
        <v>0</v>
      </c>
      <c r="AD3367" s="23">
        <v>0</v>
      </c>
    </row>
    <row r="3368" spans="1:30" x14ac:dyDescent="0.3">
      <c r="A3368" s="23">
        <v>281</v>
      </c>
      <c r="B3368" s="23">
        <v>6</v>
      </c>
      <c r="C3368" s="25">
        <v>0</v>
      </c>
      <c r="D3368" s="25">
        <v>0</v>
      </c>
      <c r="E3368" s="25">
        <v>0</v>
      </c>
      <c r="F3368" s="25">
        <v>0</v>
      </c>
      <c r="G3368" s="25">
        <v>1</v>
      </c>
      <c r="H3368" s="25">
        <v>1</v>
      </c>
      <c r="I3368" s="25">
        <v>0</v>
      </c>
      <c r="J3368" s="23">
        <v>0</v>
      </c>
      <c r="K3368" s="23">
        <v>1</v>
      </c>
      <c r="L3368" s="23">
        <v>0</v>
      </c>
      <c r="M3368" s="23">
        <v>0</v>
      </c>
      <c r="N3368" s="23">
        <v>0</v>
      </c>
      <c r="O3368" s="23">
        <v>1</v>
      </c>
      <c r="P3368" s="23">
        <v>0</v>
      </c>
      <c r="Q3368" s="25">
        <v>0</v>
      </c>
      <c r="R3368" s="25">
        <v>0</v>
      </c>
      <c r="S3368" s="25">
        <v>1</v>
      </c>
      <c r="T3368" s="25">
        <v>0</v>
      </c>
      <c r="U3368" s="25">
        <v>0</v>
      </c>
      <c r="V3368" s="25">
        <v>0</v>
      </c>
      <c r="W3368" s="25">
        <v>0</v>
      </c>
      <c r="X3368" s="23">
        <v>1</v>
      </c>
      <c r="Y3368" s="23">
        <v>0</v>
      </c>
      <c r="Z3368" s="23">
        <v>0</v>
      </c>
      <c r="AA3368" s="23">
        <v>0</v>
      </c>
      <c r="AB3368" s="23">
        <v>0</v>
      </c>
      <c r="AC3368" s="23">
        <v>0</v>
      </c>
      <c r="AD3368" s="23">
        <v>0</v>
      </c>
    </row>
    <row r="3369" spans="1:30" x14ac:dyDescent="0.3">
      <c r="A3369" s="23">
        <v>281</v>
      </c>
      <c r="B3369" s="23">
        <v>7</v>
      </c>
      <c r="C3369" s="25">
        <v>0</v>
      </c>
      <c r="D3369" s="25">
        <v>1</v>
      </c>
      <c r="E3369" s="25">
        <v>0</v>
      </c>
      <c r="F3369" s="25">
        <v>1</v>
      </c>
      <c r="G3369" s="25">
        <v>0</v>
      </c>
      <c r="H3369" s="25">
        <v>0</v>
      </c>
      <c r="I3369" s="25">
        <v>1</v>
      </c>
      <c r="J3369" s="23">
        <v>0</v>
      </c>
      <c r="K3369" s="23">
        <v>0</v>
      </c>
      <c r="L3369" s="23">
        <v>0</v>
      </c>
      <c r="M3369" s="23">
        <v>0</v>
      </c>
      <c r="N3369" s="23">
        <v>0</v>
      </c>
      <c r="O3369" s="23">
        <v>0</v>
      </c>
      <c r="P3369" s="23">
        <v>1</v>
      </c>
      <c r="Q3369" s="25">
        <v>0</v>
      </c>
      <c r="R3369" s="25">
        <v>1</v>
      </c>
      <c r="S3369" s="25">
        <v>0</v>
      </c>
      <c r="T3369" s="25">
        <v>0</v>
      </c>
      <c r="U3369" s="25">
        <v>0</v>
      </c>
      <c r="V3369" s="25">
        <v>1</v>
      </c>
      <c r="W3369" s="25">
        <v>0</v>
      </c>
      <c r="X3369" s="23">
        <v>1</v>
      </c>
      <c r="Y3369" s="23">
        <v>0</v>
      </c>
      <c r="Z3369" s="23">
        <v>0</v>
      </c>
      <c r="AA3369" s="23">
        <v>0</v>
      </c>
      <c r="AB3369" s="23">
        <v>0</v>
      </c>
      <c r="AC3369" s="23">
        <v>0</v>
      </c>
      <c r="AD3369" s="23">
        <v>0</v>
      </c>
    </row>
    <row r="3370" spans="1:30" x14ac:dyDescent="0.3">
      <c r="A3370" s="23">
        <v>281</v>
      </c>
      <c r="B3370" s="23">
        <v>8</v>
      </c>
      <c r="C3370" s="25">
        <v>0</v>
      </c>
      <c r="D3370" s="25">
        <v>0</v>
      </c>
      <c r="E3370" s="25">
        <v>1</v>
      </c>
      <c r="F3370" s="25">
        <v>1</v>
      </c>
      <c r="G3370" s="25">
        <v>0</v>
      </c>
      <c r="H3370" s="25">
        <v>1</v>
      </c>
      <c r="I3370" s="25">
        <v>0</v>
      </c>
      <c r="J3370" s="23">
        <v>0</v>
      </c>
      <c r="K3370" s="23">
        <v>0</v>
      </c>
      <c r="L3370" s="23">
        <v>0</v>
      </c>
      <c r="M3370" s="23">
        <v>0</v>
      </c>
      <c r="N3370" s="23">
        <v>1</v>
      </c>
      <c r="O3370" s="23">
        <v>1</v>
      </c>
      <c r="P3370" s="23">
        <v>0</v>
      </c>
      <c r="Q3370" s="25">
        <v>0</v>
      </c>
      <c r="R3370" s="25">
        <v>0</v>
      </c>
      <c r="S3370" s="25">
        <v>0</v>
      </c>
      <c r="T3370" s="25">
        <v>1</v>
      </c>
      <c r="U3370" s="25">
        <v>0</v>
      </c>
      <c r="V3370" s="25">
        <v>0</v>
      </c>
      <c r="W3370" s="25">
        <v>0</v>
      </c>
      <c r="X3370" s="23">
        <v>1</v>
      </c>
      <c r="Y3370" s="23">
        <v>0</v>
      </c>
      <c r="Z3370" s="23">
        <v>0</v>
      </c>
      <c r="AA3370" s="23">
        <v>0</v>
      </c>
      <c r="AB3370" s="23">
        <v>0</v>
      </c>
      <c r="AC3370" s="23">
        <v>0</v>
      </c>
      <c r="AD3370" s="23">
        <v>0</v>
      </c>
    </row>
    <row r="3371" spans="1:30" x14ac:dyDescent="0.3">
      <c r="A3371" s="23">
        <v>281</v>
      </c>
      <c r="B3371" s="23">
        <v>9</v>
      </c>
      <c r="C3371" s="25">
        <v>0</v>
      </c>
      <c r="D3371" s="25">
        <v>0</v>
      </c>
      <c r="E3371" s="25">
        <v>1</v>
      </c>
      <c r="F3371" s="25">
        <v>0</v>
      </c>
      <c r="G3371" s="25">
        <v>1</v>
      </c>
      <c r="H3371" s="25">
        <v>0</v>
      </c>
      <c r="I3371" s="25">
        <v>1</v>
      </c>
      <c r="J3371" s="23">
        <v>0</v>
      </c>
      <c r="K3371" s="23">
        <v>0</v>
      </c>
      <c r="L3371" s="23">
        <v>1</v>
      </c>
      <c r="M3371" s="23">
        <v>0</v>
      </c>
      <c r="N3371" s="23">
        <v>0</v>
      </c>
      <c r="O3371" s="23">
        <v>0</v>
      </c>
      <c r="P3371" s="23">
        <v>0</v>
      </c>
      <c r="Q3371" s="25">
        <v>0</v>
      </c>
      <c r="R3371" s="25">
        <v>1</v>
      </c>
      <c r="S3371" s="25">
        <v>0</v>
      </c>
      <c r="T3371" s="25">
        <v>0</v>
      </c>
      <c r="U3371" s="25">
        <v>1</v>
      </c>
      <c r="V3371" s="25">
        <v>0</v>
      </c>
      <c r="W3371" s="25">
        <v>0</v>
      </c>
      <c r="X3371" s="23">
        <v>1</v>
      </c>
      <c r="Y3371" s="23">
        <v>0</v>
      </c>
      <c r="Z3371" s="23">
        <v>0</v>
      </c>
      <c r="AA3371" s="23">
        <v>0</v>
      </c>
      <c r="AB3371" s="23">
        <v>0</v>
      </c>
      <c r="AC3371" s="23">
        <v>0</v>
      </c>
      <c r="AD3371" s="23">
        <v>0</v>
      </c>
    </row>
    <row r="3372" spans="1:30" x14ac:dyDescent="0.3">
      <c r="A3372" s="23">
        <v>281</v>
      </c>
      <c r="B3372" s="23">
        <v>10</v>
      </c>
      <c r="C3372" s="25">
        <v>0</v>
      </c>
      <c r="D3372" s="25">
        <v>1</v>
      </c>
      <c r="E3372" s="25">
        <v>0</v>
      </c>
      <c r="F3372" s="25">
        <v>0</v>
      </c>
      <c r="G3372" s="25">
        <v>0</v>
      </c>
      <c r="H3372" s="25">
        <v>1</v>
      </c>
      <c r="I3372" s="25">
        <v>0</v>
      </c>
      <c r="J3372" s="23">
        <v>0</v>
      </c>
      <c r="K3372" s="23">
        <v>1</v>
      </c>
      <c r="L3372" s="23">
        <v>0</v>
      </c>
      <c r="M3372" s="23">
        <v>0</v>
      </c>
      <c r="N3372" s="23">
        <v>1</v>
      </c>
      <c r="O3372" s="23">
        <v>0</v>
      </c>
      <c r="P3372" s="23">
        <v>0</v>
      </c>
      <c r="Q3372" s="25">
        <v>0</v>
      </c>
      <c r="R3372" s="25">
        <v>0</v>
      </c>
      <c r="S3372" s="25">
        <v>1</v>
      </c>
      <c r="T3372" s="25">
        <v>1</v>
      </c>
      <c r="U3372" s="25">
        <v>0</v>
      </c>
      <c r="V3372" s="25">
        <v>1</v>
      </c>
      <c r="W3372" s="25">
        <v>0</v>
      </c>
      <c r="X3372" s="23">
        <v>1</v>
      </c>
      <c r="Y3372" s="23">
        <v>0</v>
      </c>
      <c r="Z3372" s="23">
        <v>0</v>
      </c>
      <c r="AA3372" s="23">
        <v>0</v>
      </c>
      <c r="AB3372" s="23">
        <v>0</v>
      </c>
      <c r="AC3372" s="23">
        <v>0</v>
      </c>
      <c r="AD3372" s="23">
        <v>0</v>
      </c>
    </row>
    <row r="3373" spans="1:30" x14ac:dyDescent="0.3">
      <c r="A3373" s="23">
        <v>281</v>
      </c>
      <c r="B3373" s="23">
        <v>11</v>
      </c>
      <c r="C3373" s="25">
        <v>0</v>
      </c>
      <c r="D3373" s="25">
        <v>0</v>
      </c>
      <c r="E3373" s="25">
        <v>1</v>
      </c>
      <c r="F3373" s="25">
        <v>0</v>
      </c>
      <c r="G3373" s="25">
        <v>1</v>
      </c>
      <c r="H3373" s="25">
        <v>0</v>
      </c>
      <c r="I3373" s="25">
        <v>1</v>
      </c>
      <c r="J3373" s="23">
        <v>0</v>
      </c>
      <c r="K3373" s="23">
        <v>1</v>
      </c>
      <c r="L3373" s="23">
        <v>0</v>
      </c>
      <c r="M3373" s="23">
        <v>1</v>
      </c>
      <c r="N3373" s="23">
        <v>0</v>
      </c>
      <c r="O3373" s="23">
        <v>0</v>
      </c>
      <c r="P3373" s="23">
        <v>1</v>
      </c>
      <c r="Q3373" s="25">
        <v>0</v>
      </c>
      <c r="R3373" s="25">
        <v>0</v>
      </c>
      <c r="S3373" s="25">
        <v>0</v>
      </c>
      <c r="T3373" s="25">
        <v>0</v>
      </c>
      <c r="U3373" s="25">
        <v>1</v>
      </c>
      <c r="V3373" s="25">
        <v>1</v>
      </c>
      <c r="W3373" s="25">
        <v>0</v>
      </c>
      <c r="X3373" s="23">
        <v>1</v>
      </c>
      <c r="Y3373" s="23">
        <v>0</v>
      </c>
      <c r="Z3373" s="23">
        <v>0</v>
      </c>
      <c r="AA3373" s="23">
        <v>0</v>
      </c>
      <c r="AB3373" s="23">
        <v>0</v>
      </c>
      <c r="AC3373" s="23">
        <v>0</v>
      </c>
      <c r="AD3373" s="23">
        <v>0</v>
      </c>
    </row>
    <row r="3374" spans="1:30" x14ac:dyDescent="0.3">
      <c r="A3374" s="23">
        <v>281</v>
      </c>
      <c r="B3374" s="23">
        <v>12</v>
      </c>
      <c r="C3374" s="25">
        <v>0</v>
      </c>
      <c r="D3374" s="25">
        <v>0</v>
      </c>
      <c r="E3374" s="25">
        <v>0</v>
      </c>
      <c r="F3374" s="25">
        <v>1</v>
      </c>
      <c r="G3374" s="25">
        <v>0</v>
      </c>
      <c r="H3374" s="25">
        <v>0</v>
      </c>
      <c r="I3374" s="25">
        <v>0</v>
      </c>
      <c r="J3374" s="23">
        <v>0</v>
      </c>
      <c r="K3374" s="23">
        <v>0</v>
      </c>
      <c r="L3374" s="23">
        <v>0</v>
      </c>
      <c r="M3374" s="23">
        <v>0</v>
      </c>
      <c r="N3374" s="23">
        <v>0</v>
      </c>
      <c r="O3374" s="23">
        <v>0</v>
      </c>
      <c r="P3374" s="23">
        <v>1</v>
      </c>
      <c r="Q3374" s="25">
        <v>0</v>
      </c>
      <c r="R3374" s="25">
        <v>0</v>
      </c>
      <c r="S3374" s="25">
        <v>1</v>
      </c>
      <c r="T3374" s="25">
        <v>0</v>
      </c>
      <c r="U3374" s="25">
        <v>0</v>
      </c>
      <c r="V3374" s="25">
        <v>0</v>
      </c>
      <c r="W3374" s="25">
        <v>0</v>
      </c>
      <c r="X3374" s="23">
        <v>1</v>
      </c>
      <c r="Y3374" s="23">
        <v>0</v>
      </c>
      <c r="Z3374" s="23">
        <v>0</v>
      </c>
      <c r="AA3374" s="23">
        <v>0</v>
      </c>
      <c r="AB3374" s="23">
        <v>0</v>
      </c>
      <c r="AC3374" s="23">
        <v>0</v>
      </c>
      <c r="AD3374" s="23">
        <v>0</v>
      </c>
    </row>
    <row r="3375" spans="1:30" x14ac:dyDescent="0.3">
      <c r="A3375" s="23">
        <v>282</v>
      </c>
      <c r="B3375" s="23">
        <v>1</v>
      </c>
      <c r="C3375" s="25">
        <v>0</v>
      </c>
      <c r="D3375" s="25">
        <v>0</v>
      </c>
      <c r="E3375" s="25">
        <v>1</v>
      </c>
      <c r="F3375" s="25">
        <v>0</v>
      </c>
      <c r="G3375" s="25">
        <v>0</v>
      </c>
      <c r="H3375" s="25">
        <v>0</v>
      </c>
      <c r="I3375" s="25">
        <v>0</v>
      </c>
      <c r="J3375" s="23">
        <v>0</v>
      </c>
      <c r="K3375" s="23">
        <v>0</v>
      </c>
      <c r="L3375" s="23">
        <v>1</v>
      </c>
      <c r="M3375" s="23">
        <v>1</v>
      </c>
      <c r="N3375" s="23">
        <v>0</v>
      </c>
      <c r="O3375" s="23">
        <v>1</v>
      </c>
      <c r="P3375" s="23">
        <v>0</v>
      </c>
      <c r="Q3375" s="25">
        <v>0</v>
      </c>
      <c r="R3375" s="25">
        <v>1</v>
      </c>
      <c r="S3375" s="25">
        <v>0</v>
      </c>
      <c r="T3375" s="25">
        <v>1</v>
      </c>
      <c r="U3375" s="25">
        <v>0</v>
      </c>
      <c r="V3375" s="25">
        <v>0</v>
      </c>
      <c r="W3375" s="25">
        <v>1</v>
      </c>
      <c r="X3375" s="23">
        <v>1</v>
      </c>
      <c r="Y3375" s="23">
        <v>0</v>
      </c>
      <c r="Z3375" s="23">
        <v>0</v>
      </c>
      <c r="AA3375" s="23">
        <v>0</v>
      </c>
      <c r="AB3375" s="23">
        <v>0</v>
      </c>
      <c r="AC3375" s="23">
        <v>0</v>
      </c>
      <c r="AD3375" s="23">
        <v>0</v>
      </c>
    </row>
    <row r="3376" spans="1:30" x14ac:dyDescent="0.3">
      <c r="A3376" s="23">
        <v>282</v>
      </c>
      <c r="B3376" s="23">
        <v>2</v>
      </c>
      <c r="C3376" s="25">
        <v>0</v>
      </c>
      <c r="D3376" s="25">
        <v>1</v>
      </c>
      <c r="E3376" s="25">
        <v>0</v>
      </c>
      <c r="F3376" s="25">
        <v>0</v>
      </c>
      <c r="G3376" s="25">
        <v>0</v>
      </c>
      <c r="H3376" s="25">
        <v>1</v>
      </c>
      <c r="I3376" s="25">
        <v>0</v>
      </c>
      <c r="J3376" s="23">
        <v>0</v>
      </c>
      <c r="K3376" s="23">
        <v>0</v>
      </c>
      <c r="L3376" s="23">
        <v>0</v>
      </c>
      <c r="M3376" s="23">
        <v>1</v>
      </c>
      <c r="N3376" s="23">
        <v>0</v>
      </c>
      <c r="O3376" s="23">
        <v>0</v>
      </c>
      <c r="P3376" s="23">
        <v>0</v>
      </c>
      <c r="Q3376" s="25">
        <v>0</v>
      </c>
      <c r="R3376" s="25">
        <v>0</v>
      </c>
      <c r="S3376" s="25">
        <v>1</v>
      </c>
      <c r="T3376" s="25">
        <v>0</v>
      </c>
      <c r="U3376" s="25">
        <v>1</v>
      </c>
      <c r="V3376" s="25">
        <v>0</v>
      </c>
      <c r="W3376" s="25">
        <v>1</v>
      </c>
      <c r="X3376" s="23">
        <v>1</v>
      </c>
      <c r="Y3376" s="23">
        <v>0</v>
      </c>
      <c r="Z3376" s="23">
        <v>0</v>
      </c>
      <c r="AA3376" s="23">
        <v>0</v>
      </c>
      <c r="AB3376" s="23">
        <v>0</v>
      </c>
      <c r="AC3376" s="23">
        <v>0</v>
      </c>
      <c r="AD3376" s="23">
        <v>0</v>
      </c>
    </row>
    <row r="3377" spans="1:30" x14ac:dyDescent="0.3">
      <c r="A3377" s="23">
        <v>282</v>
      </c>
      <c r="B3377" s="23">
        <v>3</v>
      </c>
      <c r="C3377" s="25">
        <v>0</v>
      </c>
      <c r="D3377" s="25">
        <v>1</v>
      </c>
      <c r="E3377" s="25">
        <v>0</v>
      </c>
      <c r="F3377" s="25">
        <v>0</v>
      </c>
      <c r="G3377" s="25">
        <v>1</v>
      </c>
      <c r="H3377" s="25">
        <v>0</v>
      </c>
      <c r="I3377" s="25">
        <v>0</v>
      </c>
      <c r="J3377" s="23">
        <v>0</v>
      </c>
      <c r="K3377" s="23">
        <v>0</v>
      </c>
      <c r="L3377" s="23">
        <v>0</v>
      </c>
      <c r="M3377" s="23">
        <v>0</v>
      </c>
      <c r="N3377" s="23">
        <v>1</v>
      </c>
      <c r="O3377" s="23">
        <v>1</v>
      </c>
      <c r="P3377" s="23">
        <v>0</v>
      </c>
      <c r="Q3377" s="25">
        <v>0</v>
      </c>
      <c r="R3377" s="25">
        <v>0</v>
      </c>
      <c r="S3377" s="25">
        <v>0</v>
      </c>
      <c r="T3377" s="25">
        <v>0</v>
      </c>
      <c r="U3377" s="25">
        <v>0</v>
      </c>
      <c r="V3377" s="25">
        <v>0</v>
      </c>
      <c r="W3377" s="25">
        <v>1</v>
      </c>
      <c r="X3377" s="23">
        <v>1</v>
      </c>
      <c r="Y3377" s="23">
        <v>0</v>
      </c>
      <c r="Z3377" s="23">
        <v>0</v>
      </c>
      <c r="AA3377" s="23">
        <v>0</v>
      </c>
      <c r="AB3377" s="23">
        <v>0</v>
      </c>
      <c r="AC3377" s="23">
        <v>0</v>
      </c>
      <c r="AD3377" s="23">
        <v>0</v>
      </c>
    </row>
    <row r="3378" spans="1:30" x14ac:dyDescent="0.3">
      <c r="A3378" s="23">
        <v>282</v>
      </c>
      <c r="B3378" s="23">
        <v>4</v>
      </c>
      <c r="C3378" s="25">
        <v>0</v>
      </c>
      <c r="D3378" s="25">
        <v>0</v>
      </c>
      <c r="E3378" s="25">
        <v>0</v>
      </c>
      <c r="F3378" s="25">
        <v>0</v>
      </c>
      <c r="G3378" s="25">
        <v>0</v>
      </c>
      <c r="H3378" s="25">
        <v>0</v>
      </c>
      <c r="I3378" s="25">
        <v>1</v>
      </c>
      <c r="J3378" s="23">
        <v>0</v>
      </c>
      <c r="K3378" s="23">
        <v>0</v>
      </c>
      <c r="L3378" s="23">
        <v>1</v>
      </c>
      <c r="M3378" s="23">
        <v>0</v>
      </c>
      <c r="N3378" s="23">
        <v>1</v>
      </c>
      <c r="O3378" s="23">
        <v>0</v>
      </c>
      <c r="P3378" s="23">
        <v>1</v>
      </c>
      <c r="Q3378" s="25">
        <v>0</v>
      </c>
      <c r="R3378" s="25">
        <v>0</v>
      </c>
      <c r="S3378" s="25">
        <v>1</v>
      </c>
      <c r="T3378" s="25">
        <v>1</v>
      </c>
      <c r="U3378" s="25">
        <v>0</v>
      </c>
      <c r="V3378" s="25">
        <v>1</v>
      </c>
      <c r="W3378" s="25">
        <v>0</v>
      </c>
      <c r="X3378" s="23">
        <v>1</v>
      </c>
      <c r="Y3378" s="23">
        <v>0</v>
      </c>
      <c r="Z3378" s="23">
        <v>0</v>
      </c>
      <c r="AA3378" s="23">
        <v>0</v>
      </c>
      <c r="AB3378" s="23">
        <v>0</v>
      </c>
      <c r="AC3378" s="23">
        <v>0</v>
      </c>
      <c r="AD3378" s="23">
        <v>0</v>
      </c>
    </row>
    <row r="3379" spans="1:30" x14ac:dyDescent="0.3">
      <c r="A3379" s="23">
        <v>282</v>
      </c>
      <c r="B3379" s="23">
        <v>5</v>
      </c>
      <c r="C3379" s="25">
        <v>0</v>
      </c>
      <c r="D3379" s="25">
        <v>1</v>
      </c>
      <c r="E3379" s="25">
        <v>0</v>
      </c>
      <c r="F3379" s="25">
        <v>0</v>
      </c>
      <c r="G3379" s="25">
        <v>1</v>
      </c>
      <c r="H3379" s="25">
        <v>0</v>
      </c>
      <c r="I3379" s="25">
        <v>0</v>
      </c>
      <c r="J3379" s="23">
        <v>0</v>
      </c>
      <c r="K3379" s="23">
        <v>0</v>
      </c>
      <c r="L3379" s="23">
        <v>0</v>
      </c>
      <c r="M3379" s="23">
        <v>1</v>
      </c>
      <c r="N3379" s="23">
        <v>0</v>
      </c>
      <c r="O3379" s="23">
        <v>0</v>
      </c>
      <c r="P3379" s="23">
        <v>0</v>
      </c>
      <c r="Q3379" s="25">
        <v>0</v>
      </c>
      <c r="R3379" s="25">
        <v>1</v>
      </c>
      <c r="S3379" s="25">
        <v>0</v>
      </c>
      <c r="T3379" s="25">
        <v>1</v>
      </c>
      <c r="U3379" s="25">
        <v>0</v>
      </c>
      <c r="V3379" s="25">
        <v>0</v>
      </c>
      <c r="W3379" s="25">
        <v>1</v>
      </c>
      <c r="X3379" s="23">
        <v>1</v>
      </c>
      <c r="Y3379" s="23">
        <v>0</v>
      </c>
      <c r="Z3379" s="23">
        <v>0</v>
      </c>
      <c r="AA3379" s="23">
        <v>0</v>
      </c>
      <c r="AB3379" s="23">
        <v>0</v>
      </c>
      <c r="AC3379" s="23">
        <v>0</v>
      </c>
      <c r="AD3379" s="23">
        <v>0</v>
      </c>
    </row>
    <row r="3380" spans="1:30" x14ac:dyDescent="0.3">
      <c r="A3380" s="23">
        <v>282</v>
      </c>
      <c r="B3380" s="23">
        <v>6</v>
      </c>
      <c r="C3380" s="25">
        <v>0</v>
      </c>
      <c r="D3380" s="25">
        <v>0</v>
      </c>
      <c r="E3380" s="25">
        <v>0</v>
      </c>
      <c r="F3380" s="25">
        <v>0</v>
      </c>
      <c r="G3380" s="25">
        <v>1</v>
      </c>
      <c r="H3380" s="25">
        <v>1</v>
      </c>
      <c r="I3380" s="25">
        <v>0</v>
      </c>
      <c r="J3380" s="23">
        <v>0</v>
      </c>
      <c r="K3380" s="23">
        <v>1</v>
      </c>
      <c r="L3380" s="23">
        <v>0</v>
      </c>
      <c r="M3380" s="23">
        <v>0</v>
      </c>
      <c r="N3380" s="23">
        <v>0</v>
      </c>
      <c r="O3380" s="23">
        <v>1</v>
      </c>
      <c r="P3380" s="23">
        <v>0</v>
      </c>
      <c r="Q3380" s="25">
        <v>0</v>
      </c>
      <c r="R3380" s="25">
        <v>0</v>
      </c>
      <c r="S3380" s="25">
        <v>1</v>
      </c>
      <c r="T3380" s="25">
        <v>0</v>
      </c>
      <c r="U3380" s="25">
        <v>0</v>
      </c>
      <c r="V3380" s="25">
        <v>0</v>
      </c>
      <c r="W3380" s="25">
        <v>0</v>
      </c>
      <c r="X3380" s="23">
        <v>1</v>
      </c>
      <c r="Y3380" s="23">
        <v>0</v>
      </c>
      <c r="Z3380" s="23">
        <v>0</v>
      </c>
      <c r="AA3380" s="23">
        <v>0</v>
      </c>
      <c r="AB3380" s="23">
        <v>0</v>
      </c>
      <c r="AC3380" s="23">
        <v>0</v>
      </c>
      <c r="AD3380" s="23">
        <v>0</v>
      </c>
    </row>
    <row r="3381" spans="1:30" x14ac:dyDescent="0.3">
      <c r="A3381" s="23">
        <v>282</v>
      </c>
      <c r="B3381" s="23">
        <v>7</v>
      </c>
      <c r="C3381" s="25">
        <v>0</v>
      </c>
      <c r="D3381" s="25">
        <v>1</v>
      </c>
      <c r="E3381" s="25">
        <v>0</v>
      </c>
      <c r="F3381" s="25">
        <v>1</v>
      </c>
      <c r="G3381" s="25">
        <v>0</v>
      </c>
      <c r="H3381" s="25">
        <v>0</v>
      </c>
      <c r="I3381" s="25">
        <v>1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</v>
      </c>
      <c r="P3381" s="23">
        <v>1</v>
      </c>
      <c r="Q3381" s="25">
        <v>0</v>
      </c>
      <c r="R3381" s="25">
        <v>1</v>
      </c>
      <c r="S3381" s="25">
        <v>0</v>
      </c>
      <c r="T3381" s="25">
        <v>0</v>
      </c>
      <c r="U3381" s="25">
        <v>0</v>
      </c>
      <c r="V3381" s="25">
        <v>1</v>
      </c>
      <c r="W3381" s="25">
        <v>0</v>
      </c>
      <c r="X3381" s="23">
        <v>1</v>
      </c>
      <c r="Y3381" s="23">
        <v>0</v>
      </c>
      <c r="Z3381" s="23">
        <v>0</v>
      </c>
      <c r="AA3381" s="23">
        <v>0</v>
      </c>
      <c r="AB3381" s="23">
        <v>0</v>
      </c>
      <c r="AC3381" s="23">
        <v>0</v>
      </c>
      <c r="AD3381" s="23">
        <v>0</v>
      </c>
    </row>
    <row r="3382" spans="1:30" x14ac:dyDescent="0.3">
      <c r="A3382" s="23">
        <v>282</v>
      </c>
      <c r="B3382" s="23">
        <v>8</v>
      </c>
      <c r="C3382" s="25">
        <v>0</v>
      </c>
      <c r="D3382" s="25">
        <v>0</v>
      </c>
      <c r="E3382" s="25">
        <v>1</v>
      </c>
      <c r="F3382" s="25">
        <v>1</v>
      </c>
      <c r="G3382" s="25">
        <v>0</v>
      </c>
      <c r="H3382" s="25">
        <v>1</v>
      </c>
      <c r="I3382" s="25">
        <v>0</v>
      </c>
      <c r="J3382" s="23">
        <v>0</v>
      </c>
      <c r="K3382" s="23">
        <v>0</v>
      </c>
      <c r="L3382" s="23">
        <v>0</v>
      </c>
      <c r="M3382" s="23">
        <v>0</v>
      </c>
      <c r="N3382" s="23">
        <v>1</v>
      </c>
      <c r="O3382" s="23">
        <v>1</v>
      </c>
      <c r="P3382" s="23">
        <v>0</v>
      </c>
      <c r="Q3382" s="25">
        <v>0</v>
      </c>
      <c r="R3382" s="25">
        <v>0</v>
      </c>
      <c r="S3382" s="25">
        <v>0</v>
      </c>
      <c r="T3382" s="25">
        <v>1</v>
      </c>
      <c r="U3382" s="25">
        <v>0</v>
      </c>
      <c r="V3382" s="25">
        <v>0</v>
      </c>
      <c r="W3382" s="25">
        <v>0</v>
      </c>
      <c r="X3382" s="23">
        <v>1</v>
      </c>
      <c r="Y3382" s="23">
        <v>0</v>
      </c>
      <c r="Z3382" s="23">
        <v>0</v>
      </c>
      <c r="AA3382" s="23">
        <v>0</v>
      </c>
      <c r="AB3382" s="23">
        <v>0</v>
      </c>
      <c r="AC3382" s="23">
        <v>0</v>
      </c>
      <c r="AD3382" s="23">
        <v>0</v>
      </c>
    </row>
    <row r="3383" spans="1:30" x14ac:dyDescent="0.3">
      <c r="A3383" s="23">
        <v>282</v>
      </c>
      <c r="B3383" s="23">
        <v>9</v>
      </c>
      <c r="C3383" s="25">
        <v>0</v>
      </c>
      <c r="D3383" s="25">
        <v>0</v>
      </c>
      <c r="E3383" s="25">
        <v>1</v>
      </c>
      <c r="F3383" s="25">
        <v>0</v>
      </c>
      <c r="G3383" s="25">
        <v>1</v>
      </c>
      <c r="H3383" s="25">
        <v>0</v>
      </c>
      <c r="I3383" s="25">
        <v>1</v>
      </c>
      <c r="J3383" s="23">
        <v>0</v>
      </c>
      <c r="K3383" s="23">
        <v>0</v>
      </c>
      <c r="L3383" s="23">
        <v>1</v>
      </c>
      <c r="M3383" s="23">
        <v>0</v>
      </c>
      <c r="N3383" s="23">
        <v>0</v>
      </c>
      <c r="O3383" s="23">
        <v>0</v>
      </c>
      <c r="P3383" s="23">
        <v>0</v>
      </c>
      <c r="Q3383" s="25">
        <v>0</v>
      </c>
      <c r="R3383" s="25">
        <v>1</v>
      </c>
      <c r="S3383" s="25">
        <v>0</v>
      </c>
      <c r="T3383" s="25">
        <v>0</v>
      </c>
      <c r="U3383" s="25">
        <v>1</v>
      </c>
      <c r="V3383" s="25">
        <v>0</v>
      </c>
      <c r="W3383" s="25">
        <v>0</v>
      </c>
      <c r="X3383" s="23">
        <v>1</v>
      </c>
      <c r="Y3383" s="23">
        <v>0</v>
      </c>
      <c r="Z3383" s="23">
        <v>0</v>
      </c>
      <c r="AA3383" s="23">
        <v>0</v>
      </c>
      <c r="AB3383" s="23">
        <v>0</v>
      </c>
      <c r="AC3383" s="23">
        <v>0</v>
      </c>
      <c r="AD3383" s="23">
        <v>0</v>
      </c>
    </row>
    <row r="3384" spans="1:30" x14ac:dyDescent="0.3">
      <c r="A3384" s="23">
        <v>282</v>
      </c>
      <c r="B3384" s="23">
        <v>10</v>
      </c>
      <c r="C3384" s="25">
        <v>0</v>
      </c>
      <c r="D3384" s="25">
        <v>1</v>
      </c>
      <c r="E3384" s="25">
        <v>0</v>
      </c>
      <c r="F3384" s="25">
        <v>0</v>
      </c>
      <c r="G3384" s="25">
        <v>0</v>
      </c>
      <c r="H3384" s="25">
        <v>1</v>
      </c>
      <c r="I3384" s="25">
        <v>0</v>
      </c>
      <c r="J3384" s="23">
        <v>0</v>
      </c>
      <c r="K3384" s="23">
        <v>1</v>
      </c>
      <c r="L3384" s="23">
        <v>0</v>
      </c>
      <c r="M3384" s="23">
        <v>0</v>
      </c>
      <c r="N3384" s="23">
        <v>1</v>
      </c>
      <c r="O3384" s="23">
        <v>0</v>
      </c>
      <c r="P3384" s="23">
        <v>0</v>
      </c>
      <c r="Q3384" s="25">
        <v>0</v>
      </c>
      <c r="R3384" s="25">
        <v>0</v>
      </c>
      <c r="S3384" s="25">
        <v>1</v>
      </c>
      <c r="T3384" s="25">
        <v>1</v>
      </c>
      <c r="U3384" s="25">
        <v>0</v>
      </c>
      <c r="V3384" s="25">
        <v>1</v>
      </c>
      <c r="W3384" s="25">
        <v>0</v>
      </c>
      <c r="X3384" s="23">
        <v>1</v>
      </c>
      <c r="Y3384" s="23">
        <v>0</v>
      </c>
      <c r="Z3384" s="23">
        <v>0</v>
      </c>
      <c r="AA3384" s="23">
        <v>0</v>
      </c>
      <c r="AB3384" s="23">
        <v>0</v>
      </c>
      <c r="AC3384" s="23">
        <v>0</v>
      </c>
      <c r="AD3384" s="23">
        <v>0</v>
      </c>
    </row>
    <row r="3385" spans="1:30" x14ac:dyDescent="0.3">
      <c r="A3385" s="23">
        <v>282</v>
      </c>
      <c r="B3385" s="23">
        <v>11</v>
      </c>
      <c r="C3385" s="25">
        <v>0</v>
      </c>
      <c r="D3385" s="25">
        <v>0</v>
      </c>
      <c r="E3385" s="25">
        <v>1</v>
      </c>
      <c r="F3385" s="25">
        <v>0</v>
      </c>
      <c r="G3385" s="25">
        <v>1</v>
      </c>
      <c r="H3385" s="25">
        <v>0</v>
      </c>
      <c r="I3385" s="25">
        <v>1</v>
      </c>
      <c r="J3385" s="23">
        <v>0</v>
      </c>
      <c r="K3385" s="23">
        <v>1</v>
      </c>
      <c r="L3385" s="23">
        <v>0</v>
      </c>
      <c r="M3385" s="23">
        <v>1</v>
      </c>
      <c r="N3385" s="23">
        <v>0</v>
      </c>
      <c r="O3385" s="23">
        <v>0</v>
      </c>
      <c r="P3385" s="23">
        <v>1</v>
      </c>
      <c r="Q3385" s="25">
        <v>0</v>
      </c>
      <c r="R3385" s="25">
        <v>0</v>
      </c>
      <c r="S3385" s="25">
        <v>0</v>
      </c>
      <c r="T3385" s="25">
        <v>0</v>
      </c>
      <c r="U3385" s="25">
        <v>1</v>
      </c>
      <c r="V3385" s="25">
        <v>1</v>
      </c>
      <c r="W3385" s="25">
        <v>0</v>
      </c>
      <c r="X3385" s="23">
        <v>1</v>
      </c>
      <c r="Y3385" s="23">
        <v>0</v>
      </c>
      <c r="Z3385" s="23">
        <v>0</v>
      </c>
      <c r="AA3385" s="23">
        <v>0</v>
      </c>
      <c r="AB3385" s="23">
        <v>0</v>
      </c>
      <c r="AC3385" s="23">
        <v>0</v>
      </c>
      <c r="AD3385" s="23">
        <v>0</v>
      </c>
    </row>
    <row r="3386" spans="1:30" x14ac:dyDescent="0.3">
      <c r="A3386" s="23">
        <v>282</v>
      </c>
      <c r="B3386" s="23">
        <v>12</v>
      </c>
      <c r="C3386" s="25">
        <v>0</v>
      </c>
      <c r="D3386" s="25">
        <v>0</v>
      </c>
      <c r="E3386" s="25">
        <v>0</v>
      </c>
      <c r="F3386" s="25">
        <v>1</v>
      </c>
      <c r="G3386" s="25">
        <v>0</v>
      </c>
      <c r="H3386" s="25">
        <v>0</v>
      </c>
      <c r="I3386" s="25">
        <v>0</v>
      </c>
      <c r="J3386" s="23">
        <v>0</v>
      </c>
      <c r="K3386" s="23">
        <v>0</v>
      </c>
      <c r="L3386" s="23">
        <v>0</v>
      </c>
      <c r="M3386" s="23">
        <v>0</v>
      </c>
      <c r="N3386" s="23">
        <v>0</v>
      </c>
      <c r="O3386" s="23">
        <v>0</v>
      </c>
      <c r="P3386" s="23">
        <v>1</v>
      </c>
      <c r="Q3386" s="25">
        <v>0</v>
      </c>
      <c r="R3386" s="25">
        <v>0</v>
      </c>
      <c r="S3386" s="25">
        <v>1</v>
      </c>
      <c r="T3386" s="25">
        <v>0</v>
      </c>
      <c r="U3386" s="25">
        <v>0</v>
      </c>
      <c r="V3386" s="25">
        <v>0</v>
      </c>
      <c r="W3386" s="25">
        <v>0</v>
      </c>
      <c r="X3386" s="23">
        <v>1</v>
      </c>
      <c r="Y3386" s="23">
        <v>0</v>
      </c>
      <c r="Z3386" s="23">
        <v>0</v>
      </c>
      <c r="AA3386" s="23">
        <v>0</v>
      </c>
      <c r="AB3386" s="23">
        <v>0</v>
      </c>
      <c r="AC3386" s="23">
        <v>0</v>
      </c>
      <c r="AD3386" s="23">
        <v>0</v>
      </c>
    </row>
    <row r="3387" spans="1:30" x14ac:dyDescent="0.3">
      <c r="A3387" s="23">
        <v>283</v>
      </c>
      <c r="B3387" s="23">
        <v>1</v>
      </c>
      <c r="C3387" s="25">
        <v>0</v>
      </c>
      <c r="D3387" s="25">
        <v>0</v>
      </c>
      <c r="E3387" s="25">
        <v>1</v>
      </c>
      <c r="F3387" s="25">
        <v>0</v>
      </c>
      <c r="G3387" s="25">
        <v>0</v>
      </c>
      <c r="H3387" s="25">
        <v>0</v>
      </c>
      <c r="I3387" s="25">
        <v>0</v>
      </c>
      <c r="J3387" s="23">
        <v>0</v>
      </c>
      <c r="K3387" s="23">
        <v>0</v>
      </c>
      <c r="L3387" s="23">
        <v>1</v>
      </c>
      <c r="M3387" s="23">
        <v>1</v>
      </c>
      <c r="N3387" s="23">
        <v>0</v>
      </c>
      <c r="O3387" s="23">
        <v>1</v>
      </c>
      <c r="P3387" s="23">
        <v>0</v>
      </c>
      <c r="Q3387" s="25">
        <v>0</v>
      </c>
      <c r="R3387" s="25">
        <v>1</v>
      </c>
      <c r="S3387" s="25">
        <v>0</v>
      </c>
      <c r="T3387" s="25">
        <v>1</v>
      </c>
      <c r="U3387" s="25">
        <v>0</v>
      </c>
      <c r="V3387" s="25">
        <v>0</v>
      </c>
      <c r="W3387" s="25">
        <v>1</v>
      </c>
      <c r="X3387" s="23">
        <v>1</v>
      </c>
      <c r="Y3387" s="23">
        <v>0</v>
      </c>
      <c r="Z3387" s="23">
        <v>0</v>
      </c>
      <c r="AA3387" s="23">
        <v>0</v>
      </c>
      <c r="AB3387" s="23">
        <v>0</v>
      </c>
      <c r="AC3387" s="23">
        <v>0</v>
      </c>
      <c r="AD3387" s="23">
        <v>0</v>
      </c>
    </row>
    <row r="3388" spans="1:30" x14ac:dyDescent="0.3">
      <c r="A3388" s="23">
        <v>283</v>
      </c>
      <c r="B3388" s="23">
        <v>2</v>
      </c>
      <c r="C3388" s="25">
        <v>0</v>
      </c>
      <c r="D3388" s="25">
        <v>1</v>
      </c>
      <c r="E3388" s="25">
        <v>0</v>
      </c>
      <c r="F3388" s="25">
        <v>0</v>
      </c>
      <c r="G3388" s="25">
        <v>0</v>
      </c>
      <c r="H3388" s="25">
        <v>1</v>
      </c>
      <c r="I3388" s="25">
        <v>0</v>
      </c>
      <c r="J3388" s="23">
        <v>0</v>
      </c>
      <c r="K3388" s="23">
        <v>0</v>
      </c>
      <c r="L3388" s="23">
        <v>0</v>
      </c>
      <c r="M3388" s="23">
        <v>1</v>
      </c>
      <c r="N3388" s="23">
        <v>0</v>
      </c>
      <c r="O3388" s="23">
        <v>0</v>
      </c>
      <c r="P3388" s="23">
        <v>0</v>
      </c>
      <c r="Q3388" s="25">
        <v>0</v>
      </c>
      <c r="R3388" s="25">
        <v>0</v>
      </c>
      <c r="S3388" s="25">
        <v>1</v>
      </c>
      <c r="T3388" s="25">
        <v>0</v>
      </c>
      <c r="U3388" s="25">
        <v>1</v>
      </c>
      <c r="V3388" s="25">
        <v>0</v>
      </c>
      <c r="W3388" s="25">
        <v>1</v>
      </c>
      <c r="X3388" s="23">
        <v>1</v>
      </c>
      <c r="Y3388" s="23">
        <v>0</v>
      </c>
      <c r="Z3388" s="23">
        <v>0</v>
      </c>
      <c r="AA3388" s="23">
        <v>0</v>
      </c>
      <c r="AB3388" s="23">
        <v>0</v>
      </c>
      <c r="AC3388" s="23">
        <v>0</v>
      </c>
      <c r="AD3388" s="23">
        <v>0</v>
      </c>
    </row>
    <row r="3389" spans="1:30" x14ac:dyDescent="0.3">
      <c r="A3389" s="23">
        <v>283</v>
      </c>
      <c r="B3389" s="23">
        <v>3</v>
      </c>
      <c r="C3389" s="25">
        <v>0</v>
      </c>
      <c r="D3389" s="25">
        <v>1</v>
      </c>
      <c r="E3389" s="25">
        <v>0</v>
      </c>
      <c r="F3389" s="25">
        <v>0</v>
      </c>
      <c r="G3389" s="25">
        <v>1</v>
      </c>
      <c r="H3389" s="25">
        <v>0</v>
      </c>
      <c r="I3389" s="25">
        <v>0</v>
      </c>
      <c r="J3389" s="23">
        <v>0</v>
      </c>
      <c r="K3389" s="23">
        <v>0</v>
      </c>
      <c r="L3389" s="23">
        <v>0</v>
      </c>
      <c r="M3389" s="23">
        <v>0</v>
      </c>
      <c r="N3389" s="23">
        <v>1</v>
      </c>
      <c r="O3389" s="23">
        <v>1</v>
      </c>
      <c r="P3389" s="23">
        <v>0</v>
      </c>
      <c r="Q3389" s="25">
        <v>0</v>
      </c>
      <c r="R3389" s="25">
        <v>0</v>
      </c>
      <c r="S3389" s="25">
        <v>0</v>
      </c>
      <c r="T3389" s="25">
        <v>0</v>
      </c>
      <c r="U3389" s="25">
        <v>0</v>
      </c>
      <c r="V3389" s="25">
        <v>0</v>
      </c>
      <c r="W3389" s="25">
        <v>1</v>
      </c>
      <c r="X3389" s="23">
        <v>1</v>
      </c>
      <c r="Y3389" s="23">
        <v>0</v>
      </c>
      <c r="Z3389" s="23">
        <v>0</v>
      </c>
      <c r="AA3389" s="23">
        <v>0</v>
      </c>
      <c r="AB3389" s="23">
        <v>0</v>
      </c>
      <c r="AC3389" s="23">
        <v>0</v>
      </c>
      <c r="AD3389" s="23">
        <v>0</v>
      </c>
    </row>
    <row r="3390" spans="1:30" x14ac:dyDescent="0.3">
      <c r="A3390" s="23">
        <v>283</v>
      </c>
      <c r="B3390" s="23">
        <v>4</v>
      </c>
      <c r="C3390" s="25">
        <v>0</v>
      </c>
      <c r="D3390" s="25">
        <v>0</v>
      </c>
      <c r="E3390" s="25">
        <v>0</v>
      </c>
      <c r="F3390" s="25">
        <v>0</v>
      </c>
      <c r="G3390" s="25">
        <v>0</v>
      </c>
      <c r="H3390" s="25">
        <v>0</v>
      </c>
      <c r="I3390" s="25">
        <v>1</v>
      </c>
      <c r="J3390" s="23">
        <v>0</v>
      </c>
      <c r="K3390" s="23">
        <v>0</v>
      </c>
      <c r="L3390" s="23">
        <v>1</v>
      </c>
      <c r="M3390" s="23">
        <v>0</v>
      </c>
      <c r="N3390" s="23">
        <v>1</v>
      </c>
      <c r="O3390" s="23">
        <v>0</v>
      </c>
      <c r="P3390" s="23">
        <v>1</v>
      </c>
      <c r="Q3390" s="25">
        <v>0</v>
      </c>
      <c r="R3390" s="25">
        <v>0</v>
      </c>
      <c r="S3390" s="25">
        <v>1</v>
      </c>
      <c r="T3390" s="25">
        <v>1</v>
      </c>
      <c r="U3390" s="25">
        <v>0</v>
      </c>
      <c r="V3390" s="25">
        <v>1</v>
      </c>
      <c r="W3390" s="25">
        <v>0</v>
      </c>
      <c r="X3390" s="23">
        <v>1</v>
      </c>
      <c r="Y3390" s="23">
        <v>0</v>
      </c>
      <c r="Z3390" s="23">
        <v>0</v>
      </c>
      <c r="AA3390" s="23">
        <v>0</v>
      </c>
      <c r="AB3390" s="23">
        <v>0</v>
      </c>
      <c r="AC3390" s="23">
        <v>0</v>
      </c>
      <c r="AD3390" s="23">
        <v>0</v>
      </c>
    </row>
    <row r="3391" spans="1:30" x14ac:dyDescent="0.3">
      <c r="A3391" s="23">
        <v>283</v>
      </c>
      <c r="B3391" s="23">
        <v>5</v>
      </c>
      <c r="C3391" s="25">
        <v>0</v>
      </c>
      <c r="D3391" s="25">
        <v>1</v>
      </c>
      <c r="E3391" s="25">
        <v>0</v>
      </c>
      <c r="F3391" s="25">
        <v>0</v>
      </c>
      <c r="G3391" s="25">
        <v>1</v>
      </c>
      <c r="H3391" s="25">
        <v>0</v>
      </c>
      <c r="I3391" s="25">
        <v>0</v>
      </c>
      <c r="J3391" s="23">
        <v>0</v>
      </c>
      <c r="K3391" s="23">
        <v>0</v>
      </c>
      <c r="L3391" s="23">
        <v>0</v>
      </c>
      <c r="M3391" s="23">
        <v>1</v>
      </c>
      <c r="N3391" s="23">
        <v>0</v>
      </c>
      <c r="O3391" s="23">
        <v>0</v>
      </c>
      <c r="P3391" s="23">
        <v>0</v>
      </c>
      <c r="Q3391" s="25">
        <v>0</v>
      </c>
      <c r="R3391" s="25">
        <v>1</v>
      </c>
      <c r="S3391" s="25">
        <v>0</v>
      </c>
      <c r="T3391" s="25">
        <v>1</v>
      </c>
      <c r="U3391" s="25">
        <v>0</v>
      </c>
      <c r="V3391" s="25">
        <v>0</v>
      </c>
      <c r="W3391" s="25">
        <v>1</v>
      </c>
      <c r="X3391" s="23">
        <v>1</v>
      </c>
      <c r="Y3391" s="23">
        <v>0</v>
      </c>
      <c r="Z3391" s="23">
        <v>0</v>
      </c>
      <c r="AA3391" s="23">
        <v>0</v>
      </c>
      <c r="AB3391" s="23">
        <v>0</v>
      </c>
      <c r="AC3391" s="23">
        <v>0</v>
      </c>
      <c r="AD3391" s="23">
        <v>0</v>
      </c>
    </row>
    <row r="3392" spans="1:30" x14ac:dyDescent="0.3">
      <c r="A3392" s="23">
        <v>283</v>
      </c>
      <c r="B3392" s="23">
        <v>6</v>
      </c>
      <c r="C3392" s="25">
        <v>0</v>
      </c>
      <c r="D3392" s="25">
        <v>0</v>
      </c>
      <c r="E3392" s="25">
        <v>0</v>
      </c>
      <c r="F3392" s="25">
        <v>0</v>
      </c>
      <c r="G3392" s="25">
        <v>1</v>
      </c>
      <c r="H3392" s="25">
        <v>1</v>
      </c>
      <c r="I3392" s="25">
        <v>0</v>
      </c>
      <c r="J3392" s="23">
        <v>0</v>
      </c>
      <c r="K3392" s="23">
        <v>1</v>
      </c>
      <c r="L3392" s="23">
        <v>0</v>
      </c>
      <c r="M3392" s="23">
        <v>0</v>
      </c>
      <c r="N3392" s="23">
        <v>0</v>
      </c>
      <c r="O3392" s="23">
        <v>1</v>
      </c>
      <c r="P3392" s="23">
        <v>0</v>
      </c>
      <c r="Q3392" s="25">
        <v>0</v>
      </c>
      <c r="R3392" s="25">
        <v>0</v>
      </c>
      <c r="S3392" s="25">
        <v>1</v>
      </c>
      <c r="T3392" s="25">
        <v>0</v>
      </c>
      <c r="U3392" s="25">
        <v>0</v>
      </c>
      <c r="V3392" s="25">
        <v>0</v>
      </c>
      <c r="W3392" s="25">
        <v>0</v>
      </c>
      <c r="X3392" s="23">
        <v>1</v>
      </c>
      <c r="Y3392" s="23">
        <v>0</v>
      </c>
      <c r="Z3392" s="23">
        <v>0</v>
      </c>
      <c r="AA3392" s="23">
        <v>0</v>
      </c>
      <c r="AB3392" s="23">
        <v>0</v>
      </c>
      <c r="AC3392" s="23">
        <v>0</v>
      </c>
      <c r="AD3392" s="23">
        <v>0</v>
      </c>
    </row>
    <row r="3393" spans="1:30" x14ac:dyDescent="0.3">
      <c r="A3393" s="23">
        <v>283</v>
      </c>
      <c r="B3393" s="23">
        <v>7</v>
      </c>
      <c r="C3393" s="25">
        <v>0</v>
      </c>
      <c r="D3393" s="25">
        <v>1</v>
      </c>
      <c r="E3393" s="25">
        <v>0</v>
      </c>
      <c r="F3393" s="25">
        <v>1</v>
      </c>
      <c r="G3393" s="25">
        <v>0</v>
      </c>
      <c r="H3393" s="25">
        <v>0</v>
      </c>
      <c r="I3393" s="25">
        <v>1</v>
      </c>
      <c r="J3393" s="23">
        <v>0</v>
      </c>
      <c r="K3393" s="23">
        <v>0</v>
      </c>
      <c r="L3393" s="23">
        <v>0</v>
      </c>
      <c r="M3393" s="23">
        <v>0</v>
      </c>
      <c r="N3393" s="23">
        <v>0</v>
      </c>
      <c r="O3393" s="23">
        <v>0</v>
      </c>
      <c r="P3393" s="23">
        <v>1</v>
      </c>
      <c r="Q3393" s="25">
        <v>0</v>
      </c>
      <c r="R3393" s="25">
        <v>1</v>
      </c>
      <c r="S3393" s="25">
        <v>0</v>
      </c>
      <c r="T3393" s="25">
        <v>0</v>
      </c>
      <c r="U3393" s="25">
        <v>0</v>
      </c>
      <c r="V3393" s="25">
        <v>1</v>
      </c>
      <c r="W3393" s="25">
        <v>0</v>
      </c>
      <c r="X3393" s="23">
        <v>1</v>
      </c>
      <c r="Y3393" s="23">
        <v>0</v>
      </c>
      <c r="Z3393" s="23">
        <v>0</v>
      </c>
      <c r="AA3393" s="23">
        <v>0</v>
      </c>
      <c r="AB3393" s="23">
        <v>0</v>
      </c>
      <c r="AC3393" s="23">
        <v>0</v>
      </c>
      <c r="AD3393" s="23">
        <v>0</v>
      </c>
    </row>
    <row r="3394" spans="1:30" x14ac:dyDescent="0.3">
      <c r="A3394" s="23">
        <v>283</v>
      </c>
      <c r="B3394" s="23">
        <v>8</v>
      </c>
      <c r="C3394" s="25">
        <v>0</v>
      </c>
      <c r="D3394" s="25">
        <v>0</v>
      </c>
      <c r="E3394" s="25">
        <v>1</v>
      </c>
      <c r="F3394" s="25">
        <v>1</v>
      </c>
      <c r="G3394" s="25">
        <v>0</v>
      </c>
      <c r="H3394" s="25">
        <v>1</v>
      </c>
      <c r="I3394" s="25">
        <v>0</v>
      </c>
      <c r="J3394" s="23">
        <v>0</v>
      </c>
      <c r="K3394" s="23">
        <v>0</v>
      </c>
      <c r="L3394" s="23">
        <v>0</v>
      </c>
      <c r="M3394" s="23">
        <v>0</v>
      </c>
      <c r="N3394" s="23">
        <v>1</v>
      </c>
      <c r="O3394" s="23">
        <v>1</v>
      </c>
      <c r="P3394" s="23">
        <v>0</v>
      </c>
      <c r="Q3394" s="25">
        <v>0</v>
      </c>
      <c r="R3394" s="25">
        <v>0</v>
      </c>
      <c r="S3394" s="25">
        <v>0</v>
      </c>
      <c r="T3394" s="25">
        <v>1</v>
      </c>
      <c r="U3394" s="25">
        <v>0</v>
      </c>
      <c r="V3394" s="25">
        <v>0</v>
      </c>
      <c r="W3394" s="25">
        <v>0</v>
      </c>
      <c r="X3394" s="23">
        <v>1</v>
      </c>
      <c r="Y3394" s="23">
        <v>0</v>
      </c>
      <c r="Z3394" s="23">
        <v>0</v>
      </c>
      <c r="AA3394" s="23">
        <v>0</v>
      </c>
      <c r="AB3394" s="23">
        <v>0</v>
      </c>
      <c r="AC3394" s="23">
        <v>0</v>
      </c>
      <c r="AD3394" s="23">
        <v>0</v>
      </c>
    </row>
    <row r="3395" spans="1:30" x14ac:dyDescent="0.3">
      <c r="A3395" s="23">
        <v>283</v>
      </c>
      <c r="B3395" s="23">
        <v>9</v>
      </c>
      <c r="C3395" s="25">
        <v>0</v>
      </c>
      <c r="D3395" s="25">
        <v>0</v>
      </c>
      <c r="E3395" s="25">
        <v>1</v>
      </c>
      <c r="F3395" s="25">
        <v>0</v>
      </c>
      <c r="G3395" s="25">
        <v>1</v>
      </c>
      <c r="H3395" s="25">
        <v>0</v>
      </c>
      <c r="I3395" s="25">
        <v>1</v>
      </c>
      <c r="J3395" s="23">
        <v>0</v>
      </c>
      <c r="K3395" s="23">
        <v>0</v>
      </c>
      <c r="L3395" s="23">
        <v>1</v>
      </c>
      <c r="M3395" s="23">
        <v>0</v>
      </c>
      <c r="N3395" s="23">
        <v>0</v>
      </c>
      <c r="O3395" s="23">
        <v>0</v>
      </c>
      <c r="P3395" s="23">
        <v>0</v>
      </c>
      <c r="Q3395" s="25">
        <v>0</v>
      </c>
      <c r="R3395" s="25">
        <v>1</v>
      </c>
      <c r="S3395" s="25">
        <v>0</v>
      </c>
      <c r="T3395" s="25">
        <v>0</v>
      </c>
      <c r="U3395" s="25">
        <v>1</v>
      </c>
      <c r="V3395" s="25">
        <v>0</v>
      </c>
      <c r="W3395" s="25">
        <v>0</v>
      </c>
      <c r="X3395" s="23">
        <v>1</v>
      </c>
      <c r="Y3395" s="23">
        <v>0</v>
      </c>
      <c r="Z3395" s="23">
        <v>0</v>
      </c>
      <c r="AA3395" s="23">
        <v>0</v>
      </c>
      <c r="AB3395" s="23">
        <v>0</v>
      </c>
      <c r="AC3395" s="23">
        <v>0</v>
      </c>
      <c r="AD3395" s="23">
        <v>0</v>
      </c>
    </row>
    <row r="3396" spans="1:30" x14ac:dyDescent="0.3">
      <c r="A3396" s="23">
        <v>283</v>
      </c>
      <c r="B3396" s="23">
        <v>10</v>
      </c>
      <c r="C3396" s="25">
        <v>0</v>
      </c>
      <c r="D3396" s="25">
        <v>1</v>
      </c>
      <c r="E3396" s="25">
        <v>0</v>
      </c>
      <c r="F3396" s="25">
        <v>0</v>
      </c>
      <c r="G3396" s="25">
        <v>0</v>
      </c>
      <c r="H3396" s="25">
        <v>1</v>
      </c>
      <c r="I3396" s="25">
        <v>0</v>
      </c>
      <c r="J3396" s="23">
        <v>0</v>
      </c>
      <c r="K3396" s="23">
        <v>1</v>
      </c>
      <c r="L3396" s="23">
        <v>0</v>
      </c>
      <c r="M3396" s="23">
        <v>0</v>
      </c>
      <c r="N3396" s="23">
        <v>1</v>
      </c>
      <c r="O3396" s="23">
        <v>0</v>
      </c>
      <c r="P3396" s="23">
        <v>0</v>
      </c>
      <c r="Q3396" s="25">
        <v>0</v>
      </c>
      <c r="R3396" s="25">
        <v>0</v>
      </c>
      <c r="S3396" s="25">
        <v>1</v>
      </c>
      <c r="T3396" s="25">
        <v>1</v>
      </c>
      <c r="U3396" s="25">
        <v>0</v>
      </c>
      <c r="V3396" s="25">
        <v>1</v>
      </c>
      <c r="W3396" s="25">
        <v>0</v>
      </c>
      <c r="X3396" s="23">
        <v>1</v>
      </c>
      <c r="Y3396" s="23">
        <v>0</v>
      </c>
      <c r="Z3396" s="23">
        <v>0</v>
      </c>
      <c r="AA3396" s="23">
        <v>0</v>
      </c>
      <c r="AB3396" s="23">
        <v>0</v>
      </c>
      <c r="AC3396" s="23">
        <v>0</v>
      </c>
      <c r="AD3396" s="23">
        <v>0</v>
      </c>
    </row>
    <row r="3397" spans="1:30" x14ac:dyDescent="0.3">
      <c r="A3397" s="23">
        <v>283</v>
      </c>
      <c r="B3397" s="23">
        <v>11</v>
      </c>
      <c r="C3397" s="25">
        <v>0</v>
      </c>
      <c r="D3397" s="25">
        <v>0</v>
      </c>
      <c r="E3397" s="25">
        <v>1</v>
      </c>
      <c r="F3397" s="25">
        <v>0</v>
      </c>
      <c r="G3397" s="25">
        <v>1</v>
      </c>
      <c r="H3397" s="25">
        <v>0</v>
      </c>
      <c r="I3397" s="25">
        <v>1</v>
      </c>
      <c r="J3397" s="23">
        <v>0</v>
      </c>
      <c r="K3397" s="23">
        <v>1</v>
      </c>
      <c r="L3397" s="23">
        <v>0</v>
      </c>
      <c r="M3397" s="23">
        <v>1</v>
      </c>
      <c r="N3397" s="23">
        <v>0</v>
      </c>
      <c r="O3397" s="23">
        <v>0</v>
      </c>
      <c r="P3397" s="23">
        <v>1</v>
      </c>
      <c r="Q3397" s="25">
        <v>0</v>
      </c>
      <c r="R3397" s="25">
        <v>0</v>
      </c>
      <c r="S3397" s="25">
        <v>0</v>
      </c>
      <c r="T3397" s="25">
        <v>0</v>
      </c>
      <c r="U3397" s="25">
        <v>1</v>
      </c>
      <c r="V3397" s="25">
        <v>1</v>
      </c>
      <c r="W3397" s="25">
        <v>0</v>
      </c>
      <c r="X3397" s="23">
        <v>1</v>
      </c>
      <c r="Y3397" s="23">
        <v>0</v>
      </c>
      <c r="Z3397" s="23">
        <v>0</v>
      </c>
      <c r="AA3397" s="23">
        <v>0</v>
      </c>
      <c r="AB3397" s="23">
        <v>0</v>
      </c>
      <c r="AC3397" s="23">
        <v>0</v>
      </c>
      <c r="AD3397" s="23">
        <v>0</v>
      </c>
    </row>
    <row r="3398" spans="1:30" x14ac:dyDescent="0.3">
      <c r="A3398" s="23">
        <v>283</v>
      </c>
      <c r="B3398" s="23">
        <v>12</v>
      </c>
      <c r="C3398" s="25">
        <v>0</v>
      </c>
      <c r="D3398" s="25">
        <v>0</v>
      </c>
      <c r="E3398" s="25">
        <v>0</v>
      </c>
      <c r="F3398" s="25">
        <v>1</v>
      </c>
      <c r="G3398" s="25">
        <v>0</v>
      </c>
      <c r="H3398" s="25">
        <v>0</v>
      </c>
      <c r="I3398" s="25">
        <v>0</v>
      </c>
      <c r="J3398" s="23">
        <v>0</v>
      </c>
      <c r="K3398" s="23">
        <v>0</v>
      </c>
      <c r="L3398" s="23">
        <v>0</v>
      </c>
      <c r="M3398" s="23">
        <v>0</v>
      </c>
      <c r="N3398" s="23">
        <v>0</v>
      </c>
      <c r="O3398" s="23">
        <v>0</v>
      </c>
      <c r="P3398" s="23">
        <v>1</v>
      </c>
      <c r="Q3398" s="25">
        <v>0</v>
      </c>
      <c r="R3398" s="25">
        <v>0</v>
      </c>
      <c r="S3398" s="25">
        <v>1</v>
      </c>
      <c r="T3398" s="25">
        <v>0</v>
      </c>
      <c r="U3398" s="25">
        <v>0</v>
      </c>
      <c r="V3398" s="25">
        <v>0</v>
      </c>
      <c r="W3398" s="25">
        <v>0</v>
      </c>
      <c r="X3398" s="23">
        <v>1</v>
      </c>
      <c r="Y3398" s="23">
        <v>0</v>
      </c>
      <c r="Z3398" s="23">
        <v>0</v>
      </c>
      <c r="AA3398" s="23">
        <v>0</v>
      </c>
      <c r="AB3398" s="23">
        <v>0</v>
      </c>
      <c r="AC3398" s="23">
        <v>0</v>
      </c>
      <c r="AD3398" s="23">
        <v>0</v>
      </c>
    </row>
    <row r="3399" spans="1:30" x14ac:dyDescent="0.3">
      <c r="A3399" s="23">
        <v>284</v>
      </c>
      <c r="B3399" s="23">
        <v>1</v>
      </c>
      <c r="C3399" s="25">
        <v>0</v>
      </c>
      <c r="D3399" s="25">
        <v>0</v>
      </c>
      <c r="E3399" s="25">
        <v>1</v>
      </c>
      <c r="F3399" s="25">
        <v>0</v>
      </c>
      <c r="G3399" s="25">
        <v>0</v>
      </c>
      <c r="H3399" s="25">
        <v>0</v>
      </c>
      <c r="I3399" s="25">
        <v>0</v>
      </c>
      <c r="J3399" s="23">
        <v>0</v>
      </c>
      <c r="K3399" s="23">
        <v>0</v>
      </c>
      <c r="L3399" s="23">
        <v>1</v>
      </c>
      <c r="M3399" s="23">
        <v>1</v>
      </c>
      <c r="N3399" s="23">
        <v>0</v>
      </c>
      <c r="O3399" s="23">
        <v>1</v>
      </c>
      <c r="P3399" s="23">
        <v>0</v>
      </c>
      <c r="Q3399" s="25">
        <v>0</v>
      </c>
      <c r="R3399" s="25">
        <v>1</v>
      </c>
      <c r="S3399" s="25">
        <v>0</v>
      </c>
      <c r="T3399" s="25">
        <v>1</v>
      </c>
      <c r="U3399" s="25">
        <v>0</v>
      </c>
      <c r="V3399" s="25">
        <v>0</v>
      </c>
      <c r="W3399" s="25">
        <v>1</v>
      </c>
      <c r="X3399" s="23">
        <v>1</v>
      </c>
      <c r="Y3399" s="23">
        <v>0</v>
      </c>
      <c r="Z3399" s="23">
        <v>0</v>
      </c>
      <c r="AA3399" s="23">
        <v>0</v>
      </c>
      <c r="AB3399" s="23">
        <v>0</v>
      </c>
      <c r="AC3399" s="23">
        <v>0</v>
      </c>
      <c r="AD3399" s="23">
        <v>0</v>
      </c>
    </row>
    <row r="3400" spans="1:30" x14ac:dyDescent="0.3">
      <c r="A3400" s="23">
        <v>284</v>
      </c>
      <c r="B3400" s="23">
        <v>2</v>
      </c>
      <c r="C3400" s="25">
        <v>0</v>
      </c>
      <c r="D3400" s="25">
        <v>1</v>
      </c>
      <c r="E3400" s="25">
        <v>0</v>
      </c>
      <c r="F3400" s="25">
        <v>0</v>
      </c>
      <c r="G3400" s="25">
        <v>0</v>
      </c>
      <c r="H3400" s="25">
        <v>1</v>
      </c>
      <c r="I3400" s="25">
        <v>0</v>
      </c>
      <c r="J3400" s="23">
        <v>0</v>
      </c>
      <c r="K3400" s="23">
        <v>0</v>
      </c>
      <c r="L3400" s="23">
        <v>0</v>
      </c>
      <c r="M3400" s="23">
        <v>1</v>
      </c>
      <c r="N3400" s="23">
        <v>0</v>
      </c>
      <c r="O3400" s="23">
        <v>0</v>
      </c>
      <c r="P3400" s="23">
        <v>0</v>
      </c>
      <c r="Q3400" s="25">
        <v>0</v>
      </c>
      <c r="R3400" s="25">
        <v>0</v>
      </c>
      <c r="S3400" s="25">
        <v>1</v>
      </c>
      <c r="T3400" s="25">
        <v>0</v>
      </c>
      <c r="U3400" s="25">
        <v>1</v>
      </c>
      <c r="V3400" s="25">
        <v>0</v>
      </c>
      <c r="W3400" s="25">
        <v>1</v>
      </c>
      <c r="X3400" s="23">
        <v>1</v>
      </c>
      <c r="Y3400" s="23">
        <v>0</v>
      </c>
      <c r="Z3400" s="23">
        <v>0</v>
      </c>
      <c r="AA3400" s="23">
        <v>0</v>
      </c>
      <c r="AB3400" s="23">
        <v>0</v>
      </c>
      <c r="AC3400" s="23">
        <v>0</v>
      </c>
      <c r="AD3400" s="23">
        <v>0</v>
      </c>
    </row>
    <row r="3401" spans="1:30" x14ac:dyDescent="0.3">
      <c r="A3401" s="23">
        <v>284</v>
      </c>
      <c r="B3401" s="23">
        <v>3</v>
      </c>
      <c r="C3401" s="25">
        <v>0</v>
      </c>
      <c r="D3401" s="25">
        <v>1</v>
      </c>
      <c r="E3401" s="25">
        <v>0</v>
      </c>
      <c r="F3401" s="25">
        <v>0</v>
      </c>
      <c r="G3401" s="25">
        <v>1</v>
      </c>
      <c r="H3401" s="25">
        <v>0</v>
      </c>
      <c r="I3401" s="25">
        <v>0</v>
      </c>
      <c r="J3401" s="23">
        <v>0</v>
      </c>
      <c r="K3401" s="23">
        <v>0</v>
      </c>
      <c r="L3401" s="23">
        <v>0</v>
      </c>
      <c r="M3401" s="23">
        <v>0</v>
      </c>
      <c r="N3401" s="23">
        <v>1</v>
      </c>
      <c r="O3401" s="23">
        <v>1</v>
      </c>
      <c r="P3401" s="23">
        <v>0</v>
      </c>
      <c r="Q3401" s="25">
        <v>0</v>
      </c>
      <c r="R3401" s="25">
        <v>0</v>
      </c>
      <c r="S3401" s="25">
        <v>0</v>
      </c>
      <c r="T3401" s="25">
        <v>0</v>
      </c>
      <c r="U3401" s="25">
        <v>0</v>
      </c>
      <c r="V3401" s="25">
        <v>0</v>
      </c>
      <c r="W3401" s="25">
        <v>1</v>
      </c>
      <c r="X3401" s="23">
        <v>1</v>
      </c>
      <c r="Y3401" s="23">
        <v>0</v>
      </c>
      <c r="Z3401" s="23">
        <v>0</v>
      </c>
      <c r="AA3401" s="23">
        <v>0</v>
      </c>
      <c r="AB3401" s="23">
        <v>0</v>
      </c>
      <c r="AC3401" s="23">
        <v>0</v>
      </c>
      <c r="AD3401" s="23">
        <v>0</v>
      </c>
    </row>
    <row r="3402" spans="1:30" x14ac:dyDescent="0.3">
      <c r="A3402" s="23">
        <v>284</v>
      </c>
      <c r="B3402" s="23">
        <v>4</v>
      </c>
      <c r="C3402" s="25">
        <v>0</v>
      </c>
      <c r="D3402" s="25">
        <v>0</v>
      </c>
      <c r="E3402" s="25">
        <v>0</v>
      </c>
      <c r="F3402" s="25">
        <v>0</v>
      </c>
      <c r="G3402" s="25">
        <v>0</v>
      </c>
      <c r="H3402" s="25">
        <v>0</v>
      </c>
      <c r="I3402" s="25">
        <v>1</v>
      </c>
      <c r="J3402" s="23">
        <v>0</v>
      </c>
      <c r="K3402" s="23">
        <v>0</v>
      </c>
      <c r="L3402" s="23">
        <v>1</v>
      </c>
      <c r="M3402" s="23">
        <v>0</v>
      </c>
      <c r="N3402" s="23">
        <v>1</v>
      </c>
      <c r="O3402" s="23">
        <v>0</v>
      </c>
      <c r="P3402" s="23">
        <v>1</v>
      </c>
      <c r="Q3402" s="25">
        <v>0</v>
      </c>
      <c r="R3402" s="25">
        <v>0</v>
      </c>
      <c r="S3402" s="25">
        <v>1</v>
      </c>
      <c r="T3402" s="25">
        <v>1</v>
      </c>
      <c r="U3402" s="25">
        <v>0</v>
      </c>
      <c r="V3402" s="25">
        <v>1</v>
      </c>
      <c r="W3402" s="25">
        <v>0</v>
      </c>
      <c r="X3402" s="23">
        <v>1</v>
      </c>
      <c r="Y3402" s="23">
        <v>0</v>
      </c>
      <c r="Z3402" s="23">
        <v>0</v>
      </c>
      <c r="AA3402" s="23">
        <v>0</v>
      </c>
      <c r="AB3402" s="23">
        <v>0</v>
      </c>
      <c r="AC3402" s="23">
        <v>0</v>
      </c>
      <c r="AD3402" s="23">
        <v>0</v>
      </c>
    </row>
    <row r="3403" spans="1:30" x14ac:dyDescent="0.3">
      <c r="A3403" s="23">
        <v>284</v>
      </c>
      <c r="B3403" s="23">
        <v>5</v>
      </c>
      <c r="C3403" s="25">
        <v>0</v>
      </c>
      <c r="D3403" s="25">
        <v>1</v>
      </c>
      <c r="E3403" s="25">
        <v>0</v>
      </c>
      <c r="F3403" s="25">
        <v>0</v>
      </c>
      <c r="G3403" s="25">
        <v>1</v>
      </c>
      <c r="H3403" s="25">
        <v>0</v>
      </c>
      <c r="I3403" s="25">
        <v>0</v>
      </c>
      <c r="J3403" s="23">
        <v>0</v>
      </c>
      <c r="K3403" s="23">
        <v>0</v>
      </c>
      <c r="L3403" s="23">
        <v>0</v>
      </c>
      <c r="M3403" s="23">
        <v>1</v>
      </c>
      <c r="N3403" s="23">
        <v>0</v>
      </c>
      <c r="O3403" s="23">
        <v>0</v>
      </c>
      <c r="P3403" s="23">
        <v>0</v>
      </c>
      <c r="Q3403" s="25">
        <v>0</v>
      </c>
      <c r="R3403" s="25">
        <v>1</v>
      </c>
      <c r="S3403" s="25">
        <v>0</v>
      </c>
      <c r="T3403" s="25">
        <v>1</v>
      </c>
      <c r="U3403" s="25">
        <v>0</v>
      </c>
      <c r="V3403" s="25">
        <v>0</v>
      </c>
      <c r="W3403" s="25">
        <v>1</v>
      </c>
      <c r="X3403" s="23">
        <v>1</v>
      </c>
      <c r="Y3403" s="23">
        <v>0</v>
      </c>
      <c r="Z3403" s="23">
        <v>0</v>
      </c>
      <c r="AA3403" s="23">
        <v>0</v>
      </c>
      <c r="AB3403" s="23">
        <v>0</v>
      </c>
      <c r="AC3403" s="23">
        <v>0</v>
      </c>
      <c r="AD3403" s="23">
        <v>0</v>
      </c>
    </row>
    <row r="3404" spans="1:30" x14ac:dyDescent="0.3">
      <c r="A3404" s="23">
        <v>284</v>
      </c>
      <c r="B3404" s="23">
        <v>6</v>
      </c>
      <c r="C3404" s="25">
        <v>0</v>
      </c>
      <c r="D3404" s="25">
        <v>0</v>
      </c>
      <c r="E3404" s="25">
        <v>0</v>
      </c>
      <c r="F3404" s="25">
        <v>0</v>
      </c>
      <c r="G3404" s="25">
        <v>1</v>
      </c>
      <c r="H3404" s="25">
        <v>1</v>
      </c>
      <c r="I3404" s="25">
        <v>0</v>
      </c>
      <c r="J3404" s="23">
        <v>0</v>
      </c>
      <c r="K3404" s="23">
        <v>1</v>
      </c>
      <c r="L3404" s="23">
        <v>0</v>
      </c>
      <c r="M3404" s="23">
        <v>0</v>
      </c>
      <c r="N3404" s="23">
        <v>0</v>
      </c>
      <c r="O3404" s="23">
        <v>1</v>
      </c>
      <c r="P3404" s="23">
        <v>0</v>
      </c>
      <c r="Q3404" s="25">
        <v>0</v>
      </c>
      <c r="R3404" s="25">
        <v>0</v>
      </c>
      <c r="S3404" s="25">
        <v>1</v>
      </c>
      <c r="T3404" s="25">
        <v>0</v>
      </c>
      <c r="U3404" s="25">
        <v>0</v>
      </c>
      <c r="V3404" s="25">
        <v>0</v>
      </c>
      <c r="W3404" s="25">
        <v>0</v>
      </c>
      <c r="X3404" s="23">
        <v>1</v>
      </c>
      <c r="Y3404" s="23">
        <v>0</v>
      </c>
      <c r="Z3404" s="23">
        <v>0</v>
      </c>
      <c r="AA3404" s="23">
        <v>0</v>
      </c>
      <c r="AB3404" s="23">
        <v>0</v>
      </c>
      <c r="AC3404" s="23">
        <v>0</v>
      </c>
      <c r="AD3404" s="23">
        <v>0</v>
      </c>
    </row>
    <row r="3405" spans="1:30" x14ac:dyDescent="0.3">
      <c r="A3405" s="23">
        <v>284</v>
      </c>
      <c r="B3405" s="23">
        <v>7</v>
      </c>
      <c r="C3405" s="25">
        <v>0</v>
      </c>
      <c r="D3405" s="25">
        <v>1</v>
      </c>
      <c r="E3405" s="25">
        <v>0</v>
      </c>
      <c r="F3405" s="25">
        <v>1</v>
      </c>
      <c r="G3405" s="25">
        <v>0</v>
      </c>
      <c r="H3405" s="25">
        <v>0</v>
      </c>
      <c r="I3405" s="25">
        <v>1</v>
      </c>
      <c r="J3405" s="23">
        <v>0</v>
      </c>
      <c r="K3405" s="23">
        <v>0</v>
      </c>
      <c r="L3405" s="23">
        <v>0</v>
      </c>
      <c r="M3405" s="23">
        <v>0</v>
      </c>
      <c r="N3405" s="23">
        <v>0</v>
      </c>
      <c r="O3405" s="23">
        <v>0</v>
      </c>
      <c r="P3405" s="23">
        <v>1</v>
      </c>
      <c r="Q3405" s="25">
        <v>0</v>
      </c>
      <c r="R3405" s="25">
        <v>1</v>
      </c>
      <c r="S3405" s="25">
        <v>0</v>
      </c>
      <c r="T3405" s="25">
        <v>0</v>
      </c>
      <c r="U3405" s="25">
        <v>0</v>
      </c>
      <c r="V3405" s="25">
        <v>1</v>
      </c>
      <c r="W3405" s="25">
        <v>0</v>
      </c>
      <c r="X3405" s="23">
        <v>1</v>
      </c>
      <c r="Y3405" s="23">
        <v>0</v>
      </c>
      <c r="Z3405" s="23">
        <v>0</v>
      </c>
      <c r="AA3405" s="23">
        <v>0</v>
      </c>
      <c r="AB3405" s="23">
        <v>0</v>
      </c>
      <c r="AC3405" s="23">
        <v>0</v>
      </c>
      <c r="AD3405" s="23">
        <v>0</v>
      </c>
    </row>
    <row r="3406" spans="1:30" x14ac:dyDescent="0.3">
      <c r="A3406" s="23">
        <v>284</v>
      </c>
      <c r="B3406" s="23">
        <v>8</v>
      </c>
      <c r="C3406" s="25">
        <v>0</v>
      </c>
      <c r="D3406" s="25">
        <v>0</v>
      </c>
      <c r="E3406" s="25">
        <v>1</v>
      </c>
      <c r="F3406" s="25">
        <v>1</v>
      </c>
      <c r="G3406" s="25">
        <v>0</v>
      </c>
      <c r="H3406" s="25">
        <v>1</v>
      </c>
      <c r="I3406" s="25">
        <v>0</v>
      </c>
      <c r="J3406" s="23">
        <v>0</v>
      </c>
      <c r="K3406" s="23">
        <v>0</v>
      </c>
      <c r="L3406" s="23">
        <v>0</v>
      </c>
      <c r="M3406" s="23">
        <v>0</v>
      </c>
      <c r="N3406" s="23">
        <v>1</v>
      </c>
      <c r="O3406" s="23">
        <v>1</v>
      </c>
      <c r="P3406" s="23">
        <v>0</v>
      </c>
      <c r="Q3406" s="25">
        <v>0</v>
      </c>
      <c r="R3406" s="25">
        <v>0</v>
      </c>
      <c r="S3406" s="25">
        <v>0</v>
      </c>
      <c r="T3406" s="25">
        <v>1</v>
      </c>
      <c r="U3406" s="25">
        <v>0</v>
      </c>
      <c r="V3406" s="25">
        <v>0</v>
      </c>
      <c r="W3406" s="25">
        <v>0</v>
      </c>
      <c r="X3406" s="23">
        <v>1</v>
      </c>
      <c r="Y3406" s="23">
        <v>0</v>
      </c>
      <c r="Z3406" s="23">
        <v>0</v>
      </c>
      <c r="AA3406" s="23">
        <v>0</v>
      </c>
      <c r="AB3406" s="23">
        <v>0</v>
      </c>
      <c r="AC3406" s="23">
        <v>0</v>
      </c>
      <c r="AD3406" s="23">
        <v>0</v>
      </c>
    </row>
    <row r="3407" spans="1:30" x14ac:dyDescent="0.3">
      <c r="A3407" s="23">
        <v>284</v>
      </c>
      <c r="B3407" s="23">
        <v>9</v>
      </c>
      <c r="C3407" s="25">
        <v>0</v>
      </c>
      <c r="D3407" s="25">
        <v>0</v>
      </c>
      <c r="E3407" s="25">
        <v>1</v>
      </c>
      <c r="F3407" s="25">
        <v>0</v>
      </c>
      <c r="G3407" s="25">
        <v>1</v>
      </c>
      <c r="H3407" s="25">
        <v>0</v>
      </c>
      <c r="I3407" s="25">
        <v>1</v>
      </c>
      <c r="J3407" s="23">
        <v>0</v>
      </c>
      <c r="K3407" s="23">
        <v>0</v>
      </c>
      <c r="L3407" s="23">
        <v>1</v>
      </c>
      <c r="M3407" s="23">
        <v>0</v>
      </c>
      <c r="N3407" s="23">
        <v>0</v>
      </c>
      <c r="O3407" s="23">
        <v>0</v>
      </c>
      <c r="P3407" s="23">
        <v>0</v>
      </c>
      <c r="Q3407" s="25">
        <v>0</v>
      </c>
      <c r="R3407" s="25">
        <v>1</v>
      </c>
      <c r="S3407" s="25">
        <v>0</v>
      </c>
      <c r="T3407" s="25">
        <v>0</v>
      </c>
      <c r="U3407" s="25">
        <v>1</v>
      </c>
      <c r="V3407" s="25">
        <v>0</v>
      </c>
      <c r="W3407" s="25">
        <v>0</v>
      </c>
      <c r="X3407" s="23">
        <v>1</v>
      </c>
      <c r="Y3407" s="23">
        <v>0</v>
      </c>
      <c r="Z3407" s="23">
        <v>0</v>
      </c>
      <c r="AA3407" s="23">
        <v>0</v>
      </c>
      <c r="AB3407" s="23">
        <v>0</v>
      </c>
      <c r="AC3407" s="23">
        <v>0</v>
      </c>
      <c r="AD3407" s="23">
        <v>0</v>
      </c>
    </row>
    <row r="3408" spans="1:30" x14ac:dyDescent="0.3">
      <c r="A3408" s="23">
        <v>284</v>
      </c>
      <c r="B3408" s="23">
        <v>10</v>
      </c>
      <c r="C3408" s="25">
        <v>0</v>
      </c>
      <c r="D3408" s="25">
        <v>1</v>
      </c>
      <c r="E3408" s="25">
        <v>0</v>
      </c>
      <c r="F3408" s="25">
        <v>0</v>
      </c>
      <c r="G3408" s="25">
        <v>0</v>
      </c>
      <c r="H3408" s="25">
        <v>1</v>
      </c>
      <c r="I3408" s="25">
        <v>0</v>
      </c>
      <c r="J3408" s="23">
        <v>0</v>
      </c>
      <c r="K3408" s="23">
        <v>1</v>
      </c>
      <c r="L3408" s="23">
        <v>0</v>
      </c>
      <c r="M3408" s="23">
        <v>0</v>
      </c>
      <c r="N3408" s="23">
        <v>1</v>
      </c>
      <c r="O3408" s="23">
        <v>0</v>
      </c>
      <c r="P3408" s="23">
        <v>0</v>
      </c>
      <c r="Q3408" s="25">
        <v>0</v>
      </c>
      <c r="R3408" s="25">
        <v>0</v>
      </c>
      <c r="S3408" s="25">
        <v>1</v>
      </c>
      <c r="T3408" s="25">
        <v>1</v>
      </c>
      <c r="U3408" s="25">
        <v>0</v>
      </c>
      <c r="V3408" s="25">
        <v>1</v>
      </c>
      <c r="W3408" s="25">
        <v>0</v>
      </c>
      <c r="X3408" s="23">
        <v>1</v>
      </c>
      <c r="Y3408" s="23">
        <v>0</v>
      </c>
      <c r="Z3408" s="23">
        <v>0</v>
      </c>
      <c r="AA3408" s="23">
        <v>0</v>
      </c>
      <c r="AB3408" s="23">
        <v>0</v>
      </c>
      <c r="AC3408" s="23">
        <v>0</v>
      </c>
      <c r="AD3408" s="23">
        <v>0</v>
      </c>
    </row>
    <row r="3409" spans="1:30" x14ac:dyDescent="0.3">
      <c r="A3409" s="23">
        <v>284</v>
      </c>
      <c r="B3409" s="23">
        <v>11</v>
      </c>
      <c r="C3409" s="25">
        <v>0</v>
      </c>
      <c r="D3409" s="25">
        <v>0</v>
      </c>
      <c r="E3409" s="25">
        <v>1</v>
      </c>
      <c r="F3409" s="25">
        <v>0</v>
      </c>
      <c r="G3409" s="25">
        <v>1</v>
      </c>
      <c r="H3409" s="25">
        <v>0</v>
      </c>
      <c r="I3409" s="25">
        <v>1</v>
      </c>
      <c r="J3409" s="23">
        <v>0</v>
      </c>
      <c r="K3409" s="23">
        <v>1</v>
      </c>
      <c r="L3409" s="23">
        <v>0</v>
      </c>
      <c r="M3409" s="23">
        <v>1</v>
      </c>
      <c r="N3409" s="23">
        <v>0</v>
      </c>
      <c r="O3409" s="23">
        <v>0</v>
      </c>
      <c r="P3409" s="23">
        <v>1</v>
      </c>
      <c r="Q3409" s="25">
        <v>0</v>
      </c>
      <c r="R3409" s="25">
        <v>0</v>
      </c>
      <c r="S3409" s="25">
        <v>0</v>
      </c>
      <c r="T3409" s="25">
        <v>0</v>
      </c>
      <c r="U3409" s="25">
        <v>1</v>
      </c>
      <c r="V3409" s="25">
        <v>1</v>
      </c>
      <c r="W3409" s="25">
        <v>0</v>
      </c>
      <c r="X3409" s="23">
        <v>1</v>
      </c>
      <c r="Y3409" s="23">
        <v>0</v>
      </c>
      <c r="Z3409" s="23">
        <v>0</v>
      </c>
      <c r="AA3409" s="23">
        <v>0</v>
      </c>
      <c r="AB3409" s="23">
        <v>0</v>
      </c>
      <c r="AC3409" s="23">
        <v>0</v>
      </c>
      <c r="AD3409" s="23">
        <v>0</v>
      </c>
    </row>
    <row r="3410" spans="1:30" x14ac:dyDescent="0.3">
      <c r="A3410" s="23">
        <v>284</v>
      </c>
      <c r="B3410" s="23">
        <v>12</v>
      </c>
      <c r="C3410" s="25">
        <v>0</v>
      </c>
      <c r="D3410" s="25">
        <v>0</v>
      </c>
      <c r="E3410" s="25">
        <v>0</v>
      </c>
      <c r="F3410" s="25">
        <v>1</v>
      </c>
      <c r="G3410" s="25">
        <v>0</v>
      </c>
      <c r="H3410" s="25">
        <v>0</v>
      </c>
      <c r="I3410" s="25">
        <v>0</v>
      </c>
      <c r="J3410" s="23">
        <v>0</v>
      </c>
      <c r="K3410" s="23">
        <v>0</v>
      </c>
      <c r="L3410" s="23">
        <v>0</v>
      </c>
      <c r="M3410" s="23">
        <v>0</v>
      </c>
      <c r="N3410" s="23">
        <v>0</v>
      </c>
      <c r="O3410" s="23">
        <v>0</v>
      </c>
      <c r="P3410" s="23">
        <v>1</v>
      </c>
      <c r="Q3410" s="25">
        <v>0</v>
      </c>
      <c r="R3410" s="25">
        <v>0</v>
      </c>
      <c r="S3410" s="25">
        <v>1</v>
      </c>
      <c r="T3410" s="25">
        <v>0</v>
      </c>
      <c r="U3410" s="25">
        <v>0</v>
      </c>
      <c r="V3410" s="25">
        <v>0</v>
      </c>
      <c r="W3410" s="25">
        <v>0</v>
      </c>
      <c r="X3410" s="23">
        <v>1</v>
      </c>
      <c r="Y3410" s="23">
        <v>0</v>
      </c>
      <c r="Z3410" s="23">
        <v>0</v>
      </c>
      <c r="AA3410" s="23">
        <v>0</v>
      </c>
      <c r="AB3410" s="23">
        <v>0</v>
      </c>
      <c r="AC3410" s="23">
        <v>0</v>
      </c>
      <c r="AD3410" s="23">
        <v>0</v>
      </c>
    </row>
    <row r="3411" spans="1:30" x14ac:dyDescent="0.3">
      <c r="A3411" s="23">
        <v>285</v>
      </c>
      <c r="B3411" s="23">
        <v>1</v>
      </c>
      <c r="C3411" s="25">
        <v>0</v>
      </c>
      <c r="D3411" s="25">
        <v>0</v>
      </c>
      <c r="E3411" s="25">
        <v>1</v>
      </c>
      <c r="F3411" s="25">
        <v>0</v>
      </c>
      <c r="G3411" s="25">
        <v>0</v>
      </c>
      <c r="H3411" s="25">
        <v>0</v>
      </c>
      <c r="I3411" s="25">
        <v>0</v>
      </c>
      <c r="J3411" s="23">
        <v>0</v>
      </c>
      <c r="K3411" s="23">
        <v>0</v>
      </c>
      <c r="L3411" s="23">
        <v>1</v>
      </c>
      <c r="M3411" s="23">
        <v>1</v>
      </c>
      <c r="N3411" s="23">
        <v>0</v>
      </c>
      <c r="O3411" s="23">
        <v>1</v>
      </c>
      <c r="P3411" s="23">
        <v>0</v>
      </c>
      <c r="Q3411" s="25">
        <v>0</v>
      </c>
      <c r="R3411" s="25">
        <v>1</v>
      </c>
      <c r="S3411" s="25">
        <v>0</v>
      </c>
      <c r="T3411" s="25">
        <v>1</v>
      </c>
      <c r="U3411" s="25">
        <v>0</v>
      </c>
      <c r="V3411" s="25">
        <v>0</v>
      </c>
      <c r="W3411" s="25">
        <v>1</v>
      </c>
      <c r="X3411" s="23">
        <v>1</v>
      </c>
      <c r="Y3411" s="23">
        <v>0</v>
      </c>
      <c r="Z3411" s="23">
        <v>0</v>
      </c>
      <c r="AA3411" s="23">
        <v>0</v>
      </c>
      <c r="AB3411" s="23">
        <v>0</v>
      </c>
      <c r="AC3411" s="23">
        <v>0</v>
      </c>
      <c r="AD3411" s="23">
        <v>0</v>
      </c>
    </row>
    <row r="3412" spans="1:30" x14ac:dyDescent="0.3">
      <c r="A3412" s="23">
        <v>285</v>
      </c>
      <c r="B3412" s="23">
        <v>2</v>
      </c>
      <c r="C3412" s="25">
        <v>0</v>
      </c>
      <c r="D3412" s="25">
        <v>1</v>
      </c>
      <c r="E3412" s="25">
        <v>0</v>
      </c>
      <c r="F3412" s="25">
        <v>0</v>
      </c>
      <c r="G3412" s="25">
        <v>0</v>
      </c>
      <c r="H3412" s="25">
        <v>1</v>
      </c>
      <c r="I3412" s="25">
        <v>0</v>
      </c>
      <c r="J3412" s="23">
        <v>0</v>
      </c>
      <c r="K3412" s="23">
        <v>0</v>
      </c>
      <c r="L3412" s="23">
        <v>0</v>
      </c>
      <c r="M3412" s="23">
        <v>1</v>
      </c>
      <c r="N3412" s="23">
        <v>0</v>
      </c>
      <c r="O3412" s="23">
        <v>0</v>
      </c>
      <c r="P3412" s="23">
        <v>0</v>
      </c>
      <c r="Q3412" s="25">
        <v>0</v>
      </c>
      <c r="R3412" s="25">
        <v>0</v>
      </c>
      <c r="S3412" s="25">
        <v>1</v>
      </c>
      <c r="T3412" s="25">
        <v>0</v>
      </c>
      <c r="U3412" s="25">
        <v>1</v>
      </c>
      <c r="V3412" s="25">
        <v>0</v>
      </c>
      <c r="W3412" s="25">
        <v>1</v>
      </c>
      <c r="X3412" s="23">
        <v>1</v>
      </c>
      <c r="Y3412" s="23">
        <v>0</v>
      </c>
      <c r="Z3412" s="23">
        <v>0</v>
      </c>
      <c r="AA3412" s="23">
        <v>0</v>
      </c>
      <c r="AB3412" s="23">
        <v>0</v>
      </c>
      <c r="AC3412" s="23">
        <v>0</v>
      </c>
      <c r="AD3412" s="23">
        <v>0</v>
      </c>
    </row>
    <row r="3413" spans="1:30" x14ac:dyDescent="0.3">
      <c r="A3413" s="23">
        <v>285</v>
      </c>
      <c r="B3413" s="23">
        <v>3</v>
      </c>
      <c r="C3413" s="25">
        <v>0</v>
      </c>
      <c r="D3413" s="25">
        <v>1</v>
      </c>
      <c r="E3413" s="25">
        <v>0</v>
      </c>
      <c r="F3413" s="25">
        <v>0</v>
      </c>
      <c r="G3413" s="25">
        <v>1</v>
      </c>
      <c r="H3413" s="25">
        <v>0</v>
      </c>
      <c r="I3413" s="25">
        <v>0</v>
      </c>
      <c r="J3413" s="23">
        <v>0</v>
      </c>
      <c r="K3413" s="23">
        <v>0</v>
      </c>
      <c r="L3413" s="23">
        <v>0</v>
      </c>
      <c r="M3413" s="23">
        <v>0</v>
      </c>
      <c r="N3413" s="23">
        <v>1</v>
      </c>
      <c r="O3413" s="23">
        <v>1</v>
      </c>
      <c r="P3413" s="23">
        <v>0</v>
      </c>
      <c r="Q3413" s="25">
        <v>0</v>
      </c>
      <c r="R3413" s="25">
        <v>0</v>
      </c>
      <c r="S3413" s="25">
        <v>0</v>
      </c>
      <c r="T3413" s="25">
        <v>0</v>
      </c>
      <c r="U3413" s="25">
        <v>0</v>
      </c>
      <c r="V3413" s="25">
        <v>0</v>
      </c>
      <c r="W3413" s="25">
        <v>1</v>
      </c>
      <c r="X3413" s="23">
        <v>1</v>
      </c>
      <c r="Y3413" s="23">
        <v>0</v>
      </c>
      <c r="Z3413" s="23">
        <v>0</v>
      </c>
      <c r="AA3413" s="23">
        <v>0</v>
      </c>
      <c r="AB3413" s="23">
        <v>0</v>
      </c>
      <c r="AC3413" s="23">
        <v>0</v>
      </c>
      <c r="AD3413" s="23">
        <v>0</v>
      </c>
    </row>
    <row r="3414" spans="1:30" x14ac:dyDescent="0.3">
      <c r="A3414" s="23">
        <v>285</v>
      </c>
      <c r="B3414" s="23">
        <v>4</v>
      </c>
      <c r="C3414" s="25">
        <v>0</v>
      </c>
      <c r="D3414" s="25">
        <v>0</v>
      </c>
      <c r="E3414" s="25">
        <v>0</v>
      </c>
      <c r="F3414" s="25">
        <v>0</v>
      </c>
      <c r="G3414" s="25">
        <v>0</v>
      </c>
      <c r="H3414" s="25">
        <v>0</v>
      </c>
      <c r="I3414" s="25">
        <v>1</v>
      </c>
      <c r="J3414" s="23">
        <v>0</v>
      </c>
      <c r="K3414" s="23">
        <v>0</v>
      </c>
      <c r="L3414" s="23">
        <v>1</v>
      </c>
      <c r="M3414" s="23">
        <v>0</v>
      </c>
      <c r="N3414" s="23">
        <v>1</v>
      </c>
      <c r="O3414" s="23">
        <v>0</v>
      </c>
      <c r="P3414" s="23">
        <v>1</v>
      </c>
      <c r="Q3414" s="25">
        <v>0</v>
      </c>
      <c r="R3414" s="25">
        <v>0</v>
      </c>
      <c r="S3414" s="25">
        <v>1</v>
      </c>
      <c r="T3414" s="25">
        <v>1</v>
      </c>
      <c r="U3414" s="25">
        <v>0</v>
      </c>
      <c r="V3414" s="25">
        <v>1</v>
      </c>
      <c r="W3414" s="25">
        <v>0</v>
      </c>
      <c r="X3414" s="23">
        <v>1</v>
      </c>
      <c r="Y3414" s="23">
        <v>0</v>
      </c>
      <c r="Z3414" s="23">
        <v>0</v>
      </c>
      <c r="AA3414" s="23">
        <v>0</v>
      </c>
      <c r="AB3414" s="23">
        <v>0</v>
      </c>
      <c r="AC3414" s="23">
        <v>0</v>
      </c>
      <c r="AD3414" s="23">
        <v>0</v>
      </c>
    </row>
    <row r="3415" spans="1:30" x14ac:dyDescent="0.3">
      <c r="A3415" s="23">
        <v>285</v>
      </c>
      <c r="B3415" s="23">
        <v>5</v>
      </c>
      <c r="C3415" s="25">
        <v>0</v>
      </c>
      <c r="D3415" s="25">
        <v>1</v>
      </c>
      <c r="E3415" s="25">
        <v>0</v>
      </c>
      <c r="F3415" s="25">
        <v>0</v>
      </c>
      <c r="G3415" s="25">
        <v>1</v>
      </c>
      <c r="H3415" s="25">
        <v>0</v>
      </c>
      <c r="I3415" s="25">
        <v>0</v>
      </c>
      <c r="J3415" s="23">
        <v>0</v>
      </c>
      <c r="K3415" s="23">
        <v>0</v>
      </c>
      <c r="L3415" s="23">
        <v>0</v>
      </c>
      <c r="M3415" s="23">
        <v>1</v>
      </c>
      <c r="N3415" s="23">
        <v>0</v>
      </c>
      <c r="O3415" s="23">
        <v>0</v>
      </c>
      <c r="P3415" s="23">
        <v>0</v>
      </c>
      <c r="Q3415" s="25">
        <v>0</v>
      </c>
      <c r="R3415" s="25">
        <v>1</v>
      </c>
      <c r="S3415" s="25">
        <v>0</v>
      </c>
      <c r="T3415" s="25">
        <v>1</v>
      </c>
      <c r="U3415" s="25">
        <v>0</v>
      </c>
      <c r="V3415" s="25">
        <v>0</v>
      </c>
      <c r="W3415" s="25">
        <v>1</v>
      </c>
      <c r="X3415" s="23">
        <v>1</v>
      </c>
      <c r="Y3415" s="23">
        <v>0</v>
      </c>
      <c r="Z3415" s="23">
        <v>0</v>
      </c>
      <c r="AA3415" s="23">
        <v>0</v>
      </c>
      <c r="AB3415" s="23">
        <v>0</v>
      </c>
      <c r="AC3415" s="23">
        <v>0</v>
      </c>
      <c r="AD3415" s="23">
        <v>0</v>
      </c>
    </row>
    <row r="3416" spans="1:30" x14ac:dyDescent="0.3">
      <c r="A3416" s="23">
        <v>285</v>
      </c>
      <c r="B3416" s="23">
        <v>6</v>
      </c>
      <c r="C3416" s="25">
        <v>0</v>
      </c>
      <c r="D3416" s="25">
        <v>0</v>
      </c>
      <c r="E3416" s="25">
        <v>0</v>
      </c>
      <c r="F3416" s="25">
        <v>0</v>
      </c>
      <c r="G3416" s="25">
        <v>1</v>
      </c>
      <c r="H3416" s="25">
        <v>1</v>
      </c>
      <c r="I3416" s="25">
        <v>0</v>
      </c>
      <c r="J3416" s="23">
        <v>0</v>
      </c>
      <c r="K3416" s="23">
        <v>1</v>
      </c>
      <c r="L3416" s="23">
        <v>0</v>
      </c>
      <c r="M3416" s="23">
        <v>0</v>
      </c>
      <c r="N3416" s="23">
        <v>0</v>
      </c>
      <c r="O3416" s="23">
        <v>1</v>
      </c>
      <c r="P3416" s="23">
        <v>0</v>
      </c>
      <c r="Q3416" s="25">
        <v>0</v>
      </c>
      <c r="R3416" s="25">
        <v>0</v>
      </c>
      <c r="S3416" s="25">
        <v>1</v>
      </c>
      <c r="T3416" s="25">
        <v>0</v>
      </c>
      <c r="U3416" s="25">
        <v>0</v>
      </c>
      <c r="V3416" s="25">
        <v>0</v>
      </c>
      <c r="W3416" s="25">
        <v>0</v>
      </c>
      <c r="X3416" s="23">
        <v>1</v>
      </c>
      <c r="Y3416" s="23">
        <v>0</v>
      </c>
      <c r="Z3416" s="23">
        <v>0</v>
      </c>
      <c r="AA3416" s="23">
        <v>0</v>
      </c>
      <c r="AB3416" s="23">
        <v>0</v>
      </c>
      <c r="AC3416" s="23">
        <v>0</v>
      </c>
      <c r="AD3416" s="23">
        <v>0</v>
      </c>
    </row>
    <row r="3417" spans="1:30" x14ac:dyDescent="0.3">
      <c r="A3417" s="23">
        <v>285</v>
      </c>
      <c r="B3417" s="23">
        <v>7</v>
      </c>
      <c r="C3417" s="25">
        <v>0</v>
      </c>
      <c r="D3417" s="25">
        <v>1</v>
      </c>
      <c r="E3417" s="25">
        <v>0</v>
      </c>
      <c r="F3417" s="25">
        <v>1</v>
      </c>
      <c r="G3417" s="25">
        <v>0</v>
      </c>
      <c r="H3417" s="25">
        <v>0</v>
      </c>
      <c r="I3417" s="25">
        <v>1</v>
      </c>
      <c r="J3417" s="23">
        <v>0</v>
      </c>
      <c r="K3417" s="23">
        <v>0</v>
      </c>
      <c r="L3417" s="23">
        <v>0</v>
      </c>
      <c r="M3417" s="23">
        <v>0</v>
      </c>
      <c r="N3417" s="23">
        <v>0</v>
      </c>
      <c r="O3417" s="23">
        <v>0</v>
      </c>
      <c r="P3417" s="23">
        <v>1</v>
      </c>
      <c r="Q3417" s="25">
        <v>0</v>
      </c>
      <c r="R3417" s="25">
        <v>1</v>
      </c>
      <c r="S3417" s="25">
        <v>0</v>
      </c>
      <c r="T3417" s="25">
        <v>0</v>
      </c>
      <c r="U3417" s="25">
        <v>0</v>
      </c>
      <c r="V3417" s="25">
        <v>1</v>
      </c>
      <c r="W3417" s="25">
        <v>0</v>
      </c>
      <c r="X3417" s="23">
        <v>1</v>
      </c>
      <c r="Y3417" s="23">
        <v>0</v>
      </c>
      <c r="Z3417" s="23">
        <v>0</v>
      </c>
      <c r="AA3417" s="23">
        <v>0</v>
      </c>
      <c r="AB3417" s="23">
        <v>0</v>
      </c>
      <c r="AC3417" s="23">
        <v>0</v>
      </c>
      <c r="AD3417" s="23">
        <v>0</v>
      </c>
    </row>
    <row r="3418" spans="1:30" x14ac:dyDescent="0.3">
      <c r="A3418" s="23">
        <v>285</v>
      </c>
      <c r="B3418" s="23">
        <v>8</v>
      </c>
      <c r="C3418" s="25">
        <v>0</v>
      </c>
      <c r="D3418" s="25">
        <v>0</v>
      </c>
      <c r="E3418" s="25">
        <v>1</v>
      </c>
      <c r="F3418" s="25">
        <v>1</v>
      </c>
      <c r="G3418" s="25">
        <v>0</v>
      </c>
      <c r="H3418" s="25">
        <v>1</v>
      </c>
      <c r="I3418" s="25">
        <v>0</v>
      </c>
      <c r="J3418" s="23">
        <v>0</v>
      </c>
      <c r="K3418" s="23">
        <v>0</v>
      </c>
      <c r="L3418" s="23">
        <v>0</v>
      </c>
      <c r="M3418" s="23">
        <v>0</v>
      </c>
      <c r="N3418" s="23">
        <v>1</v>
      </c>
      <c r="O3418" s="23">
        <v>1</v>
      </c>
      <c r="P3418" s="23">
        <v>0</v>
      </c>
      <c r="Q3418" s="25">
        <v>0</v>
      </c>
      <c r="R3418" s="25">
        <v>0</v>
      </c>
      <c r="S3418" s="25">
        <v>0</v>
      </c>
      <c r="T3418" s="25">
        <v>1</v>
      </c>
      <c r="U3418" s="25">
        <v>0</v>
      </c>
      <c r="V3418" s="25">
        <v>0</v>
      </c>
      <c r="W3418" s="25">
        <v>0</v>
      </c>
      <c r="X3418" s="23">
        <v>1</v>
      </c>
      <c r="Y3418" s="23">
        <v>0</v>
      </c>
      <c r="Z3418" s="23">
        <v>0</v>
      </c>
      <c r="AA3418" s="23">
        <v>0</v>
      </c>
      <c r="AB3418" s="23">
        <v>0</v>
      </c>
      <c r="AC3418" s="23">
        <v>0</v>
      </c>
      <c r="AD3418" s="23">
        <v>0</v>
      </c>
    </row>
    <row r="3419" spans="1:30" x14ac:dyDescent="0.3">
      <c r="A3419" s="23">
        <v>285</v>
      </c>
      <c r="B3419" s="23">
        <v>9</v>
      </c>
      <c r="C3419" s="25">
        <v>0</v>
      </c>
      <c r="D3419" s="25">
        <v>0</v>
      </c>
      <c r="E3419" s="25">
        <v>1</v>
      </c>
      <c r="F3419" s="25">
        <v>0</v>
      </c>
      <c r="G3419" s="25">
        <v>1</v>
      </c>
      <c r="H3419" s="25">
        <v>0</v>
      </c>
      <c r="I3419" s="25">
        <v>1</v>
      </c>
      <c r="J3419" s="23">
        <v>0</v>
      </c>
      <c r="K3419" s="23">
        <v>0</v>
      </c>
      <c r="L3419" s="23">
        <v>1</v>
      </c>
      <c r="M3419" s="23">
        <v>0</v>
      </c>
      <c r="N3419" s="23">
        <v>0</v>
      </c>
      <c r="O3419" s="23">
        <v>0</v>
      </c>
      <c r="P3419" s="23">
        <v>0</v>
      </c>
      <c r="Q3419" s="25">
        <v>0</v>
      </c>
      <c r="R3419" s="25">
        <v>1</v>
      </c>
      <c r="S3419" s="25">
        <v>0</v>
      </c>
      <c r="T3419" s="25">
        <v>0</v>
      </c>
      <c r="U3419" s="25">
        <v>1</v>
      </c>
      <c r="V3419" s="25">
        <v>0</v>
      </c>
      <c r="W3419" s="25">
        <v>0</v>
      </c>
      <c r="X3419" s="23">
        <v>1</v>
      </c>
      <c r="Y3419" s="23">
        <v>0</v>
      </c>
      <c r="Z3419" s="23">
        <v>0</v>
      </c>
      <c r="AA3419" s="23">
        <v>0</v>
      </c>
      <c r="AB3419" s="23">
        <v>0</v>
      </c>
      <c r="AC3419" s="23">
        <v>0</v>
      </c>
      <c r="AD3419" s="23">
        <v>0</v>
      </c>
    </row>
    <row r="3420" spans="1:30" x14ac:dyDescent="0.3">
      <c r="A3420" s="23">
        <v>285</v>
      </c>
      <c r="B3420" s="23">
        <v>10</v>
      </c>
      <c r="C3420" s="25">
        <v>0</v>
      </c>
      <c r="D3420" s="25">
        <v>1</v>
      </c>
      <c r="E3420" s="25">
        <v>0</v>
      </c>
      <c r="F3420" s="25">
        <v>0</v>
      </c>
      <c r="G3420" s="25">
        <v>0</v>
      </c>
      <c r="H3420" s="25">
        <v>1</v>
      </c>
      <c r="I3420" s="25">
        <v>0</v>
      </c>
      <c r="J3420" s="23">
        <v>0</v>
      </c>
      <c r="K3420" s="23">
        <v>1</v>
      </c>
      <c r="L3420" s="23">
        <v>0</v>
      </c>
      <c r="M3420" s="23">
        <v>0</v>
      </c>
      <c r="N3420" s="23">
        <v>1</v>
      </c>
      <c r="O3420" s="23">
        <v>0</v>
      </c>
      <c r="P3420" s="23">
        <v>0</v>
      </c>
      <c r="Q3420" s="25">
        <v>0</v>
      </c>
      <c r="R3420" s="25">
        <v>0</v>
      </c>
      <c r="S3420" s="25">
        <v>1</v>
      </c>
      <c r="T3420" s="25">
        <v>1</v>
      </c>
      <c r="U3420" s="25">
        <v>0</v>
      </c>
      <c r="V3420" s="25">
        <v>1</v>
      </c>
      <c r="W3420" s="25">
        <v>0</v>
      </c>
      <c r="X3420" s="23">
        <v>1</v>
      </c>
      <c r="Y3420" s="23">
        <v>0</v>
      </c>
      <c r="Z3420" s="23">
        <v>0</v>
      </c>
      <c r="AA3420" s="23">
        <v>0</v>
      </c>
      <c r="AB3420" s="23">
        <v>0</v>
      </c>
      <c r="AC3420" s="23">
        <v>0</v>
      </c>
      <c r="AD3420" s="23">
        <v>0</v>
      </c>
    </row>
    <row r="3421" spans="1:30" x14ac:dyDescent="0.3">
      <c r="A3421" s="23">
        <v>285</v>
      </c>
      <c r="B3421" s="23">
        <v>11</v>
      </c>
      <c r="C3421" s="25">
        <v>0</v>
      </c>
      <c r="D3421" s="25">
        <v>0</v>
      </c>
      <c r="E3421" s="25">
        <v>1</v>
      </c>
      <c r="F3421" s="25">
        <v>0</v>
      </c>
      <c r="G3421" s="25">
        <v>1</v>
      </c>
      <c r="H3421" s="25">
        <v>0</v>
      </c>
      <c r="I3421" s="25">
        <v>1</v>
      </c>
      <c r="J3421" s="23">
        <v>0</v>
      </c>
      <c r="K3421" s="23">
        <v>1</v>
      </c>
      <c r="L3421" s="23">
        <v>0</v>
      </c>
      <c r="M3421" s="23">
        <v>1</v>
      </c>
      <c r="N3421" s="23">
        <v>0</v>
      </c>
      <c r="O3421" s="23">
        <v>0</v>
      </c>
      <c r="P3421" s="23">
        <v>1</v>
      </c>
      <c r="Q3421" s="25">
        <v>0</v>
      </c>
      <c r="R3421" s="25">
        <v>0</v>
      </c>
      <c r="S3421" s="25">
        <v>0</v>
      </c>
      <c r="T3421" s="25">
        <v>0</v>
      </c>
      <c r="U3421" s="25">
        <v>1</v>
      </c>
      <c r="V3421" s="25">
        <v>1</v>
      </c>
      <c r="W3421" s="25">
        <v>0</v>
      </c>
      <c r="X3421" s="23">
        <v>1</v>
      </c>
      <c r="Y3421" s="23">
        <v>0</v>
      </c>
      <c r="Z3421" s="23">
        <v>0</v>
      </c>
      <c r="AA3421" s="23">
        <v>0</v>
      </c>
      <c r="AB3421" s="23">
        <v>0</v>
      </c>
      <c r="AC3421" s="23">
        <v>0</v>
      </c>
      <c r="AD3421" s="23">
        <v>0</v>
      </c>
    </row>
    <row r="3422" spans="1:30" x14ac:dyDescent="0.3">
      <c r="A3422" s="23">
        <v>285</v>
      </c>
      <c r="B3422" s="23">
        <v>12</v>
      </c>
      <c r="C3422" s="25">
        <v>0</v>
      </c>
      <c r="D3422" s="25">
        <v>0</v>
      </c>
      <c r="E3422" s="25">
        <v>0</v>
      </c>
      <c r="F3422" s="25">
        <v>1</v>
      </c>
      <c r="G3422" s="25">
        <v>0</v>
      </c>
      <c r="H3422" s="25">
        <v>0</v>
      </c>
      <c r="I3422" s="25">
        <v>0</v>
      </c>
      <c r="J3422" s="23">
        <v>0</v>
      </c>
      <c r="K3422" s="23">
        <v>0</v>
      </c>
      <c r="L3422" s="23">
        <v>0</v>
      </c>
      <c r="M3422" s="23">
        <v>0</v>
      </c>
      <c r="N3422" s="23">
        <v>0</v>
      </c>
      <c r="O3422" s="23">
        <v>0</v>
      </c>
      <c r="P3422" s="23">
        <v>1</v>
      </c>
      <c r="Q3422" s="25">
        <v>0</v>
      </c>
      <c r="R3422" s="25">
        <v>0</v>
      </c>
      <c r="S3422" s="25">
        <v>1</v>
      </c>
      <c r="T3422" s="25">
        <v>0</v>
      </c>
      <c r="U3422" s="25">
        <v>0</v>
      </c>
      <c r="V3422" s="25">
        <v>0</v>
      </c>
      <c r="W3422" s="25">
        <v>0</v>
      </c>
      <c r="X3422" s="23">
        <v>1</v>
      </c>
      <c r="Y3422" s="23">
        <v>0</v>
      </c>
      <c r="Z3422" s="23">
        <v>0</v>
      </c>
      <c r="AA3422" s="23">
        <v>0</v>
      </c>
      <c r="AB3422" s="23">
        <v>0</v>
      </c>
      <c r="AC3422" s="23">
        <v>0</v>
      </c>
      <c r="AD3422" s="23">
        <v>0</v>
      </c>
    </row>
    <row r="3423" spans="1:30" x14ac:dyDescent="0.3">
      <c r="A3423" s="23">
        <v>286</v>
      </c>
      <c r="B3423" s="23">
        <v>1</v>
      </c>
      <c r="C3423" s="25">
        <v>0</v>
      </c>
      <c r="D3423" s="25">
        <v>0</v>
      </c>
      <c r="E3423" s="25">
        <v>1</v>
      </c>
      <c r="F3423" s="25">
        <v>0</v>
      </c>
      <c r="G3423" s="25">
        <v>0</v>
      </c>
      <c r="H3423" s="25">
        <v>0</v>
      </c>
      <c r="I3423" s="25">
        <v>0</v>
      </c>
      <c r="J3423" s="23">
        <v>0</v>
      </c>
      <c r="K3423" s="23">
        <v>0</v>
      </c>
      <c r="L3423" s="23">
        <v>1</v>
      </c>
      <c r="M3423" s="23">
        <v>1</v>
      </c>
      <c r="N3423" s="23">
        <v>0</v>
      </c>
      <c r="O3423" s="23">
        <v>1</v>
      </c>
      <c r="P3423" s="23">
        <v>0</v>
      </c>
      <c r="Q3423" s="25">
        <v>0</v>
      </c>
      <c r="R3423" s="25">
        <v>1</v>
      </c>
      <c r="S3423" s="25">
        <v>0</v>
      </c>
      <c r="T3423" s="25">
        <v>1</v>
      </c>
      <c r="U3423" s="25">
        <v>0</v>
      </c>
      <c r="V3423" s="25">
        <v>0</v>
      </c>
      <c r="W3423" s="25">
        <v>1</v>
      </c>
      <c r="X3423" s="23">
        <v>1</v>
      </c>
      <c r="Y3423" s="23">
        <v>0</v>
      </c>
      <c r="Z3423" s="23">
        <v>0</v>
      </c>
      <c r="AA3423" s="23">
        <v>0</v>
      </c>
      <c r="AB3423" s="23">
        <v>0</v>
      </c>
      <c r="AC3423" s="23">
        <v>0</v>
      </c>
      <c r="AD3423" s="23">
        <v>0</v>
      </c>
    </row>
    <row r="3424" spans="1:30" x14ac:dyDescent="0.3">
      <c r="A3424" s="23">
        <v>286</v>
      </c>
      <c r="B3424" s="23">
        <v>2</v>
      </c>
      <c r="C3424" s="25">
        <v>0</v>
      </c>
      <c r="D3424" s="25">
        <v>1</v>
      </c>
      <c r="E3424" s="25">
        <v>0</v>
      </c>
      <c r="F3424" s="25">
        <v>0</v>
      </c>
      <c r="G3424" s="25">
        <v>0</v>
      </c>
      <c r="H3424" s="25">
        <v>1</v>
      </c>
      <c r="I3424" s="25">
        <v>0</v>
      </c>
      <c r="J3424" s="23">
        <v>0</v>
      </c>
      <c r="K3424" s="23">
        <v>0</v>
      </c>
      <c r="L3424" s="23">
        <v>0</v>
      </c>
      <c r="M3424" s="23">
        <v>1</v>
      </c>
      <c r="N3424" s="23">
        <v>0</v>
      </c>
      <c r="O3424" s="23">
        <v>0</v>
      </c>
      <c r="P3424" s="23">
        <v>0</v>
      </c>
      <c r="Q3424" s="25">
        <v>0</v>
      </c>
      <c r="R3424" s="25">
        <v>0</v>
      </c>
      <c r="S3424" s="25">
        <v>1</v>
      </c>
      <c r="T3424" s="25">
        <v>0</v>
      </c>
      <c r="U3424" s="25">
        <v>1</v>
      </c>
      <c r="V3424" s="25">
        <v>0</v>
      </c>
      <c r="W3424" s="25">
        <v>1</v>
      </c>
      <c r="X3424" s="23">
        <v>1</v>
      </c>
      <c r="Y3424" s="23">
        <v>0</v>
      </c>
      <c r="Z3424" s="23">
        <v>0</v>
      </c>
      <c r="AA3424" s="23">
        <v>0</v>
      </c>
      <c r="AB3424" s="23">
        <v>0</v>
      </c>
      <c r="AC3424" s="23">
        <v>0</v>
      </c>
      <c r="AD3424" s="23">
        <v>0</v>
      </c>
    </row>
    <row r="3425" spans="1:30" x14ac:dyDescent="0.3">
      <c r="A3425" s="23">
        <v>286</v>
      </c>
      <c r="B3425" s="23">
        <v>3</v>
      </c>
      <c r="C3425" s="25">
        <v>0</v>
      </c>
      <c r="D3425" s="25">
        <v>1</v>
      </c>
      <c r="E3425" s="25">
        <v>0</v>
      </c>
      <c r="F3425" s="25">
        <v>0</v>
      </c>
      <c r="G3425" s="25">
        <v>1</v>
      </c>
      <c r="H3425" s="25">
        <v>0</v>
      </c>
      <c r="I3425" s="25">
        <v>0</v>
      </c>
      <c r="J3425" s="23">
        <v>0</v>
      </c>
      <c r="K3425" s="23">
        <v>0</v>
      </c>
      <c r="L3425" s="23">
        <v>0</v>
      </c>
      <c r="M3425" s="23">
        <v>0</v>
      </c>
      <c r="N3425" s="23">
        <v>1</v>
      </c>
      <c r="O3425" s="23">
        <v>1</v>
      </c>
      <c r="P3425" s="23">
        <v>0</v>
      </c>
      <c r="Q3425" s="25">
        <v>0</v>
      </c>
      <c r="R3425" s="25">
        <v>0</v>
      </c>
      <c r="S3425" s="25">
        <v>0</v>
      </c>
      <c r="T3425" s="25">
        <v>0</v>
      </c>
      <c r="U3425" s="25">
        <v>0</v>
      </c>
      <c r="V3425" s="25">
        <v>0</v>
      </c>
      <c r="W3425" s="25">
        <v>1</v>
      </c>
      <c r="X3425" s="23">
        <v>1</v>
      </c>
      <c r="Y3425" s="23">
        <v>0</v>
      </c>
      <c r="Z3425" s="23">
        <v>0</v>
      </c>
      <c r="AA3425" s="23">
        <v>0</v>
      </c>
      <c r="AB3425" s="23">
        <v>0</v>
      </c>
      <c r="AC3425" s="23">
        <v>0</v>
      </c>
      <c r="AD3425" s="23">
        <v>0</v>
      </c>
    </row>
    <row r="3426" spans="1:30" x14ac:dyDescent="0.3">
      <c r="A3426" s="23">
        <v>286</v>
      </c>
      <c r="B3426" s="23">
        <v>4</v>
      </c>
      <c r="C3426" s="25">
        <v>0</v>
      </c>
      <c r="D3426" s="25">
        <v>0</v>
      </c>
      <c r="E3426" s="25">
        <v>0</v>
      </c>
      <c r="F3426" s="25">
        <v>0</v>
      </c>
      <c r="G3426" s="25">
        <v>0</v>
      </c>
      <c r="H3426" s="25">
        <v>0</v>
      </c>
      <c r="I3426" s="25">
        <v>1</v>
      </c>
      <c r="J3426" s="23">
        <v>0</v>
      </c>
      <c r="K3426" s="23">
        <v>0</v>
      </c>
      <c r="L3426" s="23">
        <v>1</v>
      </c>
      <c r="M3426" s="23">
        <v>0</v>
      </c>
      <c r="N3426" s="23">
        <v>1</v>
      </c>
      <c r="O3426" s="23">
        <v>0</v>
      </c>
      <c r="P3426" s="23">
        <v>1</v>
      </c>
      <c r="Q3426" s="25">
        <v>0</v>
      </c>
      <c r="R3426" s="25">
        <v>0</v>
      </c>
      <c r="S3426" s="25">
        <v>1</v>
      </c>
      <c r="T3426" s="25">
        <v>1</v>
      </c>
      <c r="U3426" s="25">
        <v>0</v>
      </c>
      <c r="V3426" s="25">
        <v>1</v>
      </c>
      <c r="W3426" s="25">
        <v>0</v>
      </c>
      <c r="X3426" s="23">
        <v>1</v>
      </c>
      <c r="Y3426" s="23">
        <v>0</v>
      </c>
      <c r="Z3426" s="23">
        <v>0</v>
      </c>
      <c r="AA3426" s="23">
        <v>0</v>
      </c>
      <c r="AB3426" s="23">
        <v>0</v>
      </c>
      <c r="AC3426" s="23">
        <v>0</v>
      </c>
      <c r="AD3426" s="23">
        <v>0</v>
      </c>
    </row>
    <row r="3427" spans="1:30" x14ac:dyDescent="0.3">
      <c r="A3427" s="23">
        <v>286</v>
      </c>
      <c r="B3427" s="23">
        <v>5</v>
      </c>
      <c r="C3427" s="25">
        <v>0</v>
      </c>
      <c r="D3427" s="25">
        <v>1</v>
      </c>
      <c r="E3427" s="25">
        <v>0</v>
      </c>
      <c r="F3427" s="25">
        <v>0</v>
      </c>
      <c r="G3427" s="25">
        <v>1</v>
      </c>
      <c r="H3427" s="25">
        <v>0</v>
      </c>
      <c r="I3427" s="25">
        <v>0</v>
      </c>
      <c r="J3427" s="23">
        <v>0</v>
      </c>
      <c r="K3427" s="23">
        <v>0</v>
      </c>
      <c r="L3427" s="23">
        <v>0</v>
      </c>
      <c r="M3427" s="23">
        <v>1</v>
      </c>
      <c r="N3427" s="23">
        <v>0</v>
      </c>
      <c r="O3427" s="23">
        <v>0</v>
      </c>
      <c r="P3427" s="23">
        <v>0</v>
      </c>
      <c r="Q3427" s="25">
        <v>0</v>
      </c>
      <c r="R3427" s="25">
        <v>1</v>
      </c>
      <c r="S3427" s="25">
        <v>0</v>
      </c>
      <c r="T3427" s="25">
        <v>1</v>
      </c>
      <c r="U3427" s="25">
        <v>0</v>
      </c>
      <c r="V3427" s="25">
        <v>0</v>
      </c>
      <c r="W3427" s="25">
        <v>1</v>
      </c>
      <c r="X3427" s="23">
        <v>1</v>
      </c>
      <c r="Y3427" s="23">
        <v>0</v>
      </c>
      <c r="Z3427" s="23">
        <v>0</v>
      </c>
      <c r="AA3427" s="23">
        <v>0</v>
      </c>
      <c r="AB3427" s="23">
        <v>0</v>
      </c>
      <c r="AC3427" s="23">
        <v>0</v>
      </c>
      <c r="AD3427" s="23">
        <v>0</v>
      </c>
    </row>
    <row r="3428" spans="1:30" x14ac:dyDescent="0.3">
      <c r="A3428" s="23">
        <v>286</v>
      </c>
      <c r="B3428" s="23">
        <v>6</v>
      </c>
      <c r="C3428" s="25">
        <v>0</v>
      </c>
      <c r="D3428" s="25">
        <v>0</v>
      </c>
      <c r="E3428" s="25">
        <v>0</v>
      </c>
      <c r="F3428" s="25">
        <v>0</v>
      </c>
      <c r="G3428" s="25">
        <v>1</v>
      </c>
      <c r="H3428" s="25">
        <v>1</v>
      </c>
      <c r="I3428" s="25">
        <v>0</v>
      </c>
      <c r="J3428" s="23">
        <v>0</v>
      </c>
      <c r="K3428" s="23">
        <v>1</v>
      </c>
      <c r="L3428" s="23">
        <v>0</v>
      </c>
      <c r="M3428" s="23">
        <v>0</v>
      </c>
      <c r="N3428" s="23">
        <v>0</v>
      </c>
      <c r="O3428" s="23">
        <v>1</v>
      </c>
      <c r="P3428" s="23">
        <v>0</v>
      </c>
      <c r="Q3428" s="25">
        <v>0</v>
      </c>
      <c r="R3428" s="25">
        <v>0</v>
      </c>
      <c r="S3428" s="25">
        <v>1</v>
      </c>
      <c r="T3428" s="25">
        <v>0</v>
      </c>
      <c r="U3428" s="25">
        <v>0</v>
      </c>
      <c r="V3428" s="25">
        <v>0</v>
      </c>
      <c r="W3428" s="25">
        <v>0</v>
      </c>
      <c r="X3428" s="23">
        <v>1</v>
      </c>
      <c r="Y3428" s="23">
        <v>0</v>
      </c>
      <c r="Z3428" s="23">
        <v>0</v>
      </c>
      <c r="AA3428" s="23">
        <v>0</v>
      </c>
      <c r="AB3428" s="23">
        <v>0</v>
      </c>
      <c r="AC3428" s="23">
        <v>0</v>
      </c>
      <c r="AD3428" s="23">
        <v>0</v>
      </c>
    </row>
    <row r="3429" spans="1:30" x14ac:dyDescent="0.3">
      <c r="A3429" s="23">
        <v>286</v>
      </c>
      <c r="B3429" s="23">
        <v>7</v>
      </c>
      <c r="C3429" s="25">
        <v>0</v>
      </c>
      <c r="D3429" s="25">
        <v>1</v>
      </c>
      <c r="E3429" s="25">
        <v>0</v>
      </c>
      <c r="F3429" s="25">
        <v>1</v>
      </c>
      <c r="G3429" s="25">
        <v>0</v>
      </c>
      <c r="H3429" s="25">
        <v>0</v>
      </c>
      <c r="I3429" s="25">
        <v>1</v>
      </c>
      <c r="J3429" s="23">
        <v>0</v>
      </c>
      <c r="K3429" s="23">
        <v>0</v>
      </c>
      <c r="L3429" s="23">
        <v>0</v>
      </c>
      <c r="M3429" s="23">
        <v>0</v>
      </c>
      <c r="N3429" s="23">
        <v>0</v>
      </c>
      <c r="O3429" s="23">
        <v>0</v>
      </c>
      <c r="P3429" s="23">
        <v>1</v>
      </c>
      <c r="Q3429" s="25">
        <v>0</v>
      </c>
      <c r="R3429" s="25">
        <v>1</v>
      </c>
      <c r="S3429" s="25">
        <v>0</v>
      </c>
      <c r="T3429" s="25">
        <v>0</v>
      </c>
      <c r="U3429" s="25">
        <v>0</v>
      </c>
      <c r="V3429" s="25">
        <v>1</v>
      </c>
      <c r="W3429" s="25">
        <v>0</v>
      </c>
      <c r="X3429" s="23">
        <v>1</v>
      </c>
      <c r="Y3429" s="23">
        <v>0</v>
      </c>
      <c r="Z3429" s="23">
        <v>0</v>
      </c>
      <c r="AA3429" s="23">
        <v>0</v>
      </c>
      <c r="AB3429" s="23">
        <v>0</v>
      </c>
      <c r="AC3429" s="23">
        <v>0</v>
      </c>
      <c r="AD3429" s="23">
        <v>0</v>
      </c>
    </row>
    <row r="3430" spans="1:30" x14ac:dyDescent="0.3">
      <c r="A3430" s="23">
        <v>286</v>
      </c>
      <c r="B3430" s="23">
        <v>8</v>
      </c>
      <c r="C3430" s="25">
        <v>0</v>
      </c>
      <c r="D3430" s="25">
        <v>0</v>
      </c>
      <c r="E3430" s="25">
        <v>1</v>
      </c>
      <c r="F3430" s="25">
        <v>1</v>
      </c>
      <c r="G3430" s="25">
        <v>0</v>
      </c>
      <c r="H3430" s="25">
        <v>1</v>
      </c>
      <c r="I3430" s="25">
        <v>0</v>
      </c>
      <c r="J3430" s="23">
        <v>0</v>
      </c>
      <c r="K3430" s="23">
        <v>0</v>
      </c>
      <c r="L3430" s="23">
        <v>0</v>
      </c>
      <c r="M3430" s="23">
        <v>0</v>
      </c>
      <c r="N3430" s="23">
        <v>1</v>
      </c>
      <c r="O3430" s="23">
        <v>1</v>
      </c>
      <c r="P3430" s="23">
        <v>0</v>
      </c>
      <c r="Q3430" s="25">
        <v>0</v>
      </c>
      <c r="R3430" s="25">
        <v>0</v>
      </c>
      <c r="S3430" s="25">
        <v>0</v>
      </c>
      <c r="T3430" s="25">
        <v>1</v>
      </c>
      <c r="U3430" s="25">
        <v>0</v>
      </c>
      <c r="V3430" s="25">
        <v>0</v>
      </c>
      <c r="W3430" s="25">
        <v>0</v>
      </c>
      <c r="X3430" s="23">
        <v>1</v>
      </c>
      <c r="Y3430" s="23">
        <v>0</v>
      </c>
      <c r="Z3430" s="23">
        <v>0</v>
      </c>
      <c r="AA3430" s="23">
        <v>0</v>
      </c>
      <c r="AB3430" s="23">
        <v>0</v>
      </c>
      <c r="AC3430" s="23">
        <v>0</v>
      </c>
      <c r="AD3430" s="23">
        <v>0</v>
      </c>
    </row>
    <row r="3431" spans="1:30" x14ac:dyDescent="0.3">
      <c r="A3431" s="23">
        <v>286</v>
      </c>
      <c r="B3431" s="23">
        <v>9</v>
      </c>
      <c r="C3431" s="25">
        <v>0</v>
      </c>
      <c r="D3431" s="25">
        <v>0</v>
      </c>
      <c r="E3431" s="25">
        <v>1</v>
      </c>
      <c r="F3431" s="25">
        <v>0</v>
      </c>
      <c r="G3431" s="25">
        <v>1</v>
      </c>
      <c r="H3431" s="25">
        <v>0</v>
      </c>
      <c r="I3431" s="25">
        <v>1</v>
      </c>
      <c r="J3431" s="23">
        <v>0</v>
      </c>
      <c r="K3431" s="23">
        <v>0</v>
      </c>
      <c r="L3431" s="23">
        <v>1</v>
      </c>
      <c r="M3431" s="23">
        <v>0</v>
      </c>
      <c r="N3431" s="23">
        <v>0</v>
      </c>
      <c r="O3431" s="23">
        <v>0</v>
      </c>
      <c r="P3431" s="23">
        <v>0</v>
      </c>
      <c r="Q3431" s="25">
        <v>0</v>
      </c>
      <c r="R3431" s="25">
        <v>1</v>
      </c>
      <c r="S3431" s="25">
        <v>0</v>
      </c>
      <c r="T3431" s="25">
        <v>0</v>
      </c>
      <c r="U3431" s="25">
        <v>1</v>
      </c>
      <c r="V3431" s="25">
        <v>0</v>
      </c>
      <c r="W3431" s="25">
        <v>0</v>
      </c>
      <c r="X3431" s="23">
        <v>1</v>
      </c>
      <c r="Y3431" s="23">
        <v>0</v>
      </c>
      <c r="Z3431" s="23">
        <v>0</v>
      </c>
      <c r="AA3431" s="23">
        <v>0</v>
      </c>
      <c r="AB3431" s="23">
        <v>0</v>
      </c>
      <c r="AC3431" s="23">
        <v>0</v>
      </c>
      <c r="AD3431" s="23">
        <v>0</v>
      </c>
    </row>
    <row r="3432" spans="1:30" x14ac:dyDescent="0.3">
      <c r="A3432" s="23">
        <v>286</v>
      </c>
      <c r="B3432" s="23">
        <v>10</v>
      </c>
      <c r="C3432" s="25">
        <v>0</v>
      </c>
      <c r="D3432" s="25">
        <v>1</v>
      </c>
      <c r="E3432" s="25">
        <v>0</v>
      </c>
      <c r="F3432" s="25">
        <v>0</v>
      </c>
      <c r="G3432" s="25">
        <v>0</v>
      </c>
      <c r="H3432" s="25">
        <v>1</v>
      </c>
      <c r="I3432" s="25">
        <v>0</v>
      </c>
      <c r="J3432" s="23">
        <v>0</v>
      </c>
      <c r="K3432" s="23">
        <v>1</v>
      </c>
      <c r="L3432" s="23">
        <v>0</v>
      </c>
      <c r="M3432" s="23">
        <v>0</v>
      </c>
      <c r="N3432" s="23">
        <v>1</v>
      </c>
      <c r="O3432" s="23">
        <v>0</v>
      </c>
      <c r="P3432" s="23">
        <v>0</v>
      </c>
      <c r="Q3432" s="25">
        <v>0</v>
      </c>
      <c r="R3432" s="25">
        <v>0</v>
      </c>
      <c r="S3432" s="25">
        <v>1</v>
      </c>
      <c r="T3432" s="25">
        <v>1</v>
      </c>
      <c r="U3432" s="25">
        <v>0</v>
      </c>
      <c r="V3432" s="25">
        <v>1</v>
      </c>
      <c r="W3432" s="25">
        <v>0</v>
      </c>
      <c r="X3432" s="23">
        <v>1</v>
      </c>
      <c r="Y3432" s="23">
        <v>0</v>
      </c>
      <c r="Z3432" s="23">
        <v>0</v>
      </c>
      <c r="AA3432" s="23">
        <v>0</v>
      </c>
      <c r="AB3432" s="23">
        <v>0</v>
      </c>
      <c r="AC3432" s="23">
        <v>0</v>
      </c>
      <c r="AD3432" s="23">
        <v>0</v>
      </c>
    </row>
    <row r="3433" spans="1:30" x14ac:dyDescent="0.3">
      <c r="A3433" s="23">
        <v>286</v>
      </c>
      <c r="B3433" s="23">
        <v>11</v>
      </c>
      <c r="C3433" s="25">
        <v>0</v>
      </c>
      <c r="D3433" s="25">
        <v>0</v>
      </c>
      <c r="E3433" s="25">
        <v>1</v>
      </c>
      <c r="F3433" s="25">
        <v>0</v>
      </c>
      <c r="G3433" s="25">
        <v>1</v>
      </c>
      <c r="H3433" s="25">
        <v>0</v>
      </c>
      <c r="I3433" s="25">
        <v>1</v>
      </c>
      <c r="J3433" s="23">
        <v>0</v>
      </c>
      <c r="K3433" s="23">
        <v>1</v>
      </c>
      <c r="L3433" s="23">
        <v>0</v>
      </c>
      <c r="M3433" s="23">
        <v>1</v>
      </c>
      <c r="N3433" s="23">
        <v>0</v>
      </c>
      <c r="O3433" s="23">
        <v>0</v>
      </c>
      <c r="P3433" s="23">
        <v>1</v>
      </c>
      <c r="Q3433" s="25">
        <v>0</v>
      </c>
      <c r="R3433" s="25">
        <v>0</v>
      </c>
      <c r="S3433" s="25">
        <v>0</v>
      </c>
      <c r="T3433" s="25">
        <v>0</v>
      </c>
      <c r="U3433" s="25">
        <v>1</v>
      </c>
      <c r="V3433" s="25">
        <v>1</v>
      </c>
      <c r="W3433" s="25">
        <v>0</v>
      </c>
      <c r="X3433" s="23">
        <v>1</v>
      </c>
      <c r="Y3433" s="23">
        <v>0</v>
      </c>
      <c r="Z3433" s="23">
        <v>0</v>
      </c>
      <c r="AA3433" s="23">
        <v>0</v>
      </c>
      <c r="AB3433" s="23">
        <v>0</v>
      </c>
      <c r="AC3433" s="23">
        <v>0</v>
      </c>
      <c r="AD3433" s="23">
        <v>0</v>
      </c>
    </row>
    <row r="3434" spans="1:30" x14ac:dyDescent="0.3">
      <c r="A3434" s="23">
        <v>286</v>
      </c>
      <c r="B3434" s="23">
        <v>12</v>
      </c>
      <c r="C3434" s="25">
        <v>0</v>
      </c>
      <c r="D3434" s="25">
        <v>0</v>
      </c>
      <c r="E3434" s="25">
        <v>0</v>
      </c>
      <c r="F3434" s="25">
        <v>1</v>
      </c>
      <c r="G3434" s="25">
        <v>0</v>
      </c>
      <c r="H3434" s="25">
        <v>0</v>
      </c>
      <c r="I3434" s="25">
        <v>0</v>
      </c>
      <c r="J3434" s="23">
        <v>0</v>
      </c>
      <c r="K3434" s="23">
        <v>0</v>
      </c>
      <c r="L3434" s="23">
        <v>0</v>
      </c>
      <c r="M3434" s="23">
        <v>0</v>
      </c>
      <c r="N3434" s="23">
        <v>0</v>
      </c>
      <c r="O3434" s="23">
        <v>0</v>
      </c>
      <c r="P3434" s="23">
        <v>1</v>
      </c>
      <c r="Q3434" s="25">
        <v>0</v>
      </c>
      <c r="R3434" s="25">
        <v>0</v>
      </c>
      <c r="S3434" s="25">
        <v>1</v>
      </c>
      <c r="T3434" s="25">
        <v>0</v>
      </c>
      <c r="U3434" s="25">
        <v>0</v>
      </c>
      <c r="V3434" s="25">
        <v>0</v>
      </c>
      <c r="W3434" s="25">
        <v>0</v>
      </c>
      <c r="X3434" s="23">
        <v>1</v>
      </c>
      <c r="Y3434" s="23">
        <v>0</v>
      </c>
      <c r="Z3434" s="23">
        <v>0</v>
      </c>
      <c r="AA3434" s="23">
        <v>0</v>
      </c>
      <c r="AB3434" s="23">
        <v>0</v>
      </c>
      <c r="AC3434" s="23">
        <v>0</v>
      </c>
      <c r="AD3434" s="23">
        <v>0</v>
      </c>
    </row>
    <row r="3435" spans="1:30" x14ac:dyDescent="0.3">
      <c r="A3435" s="23">
        <v>287</v>
      </c>
      <c r="B3435" s="23">
        <v>1</v>
      </c>
      <c r="C3435" s="25">
        <v>0</v>
      </c>
      <c r="D3435" s="25">
        <v>0</v>
      </c>
      <c r="E3435" s="25">
        <v>1</v>
      </c>
      <c r="F3435" s="25">
        <v>0</v>
      </c>
      <c r="G3435" s="25">
        <v>0</v>
      </c>
      <c r="H3435" s="25">
        <v>0</v>
      </c>
      <c r="I3435" s="25">
        <v>0</v>
      </c>
      <c r="J3435" s="23">
        <v>0</v>
      </c>
      <c r="K3435" s="23">
        <v>0</v>
      </c>
      <c r="L3435" s="23">
        <v>1</v>
      </c>
      <c r="M3435" s="23">
        <v>1</v>
      </c>
      <c r="N3435" s="23">
        <v>0</v>
      </c>
      <c r="O3435" s="23">
        <v>1</v>
      </c>
      <c r="P3435" s="23">
        <v>0</v>
      </c>
      <c r="Q3435" s="25">
        <v>0</v>
      </c>
      <c r="R3435" s="25">
        <v>1</v>
      </c>
      <c r="S3435" s="25">
        <v>0</v>
      </c>
      <c r="T3435" s="25">
        <v>1</v>
      </c>
      <c r="U3435" s="25">
        <v>0</v>
      </c>
      <c r="V3435" s="25">
        <v>0</v>
      </c>
      <c r="W3435" s="25">
        <v>1</v>
      </c>
      <c r="X3435" s="23">
        <v>1</v>
      </c>
      <c r="Y3435" s="23">
        <v>0</v>
      </c>
      <c r="Z3435" s="23">
        <v>0</v>
      </c>
      <c r="AA3435" s="23">
        <v>0</v>
      </c>
      <c r="AB3435" s="23">
        <v>0</v>
      </c>
      <c r="AC3435" s="23">
        <v>0</v>
      </c>
      <c r="AD3435" s="23">
        <v>0</v>
      </c>
    </row>
    <row r="3436" spans="1:30" x14ac:dyDescent="0.3">
      <c r="A3436" s="23">
        <v>287</v>
      </c>
      <c r="B3436" s="23">
        <v>2</v>
      </c>
      <c r="C3436" s="25">
        <v>0</v>
      </c>
      <c r="D3436" s="25">
        <v>1</v>
      </c>
      <c r="E3436" s="25">
        <v>0</v>
      </c>
      <c r="F3436" s="25">
        <v>0</v>
      </c>
      <c r="G3436" s="25">
        <v>0</v>
      </c>
      <c r="H3436" s="25">
        <v>1</v>
      </c>
      <c r="I3436" s="25">
        <v>0</v>
      </c>
      <c r="J3436" s="23">
        <v>0</v>
      </c>
      <c r="K3436" s="23">
        <v>0</v>
      </c>
      <c r="L3436" s="23">
        <v>0</v>
      </c>
      <c r="M3436" s="23">
        <v>1</v>
      </c>
      <c r="N3436" s="23">
        <v>0</v>
      </c>
      <c r="O3436" s="23">
        <v>0</v>
      </c>
      <c r="P3436" s="23">
        <v>0</v>
      </c>
      <c r="Q3436" s="25">
        <v>0</v>
      </c>
      <c r="R3436" s="25">
        <v>0</v>
      </c>
      <c r="S3436" s="25">
        <v>1</v>
      </c>
      <c r="T3436" s="25">
        <v>0</v>
      </c>
      <c r="U3436" s="25">
        <v>1</v>
      </c>
      <c r="V3436" s="25">
        <v>0</v>
      </c>
      <c r="W3436" s="25">
        <v>1</v>
      </c>
      <c r="X3436" s="23">
        <v>1</v>
      </c>
      <c r="Y3436" s="23">
        <v>0</v>
      </c>
      <c r="Z3436" s="23">
        <v>0</v>
      </c>
      <c r="AA3436" s="23">
        <v>0</v>
      </c>
      <c r="AB3436" s="23">
        <v>0</v>
      </c>
      <c r="AC3436" s="23">
        <v>0</v>
      </c>
      <c r="AD3436" s="23">
        <v>0</v>
      </c>
    </row>
    <row r="3437" spans="1:30" x14ac:dyDescent="0.3">
      <c r="A3437" s="23">
        <v>287</v>
      </c>
      <c r="B3437" s="23">
        <v>3</v>
      </c>
      <c r="C3437" s="25">
        <v>0</v>
      </c>
      <c r="D3437" s="25">
        <v>1</v>
      </c>
      <c r="E3437" s="25">
        <v>0</v>
      </c>
      <c r="F3437" s="25">
        <v>0</v>
      </c>
      <c r="G3437" s="25">
        <v>1</v>
      </c>
      <c r="H3437" s="25">
        <v>0</v>
      </c>
      <c r="I3437" s="25">
        <v>0</v>
      </c>
      <c r="J3437" s="23">
        <v>0</v>
      </c>
      <c r="K3437" s="23">
        <v>0</v>
      </c>
      <c r="L3437" s="23">
        <v>0</v>
      </c>
      <c r="M3437" s="23">
        <v>0</v>
      </c>
      <c r="N3437" s="23">
        <v>1</v>
      </c>
      <c r="O3437" s="23">
        <v>1</v>
      </c>
      <c r="P3437" s="23">
        <v>0</v>
      </c>
      <c r="Q3437" s="25">
        <v>0</v>
      </c>
      <c r="R3437" s="25">
        <v>0</v>
      </c>
      <c r="S3437" s="25">
        <v>0</v>
      </c>
      <c r="T3437" s="25">
        <v>0</v>
      </c>
      <c r="U3437" s="25">
        <v>0</v>
      </c>
      <c r="V3437" s="25">
        <v>0</v>
      </c>
      <c r="W3437" s="25">
        <v>1</v>
      </c>
      <c r="X3437" s="23">
        <v>1</v>
      </c>
      <c r="Y3437" s="23">
        <v>0</v>
      </c>
      <c r="Z3437" s="23">
        <v>0</v>
      </c>
      <c r="AA3437" s="23">
        <v>0</v>
      </c>
      <c r="AB3437" s="23">
        <v>0</v>
      </c>
      <c r="AC3437" s="23">
        <v>0</v>
      </c>
      <c r="AD3437" s="23">
        <v>0</v>
      </c>
    </row>
    <row r="3438" spans="1:30" x14ac:dyDescent="0.3">
      <c r="A3438" s="23">
        <v>287</v>
      </c>
      <c r="B3438" s="23">
        <v>4</v>
      </c>
      <c r="C3438" s="25">
        <v>0</v>
      </c>
      <c r="D3438" s="25">
        <v>0</v>
      </c>
      <c r="E3438" s="25">
        <v>0</v>
      </c>
      <c r="F3438" s="25">
        <v>0</v>
      </c>
      <c r="G3438" s="25">
        <v>0</v>
      </c>
      <c r="H3438" s="25">
        <v>0</v>
      </c>
      <c r="I3438" s="25">
        <v>1</v>
      </c>
      <c r="J3438" s="23">
        <v>0</v>
      </c>
      <c r="K3438" s="23">
        <v>0</v>
      </c>
      <c r="L3438" s="23">
        <v>1</v>
      </c>
      <c r="M3438" s="23">
        <v>0</v>
      </c>
      <c r="N3438" s="23">
        <v>1</v>
      </c>
      <c r="O3438" s="23">
        <v>0</v>
      </c>
      <c r="P3438" s="23">
        <v>1</v>
      </c>
      <c r="Q3438" s="25">
        <v>0</v>
      </c>
      <c r="R3438" s="25">
        <v>0</v>
      </c>
      <c r="S3438" s="25">
        <v>1</v>
      </c>
      <c r="T3438" s="25">
        <v>1</v>
      </c>
      <c r="U3438" s="25">
        <v>0</v>
      </c>
      <c r="V3438" s="25">
        <v>1</v>
      </c>
      <c r="W3438" s="25">
        <v>0</v>
      </c>
      <c r="X3438" s="23">
        <v>1</v>
      </c>
      <c r="Y3438" s="23">
        <v>0</v>
      </c>
      <c r="Z3438" s="23">
        <v>0</v>
      </c>
      <c r="AA3438" s="23">
        <v>0</v>
      </c>
      <c r="AB3438" s="23">
        <v>0</v>
      </c>
      <c r="AC3438" s="23">
        <v>0</v>
      </c>
      <c r="AD3438" s="23">
        <v>0</v>
      </c>
    </row>
    <row r="3439" spans="1:30" x14ac:dyDescent="0.3">
      <c r="A3439" s="23">
        <v>287</v>
      </c>
      <c r="B3439" s="23">
        <v>5</v>
      </c>
      <c r="C3439" s="25">
        <v>0</v>
      </c>
      <c r="D3439" s="25">
        <v>1</v>
      </c>
      <c r="E3439" s="25">
        <v>0</v>
      </c>
      <c r="F3439" s="25">
        <v>0</v>
      </c>
      <c r="G3439" s="25">
        <v>1</v>
      </c>
      <c r="H3439" s="25">
        <v>0</v>
      </c>
      <c r="I3439" s="25">
        <v>0</v>
      </c>
      <c r="J3439" s="23">
        <v>0</v>
      </c>
      <c r="K3439" s="23">
        <v>0</v>
      </c>
      <c r="L3439" s="23">
        <v>0</v>
      </c>
      <c r="M3439" s="23">
        <v>1</v>
      </c>
      <c r="N3439" s="23">
        <v>0</v>
      </c>
      <c r="O3439" s="23">
        <v>0</v>
      </c>
      <c r="P3439" s="23">
        <v>0</v>
      </c>
      <c r="Q3439" s="25">
        <v>0</v>
      </c>
      <c r="R3439" s="25">
        <v>1</v>
      </c>
      <c r="S3439" s="25">
        <v>0</v>
      </c>
      <c r="T3439" s="25">
        <v>1</v>
      </c>
      <c r="U3439" s="25">
        <v>0</v>
      </c>
      <c r="V3439" s="25">
        <v>0</v>
      </c>
      <c r="W3439" s="25">
        <v>1</v>
      </c>
      <c r="X3439" s="23">
        <v>1</v>
      </c>
      <c r="Y3439" s="23">
        <v>0</v>
      </c>
      <c r="Z3439" s="23">
        <v>0</v>
      </c>
      <c r="AA3439" s="23">
        <v>0</v>
      </c>
      <c r="AB3439" s="23">
        <v>0</v>
      </c>
      <c r="AC3439" s="23">
        <v>0</v>
      </c>
      <c r="AD3439" s="23">
        <v>0</v>
      </c>
    </row>
    <row r="3440" spans="1:30" x14ac:dyDescent="0.3">
      <c r="A3440" s="23">
        <v>287</v>
      </c>
      <c r="B3440" s="23">
        <v>6</v>
      </c>
      <c r="C3440" s="25">
        <v>0</v>
      </c>
      <c r="D3440" s="25">
        <v>0</v>
      </c>
      <c r="E3440" s="25">
        <v>0</v>
      </c>
      <c r="F3440" s="25">
        <v>0</v>
      </c>
      <c r="G3440" s="25">
        <v>1</v>
      </c>
      <c r="H3440" s="25">
        <v>1</v>
      </c>
      <c r="I3440" s="25">
        <v>0</v>
      </c>
      <c r="J3440" s="23">
        <v>0</v>
      </c>
      <c r="K3440" s="23">
        <v>1</v>
      </c>
      <c r="L3440" s="23">
        <v>0</v>
      </c>
      <c r="M3440" s="23">
        <v>0</v>
      </c>
      <c r="N3440" s="23">
        <v>0</v>
      </c>
      <c r="O3440" s="23">
        <v>1</v>
      </c>
      <c r="P3440" s="23">
        <v>0</v>
      </c>
      <c r="Q3440" s="25">
        <v>0</v>
      </c>
      <c r="R3440" s="25">
        <v>0</v>
      </c>
      <c r="S3440" s="25">
        <v>1</v>
      </c>
      <c r="T3440" s="25">
        <v>0</v>
      </c>
      <c r="U3440" s="25">
        <v>0</v>
      </c>
      <c r="V3440" s="25">
        <v>0</v>
      </c>
      <c r="W3440" s="25">
        <v>0</v>
      </c>
      <c r="X3440" s="23">
        <v>1</v>
      </c>
      <c r="Y3440" s="23">
        <v>0</v>
      </c>
      <c r="Z3440" s="23">
        <v>0</v>
      </c>
      <c r="AA3440" s="23">
        <v>0</v>
      </c>
      <c r="AB3440" s="23">
        <v>0</v>
      </c>
      <c r="AC3440" s="23">
        <v>0</v>
      </c>
      <c r="AD3440" s="23">
        <v>0</v>
      </c>
    </row>
    <row r="3441" spans="1:30" x14ac:dyDescent="0.3">
      <c r="A3441" s="23">
        <v>287</v>
      </c>
      <c r="B3441" s="23">
        <v>7</v>
      </c>
      <c r="C3441" s="25">
        <v>0</v>
      </c>
      <c r="D3441" s="25">
        <v>1</v>
      </c>
      <c r="E3441" s="25">
        <v>0</v>
      </c>
      <c r="F3441" s="25">
        <v>1</v>
      </c>
      <c r="G3441" s="25">
        <v>0</v>
      </c>
      <c r="H3441" s="25">
        <v>0</v>
      </c>
      <c r="I3441" s="25">
        <v>1</v>
      </c>
      <c r="J3441" s="23">
        <v>0</v>
      </c>
      <c r="K3441" s="23">
        <v>0</v>
      </c>
      <c r="L3441" s="23">
        <v>0</v>
      </c>
      <c r="M3441" s="23">
        <v>0</v>
      </c>
      <c r="N3441" s="23">
        <v>0</v>
      </c>
      <c r="O3441" s="23">
        <v>0</v>
      </c>
      <c r="P3441" s="23">
        <v>1</v>
      </c>
      <c r="Q3441" s="25">
        <v>0</v>
      </c>
      <c r="R3441" s="25">
        <v>1</v>
      </c>
      <c r="S3441" s="25">
        <v>0</v>
      </c>
      <c r="T3441" s="25">
        <v>0</v>
      </c>
      <c r="U3441" s="25">
        <v>0</v>
      </c>
      <c r="V3441" s="25">
        <v>1</v>
      </c>
      <c r="W3441" s="25">
        <v>0</v>
      </c>
      <c r="X3441" s="23">
        <v>1</v>
      </c>
      <c r="Y3441" s="23">
        <v>0</v>
      </c>
      <c r="Z3441" s="23">
        <v>0</v>
      </c>
      <c r="AA3441" s="23">
        <v>0</v>
      </c>
      <c r="AB3441" s="23">
        <v>0</v>
      </c>
      <c r="AC3441" s="23">
        <v>0</v>
      </c>
      <c r="AD3441" s="23">
        <v>0</v>
      </c>
    </row>
    <row r="3442" spans="1:30" x14ac:dyDescent="0.3">
      <c r="A3442" s="23">
        <v>287</v>
      </c>
      <c r="B3442" s="23">
        <v>8</v>
      </c>
      <c r="C3442" s="25">
        <v>0</v>
      </c>
      <c r="D3442" s="25">
        <v>0</v>
      </c>
      <c r="E3442" s="25">
        <v>1</v>
      </c>
      <c r="F3442" s="25">
        <v>1</v>
      </c>
      <c r="G3442" s="25">
        <v>0</v>
      </c>
      <c r="H3442" s="25">
        <v>1</v>
      </c>
      <c r="I3442" s="25">
        <v>0</v>
      </c>
      <c r="J3442" s="23">
        <v>0</v>
      </c>
      <c r="K3442" s="23">
        <v>0</v>
      </c>
      <c r="L3442" s="23">
        <v>0</v>
      </c>
      <c r="M3442" s="23">
        <v>0</v>
      </c>
      <c r="N3442" s="23">
        <v>1</v>
      </c>
      <c r="O3442" s="23">
        <v>1</v>
      </c>
      <c r="P3442" s="23">
        <v>0</v>
      </c>
      <c r="Q3442" s="25">
        <v>0</v>
      </c>
      <c r="R3442" s="25">
        <v>0</v>
      </c>
      <c r="S3442" s="25">
        <v>0</v>
      </c>
      <c r="T3442" s="25">
        <v>1</v>
      </c>
      <c r="U3442" s="25">
        <v>0</v>
      </c>
      <c r="V3442" s="25">
        <v>0</v>
      </c>
      <c r="W3442" s="25">
        <v>0</v>
      </c>
      <c r="X3442" s="23">
        <v>1</v>
      </c>
      <c r="Y3442" s="23">
        <v>0</v>
      </c>
      <c r="Z3442" s="23">
        <v>0</v>
      </c>
      <c r="AA3442" s="23">
        <v>0</v>
      </c>
      <c r="AB3442" s="23">
        <v>0</v>
      </c>
      <c r="AC3442" s="23">
        <v>0</v>
      </c>
      <c r="AD3442" s="23">
        <v>0</v>
      </c>
    </row>
    <row r="3443" spans="1:30" x14ac:dyDescent="0.3">
      <c r="A3443" s="23">
        <v>287</v>
      </c>
      <c r="B3443" s="23">
        <v>9</v>
      </c>
      <c r="C3443" s="25">
        <v>0</v>
      </c>
      <c r="D3443" s="25">
        <v>0</v>
      </c>
      <c r="E3443" s="25">
        <v>1</v>
      </c>
      <c r="F3443" s="25">
        <v>0</v>
      </c>
      <c r="G3443" s="25">
        <v>1</v>
      </c>
      <c r="H3443" s="25">
        <v>0</v>
      </c>
      <c r="I3443" s="25">
        <v>1</v>
      </c>
      <c r="J3443" s="23">
        <v>0</v>
      </c>
      <c r="K3443" s="23">
        <v>0</v>
      </c>
      <c r="L3443" s="23">
        <v>1</v>
      </c>
      <c r="M3443" s="23">
        <v>0</v>
      </c>
      <c r="N3443" s="23">
        <v>0</v>
      </c>
      <c r="O3443" s="23">
        <v>0</v>
      </c>
      <c r="P3443" s="23">
        <v>0</v>
      </c>
      <c r="Q3443" s="25">
        <v>0</v>
      </c>
      <c r="R3443" s="25">
        <v>1</v>
      </c>
      <c r="S3443" s="25">
        <v>0</v>
      </c>
      <c r="T3443" s="25">
        <v>0</v>
      </c>
      <c r="U3443" s="25">
        <v>1</v>
      </c>
      <c r="V3443" s="25">
        <v>0</v>
      </c>
      <c r="W3443" s="25">
        <v>0</v>
      </c>
      <c r="X3443" s="23">
        <v>1</v>
      </c>
      <c r="Y3443" s="23">
        <v>0</v>
      </c>
      <c r="Z3443" s="23">
        <v>0</v>
      </c>
      <c r="AA3443" s="23">
        <v>0</v>
      </c>
      <c r="AB3443" s="23">
        <v>0</v>
      </c>
      <c r="AC3443" s="23">
        <v>0</v>
      </c>
      <c r="AD3443" s="23">
        <v>0</v>
      </c>
    </row>
    <row r="3444" spans="1:30" x14ac:dyDescent="0.3">
      <c r="A3444" s="23">
        <v>287</v>
      </c>
      <c r="B3444" s="23">
        <v>10</v>
      </c>
      <c r="C3444" s="25">
        <v>0</v>
      </c>
      <c r="D3444" s="25">
        <v>1</v>
      </c>
      <c r="E3444" s="25">
        <v>0</v>
      </c>
      <c r="F3444" s="25">
        <v>0</v>
      </c>
      <c r="G3444" s="25">
        <v>0</v>
      </c>
      <c r="H3444" s="25">
        <v>1</v>
      </c>
      <c r="I3444" s="25">
        <v>0</v>
      </c>
      <c r="J3444" s="23">
        <v>0</v>
      </c>
      <c r="K3444" s="23">
        <v>1</v>
      </c>
      <c r="L3444" s="23">
        <v>0</v>
      </c>
      <c r="M3444" s="23">
        <v>0</v>
      </c>
      <c r="N3444" s="23">
        <v>1</v>
      </c>
      <c r="O3444" s="23">
        <v>0</v>
      </c>
      <c r="P3444" s="23">
        <v>0</v>
      </c>
      <c r="Q3444" s="25">
        <v>0</v>
      </c>
      <c r="R3444" s="25">
        <v>0</v>
      </c>
      <c r="S3444" s="25">
        <v>1</v>
      </c>
      <c r="T3444" s="25">
        <v>1</v>
      </c>
      <c r="U3444" s="25">
        <v>0</v>
      </c>
      <c r="V3444" s="25">
        <v>1</v>
      </c>
      <c r="W3444" s="25">
        <v>0</v>
      </c>
      <c r="X3444" s="23">
        <v>1</v>
      </c>
      <c r="Y3444" s="23">
        <v>0</v>
      </c>
      <c r="Z3444" s="23">
        <v>0</v>
      </c>
      <c r="AA3444" s="23">
        <v>0</v>
      </c>
      <c r="AB3444" s="23">
        <v>0</v>
      </c>
      <c r="AC3444" s="23">
        <v>0</v>
      </c>
      <c r="AD3444" s="23">
        <v>0</v>
      </c>
    </row>
    <row r="3445" spans="1:30" x14ac:dyDescent="0.3">
      <c r="A3445" s="23">
        <v>287</v>
      </c>
      <c r="B3445" s="23">
        <v>11</v>
      </c>
      <c r="C3445" s="25">
        <v>0</v>
      </c>
      <c r="D3445" s="25">
        <v>0</v>
      </c>
      <c r="E3445" s="25">
        <v>1</v>
      </c>
      <c r="F3445" s="25">
        <v>0</v>
      </c>
      <c r="G3445" s="25">
        <v>1</v>
      </c>
      <c r="H3445" s="25">
        <v>0</v>
      </c>
      <c r="I3445" s="25">
        <v>1</v>
      </c>
      <c r="J3445" s="23">
        <v>0</v>
      </c>
      <c r="K3445" s="23">
        <v>1</v>
      </c>
      <c r="L3445" s="23">
        <v>0</v>
      </c>
      <c r="M3445" s="23">
        <v>1</v>
      </c>
      <c r="N3445" s="23">
        <v>0</v>
      </c>
      <c r="O3445" s="23">
        <v>0</v>
      </c>
      <c r="P3445" s="23">
        <v>1</v>
      </c>
      <c r="Q3445" s="25">
        <v>0</v>
      </c>
      <c r="R3445" s="25">
        <v>0</v>
      </c>
      <c r="S3445" s="25">
        <v>0</v>
      </c>
      <c r="T3445" s="25">
        <v>0</v>
      </c>
      <c r="U3445" s="25">
        <v>1</v>
      </c>
      <c r="V3445" s="25">
        <v>1</v>
      </c>
      <c r="W3445" s="25">
        <v>0</v>
      </c>
      <c r="X3445" s="23">
        <v>1</v>
      </c>
      <c r="Y3445" s="23">
        <v>0</v>
      </c>
      <c r="Z3445" s="23">
        <v>0</v>
      </c>
      <c r="AA3445" s="23">
        <v>0</v>
      </c>
      <c r="AB3445" s="23">
        <v>0</v>
      </c>
      <c r="AC3445" s="23">
        <v>0</v>
      </c>
      <c r="AD3445" s="23">
        <v>0</v>
      </c>
    </row>
    <row r="3446" spans="1:30" x14ac:dyDescent="0.3">
      <c r="A3446" s="23">
        <v>287</v>
      </c>
      <c r="B3446" s="23">
        <v>12</v>
      </c>
      <c r="C3446" s="25">
        <v>0</v>
      </c>
      <c r="D3446" s="25">
        <v>0</v>
      </c>
      <c r="E3446" s="25">
        <v>0</v>
      </c>
      <c r="F3446" s="25">
        <v>1</v>
      </c>
      <c r="G3446" s="25">
        <v>0</v>
      </c>
      <c r="H3446" s="25">
        <v>0</v>
      </c>
      <c r="I3446" s="25">
        <v>0</v>
      </c>
      <c r="J3446" s="23">
        <v>0</v>
      </c>
      <c r="K3446" s="23">
        <v>0</v>
      </c>
      <c r="L3446" s="23">
        <v>0</v>
      </c>
      <c r="M3446" s="23">
        <v>0</v>
      </c>
      <c r="N3446" s="23">
        <v>0</v>
      </c>
      <c r="O3446" s="23">
        <v>0</v>
      </c>
      <c r="P3446" s="23">
        <v>1</v>
      </c>
      <c r="Q3446" s="25">
        <v>0</v>
      </c>
      <c r="R3446" s="25">
        <v>0</v>
      </c>
      <c r="S3446" s="25">
        <v>1</v>
      </c>
      <c r="T3446" s="25">
        <v>0</v>
      </c>
      <c r="U3446" s="25">
        <v>0</v>
      </c>
      <c r="V3446" s="25">
        <v>0</v>
      </c>
      <c r="W3446" s="25">
        <v>0</v>
      </c>
      <c r="X3446" s="23">
        <v>1</v>
      </c>
      <c r="Y3446" s="23">
        <v>0</v>
      </c>
      <c r="Z3446" s="23">
        <v>0</v>
      </c>
      <c r="AA3446" s="23">
        <v>0</v>
      </c>
      <c r="AB3446" s="23">
        <v>0</v>
      </c>
      <c r="AC3446" s="23">
        <v>0</v>
      </c>
      <c r="AD3446" s="23">
        <v>0</v>
      </c>
    </row>
    <row r="3447" spans="1:30" x14ac:dyDescent="0.3">
      <c r="A3447" s="23">
        <v>288</v>
      </c>
      <c r="B3447" s="23">
        <v>1</v>
      </c>
      <c r="C3447" s="25">
        <v>0</v>
      </c>
      <c r="D3447" s="25">
        <v>0</v>
      </c>
      <c r="E3447" s="25">
        <v>1</v>
      </c>
      <c r="F3447" s="25">
        <v>0</v>
      </c>
      <c r="G3447" s="25">
        <v>0</v>
      </c>
      <c r="H3447" s="25">
        <v>0</v>
      </c>
      <c r="I3447" s="25">
        <v>0</v>
      </c>
      <c r="J3447" s="23">
        <v>0</v>
      </c>
      <c r="K3447" s="23">
        <v>0</v>
      </c>
      <c r="L3447" s="23">
        <v>1</v>
      </c>
      <c r="M3447" s="23">
        <v>1</v>
      </c>
      <c r="N3447" s="23">
        <v>0</v>
      </c>
      <c r="O3447" s="23">
        <v>1</v>
      </c>
      <c r="P3447" s="23">
        <v>0</v>
      </c>
      <c r="Q3447" s="25">
        <v>0</v>
      </c>
      <c r="R3447" s="25">
        <v>1</v>
      </c>
      <c r="S3447" s="25">
        <v>0</v>
      </c>
      <c r="T3447" s="25">
        <v>1</v>
      </c>
      <c r="U3447" s="25">
        <v>0</v>
      </c>
      <c r="V3447" s="25">
        <v>0</v>
      </c>
      <c r="W3447" s="25">
        <v>1</v>
      </c>
      <c r="X3447" s="23">
        <v>1</v>
      </c>
      <c r="Y3447" s="23">
        <v>0</v>
      </c>
      <c r="Z3447" s="23">
        <v>0</v>
      </c>
      <c r="AA3447" s="23">
        <v>0</v>
      </c>
      <c r="AB3447" s="23">
        <v>0</v>
      </c>
      <c r="AC3447" s="23">
        <v>0</v>
      </c>
      <c r="AD3447" s="23">
        <v>0</v>
      </c>
    </row>
    <row r="3448" spans="1:30" x14ac:dyDescent="0.3">
      <c r="A3448" s="23">
        <v>288</v>
      </c>
      <c r="B3448" s="23">
        <v>2</v>
      </c>
      <c r="C3448" s="25">
        <v>0</v>
      </c>
      <c r="D3448" s="25">
        <v>1</v>
      </c>
      <c r="E3448" s="25">
        <v>0</v>
      </c>
      <c r="F3448" s="25">
        <v>0</v>
      </c>
      <c r="G3448" s="25">
        <v>0</v>
      </c>
      <c r="H3448" s="25">
        <v>1</v>
      </c>
      <c r="I3448" s="25">
        <v>0</v>
      </c>
      <c r="J3448" s="23">
        <v>0</v>
      </c>
      <c r="K3448" s="23">
        <v>0</v>
      </c>
      <c r="L3448" s="23">
        <v>0</v>
      </c>
      <c r="M3448" s="23">
        <v>1</v>
      </c>
      <c r="N3448" s="23">
        <v>0</v>
      </c>
      <c r="O3448" s="23">
        <v>0</v>
      </c>
      <c r="P3448" s="23">
        <v>0</v>
      </c>
      <c r="Q3448" s="25">
        <v>0</v>
      </c>
      <c r="R3448" s="25">
        <v>0</v>
      </c>
      <c r="S3448" s="25">
        <v>1</v>
      </c>
      <c r="T3448" s="25">
        <v>0</v>
      </c>
      <c r="U3448" s="25">
        <v>1</v>
      </c>
      <c r="V3448" s="25">
        <v>0</v>
      </c>
      <c r="W3448" s="25">
        <v>1</v>
      </c>
      <c r="X3448" s="23">
        <v>1</v>
      </c>
      <c r="Y3448" s="23">
        <v>0</v>
      </c>
      <c r="Z3448" s="23">
        <v>0</v>
      </c>
      <c r="AA3448" s="23">
        <v>0</v>
      </c>
      <c r="AB3448" s="23">
        <v>0</v>
      </c>
      <c r="AC3448" s="23">
        <v>0</v>
      </c>
      <c r="AD3448" s="23">
        <v>0</v>
      </c>
    </row>
    <row r="3449" spans="1:30" x14ac:dyDescent="0.3">
      <c r="A3449" s="23">
        <v>288</v>
      </c>
      <c r="B3449" s="23">
        <v>3</v>
      </c>
      <c r="C3449" s="25">
        <v>0</v>
      </c>
      <c r="D3449" s="25">
        <v>1</v>
      </c>
      <c r="E3449" s="25">
        <v>0</v>
      </c>
      <c r="F3449" s="25">
        <v>0</v>
      </c>
      <c r="G3449" s="25">
        <v>1</v>
      </c>
      <c r="H3449" s="25">
        <v>0</v>
      </c>
      <c r="I3449" s="25">
        <v>0</v>
      </c>
      <c r="J3449" s="23">
        <v>0</v>
      </c>
      <c r="K3449" s="23">
        <v>0</v>
      </c>
      <c r="L3449" s="23">
        <v>0</v>
      </c>
      <c r="M3449" s="23">
        <v>0</v>
      </c>
      <c r="N3449" s="23">
        <v>1</v>
      </c>
      <c r="O3449" s="23">
        <v>1</v>
      </c>
      <c r="P3449" s="23">
        <v>0</v>
      </c>
      <c r="Q3449" s="25">
        <v>0</v>
      </c>
      <c r="R3449" s="25">
        <v>0</v>
      </c>
      <c r="S3449" s="25">
        <v>0</v>
      </c>
      <c r="T3449" s="25">
        <v>0</v>
      </c>
      <c r="U3449" s="25">
        <v>0</v>
      </c>
      <c r="V3449" s="25">
        <v>0</v>
      </c>
      <c r="W3449" s="25">
        <v>1</v>
      </c>
      <c r="X3449" s="23">
        <v>1</v>
      </c>
      <c r="Y3449" s="23">
        <v>0</v>
      </c>
      <c r="Z3449" s="23">
        <v>0</v>
      </c>
      <c r="AA3449" s="23">
        <v>0</v>
      </c>
      <c r="AB3449" s="23">
        <v>0</v>
      </c>
      <c r="AC3449" s="23">
        <v>0</v>
      </c>
      <c r="AD3449" s="23">
        <v>0</v>
      </c>
    </row>
    <row r="3450" spans="1:30" x14ac:dyDescent="0.3">
      <c r="A3450" s="23">
        <v>288</v>
      </c>
      <c r="B3450" s="23">
        <v>4</v>
      </c>
      <c r="C3450" s="25">
        <v>0</v>
      </c>
      <c r="D3450" s="25">
        <v>0</v>
      </c>
      <c r="E3450" s="25">
        <v>0</v>
      </c>
      <c r="F3450" s="25">
        <v>0</v>
      </c>
      <c r="G3450" s="25">
        <v>0</v>
      </c>
      <c r="H3450" s="25">
        <v>0</v>
      </c>
      <c r="I3450" s="25">
        <v>1</v>
      </c>
      <c r="J3450" s="23">
        <v>0</v>
      </c>
      <c r="K3450" s="23">
        <v>0</v>
      </c>
      <c r="L3450" s="23">
        <v>1</v>
      </c>
      <c r="M3450" s="23">
        <v>0</v>
      </c>
      <c r="N3450" s="23">
        <v>1</v>
      </c>
      <c r="O3450" s="23">
        <v>0</v>
      </c>
      <c r="P3450" s="23">
        <v>1</v>
      </c>
      <c r="Q3450" s="25">
        <v>0</v>
      </c>
      <c r="R3450" s="25">
        <v>0</v>
      </c>
      <c r="S3450" s="25">
        <v>1</v>
      </c>
      <c r="T3450" s="25">
        <v>1</v>
      </c>
      <c r="U3450" s="25">
        <v>0</v>
      </c>
      <c r="V3450" s="25">
        <v>1</v>
      </c>
      <c r="W3450" s="25">
        <v>0</v>
      </c>
      <c r="X3450" s="23">
        <v>1</v>
      </c>
      <c r="Y3450" s="23">
        <v>0</v>
      </c>
      <c r="Z3450" s="23">
        <v>0</v>
      </c>
      <c r="AA3450" s="23">
        <v>0</v>
      </c>
      <c r="AB3450" s="23">
        <v>0</v>
      </c>
      <c r="AC3450" s="23">
        <v>0</v>
      </c>
      <c r="AD3450" s="23">
        <v>0</v>
      </c>
    </row>
    <row r="3451" spans="1:30" x14ac:dyDescent="0.3">
      <c r="A3451" s="23">
        <v>288</v>
      </c>
      <c r="B3451" s="23">
        <v>5</v>
      </c>
      <c r="C3451" s="25">
        <v>0</v>
      </c>
      <c r="D3451" s="25">
        <v>1</v>
      </c>
      <c r="E3451" s="25">
        <v>0</v>
      </c>
      <c r="F3451" s="25">
        <v>0</v>
      </c>
      <c r="G3451" s="25">
        <v>1</v>
      </c>
      <c r="H3451" s="25">
        <v>0</v>
      </c>
      <c r="I3451" s="25">
        <v>0</v>
      </c>
      <c r="J3451" s="23">
        <v>0</v>
      </c>
      <c r="K3451" s="23">
        <v>0</v>
      </c>
      <c r="L3451" s="23">
        <v>0</v>
      </c>
      <c r="M3451" s="23">
        <v>1</v>
      </c>
      <c r="N3451" s="23">
        <v>0</v>
      </c>
      <c r="O3451" s="23">
        <v>0</v>
      </c>
      <c r="P3451" s="23">
        <v>0</v>
      </c>
      <c r="Q3451" s="25">
        <v>0</v>
      </c>
      <c r="R3451" s="25">
        <v>1</v>
      </c>
      <c r="S3451" s="25">
        <v>0</v>
      </c>
      <c r="T3451" s="25">
        <v>1</v>
      </c>
      <c r="U3451" s="25">
        <v>0</v>
      </c>
      <c r="V3451" s="25">
        <v>0</v>
      </c>
      <c r="W3451" s="25">
        <v>1</v>
      </c>
      <c r="X3451" s="23">
        <v>1</v>
      </c>
      <c r="Y3451" s="23">
        <v>0</v>
      </c>
      <c r="Z3451" s="23">
        <v>0</v>
      </c>
      <c r="AA3451" s="23">
        <v>0</v>
      </c>
      <c r="AB3451" s="23">
        <v>0</v>
      </c>
      <c r="AC3451" s="23">
        <v>0</v>
      </c>
      <c r="AD3451" s="23">
        <v>0</v>
      </c>
    </row>
    <row r="3452" spans="1:30" x14ac:dyDescent="0.3">
      <c r="A3452" s="23">
        <v>288</v>
      </c>
      <c r="B3452" s="23">
        <v>6</v>
      </c>
      <c r="C3452" s="25">
        <v>0</v>
      </c>
      <c r="D3452" s="25">
        <v>0</v>
      </c>
      <c r="E3452" s="25">
        <v>0</v>
      </c>
      <c r="F3452" s="25">
        <v>0</v>
      </c>
      <c r="G3452" s="25">
        <v>1</v>
      </c>
      <c r="H3452" s="25">
        <v>1</v>
      </c>
      <c r="I3452" s="25">
        <v>0</v>
      </c>
      <c r="J3452" s="23">
        <v>0</v>
      </c>
      <c r="K3452" s="23">
        <v>1</v>
      </c>
      <c r="L3452" s="23">
        <v>0</v>
      </c>
      <c r="M3452" s="23">
        <v>0</v>
      </c>
      <c r="N3452" s="23">
        <v>0</v>
      </c>
      <c r="O3452" s="23">
        <v>1</v>
      </c>
      <c r="P3452" s="23">
        <v>0</v>
      </c>
      <c r="Q3452" s="25">
        <v>0</v>
      </c>
      <c r="R3452" s="25">
        <v>0</v>
      </c>
      <c r="S3452" s="25">
        <v>1</v>
      </c>
      <c r="T3452" s="25">
        <v>0</v>
      </c>
      <c r="U3452" s="25">
        <v>0</v>
      </c>
      <c r="V3452" s="25">
        <v>0</v>
      </c>
      <c r="W3452" s="25">
        <v>0</v>
      </c>
      <c r="X3452" s="23">
        <v>1</v>
      </c>
      <c r="Y3452" s="23">
        <v>0</v>
      </c>
      <c r="Z3452" s="23">
        <v>0</v>
      </c>
      <c r="AA3452" s="23">
        <v>0</v>
      </c>
      <c r="AB3452" s="23">
        <v>0</v>
      </c>
      <c r="AC3452" s="23">
        <v>0</v>
      </c>
      <c r="AD3452" s="23">
        <v>0</v>
      </c>
    </row>
    <row r="3453" spans="1:30" x14ac:dyDescent="0.3">
      <c r="A3453" s="23">
        <v>288</v>
      </c>
      <c r="B3453" s="23">
        <v>7</v>
      </c>
      <c r="C3453" s="25">
        <v>0</v>
      </c>
      <c r="D3453" s="25">
        <v>1</v>
      </c>
      <c r="E3453" s="25">
        <v>0</v>
      </c>
      <c r="F3453" s="25">
        <v>1</v>
      </c>
      <c r="G3453" s="25">
        <v>0</v>
      </c>
      <c r="H3453" s="25">
        <v>0</v>
      </c>
      <c r="I3453" s="25">
        <v>1</v>
      </c>
      <c r="J3453" s="23">
        <v>0</v>
      </c>
      <c r="K3453" s="23">
        <v>0</v>
      </c>
      <c r="L3453" s="23">
        <v>0</v>
      </c>
      <c r="M3453" s="23">
        <v>0</v>
      </c>
      <c r="N3453" s="23">
        <v>0</v>
      </c>
      <c r="O3453" s="23">
        <v>0</v>
      </c>
      <c r="P3453" s="23">
        <v>1</v>
      </c>
      <c r="Q3453" s="25">
        <v>0</v>
      </c>
      <c r="R3453" s="25">
        <v>1</v>
      </c>
      <c r="S3453" s="25">
        <v>0</v>
      </c>
      <c r="T3453" s="25">
        <v>0</v>
      </c>
      <c r="U3453" s="25">
        <v>0</v>
      </c>
      <c r="V3453" s="25">
        <v>1</v>
      </c>
      <c r="W3453" s="25">
        <v>0</v>
      </c>
      <c r="X3453" s="23">
        <v>1</v>
      </c>
      <c r="Y3453" s="23">
        <v>0</v>
      </c>
      <c r="Z3453" s="23">
        <v>0</v>
      </c>
      <c r="AA3453" s="23">
        <v>0</v>
      </c>
      <c r="AB3453" s="23">
        <v>0</v>
      </c>
      <c r="AC3453" s="23">
        <v>0</v>
      </c>
      <c r="AD3453" s="23">
        <v>0</v>
      </c>
    </row>
    <row r="3454" spans="1:30" x14ac:dyDescent="0.3">
      <c r="A3454" s="23">
        <v>288</v>
      </c>
      <c r="B3454" s="23">
        <v>8</v>
      </c>
      <c r="C3454" s="25">
        <v>0</v>
      </c>
      <c r="D3454" s="25">
        <v>0</v>
      </c>
      <c r="E3454" s="25">
        <v>1</v>
      </c>
      <c r="F3454" s="25">
        <v>1</v>
      </c>
      <c r="G3454" s="25">
        <v>0</v>
      </c>
      <c r="H3454" s="25">
        <v>1</v>
      </c>
      <c r="I3454" s="25">
        <v>0</v>
      </c>
      <c r="J3454" s="23">
        <v>0</v>
      </c>
      <c r="K3454" s="23">
        <v>0</v>
      </c>
      <c r="L3454" s="23">
        <v>0</v>
      </c>
      <c r="M3454" s="23">
        <v>0</v>
      </c>
      <c r="N3454" s="23">
        <v>1</v>
      </c>
      <c r="O3454" s="23">
        <v>1</v>
      </c>
      <c r="P3454" s="23">
        <v>0</v>
      </c>
      <c r="Q3454" s="25">
        <v>0</v>
      </c>
      <c r="R3454" s="25">
        <v>0</v>
      </c>
      <c r="S3454" s="25">
        <v>0</v>
      </c>
      <c r="T3454" s="25">
        <v>1</v>
      </c>
      <c r="U3454" s="25">
        <v>0</v>
      </c>
      <c r="V3454" s="25">
        <v>0</v>
      </c>
      <c r="W3454" s="25">
        <v>0</v>
      </c>
      <c r="X3454" s="23">
        <v>1</v>
      </c>
      <c r="Y3454" s="23">
        <v>0</v>
      </c>
      <c r="Z3454" s="23">
        <v>0</v>
      </c>
      <c r="AA3454" s="23">
        <v>0</v>
      </c>
      <c r="AB3454" s="23">
        <v>0</v>
      </c>
      <c r="AC3454" s="23">
        <v>0</v>
      </c>
      <c r="AD3454" s="23">
        <v>0</v>
      </c>
    </row>
    <row r="3455" spans="1:30" x14ac:dyDescent="0.3">
      <c r="A3455" s="23">
        <v>288</v>
      </c>
      <c r="B3455" s="23">
        <v>9</v>
      </c>
      <c r="C3455" s="25">
        <v>0</v>
      </c>
      <c r="D3455" s="25">
        <v>0</v>
      </c>
      <c r="E3455" s="25">
        <v>1</v>
      </c>
      <c r="F3455" s="25">
        <v>0</v>
      </c>
      <c r="G3455" s="25">
        <v>1</v>
      </c>
      <c r="H3455" s="25">
        <v>0</v>
      </c>
      <c r="I3455" s="25">
        <v>1</v>
      </c>
      <c r="J3455" s="23">
        <v>0</v>
      </c>
      <c r="K3455" s="23">
        <v>0</v>
      </c>
      <c r="L3455" s="23">
        <v>1</v>
      </c>
      <c r="M3455" s="23">
        <v>0</v>
      </c>
      <c r="N3455" s="23">
        <v>0</v>
      </c>
      <c r="O3455" s="23">
        <v>0</v>
      </c>
      <c r="P3455" s="23">
        <v>0</v>
      </c>
      <c r="Q3455" s="25">
        <v>0</v>
      </c>
      <c r="R3455" s="25">
        <v>1</v>
      </c>
      <c r="S3455" s="25">
        <v>0</v>
      </c>
      <c r="T3455" s="25">
        <v>0</v>
      </c>
      <c r="U3455" s="25">
        <v>1</v>
      </c>
      <c r="V3455" s="25">
        <v>0</v>
      </c>
      <c r="W3455" s="25">
        <v>0</v>
      </c>
      <c r="X3455" s="23">
        <v>1</v>
      </c>
      <c r="Y3455" s="23">
        <v>0</v>
      </c>
      <c r="Z3455" s="23">
        <v>0</v>
      </c>
      <c r="AA3455" s="23">
        <v>0</v>
      </c>
      <c r="AB3455" s="23">
        <v>0</v>
      </c>
      <c r="AC3455" s="23">
        <v>0</v>
      </c>
      <c r="AD3455" s="23">
        <v>0</v>
      </c>
    </row>
    <row r="3456" spans="1:30" x14ac:dyDescent="0.3">
      <c r="A3456" s="23">
        <v>288</v>
      </c>
      <c r="B3456" s="23">
        <v>10</v>
      </c>
      <c r="C3456" s="25">
        <v>0</v>
      </c>
      <c r="D3456" s="25">
        <v>1</v>
      </c>
      <c r="E3456" s="25">
        <v>0</v>
      </c>
      <c r="F3456" s="25">
        <v>0</v>
      </c>
      <c r="G3456" s="25">
        <v>0</v>
      </c>
      <c r="H3456" s="25">
        <v>1</v>
      </c>
      <c r="I3456" s="25">
        <v>0</v>
      </c>
      <c r="J3456" s="23">
        <v>0</v>
      </c>
      <c r="K3456" s="23">
        <v>1</v>
      </c>
      <c r="L3456" s="23">
        <v>0</v>
      </c>
      <c r="M3456" s="23">
        <v>0</v>
      </c>
      <c r="N3456" s="23">
        <v>1</v>
      </c>
      <c r="O3456" s="23">
        <v>0</v>
      </c>
      <c r="P3456" s="23">
        <v>0</v>
      </c>
      <c r="Q3456" s="25">
        <v>0</v>
      </c>
      <c r="R3456" s="25">
        <v>0</v>
      </c>
      <c r="S3456" s="25">
        <v>1</v>
      </c>
      <c r="T3456" s="25">
        <v>1</v>
      </c>
      <c r="U3456" s="25">
        <v>0</v>
      </c>
      <c r="V3456" s="25">
        <v>1</v>
      </c>
      <c r="W3456" s="25">
        <v>0</v>
      </c>
      <c r="X3456" s="23">
        <v>1</v>
      </c>
      <c r="Y3456" s="23">
        <v>0</v>
      </c>
      <c r="Z3456" s="23">
        <v>0</v>
      </c>
      <c r="AA3456" s="23">
        <v>0</v>
      </c>
      <c r="AB3456" s="23">
        <v>0</v>
      </c>
      <c r="AC3456" s="23">
        <v>0</v>
      </c>
      <c r="AD3456" s="23">
        <v>0</v>
      </c>
    </row>
    <row r="3457" spans="1:30" x14ac:dyDescent="0.3">
      <c r="A3457" s="23">
        <v>288</v>
      </c>
      <c r="B3457" s="23">
        <v>11</v>
      </c>
      <c r="C3457" s="25">
        <v>0</v>
      </c>
      <c r="D3457" s="25">
        <v>0</v>
      </c>
      <c r="E3457" s="25">
        <v>1</v>
      </c>
      <c r="F3457" s="25">
        <v>0</v>
      </c>
      <c r="G3457" s="25">
        <v>1</v>
      </c>
      <c r="H3457" s="25">
        <v>0</v>
      </c>
      <c r="I3457" s="25">
        <v>1</v>
      </c>
      <c r="J3457" s="23">
        <v>0</v>
      </c>
      <c r="K3457" s="23">
        <v>1</v>
      </c>
      <c r="L3457" s="23">
        <v>0</v>
      </c>
      <c r="M3457" s="23">
        <v>1</v>
      </c>
      <c r="N3457" s="23">
        <v>0</v>
      </c>
      <c r="O3457" s="23">
        <v>0</v>
      </c>
      <c r="P3457" s="23">
        <v>1</v>
      </c>
      <c r="Q3457" s="25">
        <v>0</v>
      </c>
      <c r="R3457" s="25">
        <v>0</v>
      </c>
      <c r="S3457" s="25">
        <v>0</v>
      </c>
      <c r="T3457" s="25">
        <v>0</v>
      </c>
      <c r="U3457" s="25">
        <v>1</v>
      </c>
      <c r="V3457" s="25">
        <v>1</v>
      </c>
      <c r="W3457" s="25">
        <v>0</v>
      </c>
      <c r="X3457" s="23">
        <v>1</v>
      </c>
      <c r="Y3457" s="23">
        <v>0</v>
      </c>
      <c r="Z3457" s="23">
        <v>0</v>
      </c>
      <c r="AA3457" s="23">
        <v>0</v>
      </c>
      <c r="AB3457" s="23">
        <v>0</v>
      </c>
      <c r="AC3457" s="23">
        <v>0</v>
      </c>
      <c r="AD3457" s="23">
        <v>0</v>
      </c>
    </row>
    <row r="3458" spans="1:30" x14ac:dyDescent="0.3">
      <c r="A3458" s="23">
        <v>288</v>
      </c>
      <c r="B3458" s="23">
        <v>12</v>
      </c>
      <c r="C3458" s="25">
        <v>0</v>
      </c>
      <c r="D3458" s="25">
        <v>0</v>
      </c>
      <c r="E3458" s="25">
        <v>0</v>
      </c>
      <c r="F3458" s="25">
        <v>1</v>
      </c>
      <c r="G3458" s="25">
        <v>0</v>
      </c>
      <c r="H3458" s="25">
        <v>0</v>
      </c>
      <c r="I3458" s="25">
        <v>0</v>
      </c>
      <c r="J3458" s="23">
        <v>0</v>
      </c>
      <c r="K3458" s="23">
        <v>0</v>
      </c>
      <c r="L3458" s="23">
        <v>0</v>
      </c>
      <c r="M3458" s="23">
        <v>0</v>
      </c>
      <c r="N3458" s="23">
        <v>0</v>
      </c>
      <c r="O3458" s="23">
        <v>0</v>
      </c>
      <c r="P3458" s="23">
        <v>1</v>
      </c>
      <c r="Q3458" s="25">
        <v>0</v>
      </c>
      <c r="R3458" s="25">
        <v>0</v>
      </c>
      <c r="S3458" s="25">
        <v>1</v>
      </c>
      <c r="T3458" s="25">
        <v>0</v>
      </c>
      <c r="U3458" s="25">
        <v>0</v>
      </c>
      <c r="V3458" s="25">
        <v>0</v>
      </c>
      <c r="W3458" s="25">
        <v>0</v>
      </c>
      <c r="X3458" s="23">
        <v>1</v>
      </c>
      <c r="Y3458" s="23">
        <v>0</v>
      </c>
      <c r="Z3458" s="23">
        <v>0</v>
      </c>
      <c r="AA3458" s="23">
        <v>0</v>
      </c>
      <c r="AB3458" s="23">
        <v>0</v>
      </c>
      <c r="AC3458" s="23">
        <v>0</v>
      </c>
      <c r="AD3458" s="23">
        <v>0</v>
      </c>
    </row>
    <row r="3459" spans="1:30" x14ac:dyDescent="0.3">
      <c r="A3459" s="23">
        <v>289</v>
      </c>
      <c r="B3459" s="23">
        <v>1</v>
      </c>
      <c r="C3459" s="25">
        <v>0</v>
      </c>
      <c r="D3459" s="25">
        <v>0</v>
      </c>
      <c r="E3459" s="25">
        <v>1</v>
      </c>
      <c r="F3459" s="25">
        <v>0</v>
      </c>
      <c r="G3459" s="25">
        <v>0</v>
      </c>
      <c r="H3459" s="25">
        <v>0</v>
      </c>
      <c r="I3459" s="25">
        <v>0</v>
      </c>
      <c r="J3459" s="23">
        <v>0</v>
      </c>
      <c r="K3459" s="23">
        <v>0</v>
      </c>
      <c r="L3459" s="23">
        <v>1</v>
      </c>
      <c r="M3459" s="23">
        <v>1</v>
      </c>
      <c r="N3459" s="23">
        <v>0</v>
      </c>
      <c r="O3459" s="23">
        <v>1</v>
      </c>
      <c r="P3459" s="23">
        <v>0</v>
      </c>
      <c r="Q3459" s="25">
        <v>0</v>
      </c>
      <c r="R3459" s="25">
        <v>1</v>
      </c>
      <c r="S3459" s="25">
        <v>0</v>
      </c>
      <c r="T3459" s="25">
        <v>1</v>
      </c>
      <c r="U3459" s="25">
        <v>0</v>
      </c>
      <c r="V3459" s="25">
        <v>0</v>
      </c>
      <c r="W3459" s="25">
        <v>1</v>
      </c>
      <c r="X3459" s="23">
        <v>1</v>
      </c>
      <c r="Y3459" s="23">
        <v>0</v>
      </c>
      <c r="Z3459" s="23">
        <v>0</v>
      </c>
      <c r="AA3459" s="23">
        <v>0</v>
      </c>
      <c r="AB3459" s="23">
        <v>0</v>
      </c>
      <c r="AC3459" s="23">
        <v>0</v>
      </c>
      <c r="AD3459" s="23">
        <v>0</v>
      </c>
    </row>
    <row r="3460" spans="1:30" x14ac:dyDescent="0.3">
      <c r="A3460" s="23">
        <v>289</v>
      </c>
      <c r="B3460" s="23">
        <v>2</v>
      </c>
      <c r="C3460" s="25">
        <v>0</v>
      </c>
      <c r="D3460" s="25">
        <v>1</v>
      </c>
      <c r="E3460" s="25">
        <v>0</v>
      </c>
      <c r="F3460" s="25">
        <v>0</v>
      </c>
      <c r="G3460" s="25">
        <v>0</v>
      </c>
      <c r="H3460" s="25">
        <v>1</v>
      </c>
      <c r="I3460" s="25">
        <v>0</v>
      </c>
      <c r="J3460" s="23">
        <v>0</v>
      </c>
      <c r="K3460" s="23">
        <v>0</v>
      </c>
      <c r="L3460" s="23">
        <v>0</v>
      </c>
      <c r="M3460" s="23">
        <v>1</v>
      </c>
      <c r="N3460" s="23">
        <v>0</v>
      </c>
      <c r="O3460" s="23">
        <v>0</v>
      </c>
      <c r="P3460" s="23">
        <v>0</v>
      </c>
      <c r="Q3460" s="25">
        <v>0</v>
      </c>
      <c r="R3460" s="25">
        <v>0</v>
      </c>
      <c r="S3460" s="25">
        <v>1</v>
      </c>
      <c r="T3460" s="25">
        <v>0</v>
      </c>
      <c r="U3460" s="25">
        <v>1</v>
      </c>
      <c r="V3460" s="25">
        <v>0</v>
      </c>
      <c r="W3460" s="25">
        <v>1</v>
      </c>
      <c r="X3460" s="23">
        <v>1</v>
      </c>
      <c r="Y3460" s="23">
        <v>0</v>
      </c>
      <c r="Z3460" s="23">
        <v>0</v>
      </c>
      <c r="AA3460" s="23">
        <v>0</v>
      </c>
      <c r="AB3460" s="23">
        <v>0</v>
      </c>
      <c r="AC3460" s="23">
        <v>0</v>
      </c>
      <c r="AD3460" s="23">
        <v>0</v>
      </c>
    </row>
    <row r="3461" spans="1:30" x14ac:dyDescent="0.3">
      <c r="A3461" s="23">
        <v>289</v>
      </c>
      <c r="B3461" s="23">
        <v>3</v>
      </c>
      <c r="C3461" s="25">
        <v>0</v>
      </c>
      <c r="D3461" s="25">
        <v>1</v>
      </c>
      <c r="E3461" s="25">
        <v>0</v>
      </c>
      <c r="F3461" s="25">
        <v>0</v>
      </c>
      <c r="G3461" s="25">
        <v>1</v>
      </c>
      <c r="H3461" s="25">
        <v>0</v>
      </c>
      <c r="I3461" s="25">
        <v>0</v>
      </c>
      <c r="J3461" s="23">
        <v>0</v>
      </c>
      <c r="K3461" s="23">
        <v>0</v>
      </c>
      <c r="L3461" s="23">
        <v>0</v>
      </c>
      <c r="M3461" s="23">
        <v>0</v>
      </c>
      <c r="N3461" s="23">
        <v>1</v>
      </c>
      <c r="O3461" s="23">
        <v>1</v>
      </c>
      <c r="P3461" s="23">
        <v>0</v>
      </c>
      <c r="Q3461" s="25">
        <v>0</v>
      </c>
      <c r="R3461" s="25">
        <v>0</v>
      </c>
      <c r="S3461" s="25">
        <v>0</v>
      </c>
      <c r="T3461" s="25">
        <v>0</v>
      </c>
      <c r="U3461" s="25">
        <v>0</v>
      </c>
      <c r="V3461" s="25">
        <v>0</v>
      </c>
      <c r="W3461" s="25">
        <v>1</v>
      </c>
      <c r="X3461" s="23">
        <v>1</v>
      </c>
      <c r="Y3461" s="23">
        <v>0</v>
      </c>
      <c r="Z3461" s="23">
        <v>0</v>
      </c>
      <c r="AA3461" s="23">
        <v>0</v>
      </c>
      <c r="AB3461" s="23">
        <v>0</v>
      </c>
      <c r="AC3461" s="23">
        <v>0</v>
      </c>
      <c r="AD3461" s="23">
        <v>0</v>
      </c>
    </row>
    <row r="3462" spans="1:30" x14ac:dyDescent="0.3">
      <c r="A3462" s="23">
        <v>289</v>
      </c>
      <c r="B3462" s="23">
        <v>4</v>
      </c>
      <c r="C3462" s="25">
        <v>0</v>
      </c>
      <c r="D3462" s="25">
        <v>0</v>
      </c>
      <c r="E3462" s="25">
        <v>0</v>
      </c>
      <c r="F3462" s="25">
        <v>0</v>
      </c>
      <c r="G3462" s="25">
        <v>0</v>
      </c>
      <c r="H3462" s="25">
        <v>0</v>
      </c>
      <c r="I3462" s="25">
        <v>1</v>
      </c>
      <c r="J3462" s="23">
        <v>0</v>
      </c>
      <c r="K3462" s="23">
        <v>0</v>
      </c>
      <c r="L3462" s="23">
        <v>1</v>
      </c>
      <c r="M3462" s="23">
        <v>0</v>
      </c>
      <c r="N3462" s="23">
        <v>1</v>
      </c>
      <c r="O3462" s="23">
        <v>0</v>
      </c>
      <c r="P3462" s="23">
        <v>1</v>
      </c>
      <c r="Q3462" s="25">
        <v>0</v>
      </c>
      <c r="R3462" s="25">
        <v>0</v>
      </c>
      <c r="S3462" s="25">
        <v>1</v>
      </c>
      <c r="T3462" s="25">
        <v>1</v>
      </c>
      <c r="U3462" s="25">
        <v>0</v>
      </c>
      <c r="V3462" s="25">
        <v>1</v>
      </c>
      <c r="W3462" s="25">
        <v>0</v>
      </c>
      <c r="X3462" s="23">
        <v>1</v>
      </c>
      <c r="Y3462" s="23">
        <v>0</v>
      </c>
      <c r="Z3462" s="23">
        <v>0</v>
      </c>
      <c r="AA3462" s="23">
        <v>0</v>
      </c>
      <c r="AB3462" s="23">
        <v>0</v>
      </c>
      <c r="AC3462" s="23">
        <v>0</v>
      </c>
      <c r="AD3462" s="23">
        <v>0</v>
      </c>
    </row>
    <row r="3463" spans="1:30" x14ac:dyDescent="0.3">
      <c r="A3463" s="23">
        <v>289</v>
      </c>
      <c r="B3463" s="23">
        <v>5</v>
      </c>
      <c r="C3463" s="25">
        <v>0</v>
      </c>
      <c r="D3463" s="25">
        <v>1</v>
      </c>
      <c r="E3463" s="25">
        <v>0</v>
      </c>
      <c r="F3463" s="25">
        <v>0</v>
      </c>
      <c r="G3463" s="25">
        <v>1</v>
      </c>
      <c r="H3463" s="25">
        <v>0</v>
      </c>
      <c r="I3463" s="25">
        <v>0</v>
      </c>
      <c r="J3463" s="23">
        <v>0</v>
      </c>
      <c r="K3463" s="23">
        <v>0</v>
      </c>
      <c r="L3463" s="23">
        <v>0</v>
      </c>
      <c r="M3463" s="23">
        <v>1</v>
      </c>
      <c r="N3463" s="23">
        <v>0</v>
      </c>
      <c r="O3463" s="23">
        <v>0</v>
      </c>
      <c r="P3463" s="23">
        <v>0</v>
      </c>
      <c r="Q3463" s="25">
        <v>0</v>
      </c>
      <c r="R3463" s="25">
        <v>1</v>
      </c>
      <c r="S3463" s="25">
        <v>0</v>
      </c>
      <c r="T3463" s="25">
        <v>1</v>
      </c>
      <c r="U3463" s="25">
        <v>0</v>
      </c>
      <c r="V3463" s="25">
        <v>0</v>
      </c>
      <c r="W3463" s="25">
        <v>1</v>
      </c>
      <c r="X3463" s="23">
        <v>1</v>
      </c>
      <c r="Y3463" s="23">
        <v>0</v>
      </c>
      <c r="Z3463" s="23">
        <v>0</v>
      </c>
      <c r="AA3463" s="23">
        <v>0</v>
      </c>
      <c r="AB3463" s="23">
        <v>0</v>
      </c>
      <c r="AC3463" s="23">
        <v>0</v>
      </c>
      <c r="AD3463" s="23">
        <v>0</v>
      </c>
    </row>
    <row r="3464" spans="1:30" x14ac:dyDescent="0.3">
      <c r="A3464" s="23">
        <v>289</v>
      </c>
      <c r="B3464" s="23">
        <v>6</v>
      </c>
      <c r="C3464" s="25">
        <v>0</v>
      </c>
      <c r="D3464" s="25">
        <v>0</v>
      </c>
      <c r="E3464" s="25">
        <v>0</v>
      </c>
      <c r="F3464" s="25">
        <v>0</v>
      </c>
      <c r="G3464" s="25">
        <v>1</v>
      </c>
      <c r="H3464" s="25">
        <v>1</v>
      </c>
      <c r="I3464" s="25">
        <v>0</v>
      </c>
      <c r="J3464" s="23">
        <v>0</v>
      </c>
      <c r="K3464" s="23">
        <v>1</v>
      </c>
      <c r="L3464" s="23">
        <v>0</v>
      </c>
      <c r="M3464" s="23">
        <v>0</v>
      </c>
      <c r="N3464" s="23">
        <v>0</v>
      </c>
      <c r="O3464" s="23">
        <v>1</v>
      </c>
      <c r="P3464" s="23">
        <v>0</v>
      </c>
      <c r="Q3464" s="25">
        <v>0</v>
      </c>
      <c r="R3464" s="25">
        <v>0</v>
      </c>
      <c r="S3464" s="25">
        <v>1</v>
      </c>
      <c r="T3464" s="25">
        <v>0</v>
      </c>
      <c r="U3464" s="25">
        <v>0</v>
      </c>
      <c r="V3464" s="25">
        <v>0</v>
      </c>
      <c r="W3464" s="25">
        <v>0</v>
      </c>
      <c r="X3464" s="23">
        <v>1</v>
      </c>
      <c r="Y3464" s="23">
        <v>0</v>
      </c>
      <c r="Z3464" s="23">
        <v>0</v>
      </c>
      <c r="AA3464" s="23">
        <v>0</v>
      </c>
      <c r="AB3464" s="23">
        <v>0</v>
      </c>
      <c r="AC3464" s="23">
        <v>0</v>
      </c>
      <c r="AD3464" s="23">
        <v>0</v>
      </c>
    </row>
    <row r="3465" spans="1:30" x14ac:dyDescent="0.3">
      <c r="A3465" s="23">
        <v>289</v>
      </c>
      <c r="B3465" s="23">
        <v>7</v>
      </c>
      <c r="C3465" s="25">
        <v>0</v>
      </c>
      <c r="D3465" s="25">
        <v>1</v>
      </c>
      <c r="E3465" s="25">
        <v>0</v>
      </c>
      <c r="F3465" s="25">
        <v>1</v>
      </c>
      <c r="G3465" s="25">
        <v>0</v>
      </c>
      <c r="H3465" s="25">
        <v>0</v>
      </c>
      <c r="I3465" s="25">
        <v>1</v>
      </c>
      <c r="J3465" s="23">
        <v>0</v>
      </c>
      <c r="K3465" s="23">
        <v>0</v>
      </c>
      <c r="L3465" s="23">
        <v>0</v>
      </c>
      <c r="M3465" s="23">
        <v>0</v>
      </c>
      <c r="N3465" s="23">
        <v>0</v>
      </c>
      <c r="O3465" s="23">
        <v>0</v>
      </c>
      <c r="P3465" s="23">
        <v>1</v>
      </c>
      <c r="Q3465" s="25">
        <v>0</v>
      </c>
      <c r="R3465" s="25">
        <v>1</v>
      </c>
      <c r="S3465" s="25">
        <v>0</v>
      </c>
      <c r="T3465" s="25">
        <v>0</v>
      </c>
      <c r="U3465" s="25">
        <v>0</v>
      </c>
      <c r="V3465" s="25">
        <v>1</v>
      </c>
      <c r="W3465" s="25">
        <v>0</v>
      </c>
      <c r="X3465" s="23">
        <v>1</v>
      </c>
      <c r="Y3465" s="23">
        <v>0</v>
      </c>
      <c r="Z3465" s="23">
        <v>0</v>
      </c>
      <c r="AA3465" s="23">
        <v>0</v>
      </c>
      <c r="AB3465" s="23">
        <v>0</v>
      </c>
      <c r="AC3465" s="23">
        <v>0</v>
      </c>
      <c r="AD3465" s="23">
        <v>0</v>
      </c>
    </row>
    <row r="3466" spans="1:30" x14ac:dyDescent="0.3">
      <c r="A3466" s="23">
        <v>289</v>
      </c>
      <c r="B3466" s="23">
        <v>8</v>
      </c>
      <c r="C3466" s="25">
        <v>0</v>
      </c>
      <c r="D3466" s="25">
        <v>0</v>
      </c>
      <c r="E3466" s="25">
        <v>1</v>
      </c>
      <c r="F3466" s="25">
        <v>1</v>
      </c>
      <c r="G3466" s="25">
        <v>0</v>
      </c>
      <c r="H3466" s="25">
        <v>1</v>
      </c>
      <c r="I3466" s="25">
        <v>0</v>
      </c>
      <c r="J3466" s="23">
        <v>0</v>
      </c>
      <c r="K3466" s="23">
        <v>0</v>
      </c>
      <c r="L3466" s="23">
        <v>0</v>
      </c>
      <c r="M3466" s="23">
        <v>0</v>
      </c>
      <c r="N3466" s="23">
        <v>1</v>
      </c>
      <c r="O3466" s="23">
        <v>1</v>
      </c>
      <c r="P3466" s="23">
        <v>0</v>
      </c>
      <c r="Q3466" s="25">
        <v>0</v>
      </c>
      <c r="R3466" s="25">
        <v>0</v>
      </c>
      <c r="S3466" s="25">
        <v>0</v>
      </c>
      <c r="T3466" s="25">
        <v>1</v>
      </c>
      <c r="U3466" s="25">
        <v>0</v>
      </c>
      <c r="V3466" s="25">
        <v>0</v>
      </c>
      <c r="W3466" s="25">
        <v>0</v>
      </c>
      <c r="X3466" s="23">
        <v>1</v>
      </c>
      <c r="Y3466" s="23">
        <v>0</v>
      </c>
      <c r="Z3466" s="23">
        <v>0</v>
      </c>
      <c r="AA3466" s="23">
        <v>0</v>
      </c>
      <c r="AB3466" s="23">
        <v>0</v>
      </c>
      <c r="AC3466" s="23">
        <v>0</v>
      </c>
      <c r="AD3466" s="23">
        <v>0</v>
      </c>
    </row>
    <row r="3467" spans="1:30" x14ac:dyDescent="0.3">
      <c r="A3467" s="23">
        <v>289</v>
      </c>
      <c r="B3467" s="23">
        <v>9</v>
      </c>
      <c r="C3467" s="25">
        <v>0</v>
      </c>
      <c r="D3467" s="25">
        <v>0</v>
      </c>
      <c r="E3467" s="25">
        <v>1</v>
      </c>
      <c r="F3467" s="25">
        <v>0</v>
      </c>
      <c r="G3467" s="25">
        <v>1</v>
      </c>
      <c r="H3467" s="25">
        <v>0</v>
      </c>
      <c r="I3467" s="25">
        <v>1</v>
      </c>
      <c r="J3467" s="23">
        <v>0</v>
      </c>
      <c r="K3467" s="23">
        <v>0</v>
      </c>
      <c r="L3467" s="23">
        <v>1</v>
      </c>
      <c r="M3467" s="23">
        <v>0</v>
      </c>
      <c r="N3467" s="23">
        <v>0</v>
      </c>
      <c r="O3467" s="23">
        <v>0</v>
      </c>
      <c r="P3467" s="23">
        <v>0</v>
      </c>
      <c r="Q3467" s="25">
        <v>0</v>
      </c>
      <c r="R3467" s="25">
        <v>1</v>
      </c>
      <c r="S3467" s="25">
        <v>0</v>
      </c>
      <c r="T3467" s="25">
        <v>0</v>
      </c>
      <c r="U3467" s="25">
        <v>1</v>
      </c>
      <c r="V3467" s="25">
        <v>0</v>
      </c>
      <c r="W3467" s="25">
        <v>0</v>
      </c>
      <c r="X3467" s="23">
        <v>1</v>
      </c>
      <c r="Y3467" s="23">
        <v>0</v>
      </c>
      <c r="Z3467" s="23">
        <v>0</v>
      </c>
      <c r="AA3467" s="23">
        <v>0</v>
      </c>
      <c r="AB3467" s="23">
        <v>0</v>
      </c>
      <c r="AC3467" s="23">
        <v>0</v>
      </c>
      <c r="AD3467" s="23">
        <v>0</v>
      </c>
    </row>
    <row r="3468" spans="1:30" x14ac:dyDescent="0.3">
      <c r="A3468" s="23">
        <v>289</v>
      </c>
      <c r="B3468" s="23">
        <v>10</v>
      </c>
      <c r="C3468" s="25">
        <v>0</v>
      </c>
      <c r="D3468" s="25">
        <v>1</v>
      </c>
      <c r="E3468" s="25">
        <v>0</v>
      </c>
      <c r="F3468" s="25">
        <v>0</v>
      </c>
      <c r="G3468" s="25">
        <v>0</v>
      </c>
      <c r="H3468" s="25">
        <v>1</v>
      </c>
      <c r="I3468" s="25">
        <v>0</v>
      </c>
      <c r="J3468" s="23">
        <v>0</v>
      </c>
      <c r="K3468" s="23">
        <v>1</v>
      </c>
      <c r="L3468" s="23">
        <v>0</v>
      </c>
      <c r="M3468" s="23">
        <v>0</v>
      </c>
      <c r="N3468" s="23">
        <v>1</v>
      </c>
      <c r="O3468" s="23">
        <v>0</v>
      </c>
      <c r="P3468" s="23">
        <v>0</v>
      </c>
      <c r="Q3468" s="25">
        <v>0</v>
      </c>
      <c r="R3468" s="25">
        <v>0</v>
      </c>
      <c r="S3468" s="25">
        <v>1</v>
      </c>
      <c r="T3468" s="25">
        <v>1</v>
      </c>
      <c r="U3468" s="25">
        <v>0</v>
      </c>
      <c r="V3468" s="25">
        <v>1</v>
      </c>
      <c r="W3468" s="25">
        <v>0</v>
      </c>
      <c r="X3468" s="23">
        <v>1</v>
      </c>
      <c r="Y3468" s="23">
        <v>0</v>
      </c>
      <c r="Z3468" s="23">
        <v>0</v>
      </c>
      <c r="AA3468" s="23">
        <v>0</v>
      </c>
      <c r="AB3468" s="23">
        <v>0</v>
      </c>
      <c r="AC3468" s="23">
        <v>0</v>
      </c>
      <c r="AD3468" s="23">
        <v>0</v>
      </c>
    </row>
    <row r="3469" spans="1:30" x14ac:dyDescent="0.3">
      <c r="A3469" s="23">
        <v>289</v>
      </c>
      <c r="B3469" s="23">
        <v>11</v>
      </c>
      <c r="C3469" s="25">
        <v>0</v>
      </c>
      <c r="D3469" s="25">
        <v>0</v>
      </c>
      <c r="E3469" s="25">
        <v>1</v>
      </c>
      <c r="F3469" s="25">
        <v>0</v>
      </c>
      <c r="G3469" s="25">
        <v>1</v>
      </c>
      <c r="H3469" s="25">
        <v>0</v>
      </c>
      <c r="I3469" s="25">
        <v>1</v>
      </c>
      <c r="J3469" s="23">
        <v>0</v>
      </c>
      <c r="K3469" s="23">
        <v>1</v>
      </c>
      <c r="L3469" s="23">
        <v>0</v>
      </c>
      <c r="M3469" s="23">
        <v>1</v>
      </c>
      <c r="N3469" s="23">
        <v>0</v>
      </c>
      <c r="O3469" s="23">
        <v>0</v>
      </c>
      <c r="P3469" s="23">
        <v>1</v>
      </c>
      <c r="Q3469" s="25">
        <v>0</v>
      </c>
      <c r="R3469" s="25">
        <v>0</v>
      </c>
      <c r="S3469" s="25">
        <v>0</v>
      </c>
      <c r="T3469" s="25">
        <v>0</v>
      </c>
      <c r="U3469" s="25">
        <v>1</v>
      </c>
      <c r="V3469" s="25">
        <v>1</v>
      </c>
      <c r="W3469" s="25">
        <v>0</v>
      </c>
      <c r="X3469" s="23">
        <v>1</v>
      </c>
      <c r="Y3469" s="23">
        <v>0</v>
      </c>
      <c r="Z3469" s="23">
        <v>0</v>
      </c>
      <c r="AA3469" s="23">
        <v>0</v>
      </c>
      <c r="AB3469" s="23">
        <v>0</v>
      </c>
      <c r="AC3469" s="23">
        <v>0</v>
      </c>
      <c r="AD3469" s="23">
        <v>0</v>
      </c>
    </row>
    <row r="3470" spans="1:30" x14ac:dyDescent="0.3">
      <c r="A3470" s="23">
        <v>289</v>
      </c>
      <c r="B3470" s="23">
        <v>12</v>
      </c>
      <c r="C3470" s="25">
        <v>0</v>
      </c>
      <c r="D3470" s="25">
        <v>0</v>
      </c>
      <c r="E3470" s="25">
        <v>0</v>
      </c>
      <c r="F3470" s="25">
        <v>1</v>
      </c>
      <c r="G3470" s="25">
        <v>0</v>
      </c>
      <c r="H3470" s="25">
        <v>0</v>
      </c>
      <c r="I3470" s="25">
        <v>0</v>
      </c>
      <c r="J3470" s="23">
        <v>0</v>
      </c>
      <c r="K3470" s="23">
        <v>0</v>
      </c>
      <c r="L3470" s="23">
        <v>0</v>
      </c>
      <c r="M3470" s="23">
        <v>0</v>
      </c>
      <c r="N3470" s="23">
        <v>0</v>
      </c>
      <c r="O3470" s="23">
        <v>0</v>
      </c>
      <c r="P3470" s="23">
        <v>1</v>
      </c>
      <c r="Q3470" s="25">
        <v>0</v>
      </c>
      <c r="R3470" s="25">
        <v>0</v>
      </c>
      <c r="S3470" s="25">
        <v>1</v>
      </c>
      <c r="T3470" s="25">
        <v>0</v>
      </c>
      <c r="U3470" s="25">
        <v>0</v>
      </c>
      <c r="V3470" s="25">
        <v>0</v>
      </c>
      <c r="W3470" s="25">
        <v>0</v>
      </c>
      <c r="X3470" s="23">
        <v>1</v>
      </c>
      <c r="Y3470" s="23">
        <v>0</v>
      </c>
      <c r="Z3470" s="23">
        <v>0</v>
      </c>
      <c r="AA3470" s="23">
        <v>0</v>
      </c>
      <c r="AB3470" s="23">
        <v>0</v>
      </c>
      <c r="AC3470" s="23">
        <v>0</v>
      </c>
      <c r="AD3470" s="23">
        <v>0</v>
      </c>
    </row>
    <row r="3471" spans="1:30" x14ac:dyDescent="0.3">
      <c r="A3471" s="23">
        <v>290</v>
      </c>
      <c r="B3471" s="23">
        <v>1</v>
      </c>
      <c r="C3471" s="25">
        <v>0</v>
      </c>
      <c r="D3471" s="25">
        <v>0</v>
      </c>
      <c r="E3471" s="25">
        <v>1</v>
      </c>
      <c r="F3471" s="25">
        <v>0</v>
      </c>
      <c r="G3471" s="25">
        <v>0</v>
      </c>
      <c r="H3471" s="25">
        <v>0</v>
      </c>
      <c r="I3471" s="25">
        <v>0</v>
      </c>
      <c r="J3471" s="23">
        <v>0</v>
      </c>
      <c r="K3471" s="23">
        <v>0</v>
      </c>
      <c r="L3471" s="23">
        <v>1</v>
      </c>
      <c r="M3471" s="23">
        <v>1</v>
      </c>
      <c r="N3471" s="23">
        <v>0</v>
      </c>
      <c r="O3471" s="23">
        <v>1</v>
      </c>
      <c r="P3471" s="23">
        <v>0</v>
      </c>
      <c r="Q3471" s="25">
        <v>0</v>
      </c>
      <c r="R3471" s="25">
        <v>1</v>
      </c>
      <c r="S3471" s="25">
        <v>0</v>
      </c>
      <c r="T3471" s="25">
        <v>1</v>
      </c>
      <c r="U3471" s="25">
        <v>0</v>
      </c>
      <c r="V3471" s="25">
        <v>0</v>
      </c>
      <c r="W3471" s="25">
        <v>1</v>
      </c>
      <c r="X3471" s="23">
        <v>1</v>
      </c>
      <c r="Y3471" s="23">
        <v>0</v>
      </c>
      <c r="Z3471" s="23">
        <v>0</v>
      </c>
      <c r="AA3471" s="23">
        <v>0</v>
      </c>
      <c r="AB3471" s="23">
        <v>0</v>
      </c>
      <c r="AC3471" s="23">
        <v>0</v>
      </c>
      <c r="AD3471" s="23">
        <v>0</v>
      </c>
    </row>
    <row r="3472" spans="1:30" x14ac:dyDescent="0.3">
      <c r="A3472" s="23">
        <v>290</v>
      </c>
      <c r="B3472" s="23">
        <v>2</v>
      </c>
      <c r="C3472" s="25">
        <v>0</v>
      </c>
      <c r="D3472" s="25">
        <v>1</v>
      </c>
      <c r="E3472" s="25">
        <v>0</v>
      </c>
      <c r="F3472" s="25">
        <v>0</v>
      </c>
      <c r="G3472" s="25">
        <v>0</v>
      </c>
      <c r="H3472" s="25">
        <v>1</v>
      </c>
      <c r="I3472" s="25">
        <v>0</v>
      </c>
      <c r="J3472" s="23">
        <v>0</v>
      </c>
      <c r="K3472" s="23">
        <v>0</v>
      </c>
      <c r="L3472" s="23">
        <v>0</v>
      </c>
      <c r="M3472" s="23">
        <v>1</v>
      </c>
      <c r="N3472" s="23">
        <v>0</v>
      </c>
      <c r="O3472" s="23">
        <v>0</v>
      </c>
      <c r="P3472" s="23">
        <v>0</v>
      </c>
      <c r="Q3472" s="25">
        <v>0</v>
      </c>
      <c r="R3472" s="25">
        <v>0</v>
      </c>
      <c r="S3472" s="25">
        <v>1</v>
      </c>
      <c r="T3472" s="25">
        <v>0</v>
      </c>
      <c r="U3472" s="25">
        <v>1</v>
      </c>
      <c r="V3472" s="25">
        <v>0</v>
      </c>
      <c r="W3472" s="25">
        <v>1</v>
      </c>
      <c r="X3472" s="23">
        <v>1</v>
      </c>
      <c r="Y3472" s="23">
        <v>0</v>
      </c>
      <c r="Z3472" s="23">
        <v>0</v>
      </c>
      <c r="AA3472" s="23">
        <v>0</v>
      </c>
      <c r="AB3472" s="23">
        <v>0</v>
      </c>
      <c r="AC3472" s="23">
        <v>0</v>
      </c>
      <c r="AD3472" s="23">
        <v>0</v>
      </c>
    </row>
    <row r="3473" spans="1:30" x14ac:dyDescent="0.3">
      <c r="A3473" s="23">
        <v>290</v>
      </c>
      <c r="B3473" s="23">
        <v>3</v>
      </c>
      <c r="C3473" s="25">
        <v>0</v>
      </c>
      <c r="D3473" s="25">
        <v>1</v>
      </c>
      <c r="E3473" s="25">
        <v>0</v>
      </c>
      <c r="F3473" s="25">
        <v>0</v>
      </c>
      <c r="G3473" s="25">
        <v>1</v>
      </c>
      <c r="H3473" s="25">
        <v>0</v>
      </c>
      <c r="I3473" s="25">
        <v>0</v>
      </c>
      <c r="J3473" s="23">
        <v>0</v>
      </c>
      <c r="K3473" s="23">
        <v>0</v>
      </c>
      <c r="L3473" s="23">
        <v>0</v>
      </c>
      <c r="M3473" s="23">
        <v>0</v>
      </c>
      <c r="N3473" s="23">
        <v>1</v>
      </c>
      <c r="O3473" s="23">
        <v>1</v>
      </c>
      <c r="P3473" s="23">
        <v>0</v>
      </c>
      <c r="Q3473" s="25">
        <v>0</v>
      </c>
      <c r="R3473" s="25">
        <v>0</v>
      </c>
      <c r="S3473" s="25">
        <v>0</v>
      </c>
      <c r="T3473" s="25">
        <v>0</v>
      </c>
      <c r="U3473" s="25">
        <v>0</v>
      </c>
      <c r="V3473" s="25">
        <v>0</v>
      </c>
      <c r="W3473" s="25">
        <v>1</v>
      </c>
      <c r="X3473" s="23">
        <v>1</v>
      </c>
      <c r="Y3473" s="23">
        <v>0</v>
      </c>
      <c r="Z3473" s="23">
        <v>0</v>
      </c>
      <c r="AA3473" s="23">
        <v>0</v>
      </c>
      <c r="AB3473" s="23">
        <v>0</v>
      </c>
      <c r="AC3473" s="23">
        <v>0</v>
      </c>
      <c r="AD3473" s="23">
        <v>0</v>
      </c>
    </row>
    <row r="3474" spans="1:30" x14ac:dyDescent="0.3">
      <c r="A3474" s="23">
        <v>290</v>
      </c>
      <c r="B3474" s="23">
        <v>4</v>
      </c>
      <c r="C3474" s="25">
        <v>0</v>
      </c>
      <c r="D3474" s="25">
        <v>0</v>
      </c>
      <c r="E3474" s="25">
        <v>0</v>
      </c>
      <c r="F3474" s="25">
        <v>0</v>
      </c>
      <c r="G3474" s="25">
        <v>0</v>
      </c>
      <c r="H3474" s="25">
        <v>0</v>
      </c>
      <c r="I3474" s="25">
        <v>1</v>
      </c>
      <c r="J3474" s="23">
        <v>0</v>
      </c>
      <c r="K3474" s="23">
        <v>0</v>
      </c>
      <c r="L3474" s="23">
        <v>1</v>
      </c>
      <c r="M3474" s="23">
        <v>0</v>
      </c>
      <c r="N3474" s="23">
        <v>1</v>
      </c>
      <c r="O3474" s="23">
        <v>0</v>
      </c>
      <c r="P3474" s="23">
        <v>1</v>
      </c>
      <c r="Q3474" s="25">
        <v>0</v>
      </c>
      <c r="R3474" s="25">
        <v>0</v>
      </c>
      <c r="S3474" s="25">
        <v>1</v>
      </c>
      <c r="T3474" s="25">
        <v>1</v>
      </c>
      <c r="U3474" s="25">
        <v>0</v>
      </c>
      <c r="V3474" s="25">
        <v>1</v>
      </c>
      <c r="W3474" s="25">
        <v>0</v>
      </c>
      <c r="X3474" s="23">
        <v>1</v>
      </c>
      <c r="Y3474" s="23">
        <v>0</v>
      </c>
      <c r="Z3474" s="23">
        <v>0</v>
      </c>
      <c r="AA3474" s="23">
        <v>0</v>
      </c>
      <c r="AB3474" s="23">
        <v>0</v>
      </c>
      <c r="AC3474" s="23">
        <v>0</v>
      </c>
      <c r="AD3474" s="23">
        <v>0</v>
      </c>
    </row>
    <row r="3475" spans="1:30" x14ac:dyDescent="0.3">
      <c r="A3475" s="23">
        <v>290</v>
      </c>
      <c r="B3475" s="23">
        <v>5</v>
      </c>
      <c r="C3475" s="25">
        <v>0</v>
      </c>
      <c r="D3475" s="25">
        <v>1</v>
      </c>
      <c r="E3475" s="25">
        <v>0</v>
      </c>
      <c r="F3475" s="25">
        <v>0</v>
      </c>
      <c r="G3475" s="25">
        <v>1</v>
      </c>
      <c r="H3475" s="25">
        <v>0</v>
      </c>
      <c r="I3475" s="25">
        <v>0</v>
      </c>
      <c r="J3475" s="23">
        <v>0</v>
      </c>
      <c r="K3475" s="23">
        <v>0</v>
      </c>
      <c r="L3475" s="23">
        <v>0</v>
      </c>
      <c r="M3475" s="23">
        <v>1</v>
      </c>
      <c r="N3475" s="23">
        <v>0</v>
      </c>
      <c r="O3475" s="23">
        <v>0</v>
      </c>
      <c r="P3475" s="23">
        <v>0</v>
      </c>
      <c r="Q3475" s="25">
        <v>0</v>
      </c>
      <c r="R3475" s="25">
        <v>1</v>
      </c>
      <c r="S3475" s="25">
        <v>0</v>
      </c>
      <c r="T3475" s="25">
        <v>1</v>
      </c>
      <c r="U3475" s="25">
        <v>0</v>
      </c>
      <c r="V3475" s="25">
        <v>0</v>
      </c>
      <c r="W3475" s="25">
        <v>1</v>
      </c>
      <c r="X3475" s="23">
        <v>1</v>
      </c>
      <c r="Y3475" s="23">
        <v>0</v>
      </c>
      <c r="Z3475" s="23">
        <v>0</v>
      </c>
      <c r="AA3475" s="23">
        <v>0</v>
      </c>
      <c r="AB3475" s="23">
        <v>0</v>
      </c>
      <c r="AC3475" s="23">
        <v>0</v>
      </c>
      <c r="AD3475" s="23">
        <v>0</v>
      </c>
    </row>
    <row r="3476" spans="1:30" x14ac:dyDescent="0.3">
      <c r="A3476" s="23">
        <v>290</v>
      </c>
      <c r="B3476" s="23">
        <v>6</v>
      </c>
      <c r="C3476" s="25">
        <v>0</v>
      </c>
      <c r="D3476" s="25">
        <v>0</v>
      </c>
      <c r="E3476" s="25">
        <v>0</v>
      </c>
      <c r="F3476" s="25">
        <v>0</v>
      </c>
      <c r="G3476" s="25">
        <v>1</v>
      </c>
      <c r="H3476" s="25">
        <v>1</v>
      </c>
      <c r="I3476" s="25">
        <v>0</v>
      </c>
      <c r="J3476" s="23">
        <v>0</v>
      </c>
      <c r="K3476" s="23">
        <v>1</v>
      </c>
      <c r="L3476" s="23">
        <v>0</v>
      </c>
      <c r="M3476" s="23">
        <v>0</v>
      </c>
      <c r="N3476" s="23">
        <v>0</v>
      </c>
      <c r="O3476" s="23">
        <v>1</v>
      </c>
      <c r="P3476" s="23">
        <v>0</v>
      </c>
      <c r="Q3476" s="25">
        <v>0</v>
      </c>
      <c r="R3476" s="25">
        <v>0</v>
      </c>
      <c r="S3476" s="25">
        <v>1</v>
      </c>
      <c r="T3476" s="25">
        <v>0</v>
      </c>
      <c r="U3476" s="25">
        <v>0</v>
      </c>
      <c r="V3476" s="25">
        <v>0</v>
      </c>
      <c r="W3476" s="25">
        <v>0</v>
      </c>
      <c r="X3476" s="23">
        <v>1</v>
      </c>
      <c r="Y3476" s="23">
        <v>0</v>
      </c>
      <c r="Z3476" s="23">
        <v>0</v>
      </c>
      <c r="AA3476" s="23">
        <v>0</v>
      </c>
      <c r="AB3476" s="23">
        <v>0</v>
      </c>
      <c r="AC3476" s="23">
        <v>0</v>
      </c>
      <c r="AD3476" s="23">
        <v>0</v>
      </c>
    </row>
    <row r="3477" spans="1:30" x14ac:dyDescent="0.3">
      <c r="A3477" s="23">
        <v>290</v>
      </c>
      <c r="B3477" s="23">
        <v>7</v>
      </c>
      <c r="C3477" s="25">
        <v>0</v>
      </c>
      <c r="D3477" s="25">
        <v>1</v>
      </c>
      <c r="E3477" s="25">
        <v>0</v>
      </c>
      <c r="F3477" s="25">
        <v>1</v>
      </c>
      <c r="G3477" s="25">
        <v>0</v>
      </c>
      <c r="H3477" s="25">
        <v>0</v>
      </c>
      <c r="I3477" s="25">
        <v>1</v>
      </c>
      <c r="J3477" s="23">
        <v>0</v>
      </c>
      <c r="K3477" s="23">
        <v>0</v>
      </c>
      <c r="L3477" s="23">
        <v>0</v>
      </c>
      <c r="M3477" s="23">
        <v>0</v>
      </c>
      <c r="N3477" s="23">
        <v>0</v>
      </c>
      <c r="O3477" s="23">
        <v>0</v>
      </c>
      <c r="P3477" s="23">
        <v>1</v>
      </c>
      <c r="Q3477" s="25">
        <v>0</v>
      </c>
      <c r="R3477" s="25">
        <v>1</v>
      </c>
      <c r="S3477" s="25">
        <v>0</v>
      </c>
      <c r="T3477" s="25">
        <v>0</v>
      </c>
      <c r="U3477" s="25">
        <v>0</v>
      </c>
      <c r="V3477" s="25">
        <v>1</v>
      </c>
      <c r="W3477" s="25">
        <v>0</v>
      </c>
      <c r="X3477" s="23">
        <v>1</v>
      </c>
      <c r="Y3477" s="23">
        <v>0</v>
      </c>
      <c r="Z3477" s="23">
        <v>0</v>
      </c>
      <c r="AA3477" s="23">
        <v>0</v>
      </c>
      <c r="AB3477" s="23">
        <v>0</v>
      </c>
      <c r="AC3477" s="23">
        <v>0</v>
      </c>
      <c r="AD3477" s="23">
        <v>0</v>
      </c>
    </row>
    <row r="3478" spans="1:30" x14ac:dyDescent="0.3">
      <c r="A3478" s="23">
        <v>290</v>
      </c>
      <c r="B3478" s="23">
        <v>8</v>
      </c>
      <c r="C3478" s="25">
        <v>0</v>
      </c>
      <c r="D3478" s="25">
        <v>0</v>
      </c>
      <c r="E3478" s="25">
        <v>1</v>
      </c>
      <c r="F3478" s="25">
        <v>1</v>
      </c>
      <c r="G3478" s="25">
        <v>0</v>
      </c>
      <c r="H3478" s="25">
        <v>1</v>
      </c>
      <c r="I3478" s="25">
        <v>0</v>
      </c>
      <c r="J3478" s="23">
        <v>0</v>
      </c>
      <c r="K3478" s="23">
        <v>0</v>
      </c>
      <c r="L3478" s="23">
        <v>0</v>
      </c>
      <c r="M3478" s="23">
        <v>0</v>
      </c>
      <c r="N3478" s="23">
        <v>1</v>
      </c>
      <c r="O3478" s="23">
        <v>1</v>
      </c>
      <c r="P3478" s="23">
        <v>0</v>
      </c>
      <c r="Q3478" s="25">
        <v>0</v>
      </c>
      <c r="R3478" s="25">
        <v>0</v>
      </c>
      <c r="S3478" s="25">
        <v>0</v>
      </c>
      <c r="T3478" s="25">
        <v>1</v>
      </c>
      <c r="U3478" s="25">
        <v>0</v>
      </c>
      <c r="V3478" s="25">
        <v>0</v>
      </c>
      <c r="W3478" s="25">
        <v>0</v>
      </c>
      <c r="X3478" s="23">
        <v>1</v>
      </c>
      <c r="Y3478" s="23">
        <v>0</v>
      </c>
      <c r="Z3478" s="23">
        <v>0</v>
      </c>
      <c r="AA3478" s="23">
        <v>0</v>
      </c>
      <c r="AB3478" s="23">
        <v>0</v>
      </c>
      <c r="AC3478" s="23">
        <v>0</v>
      </c>
      <c r="AD3478" s="23">
        <v>0</v>
      </c>
    </row>
    <row r="3479" spans="1:30" x14ac:dyDescent="0.3">
      <c r="A3479" s="23">
        <v>290</v>
      </c>
      <c r="B3479" s="23">
        <v>9</v>
      </c>
      <c r="C3479" s="25">
        <v>0</v>
      </c>
      <c r="D3479" s="25">
        <v>0</v>
      </c>
      <c r="E3479" s="25">
        <v>1</v>
      </c>
      <c r="F3479" s="25">
        <v>0</v>
      </c>
      <c r="G3479" s="25">
        <v>1</v>
      </c>
      <c r="H3479" s="25">
        <v>0</v>
      </c>
      <c r="I3479" s="25">
        <v>1</v>
      </c>
      <c r="J3479" s="23">
        <v>0</v>
      </c>
      <c r="K3479" s="23">
        <v>0</v>
      </c>
      <c r="L3479" s="23">
        <v>1</v>
      </c>
      <c r="M3479" s="23">
        <v>0</v>
      </c>
      <c r="N3479" s="23">
        <v>0</v>
      </c>
      <c r="O3479" s="23">
        <v>0</v>
      </c>
      <c r="P3479" s="23">
        <v>0</v>
      </c>
      <c r="Q3479" s="25">
        <v>0</v>
      </c>
      <c r="R3479" s="25">
        <v>1</v>
      </c>
      <c r="S3479" s="25">
        <v>0</v>
      </c>
      <c r="T3479" s="25">
        <v>0</v>
      </c>
      <c r="U3479" s="25">
        <v>1</v>
      </c>
      <c r="V3479" s="25">
        <v>0</v>
      </c>
      <c r="W3479" s="25">
        <v>0</v>
      </c>
      <c r="X3479" s="23">
        <v>1</v>
      </c>
      <c r="Y3479" s="23">
        <v>0</v>
      </c>
      <c r="Z3479" s="23">
        <v>0</v>
      </c>
      <c r="AA3479" s="23">
        <v>0</v>
      </c>
      <c r="AB3479" s="23">
        <v>0</v>
      </c>
      <c r="AC3479" s="23">
        <v>0</v>
      </c>
      <c r="AD3479" s="23">
        <v>0</v>
      </c>
    </row>
    <row r="3480" spans="1:30" x14ac:dyDescent="0.3">
      <c r="A3480" s="23">
        <v>290</v>
      </c>
      <c r="B3480" s="23">
        <v>10</v>
      </c>
      <c r="C3480" s="25">
        <v>0</v>
      </c>
      <c r="D3480" s="25">
        <v>1</v>
      </c>
      <c r="E3480" s="25">
        <v>0</v>
      </c>
      <c r="F3480" s="25">
        <v>0</v>
      </c>
      <c r="G3480" s="25">
        <v>0</v>
      </c>
      <c r="H3480" s="25">
        <v>1</v>
      </c>
      <c r="I3480" s="25">
        <v>0</v>
      </c>
      <c r="J3480" s="23">
        <v>0</v>
      </c>
      <c r="K3480" s="23">
        <v>1</v>
      </c>
      <c r="L3480" s="23">
        <v>0</v>
      </c>
      <c r="M3480" s="23">
        <v>0</v>
      </c>
      <c r="N3480" s="23">
        <v>1</v>
      </c>
      <c r="O3480" s="23">
        <v>0</v>
      </c>
      <c r="P3480" s="23">
        <v>0</v>
      </c>
      <c r="Q3480" s="25">
        <v>0</v>
      </c>
      <c r="R3480" s="25">
        <v>0</v>
      </c>
      <c r="S3480" s="25">
        <v>1</v>
      </c>
      <c r="T3480" s="25">
        <v>1</v>
      </c>
      <c r="U3480" s="25">
        <v>0</v>
      </c>
      <c r="V3480" s="25">
        <v>1</v>
      </c>
      <c r="W3480" s="25">
        <v>0</v>
      </c>
      <c r="X3480" s="23">
        <v>1</v>
      </c>
      <c r="Y3480" s="23">
        <v>0</v>
      </c>
      <c r="Z3480" s="23">
        <v>0</v>
      </c>
      <c r="AA3480" s="23">
        <v>0</v>
      </c>
      <c r="AB3480" s="23">
        <v>0</v>
      </c>
      <c r="AC3480" s="23">
        <v>0</v>
      </c>
      <c r="AD3480" s="23">
        <v>0</v>
      </c>
    </row>
    <row r="3481" spans="1:30" x14ac:dyDescent="0.3">
      <c r="A3481" s="23">
        <v>290</v>
      </c>
      <c r="B3481" s="23">
        <v>11</v>
      </c>
      <c r="C3481" s="25">
        <v>0</v>
      </c>
      <c r="D3481" s="25">
        <v>0</v>
      </c>
      <c r="E3481" s="25">
        <v>1</v>
      </c>
      <c r="F3481" s="25">
        <v>0</v>
      </c>
      <c r="G3481" s="25">
        <v>1</v>
      </c>
      <c r="H3481" s="25">
        <v>0</v>
      </c>
      <c r="I3481" s="25">
        <v>1</v>
      </c>
      <c r="J3481" s="23">
        <v>0</v>
      </c>
      <c r="K3481" s="23">
        <v>1</v>
      </c>
      <c r="L3481" s="23">
        <v>0</v>
      </c>
      <c r="M3481" s="23">
        <v>1</v>
      </c>
      <c r="N3481" s="23">
        <v>0</v>
      </c>
      <c r="O3481" s="23">
        <v>0</v>
      </c>
      <c r="P3481" s="23">
        <v>1</v>
      </c>
      <c r="Q3481" s="25">
        <v>0</v>
      </c>
      <c r="R3481" s="25">
        <v>0</v>
      </c>
      <c r="S3481" s="25">
        <v>0</v>
      </c>
      <c r="T3481" s="25">
        <v>0</v>
      </c>
      <c r="U3481" s="25">
        <v>1</v>
      </c>
      <c r="V3481" s="25">
        <v>1</v>
      </c>
      <c r="W3481" s="25">
        <v>0</v>
      </c>
      <c r="X3481" s="23">
        <v>1</v>
      </c>
      <c r="Y3481" s="23">
        <v>0</v>
      </c>
      <c r="Z3481" s="23">
        <v>0</v>
      </c>
      <c r="AA3481" s="23">
        <v>0</v>
      </c>
      <c r="AB3481" s="23">
        <v>0</v>
      </c>
      <c r="AC3481" s="23">
        <v>0</v>
      </c>
      <c r="AD3481" s="23">
        <v>0</v>
      </c>
    </row>
    <row r="3482" spans="1:30" x14ac:dyDescent="0.3">
      <c r="A3482" s="23">
        <v>290</v>
      </c>
      <c r="B3482" s="23">
        <v>12</v>
      </c>
      <c r="C3482" s="25">
        <v>0</v>
      </c>
      <c r="D3482" s="25">
        <v>0</v>
      </c>
      <c r="E3482" s="25">
        <v>0</v>
      </c>
      <c r="F3482" s="25">
        <v>1</v>
      </c>
      <c r="G3482" s="25">
        <v>0</v>
      </c>
      <c r="H3482" s="25">
        <v>0</v>
      </c>
      <c r="I3482" s="25">
        <v>0</v>
      </c>
      <c r="J3482" s="23">
        <v>0</v>
      </c>
      <c r="K3482" s="23">
        <v>0</v>
      </c>
      <c r="L3482" s="23">
        <v>0</v>
      </c>
      <c r="M3482" s="23">
        <v>0</v>
      </c>
      <c r="N3482" s="23">
        <v>0</v>
      </c>
      <c r="O3482" s="23">
        <v>0</v>
      </c>
      <c r="P3482" s="23">
        <v>1</v>
      </c>
      <c r="Q3482" s="25">
        <v>0</v>
      </c>
      <c r="R3482" s="25">
        <v>0</v>
      </c>
      <c r="S3482" s="25">
        <v>1</v>
      </c>
      <c r="T3482" s="25">
        <v>0</v>
      </c>
      <c r="U3482" s="25">
        <v>0</v>
      </c>
      <c r="V3482" s="25">
        <v>0</v>
      </c>
      <c r="W3482" s="25">
        <v>0</v>
      </c>
      <c r="X3482" s="23">
        <v>1</v>
      </c>
      <c r="Y3482" s="23">
        <v>0</v>
      </c>
      <c r="Z3482" s="23">
        <v>0</v>
      </c>
      <c r="AA3482" s="23">
        <v>0</v>
      </c>
      <c r="AB3482" s="23">
        <v>0</v>
      </c>
      <c r="AC3482" s="23">
        <v>0</v>
      </c>
      <c r="AD3482" s="23">
        <v>0</v>
      </c>
    </row>
    <row r="3483" spans="1:30" x14ac:dyDescent="0.3">
      <c r="A3483" s="23">
        <v>291</v>
      </c>
      <c r="B3483" s="23">
        <v>1</v>
      </c>
      <c r="C3483" s="25">
        <v>0</v>
      </c>
      <c r="D3483" s="25">
        <v>0</v>
      </c>
      <c r="E3483" s="25">
        <v>1</v>
      </c>
      <c r="F3483" s="25">
        <v>0</v>
      </c>
      <c r="G3483" s="25">
        <v>0</v>
      </c>
      <c r="H3483" s="25">
        <v>0</v>
      </c>
      <c r="I3483" s="25">
        <v>0</v>
      </c>
      <c r="J3483" s="23">
        <v>0</v>
      </c>
      <c r="K3483" s="23">
        <v>0</v>
      </c>
      <c r="L3483" s="23">
        <v>1</v>
      </c>
      <c r="M3483" s="23">
        <v>1</v>
      </c>
      <c r="N3483" s="23">
        <v>0</v>
      </c>
      <c r="O3483" s="23">
        <v>1</v>
      </c>
      <c r="P3483" s="23">
        <v>0</v>
      </c>
      <c r="Q3483" s="25">
        <v>0</v>
      </c>
      <c r="R3483" s="25">
        <v>1</v>
      </c>
      <c r="S3483" s="25">
        <v>0</v>
      </c>
      <c r="T3483" s="25">
        <v>1</v>
      </c>
      <c r="U3483" s="25">
        <v>0</v>
      </c>
      <c r="V3483" s="25">
        <v>0</v>
      </c>
      <c r="W3483" s="25">
        <v>1</v>
      </c>
      <c r="X3483" s="23">
        <v>1</v>
      </c>
      <c r="Y3483" s="23">
        <v>0</v>
      </c>
      <c r="Z3483" s="23">
        <v>0</v>
      </c>
      <c r="AA3483" s="23">
        <v>0</v>
      </c>
      <c r="AB3483" s="23">
        <v>0</v>
      </c>
      <c r="AC3483" s="23">
        <v>0</v>
      </c>
      <c r="AD3483" s="23">
        <v>0</v>
      </c>
    </row>
    <row r="3484" spans="1:30" x14ac:dyDescent="0.3">
      <c r="A3484" s="23">
        <v>291</v>
      </c>
      <c r="B3484" s="23">
        <v>2</v>
      </c>
      <c r="C3484" s="25">
        <v>0</v>
      </c>
      <c r="D3484" s="25">
        <v>1</v>
      </c>
      <c r="E3484" s="25">
        <v>0</v>
      </c>
      <c r="F3484" s="25">
        <v>0</v>
      </c>
      <c r="G3484" s="25">
        <v>0</v>
      </c>
      <c r="H3484" s="25">
        <v>1</v>
      </c>
      <c r="I3484" s="25">
        <v>0</v>
      </c>
      <c r="J3484" s="23">
        <v>0</v>
      </c>
      <c r="K3484" s="23">
        <v>0</v>
      </c>
      <c r="L3484" s="23">
        <v>0</v>
      </c>
      <c r="M3484" s="23">
        <v>1</v>
      </c>
      <c r="N3484" s="23">
        <v>0</v>
      </c>
      <c r="O3484" s="23">
        <v>0</v>
      </c>
      <c r="P3484" s="23">
        <v>0</v>
      </c>
      <c r="Q3484" s="25">
        <v>0</v>
      </c>
      <c r="R3484" s="25">
        <v>0</v>
      </c>
      <c r="S3484" s="25">
        <v>1</v>
      </c>
      <c r="T3484" s="25">
        <v>0</v>
      </c>
      <c r="U3484" s="25">
        <v>1</v>
      </c>
      <c r="V3484" s="25">
        <v>0</v>
      </c>
      <c r="W3484" s="25">
        <v>1</v>
      </c>
      <c r="X3484" s="23">
        <v>1</v>
      </c>
      <c r="Y3484" s="23">
        <v>0</v>
      </c>
      <c r="Z3484" s="23">
        <v>0</v>
      </c>
      <c r="AA3484" s="23">
        <v>0</v>
      </c>
      <c r="AB3484" s="23">
        <v>0</v>
      </c>
      <c r="AC3484" s="23">
        <v>0</v>
      </c>
      <c r="AD3484" s="23">
        <v>0</v>
      </c>
    </row>
    <row r="3485" spans="1:30" x14ac:dyDescent="0.3">
      <c r="A3485" s="23">
        <v>291</v>
      </c>
      <c r="B3485" s="23">
        <v>3</v>
      </c>
      <c r="C3485" s="25">
        <v>0</v>
      </c>
      <c r="D3485" s="25">
        <v>1</v>
      </c>
      <c r="E3485" s="25">
        <v>0</v>
      </c>
      <c r="F3485" s="25">
        <v>0</v>
      </c>
      <c r="G3485" s="25">
        <v>1</v>
      </c>
      <c r="H3485" s="25">
        <v>0</v>
      </c>
      <c r="I3485" s="25">
        <v>0</v>
      </c>
      <c r="J3485" s="23">
        <v>0</v>
      </c>
      <c r="K3485" s="23">
        <v>0</v>
      </c>
      <c r="L3485" s="23">
        <v>0</v>
      </c>
      <c r="M3485" s="23">
        <v>0</v>
      </c>
      <c r="N3485" s="23">
        <v>1</v>
      </c>
      <c r="O3485" s="23">
        <v>1</v>
      </c>
      <c r="P3485" s="23">
        <v>0</v>
      </c>
      <c r="Q3485" s="25">
        <v>0</v>
      </c>
      <c r="R3485" s="25">
        <v>0</v>
      </c>
      <c r="S3485" s="25">
        <v>0</v>
      </c>
      <c r="T3485" s="25">
        <v>0</v>
      </c>
      <c r="U3485" s="25">
        <v>0</v>
      </c>
      <c r="V3485" s="25">
        <v>0</v>
      </c>
      <c r="W3485" s="25">
        <v>1</v>
      </c>
      <c r="X3485" s="23">
        <v>1</v>
      </c>
      <c r="Y3485" s="23">
        <v>0</v>
      </c>
      <c r="Z3485" s="23">
        <v>0</v>
      </c>
      <c r="AA3485" s="23">
        <v>0</v>
      </c>
      <c r="AB3485" s="23">
        <v>0</v>
      </c>
      <c r="AC3485" s="23">
        <v>0</v>
      </c>
      <c r="AD3485" s="23">
        <v>0</v>
      </c>
    </row>
    <row r="3486" spans="1:30" x14ac:dyDescent="0.3">
      <c r="A3486" s="23">
        <v>291</v>
      </c>
      <c r="B3486" s="23">
        <v>4</v>
      </c>
      <c r="C3486" s="25">
        <v>0</v>
      </c>
      <c r="D3486" s="25">
        <v>0</v>
      </c>
      <c r="E3486" s="25">
        <v>0</v>
      </c>
      <c r="F3486" s="25">
        <v>0</v>
      </c>
      <c r="G3486" s="25">
        <v>0</v>
      </c>
      <c r="H3486" s="25">
        <v>0</v>
      </c>
      <c r="I3486" s="25">
        <v>1</v>
      </c>
      <c r="J3486" s="23">
        <v>0</v>
      </c>
      <c r="K3486" s="23">
        <v>0</v>
      </c>
      <c r="L3486" s="23">
        <v>1</v>
      </c>
      <c r="M3486" s="23">
        <v>0</v>
      </c>
      <c r="N3486" s="23">
        <v>1</v>
      </c>
      <c r="O3486" s="23">
        <v>0</v>
      </c>
      <c r="P3486" s="23">
        <v>1</v>
      </c>
      <c r="Q3486" s="25">
        <v>0</v>
      </c>
      <c r="R3486" s="25">
        <v>0</v>
      </c>
      <c r="S3486" s="25">
        <v>1</v>
      </c>
      <c r="T3486" s="25">
        <v>1</v>
      </c>
      <c r="U3486" s="25">
        <v>0</v>
      </c>
      <c r="V3486" s="25">
        <v>1</v>
      </c>
      <c r="W3486" s="25">
        <v>0</v>
      </c>
      <c r="X3486" s="23">
        <v>1</v>
      </c>
      <c r="Y3486" s="23">
        <v>0</v>
      </c>
      <c r="Z3486" s="23">
        <v>0</v>
      </c>
      <c r="AA3486" s="23">
        <v>0</v>
      </c>
      <c r="AB3486" s="23">
        <v>0</v>
      </c>
      <c r="AC3486" s="23">
        <v>0</v>
      </c>
      <c r="AD3486" s="23">
        <v>0</v>
      </c>
    </row>
    <row r="3487" spans="1:30" x14ac:dyDescent="0.3">
      <c r="A3487" s="23">
        <v>291</v>
      </c>
      <c r="B3487" s="23">
        <v>5</v>
      </c>
      <c r="C3487" s="25">
        <v>0</v>
      </c>
      <c r="D3487" s="25">
        <v>1</v>
      </c>
      <c r="E3487" s="25">
        <v>0</v>
      </c>
      <c r="F3487" s="25">
        <v>0</v>
      </c>
      <c r="G3487" s="25">
        <v>1</v>
      </c>
      <c r="H3487" s="25">
        <v>0</v>
      </c>
      <c r="I3487" s="25">
        <v>0</v>
      </c>
      <c r="J3487" s="23">
        <v>0</v>
      </c>
      <c r="K3487" s="23">
        <v>0</v>
      </c>
      <c r="L3487" s="23">
        <v>0</v>
      </c>
      <c r="M3487" s="23">
        <v>1</v>
      </c>
      <c r="N3487" s="23">
        <v>0</v>
      </c>
      <c r="O3487" s="23">
        <v>0</v>
      </c>
      <c r="P3487" s="23">
        <v>0</v>
      </c>
      <c r="Q3487" s="25">
        <v>0</v>
      </c>
      <c r="R3487" s="25">
        <v>1</v>
      </c>
      <c r="S3487" s="25">
        <v>0</v>
      </c>
      <c r="T3487" s="25">
        <v>1</v>
      </c>
      <c r="U3487" s="25">
        <v>0</v>
      </c>
      <c r="V3487" s="25">
        <v>0</v>
      </c>
      <c r="W3487" s="25">
        <v>1</v>
      </c>
      <c r="X3487" s="23">
        <v>1</v>
      </c>
      <c r="Y3487" s="23">
        <v>0</v>
      </c>
      <c r="Z3487" s="23">
        <v>0</v>
      </c>
      <c r="AA3487" s="23">
        <v>0</v>
      </c>
      <c r="AB3487" s="23">
        <v>0</v>
      </c>
      <c r="AC3487" s="23">
        <v>0</v>
      </c>
      <c r="AD3487" s="23">
        <v>0</v>
      </c>
    </row>
    <row r="3488" spans="1:30" x14ac:dyDescent="0.3">
      <c r="A3488" s="23">
        <v>291</v>
      </c>
      <c r="B3488" s="23">
        <v>6</v>
      </c>
      <c r="C3488" s="25">
        <v>0</v>
      </c>
      <c r="D3488" s="25">
        <v>0</v>
      </c>
      <c r="E3488" s="25">
        <v>0</v>
      </c>
      <c r="F3488" s="25">
        <v>0</v>
      </c>
      <c r="G3488" s="25">
        <v>1</v>
      </c>
      <c r="H3488" s="25">
        <v>1</v>
      </c>
      <c r="I3488" s="25">
        <v>0</v>
      </c>
      <c r="J3488" s="23">
        <v>0</v>
      </c>
      <c r="K3488" s="23">
        <v>1</v>
      </c>
      <c r="L3488" s="23">
        <v>0</v>
      </c>
      <c r="M3488" s="23">
        <v>0</v>
      </c>
      <c r="N3488" s="23">
        <v>0</v>
      </c>
      <c r="O3488" s="23">
        <v>1</v>
      </c>
      <c r="P3488" s="23">
        <v>0</v>
      </c>
      <c r="Q3488" s="25">
        <v>0</v>
      </c>
      <c r="R3488" s="25">
        <v>0</v>
      </c>
      <c r="S3488" s="25">
        <v>1</v>
      </c>
      <c r="T3488" s="25">
        <v>0</v>
      </c>
      <c r="U3488" s="25">
        <v>0</v>
      </c>
      <c r="V3488" s="25">
        <v>0</v>
      </c>
      <c r="W3488" s="25">
        <v>0</v>
      </c>
      <c r="X3488" s="23">
        <v>1</v>
      </c>
      <c r="Y3488" s="23">
        <v>0</v>
      </c>
      <c r="Z3488" s="23">
        <v>0</v>
      </c>
      <c r="AA3488" s="23">
        <v>0</v>
      </c>
      <c r="AB3488" s="23">
        <v>0</v>
      </c>
      <c r="AC3488" s="23">
        <v>0</v>
      </c>
      <c r="AD3488" s="23">
        <v>0</v>
      </c>
    </row>
    <row r="3489" spans="1:30" x14ac:dyDescent="0.3">
      <c r="A3489" s="23">
        <v>291</v>
      </c>
      <c r="B3489" s="23">
        <v>7</v>
      </c>
      <c r="C3489" s="25">
        <v>0</v>
      </c>
      <c r="D3489" s="25">
        <v>1</v>
      </c>
      <c r="E3489" s="25">
        <v>0</v>
      </c>
      <c r="F3489" s="25">
        <v>1</v>
      </c>
      <c r="G3489" s="25">
        <v>0</v>
      </c>
      <c r="H3489" s="25">
        <v>0</v>
      </c>
      <c r="I3489" s="25">
        <v>1</v>
      </c>
      <c r="J3489" s="23">
        <v>0</v>
      </c>
      <c r="K3489" s="23">
        <v>0</v>
      </c>
      <c r="L3489" s="23">
        <v>0</v>
      </c>
      <c r="M3489" s="23">
        <v>0</v>
      </c>
      <c r="N3489" s="23">
        <v>0</v>
      </c>
      <c r="O3489" s="23">
        <v>0</v>
      </c>
      <c r="P3489" s="23">
        <v>1</v>
      </c>
      <c r="Q3489" s="25">
        <v>0</v>
      </c>
      <c r="R3489" s="25">
        <v>1</v>
      </c>
      <c r="S3489" s="25">
        <v>0</v>
      </c>
      <c r="T3489" s="25">
        <v>0</v>
      </c>
      <c r="U3489" s="25">
        <v>0</v>
      </c>
      <c r="V3489" s="25">
        <v>1</v>
      </c>
      <c r="W3489" s="25">
        <v>0</v>
      </c>
      <c r="X3489" s="23">
        <v>1</v>
      </c>
      <c r="Y3489" s="23">
        <v>0</v>
      </c>
      <c r="Z3489" s="23">
        <v>0</v>
      </c>
      <c r="AA3489" s="23">
        <v>0</v>
      </c>
      <c r="AB3489" s="23">
        <v>0</v>
      </c>
      <c r="AC3489" s="23">
        <v>0</v>
      </c>
      <c r="AD3489" s="23">
        <v>0</v>
      </c>
    </row>
    <row r="3490" spans="1:30" x14ac:dyDescent="0.3">
      <c r="A3490" s="23">
        <v>291</v>
      </c>
      <c r="B3490" s="23">
        <v>8</v>
      </c>
      <c r="C3490" s="25">
        <v>0</v>
      </c>
      <c r="D3490" s="25">
        <v>0</v>
      </c>
      <c r="E3490" s="25">
        <v>1</v>
      </c>
      <c r="F3490" s="25">
        <v>1</v>
      </c>
      <c r="G3490" s="25">
        <v>0</v>
      </c>
      <c r="H3490" s="25">
        <v>1</v>
      </c>
      <c r="I3490" s="25">
        <v>0</v>
      </c>
      <c r="J3490" s="23">
        <v>0</v>
      </c>
      <c r="K3490" s="23">
        <v>0</v>
      </c>
      <c r="L3490" s="23">
        <v>0</v>
      </c>
      <c r="M3490" s="23">
        <v>0</v>
      </c>
      <c r="N3490" s="23">
        <v>1</v>
      </c>
      <c r="O3490" s="23">
        <v>1</v>
      </c>
      <c r="P3490" s="23">
        <v>0</v>
      </c>
      <c r="Q3490" s="25">
        <v>0</v>
      </c>
      <c r="R3490" s="25">
        <v>0</v>
      </c>
      <c r="S3490" s="25">
        <v>0</v>
      </c>
      <c r="T3490" s="25">
        <v>1</v>
      </c>
      <c r="U3490" s="25">
        <v>0</v>
      </c>
      <c r="V3490" s="25">
        <v>0</v>
      </c>
      <c r="W3490" s="25">
        <v>0</v>
      </c>
      <c r="X3490" s="23">
        <v>1</v>
      </c>
      <c r="Y3490" s="23">
        <v>0</v>
      </c>
      <c r="Z3490" s="23">
        <v>0</v>
      </c>
      <c r="AA3490" s="23">
        <v>0</v>
      </c>
      <c r="AB3490" s="23">
        <v>0</v>
      </c>
      <c r="AC3490" s="23">
        <v>0</v>
      </c>
      <c r="AD3490" s="23">
        <v>0</v>
      </c>
    </row>
    <row r="3491" spans="1:30" x14ac:dyDescent="0.3">
      <c r="A3491" s="23">
        <v>291</v>
      </c>
      <c r="B3491" s="23">
        <v>9</v>
      </c>
      <c r="C3491" s="25">
        <v>0</v>
      </c>
      <c r="D3491" s="25">
        <v>0</v>
      </c>
      <c r="E3491" s="25">
        <v>1</v>
      </c>
      <c r="F3491" s="25">
        <v>0</v>
      </c>
      <c r="G3491" s="25">
        <v>1</v>
      </c>
      <c r="H3491" s="25">
        <v>0</v>
      </c>
      <c r="I3491" s="25">
        <v>1</v>
      </c>
      <c r="J3491" s="23">
        <v>0</v>
      </c>
      <c r="K3491" s="23">
        <v>0</v>
      </c>
      <c r="L3491" s="23">
        <v>1</v>
      </c>
      <c r="M3491" s="23">
        <v>0</v>
      </c>
      <c r="N3491" s="23">
        <v>0</v>
      </c>
      <c r="O3491" s="23">
        <v>0</v>
      </c>
      <c r="P3491" s="23">
        <v>0</v>
      </c>
      <c r="Q3491" s="25">
        <v>0</v>
      </c>
      <c r="R3491" s="25">
        <v>1</v>
      </c>
      <c r="S3491" s="25">
        <v>0</v>
      </c>
      <c r="T3491" s="25">
        <v>0</v>
      </c>
      <c r="U3491" s="25">
        <v>1</v>
      </c>
      <c r="V3491" s="25">
        <v>0</v>
      </c>
      <c r="W3491" s="25">
        <v>0</v>
      </c>
      <c r="X3491" s="23">
        <v>1</v>
      </c>
      <c r="Y3491" s="23">
        <v>0</v>
      </c>
      <c r="Z3491" s="23">
        <v>0</v>
      </c>
      <c r="AA3491" s="23">
        <v>0</v>
      </c>
      <c r="AB3491" s="23">
        <v>0</v>
      </c>
      <c r="AC3491" s="23">
        <v>0</v>
      </c>
      <c r="AD3491" s="23">
        <v>0</v>
      </c>
    </row>
    <row r="3492" spans="1:30" x14ac:dyDescent="0.3">
      <c r="A3492" s="23">
        <v>291</v>
      </c>
      <c r="B3492" s="23">
        <v>10</v>
      </c>
      <c r="C3492" s="25">
        <v>0</v>
      </c>
      <c r="D3492" s="25">
        <v>1</v>
      </c>
      <c r="E3492" s="25">
        <v>0</v>
      </c>
      <c r="F3492" s="25">
        <v>0</v>
      </c>
      <c r="G3492" s="25">
        <v>0</v>
      </c>
      <c r="H3492" s="25">
        <v>1</v>
      </c>
      <c r="I3492" s="25">
        <v>0</v>
      </c>
      <c r="J3492" s="23">
        <v>0</v>
      </c>
      <c r="K3492" s="23">
        <v>1</v>
      </c>
      <c r="L3492" s="23">
        <v>0</v>
      </c>
      <c r="M3492" s="23">
        <v>0</v>
      </c>
      <c r="N3492" s="23">
        <v>1</v>
      </c>
      <c r="O3492" s="23">
        <v>0</v>
      </c>
      <c r="P3492" s="23">
        <v>0</v>
      </c>
      <c r="Q3492" s="25">
        <v>0</v>
      </c>
      <c r="R3492" s="25">
        <v>0</v>
      </c>
      <c r="S3492" s="25">
        <v>1</v>
      </c>
      <c r="T3492" s="25">
        <v>1</v>
      </c>
      <c r="U3492" s="25">
        <v>0</v>
      </c>
      <c r="V3492" s="25">
        <v>1</v>
      </c>
      <c r="W3492" s="25">
        <v>0</v>
      </c>
      <c r="X3492" s="23">
        <v>1</v>
      </c>
      <c r="Y3492" s="23">
        <v>0</v>
      </c>
      <c r="Z3492" s="23">
        <v>0</v>
      </c>
      <c r="AA3492" s="23">
        <v>0</v>
      </c>
      <c r="AB3492" s="23">
        <v>0</v>
      </c>
      <c r="AC3492" s="23">
        <v>0</v>
      </c>
      <c r="AD3492" s="23">
        <v>0</v>
      </c>
    </row>
    <row r="3493" spans="1:30" x14ac:dyDescent="0.3">
      <c r="A3493" s="23">
        <v>291</v>
      </c>
      <c r="B3493" s="23">
        <v>11</v>
      </c>
      <c r="C3493" s="25">
        <v>0</v>
      </c>
      <c r="D3493" s="25">
        <v>0</v>
      </c>
      <c r="E3493" s="25">
        <v>1</v>
      </c>
      <c r="F3493" s="25">
        <v>0</v>
      </c>
      <c r="G3493" s="25">
        <v>1</v>
      </c>
      <c r="H3493" s="25">
        <v>0</v>
      </c>
      <c r="I3493" s="25">
        <v>1</v>
      </c>
      <c r="J3493" s="23">
        <v>0</v>
      </c>
      <c r="K3493" s="23">
        <v>1</v>
      </c>
      <c r="L3493" s="23">
        <v>0</v>
      </c>
      <c r="M3493" s="23">
        <v>1</v>
      </c>
      <c r="N3493" s="23">
        <v>0</v>
      </c>
      <c r="O3493" s="23">
        <v>0</v>
      </c>
      <c r="P3493" s="23">
        <v>1</v>
      </c>
      <c r="Q3493" s="25">
        <v>0</v>
      </c>
      <c r="R3493" s="25">
        <v>0</v>
      </c>
      <c r="S3493" s="25">
        <v>0</v>
      </c>
      <c r="T3493" s="25">
        <v>0</v>
      </c>
      <c r="U3493" s="25">
        <v>1</v>
      </c>
      <c r="V3493" s="25">
        <v>1</v>
      </c>
      <c r="W3493" s="25">
        <v>0</v>
      </c>
      <c r="X3493" s="23">
        <v>1</v>
      </c>
      <c r="Y3493" s="23">
        <v>0</v>
      </c>
      <c r="Z3493" s="23">
        <v>0</v>
      </c>
      <c r="AA3493" s="23">
        <v>0</v>
      </c>
      <c r="AB3493" s="23">
        <v>0</v>
      </c>
      <c r="AC3493" s="23">
        <v>0</v>
      </c>
      <c r="AD3493" s="23">
        <v>0</v>
      </c>
    </row>
    <row r="3494" spans="1:30" x14ac:dyDescent="0.3">
      <c r="A3494" s="23">
        <v>291</v>
      </c>
      <c r="B3494" s="23">
        <v>12</v>
      </c>
      <c r="C3494" s="25">
        <v>0</v>
      </c>
      <c r="D3494" s="25">
        <v>0</v>
      </c>
      <c r="E3494" s="25">
        <v>0</v>
      </c>
      <c r="F3494" s="25">
        <v>1</v>
      </c>
      <c r="G3494" s="25">
        <v>0</v>
      </c>
      <c r="H3494" s="25">
        <v>0</v>
      </c>
      <c r="I3494" s="25">
        <v>0</v>
      </c>
      <c r="J3494" s="23">
        <v>0</v>
      </c>
      <c r="K3494" s="23">
        <v>0</v>
      </c>
      <c r="L3494" s="23">
        <v>0</v>
      </c>
      <c r="M3494" s="23">
        <v>0</v>
      </c>
      <c r="N3494" s="23">
        <v>0</v>
      </c>
      <c r="O3494" s="23">
        <v>0</v>
      </c>
      <c r="P3494" s="23">
        <v>1</v>
      </c>
      <c r="Q3494" s="25">
        <v>0</v>
      </c>
      <c r="R3494" s="25">
        <v>0</v>
      </c>
      <c r="S3494" s="25">
        <v>1</v>
      </c>
      <c r="T3494" s="25">
        <v>0</v>
      </c>
      <c r="U3494" s="25">
        <v>0</v>
      </c>
      <c r="V3494" s="25">
        <v>0</v>
      </c>
      <c r="W3494" s="25">
        <v>0</v>
      </c>
      <c r="X3494" s="23">
        <v>1</v>
      </c>
      <c r="Y3494" s="23">
        <v>0</v>
      </c>
      <c r="Z3494" s="23">
        <v>0</v>
      </c>
      <c r="AA3494" s="23">
        <v>0</v>
      </c>
      <c r="AB3494" s="23">
        <v>0</v>
      </c>
      <c r="AC3494" s="23">
        <v>0</v>
      </c>
      <c r="AD3494" s="23">
        <v>0</v>
      </c>
    </row>
    <row r="3495" spans="1:30" x14ac:dyDescent="0.3">
      <c r="A3495" s="23">
        <v>292</v>
      </c>
      <c r="B3495" s="23">
        <v>1</v>
      </c>
      <c r="C3495" s="25">
        <v>0</v>
      </c>
      <c r="D3495" s="25">
        <v>0</v>
      </c>
      <c r="E3495" s="25">
        <v>1</v>
      </c>
      <c r="F3495" s="25">
        <v>0</v>
      </c>
      <c r="G3495" s="25">
        <v>0</v>
      </c>
      <c r="H3495" s="25">
        <v>0</v>
      </c>
      <c r="I3495" s="25">
        <v>0</v>
      </c>
      <c r="J3495" s="23">
        <v>0</v>
      </c>
      <c r="K3495" s="23">
        <v>0</v>
      </c>
      <c r="L3495" s="23">
        <v>1</v>
      </c>
      <c r="M3495" s="23">
        <v>1</v>
      </c>
      <c r="N3495" s="23">
        <v>0</v>
      </c>
      <c r="O3495" s="23">
        <v>1</v>
      </c>
      <c r="P3495" s="23">
        <v>0</v>
      </c>
      <c r="Q3495" s="25">
        <v>0</v>
      </c>
      <c r="R3495" s="25">
        <v>1</v>
      </c>
      <c r="S3495" s="25">
        <v>0</v>
      </c>
      <c r="T3495" s="25">
        <v>1</v>
      </c>
      <c r="U3495" s="25">
        <v>0</v>
      </c>
      <c r="V3495" s="25">
        <v>0</v>
      </c>
      <c r="W3495" s="25">
        <v>1</v>
      </c>
      <c r="X3495" s="23">
        <v>1</v>
      </c>
      <c r="Y3495" s="23">
        <v>0</v>
      </c>
      <c r="Z3495" s="23">
        <v>0</v>
      </c>
      <c r="AA3495" s="23">
        <v>0</v>
      </c>
      <c r="AB3495" s="23">
        <v>0</v>
      </c>
      <c r="AC3495" s="23">
        <v>0</v>
      </c>
      <c r="AD3495" s="23">
        <v>0</v>
      </c>
    </row>
    <row r="3496" spans="1:30" x14ac:dyDescent="0.3">
      <c r="A3496" s="23">
        <v>292</v>
      </c>
      <c r="B3496" s="23">
        <v>2</v>
      </c>
      <c r="C3496" s="25">
        <v>0</v>
      </c>
      <c r="D3496" s="25">
        <v>1</v>
      </c>
      <c r="E3496" s="25">
        <v>0</v>
      </c>
      <c r="F3496" s="25">
        <v>0</v>
      </c>
      <c r="G3496" s="25">
        <v>0</v>
      </c>
      <c r="H3496" s="25">
        <v>1</v>
      </c>
      <c r="I3496" s="25">
        <v>0</v>
      </c>
      <c r="J3496" s="23">
        <v>0</v>
      </c>
      <c r="K3496" s="23">
        <v>0</v>
      </c>
      <c r="L3496" s="23">
        <v>0</v>
      </c>
      <c r="M3496" s="23">
        <v>1</v>
      </c>
      <c r="N3496" s="23">
        <v>0</v>
      </c>
      <c r="O3496" s="23">
        <v>0</v>
      </c>
      <c r="P3496" s="23">
        <v>0</v>
      </c>
      <c r="Q3496" s="25">
        <v>0</v>
      </c>
      <c r="R3496" s="25">
        <v>0</v>
      </c>
      <c r="S3496" s="25">
        <v>1</v>
      </c>
      <c r="T3496" s="25">
        <v>0</v>
      </c>
      <c r="U3496" s="25">
        <v>1</v>
      </c>
      <c r="V3496" s="25">
        <v>0</v>
      </c>
      <c r="W3496" s="25">
        <v>1</v>
      </c>
      <c r="X3496" s="23">
        <v>1</v>
      </c>
      <c r="Y3496" s="23">
        <v>0</v>
      </c>
      <c r="Z3496" s="23">
        <v>0</v>
      </c>
      <c r="AA3496" s="23">
        <v>0</v>
      </c>
      <c r="AB3496" s="23">
        <v>0</v>
      </c>
      <c r="AC3496" s="23">
        <v>0</v>
      </c>
      <c r="AD3496" s="23">
        <v>0</v>
      </c>
    </row>
    <row r="3497" spans="1:30" x14ac:dyDescent="0.3">
      <c r="A3497" s="23">
        <v>292</v>
      </c>
      <c r="B3497" s="23">
        <v>3</v>
      </c>
      <c r="C3497" s="25">
        <v>0</v>
      </c>
      <c r="D3497" s="25">
        <v>1</v>
      </c>
      <c r="E3497" s="25">
        <v>0</v>
      </c>
      <c r="F3497" s="25">
        <v>0</v>
      </c>
      <c r="G3497" s="25">
        <v>1</v>
      </c>
      <c r="H3497" s="25">
        <v>0</v>
      </c>
      <c r="I3497" s="25">
        <v>0</v>
      </c>
      <c r="J3497" s="23">
        <v>0</v>
      </c>
      <c r="K3497" s="23">
        <v>0</v>
      </c>
      <c r="L3497" s="23">
        <v>0</v>
      </c>
      <c r="M3497" s="23">
        <v>0</v>
      </c>
      <c r="N3497" s="23">
        <v>1</v>
      </c>
      <c r="O3497" s="23">
        <v>1</v>
      </c>
      <c r="P3497" s="23">
        <v>0</v>
      </c>
      <c r="Q3497" s="25">
        <v>0</v>
      </c>
      <c r="R3497" s="25">
        <v>0</v>
      </c>
      <c r="S3497" s="25">
        <v>0</v>
      </c>
      <c r="T3497" s="25">
        <v>0</v>
      </c>
      <c r="U3497" s="25">
        <v>0</v>
      </c>
      <c r="V3497" s="25">
        <v>0</v>
      </c>
      <c r="W3497" s="25">
        <v>1</v>
      </c>
      <c r="X3497" s="23">
        <v>1</v>
      </c>
      <c r="Y3497" s="23">
        <v>0</v>
      </c>
      <c r="Z3497" s="23">
        <v>0</v>
      </c>
      <c r="AA3497" s="23">
        <v>0</v>
      </c>
      <c r="AB3497" s="23">
        <v>0</v>
      </c>
      <c r="AC3497" s="23">
        <v>0</v>
      </c>
      <c r="AD3497" s="23">
        <v>0</v>
      </c>
    </row>
    <row r="3498" spans="1:30" x14ac:dyDescent="0.3">
      <c r="A3498" s="23">
        <v>292</v>
      </c>
      <c r="B3498" s="23">
        <v>4</v>
      </c>
      <c r="C3498" s="25">
        <v>0</v>
      </c>
      <c r="D3498" s="25">
        <v>0</v>
      </c>
      <c r="E3498" s="25">
        <v>0</v>
      </c>
      <c r="F3498" s="25">
        <v>0</v>
      </c>
      <c r="G3498" s="25">
        <v>0</v>
      </c>
      <c r="H3498" s="25">
        <v>0</v>
      </c>
      <c r="I3498" s="25">
        <v>1</v>
      </c>
      <c r="J3498" s="23">
        <v>0</v>
      </c>
      <c r="K3498" s="23">
        <v>0</v>
      </c>
      <c r="L3498" s="23">
        <v>1</v>
      </c>
      <c r="M3498" s="23">
        <v>0</v>
      </c>
      <c r="N3498" s="23">
        <v>1</v>
      </c>
      <c r="O3498" s="23">
        <v>0</v>
      </c>
      <c r="P3498" s="23">
        <v>1</v>
      </c>
      <c r="Q3498" s="25">
        <v>0</v>
      </c>
      <c r="R3498" s="25">
        <v>0</v>
      </c>
      <c r="S3498" s="25">
        <v>1</v>
      </c>
      <c r="T3498" s="25">
        <v>1</v>
      </c>
      <c r="U3498" s="25">
        <v>0</v>
      </c>
      <c r="V3498" s="25">
        <v>1</v>
      </c>
      <c r="W3498" s="25">
        <v>0</v>
      </c>
      <c r="X3498" s="23">
        <v>1</v>
      </c>
      <c r="Y3498" s="23">
        <v>0</v>
      </c>
      <c r="Z3498" s="23">
        <v>0</v>
      </c>
      <c r="AA3498" s="23">
        <v>0</v>
      </c>
      <c r="AB3498" s="23">
        <v>0</v>
      </c>
      <c r="AC3498" s="23">
        <v>0</v>
      </c>
      <c r="AD3498" s="23">
        <v>0</v>
      </c>
    </row>
    <row r="3499" spans="1:30" x14ac:dyDescent="0.3">
      <c r="A3499" s="23">
        <v>292</v>
      </c>
      <c r="B3499" s="23">
        <v>5</v>
      </c>
      <c r="C3499" s="25">
        <v>0</v>
      </c>
      <c r="D3499" s="25">
        <v>1</v>
      </c>
      <c r="E3499" s="25">
        <v>0</v>
      </c>
      <c r="F3499" s="25">
        <v>0</v>
      </c>
      <c r="G3499" s="25">
        <v>1</v>
      </c>
      <c r="H3499" s="25">
        <v>0</v>
      </c>
      <c r="I3499" s="25">
        <v>0</v>
      </c>
      <c r="J3499" s="23">
        <v>0</v>
      </c>
      <c r="K3499" s="23">
        <v>0</v>
      </c>
      <c r="L3499" s="23">
        <v>0</v>
      </c>
      <c r="M3499" s="23">
        <v>1</v>
      </c>
      <c r="N3499" s="23">
        <v>0</v>
      </c>
      <c r="O3499" s="23">
        <v>0</v>
      </c>
      <c r="P3499" s="23">
        <v>0</v>
      </c>
      <c r="Q3499" s="25">
        <v>0</v>
      </c>
      <c r="R3499" s="25">
        <v>1</v>
      </c>
      <c r="S3499" s="25">
        <v>0</v>
      </c>
      <c r="T3499" s="25">
        <v>1</v>
      </c>
      <c r="U3499" s="25">
        <v>0</v>
      </c>
      <c r="V3499" s="25">
        <v>0</v>
      </c>
      <c r="W3499" s="25">
        <v>1</v>
      </c>
      <c r="X3499" s="23">
        <v>1</v>
      </c>
      <c r="Y3499" s="23">
        <v>0</v>
      </c>
      <c r="Z3499" s="23">
        <v>0</v>
      </c>
      <c r="AA3499" s="23">
        <v>0</v>
      </c>
      <c r="AB3499" s="23">
        <v>0</v>
      </c>
      <c r="AC3499" s="23">
        <v>0</v>
      </c>
      <c r="AD3499" s="23">
        <v>0</v>
      </c>
    </row>
    <row r="3500" spans="1:30" x14ac:dyDescent="0.3">
      <c r="A3500" s="23">
        <v>292</v>
      </c>
      <c r="B3500" s="23">
        <v>6</v>
      </c>
      <c r="C3500" s="25">
        <v>0</v>
      </c>
      <c r="D3500" s="25">
        <v>0</v>
      </c>
      <c r="E3500" s="25">
        <v>0</v>
      </c>
      <c r="F3500" s="25">
        <v>0</v>
      </c>
      <c r="G3500" s="25">
        <v>1</v>
      </c>
      <c r="H3500" s="25">
        <v>1</v>
      </c>
      <c r="I3500" s="25">
        <v>0</v>
      </c>
      <c r="J3500" s="23">
        <v>0</v>
      </c>
      <c r="K3500" s="23">
        <v>1</v>
      </c>
      <c r="L3500" s="23">
        <v>0</v>
      </c>
      <c r="M3500" s="23">
        <v>0</v>
      </c>
      <c r="N3500" s="23">
        <v>0</v>
      </c>
      <c r="O3500" s="23">
        <v>1</v>
      </c>
      <c r="P3500" s="23">
        <v>0</v>
      </c>
      <c r="Q3500" s="25">
        <v>0</v>
      </c>
      <c r="R3500" s="25">
        <v>0</v>
      </c>
      <c r="S3500" s="25">
        <v>1</v>
      </c>
      <c r="T3500" s="25">
        <v>0</v>
      </c>
      <c r="U3500" s="25">
        <v>0</v>
      </c>
      <c r="V3500" s="25">
        <v>0</v>
      </c>
      <c r="W3500" s="25">
        <v>0</v>
      </c>
      <c r="X3500" s="23">
        <v>1</v>
      </c>
      <c r="Y3500" s="23">
        <v>0</v>
      </c>
      <c r="Z3500" s="23">
        <v>0</v>
      </c>
      <c r="AA3500" s="23">
        <v>0</v>
      </c>
      <c r="AB3500" s="23">
        <v>0</v>
      </c>
      <c r="AC3500" s="23">
        <v>0</v>
      </c>
      <c r="AD3500" s="23">
        <v>0</v>
      </c>
    </row>
    <row r="3501" spans="1:30" x14ac:dyDescent="0.3">
      <c r="A3501" s="23">
        <v>292</v>
      </c>
      <c r="B3501" s="23">
        <v>7</v>
      </c>
      <c r="C3501" s="25">
        <v>0</v>
      </c>
      <c r="D3501" s="25">
        <v>1</v>
      </c>
      <c r="E3501" s="25">
        <v>0</v>
      </c>
      <c r="F3501" s="25">
        <v>1</v>
      </c>
      <c r="G3501" s="25">
        <v>0</v>
      </c>
      <c r="H3501" s="25">
        <v>0</v>
      </c>
      <c r="I3501" s="25">
        <v>1</v>
      </c>
      <c r="J3501" s="23">
        <v>0</v>
      </c>
      <c r="K3501" s="23">
        <v>0</v>
      </c>
      <c r="L3501" s="23">
        <v>0</v>
      </c>
      <c r="M3501" s="23">
        <v>0</v>
      </c>
      <c r="N3501" s="23">
        <v>0</v>
      </c>
      <c r="O3501" s="23">
        <v>0</v>
      </c>
      <c r="P3501" s="23">
        <v>1</v>
      </c>
      <c r="Q3501" s="25">
        <v>0</v>
      </c>
      <c r="R3501" s="25">
        <v>1</v>
      </c>
      <c r="S3501" s="25">
        <v>0</v>
      </c>
      <c r="T3501" s="25">
        <v>0</v>
      </c>
      <c r="U3501" s="25">
        <v>0</v>
      </c>
      <c r="V3501" s="25">
        <v>1</v>
      </c>
      <c r="W3501" s="25">
        <v>0</v>
      </c>
      <c r="X3501" s="23">
        <v>1</v>
      </c>
      <c r="Y3501" s="23">
        <v>0</v>
      </c>
      <c r="Z3501" s="23">
        <v>0</v>
      </c>
      <c r="AA3501" s="23">
        <v>0</v>
      </c>
      <c r="AB3501" s="23">
        <v>0</v>
      </c>
      <c r="AC3501" s="23">
        <v>0</v>
      </c>
      <c r="AD3501" s="23">
        <v>0</v>
      </c>
    </row>
    <row r="3502" spans="1:30" x14ac:dyDescent="0.3">
      <c r="A3502" s="23">
        <v>292</v>
      </c>
      <c r="B3502" s="23">
        <v>8</v>
      </c>
      <c r="C3502" s="25">
        <v>0</v>
      </c>
      <c r="D3502" s="25">
        <v>0</v>
      </c>
      <c r="E3502" s="25">
        <v>1</v>
      </c>
      <c r="F3502" s="25">
        <v>1</v>
      </c>
      <c r="G3502" s="25">
        <v>0</v>
      </c>
      <c r="H3502" s="25">
        <v>1</v>
      </c>
      <c r="I3502" s="25">
        <v>0</v>
      </c>
      <c r="J3502" s="23">
        <v>0</v>
      </c>
      <c r="K3502" s="23">
        <v>0</v>
      </c>
      <c r="L3502" s="23">
        <v>0</v>
      </c>
      <c r="M3502" s="23">
        <v>0</v>
      </c>
      <c r="N3502" s="23">
        <v>1</v>
      </c>
      <c r="O3502" s="23">
        <v>1</v>
      </c>
      <c r="P3502" s="23">
        <v>0</v>
      </c>
      <c r="Q3502" s="25">
        <v>0</v>
      </c>
      <c r="R3502" s="25">
        <v>0</v>
      </c>
      <c r="S3502" s="25">
        <v>0</v>
      </c>
      <c r="T3502" s="25">
        <v>1</v>
      </c>
      <c r="U3502" s="25">
        <v>0</v>
      </c>
      <c r="V3502" s="25">
        <v>0</v>
      </c>
      <c r="W3502" s="25">
        <v>0</v>
      </c>
      <c r="X3502" s="23">
        <v>1</v>
      </c>
      <c r="Y3502" s="23">
        <v>0</v>
      </c>
      <c r="Z3502" s="23">
        <v>0</v>
      </c>
      <c r="AA3502" s="23">
        <v>0</v>
      </c>
      <c r="AB3502" s="23">
        <v>0</v>
      </c>
      <c r="AC3502" s="23">
        <v>0</v>
      </c>
      <c r="AD3502" s="23">
        <v>0</v>
      </c>
    </row>
    <row r="3503" spans="1:30" x14ac:dyDescent="0.3">
      <c r="A3503" s="23">
        <v>292</v>
      </c>
      <c r="B3503" s="23">
        <v>9</v>
      </c>
      <c r="C3503" s="25">
        <v>0</v>
      </c>
      <c r="D3503" s="25">
        <v>0</v>
      </c>
      <c r="E3503" s="25">
        <v>1</v>
      </c>
      <c r="F3503" s="25">
        <v>0</v>
      </c>
      <c r="G3503" s="25">
        <v>1</v>
      </c>
      <c r="H3503" s="25">
        <v>0</v>
      </c>
      <c r="I3503" s="25">
        <v>1</v>
      </c>
      <c r="J3503" s="23">
        <v>0</v>
      </c>
      <c r="K3503" s="23">
        <v>0</v>
      </c>
      <c r="L3503" s="23">
        <v>1</v>
      </c>
      <c r="M3503" s="23">
        <v>0</v>
      </c>
      <c r="N3503" s="23">
        <v>0</v>
      </c>
      <c r="O3503" s="23">
        <v>0</v>
      </c>
      <c r="P3503" s="23">
        <v>0</v>
      </c>
      <c r="Q3503" s="25">
        <v>0</v>
      </c>
      <c r="R3503" s="25">
        <v>1</v>
      </c>
      <c r="S3503" s="25">
        <v>0</v>
      </c>
      <c r="T3503" s="25">
        <v>0</v>
      </c>
      <c r="U3503" s="25">
        <v>1</v>
      </c>
      <c r="V3503" s="25">
        <v>0</v>
      </c>
      <c r="W3503" s="25">
        <v>0</v>
      </c>
      <c r="X3503" s="23">
        <v>1</v>
      </c>
      <c r="Y3503" s="23">
        <v>0</v>
      </c>
      <c r="Z3503" s="23">
        <v>0</v>
      </c>
      <c r="AA3503" s="23">
        <v>0</v>
      </c>
      <c r="AB3503" s="23">
        <v>0</v>
      </c>
      <c r="AC3503" s="23">
        <v>0</v>
      </c>
      <c r="AD3503" s="23">
        <v>0</v>
      </c>
    </row>
    <row r="3504" spans="1:30" x14ac:dyDescent="0.3">
      <c r="A3504" s="23">
        <v>292</v>
      </c>
      <c r="B3504" s="23">
        <v>10</v>
      </c>
      <c r="C3504" s="25">
        <v>0</v>
      </c>
      <c r="D3504" s="25">
        <v>1</v>
      </c>
      <c r="E3504" s="25">
        <v>0</v>
      </c>
      <c r="F3504" s="25">
        <v>0</v>
      </c>
      <c r="G3504" s="25">
        <v>0</v>
      </c>
      <c r="H3504" s="25">
        <v>1</v>
      </c>
      <c r="I3504" s="25">
        <v>0</v>
      </c>
      <c r="J3504" s="23">
        <v>0</v>
      </c>
      <c r="K3504" s="23">
        <v>1</v>
      </c>
      <c r="L3504" s="23">
        <v>0</v>
      </c>
      <c r="M3504" s="23">
        <v>0</v>
      </c>
      <c r="N3504" s="23">
        <v>1</v>
      </c>
      <c r="O3504" s="23">
        <v>0</v>
      </c>
      <c r="P3504" s="23">
        <v>0</v>
      </c>
      <c r="Q3504" s="25">
        <v>0</v>
      </c>
      <c r="R3504" s="25">
        <v>0</v>
      </c>
      <c r="S3504" s="25">
        <v>1</v>
      </c>
      <c r="T3504" s="25">
        <v>1</v>
      </c>
      <c r="U3504" s="25">
        <v>0</v>
      </c>
      <c r="V3504" s="25">
        <v>1</v>
      </c>
      <c r="W3504" s="25">
        <v>0</v>
      </c>
      <c r="X3504" s="23">
        <v>1</v>
      </c>
      <c r="Y3504" s="23">
        <v>0</v>
      </c>
      <c r="Z3504" s="23">
        <v>0</v>
      </c>
      <c r="AA3504" s="23">
        <v>0</v>
      </c>
      <c r="AB3504" s="23">
        <v>0</v>
      </c>
      <c r="AC3504" s="23">
        <v>0</v>
      </c>
      <c r="AD3504" s="23">
        <v>0</v>
      </c>
    </row>
    <row r="3505" spans="1:30" x14ac:dyDescent="0.3">
      <c r="A3505" s="23">
        <v>292</v>
      </c>
      <c r="B3505" s="23">
        <v>11</v>
      </c>
      <c r="C3505" s="25">
        <v>0</v>
      </c>
      <c r="D3505" s="25">
        <v>0</v>
      </c>
      <c r="E3505" s="25">
        <v>1</v>
      </c>
      <c r="F3505" s="25">
        <v>0</v>
      </c>
      <c r="G3505" s="25">
        <v>1</v>
      </c>
      <c r="H3505" s="25">
        <v>0</v>
      </c>
      <c r="I3505" s="25">
        <v>1</v>
      </c>
      <c r="J3505" s="23">
        <v>0</v>
      </c>
      <c r="K3505" s="23">
        <v>1</v>
      </c>
      <c r="L3505" s="23">
        <v>0</v>
      </c>
      <c r="M3505" s="23">
        <v>1</v>
      </c>
      <c r="N3505" s="23">
        <v>0</v>
      </c>
      <c r="O3505" s="23">
        <v>0</v>
      </c>
      <c r="P3505" s="23">
        <v>1</v>
      </c>
      <c r="Q3505" s="25">
        <v>0</v>
      </c>
      <c r="R3505" s="25">
        <v>0</v>
      </c>
      <c r="S3505" s="25">
        <v>0</v>
      </c>
      <c r="T3505" s="25">
        <v>0</v>
      </c>
      <c r="U3505" s="25">
        <v>1</v>
      </c>
      <c r="V3505" s="25">
        <v>1</v>
      </c>
      <c r="W3505" s="25">
        <v>0</v>
      </c>
      <c r="X3505" s="23">
        <v>1</v>
      </c>
      <c r="Y3505" s="23">
        <v>0</v>
      </c>
      <c r="Z3505" s="23">
        <v>0</v>
      </c>
      <c r="AA3505" s="23">
        <v>0</v>
      </c>
      <c r="AB3505" s="23">
        <v>0</v>
      </c>
      <c r="AC3505" s="23">
        <v>0</v>
      </c>
      <c r="AD3505" s="23">
        <v>0</v>
      </c>
    </row>
    <row r="3506" spans="1:30" x14ac:dyDescent="0.3">
      <c r="A3506" s="23">
        <v>292</v>
      </c>
      <c r="B3506" s="23">
        <v>12</v>
      </c>
      <c r="C3506" s="25">
        <v>0</v>
      </c>
      <c r="D3506" s="25">
        <v>0</v>
      </c>
      <c r="E3506" s="25">
        <v>0</v>
      </c>
      <c r="F3506" s="25">
        <v>1</v>
      </c>
      <c r="G3506" s="25">
        <v>0</v>
      </c>
      <c r="H3506" s="25">
        <v>0</v>
      </c>
      <c r="I3506" s="25">
        <v>0</v>
      </c>
      <c r="J3506" s="23">
        <v>0</v>
      </c>
      <c r="K3506" s="23">
        <v>0</v>
      </c>
      <c r="L3506" s="23">
        <v>0</v>
      </c>
      <c r="M3506" s="23">
        <v>0</v>
      </c>
      <c r="N3506" s="23">
        <v>0</v>
      </c>
      <c r="O3506" s="23">
        <v>0</v>
      </c>
      <c r="P3506" s="23">
        <v>1</v>
      </c>
      <c r="Q3506" s="25">
        <v>0</v>
      </c>
      <c r="R3506" s="25">
        <v>0</v>
      </c>
      <c r="S3506" s="25">
        <v>1</v>
      </c>
      <c r="T3506" s="25">
        <v>0</v>
      </c>
      <c r="U3506" s="25">
        <v>0</v>
      </c>
      <c r="V3506" s="25">
        <v>0</v>
      </c>
      <c r="W3506" s="25">
        <v>0</v>
      </c>
      <c r="X3506" s="23">
        <v>1</v>
      </c>
      <c r="Y3506" s="23">
        <v>0</v>
      </c>
      <c r="Z3506" s="23">
        <v>0</v>
      </c>
      <c r="AA3506" s="23">
        <v>0</v>
      </c>
      <c r="AB3506" s="23">
        <v>0</v>
      </c>
      <c r="AC3506" s="23">
        <v>0</v>
      </c>
      <c r="AD3506" s="23">
        <v>0</v>
      </c>
    </row>
    <row r="3507" spans="1:30" x14ac:dyDescent="0.3">
      <c r="A3507" s="23">
        <v>293</v>
      </c>
      <c r="B3507" s="23">
        <v>1</v>
      </c>
      <c r="C3507" s="25">
        <v>0</v>
      </c>
      <c r="D3507" s="25">
        <v>0</v>
      </c>
      <c r="E3507" s="25">
        <v>1</v>
      </c>
      <c r="F3507" s="25">
        <v>0</v>
      </c>
      <c r="G3507" s="25">
        <v>0</v>
      </c>
      <c r="H3507" s="25">
        <v>0</v>
      </c>
      <c r="I3507" s="25">
        <v>0</v>
      </c>
      <c r="J3507" s="23">
        <v>0</v>
      </c>
      <c r="K3507" s="23">
        <v>0</v>
      </c>
      <c r="L3507" s="23">
        <v>1</v>
      </c>
      <c r="M3507" s="23">
        <v>1</v>
      </c>
      <c r="N3507" s="23">
        <v>0</v>
      </c>
      <c r="O3507" s="23">
        <v>1</v>
      </c>
      <c r="P3507" s="23">
        <v>0</v>
      </c>
      <c r="Q3507" s="25">
        <v>0</v>
      </c>
      <c r="R3507" s="25">
        <v>1</v>
      </c>
      <c r="S3507" s="25">
        <v>0</v>
      </c>
      <c r="T3507" s="25">
        <v>1</v>
      </c>
      <c r="U3507" s="25">
        <v>0</v>
      </c>
      <c r="V3507" s="25">
        <v>0</v>
      </c>
      <c r="W3507" s="25">
        <v>1</v>
      </c>
      <c r="X3507" s="23">
        <v>1</v>
      </c>
      <c r="Y3507" s="23">
        <v>0</v>
      </c>
      <c r="Z3507" s="23">
        <v>0</v>
      </c>
      <c r="AA3507" s="23">
        <v>0</v>
      </c>
      <c r="AB3507" s="23">
        <v>0</v>
      </c>
      <c r="AC3507" s="23">
        <v>0</v>
      </c>
      <c r="AD3507" s="23">
        <v>0</v>
      </c>
    </row>
    <row r="3508" spans="1:30" x14ac:dyDescent="0.3">
      <c r="A3508" s="23">
        <v>293</v>
      </c>
      <c r="B3508" s="23">
        <v>2</v>
      </c>
      <c r="C3508" s="25">
        <v>0</v>
      </c>
      <c r="D3508" s="25">
        <v>1</v>
      </c>
      <c r="E3508" s="25">
        <v>0</v>
      </c>
      <c r="F3508" s="25">
        <v>0</v>
      </c>
      <c r="G3508" s="25">
        <v>0</v>
      </c>
      <c r="H3508" s="25">
        <v>1</v>
      </c>
      <c r="I3508" s="25">
        <v>0</v>
      </c>
      <c r="J3508" s="23">
        <v>0</v>
      </c>
      <c r="K3508" s="23">
        <v>0</v>
      </c>
      <c r="L3508" s="23">
        <v>0</v>
      </c>
      <c r="M3508" s="23">
        <v>1</v>
      </c>
      <c r="N3508" s="23">
        <v>0</v>
      </c>
      <c r="O3508" s="23">
        <v>0</v>
      </c>
      <c r="P3508" s="23">
        <v>0</v>
      </c>
      <c r="Q3508" s="25">
        <v>0</v>
      </c>
      <c r="R3508" s="25">
        <v>0</v>
      </c>
      <c r="S3508" s="25">
        <v>1</v>
      </c>
      <c r="T3508" s="25">
        <v>0</v>
      </c>
      <c r="U3508" s="25">
        <v>1</v>
      </c>
      <c r="V3508" s="25">
        <v>0</v>
      </c>
      <c r="W3508" s="25">
        <v>1</v>
      </c>
      <c r="X3508" s="23">
        <v>1</v>
      </c>
      <c r="Y3508" s="23">
        <v>0</v>
      </c>
      <c r="Z3508" s="23">
        <v>0</v>
      </c>
      <c r="AA3508" s="23">
        <v>0</v>
      </c>
      <c r="AB3508" s="23">
        <v>0</v>
      </c>
      <c r="AC3508" s="23">
        <v>0</v>
      </c>
      <c r="AD3508" s="23">
        <v>0</v>
      </c>
    </row>
    <row r="3509" spans="1:30" x14ac:dyDescent="0.3">
      <c r="A3509" s="23">
        <v>293</v>
      </c>
      <c r="B3509" s="23">
        <v>3</v>
      </c>
      <c r="C3509" s="25">
        <v>0</v>
      </c>
      <c r="D3509" s="25">
        <v>1</v>
      </c>
      <c r="E3509" s="25">
        <v>0</v>
      </c>
      <c r="F3509" s="25">
        <v>0</v>
      </c>
      <c r="G3509" s="25">
        <v>1</v>
      </c>
      <c r="H3509" s="25">
        <v>0</v>
      </c>
      <c r="I3509" s="25">
        <v>0</v>
      </c>
      <c r="J3509" s="23">
        <v>0</v>
      </c>
      <c r="K3509" s="23">
        <v>0</v>
      </c>
      <c r="L3509" s="23">
        <v>0</v>
      </c>
      <c r="M3509" s="23">
        <v>0</v>
      </c>
      <c r="N3509" s="23">
        <v>1</v>
      </c>
      <c r="O3509" s="23">
        <v>1</v>
      </c>
      <c r="P3509" s="23">
        <v>0</v>
      </c>
      <c r="Q3509" s="25">
        <v>0</v>
      </c>
      <c r="R3509" s="25">
        <v>0</v>
      </c>
      <c r="S3509" s="25">
        <v>0</v>
      </c>
      <c r="T3509" s="25">
        <v>0</v>
      </c>
      <c r="U3509" s="25">
        <v>0</v>
      </c>
      <c r="V3509" s="25">
        <v>0</v>
      </c>
      <c r="W3509" s="25">
        <v>1</v>
      </c>
      <c r="X3509" s="23">
        <v>1</v>
      </c>
      <c r="Y3509" s="23">
        <v>0</v>
      </c>
      <c r="Z3509" s="23">
        <v>0</v>
      </c>
      <c r="AA3509" s="23">
        <v>0</v>
      </c>
      <c r="AB3509" s="23">
        <v>0</v>
      </c>
      <c r="AC3509" s="23">
        <v>0</v>
      </c>
      <c r="AD3509" s="23">
        <v>0</v>
      </c>
    </row>
    <row r="3510" spans="1:30" x14ac:dyDescent="0.3">
      <c r="A3510" s="23">
        <v>293</v>
      </c>
      <c r="B3510" s="23">
        <v>4</v>
      </c>
      <c r="C3510" s="25">
        <v>0</v>
      </c>
      <c r="D3510" s="25">
        <v>0</v>
      </c>
      <c r="E3510" s="25">
        <v>0</v>
      </c>
      <c r="F3510" s="25">
        <v>0</v>
      </c>
      <c r="G3510" s="25">
        <v>0</v>
      </c>
      <c r="H3510" s="25">
        <v>0</v>
      </c>
      <c r="I3510" s="25">
        <v>1</v>
      </c>
      <c r="J3510" s="23">
        <v>0</v>
      </c>
      <c r="K3510" s="23">
        <v>0</v>
      </c>
      <c r="L3510" s="23">
        <v>1</v>
      </c>
      <c r="M3510" s="23">
        <v>0</v>
      </c>
      <c r="N3510" s="23">
        <v>1</v>
      </c>
      <c r="O3510" s="23">
        <v>0</v>
      </c>
      <c r="P3510" s="23">
        <v>1</v>
      </c>
      <c r="Q3510" s="25">
        <v>0</v>
      </c>
      <c r="R3510" s="25">
        <v>0</v>
      </c>
      <c r="S3510" s="25">
        <v>1</v>
      </c>
      <c r="T3510" s="25">
        <v>1</v>
      </c>
      <c r="U3510" s="25">
        <v>0</v>
      </c>
      <c r="V3510" s="25">
        <v>1</v>
      </c>
      <c r="W3510" s="25">
        <v>0</v>
      </c>
      <c r="X3510" s="23">
        <v>1</v>
      </c>
      <c r="Y3510" s="23">
        <v>0</v>
      </c>
      <c r="Z3510" s="23">
        <v>0</v>
      </c>
      <c r="AA3510" s="23">
        <v>0</v>
      </c>
      <c r="AB3510" s="23">
        <v>0</v>
      </c>
      <c r="AC3510" s="23">
        <v>0</v>
      </c>
      <c r="AD3510" s="23">
        <v>0</v>
      </c>
    </row>
    <row r="3511" spans="1:30" x14ac:dyDescent="0.3">
      <c r="A3511" s="23">
        <v>293</v>
      </c>
      <c r="B3511" s="23">
        <v>5</v>
      </c>
      <c r="C3511" s="25">
        <v>0</v>
      </c>
      <c r="D3511" s="25">
        <v>1</v>
      </c>
      <c r="E3511" s="25">
        <v>0</v>
      </c>
      <c r="F3511" s="25">
        <v>0</v>
      </c>
      <c r="G3511" s="25">
        <v>1</v>
      </c>
      <c r="H3511" s="25">
        <v>0</v>
      </c>
      <c r="I3511" s="25">
        <v>0</v>
      </c>
      <c r="J3511" s="23">
        <v>0</v>
      </c>
      <c r="K3511" s="23">
        <v>0</v>
      </c>
      <c r="L3511" s="23">
        <v>0</v>
      </c>
      <c r="M3511" s="23">
        <v>1</v>
      </c>
      <c r="N3511" s="23">
        <v>0</v>
      </c>
      <c r="O3511" s="23">
        <v>0</v>
      </c>
      <c r="P3511" s="23">
        <v>0</v>
      </c>
      <c r="Q3511" s="25">
        <v>0</v>
      </c>
      <c r="R3511" s="25">
        <v>1</v>
      </c>
      <c r="S3511" s="25">
        <v>0</v>
      </c>
      <c r="T3511" s="25">
        <v>1</v>
      </c>
      <c r="U3511" s="25">
        <v>0</v>
      </c>
      <c r="V3511" s="25">
        <v>0</v>
      </c>
      <c r="W3511" s="25">
        <v>1</v>
      </c>
      <c r="X3511" s="23">
        <v>1</v>
      </c>
      <c r="Y3511" s="23">
        <v>0</v>
      </c>
      <c r="Z3511" s="23">
        <v>0</v>
      </c>
      <c r="AA3511" s="23">
        <v>0</v>
      </c>
      <c r="AB3511" s="23">
        <v>0</v>
      </c>
      <c r="AC3511" s="23">
        <v>0</v>
      </c>
      <c r="AD3511" s="23">
        <v>0</v>
      </c>
    </row>
    <row r="3512" spans="1:30" x14ac:dyDescent="0.3">
      <c r="A3512" s="23">
        <v>293</v>
      </c>
      <c r="B3512" s="23">
        <v>6</v>
      </c>
      <c r="C3512" s="25">
        <v>0</v>
      </c>
      <c r="D3512" s="25">
        <v>0</v>
      </c>
      <c r="E3512" s="25">
        <v>0</v>
      </c>
      <c r="F3512" s="25">
        <v>0</v>
      </c>
      <c r="G3512" s="25">
        <v>1</v>
      </c>
      <c r="H3512" s="25">
        <v>1</v>
      </c>
      <c r="I3512" s="25">
        <v>0</v>
      </c>
      <c r="J3512" s="23">
        <v>0</v>
      </c>
      <c r="K3512" s="23">
        <v>1</v>
      </c>
      <c r="L3512" s="23">
        <v>0</v>
      </c>
      <c r="M3512" s="23">
        <v>0</v>
      </c>
      <c r="N3512" s="23">
        <v>0</v>
      </c>
      <c r="O3512" s="23">
        <v>1</v>
      </c>
      <c r="P3512" s="23">
        <v>0</v>
      </c>
      <c r="Q3512" s="25">
        <v>0</v>
      </c>
      <c r="R3512" s="25">
        <v>0</v>
      </c>
      <c r="S3512" s="25">
        <v>1</v>
      </c>
      <c r="T3512" s="25">
        <v>0</v>
      </c>
      <c r="U3512" s="25">
        <v>0</v>
      </c>
      <c r="V3512" s="25">
        <v>0</v>
      </c>
      <c r="W3512" s="25">
        <v>0</v>
      </c>
      <c r="X3512" s="23">
        <v>1</v>
      </c>
      <c r="Y3512" s="23">
        <v>0</v>
      </c>
      <c r="Z3512" s="23">
        <v>0</v>
      </c>
      <c r="AA3512" s="23">
        <v>0</v>
      </c>
      <c r="AB3512" s="23">
        <v>0</v>
      </c>
      <c r="AC3512" s="23">
        <v>0</v>
      </c>
      <c r="AD3512" s="23">
        <v>0</v>
      </c>
    </row>
    <row r="3513" spans="1:30" x14ac:dyDescent="0.3">
      <c r="A3513" s="23">
        <v>293</v>
      </c>
      <c r="B3513" s="23">
        <v>7</v>
      </c>
      <c r="C3513" s="25">
        <v>0</v>
      </c>
      <c r="D3513" s="25">
        <v>1</v>
      </c>
      <c r="E3513" s="25">
        <v>0</v>
      </c>
      <c r="F3513" s="25">
        <v>1</v>
      </c>
      <c r="G3513" s="25">
        <v>0</v>
      </c>
      <c r="H3513" s="25">
        <v>0</v>
      </c>
      <c r="I3513" s="25">
        <v>1</v>
      </c>
      <c r="J3513" s="23">
        <v>0</v>
      </c>
      <c r="K3513" s="23">
        <v>0</v>
      </c>
      <c r="L3513" s="23">
        <v>0</v>
      </c>
      <c r="M3513" s="23">
        <v>0</v>
      </c>
      <c r="N3513" s="23">
        <v>0</v>
      </c>
      <c r="O3513" s="23">
        <v>0</v>
      </c>
      <c r="P3513" s="23">
        <v>1</v>
      </c>
      <c r="Q3513" s="25">
        <v>0</v>
      </c>
      <c r="R3513" s="25">
        <v>1</v>
      </c>
      <c r="S3513" s="25">
        <v>0</v>
      </c>
      <c r="T3513" s="25">
        <v>0</v>
      </c>
      <c r="U3513" s="25">
        <v>0</v>
      </c>
      <c r="V3513" s="25">
        <v>1</v>
      </c>
      <c r="W3513" s="25">
        <v>0</v>
      </c>
      <c r="X3513" s="23">
        <v>1</v>
      </c>
      <c r="Y3513" s="23">
        <v>0</v>
      </c>
      <c r="Z3513" s="23">
        <v>0</v>
      </c>
      <c r="AA3513" s="23">
        <v>0</v>
      </c>
      <c r="AB3513" s="23">
        <v>0</v>
      </c>
      <c r="AC3513" s="23">
        <v>0</v>
      </c>
      <c r="AD3513" s="23">
        <v>0</v>
      </c>
    </row>
    <row r="3514" spans="1:30" x14ac:dyDescent="0.3">
      <c r="A3514" s="23">
        <v>293</v>
      </c>
      <c r="B3514" s="23">
        <v>8</v>
      </c>
      <c r="C3514" s="25">
        <v>0</v>
      </c>
      <c r="D3514" s="25">
        <v>0</v>
      </c>
      <c r="E3514" s="25">
        <v>1</v>
      </c>
      <c r="F3514" s="25">
        <v>1</v>
      </c>
      <c r="G3514" s="25">
        <v>0</v>
      </c>
      <c r="H3514" s="25">
        <v>1</v>
      </c>
      <c r="I3514" s="25">
        <v>0</v>
      </c>
      <c r="J3514" s="23">
        <v>0</v>
      </c>
      <c r="K3514" s="23">
        <v>0</v>
      </c>
      <c r="L3514" s="23">
        <v>0</v>
      </c>
      <c r="M3514" s="23">
        <v>0</v>
      </c>
      <c r="N3514" s="23">
        <v>1</v>
      </c>
      <c r="O3514" s="23">
        <v>1</v>
      </c>
      <c r="P3514" s="23">
        <v>0</v>
      </c>
      <c r="Q3514" s="25">
        <v>0</v>
      </c>
      <c r="R3514" s="25">
        <v>0</v>
      </c>
      <c r="S3514" s="25">
        <v>0</v>
      </c>
      <c r="T3514" s="25">
        <v>1</v>
      </c>
      <c r="U3514" s="25">
        <v>0</v>
      </c>
      <c r="V3514" s="25">
        <v>0</v>
      </c>
      <c r="W3514" s="25">
        <v>0</v>
      </c>
      <c r="X3514" s="23">
        <v>1</v>
      </c>
      <c r="Y3514" s="23">
        <v>0</v>
      </c>
      <c r="Z3514" s="23">
        <v>0</v>
      </c>
      <c r="AA3514" s="23">
        <v>0</v>
      </c>
      <c r="AB3514" s="23">
        <v>0</v>
      </c>
      <c r="AC3514" s="23">
        <v>0</v>
      </c>
      <c r="AD3514" s="23">
        <v>0</v>
      </c>
    </row>
    <row r="3515" spans="1:30" x14ac:dyDescent="0.3">
      <c r="A3515" s="23">
        <v>293</v>
      </c>
      <c r="B3515" s="23">
        <v>9</v>
      </c>
      <c r="C3515" s="25">
        <v>0</v>
      </c>
      <c r="D3515" s="25">
        <v>0</v>
      </c>
      <c r="E3515" s="25">
        <v>1</v>
      </c>
      <c r="F3515" s="25">
        <v>0</v>
      </c>
      <c r="G3515" s="25">
        <v>1</v>
      </c>
      <c r="H3515" s="25">
        <v>0</v>
      </c>
      <c r="I3515" s="25">
        <v>1</v>
      </c>
      <c r="J3515" s="23">
        <v>0</v>
      </c>
      <c r="K3515" s="23">
        <v>0</v>
      </c>
      <c r="L3515" s="23">
        <v>1</v>
      </c>
      <c r="M3515" s="23">
        <v>0</v>
      </c>
      <c r="N3515" s="23">
        <v>0</v>
      </c>
      <c r="O3515" s="23">
        <v>0</v>
      </c>
      <c r="P3515" s="23">
        <v>0</v>
      </c>
      <c r="Q3515" s="25">
        <v>0</v>
      </c>
      <c r="R3515" s="25">
        <v>1</v>
      </c>
      <c r="S3515" s="25">
        <v>0</v>
      </c>
      <c r="T3515" s="25">
        <v>0</v>
      </c>
      <c r="U3515" s="25">
        <v>1</v>
      </c>
      <c r="V3515" s="25">
        <v>0</v>
      </c>
      <c r="W3515" s="25">
        <v>0</v>
      </c>
      <c r="X3515" s="23">
        <v>1</v>
      </c>
      <c r="Y3515" s="23">
        <v>0</v>
      </c>
      <c r="Z3515" s="23">
        <v>0</v>
      </c>
      <c r="AA3515" s="23">
        <v>0</v>
      </c>
      <c r="AB3515" s="23">
        <v>0</v>
      </c>
      <c r="AC3515" s="23">
        <v>0</v>
      </c>
      <c r="AD3515" s="23">
        <v>0</v>
      </c>
    </row>
    <row r="3516" spans="1:30" x14ac:dyDescent="0.3">
      <c r="A3516" s="23">
        <v>293</v>
      </c>
      <c r="B3516" s="23">
        <v>10</v>
      </c>
      <c r="C3516" s="25">
        <v>0</v>
      </c>
      <c r="D3516" s="25">
        <v>1</v>
      </c>
      <c r="E3516" s="25">
        <v>0</v>
      </c>
      <c r="F3516" s="25">
        <v>0</v>
      </c>
      <c r="G3516" s="25">
        <v>0</v>
      </c>
      <c r="H3516" s="25">
        <v>1</v>
      </c>
      <c r="I3516" s="25">
        <v>0</v>
      </c>
      <c r="J3516" s="23">
        <v>0</v>
      </c>
      <c r="K3516" s="23">
        <v>1</v>
      </c>
      <c r="L3516" s="23">
        <v>0</v>
      </c>
      <c r="M3516" s="23">
        <v>0</v>
      </c>
      <c r="N3516" s="23">
        <v>1</v>
      </c>
      <c r="O3516" s="23">
        <v>0</v>
      </c>
      <c r="P3516" s="23">
        <v>0</v>
      </c>
      <c r="Q3516" s="25">
        <v>0</v>
      </c>
      <c r="R3516" s="25">
        <v>0</v>
      </c>
      <c r="S3516" s="25">
        <v>1</v>
      </c>
      <c r="T3516" s="25">
        <v>1</v>
      </c>
      <c r="U3516" s="25">
        <v>0</v>
      </c>
      <c r="V3516" s="25">
        <v>1</v>
      </c>
      <c r="W3516" s="25">
        <v>0</v>
      </c>
      <c r="X3516" s="23">
        <v>1</v>
      </c>
      <c r="Y3516" s="23">
        <v>0</v>
      </c>
      <c r="Z3516" s="23">
        <v>0</v>
      </c>
      <c r="AA3516" s="23">
        <v>0</v>
      </c>
      <c r="AB3516" s="23">
        <v>0</v>
      </c>
      <c r="AC3516" s="23">
        <v>0</v>
      </c>
      <c r="AD3516" s="23">
        <v>0</v>
      </c>
    </row>
    <row r="3517" spans="1:30" x14ac:dyDescent="0.3">
      <c r="A3517" s="23">
        <v>293</v>
      </c>
      <c r="B3517" s="23">
        <v>11</v>
      </c>
      <c r="C3517" s="25">
        <v>0</v>
      </c>
      <c r="D3517" s="25">
        <v>0</v>
      </c>
      <c r="E3517" s="25">
        <v>1</v>
      </c>
      <c r="F3517" s="25">
        <v>0</v>
      </c>
      <c r="G3517" s="25">
        <v>1</v>
      </c>
      <c r="H3517" s="25">
        <v>0</v>
      </c>
      <c r="I3517" s="25">
        <v>1</v>
      </c>
      <c r="J3517" s="23">
        <v>0</v>
      </c>
      <c r="K3517" s="23">
        <v>1</v>
      </c>
      <c r="L3517" s="23">
        <v>0</v>
      </c>
      <c r="M3517" s="23">
        <v>1</v>
      </c>
      <c r="N3517" s="23">
        <v>0</v>
      </c>
      <c r="O3517" s="23">
        <v>0</v>
      </c>
      <c r="P3517" s="23">
        <v>1</v>
      </c>
      <c r="Q3517" s="25">
        <v>0</v>
      </c>
      <c r="R3517" s="25">
        <v>0</v>
      </c>
      <c r="S3517" s="25">
        <v>0</v>
      </c>
      <c r="T3517" s="25">
        <v>0</v>
      </c>
      <c r="U3517" s="25">
        <v>1</v>
      </c>
      <c r="V3517" s="25">
        <v>1</v>
      </c>
      <c r="W3517" s="25">
        <v>0</v>
      </c>
      <c r="X3517" s="23">
        <v>1</v>
      </c>
      <c r="Y3517" s="23">
        <v>0</v>
      </c>
      <c r="Z3517" s="23">
        <v>0</v>
      </c>
      <c r="AA3517" s="23">
        <v>0</v>
      </c>
      <c r="AB3517" s="23">
        <v>0</v>
      </c>
      <c r="AC3517" s="23">
        <v>0</v>
      </c>
      <c r="AD3517" s="23">
        <v>0</v>
      </c>
    </row>
    <row r="3518" spans="1:30" x14ac:dyDescent="0.3">
      <c r="A3518" s="23">
        <v>293</v>
      </c>
      <c r="B3518" s="23">
        <v>12</v>
      </c>
      <c r="C3518" s="25">
        <v>0</v>
      </c>
      <c r="D3518" s="25">
        <v>0</v>
      </c>
      <c r="E3518" s="25">
        <v>0</v>
      </c>
      <c r="F3518" s="25">
        <v>1</v>
      </c>
      <c r="G3518" s="25">
        <v>0</v>
      </c>
      <c r="H3518" s="25">
        <v>0</v>
      </c>
      <c r="I3518" s="25">
        <v>0</v>
      </c>
      <c r="J3518" s="23">
        <v>0</v>
      </c>
      <c r="K3518" s="23">
        <v>0</v>
      </c>
      <c r="L3518" s="23">
        <v>0</v>
      </c>
      <c r="M3518" s="23">
        <v>0</v>
      </c>
      <c r="N3518" s="23">
        <v>0</v>
      </c>
      <c r="O3518" s="23">
        <v>0</v>
      </c>
      <c r="P3518" s="23">
        <v>1</v>
      </c>
      <c r="Q3518" s="25">
        <v>0</v>
      </c>
      <c r="R3518" s="25">
        <v>0</v>
      </c>
      <c r="S3518" s="25">
        <v>1</v>
      </c>
      <c r="T3518" s="25">
        <v>0</v>
      </c>
      <c r="U3518" s="25">
        <v>0</v>
      </c>
      <c r="V3518" s="25">
        <v>0</v>
      </c>
      <c r="W3518" s="25">
        <v>0</v>
      </c>
      <c r="X3518" s="23">
        <v>1</v>
      </c>
      <c r="Y3518" s="23">
        <v>0</v>
      </c>
      <c r="Z3518" s="23">
        <v>0</v>
      </c>
      <c r="AA3518" s="23">
        <v>0</v>
      </c>
      <c r="AB3518" s="23">
        <v>0</v>
      </c>
      <c r="AC3518" s="23">
        <v>0</v>
      </c>
      <c r="AD3518" s="23">
        <v>0</v>
      </c>
    </row>
    <row r="3519" spans="1:30" x14ac:dyDescent="0.3">
      <c r="A3519" s="23">
        <v>294</v>
      </c>
      <c r="B3519" s="23">
        <v>1</v>
      </c>
      <c r="C3519" s="25">
        <v>0</v>
      </c>
      <c r="D3519" s="25">
        <v>0</v>
      </c>
      <c r="E3519" s="25">
        <v>1</v>
      </c>
      <c r="F3519" s="25">
        <v>0</v>
      </c>
      <c r="G3519" s="25">
        <v>0</v>
      </c>
      <c r="H3519" s="25">
        <v>0</v>
      </c>
      <c r="I3519" s="25">
        <v>0</v>
      </c>
      <c r="J3519" s="23">
        <v>0</v>
      </c>
      <c r="K3519" s="23">
        <v>0</v>
      </c>
      <c r="L3519" s="23">
        <v>1</v>
      </c>
      <c r="M3519" s="23">
        <v>1</v>
      </c>
      <c r="N3519" s="23">
        <v>0</v>
      </c>
      <c r="O3519" s="23">
        <v>1</v>
      </c>
      <c r="P3519" s="23">
        <v>0</v>
      </c>
      <c r="Q3519" s="25">
        <v>0</v>
      </c>
      <c r="R3519" s="25">
        <v>1</v>
      </c>
      <c r="S3519" s="25">
        <v>0</v>
      </c>
      <c r="T3519" s="25">
        <v>1</v>
      </c>
      <c r="U3519" s="25">
        <v>0</v>
      </c>
      <c r="V3519" s="25">
        <v>0</v>
      </c>
      <c r="W3519" s="25">
        <v>1</v>
      </c>
      <c r="X3519" s="23">
        <v>1</v>
      </c>
      <c r="Y3519" s="23">
        <v>0</v>
      </c>
      <c r="Z3519" s="23">
        <v>0</v>
      </c>
      <c r="AA3519" s="23">
        <v>0</v>
      </c>
      <c r="AB3519" s="23">
        <v>0</v>
      </c>
      <c r="AC3519" s="23">
        <v>0</v>
      </c>
      <c r="AD3519" s="23">
        <v>0</v>
      </c>
    </row>
    <row r="3520" spans="1:30" x14ac:dyDescent="0.3">
      <c r="A3520" s="23">
        <v>294</v>
      </c>
      <c r="B3520" s="23">
        <v>2</v>
      </c>
      <c r="C3520" s="25">
        <v>0</v>
      </c>
      <c r="D3520" s="25">
        <v>1</v>
      </c>
      <c r="E3520" s="25">
        <v>0</v>
      </c>
      <c r="F3520" s="25">
        <v>0</v>
      </c>
      <c r="G3520" s="25">
        <v>0</v>
      </c>
      <c r="H3520" s="25">
        <v>1</v>
      </c>
      <c r="I3520" s="25">
        <v>0</v>
      </c>
      <c r="J3520" s="23">
        <v>0</v>
      </c>
      <c r="K3520" s="23">
        <v>0</v>
      </c>
      <c r="L3520" s="23">
        <v>0</v>
      </c>
      <c r="M3520" s="23">
        <v>1</v>
      </c>
      <c r="N3520" s="23">
        <v>0</v>
      </c>
      <c r="O3520" s="23">
        <v>0</v>
      </c>
      <c r="P3520" s="23">
        <v>0</v>
      </c>
      <c r="Q3520" s="25">
        <v>0</v>
      </c>
      <c r="R3520" s="25">
        <v>0</v>
      </c>
      <c r="S3520" s="25">
        <v>1</v>
      </c>
      <c r="T3520" s="25">
        <v>0</v>
      </c>
      <c r="U3520" s="25">
        <v>1</v>
      </c>
      <c r="V3520" s="25">
        <v>0</v>
      </c>
      <c r="W3520" s="25">
        <v>1</v>
      </c>
      <c r="X3520" s="23">
        <v>1</v>
      </c>
      <c r="Y3520" s="23">
        <v>0</v>
      </c>
      <c r="Z3520" s="23">
        <v>0</v>
      </c>
      <c r="AA3520" s="23">
        <v>0</v>
      </c>
      <c r="AB3520" s="23">
        <v>0</v>
      </c>
      <c r="AC3520" s="23">
        <v>0</v>
      </c>
      <c r="AD3520" s="23">
        <v>0</v>
      </c>
    </row>
    <row r="3521" spans="1:30" x14ac:dyDescent="0.3">
      <c r="A3521" s="23">
        <v>294</v>
      </c>
      <c r="B3521" s="23">
        <v>3</v>
      </c>
      <c r="C3521" s="25">
        <v>0</v>
      </c>
      <c r="D3521" s="25">
        <v>1</v>
      </c>
      <c r="E3521" s="25">
        <v>0</v>
      </c>
      <c r="F3521" s="25">
        <v>0</v>
      </c>
      <c r="G3521" s="25">
        <v>1</v>
      </c>
      <c r="H3521" s="25">
        <v>0</v>
      </c>
      <c r="I3521" s="25">
        <v>0</v>
      </c>
      <c r="J3521" s="23">
        <v>0</v>
      </c>
      <c r="K3521" s="23">
        <v>0</v>
      </c>
      <c r="L3521" s="23">
        <v>0</v>
      </c>
      <c r="M3521" s="23">
        <v>0</v>
      </c>
      <c r="N3521" s="23">
        <v>1</v>
      </c>
      <c r="O3521" s="23">
        <v>1</v>
      </c>
      <c r="P3521" s="23">
        <v>0</v>
      </c>
      <c r="Q3521" s="25">
        <v>0</v>
      </c>
      <c r="R3521" s="25">
        <v>0</v>
      </c>
      <c r="S3521" s="25">
        <v>0</v>
      </c>
      <c r="T3521" s="25">
        <v>0</v>
      </c>
      <c r="U3521" s="25">
        <v>0</v>
      </c>
      <c r="V3521" s="25">
        <v>0</v>
      </c>
      <c r="W3521" s="25">
        <v>1</v>
      </c>
      <c r="X3521" s="23">
        <v>1</v>
      </c>
      <c r="Y3521" s="23">
        <v>0</v>
      </c>
      <c r="Z3521" s="23">
        <v>0</v>
      </c>
      <c r="AA3521" s="23">
        <v>0</v>
      </c>
      <c r="AB3521" s="23">
        <v>0</v>
      </c>
      <c r="AC3521" s="23">
        <v>0</v>
      </c>
      <c r="AD3521" s="23">
        <v>0</v>
      </c>
    </row>
    <row r="3522" spans="1:30" x14ac:dyDescent="0.3">
      <c r="A3522" s="23">
        <v>294</v>
      </c>
      <c r="B3522" s="23">
        <v>4</v>
      </c>
      <c r="C3522" s="25">
        <v>0</v>
      </c>
      <c r="D3522" s="25">
        <v>0</v>
      </c>
      <c r="E3522" s="25">
        <v>0</v>
      </c>
      <c r="F3522" s="25">
        <v>0</v>
      </c>
      <c r="G3522" s="25">
        <v>0</v>
      </c>
      <c r="H3522" s="25">
        <v>0</v>
      </c>
      <c r="I3522" s="25">
        <v>1</v>
      </c>
      <c r="J3522" s="23">
        <v>0</v>
      </c>
      <c r="K3522" s="23">
        <v>0</v>
      </c>
      <c r="L3522" s="23">
        <v>1</v>
      </c>
      <c r="M3522" s="23">
        <v>0</v>
      </c>
      <c r="N3522" s="23">
        <v>1</v>
      </c>
      <c r="O3522" s="23">
        <v>0</v>
      </c>
      <c r="P3522" s="23">
        <v>1</v>
      </c>
      <c r="Q3522" s="25">
        <v>0</v>
      </c>
      <c r="R3522" s="25">
        <v>0</v>
      </c>
      <c r="S3522" s="25">
        <v>1</v>
      </c>
      <c r="T3522" s="25">
        <v>1</v>
      </c>
      <c r="U3522" s="25">
        <v>0</v>
      </c>
      <c r="V3522" s="25">
        <v>1</v>
      </c>
      <c r="W3522" s="25">
        <v>0</v>
      </c>
      <c r="X3522" s="23">
        <v>1</v>
      </c>
      <c r="Y3522" s="23">
        <v>0</v>
      </c>
      <c r="Z3522" s="23">
        <v>0</v>
      </c>
      <c r="AA3522" s="23">
        <v>0</v>
      </c>
      <c r="AB3522" s="23">
        <v>0</v>
      </c>
      <c r="AC3522" s="23">
        <v>0</v>
      </c>
      <c r="AD3522" s="23">
        <v>0</v>
      </c>
    </row>
    <row r="3523" spans="1:30" x14ac:dyDescent="0.3">
      <c r="A3523" s="23">
        <v>294</v>
      </c>
      <c r="B3523" s="23">
        <v>5</v>
      </c>
      <c r="C3523" s="25">
        <v>0</v>
      </c>
      <c r="D3523" s="25">
        <v>1</v>
      </c>
      <c r="E3523" s="25">
        <v>0</v>
      </c>
      <c r="F3523" s="25">
        <v>0</v>
      </c>
      <c r="G3523" s="25">
        <v>1</v>
      </c>
      <c r="H3523" s="25">
        <v>0</v>
      </c>
      <c r="I3523" s="25">
        <v>0</v>
      </c>
      <c r="J3523" s="23">
        <v>0</v>
      </c>
      <c r="K3523" s="23">
        <v>0</v>
      </c>
      <c r="L3523" s="23">
        <v>0</v>
      </c>
      <c r="M3523" s="23">
        <v>1</v>
      </c>
      <c r="N3523" s="23">
        <v>0</v>
      </c>
      <c r="O3523" s="23">
        <v>0</v>
      </c>
      <c r="P3523" s="23">
        <v>0</v>
      </c>
      <c r="Q3523" s="25">
        <v>0</v>
      </c>
      <c r="R3523" s="25">
        <v>1</v>
      </c>
      <c r="S3523" s="25">
        <v>0</v>
      </c>
      <c r="T3523" s="25">
        <v>1</v>
      </c>
      <c r="U3523" s="25">
        <v>0</v>
      </c>
      <c r="V3523" s="25">
        <v>0</v>
      </c>
      <c r="W3523" s="25">
        <v>1</v>
      </c>
      <c r="X3523" s="23">
        <v>1</v>
      </c>
      <c r="Y3523" s="23">
        <v>0</v>
      </c>
      <c r="Z3523" s="23">
        <v>0</v>
      </c>
      <c r="AA3523" s="23">
        <v>0</v>
      </c>
      <c r="AB3523" s="23">
        <v>0</v>
      </c>
      <c r="AC3523" s="23">
        <v>0</v>
      </c>
      <c r="AD3523" s="23">
        <v>0</v>
      </c>
    </row>
    <row r="3524" spans="1:30" x14ac:dyDescent="0.3">
      <c r="A3524" s="23">
        <v>294</v>
      </c>
      <c r="B3524" s="23">
        <v>6</v>
      </c>
      <c r="C3524" s="25">
        <v>0</v>
      </c>
      <c r="D3524" s="25">
        <v>0</v>
      </c>
      <c r="E3524" s="25">
        <v>0</v>
      </c>
      <c r="F3524" s="25">
        <v>0</v>
      </c>
      <c r="G3524" s="25">
        <v>1</v>
      </c>
      <c r="H3524" s="25">
        <v>1</v>
      </c>
      <c r="I3524" s="25">
        <v>0</v>
      </c>
      <c r="J3524" s="23">
        <v>0</v>
      </c>
      <c r="K3524" s="23">
        <v>1</v>
      </c>
      <c r="L3524" s="23">
        <v>0</v>
      </c>
      <c r="M3524" s="23">
        <v>0</v>
      </c>
      <c r="N3524" s="23">
        <v>0</v>
      </c>
      <c r="O3524" s="23">
        <v>1</v>
      </c>
      <c r="P3524" s="23">
        <v>0</v>
      </c>
      <c r="Q3524" s="25">
        <v>0</v>
      </c>
      <c r="R3524" s="25">
        <v>0</v>
      </c>
      <c r="S3524" s="25">
        <v>1</v>
      </c>
      <c r="T3524" s="25">
        <v>0</v>
      </c>
      <c r="U3524" s="25">
        <v>0</v>
      </c>
      <c r="V3524" s="25">
        <v>0</v>
      </c>
      <c r="W3524" s="25">
        <v>0</v>
      </c>
      <c r="X3524" s="23">
        <v>1</v>
      </c>
      <c r="Y3524" s="23">
        <v>0</v>
      </c>
      <c r="Z3524" s="23">
        <v>0</v>
      </c>
      <c r="AA3524" s="23">
        <v>0</v>
      </c>
      <c r="AB3524" s="23">
        <v>0</v>
      </c>
      <c r="AC3524" s="23">
        <v>0</v>
      </c>
      <c r="AD3524" s="23">
        <v>0</v>
      </c>
    </row>
    <row r="3525" spans="1:30" x14ac:dyDescent="0.3">
      <c r="A3525" s="23">
        <v>294</v>
      </c>
      <c r="B3525" s="23">
        <v>7</v>
      </c>
      <c r="C3525" s="25">
        <v>0</v>
      </c>
      <c r="D3525" s="25">
        <v>1</v>
      </c>
      <c r="E3525" s="25">
        <v>0</v>
      </c>
      <c r="F3525" s="25">
        <v>1</v>
      </c>
      <c r="G3525" s="25">
        <v>0</v>
      </c>
      <c r="H3525" s="25">
        <v>0</v>
      </c>
      <c r="I3525" s="25">
        <v>1</v>
      </c>
      <c r="J3525" s="23">
        <v>0</v>
      </c>
      <c r="K3525" s="23">
        <v>0</v>
      </c>
      <c r="L3525" s="23">
        <v>0</v>
      </c>
      <c r="M3525" s="23">
        <v>0</v>
      </c>
      <c r="N3525" s="23">
        <v>0</v>
      </c>
      <c r="O3525" s="23">
        <v>0</v>
      </c>
      <c r="P3525" s="23">
        <v>1</v>
      </c>
      <c r="Q3525" s="25">
        <v>0</v>
      </c>
      <c r="R3525" s="25">
        <v>1</v>
      </c>
      <c r="S3525" s="25">
        <v>0</v>
      </c>
      <c r="T3525" s="25">
        <v>0</v>
      </c>
      <c r="U3525" s="25">
        <v>0</v>
      </c>
      <c r="V3525" s="25">
        <v>1</v>
      </c>
      <c r="W3525" s="25">
        <v>0</v>
      </c>
      <c r="X3525" s="23">
        <v>1</v>
      </c>
      <c r="Y3525" s="23">
        <v>0</v>
      </c>
      <c r="Z3525" s="23">
        <v>0</v>
      </c>
      <c r="AA3525" s="23">
        <v>0</v>
      </c>
      <c r="AB3525" s="23">
        <v>0</v>
      </c>
      <c r="AC3525" s="23">
        <v>0</v>
      </c>
      <c r="AD3525" s="23">
        <v>0</v>
      </c>
    </row>
    <row r="3526" spans="1:30" x14ac:dyDescent="0.3">
      <c r="A3526" s="23">
        <v>294</v>
      </c>
      <c r="B3526" s="23">
        <v>8</v>
      </c>
      <c r="C3526" s="25">
        <v>0</v>
      </c>
      <c r="D3526" s="25">
        <v>0</v>
      </c>
      <c r="E3526" s="25">
        <v>1</v>
      </c>
      <c r="F3526" s="25">
        <v>1</v>
      </c>
      <c r="G3526" s="25">
        <v>0</v>
      </c>
      <c r="H3526" s="25">
        <v>1</v>
      </c>
      <c r="I3526" s="25">
        <v>0</v>
      </c>
      <c r="J3526" s="23">
        <v>0</v>
      </c>
      <c r="K3526" s="23">
        <v>0</v>
      </c>
      <c r="L3526" s="23">
        <v>0</v>
      </c>
      <c r="M3526" s="23">
        <v>0</v>
      </c>
      <c r="N3526" s="23">
        <v>1</v>
      </c>
      <c r="O3526" s="23">
        <v>1</v>
      </c>
      <c r="P3526" s="23">
        <v>0</v>
      </c>
      <c r="Q3526" s="25">
        <v>0</v>
      </c>
      <c r="R3526" s="25">
        <v>0</v>
      </c>
      <c r="S3526" s="25">
        <v>0</v>
      </c>
      <c r="T3526" s="25">
        <v>1</v>
      </c>
      <c r="U3526" s="25">
        <v>0</v>
      </c>
      <c r="V3526" s="25">
        <v>0</v>
      </c>
      <c r="W3526" s="25">
        <v>0</v>
      </c>
      <c r="X3526" s="23">
        <v>1</v>
      </c>
      <c r="Y3526" s="23">
        <v>0</v>
      </c>
      <c r="Z3526" s="23">
        <v>0</v>
      </c>
      <c r="AA3526" s="23">
        <v>0</v>
      </c>
      <c r="AB3526" s="23">
        <v>0</v>
      </c>
      <c r="AC3526" s="23">
        <v>0</v>
      </c>
      <c r="AD3526" s="23">
        <v>0</v>
      </c>
    </row>
    <row r="3527" spans="1:30" x14ac:dyDescent="0.3">
      <c r="A3527" s="23">
        <v>294</v>
      </c>
      <c r="B3527" s="23">
        <v>9</v>
      </c>
      <c r="C3527" s="25">
        <v>0</v>
      </c>
      <c r="D3527" s="25">
        <v>0</v>
      </c>
      <c r="E3527" s="25">
        <v>1</v>
      </c>
      <c r="F3527" s="25">
        <v>0</v>
      </c>
      <c r="G3527" s="25">
        <v>1</v>
      </c>
      <c r="H3527" s="25">
        <v>0</v>
      </c>
      <c r="I3527" s="25">
        <v>1</v>
      </c>
      <c r="J3527" s="23">
        <v>0</v>
      </c>
      <c r="K3527" s="23">
        <v>0</v>
      </c>
      <c r="L3527" s="23">
        <v>1</v>
      </c>
      <c r="M3527" s="23">
        <v>0</v>
      </c>
      <c r="N3527" s="23">
        <v>0</v>
      </c>
      <c r="O3527" s="23">
        <v>0</v>
      </c>
      <c r="P3527" s="23">
        <v>0</v>
      </c>
      <c r="Q3527" s="25">
        <v>0</v>
      </c>
      <c r="R3527" s="25">
        <v>1</v>
      </c>
      <c r="S3527" s="25">
        <v>0</v>
      </c>
      <c r="T3527" s="25">
        <v>0</v>
      </c>
      <c r="U3527" s="25">
        <v>1</v>
      </c>
      <c r="V3527" s="25">
        <v>0</v>
      </c>
      <c r="W3527" s="25">
        <v>0</v>
      </c>
      <c r="X3527" s="23">
        <v>1</v>
      </c>
      <c r="Y3527" s="23">
        <v>0</v>
      </c>
      <c r="Z3527" s="23">
        <v>0</v>
      </c>
      <c r="AA3527" s="23">
        <v>0</v>
      </c>
      <c r="AB3527" s="23">
        <v>0</v>
      </c>
      <c r="AC3527" s="23">
        <v>0</v>
      </c>
      <c r="AD3527" s="23">
        <v>0</v>
      </c>
    </row>
    <row r="3528" spans="1:30" x14ac:dyDescent="0.3">
      <c r="A3528" s="23">
        <v>294</v>
      </c>
      <c r="B3528" s="23">
        <v>10</v>
      </c>
      <c r="C3528" s="25">
        <v>0</v>
      </c>
      <c r="D3528" s="25">
        <v>1</v>
      </c>
      <c r="E3528" s="25">
        <v>0</v>
      </c>
      <c r="F3528" s="25">
        <v>0</v>
      </c>
      <c r="G3528" s="25">
        <v>0</v>
      </c>
      <c r="H3528" s="25">
        <v>1</v>
      </c>
      <c r="I3528" s="25">
        <v>0</v>
      </c>
      <c r="J3528" s="23">
        <v>0</v>
      </c>
      <c r="K3528" s="23">
        <v>1</v>
      </c>
      <c r="L3528" s="23">
        <v>0</v>
      </c>
      <c r="M3528" s="23">
        <v>0</v>
      </c>
      <c r="N3528" s="23">
        <v>1</v>
      </c>
      <c r="O3528" s="23">
        <v>0</v>
      </c>
      <c r="P3528" s="23">
        <v>0</v>
      </c>
      <c r="Q3528" s="25">
        <v>0</v>
      </c>
      <c r="R3528" s="25">
        <v>0</v>
      </c>
      <c r="S3528" s="25">
        <v>1</v>
      </c>
      <c r="T3528" s="25">
        <v>1</v>
      </c>
      <c r="U3528" s="25">
        <v>0</v>
      </c>
      <c r="V3528" s="25">
        <v>1</v>
      </c>
      <c r="W3528" s="25">
        <v>0</v>
      </c>
      <c r="X3528" s="23">
        <v>1</v>
      </c>
      <c r="Y3528" s="23">
        <v>0</v>
      </c>
      <c r="Z3528" s="23">
        <v>0</v>
      </c>
      <c r="AA3528" s="23">
        <v>0</v>
      </c>
      <c r="AB3528" s="23">
        <v>0</v>
      </c>
      <c r="AC3528" s="23">
        <v>0</v>
      </c>
      <c r="AD3528" s="23">
        <v>0</v>
      </c>
    </row>
    <row r="3529" spans="1:30" x14ac:dyDescent="0.3">
      <c r="A3529" s="23">
        <v>294</v>
      </c>
      <c r="B3529" s="23">
        <v>11</v>
      </c>
      <c r="C3529" s="25">
        <v>0</v>
      </c>
      <c r="D3529" s="25">
        <v>0</v>
      </c>
      <c r="E3529" s="25">
        <v>1</v>
      </c>
      <c r="F3529" s="25">
        <v>0</v>
      </c>
      <c r="G3529" s="25">
        <v>1</v>
      </c>
      <c r="H3529" s="25">
        <v>0</v>
      </c>
      <c r="I3529" s="25">
        <v>1</v>
      </c>
      <c r="J3529" s="23">
        <v>0</v>
      </c>
      <c r="K3529" s="23">
        <v>1</v>
      </c>
      <c r="L3529" s="23">
        <v>0</v>
      </c>
      <c r="M3529" s="23">
        <v>1</v>
      </c>
      <c r="N3529" s="23">
        <v>0</v>
      </c>
      <c r="O3529" s="23">
        <v>0</v>
      </c>
      <c r="P3529" s="23">
        <v>1</v>
      </c>
      <c r="Q3529" s="25">
        <v>0</v>
      </c>
      <c r="R3529" s="25">
        <v>0</v>
      </c>
      <c r="S3529" s="25">
        <v>0</v>
      </c>
      <c r="T3529" s="25">
        <v>0</v>
      </c>
      <c r="U3529" s="25">
        <v>1</v>
      </c>
      <c r="V3529" s="25">
        <v>1</v>
      </c>
      <c r="W3529" s="25">
        <v>0</v>
      </c>
      <c r="X3529" s="23">
        <v>1</v>
      </c>
      <c r="Y3529" s="23">
        <v>0</v>
      </c>
      <c r="Z3529" s="23">
        <v>0</v>
      </c>
      <c r="AA3529" s="23">
        <v>0</v>
      </c>
      <c r="AB3529" s="23">
        <v>0</v>
      </c>
      <c r="AC3529" s="23">
        <v>0</v>
      </c>
      <c r="AD3529" s="23">
        <v>0</v>
      </c>
    </row>
    <row r="3530" spans="1:30" x14ac:dyDescent="0.3">
      <c r="A3530" s="23">
        <v>294</v>
      </c>
      <c r="B3530" s="23">
        <v>12</v>
      </c>
      <c r="C3530" s="25">
        <v>0</v>
      </c>
      <c r="D3530" s="25">
        <v>0</v>
      </c>
      <c r="E3530" s="25">
        <v>0</v>
      </c>
      <c r="F3530" s="25">
        <v>1</v>
      </c>
      <c r="G3530" s="25">
        <v>0</v>
      </c>
      <c r="H3530" s="25">
        <v>0</v>
      </c>
      <c r="I3530" s="25">
        <v>0</v>
      </c>
      <c r="J3530" s="23">
        <v>0</v>
      </c>
      <c r="K3530" s="23">
        <v>0</v>
      </c>
      <c r="L3530" s="23">
        <v>0</v>
      </c>
      <c r="M3530" s="23">
        <v>0</v>
      </c>
      <c r="N3530" s="23">
        <v>0</v>
      </c>
      <c r="O3530" s="23">
        <v>0</v>
      </c>
      <c r="P3530" s="23">
        <v>1</v>
      </c>
      <c r="Q3530" s="25">
        <v>0</v>
      </c>
      <c r="R3530" s="25">
        <v>0</v>
      </c>
      <c r="S3530" s="25">
        <v>1</v>
      </c>
      <c r="T3530" s="25">
        <v>0</v>
      </c>
      <c r="U3530" s="25">
        <v>0</v>
      </c>
      <c r="V3530" s="25">
        <v>0</v>
      </c>
      <c r="W3530" s="25">
        <v>0</v>
      </c>
      <c r="X3530" s="23">
        <v>1</v>
      </c>
      <c r="Y3530" s="23">
        <v>0</v>
      </c>
      <c r="Z3530" s="23">
        <v>0</v>
      </c>
      <c r="AA3530" s="23">
        <v>0</v>
      </c>
      <c r="AB3530" s="23">
        <v>0</v>
      </c>
      <c r="AC3530" s="23">
        <v>0</v>
      </c>
      <c r="AD3530" s="23">
        <v>0</v>
      </c>
    </row>
    <row r="3531" spans="1:30" x14ac:dyDescent="0.3">
      <c r="A3531" s="23">
        <v>295</v>
      </c>
      <c r="B3531" s="23">
        <v>1</v>
      </c>
      <c r="C3531" s="25">
        <v>0</v>
      </c>
      <c r="D3531" s="25">
        <v>0</v>
      </c>
      <c r="E3531" s="25">
        <v>1</v>
      </c>
      <c r="F3531" s="25">
        <v>0</v>
      </c>
      <c r="G3531" s="25">
        <v>0</v>
      </c>
      <c r="H3531" s="25">
        <v>0</v>
      </c>
      <c r="I3531" s="25">
        <v>0</v>
      </c>
      <c r="J3531" s="23">
        <v>0</v>
      </c>
      <c r="K3531" s="23">
        <v>0</v>
      </c>
      <c r="L3531" s="23">
        <v>1</v>
      </c>
      <c r="M3531" s="23">
        <v>1</v>
      </c>
      <c r="N3531" s="23">
        <v>0</v>
      </c>
      <c r="O3531" s="23">
        <v>1</v>
      </c>
      <c r="P3531" s="23">
        <v>0</v>
      </c>
      <c r="Q3531" s="25">
        <v>0</v>
      </c>
      <c r="R3531" s="25">
        <v>1</v>
      </c>
      <c r="S3531" s="25">
        <v>0</v>
      </c>
      <c r="T3531" s="25">
        <v>1</v>
      </c>
      <c r="U3531" s="25">
        <v>0</v>
      </c>
      <c r="V3531" s="25">
        <v>0</v>
      </c>
      <c r="W3531" s="25">
        <v>1</v>
      </c>
      <c r="X3531" s="23">
        <v>1</v>
      </c>
      <c r="Y3531" s="23">
        <v>0</v>
      </c>
      <c r="Z3531" s="23">
        <v>0</v>
      </c>
      <c r="AA3531" s="23">
        <v>0</v>
      </c>
      <c r="AB3531" s="23">
        <v>0</v>
      </c>
      <c r="AC3531" s="23">
        <v>0</v>
      </c>
      <c r="AD3531" s="23">
        <v>0</v>
      </c>
    </row>
    <row r="3532" spans="1:30" x14ac:dyDescent="0.3">
      <c r="A3532" s="23">
        <v>295</v>
      </c>
      <c r="B3532" s="23">
        <v>2</v>
      </c>
      <c r="C3532" s="25">
        <v>0</v>
      </c>
      <c r="D3532" s="25">
        <v>1</v>
      </c>
      <c r="E3532" s="25">
        <v>0</v>
      </c>
      <c r="F3532" s="25">
        <v>0</v>
      </c>
      <c r="G3532" s="25">
        <v>0</v>
      </c>
      <c r="H3532" s="25">
        <v>1</v>
      </c>
      <c r="I3532" s="25">
        <v>0</v>
      </c>
      <c r="J3532" s="23">
        <v>0</v>
      </c>
      <c r="K3532" s="23">
        <v>0</v>
      </c>
      <c r="L3532" s="23">
        <v>0</v>
      </c>
      <c r="M3532" s="23">
        <v>1</v>
      </c>
      <c r="N3532" s="23">
        <v>0</v>
      </c>
      <c r="O3532" s="23">
        <v>0</v>
      </c>
      <c r="P3532" s="23">
        <v>0</v>
      </c>
      <c r="Q3532" s="25">
        <v>0</v>
      </c>
      <c r="R3532" s="25">
        <v>0</v>
      </c>
      <c r="S3532" s="25">
        <v>1</v>
      </c>
      <c r="T3532" s="25">
        <v>0</v>
      </c>
      <c r="U3532" s="25">
        <v>1</v>
      </c>
      <c r="V3532" s="25">
        <v>0</v>
      </c>
      <c r="W3532" s="25">
        <v>1</v>
      </c>
      <c r="X3532" s="23">
        <v>1</v>
      </c>
      <c r="Y3532" s="23">
        <v>0</v>
      </c>
      <c r="Z3532" s="23">
        <v>0</v>
      </c>
      <c r="AA3532" s="23">
        <v>0</v>
      </c>
      <c r="AB3532" s="23">
        <v>0</v>
      </c>
      <c r="AC3532" s="23">
        <v>0</v>
      </c>
      <c r="AD3532" s="23">
        <v>0</v>
      </c>
    </row>
    <row r="3533" spans="1:30" x14ac:dyDescent="0.3">
      <c r="A3533" s="23">
        <v>295</v>
      </c>
      <c r="B3533" s="23">
        <v>3</v>
      </c>
      <c r="C3533" s="25">
        <v>0</v>
      </c>
      <c r="D3533" s="25">
        <v>1</v>
      </c>
      <c r="E3533" s="25">
        <v>0</v>
      </c>
      <c r="F3533" s="25">
        <v>0</v>
      </c>
      <c r="G3533" s="25">
        <v>1</v>
      </c>
      <c r="H3533" s="25">
        <v>0</v>
      </c>
      <c r="I3533" s="25">
        <v>0</v>
      </c>
      <c r="J3533" s="23">
        <v>0</v>
      </c>
      <c r="K3533" s="23">
        <v>0</v>
      </c>
      <c r="L3533" s="23">
        <v>0</v>
      </c>
      <c r="M3533" s="23">
        <v>0</v>
      </c>
      <c r="N3533" s="23">
        <v>1</v>
      </c>
      <c r="O3533" s="23">
        <v>1</v>
      </c>
      <c r="P3533" s="23">
        <v>0</v>
      </c>
      <c r="Q3533" s="25">
        <v>0</v>
      </c>
      <c r="R3533" s="25">
        <v>0</v>
      </c>
      <c r="S3533" s="25">
        <v>0</v>
      </c>
      <c r="T3533" s="25">
        <v>0</v>
      </c>
      <c r="U3533" s="25">
        <v>0</v>
      </c>
      <c r="V3533" s="25">
        <v>0</v>
      </c>
      <c r="W3533" s="25">
        <v>1</v>
      </c>
      <c r="X3533" s="23">
        <v>1</v>
      </c>
      <c r="Y3533" s="23">
        <v>0</v>
      </c>
      <c r="Z3533" s="23">
        <v>0</v>
      </c>
      <c r="AA3533" s="23">
        <v>0</v>
      </c>
      <c r="AB3533" s="23">
        <v>0</v>
      </c>
      <c r="AC3533" s="23">
        <v>0</v>
      </c>
      <c r="AD3533" s="23">
        <v>0</v>
      </c>
    </row>
    <row r="3534" spans="1:30" x14ac:dyDescent="0.3">
      <c r="A3534" s="23">
        <v>295</v>
      </c>
      <c r="B3534" s="23">
        <v>4</v>
      </c>
      <c r="C3534" s="25">
        <v>0</v>
      </c>
      <c r="D3534" s="25">
        <v>0</v>
      </c>
      <c r="E3534" s="25">
        <v>0</v>
      </c>
      <c r="F3534" s="25">
        <v>0</v>
      </c>
      <c r="G3534" s="25">
        <v>0</v>
      </c>
      <c r="H3534" s="25">
        <v>0</v>
      </c>
      <c r="I3534" s="25">
        <v>1</v>
      </c>
      <c r="J3534" s="23">
        <v>0</v>
      </c>
      <c r="K3534" s="23">
        <v>0</v>
      </c>
      <c r="L3534" s="23">
        <v>1</v>
      </c>
      <c r="M3534" s="23">
        <v>0</v>
      </c>
      <c r="N3534" s="23">
        <v>1</v>
      </c>
      <c r="O3534" s="23">
        <v>0</v>
      </c>
      <c r="P3534" s="23">
        <v>1</v>
      </c>
      <c r="Q3534" s="25">
        <v>0</v>
      </c>
      <c r="R3534" s="25">
        <v>0</v>
      </c>
      <c r="S3534" s="25">
        <v>1</v>
      </c>
      <c r="T3534" s="25">
        <v>1</v>
      </c>
      <c r="U3534" s="25">
        <v>0</v>
      </c>
      <c r="V3534" s="25">
        <v>1</v>
      </c>
      <c r="W3534" s="25">
        <v>0</v>
      </c>
      <c r="X3534" s="23">
        <v>1</v>
      </c>
      <c r="Y3534" s="23">
        <v>0</v>
      </c>
      <c r="Z3534" s="23">
        <v>0</v>
      </c>
      <c r="AA3534" s="23">
        <v>0</v>
      </c>
      <c r="AB3534" s="23">
        <v>0</v>
      </c>
      <c r="AC3534" s="23">
        <v>0</v>
      </c>
      <c r="AD3534" s="23">
        <v>0</v>
      </c>
    </row>
    <row r="3535" spans="1:30" x14ac:dyDescent="0.3">
      <c r="A3535" s="23">
        <v>295</v>
      </c>
      <c r="B3535" s="23">
        <v>5</v>
      </c>
      <c r="C3535" s="25">
        <v>0</v>
      </c>
      <c r="D3535" s="25">
        <v>1</v>
      </c>
      <c r="E3535" s="25">
        <v>0</v>
      </c>
      <c r="F3535" s="25">
        <v>0</v>
      </c>
      <c r="G3535" s="25">
        <v>1</v>
      </c>
      <c r="H3535" s="25">
        <v>0</v>
      </c>
      <c r="I3535" s="25">
        <v>0</v>
      </c>
      <c r="J3535" s="23">
        <v>0</v>
      </c>
      <c r="K3535" s="23">
        <v>0</v>
      </c>
      <c r="L3535" s="23">
        <v>0</v>
      </c>
      <c r="M3535" s="23">
        <v>1</v>
      </c>
      <c r="N3535" s="23">
        <v>0</v>
      </c>
      <c r="O3535" s="23">
        <v>0</v>
      </c>
      <c r="P3535" s="23">
        <v>0</v>
      </c>
      <c r="Q3535" s="25">
        <v>0</v>
      </c>
      <c r="R3535" s="25">
        <v>1</v>
      </c>
      <c r="S3535" s="25">
        <v>0</v>
      </c>
      <c r="T3535" s="25">
        <v>1</v>
      </c>
      <c r="U3535" s="25">
        <v>0</v>
      </c>
      <c r="V3535" s="25">
        <v>0</v>
      </c>
      <c r="W3535" s="25">
        <v>1</v>
      </c>
      <c r="X3535" s="23">
        <v>1</v>
      </c>
      <c r="Y3535" s="23">
        <v>0</v>
      </c>
      <c r="Z3535" s="23">
        <v>0</v>
      </c>
      <c r="AA3535" s="23">
        <v>0</v>
      </c>
      <c r="AB3535" s="23">
        <v>0</v>
      </c>
      <c r="AC3535" s="23">
        <v>0</v>
      </c>
      <c r="AD3535" s="23">
        <v>0</v>
      </c>
    </row>
    <row r="3536" spans="1:30" x14ac:dyDescent="0.3">
      <c r="A3536" s="23">
        <v>295</v>
      </c>
      <c r="B3536" s="23">
        <v>6</v>
      </c>
      <c r="C3536" s="25">
        <v>0</v>
      </c>
      <c r="D3536" s="25">
        <v>0</v>
      </c>
      <c r="E3536" s="25">
        <v>0</v>
      </c>
      <c r="F3536" s="25">
        <v>0</v>
      </c>
      <c r="G3536" s="25">
        <v>1</v>
      </c>
      <c r="H3536" s="25">
        <v>1</v>
      </c>
      <c r="I3536" s="25">
        <v>0</v>
      </c>
      <c r="J3536" s="23">
        <v>0</v>
      </c>
      <c r="K3536" s="23">
        <v>1</v>
      </c>
      <c r="L3536" s="23">
        <v>0</v>
      </c>
      <c r="M3536" s="23">
        <v>0</v>
      </c>
      <c r="N3536" s="23">
        <v>0</v>
      </c>
      <c r="O3536" s="23">
        <v>1</v>
      </c>
      <c r="P3536" s="23">
        <v>0</v>
      </c>
      <c r="Q3536" s="25">
        <v>0</v>
      </c>
      <c r="R3536" s="25">
        <v>0</v>
      </c>
      <c r="S3536" s="25">
        <v>1</v>
      </c>
      <c r="T3536" s="25">
        <v>0</v>
      </c>
      <c r="U3536" s="25">
        <v>0</v>
      </c>
      <c r="V3536" s="25">
        <v>0</v>
      </c>
      <c r="W3536" s="25">
        <v>0</v>
      </c>
      <c r="X3536" s="23">
        <v>1</v>
      </c>
      <c r="Y3536" s="23">
        <v>0</v>
      </c>
      <c r="Z3536" s="23">
        <v>0</v>
      </c>
      <c r="AA3536" s="23">
        <v>0</v>
      </c>
      <c r="AB3536" s="23">
        <v>0</v>
      </c>
      <c r="AC3536" s="23">
        <v>0</v>
      </c>
      <c r="AD3536" s="23">
        <v>0</v>
      </c>
    </row>
    <row r="3537" spans="1:30" x14ac:dyDescent="0.3">
      <c r="A3537" s="23">
        <v>295</v>
      </c>
      <c r="B3537" s="23">
        <v>7</v>
      </c>
      <c r="C3537" s="25">
        <v>0</v>
      </c>
      <c r="D3537" s="25">
        <v>1</v>
      </c>
      <c r="E3537" s="25">
        <v>0</v>
      </c>
      <c r="F3537" s="25">
        <v>1</v>
      </c>
      <c r="G3537" s="25">
        <v>0</v>
      </c>
      <c r="H3537" s="25">
        <v>0</v>
      </c>
      <c r="I3537" s="25">
        <v>1</v>
      </c>
      <c r="J3537" s="23">
        <v>0</v>
      </c>
      <c r="K3537" s="23">
        <v>0</v>
      </c>
      <c r="L3537" s="23">
        <v>0</v>
      </c>
      <c r="M3537" s="23">
        <v>0</v>
      </c>
      <c r="N3537" s="23">
        <v>0</v>
      </c>
      <c r="O3537" s="23">
        <v>0</v>
      </c>
      <c r="P3537" s="23">
        <v>1</v>
      </c>
      <c r="Q3537" s="25">
        <v>0</v>
      </c>
      <c r="R3537" s="25">
        <v>1</v>
      </c>
      <c r="S3537" s="25">
        <v>0</v>
      </c>
      <c r="T3537" s="25">
        <v>0</v>
      </c>
      <c r="U3537" s="25">
        <v>0</v>
      </c>
      <c r="V3537" s="25">
        <v>1</v>
      </c>
      <c r="W3537" s="25">
        <v>0</v>
      </c>
      <c r="X3537" s="23">
        <v>1</v>
      </c>
      <c r="Y3537" s="23">
        <v>0</v>
      </c>
      <c r="Z3537" s="23">
        <v>0</v>
      </c>
      <c r="AA3537" s="23">
        <v>0</v>
      </c>
      <c r="AB3537" s="23">
        <v>0</v>
      </c>
      <c r="AC3537" s="23">
        <v>0</v>
      </c>
      <c r="AD3537" s="23">
        <v>0</v>
      </c>
    </row>
    <row r="3538" spans="1:30" x14ac:dyDescent="0.3">
      <c r="A3538" s="23">
        <v>295</v>
      </c>
      <c r="B3538" s="23">
        <v>8</v>
      </c>
      <c r="C3538" s="25">
        <v>0</v>
      </c>
      <c r="D3538" s="25">
        <v>0</v>
      </c>
      <c r="E3538" s="25">
        <v>1</v>
      </c>
      <c r="F3538" s="25">
        <v>1</v>
      </c>
      <c r="G3538" s="25">
        <v>0</v>
      </c>
      <c r="H3538" s="25">
        <v>1</v>
      </c>
      <c r="I3538" s="25">
        <v>0</v>
      </c>
      <c r="J3538" s="23">
        <v>0</v>
      </c>
      <c r="K3538" s="23">
        <v>0</v>
      </c>
      <c r="L3538" s="23">
        <v>0</v>
      </c>
      <c r="M3538" s="23">
        <v>0</v>
      </c>
      <c r="N3538" s="23">
        <v>1</v>
      </c>
      <c r="O3538" s="23">
        <v>1</v>
      </c>
      <c r="P3538" s="23">
        <v>0</v>
      </c>
      <c r="Q3538" s="25">
        <v>0</v>
      </c>
      <c r="R3538" s="25">
        <v>0</v>
      </c>
      <c r="S3538" s="25">
        <v>0</v>
      </c>
      <c r="T3538" s="25">
        <v>1</v>
      </c>
      <c r="U3538" s="25">
        <v>0</v>
      </c>
      <c r="V3538" s="25">
        <v>0</v>
      </c>
      <c r="W3538" s="25">
        <v>0</v>
      </c>
      <c r="X3538" s="23">
        <v>1</v>
      </c>
      <c r="Y3538" s="23">
        <v>0</v>
      </c>
      <c r="Z3538" s="23">
        <v>0</v>
      </c>
      <c r="AA3538" s="23">
        <v>0</v>
      </c>
      <c r="AB3538" s="23">
        <v>0</v>
      </c>
      <c r="AC3538" s="23">
        <v>0</v>
      </c>
      <c r="AD3538" s="23">
        <v>0</v>
      </c>
    </row>
    <row r="3539" spans="1:30" x14ac:dyDescent="0.3">
      <c r="A3539" s="23">
        <v>295</v>
      </c>
      <c r="B3539" s="23">
        <v>9</v>
      </c>
      <c r="C3539" s="25">
        <v>0</v>
      </c>
      <c r="D3539" s="25">
        <v>0</v>
      </c>
      <c r="E3539" s="25">
        <v>1</v>
      </c>
      <c r="F3539" s="25">
        <v>0</v>
      </c>
      <c r="G3539" s="25">
        <v>1</v>
      </c>
      <c r="H3539" s="25">
        <v>0</v>
      </c>
      <c r="I3539" s="25">
        <v>1</v>
      </c>
      <c r="J3539" s="23">
        <v>0</v>
      </c>
      <c r="K3539" s="23">
        <v>0</v>
      </c>
      <c r="L3539" s="23">
        <v>1</v>
      </c>
      <c r="M3539" s="23">
        <v>0</v>
      </c>
      <c r="N3539" s="23">
        <v>0</v>
      </c>
      <c r="O3539" s="23">
        <v>0</v>
      </c>
      <c r="P3539" s="23">
        <v>0</v>
      </c>
      <c r="Q3539" s="25">
        <v>0</v>
      </c>
      <c r="R3539" s="25">
        <v>1</v>
      </c>
      <c r="S3539" s="25">
        <v>0</v>
      </c>
      <c r="T3539" s="25">
        <v>0</v>
      </c>
      <c r="U3539" s="25">
        <v>1</v>
      </c>
      <c r="V3539" s="25">
        <v>0</v>
      </c>
      <c r="W3539" s="25">
        <v>0</v>
      </c>
      <c r="X3539" s="23">
        <v>1</v>
      </c>
      <c r="Y3539" s="23">
        <v>0</v>
      </c>
      <c r="Z3539" s="23">
        <v>0</v>
      </c>
      <c r="AA3539" s="23">
        <v>0</v>
      </c>
      <c r="AB3539" s="23">
        <v>0</v>
      </c>
      <c r="AC3539" s="23">
        <v>0</v>
      </c>
      <c r="AD3539" s="23">
        <v>0</v>
      </c>
    </row>
    <row r="3540" spans="1:30" x14ac:dyDescent="0.3">
      <c r="A3540" s="23">
        <v>295</v>
      </c>
      <c r="B3540" s="23">
        <v>10</v>
      </c>
      <c r="C3540" s="25">
        <v>0</v>
      </c>
      <c r="D3540" s="25">
        <v>1</v>
      </c>
      <c r="E3540" s="25">
        <v>0</v>
      </c>
      <c r="F3540" s="25">
        <v>0</v>
      </c>
      <c r="G3540" s="25">
        <v>0</v>
      </c>
      <c r="H3540" s="25">
        <v>1</v>
      </c>
      <c r="I3540" s="25">
        <v>0</v>
      </c>
      <c r="J3540" s="23">
        <v>0</v>
      </c>
      <c r="K3540" s="23">
        <v>1</v>
      </c>
      <c r="L3540" s="23">
        <v>0</v>
      </c>
      <c r="M3540" s="23">
        <v>0</v>
      </c>
      <c r="N3540" s="23">
        <v>1</v>
      </c>
      <c r="O3540" s="23">
        <v>0</v>
      </c>
      <c r="P3540" s="23">
        <v>0</v>
      </c>
      <c r="Q3540" s="25">
        <v>0</v>
      </c>
      <c r="R3540" s="25">
        <v>0</v>
      </c>
      <c r="S3540" s="25">
        <v>1</v>
      </c>
      <c r="T3540" s="25">
        <v>1</v>
      </c>
      <c r="U3540" s="25">
        <v>0</v>
      </c>
      <c r="V3540" s="25">
        <v>1</v>
      </c>
      <c r="W3540" s="25">
        <v>0</v>
      </c>
      <c r="X3540" s="23">
        <v>1</v>
      </c>
      <c r="Y3540" s="23">
        <v>0</v>
      </c>
      <c r="Z3540" s="23">
        <v>0</v>
      </c>
      <c r="AA3540" s="23">
        <v>0</v>
      </c>
      <c r="AB3540" s="23">
        <v>0</v>
      </c>
      <c r="AC3540" s="23">
        <v>0</v>
      </c>
      <c r="AD3540" s="23">
        <v>0</v>
      </c>
    </row>
    <row r="3541" spans="1:30" x14ac:dyDescent="0.3">
      <c r="A3541" s="23">
        <v>295</v>
      </c>
      <c r="B3541" s="23">
        <v>11</v>
      </c>
      <c r="C3541" s="25">
        <v>0</v>
      </c>
      <c r="D3541" s="25">
        <v>0</v>
      </c>
      <c r="E3541" s="25">
        <v>1</v>
      </c>
      <c r="F3541" s="25">
        <v>0</v>
      </c>
      <c r="G3541" s="25">
        <v>1</v>
      </c>
      <c r="H3541" s="25">
        <v>0</v>
      </c>
      <c r="I3541" s="25">
        <v>1</v>
      </c>
      <c r="J3541" s="23">
        <v>0</v>
      </c>
      <c r="K3541" s="23">
        <v>1</v>
      </c>
      <c r="L3541" s="23">
        <v>0</v>
      </c>
      <c r="M3541" s="23">
        <v>1</v>
      </c>
      <c r="N3541" s="23">
        <v>0</v>
      </c>
      <c r="O3541" s="23">
        <v>0</v>
      </c>
      <c r="P3541" s="23">
        <v>1</v>
      </c>
      <c r="Q3541" s="25">
        <v>0</v>
      </c>
      <c r="R3541" s="25">
        <v>0</v>
      </c>
      <c r="S3541" s="25">
        <v>0</v>
      </c>
      <c r="T3541" s="25">
        <v>0</v>
      </c>
      <c r="U3541" s="25">
        <v>1</v>
      </c>
      <c r="V3541" s="25">
        <v>1</v>
      </c>
      <c r="W3541" s="25">
        <v>0</v>
      </c>
      <c r="X3541" s="23">
        <v>1</v>
      </c>
      <c r="Y3541" s="23">
        <v>0</v>
      </c>
      <c r="Z3541" s="23">
        <v>0</v>
      </c>
      <c r="AA3541" s="23">
        <v>0</v>
      </c>
      <c r="AB3541" s="23">
        <v>0</v>
      </c>
      <c r="AC3541" s="23">
        <v>0</v>
      </c>
      <c r="AD3541" s="23">
        <v>0</v>
      </c>
    </row>
    <row r="3542" spans="1:30" x14ac:dyDescent="0.3">
      <c r="A3542" s="23">
        <v>295</v>
      </c>
      <c r="B3542" s="23">
        <v>12</v>
      </c>
      <c r="C3542" s="25">
        <v>0</v>
      </c>
      <c r="D3542" s="25">
        <v>0</v>
      </c>
      <c r="E3542" s="25">
        <v>0</v>
      </c>
      <c r="F3542" s="25">
        <v>1</v>
      </c>
      <c r="G3542" s="25">
        <v>0</v>
      </c>
      <c r="H3542" s="25">
        <v>0</v>
      </c>
      <c r="I3542" s="25">
        <v>0</v>
      </c>
      <c r="J3542" s="23">
        <v>0</v>
      </c>
      <c r="K3542" s="23">
        <v>0</v>
      </c>
      <c r="L3542" s="23">
        <v>0</v>
      </c>
      <c r="M3542" s="23">
        <v>0</v>
      </c>
      <c r="N3542" s="23">
        <v>0</v>
      </c>
      <c r="O3542" s="23">
        <v>0</v>
      </c>
      <c r="P3542" s="23">
        <v>1</v>
      </c>
      <c r="Q3542" s="25">
        <v>0</v>
      </c>
      <c r="R3542" s="25">
        <v>0</v>
      </c>
      <c r="S3542" s="25">
        <v>1</v>
      </c>
      <c r="T3542" s="25">
        <v>0</v>
      </c>
      <c r="U3542" s="25">
        <v>0</v>
      </c>
      <c r="V3542" s="25">
        <v>0</v>
      </c>
      <c r="W3542" s="25">
        <v>0</v>
      </c>
      <c r="X3542" s="23">
        <v>1</v>
      </c>
      <c r="Y3542" s="23">
        <v>0</v>
      </c>
      <c r="Z3542" s="23">
        <v>0</v>
      </c>
      <c r="AA3542" s="23">
        <v>0</v>
      </c>
      <c r="AB3542" s="23">
        <v>0</v>
      </c>
      <c r="AC3542" s="23">
        <v>0</v>
      </c>
      <c r="AD3542" s="23">
        <v>0</v>
      </c>
    </row>
    <row r="3543" spans="1:30" x14ac:dyDescent="0.3">
      <c r="A3543" s="23">
        <v>296</v>
      </c>
      <c r="B3543" s="23">
        <v>1</v>
      </c>
      <c r="C3543" s="25">
        <v>0</v>
      </c>
      <c r="D3543" s="25">
        <v>0</v>
      </c>
      <c r="E3543" s="25">
        <v>1</v>
      </c>
      <c r="F3543" s="25">
        <v>0</v>
      </c>
      <c r="G3543" s="25">
        <v>0</v>
      </c>
      <c r="H3543" s="25">
        <v>0</v>
      </c>
      <c r="I3543" s="25">
        <v>0</v>
      </c>
      <c r="J3543" s="23">
        <v>0</v>
      </c>
      <c r="K3543" s="23">
        <v>0</v>
      </c>
      <c r="L3543" s="23">
        <v>1</v>
      </c>
      <c r="M3543" s="23">
        <v>1</v>
      </c>
      <c r="N3543" s="23">
        <v>0</v>
      </c>
      <c r="O3543" s="23">
        <v>1</v>
      </c>
      <c r="P3543" s="23">
        <v>0</v>
      </c>
      <c r="Q3543" s="25">
        <v>0</v>
      </c>
      <c r="R3543" s="25">
        <v>1</v>
      </c>
      <c r="S3543" s="25">
        <v>0</v>
      </c>
      <c r="T3543" s="25">
        <v>1</v>
      </c>
      <c r="U3543" s="25">
        <v>0</v>
      </c>
      <c r="V3543" s="25">
        <v>0</v>
      </c>
      <c r="W3543" s="25">
        <v>1</v>
      </c>
      <c r="X3543" s="23">
        <v>1</v>
      </c>
      <c r="Y3543" s="23">
        <v>0</v>
      </c>
      <c r="Z3543" s="23">
        <v>0</v>
      </c>
      <c r="AA3543" s="23">
        <v>0</v>
      </c>
      <c r="AB3543" s="23">
        <v>0</v>
      </c>
      <c r="AC3543" s="23">
        <v>0</v>
      </c>
      <c r="AD3543" s="23">
        <v>0</v>
      </c>
    </row>
    <row r="3544" spans="1:30" x14ac:dyDescent="0.3">
      <c r="A3544" s="23">
        <v>296</v>
      </c>
      <c r="B3544" s="23">
        <v>2</v>
      </c>
      <c r="C3544" s="25">
        <v>0</v>
      </c>
      <c r="D3544" s="25">
        <v>1</v>
      </c>
      <c r="E3544" s="25">
        <v>0</v>
      </c>
      <c r="F3544" s="25">
        <v>0</v>
      </c>
      <c r="G3544" s="25">
        <v>0</v>
      </c>
      <c r="H3544" s="25">
        <v>1</v>
      </c>
      <c r="I3544" s="25">
        <v>0</v>
      </c>
      <c r="J3544" s="23">
        <v>0</v>
      </c>
      <c r="K3544" s="23">
        <v>0</v>
      </c>
      <c r="L3544" s="23">
        <v>0</v>
      </c>
      <c r="M3544" s="23">
        <v>1</v>
      </c>
      <c r="N3544" s="23">
        <v>0</v>
      </c>
      <c r="O3544" s="23">
        <v>0</v>
      </c>
      <c r="P3544" s="23">
        <v>0</v>
      </c>
      <c r="Q3544" s="25">
        <v>0</v>
      </c>
      <c r="R3544" s="25">
        <v>0</v>
      </c>
      <c r="S3544" s="25">
        <v>1</v>
      </c>
      <c r="T3544" s="25">
        <v>0</v>
      </c>
      <c r="U3544" s="25">
        <v>1</v>
      </c>
      <c r="V3544" s="25">
        <v>0</v>
      </c>
      <c r="W3544" s="25">
        <v>1</v>
      </c>
      <c r="X3544" s="23">
        <v>1</v>
      </c>
      <c r="Y3544" s="23">
        <v>0</v>
      </c>
      <c r="Z3544" s="23">
        <v>0</v>
      </c>
      <c r="AA3544" s="23">
        <v>0</v>
      </c>
      <c r="AB3544" s="23">
        <v>0</v>
      </c>
      <c r="AC3544" s="23">
        <v>0</v>
      </c>
      <c r="AD3544" s="23">
        <v>0</v>
      </c>
    </row>
    <row r="3545" spans="1:30" x14ac:dyDescent="0.3">
      <c r="A3545" s="23">
        <v>296</v>
      </c>
      <c r="B3545" s="23">
        <v>3</v>
      </c>
      <c r="C3545" s="25">
        <v>0</v>
      </c>
      <c r="D3545" s="25">
        <v>1</v>
      </c>
      <c r="E3545" s="25">
        <v>0</v>
      </c>
      <c r="F3545" s="25">
        <v>0</v>
      </c>
      <c r="G3545" s="25">
        <v>1</v>
      </c>
      <c r="H3545" s="25">
        <v>0</v>
      </c>
      <c r="I3545" s="25">
        <v>0</v>
      </c>
      <c r="J3545" s="23">
        <v>0</v>
      </c>
      <c r="K3545" s="23">
        <v>0</v>
      </c>
      <c r="L3545" s="23">
        <v>0</v>
      </c>
      <c r="M3545" s="23">
        <v>0</v>
      </c>
      <c r="N3545" s="23">
        <v>1</v>
      </c>
      <c r="O3545" s="23">
        <v>1</v>
      </c>
      <c r="P3545" s="23">
        <v>0</v>
      </c>
      <c r="Q3545" s="25">
        <v>0</v>
      </c>
      <c r="R3545" s="25">
        <v>0</v>
      </c>
      <c r="S3545" s="25">
        <v>0</v>
      </c>
      <c r="T3545" s="25">
        <v>0</v>
      </c>
      <c r="U3545" s="25">
        <v>0</v>
      </c>
      <c r="V3545" s="25">
        <v>0</v>
      </c>
      <c r="W3545" s="25">
        <v>1</v>
      </c>
      <c r="X3545" s="23">
        <v>1</v>
      </c>
      <c r="Y3545" s="23">
        <v>0</v>
      </c>
      <c r="Z3545" s="23">
        <v>0</v>
      </c>
      <c r="AA3545" s="23">
        <v>0</v>
      </c>
      <c r="AB3545" s="23">
        <v>0</v>
      </c>
      <c r="AC3545" s="23">
        <v>0</v>
      </c>
      <c r="AD3545" s="23">
        <v>0</v>
      </c>
    </row>
    <row r="3546" spans="1:30" x14ac:dyDescent="0.3">
      <c r="A3546" s="23">
        <v>296</v>
      </c>
      <c r="B3546" s="23">
        <v>4</v>
      </c>
      <c r="C3546" s="25">
        <v>0</v>
      </c>
      <c r="D3546" s="25">
        <v>0</v>
      </c>
      <c r="E3546" s="25">
        <v>0</v>
      </c>
      <c r="F3546" s="25">
        <v>0</v>
      </c>
      <c r="G3546" s="25">
        <v>0</v>
      </c>
      <c r="H3546" s="25">
        <v>0</v>
      </c>
      <c r="I3546" s="25">
        <v>1</v>
      </c>
      <c r="J3546" s="23">
        <v>0</v>
      </c>
      <c r="K3546" s="23">
        <v>0</v>
      </c>
      <c r="L3546" s="23">
        <v>1</v>
      </c>
      <c r="M3546" s="23">
        <v>0</v>
      </c>
      <c r="N3546" s="23">
        <v>1</v>
      </c>
      <c r="O3546" s="23">
        <v>0</v>
      </c>
      <c r="P3546" s="23">
        <v>1</v>
      </c>
      <c r="Q3546" s="25">
        <v>0</v>
      </c>
      <c r="R3546" s="25">
        <v>0</v>
      </c>
      <c r="S3546" s="25">
        <v>1</v>
      </c>
      <c r="T3546" s="25">
        <v>1</v>
      </c>
      <c r="U3546" s="25">
        <v>0</v>
      </c>
      <c r="V3546" s="25">
        <v>1</v>
      </c>
      <c r="W3546" s="25">
        <v>0</v>
      </c>
      <c r="X3546" s="23">
        <v>1</v>
      </c>
      <c r="Y3546" s="23">
        <v>0</v>
      </c>
      <c r="Z3546" s="23">
        <v>0</v>
      </c>
      <c r="AA3546" s="23">
        <v>0</v>
      </c>
      <c r="AB3546" s="23">
        <v>0</v>
      </c>
      <c r="AC3546" s="23">
        <v>0</v>
      </c>
      <c r="AD3546" s="23">
        <v>0</v>
      </c>
    </row>
    <row r="3547" spans="1:30" x14ac:dyDescent="0.3">
      <c r="A3547" s="23">
        <v>296</v>
      </c>
      <c r="B3547" s="23">
        <v>5</v>
      </c>
      <c r="C3547" s="25">
        <v>0</v>
      </c>
      <c r="D3547" s="25">
        <v>1</v>
      </c>
      <c r="E3547" s="25">
        <v>0</v>
      </c>
      <c r="F3547" s="25">
        <v>0</v>
      </c>
      <c r="G3547" s="25">
        <v>1</v>
      </c>
      <c r="H3547" s="25">
        <v>0</v>
      </c>
      <c r="I3547" s="25">
        <v>0</v>
      </c>
      <c r="J3547" s="23">
        <v>0</v>
      </c>
      <c r="K3547" s="23">
        <v>0</v>
      </c>
      <c r="L3547" s="23">
        <v>0</v>
      </c>
      <c r="M3547" s="23">
        <v>1</v>
      </c>
      <c r="N3547" s="23">
        <v>0</v>
      </c>
      <c r="O3547" s="23">
        <v>0</v>
      </c>
      <c r="P3547" s="23">
        <v>0</v>
      </c>
      <c r="Q3547" s="25">
        <v>0</v>
      </c>
      <c r="R3547" s="25">
        <v>1</v>
      </c>
      <c r="S3547" s="25">
        <v>0</v>
      </c>
      <c r="T3547" s="25">
        <v>1</v>
      </c>
      <c r="U3547" s="25">
        <v>0</v>
      </c>
      <c r="V3547" s="25">
        <v>0</v>
      </c>
      <c r="W3547" s="25">
        <v>1</v>
      </c>
      <c r="X3547" s="23">
        <v>1</v>
      </c>
      <c r="Y3547" s="23">
        <v>0</v>
      </c>
      <c r="Z3547" s="23">
        <v>0</v>
      </c>
      <c r="AA3547" s="23">
        <v>0</v>
      </c>
      <c r="AB3547" s="23">
        <v>0</v>
      </c>
      <c r="AC3547" s="23">
        <v>0</v>
      </c>
      <c r="AD3547" s="23">
        <v>0</v>
      </c>
    </row>
    <row r="3548" spans="1:30" x14ac:dyDescent="0.3">
      <c r="A3548" s="23">
        <v>296</v>
      </c>
      <c r="B3548" s="23">
        <v>6</v>
      </c>
      <c r="C3548" s="25">
        <v>0</v>
      </c>
      <c r="D3548" s="25">
        <v>0</v>
      </c>
      <c r="E3548" s="25">
        <v>0</v>
      </c>
      <c r="F3548" s="25">
        <v>0</v>
      </c>
      <c r="G3548" s="25">
        <v>1</v>
      </c>
      <c r="H3548" s="25">
        <v>1</v>
      </c>
      <c r="I3548" s="25">
        <v>0</v>
      </c>
      <c r="J3548" s="23">
        <v>0</v>
      </c>
      <c r="K3548" s="23">
        <v>1</v>
      </c>
      <c r="L3548" s="23">
        <v>0</v>
      </c>
      <c r="M3548" s="23">
        <v>0</v>
      </c>
      <c r="N3548" s="23">
        <v>0</v>
      </c>
      <c r="O3548" s="23">
        <v>1</v>
      </c>
      <c r="P3548" s="23">
        <v>0</v>
      </c>
      <c r="Q3548" s="25">
        <v>0</v>
      </c>
      <c r="R3548" s="25">
        <v>0</v>
      </c>
      <c r="S3548" s="25">
        <v>1</v>
      </c>
      <c r="T3548" s="25">
        <v>0</v>
      </c>
      <c r="U3548" s="25">
        <v>0</v>
      </c>
      <c r="V3548" s="25">
        <v>0</v>
      </c>
      <c r="W3548" s="25">
        <v>0</v>
      </c>
      <c r="X3548" s="23">
        <v>1</v>
      </c>
      <c r="Y3548" s="23">
        <v>0</v>
      </c>
      <c r="Z3548" s="23">
        <v>0</v>
      </c>
      <c r="AA3548" s="23">
        <v>0</v>
      </c>
      <c r="AB3548" s="23">
        <v>0</v>
      </c>
      <c r="AC3548" s="23">
        <v>0</v>
      </c>
      <c r="AD3548" s="23">
        <v>0</v>
      </c>
    </row>
    <row r="3549" spans="1:30" x14ac:dyDescent="0.3">
      <c r="A3549" s="23">
        <v>296</v>
      </c>
      <c r="B3549" s="23">
        <v>7</v>
      </c>
      <c r="C3549" s="25">
        <v>0</v>
      </c>
      <c r="D3549" s="25">
        <v>1</v>
      </c>
      <c r="E3549" s="25">
        <v>0</v>
      </c>
      <c r="F3549" s="25">
        <v>1</v>
      </c>
      <c r="G3549" s="25">
        <v>0</v>
      </c>
      <c r="H3549" s="25">
        <v>0</v>
      </c>
      <c r="I3549" s="25">
        <v>1</v>
      </c>
      <c r="J3549" s="23">
        <v>0</v>
      </c>
      <c r="K3549" s="23">
        <v>0</v>
      </c>
      <c r="L3549" s="23">
        <v>0</v>
      </c>
      <c r="M3549" s="23">
        <v>0</v>
      </c>
      <c r="N3549" s="23">
        <v>0</v>
      </c>
      <c r="O3549" s="23">
        <v>0</v>
      </c>
      <c r="P3549" s="23">
        <v>1</v>
      </c>
      <c r="Q3549" s="25">
        <v>0</v>
      </c>
      <c r="R3549" s="25">
        <v>1</v>
      </c>
      <c r="S3549" s="25">
        <v>0</v>
      </c>
      <c r="T3549" s="25">
        <v>0</v>
      </c>
      <c r="U3549" s="25">
        <v>0</v>
      </c>
      <c r="V3549" s="25">
        <v>1</v>
      </c>
      <c r="W3549" s="25">
        <v>0</v>
      </c>
      <c r="X3549" s="23">
        <v>1</v>
      </c>
      <c r="Y3549" s="23">
        <v>0</v>
      </c>
      <c r="Z3549" s="23">
        <v>0</v>
      </c>
      <c r="AA3549" s="23">
        <v>0</v>
      </c>
      <c r="AB3549" s="23">
        <v>0</v>
      </c>
      <c r="AC3549" s="23">
        <v>0</v>
      </c>
      <c r="AD3549" s="23">
        <v>0</v>
      </c>
    </row>
    <row r="3550" spans="1:30" x14ac:dyDescent="0.3">
      <c r="A3550" s="23">
        <v>296</v>
      </c>
      <c r="B3550" s="23">
        <v>8</v>
      </c>
      <c r="C3550" s="25">
        <v>0</v>
      </c>
      <c r="D3550" s="25">
        <v>0</v>
      </c>
      <c r="E3550" s="25">
        <v>1</v>
      </c>
      <c r="F3550" s="25">
        <v>1</v>
      </c>
      <c r="G3550" s="25">
        <v>0</v>
      </c>
      <c r="H3550" s="25">
        <v>1</v>
      </c>
      <c r="I3550" s="25">
        <v>0</v>
      </c>
      <c r="J3550" s="23">
        <v>0</v>
      </c>
      <c r="K3550" s="23">
        <v>0</v>
      </c>
      <c r="L3550" s="23">
        <v>0</v>
      </c>
      <c r="M3550" s="23">
        <v>0</v>
      </c>
      <c r="N3550" s="23">
        <v>1</v>
      </c>
      <c r="O3550" s="23">
        <v>1</v>
      </c>
      <c r="P3550" s="23">
        <v>0</v>
      </c>
      <c r="Q3550" s="25">
        <v>0</v>
      </c>
      <c r="R3550" s="25">
        <v>0</v>
      </c>
      <c r="S3550" s="25">
        <v>0</v>
      </c>
      <c r="T3550" s="25">
        <v>1</v>
      </c>
      <c r="U3550" s="25">
        <v>0</v>
      </c>
      <c r="V3550" s="25">
        <v>0</v>
      </c>
      <c r="W3550" s="25">
        <v>0</v>
      </c>
      <c r="X3550" s="23">
        <v>1</v>
      </c>
      <c r="Y3550" s="23">
        <v>0</v>
      </c>
      <c r="Z3550" s="23">
        <v>0</v>
      </c>
      <c r="AA3550" s="23">
        <v>0</v>
      </c>
      <c r="AB3550" s="23">
        <v>0</v>
      </c>
      <c r="AC3550" s="23">
        <v>0</v>
      </c>
      <c r="AD3550" s="23">
        <v>0</v>
      </c>
    </row>
    <row r="3551" spans="1:30" x14ac:dyDescent="0.3">
      <c r="A3551" s="23">
        <v>296</v>
      </c>
      <c r="B3551" s="23">
        <v>9</v>
      </c>
      <c r="C3551" s="25">
        <v>0</v>
      </c>
      <c r="D3551" s="25">
        <v>0</v>
      </c>
      <c r="E3551" s="25">
        <v>1</v>
      </c>
      <c r="F3551" s="25">
        <v>0</v>
      </c>
      <c r="G3551" s="25">
        <v>1</v>
      </c>
      <c r="H3551" s="25">
        <v>0</v>
      </c>
      <c r="I3551" s="25">
        <v>1</v>
      </c>
      <c r="J3551" s="23">
        <v>0</v>
      </c>
      <c r="K3551" s="23">
        <v>0</v>
      </c>
      <c r="L3551" s="23">
        <v>1</v>
      </c>
      <c r="M3551" s="23">
        <v>0</v>
      </c>
      <c r="N3551" s="23">
        <v>0</v>
      </c>
      <c r="O3551" s="23">
        <v>0</v>
      </c>
      <c r="P3551" s="23">
        <v>0</v>
      </c>
      <c r="Q3551" s="25">
        <v>0</v>
      </c>
      <c r="R3551" s="25">
        <v>1</v>
      </c>
      <c r="S3551" s="25">
        <v>0</v>
      </c>
      <c r="T3551" s="25">
        <v>0</v>
      </c>
      <c r="U3551" s="25">
        <v>1</v>
      </c>
      <c r="V3551" s="25">
        <v>0</v>
      </c>
      <c r="W3551" s="25">
        <v>0</v>
      </c>
      <c r="X3551" s="23">
        <v>1</v>
      </c>
      <c r="Y3551" s="23">
        <v>0</v>
      </c>
      <c r="Z3551" s="23">
        <v>0</v>
      </c>
      <c r="AA3551" s="23">
        <v>0</v>
      </c>
      <c r="AB3551" s="23">
        <v>0</v>
      </c>
      <c r="AC3551" s="23">
        <v>0</v>
      </c>
      <c r="AD3551" s="23">
        <v>0</v>
      </c>
    </row>
    <row r="3552" spans="1:30" x14ac:dyDescent="0.3">
      <c r="A3552" s="23">
        <v>296</v>
      </c>
      <c r="B3552" s="23">
        <v>10</v>
      </c>
      <c r="C3552" s="25">
        <v>0</v>
      </c>
      <c r="D3552" s="25">
        <v>1</v>
      </c>
      <c r="E3552" s="25">
        <v>0</v>
      </c>
      <c r="F3552" s="25">
        <v>0</v>
      </c>
      <c r="G3552" s="25">
        <v>0</v>
      </c>
      <c r="H3552" s="25">
        <v>1</v>
      </c>
      <c r="I3552" s="25">
        <v>0</v>
      </c>
      <c r="J3552" s="23">
        <v>0</v>
      </c>
      <c r="K3552" s="23">
        <v>1</v>
      </c>
      <c r="L3552" s="23">
        <v>0</v>
      </c>
      <c r="M3552" s="23">
        <v>0</v>
      </c>
      <c r="N3552" s="23">
        <v>1</v>
      </c>
      <c r="O3552" s="23">
        <v>0</v>
      </c>
      <c r="P3552" s="23">
        <v>0</v>
      </c>
      <c r="Q3552" s="25">
        <v>0</v>
      </c>
      <c r="R3552" s="25">
        <v>0</v>
      </c>
      <c r="S3552" s="25">
        <v>1</v>
      </c>
      <c r="T3552" s="25">
        <v>1</v>
      </c>
      <c r="U3552" s="25">
        <v>0</v>
      </c>
      <c r="V3552" s="25">
        <v>1</v>
      </c>
      <c r="W3552" s="25">
        <v>0</v>
      </c>
      <c r="X3552" s="23">
        <v>1</v>
      </c>
      <c r="Y3552" s="23">
        <v>0</v>
      </c>
      <c r="Z3552" s="23">
        <v>0</v>
      </c>
      <c r="AA3552" s="23">
        <v>0</v>
      </c>
      <c r="AB3552" s="23">
        <v>0</v>
      </c>
      <c r="AC3552" s="23">
        <v>0</v>
      </c>
      <c r="AD3552" s="23">
        <v>0</v>
      </c>
    </row>
    <row r="3553" spans="1:30" x14ac:dyDescent="0.3">
      <c r="A3553" s="23">
        <v>296</v>
      </c>
      <c r="B3553" s="23">
        <v>11</v>
      </c>
      <c r="C3553" s="25">
        <v>0</v>
      </c>
      <c r="D3553" s="25">
        <v>0</v>
      </c>
      <c r="E3553" s="25">
        <v>1</v>
      </c>
      <c r="F3553" s="25">
        <v>0</v>
      </c>
      <c r="G3553" s="25">
        <v>1</v>
      </c>
      <c r="H3553" s="25">
        <v>0</v>
      </c>
      <c r="I3553" s="25">
        <v>1</v>
      </c>
      <c r="J3553" s="23">
        <v>0</v>
      </c>
      <c r="K3553" s="23">
        <v>1</v>
      </c>
      <c r="L3553" s="23">
        <v>0</v>
      </c>
      <c r="M3553" s="23">
        <v>1</v>
      </c>
      <c r="N3553" s="23">
        <v>0</v>
      </c>
      <c r="O3553" s="23">
        <v>0</v>
      </c>
      <c r="P3553" s="23">
        <v>1</v>
      </c>
      <c r="Q3553" s="25">
        <v>0</v>
      </c>
      <c r="R3553" s="25">
        <v>0</v>
      </c>
      <c r="S3553" s="25">
        <v>0</v>
      </c>
      <c r="T3553" s="25">
        <v>0</v>
      </c>
      <c r="U3553" s="25">
        <v>1</v>
      </c>
      <c r="V3553" s="25">
        <v>1</v>
      </c>
      <c r="W3553" s="25">
        <v>0</v>
      </c>
      <c r="X3553" s="23">
        <v>1</v>
      </c>
      <c r="Y3553" s="23">
        <v>0</v>
      </c>
      <c r="Z3553" s="23">
        <v>0</v>
      </c>
      <c r="AA3553" s="23">
        <v>0</v>
      </c>
      <c r="AB3553" s="23">
        <v>0</v>
      </c>
      <c r="AC3553" s="23">
        <v>0</v>
      </c>
      <c r="AD3553" s="23">
        <v>0</v>
      </c>
    </row>
    <row r="3554" spans="1:30" x14ac:dyDescent="0.3">
      <c r="A3554" s="23">
        <v>296</v>
      </c>
      <c r="B3554" s="23">
        <v>12</v>
      </c>
      <c r="C3554" s="25">
        <v>0</v>
      </c>
      <c r="D3554" s="25">
        <v>0</v>
      </c>
      <c r="E3554" s="25">
        <v>0</v>
      </c>
      <c r="F3554" s="25">
        <v>1</v>
      </c>
      <c r="G3554" s="25">
        <v>0</v>
      </c>
      <c r="H3554" s="25">
        <v>0</v>
      </c>
      <c r="I3554" s="25">
        <v>0</v>
      </c>
      <c r="J3554" s="23">
        <v>0</v>
      </c>
      <c r="K3554" s="23">
        <v>0</v>
      </c>
      <c r="L3554" s="23">
        <v>0</v>
      </c>
      <c r="M3554" s="23">
        <v>0</v>
      </c>
      <c r="N3554" s="23">
        <v>0</v>
      </c>
      <c r="O3554" s="23">
        <v>0</v>
      </c>
      <c r="P3554" s="23">
        <v>1</v>
      </c>
      <c r="Q3554" s="25">
        <v>0</v>
      </c>
      <c r="R3554" s="25">
        <v>0</v>
      </c>
      <c r="S3554" s="25">
        <v>1</v>
      </c>
      <c r="T3554" s="25">
        <v>0</v>
      </c>
      <c r="U3554" s="25">
        <v>0</v>
      </c>
      <c r="V3554" s="25">
        <v>0</v>
      </c>
      <c r="W3554" s="25">
        <v>0</v>
      </c>
      <c r="X3554" s="23">
        <v>1</v>
      </c>
      <c r="Y3554" s="23">
        <v>0</v>
      </c>
      <c r="Z3554" s="23">
        <v>0</v>
      </c>
      <c r="AA3554" s="23">
        <v>0</v>
      </c>
      <c r="AB3554" s="23">
        <v>0</v>
      </c>
      <c r="AC3554" s="23">
        <v>0</v>
      </c>
      <c r="AD3554" s="23">
        <v>0</v>
      </c>
    </row>
    <row r="3555" spans="1:30" x14ac:dyDescent="0.3">
      <c r="A3555" s="23">
        <v>297</v>
      </c>
      <c r="B3555" s="23">
        <v>1</v>
      </c>
      <c r="C3555" s="25">
        <v>0</v>
      </c>
      <c r="D3555" s="25">
        <v>0</v>
      </c>
      <c r="E3555" s="25">
        <v>1</v>
      </c>
      <c r="F3555" s="25">
        <v>0</v>
      </c>
      <c r="G3555" s="25">
        <v>0</v>
      </c>
      <c r="H3555" s="25">
        <v>0</v>
      </c>
      <c r="I3555" s="25">
        <v>0</v>
      </c>
      <c r="J3555" s="23">
        <v>0</v>
      </c>
      <c r="K3555" s="23">
        <v>0</v>
      </c>
      <c r="L3555" s="23">
        <v>1</v>
      </c>
      <c r="M3555" s="23">
        <v>1</v>
      </c>
      <c r="N3555" s="23">
        <v>0</v>
      </c>
      <c r="O3555" s="23">
        <v>1</v>
      </c>
      <c r="P3555" s="23">
        <v>0</v>
      </c>
      <c r="Q3555" s="25">
        <v>0</v>
      </c>
      <c r="R3555" s="25">
        <v>1</v>
      </c>
      <c r="S3555" s="25">
        <v>0</v>
      </c>
      <c r="T3555" s="25">
        <v>1</v>
      </c>
      <c r="U3555" s="25">
        <v>0</v>
      </c>
      <c r="V3555" s="25">
        <v>0</v>
      </c>
      <c r="W3555" s="25">
        <v>1</v>
      </c>
      <c r="X3555" s="23">
        <v>1</v>
      </c>
      <c r="Y3555" s="23">
        <v>0</v>
      </c>
      <c r="Z3555" s="23">
        <v>0</v>
      </c>
      <c r="AA3555" s="23">
        <v>0</v>
      </c>
      <c r="AB3555" s="23">
        <v>0</v>
      </c>
      <c r="AC3555" s="23">
        <v>0</v>
      </c>
      <c r="AD3555" s="23">
        <v>0</v>
      </c>
    </row>
    <row r="3556" spans="1:30" x14ac:dyDescent="0.3">
      <c r="A3556" s="23">
        <v>297</v>
      </c>
      <c r="B3556" s="23">
        <v>2</v>
      </c>
      <c r="C3556" s="25">
        <v>0</v>
      </c>
      <c r="D3556" s="25">
        <v>1</v>
      </c>
      <c r="E3556" s="25">
        <v>0</v>
      </c>
      <c r="F3556" s="25">
        <v>0</v>
      </c>
      <c r="G3556" s="25">
        <v>0</v>
      </c>
      <c r="H3556" s="25">
        <v>1</v>
      </c>
      <c r="I3556" s="25">
        <v>0</v>
      </c>
      <c r="J3556" s="23">
        <v>0</v>
      </c>
      <c r="K3556" s="23">
        <v>0</v>
      </c>
      <c r="L3556" s="23">
        <v>0</v>
      </c>
      <c r="M3556" s="23">
        <v>1</v>
      </c>
      <c r="N3556" s="23">
        <v>0</v>
      </c>
      <c r="O3556" s="23">
        <v>0</v>
      </c>
      <c r="P3556" s="23">
        <v>0</v>
      </c>
      <c r="Q3556" s="25">
        <v>0</v>
      </c>
      <c r="R3556" s="25">
        <v>0</v>
      </c>
      <c r="S3556" s="25">
        <v>1</v>
      </c>
      <c r="T3556" s="25">
        <v>0</v>
      </c>
      <c r="U3556" s="25">
        <v>1</v>
      </c>
      <c r="V3556" s="25">
        <v>0</v>
      </c>
      <c r="W3556" s="25">
        <v>1</v>
      </c>
      <c r="X3556" s="23">
        <v>1</v>
      </c>
      <c r="Y3556" s="23">
        <v>0</v>
      </c>
      <c r="Z3556" s="23">
        <v>0</v>
      </c>
      <c r="AA3556" s="23">
        <v>0</v>
      </c>
      <c r="AB3556" s="23">
        <v>0</v>
      </c>
      <c r="AC3556" s="23">
        <v>0</v>
      </c>
      <c r="AD3556" s="23">
        <v>0</v>
      </c>
    </row>
    <row r="3557" spans="1:30" x14ac:dyDescent="0.3">
      <c r="A3557" s="23">
        <v>297</v>
      </c>
      <c r="B3557" s="23">
        <v>3</v>
      </c>
      <c r="C3557" s="25">
        <v>0</v>
      </c>
      <c r="D3557" s="25">
        <v>1</v>
      </c>
      <c r="E3557" s="25">
        <v>0</v>
      </c>
      <c r="F3557" s="25">
        <v>0</v>
      </c>
      <c r="G3557" s="25">
        <v>1</v>
      </c>
      <c r="H3557" s="25">
        <v>0</v>
      </c>
      <c r="I3557" s="25">
        <v>0</v>
      </c>
      <c r="J3557" s="23">
        <v>0</v>
      </c>
      <c r="K3557" s="23">
        <v>0</v>
      </c>
      <c r="L3557" s="23">
        <v>0</v>
      </c>
      <c r="M3557" s="23">
        <v>0</v>
      </c>
      <c r="N3557" s="23">
        <v>1</v>
      </c>
      <c r="O3557" s="23">
        <v>1</v>
      </c>
      <c r="P3557" s="23">
        <v>0</v>
      </c>
      <c r="Q3557" s="25">
        <v>0</v>
      </c>
      <c r="R3557" s="25">
        <v>0</v>
      </c>
      <c r="S3557" s="25">
        <v>0</v>
      </c>
      <c r="T3557" s="25">
        <v>0</v>
      </c>
      <c r="U3557" s="25">
        <v>0</v>
      </c>
      <c r="V3557" s="25">
        <v>0</v>
      </c>
      <c r="W3557" s="25">
        <v>1</v>
      </c>
      <c r="X3557" s="23">
        <v>1</v>
      </c>
      <c r="Y3557" s="23">
        <v>0</v>
      </c>
      <c r="Z3557" s="23">
        <v>0</v>
      </c>
      <c r="AA3557" s="23">
        <v>0</v>
      </c>
      <c r="AB3557" s="23">
        <v>0</v>
      </c>
      <c r="AC3557" s="23">
        <v>0</v>
      </c>
      <c r="AD3557" s="23">
        <v>0</v>
      </c>
    </row>
    <row r="3558" spans="1:30" x14ac:dyDescent="0.3">
      <c r="A3558" s="23">
        <v>297</v>
      </c>
      <c r="B3558" s="23">
        <v>4</v>
      </c>
      <c r="C3558" s="25">
        <v>0</v>
      </c>
      <c r="D3558" s="25">
        <v>0</v>
      </c>
      <c r="E3558" s="25">
        <v>0</v>
      </c>
      <c r="F3558" s="25">
        <v>0</v>
      </c>
      <c r="G3558" s="25">
        <v>0</v>
      </c>
      <c r="H3558" s="25">
        <v>0</v>
      </c>
      <c r="I3558" s="25">
        <v>1</v>
      </c>
      <c r="J3558" s="23">
        <v>0</v>
      </c>
      <c r="K3558" s="23">
        <v>0</v>
      </c>
      <c r="L3558" s="23">
        <v>1</v>
      </c>
      <c r="M3558" s="23">
        <v>0</v>
      </c>
      <c r="N3558" s="23">
        <v>1</v>
      </c>
      <c r="O3558" s="23">
        <v>0</v>
      </c>
      <c r="P3558" s="23">
        <v>1</v>
      </c>
      <c r="Q3558" s="25">
        <v>0</v>
      </c>
      <c r="R3558" s="25">
        <v>0</v>
      </c>
      <c r="S3558" s="25">
        <v>1</v>
      </c>
      <c r="T3558" s="25">
        <v>1</v>
      </c>
      <c r="U3558" s="25">
        <v>0</v>
      </c>
      <c r="V3558" s="25">
        <v>1</v>
      </c>
      <c r="W3558" s="25">
        <v>0</v>
      </c>
      <c r="X3558" s="23">
        <v>1</v>
      </c>
      <c r="Y3558" s="23">
        <v>0</v>
      </c>
      <c r="Z3558" s="23">
        <v>0</v>
      </c>
      <c r="AA3558" s="23">
        <v>0</v>
      </c>
      <c r="AB3558" s="23">
        <v>0</v>
      </c>
      <c r="AC3558" s="23">
        <v>0</v>
      </c>
      <c r="AD3558" s="23">
        <v>0</v>
      </c>
    </row>
    <row r="3559" spans="1:30" x14ac:dyDescent="0.3">
      <c r="A3559" s="23">
        <v>297</v>
      </c>
      <c r="B3559" s="23">
        <v>5</v>
      </c>
      <c r="C3559" s="25">
        <v>0</v>
      </c>
      <c r="D3559" s="25">
        <v>1</v>
      </c>
      <c r="E3559" s="25">
        <v>0</v>
      </c>
      <c r="F3559" s="25">
        <v>0</v>
      </c>
      <c r="G3559" s="25">
        <v>1</v>
      </c>
      <c r="H3559" s="25">
        <v>0</v>
      </c>
      <c r="I3559" s="25">
        <v>0</v>
      </c>
      <c r="J3559" s="23">
        <v>0</v>
      </c>
      <c r="K3559" s="23">
        <v>0</v>
      </c>
      <c r="L3559" s="23">
        <v>0</v>
      </c>
      <c r="M3559" s="23">
        <v>1</v>
      </c>
      <c r="N3559" s="23">
        <v>0</v>
      </c>
      <c r="O3559" s="23">
        <v>0</v>
      </c>
      <c r="P3559" s="23">
        <v>0</v>
      </c>
      <c r="Q3559" s="25">
        <v>0</v>
      </c>
      <c r="R3559" s="25">
        <v>1</v>
      </c>
      <c r="S3559" s="25">
        <v>0</v>
      </c>
      <c r="T3559" s="25">
        <v>1</v>
      </c>
      <c r="U3559" s="25">
        <v>0</v>
      </c>
      <c r="V3559" s="25">
        <v>0</v>
      </c>
      <c r="W3559" s="25">
        <v>1</v>
      </c>
      <c r="X3559" s="23">
        <v>1</v>
      </c>
      <c r="Y3559" s="23">
        <v>0</v>
      </c>
      <c r="Z3559" s="23">
        <v>0</v>
      </c>
      <c r="AA3559" s="23">
        <v>0</v>
      </c>
      <c r="AB3559" s="23">
        <v>0</v>
      </c>
      <c r="AC3559" s="23">
        <v>0</v>
      </c>
      <c r="AD3559" s="23">
        <v>0</v>
      </c>
    </row>
    <row r="3560" spans="1:30" x14ac:dyDescent="0.3">
      <c r="A3560" s="23">
        <v>297</v>
      </c>
      <c r="B3560" s="23">
        <v>6</v>
      </c>
      <c r="C3560" s="25">
        <v>0</v>
      </c>
      <c r="D3560" s="25">
        <v>0</v>
      </c>
      <c r="E3560" s="25">
        <v>0</v>
      </c>
      <c r="F3560" s="25">
        <v>0</v>
      </c>
      <c r="G3560" s="25">
        <v>1</v>
      </c>
      <c r="H3560" s="25">
        <v>1</v>
      </c>
      <c r="I3560" s="25">
        <v>0</v>
      </c>
      <c r="J3560" s="23">
        <v>0</v>
      </c>
      <c r="K3560" s="23">
        <v>1</v>
      </c>
      <c r="L3560" s="23">
        <v>0</v>
      </c>
      <c r="M3560" s="23">
        <v>0</v>
      </c>
      <c r="N3560" s="23">
        <v>0</v>
      </c>
      <c r="O3560" s="23">
        <v>1</v>
      </c>
      <c r="P3560" s="23">
        <v>0</v>
      </c>
      <c r="Q3560" s="25">
        <v>0</v>
      </c>
      <c r="R3560" s="25">
        <v>0</v>
      </c>
      <c r="S3560" s="25">
        <v>1</v>
      </c>
      <c r="T3560" s="25">
        <v>0</v>
      </c>
      <c r="U3560" s="25">
        <v>0</v>
      </c>
      <c r="V3560" s="25">
        <v>0</v>
      </c>
      <c r="W3560" s="25">
        <v>0</v>
      </c>
      <c r="X3560" s="23">
        <v>1</v>
      </c>
      <c r="Y3560" s="23">
        <v>0</v>
      </c>
      <c r="Z3560" s="23">
        <v>0</v>
      </c>
      <c r="AA3560" s="23">
        <v>0</v>
      </c>
      <c r="AB3560" s="23">
        <v>0</v>
      </c>
      <c r="AC3560" s="23">
        <v>0</v>
      </c>
      <c r="AD3560" s="23">
        <v>0</v>
      </c>
    </row>
    <row r="3561" spans="1:30" x14ac:dyDescent="0.3">
      <c r="A3561" s="23">
        <v>297</v>
      </c>
      <c r="B3561" s="23">
        <v>7</v>
      </c>
      <c r="C3561" s="25">
        <v>0</v>
      </c>
      <c r="D3561" s="25">
        <v>1</v>
      </c>
      <c r="E3561" s="25">
        <v>0</v>
      </c>
      <c r="F3561" s="25">
        <v>1</v>
      </c>
      <c r="G3561" s="25">
        <v>0</v>
      </c>
      <c r="H3561" s="25">
        <v>0</v>
      </c>
      <c r="I3561" s="25">
        <v>1</v>
      </c>
      <c r="J3561" s="23">
        <v>0</v>
      </c>
      <c r="K3561" s="23">
        <v>0</v>
      </c>
      <c r="L3561" s="23">
        <v>0</v>
      </c>
      <c r="M3561" s="23">
        <v>0</v>
      </c>
      <c r="N3561" s="23">
        <v>0</v>
      </c>
      <c r="O3561" s="23">
        <v>0</v>
      </c>
      <c r="P3561" s="23">
        <v>1</v>
      </c>
      <c r="Q3561" s="25">
        <v>0</v>
      </c>
      <c r="R3561" s="25">
        <v>1</v>
      </c>
      <c r="S3561" s="25">
        <v>0</v>
      </c>
      <c r="T3561" s="25">
        <v>0</v>
      </c>
      <c r="U3561" s="25">
        <v>0</v>
      </c>
      <c r="V3561" s="25">
        <v>1</v>
      </c>
      <c r="W3561" s="25">
        <v>0</v>
      </c>
      <c r="X3561" s="23">
        <v>1</v>
      </c>
      <c r="Y3561" s="23">
        <v>0</v>
      </c>
      <c r="Z3561" s="23">
        <v>0</v>
      </c>
      <c r="AA3561" s="23">
        <v>0</v>
      </c>
      <c r="AB3561" s="23">
        <v>0</v>
      </c>
      <c r="AC3561" s="23">
        <v>0</v>
      </c>
      <c r="AD3561" s="23">
        <v>0</v>
      </c>
    </row>
    <row r="3562" spans="1:30" x14ac:dyDescent="0.3">
      <c r="A3562" s="23">
        <v>297</v>
      </c>
      <c r="B3562" s="23">
        <v>8</v>
      </c>
      <c r="C3562" s="25">
        <v>0</v>
      </c>
      <c r="D3562" s="25">
        <v>0</v>
      </c>
      <c r="E3562" s="25">
        <v>1</v>
      </c>
      <c r="F3562" s="25">
        <v>1</v>
      </c>
      <c r="G3562" s="25">
        <v>0</v>
      </c>
      <c r="H3562" s="25">
        <v>1</v>
      </c>
      <c r="I3562" s="25">
        <v>0</v>
      </c>
      <c r="J3562" s="23">
        <v>0</v>
      </c>
      <c r="K3562" s="23">
        <v>0</v>
      </c>
      <c r="L3562" s="23">
        <v>0</v>
      </c>
      <c r="M3562" s="23">
        <v>0</v>
      </c>
      <c r="N3562" s="23">
        <v>1</v>
      </c>
      <c r="O3562" s="23">
        <v>1</v>
      </c>
      <c r="P3562" s="23">
        <v>0</v>
      </c>
      <c r="Q3562" s="25">
        <v>0</v>
      </c>
      <c r="R3562" s="25">
        <v>0</v>
      </c>
      <c r="S3562" s="25">
        <v>0</v>
      </c>
      <c r="T3562" s="25">
        <v>1</v>
      </c>
      <c r="U3562" s="25">
        <v>0</v>
      </c>
      <c r="V3562" s="25">
        <v>0</v>
      </c>
      <c r="W3562" s="25">
        <v>0</v>
      </c>
      <c r="X3562" s="23">
        <v>1</v>
      </c>
      <c r="Y3562" s="23">
        <v>0</v>
      </c>
      <c r="Z3562" s="23">
        <v>0</v>
      </c>
      <c r="AA3562" s="23">
        <v>0</v>
      </c>
      <c r="AB3562" s="23">
        <v>0</v>
      </c>
      <c r="AC3562" s="23">
        <v>0</v>
      </c>
      <c r="AD3562" s="23">
        <v>0</v>
      </c>
    </row>
    <row r="3563" spans="1:30" x14ac:dyDescent="0.3">
      <c r="A3563" s="23">
        <v>297</v>
      </c>
      <c r="B3563" s="23">
        <v>9</v>
      </c>
      <c r="C3563" s="25">
        <v>0</v>
      </c>
      <c r="D3563" s="25">
        <v>0</v>
      </c>
      <c r="E3563" s="25">
        <v>1</v>
      </c>
      <c r="F3563" s="25">
        <v>0</v>
      </c>
      <c r="G3563" s="25">
        <v>1</v>
      </c>
      <c r="H3563" s="25">
        <v>0</v>
      </c>
      <c r="I3563" s="25">
        <v>1</v>
      </c>
      <c r="J3563" s="23">
        <v>0</v>
      </c>
      <c r="K3563" s="23">
        <v>0</v>
      </c>
      <c r="L3563" s="23">
        <v>1</v>
      </c>
      <c r="M3563" s="23">
        <v>0</v>
      </c>
      <c r="N3563" s="23">
        <v>0</v>
      </c>
      <c r="O3563" s="23">
        <v>0</v>
      </c>
      <c r="P3563" s="23">
        <v>0</v>
      </c>
      <c r="Q3563" s="25">
        <v>0</v>
      </c>
      <c r="R3563" s="25">
        <v>1</v>
      </c>
      <c r="S3563" s="25">
        <v>0</v>
      </c>
      <c r="T3563" s="25">
        <v>0</v>
      </c>
      <c r="U3563" s="25">
        <v>1</v>
      </c>
      <c r="V3563" s="25">
        <v>0</v>
      </c>
      <c r="W3563" s="25">
        <v>0</v>
      </c>
      <c r="X3563" s="23">
        <v>1</v>
      </c>
      <c r="Y3563" s="23">
        <v>0</v>
      </c>
      <c r="Z3563" s="23">
        <v>0</v>
      </c>
      <c r="AA3563" s="23">
        <v>0</v>
      </c>
      <c r="AB3563" s="23">
        <v>0</v>
      </c>
      <c r="AC3563" s="23">
        <v>0</v>
      </c>
      <c r="AD3563" s="23">
        <v>0</v>
      </c>
    </row>
    <row r="3564" spans="1:30" x14ac:dyDescent="0.3">
      <c r="A3564" s="23">
        <v>297</v>
      </c>
      <c r="B3564" s="23">
        <v>10</v>
      </c>
      <c r="C3564" s="25">
        <v>0</v>
      </c>
      <c r="D3564" s="25">
        <v>1</v>
      </c>
      <c r="E3564" s="25">
        <v>0</v>
      </c>
      <c r="F3564" s="25">
        <v>0</v>
      </c>
      <c r="G3564" s="25">
        <v>0</v>
      </c>
      <c r="H3564" s="25">
        <v>1</v>
      </c>
      <c r="I3564" s="25">
        <v>0</v>
      </c>
      <c r="J3564" s="23">
        <v>0</v>
      </c>
      <c r="K3564" s="23">
        <v>1</v>
      </c>
      <c r="L3564" s="23">
        <v>0</v>
      </c>
      <c r="M3564" s="23">
        <v>0</v>
      </c>
      <c r="N3564" s="23">
        <v>1</v>
      </c>
      <c r="O3564" s="23">
        <v>0</v>
      </c>
      <c r="P3564" s="23">
        <v>0</v>
      </c>
      <c r="Q3564" s="25">
        <v>0</v>
      </c>
      <c r="R3564" s="25">
        <v>0</v>
      </c>
      <c r="S3564" s="25">
        <v>1</v>
      </c>
      <c r="T3564" s="25">
        <v>1</v>
      </c>
      <c r="U3564" s="25">
        <v>0</v>
      </c>
      <c r="V3564" s="25">
        <v>1</v>
      </c>
      <c r="W3564" s="25">
        <v>0</v>
      </c>
      <c r="X3564" s="23">
        <v>1</v>
      </c>
      <c r="Y3564" s="23">
        <v>0</v>
      </c>
      <c r="Z3564" s="23">
        <v>0</v>
      </c>
      <c r="AA3564" s="23">
        <v>0</v>
      </c>
      <c r="AB3564" s="23">
        <v>0</v>
      </c>
      <c r="AC3564" s="23">
        <v>0</v>
      </c>
      <c r="AD3564" s="23">
        <v>0</v>
      </c>
    </row>
    <row r="3565" spans="1:30" x14ac:dyDescent="0.3">
      <c r="A3565" s="23">
        <v>297</v>
      </c>
      <c r="B3565" s="23">
        <v>11</v>
      </c>
      <c r="C3565" s="25">
        <v>0</v>
      </c>
      <c r="D3565" s="25">
        <v>0</v>
      </c>
      <c r="E3565" s="25">
        <v>1</v>
      </c>
      <c r="F3565" s="25">
        <v>0</v>
      </c>
      <c r="G3565" s="25">
        <v>1</v>
      </c>
      <c r="H3565" s="25">
        <v>0</v>
      </c>
      <c r="I3565" s="25">
        <v>1</v>
      </c>
      <c r="J3565" s="23">
        <v>0</v>
      </c>
      <c r="K3565" s="23">
        <v>1</v>
      </c>
      <c r="L3565" s="23">
        <v>0</v>
      </c>
      <c r="M3565" s="23">
        <v>1</v>
      </c>
      <c r="N3565" s="23">
        <v>0</v>
      </c>
      <c r="O3565" s="23">
        <v>0</v>
      </c>
      <c r="P3565" s="23">
        <v>1</v>
      </c>
      <c r="Q3565" s="25">
        <v>0</v>
      </c>
      <c r="R3565" s="25">
        <v>0</v>
      </c>
      <c r="S3565" s="25">
        <v>0</v>
      </c>
      <c r="T3565" s="25">
        <v>0</v>
      </c>
      <c r="U3565" s="25">
        <v>1</v>
      </c>
      <c r="V3565" s="25">
        <v>1</v>
      </c>
      <c r="W3565" s="25">
        <v>0</v>
      </c>
      <c r="X3565" s="23">
        <v>1</v>
      </c>
      <c r="Y3565" s="23">
        <v>0</v>
      </c>
      <c r="Z3565" s="23">
        <v>0</v>
      </c>
      <c r="AA3565" s="23">
        <v>0</v>
      </c>
      <c r="AB3565" s="23">
        <v>0</v>
      </c>
      <c r="AC3565" s="23">
        <v>0</v>
      </c>
      <c r="AD3565" s="23">
        <v>0</v>
      </c>
    </row>
    <row r="3566" spans="1:30" x14ac:dyDescent="0.3">
      <c r="A3566" s="23">
        <v>297</v>
      </c>
      <c r="B3566" s="23">
        <v>12</v>
      </c>
      <c r="C3566" s="25">
        <v>0</v>
      </c>
      <c r="D3566" s="25">
        <v>0</v>
      </c>
      <c r="E3566" s="25">
        <v>0</v>
      </c>
      <c r="F3566" s="25">
        <v>1</v>
      </c>
      <c r="G3566" s="25">
        <v>0</v>
      </c>
      <c r="H3566" s="25">
        <v>0</v>
      </c>
      <c r="I3566" s="25">
        <v>0</v>
      </c>
      <c r="J3566" s="23">
        <v>0</v>
      </c>
      <c r="K3566" s="23">
        <v>0</v>
      </c>
      <c r="L3566" s="23">
        <v>0</v>
      </c>
      <c r="M3566" s="23">
        <v>0</v>
      </c>
      <c r="N3566" s="23">
        <v>0</v>
      </c>
      <c r="O3566" s="23">
        <v>0</v>
      </c>
      <c r="P3566" s="23">
        <v>1</v>
      </c>
      <c r="Q3566" s="25">
        <v>0</v>
      </c>
      <c r="R3566" s="25">
        <v>0</v>
      </c>
      <c r="S3566" s="25">
        <v>1</v>
      </c>
      <c r="T3566" s="25">
        <v>0</v>
      </c>
      <c r="U3566" s="25">
        <v>0</v>
      </c>
      <c r="V3566" s="25">
        <v>0</v>
      </c>
      <c r="W3566" s="25">
        <v>0</v>
      </c>
      <c r="X3566" s="23">
        <v>1</v>
      </c>
      <c r="Y3566" s="23">
        <v>0</v>
      </c>
      <c r="Z3566" s="23">
        <v>0</v>
      </c>
      <c r="AA3566" s="23">
        <v>0</v>
      </c>
      <c r="AB3566" s="23">
        <v>0</v>
      </c>
      <c r="AC3566" s="23">
        <v>0</v>
      </c>
      <c r="AD3566" s="23">
        <v>0</v>
      </c>
    </row>
    <row r="3567" spans="1:30" x14ac:dyDescent="0.3">
      <c r="A3567" s="23">
        <v>298</v>
      </c>
      <c r="B3567" s="23">
        <v>1</v>
      </c>
      <c r="C3567" s="25">
        <v>0</v>
      </c>
      <c r="D3567" s="25">
        <v>0</v>
      </c>
      <c r="E3567" s="25">
        <v>1</v>
      </c>
      <c r="F3567" s="25">
        <v>0</v>
      </c>
      <c r="G3567" s="25">
        <v>0</v>
      </c>
      <c r="H3567" s="25">
        <v>0</v>
      </c>
      <c r="I3567" s="25">
        <v>0</v>
      </c>
      <c r="J3567" s="23">
        <v>0</v>
      </c>
      <c r="K3567" s="23">
        <v>0</v>
      </c>
      <c r="L3567" s="23">
        <v>1</v>
      </c>
      <c r="M3567" s="23">
        <v>1</v>
      </c>
      <c r="N3567" s="23">
        <v>0</v>
      </c>
      <c r="O3567" s="23">
        <v>1</v>
      </c>
      <c r="P3567" s="23">
        <v>0</v>
      </c>
      <c r="Q3567" s="25">
        <v>0</v>
      </c>
      <c r="R3567" s="25">
        <v>1</v>
      </c>
      <c r="S3567" s="25">
        <v>0</v>
      </c>
      <c r="T3567" s="25">
        <v>1</v>
      </c>
      <c r="U3567" s="25">
        <v>0</v>
      </c>
      <c r="V3567" s="25">
        <v>0</v>
      </c>
      <c r="W3567" s="25">
        <v>1</v>
      </c>
      <c r="X3567" s="23">
        <v>1</v>
      </c>
      <c r="Y3567" s="23">
        <v>0</v>
      </c>
      <c r="Z3567" s="23">
        <v>0</v>
      </c>
      <c r="AA3567" s="23">
        <v>0</v>
      </c>
      <c r="AB3567" s="23">
        <v>0</v>
      </c>
      <c r="AC3567" s="23">
        <v>0</v>
      </c>
      <c r="AD3567" s="23">
        <v>0</v>
      </c>
    </row>
    <row r="3568" spans="1:30" x14ac:dyDescent="0.3">
      <c r="A3568" s="23">
        <v>298</v>
      </c>
      <c r="B3568" s="23">
        <v>2</v>
      </c>
      <c r="C3568" s="25">
        <v>0</v>
      </c>
      <c r="D3568" s="25">
        <v>1</v>
      </c>
      <c r="E3568" s="25">
        <v>0</v>
      </c>
      <c r="F3568" s="25">
        <v>0</v>
      </c>
      <c r="G3568" s="25">
        <v>0</v>
      </c>
      <c r="H3568" s="25">
        <v>1</v>
      </c>
      <c r="I3568" s="25">
        <v>0</v>
      </c>
      <c r="J3568" s="23">
        <v>0</v>
      </c>
      <c r="K3568" s="23">
        <v>0</v>
      </c>
      <c r="L3568" s="23">
        <v>0</v>
      </c>
      <c r="M3568" s="23">
        <v>1</v>
      </c>
      <c r="N3568" s="23">
        <v>0</v>
      </c>
      <c r="O3568" s="23">
        <v>0</v>
      </c>
      <c r="P3568" s="23">
        <v>0</v>
      </c>
      <c r="Q3568" s="25">
        <v>0</v>
      </c>
      <c r="R3568" s="25">
        <v>0</v>
      </c>
      <c r="S3568" s="25">
        <v>1</v>
      </c>
      <c r="T3568" s="25">
        <v>0</v>
      </c>
      <c r="U3568" s="25">
        <v>1</v>
      </c>
      <c r="V3568" s="25">
        <v>0</v>
      </c>
      <c r="W3568" s="25">
        <v>1</v>
      </c>
      <c r="X3568" s="23">
        <v>1</v>
      </c>
      <c r="Y3568" s="23">
        <v>0</v>
      </c>
      <c r="Z3568" s="23">
        <v>0</v>
      </c>
      <c r="AA3568" s="23">
        <v>0</v>
      </c>
      <c r="AB3568" s="23">
        <v>0</v>
      </c>
      <c r="AC3568" s="23">
        <v>0</v>
      </c>
      <c r="AD3568" s="23">
        <v>0</v>
      </c>
    </row>
    <row r="3569" spans="1:30" x14ac:dyDescent="0.3">
      <c r="A3569" s="23">
        <v>298</v>
      </c>
      <c r="B3569" s="23">
        <v>3</v>
      </c>
      <c r="C3569" s="25">
        <v>0</v>
      </c>
      <c r="D3569" s="25">
        <v>1</v>
      </c>
      <c r="E3569" s="25">
        <v>0</v>
      </c>
      <c r="F3569" s="25">
        <v>0</v>
      </c>
      <c r="G3569" s="25">
        <v>1</v>
      </c>
      <c r="H3569" s="25">
        <v>0</v>
      </c>
      <c r="I3569" s="25">
        <v>0</v>
      </c>
      <c r="J3569" s="23">
        <v>0</v>
      </c>
      <c r="K3569" s="23">
        <v>0</v>
      </c>
      <c r="L3569" s="23">
        <v>0</v>
      </c>
      <c r="M3569" s="23">
        <v>0</v>
      </c>
      <c r="N3569" s="23">
        <v>1</v>
      </c>
      <c r="O3569" s="23">
        <v>1</v>
      </c>
      <c r="P3569" s="23">
        <v>0</v>
      </c>
      <c r="Q3569" s="25">
        <v>0</v>
      </c>
      <c r="R3569" s="25">
        <v>0</v>
      </c>
      <c r="S3569" s="25">
        <v>0</v>
      </c>
      <c r="T3569" s="25">
        <v>0</v>
      </c>
      <c r="U3569" s="25">
        <v>0</v>
      </c>
      <c r="V3569" s="25">
        <v>0</v>
      </c>
      <c r="W3569" s="25">
        <v>1</v>
      </c>
      <c r="X3569" s="23">
        <v>1</v>
      </c>
      <c r="Y3569" s="23">
        <v>0</v>
      </c>
      <c r="Z3569" s="23">
        <v>0</v>
      </c>
      <c r="AA3569" s="23">
        <v>0</v>
      </c>
      <c r="AB3569" s="23">
        <v>0</v>
      </c>
      <c r="AC3569" s="23">
        <v>0</v>
      </c>
      <c r="AD3569" s="23">
        <v>0</v>
      </c>
    </row>
    <row r="3570" spans="1:30" x14ac:dyDescent="0.3">
      <c r="A3570" s="23">
        <v>298</v>
      </c>
      <c r="B3570" s="23">
        <v>4</v>
      </c>
      <c r="C3570" s="25">
        <v>0</v>
      </c>
      <c r="D3570" s="25">
        <v>0</v>
      </c>
      <c r="E3570" s="25">
        <v>0</v>
      </c>
      <c r="F3570" s="25">
        <v>0</v>
      </c>
      <c r="G3570" s="25">
        <v>0</v>
      </c>
      <c r="H3570" s="25">
        <v>0</v>
      </c>
      <c r="I3570" s="25">
        <v>1</v>
      </c>
      <c r="J3570" s="23">
        <v>0</v>
      </c>
      <c r="K3570" s="23">
        <v>0</v>
      </c>
      <c r="L3570" s="23">
        <v>1</v>
      </c>
      <c r="M3570" s="23">
        <v>0</v>
      </c>
      <c r="N3570" s="23">
        <v>1</v>
      </c>
      <c r="O3570" s="23">
        <v>0</v>
      </c>
      <c r="P3570" s="23">
        <v>1</v>
      </c>
      <c r="Q3570" s="25">
        <v>0</v>
      </c>
      <c r="R3570" s="25">
        <v>0</v>
      </c>
      <c r="S3570" s="25">
        <v>1</v>
      </c>
      <c r="T3570" s="25">
        <v>1</v>
      </c>
      <c r="U3570" s="25">
        <v>0</v>
      </c>
      <c r="V3570" s="25">
        <v>1</v>
      </c>
      <c r="W3570" s="25">
        <v>0</v>
      </c>
      <c r="X3570" s="23">
        <v>1</v>
      </c>
      <c r="Y3570" s="23">
        <v>0</v>
      </c>
      <c r="Z3570" s="23">
        <v>0</v>
      </c>
      <c r="AA3570" s="23">
        <v>0</v>
      </c>
      <c r="AB3570" s="23">
        <v>0</v>
      </c>
      <c r="AC3570" s="23">
        <v>0</v>
      </c>
      <c r="AD3570" s="23">
        <v>0</v>
      </c>
    </row>
    <row r="3571" spans="1:30" x14ac:dyDescent="0.3">
      <c r="A3571" s="23">
        <v>298</v>
      </c>
      <c r="B3571" s="23">
        <v>5</v>
      </c>
      <c r="C3571" s="25">
        <v>0</v>
      </c>
      <c r="D3571" s="25">
        <v>1</v>
      </c>
      <c r="E3571" s="25">
        <v>0</v>
      </c>
      <c r="F3571" s="25">
        <v>0</v>
      </c>
      <c r="G3571" s="25">
        <v>1</v>
      </c>
      <c r="H3571" s="25">
        <v>0</v>
      </c>
      <c r="I3571" s="25">
        <v>0</v>
      </c>
      <c r="J3571" s="23">
        <v>0</v>
      </c>
      <c r="K3571" s="23">
        <v>0</v>
      </c>
      <c r="L3571" s="23">
        <v>0</v>
      </c>
      <c r="M3571" s="23">
        <v>1</v>
      </c>
      <c r="N3571" s="23">
        <v>0</v>
      </c>
      <c r="O3571" s="23">
        <v>0</v>
      </c>
      <c r="P3571" s="23">
        <v>0</v>
      </c>
      <c r="Q3571" s="25">
        <v>0</v>
      </c>
      <c r="R3571" s="25">
        <v>1</v>
      </c>
      <c r="S3571" s="25">
        <v>0</v>
      </c>
      <c r="T3571" s="25">
        <v>1</v>
      </c>
      <c r="U3571" s="25">
        <v>0</v>
      </c>
      <c r="V3571" s="25">
        <v>0</v>
      </c>
      <c r="W3571" s="25">
        <v>1</v>
      </c>
      <c r="X3571" s="23">
        <v>1</v>
      </c>
      <c r="Y3571" s="23">
        <v>0</v>
      </c>
      <c r="Z3571" s="23">
        <v>0</v>
      </c>
      <c r="AA3571" s="23">
        <v>0</v>
      </c>
      <c r="AB3571" s="23">
        <v>0</v>
      </c>
      <c r="AC3571" s="23">
        <v>0</v>
      </c>
      <c r="AD3571" s="23">
        <v>0</v>
      </c>
    </row>
    <row r="3572" spans="1:30" x14ac:dyDescent="0.3">
      <c r="A3572" s="23">
        <v>298</v>
      </c>
      <c r="B3572" s="23">
        <v>6</v>
      </c>
      <c r="C3572" s="25">
        <v>0</v>
      </c>
      <c r="D3572" s="25">
        <v>0</v>
      </c>
      <c r="E3572" s="25">
        <v>0</v>
      </c>
      <c r="F3572" s="25">
        <v>0</v>
      </c>
      <c r="G3572" s="25">
        <v>1</v>
      </c>
      <c r="H3572" s="25">
        <v>1</v>
      </c>
      <c r="I3572" s="25">
        <v>0</v>
      </c>
      <c r="J3572" s="23">
        <v>0</v>
      </c>
      <c r="K3572" s="23">
        <v>1</v>
      </c>
      <c r="L3572" s="23">
        <v>0</v>
      </c>
      <c r="M3572" s="23">
        <v>0</v>
      </c>
      <c r="N3572" s="23">
        <v>0</v>
      </c>
      <c r="O3572" s="23">
        <v>1</v>
      </c>
      <c r="P3572" s="23">
        <v>0</v>
      </c>
      <c r="Q3572" s="25">
        <v>0</v>
      </c>
      <c r="R3572" s="25">
        <v>0</v>
      </c>
      <c r="S3572" s="25">
        <v>1</v>
      </c>
      <c r="T3572" s="25">
        <v>0</v>
      </c>
      <c r="U3572" s="25">
        <v>0</v>
      </c>
      <c r="V3572" s="25">
        <v>0</v>
      </c>
      <c r="W3572" s="25">
        <v>0</v>
      </c>
      <c r="X3572" s="23">
        <v>1</v>
      </c>
      <c r="Y3572" s="23">
        <v>0</v>
      </c>
      <c r="Z3572" s="23">
        <v>0</v>
      </c>
      <c r="AA3572" s="23">
        <v>0</v>
      </c>
      <c r="AB3572" s="23">
        <v>0</v>
      </c>
      <c r="AC3572" s="23">
        <v>0</v>
      </c>
      <c r="AD3572" s="23">
        <v>0</v>
      </c>
    </row>
    <row r="3573" spans="1:30" x14ac:dyDescent="0.3">
      <c r="A3573" s="23">
        <v>298</v>
      </c>
      <c r="B3573" s="23">
        <v>7</v>
      </c>
      <c r="C3573" s="25">
        <v>0</v>
      </c>
      <c r="D3573" s="25">
        <v>1</v>
      </c>
      <c r="E3573" s="25">
        <v>0</v>
      </c>
      <c r="F3573" s="25">
        <v>1</v>
      </c>
      <c r="G3573" s="25">
        <v>0</v>
      </c>
      <c r="H3573" s="25">
        <v>0</v>
      </c>
      <c r="I3573" s="25">
        <v>1</v>
      </c>
      <c r="J3573" s="23">
        <v>0</v>
      </c>
      <c r="K3573" s="23">
        <v>0</v>
      </c>
      <c r="L3573" s="23">
        <v>0</v>
      </c>
      <c r="M3573" s="23">
        <v>0</v>
      </c>
      <c r="N3573" s="23">
        <v>0</v>
      </c>
      <c r="O3573" s="23">
        <v>0</v>
      </c>
      <c r="P3573" s="23">
        <v>1</v>
      </c>
      <c r="Q3573" s="25">
        <v>0</v>
      </c>
      <c r="R3573" s="25">
        <v>1</v>
      </c>
      <c r="S3573" s="25">
        <v>0</v>
      </c>
      <c r="T3573" s="25">
        <v>0</v>
      </c>
      <c r="U3573" s="25">
        <v>0</v>
      </c>
      <c r="V3573" s="25">
        <v>1</v>
      </c>
      <c r="W3573" s="25">
        <v>0</v>
      </c>
      <c r="X3573" s="23">
        <v>1</v>
      </c>
      <c r="Y3573" s="23">
        <v>0</v>
      </c>
      <c r="Z3573" s="23">
        <v>0</v>
      </c>
      <c r="AA3573" s="23">
        <v>0</v>
      </c>
      <c r="AB3573" s="23">
        <v>0</v>
      </c>
      <c r="AC3573" s="23">
        <v>0</v>
      </c>
      <c r="AD3573" s="23">
        <v>0</v>
      </c>
    </row>
    <row r="3574" spans="1:30" x14ac:dyDescent="0.3">
      <c r="A3574" s="23">
        <v>298</v>
      </c>
      <c r="B3574" s="23">
        <v>8</v>
      </c>
      <c r="C3574" s="25">
        <v>0</v>
      </c>
      <c r="D3574" s="25">
        <v>0</v>
      </c>
      <c r="E3574" s="25">
        <v>1</v>
      </c>
      <c r="F3574" s="25">
        <v>1</v>
      </c>
      <c r="G3574" s="25">
        <v>0</v>
      </c>
      <c r="H3574" s="25">
        <v>1</v>
      </c>
      <c r="I3574" s="25">
        <v>0</v>
      </c>
      <c r="J3574" s="23">
        <v>0</v>
      </c>
      <c r="K3574" s="23">
        <v>0</v>
      </c>
      <c r="L3574" s="23">
        <v>0</v>
      </c>
      <c r="M3574" s="23">
        <v>0</v>
      </c>
      <c r="N3574" s="23">
        <v>1</v>
      </c>
      <c r="O3574" s="23">
        <v>1</v>
      </c>
      <c r="P3574" s="23">
        <v>0</v>
      </c>
      <c r="Q3574" s="25">
        <v>0</v>
      </c>
      <c r="R3574" s="25">
        <v>0</v>
      </c>
      <c r="S3574" s="25">
        <v>0</v>
      </c>
      <c r="T3574" s="25">
        <v>1</v>
      </c>
      <c r="U3574" s="25">
        <v>0</v>
      </c>
      <c r="V3574" s="25">
        <v>0</v>
      </c>
      <c r="W3574" s="25">
        <v>0</v>
      </c>
      <c r="X3574" s="23">
        <v>1</v>
      </c>
      <c r="Y3574" s="23">
        <v>0</v>
      </c>
      <c r="Z3574" s="23">
        <v>0</v>
      </c>
      <c r="AA3574" s="23">
        <v>0</v>
      </c>
      <c r="AB3574" s="23">
        <v>0</v>
      </c>
      <c r="AC3574" s="23">
        <v>0</v>
      </c>
      <c r="AD3574" s="23">
        <v>0</v>
      </c>
    </row>
    <row r="3575" spans="1:30" x14ac:dyDescent="0.3">
      <c r="A3575" s="23">
        <v>298</v>
      </c>
      <c r="B3575" s="23">
        <v>9</v>
      </c>
      <c r="C3575" s="25">
        <v>0</v>
      </c>
      <c r="D3575" s="25">
        <v>0</v>
      </c>
      <c r="E3575" s="25">
        <v>1</v>
      </c>
      <c r="F3575" s="25">
        <v>0</v>
      </c>
      <c r="G3575" s="25">
        <v>1</v>
      </c>
      <c r="H3575" s="25">
        <v>0</v>
      </c>
      <c r="I3575" s="25">
        <v>1</v>
      </c>
      <c r="J3575" s="23">
        <v>0</v>
      </c>
      <c r="K3575" s="23">
        <v>0</v>
      </c>
      <c r="L3575" s="23">
        <v>1</v>
      </c>
      <c r="M3575" s="23">
        <v>0</v>
      </c>
      <c r="N3575" s="23">
        <v>0</v>
      </c>
      <c r="O3575" s="23">
        <v>0</v>
      </c>
      <c r="P3575" s="23">
        <v>0</v>
      </c>
      <c r="Q3575" s="25">
        <v>0</v>
      </c>
      <c r="R3575" s="25">
        <v>1</v>
      </c>
      <c r="S3575" s="25">
        <v>0</v>
      </c>
      <c r="T3575" s="25">
        <v>0</v>
      </c>
      <c r="U3575" s="25">
        <v>1</v>
      </c>
      <c r="V3575" s="25">
        <v>0</v>
      </c>
      <c r="W3575" s="25">
        <v>0</v>
      </c>
      <c r="X3575" s="23">
        <v>1</v>
      </c>
      <c r="Y3575" s="23">
        <v>0</v>
      </c>
      <c r="Z3575" s="23">
        <v>0</v>
      </c>
      <c r="AA3575" s="23">
        <v>0</v>
      </c>
      <c r="AB3575" s="23">
        <v>0</v>
      </c>
      <c r="AC3575" s="23">
        <v>0</v>
      </c>
      <c r="AD3575" s="23">
        <v>0</v>
      </c>
    </row>
    <row r="3576" spans="1:30" x14ac:dyDescent="0.3">
      <c r="A3576" s="23">
        <v>298</v>
      </c>
      <c r="B3576" s="23">
        <v>10</v>
      </c>
      <c r="C3576" s="25">
        <v>0</v>
      </c>
      <c r="D3576" s="25">
        <v>1</v>
      </c>
      <c r="E3576" s="25">
        <v>0</v>
      </c>
      <c r="F3576" s="25">
        <v>0</v>
      </c>
      <c r="G3576" s="25">
        <v>0</v>
      </c>
      <c r="H3576" s="25">
        <v>1</v>
      </c>
      <c r="I3576" s="25">
        <v>0</v>
      </c>
      <c r="J3576" s="23">
        <v>0</v>
      </c>
      <c r="K3576" s="23">
        <v>1</v>
      </c>
      <c r="L3576" s="23">
        <v>0</v>
      </c>
      <c r="M3576" s="23">
        <v>0</v>
      </c>
      <c r="N3576" s="23">
        <v>1</v>
      </c>
      <c r="O3576" s="23">
        <v>0</v>
      </c>
      <c r="P3576" s="23">
        <v>0</v>
      </c>
      <c r="Q3576" s="25">
        <v>0</v>
      </c>
      <c r="R3576" s="25">
        <v>0</v>
      </c>
      <c r="S3576" s="25">
        <v>1</v>
      </c>
      <c r="T3576" s="25">
        <v>1</v>
      </c>
      <c r="U3576" s="25">
        <v>0</v>
      </c>
      <c r="V3576" s="25">
        <v>1</v>
      </c>
      <c r="W3576" s="25">
        <v>0</v>
      </c>
      <c r="X3576" s="23">
        <v>1</v>
      </c>
      <c r="Y3576" s="23">
        <v>0</v>
      </c>
      <c r="Z3576" s="23">
        <v>0</v>
      </c>
      <c r="AA3576" s="23">
        <v>0</v>
      </c>
      <c r="AB3576" s="23">
        <v>0</v>
      </c>
      <c r="AC3576" s="23">
        <v>0</v>
      </c>
      <c r="AD3576" s="23">
        <v>0</v>
      </c>
    </row>
    <row r="3577" spans="1:30" x14ac:dyDescent="0.3">
      <c r="A3577" s="23">
        <v>298</v>
      </c>
      <c r="B3577" s="23">
        <v>11</v>
      </c>
      <c r="C3577" s="25">
        <v>0</v>
      </c>
      <c r="D3577" s="25">
        <v>0</v>
      </c>
      <c r="E3577" s="25">
        <v>1</v>
      </c>
      <c r="F3577" s="25">
        <v>0</v>
      </c>
      <c r="G3577" s="25">
        <v>1</v>
      </c>
      <c r="H3577" s="25">
        <v>0</v>
      </c>
      <c r="I3577" s="25">
        <v>1</v>
      </c>
      <c r="J3577" s="23">
        <v>0</v>
      </c>
      <c r="K3577" s="23">
        <v>1</v>
      </c>
      <c r="L3577" s="23">
        <v>0</v>
      </c>
      <c r="M3577" s="23">
        <v>1</v>
      </c>
      <c r="N3577" s="23">
        <v>0</v>
      </c>
      <c r="O3577" s="23">
        <v>0</v>
      </c>
      <c r="P3577" s="23">
        <v>1</v>
      </c>
      <c r="Q3577" s="25">
        <v>0</v>
      </c>
      <c r="R3577" s="25">
        <v>0</v>
      </c>
      <c r="S3577" s="25">
        <v>0</v>
      </c>
      <c r="T3577" s="25">
        <v>0</v>
      </c>
      <c r="U3577" s="25">
        <v>1</v>
      </c>
      <c r="V3577" s="25">
        <v>1</v>
      </c>
      <c r="W3577" s="25">
        <v>0</v>
      </c>
      <c r="X3577" s="23">
        <v>1</v>
      </c>
      <c r="Y3577" s="23">
        <v>0</v>
      </c>
      <c r="Z3577" s="23">
        <v>0</v>
      </c>
      <c r="AA3577" s="23">
        <v>0</v>
      </c>
      <c r="AB3577" s="23">
        <v>0</v>
      </c>
      <c r="AC3577" s="23">
        <v>0</v>
      </c>
      <c r="AD3577" s="23">
        <v>0</v>
      </c>
    </row>
    <row r="3578" spans="1:30" x14ac:dyDescent="0.3">
      <c r="A3578" s="23">
        <v>298</v>
      </c>
      <c r="B3578" s="23">
        <v>12</v>
      </c>
      <c r="C3578" s="25">
        <v>0</v>
      </c>
      <c r="D3578" s="25">
        <v>0</v>
      </c>
      <c r="E3578" s="25">
        <v>0</v>
      </c>
      <c r="F3578" s="25">
        <v>1</v>
      </c>
      <c r="G3578" s="25">
        <v>0</v>
      </c>
      <c r="H3578" s="25">
        <v>0</v>
      </c>
      <c r="I3578" s="25">
        <v>0</v>
      </c>
      <c r="J3578" s="23">
        <v>0</v>
      </c>
      <c r="K3578" s="23">
        <v>0</v>
      </c>
      <c r="L3578" s="23">
        <v>0</v>
      </c>
      <c r="M3578" s="23">
        <v>0</v>
      </c>
      <c r="N3578" s="23">
        <v>0</v>
      </c>
      <c r="O3578" s="23">
        <v>0</v>
      </c>
      <c r="P3578" s="23">
        <v>1</v>
      </c>
      <c r="Q3578" s="25">
        <v>0</v>
      </c>
      <c r="R3578" s="25">
        <v>0</v>
      </c>
      <c r="S3578" s="25">
        <v>1</v>
      </c>
      <c r="T3578" s="25">
        <v>0</v>
      </c>
      <c r="U3578" s="25">
        <v>0</v>
      </c>
      <c r="V3578" s="25">
        <v>0</v>
      </c>
      <c r="W3578" s="25">
        <v>0</v>
      </c>
      <c r="X3578" s="23">
        <v>1</v>
      </c>
      <c r="Y3578" s="23">
        <v>0</v>
      </c>
      <c r="Z3578" s="23">
        <v>0</v>
      </c>
      <c r="AA3578" s="23">
        <v>0</v>
      </c>
      <c r="AB3578" s="23">
        <v>0</v>
      </c>
      <c r="AC3578" s="23">
        <v>0</v>
      </c>
      <c r="AD3578" s="23">
        <v>0</v>
      </c>
    </row>
    <row r="3579" spans="1:30" x14ac:dyDescent="0.3">
      <c r="A3579" s="23">
        <v>299</v>
      </c>
      <c r="B3579" s="23">
        <v>1</v>
      </c>
      <c r="C3579" s="25">
        <v>0</v>
      </c>
      <c r="D3579" s="25">
        <v>0</v>
      </c>
      <c r="E3579" s="25">
        <v>1</v>
      </c>
      <c r="F3579" s="25">
        <v>0</v>
      </c>
      <c r="G3579" s="25">
        <v>0</v>
      </c>
      <c r="H3579" s="25">
        <v>0</v>
      </c>
      <c r="I3579" s="25">
        <v>0</v>
      </c>
      <c r="J3579" s="23">
        <v>0</v>
      </c>
      <c r="K3579" s="23">
        <v>0</v>
      </c>
      <c r="L3579" s="23">
        <v>1</v>
      </c>
      <c r="M3579" s="23">
        <v>1</v>
      </c>
      <c r="N3579" s="23">
        <v>0</v>
      </c>
      <c r="O3579" s="23">
        <v>1</v>
      </c>
      <c r="P3579" s="23">
        <v>0</v>
      </c>
      <c r="Q3579" s="25">
        <v>0</v>
      </c>
      <c r="R3579" s="25">
        <v>1</v>
      </c>
      <c r="S3579" s="25">
        <v>0</v>
      </c>
      <c r="T3579" s="25">
        <v>1</v>
      </c>
      <c r="U3579" s="25">
        <v>0</v>
      </c>
      <c r="V3579" s="25">
        <v>0</v>
      </c>
      <c r="W3579" s="25">
        <v>1</v>
      </c>
      <c r="X3579" s="23">
        <v>1</v>
      </c>
      <c r="Y3579" s="23">
        <v>0</v>
      </c>
      <c r="Z3579" s="23">
        <v>0</v>
      </c>
      <c r="AA3579" s="23">
        <v>0</v>
      </c>
      <c r="AB3579" s="23">
        <v>0</v>
      </c>
      <c r="AC3579" s="23">
        <v>0</v>
      </c>
      <c r="AD3579" s="23">
        <v>0</v>
      </c>
    </row>
    <row r="3580" spans="1:30" x14ac:dyDescent="0.3">
      <c r="A3580" s="23">
        <v>299</v>
      </c>
      <c r="B3580" s="23">
        <v>2</v>
      </c>
      <c r="C3580" s="25">
        <v>0</v>
      </c>
      <c r="D3580" s="25">
        <v>1</v>
      </c>
      <c r="E3580" s="25">
        <v>0</v>
      </c>
      <c r="F3580" s="25">
        <v>0</v>
      </c>
      <c r="G3580" s="25">
        <v>0</v>
      </c>
      <c r="H3580" s="25">
        <v>1</v>
      </c>
      <c r="I3580" s="25">
        <v>0</v>
      </c>
      <c r="J3580" s="23">
        <v>0</v>
      </c>
      <c r="K3580" s="23">
        <v>0</v>
      </c>
      <c r="L3580" s="23">
        <v>0</v>
      </c>
      <c r="M3580" s="23">
        <v>1</v>
      </c>
      <c r="N3580" s="23">
        <v>0</v>
      </c>
      <c r="O3580" s="23">
        <v>0</v>
      </c>
      <c r="P3580" s="23">
        <v>0</v>
      </c>
      <c r="Q3580" s="25">
        <v>0</v>
      </c>
      <c r="R3580" s="25">
        <v>0</v>
      </c>
      <c r="S3580" s="25">
        <v>1</v>
      </c>
      <c r="T3580" s="25">
        <v>0</v>
      </c>
      <c r="U3580" s="25">
        <v>1</v>
      </c>
      <c r="V3580" s="25">
        <v>0</v>
      </c>
      <c r="W3580" s="25">
        <v>1</v>
      </c>
      <c r="X3580" s="23">
        <v>1</v>
      </c>
      <c r="Y3580" s="23">
        <v>0</v>
      </c>
      <c r="Z3580" s="23">
        <v>0</v>
      </c>
      <c r="AA3580" s="23">
        <v>0</v>
      </c>
      <c r="AB3580" s="23">
        <v>0</v>
      </c>
      <c r="AC3580" s="23">
        <v>0</v>
      </c>
      <c r="AD3580" s="23">
        <v>0</v>
      </c>
    </row>
    <row r="3581" spans="1:30" x14ac:dyDescent="0.3">
      <c r="A3581" s="23">
        <v>299</v>
      </c>
      <c r="B3581" s="23">
        <v>3</v>
      </c>
      <c r="C3581" s="25">
        <v>0</v>
      </c>
      <c r="D3581" s="25">
        <v>1</v>
      </c>
      <c r="E3581" s="25">
        <v>0</v>
      </c>
      <c r="F3581" s="25">
        <v>0</v>
      </c>
      <c r="G3581" s="25">
        <v>1</v>
      </c>
      <c r="H3581" s="25">
        <v>0</v>
      </c>
      <c r="I3581" s="25">
        <v>0</v>
      </c>
      <c r="J3581" s="23">
        <v>0</v>
      </c>
      <c r="K3581" s="23">
        <v>0</v>
      </c>
      <c r="L3581" s="23">
        <v>0</v>
      </c>
      <c r="M3581" s="23">
        <v>0</v>
      </c>
      <c r="N3581" s="23">
        <v>1</v>
      </c>
      <c r="O3581" s="23">
        <v>1</v>
      </c>
      <c r="P3581" s="23">
        <v>0</v>
      </c>
      <c r="Q3581" s="25">
        <v>0</v>
      </c>
      <c r="R3581" s="25">
        <v>0</v>
      </c>
      <c r="S3581" s="25">
        <v>0</v>
      </c>
      <c r="T3581" s="25">
        <v>0</v>
      </c>
      <c r="U3581" s="25">
        <v>0</v>
      </c>
      <c r="V3581" s="25">
        <v>0</v>
      </c>
      <c r="W3581" s="25">
        <v>1</v>
      </c>
      <c r="X3581" s="23">
        <v>1</v>
      </c>
      <c r="Y3581" s="23">
        <v>0</v>
      </c>
      <c r="Z3581" s="23">
        <v>0</v>
      </c>
      <c r="AA3581" s="23">
        <v>0</v>
      </c>
      <c r="AB3581" s="23">
        <v>0</v>
      </c>
      <c r="AC3581" s="23">
        <v>0</v>
      </c>
      <c r="AD3581" s="23">
        <v>0</v>
      </c>
    </row>
    <row r="3582" spans="1:30" x14ac:dyDescent="0.3">
      <c r="A3582" s="23">
        <v>299</v>
      </c>
      <c r="B3582" s="23">
        <v>4</v>
      </c>
      <c r="C3582" s="25">
        <v>0</v>
      </c>
      <c r="D3582" s="25">
        <v>0</v>
      </c>
      <c r="E3582" s="25">
        <v>0</v>
      </c>
      <c r="F3582" s="25">
        <v>0</v>
      </c>
      <c r="G3582" s="25">
        <v>0</v>
      </c>
      <c r="H3582" s="25">
        <v>0</v>
      </c>
      <c r="I3582" s="25">
        <v>1</v>
      </c>
      <c r="J3582" s="23">
        <v>0</v>
      </c>
      <c r="K3582" s="23">
        <v>0</v>
      </c>
      <c r="L3582" s="23">
        <v>1</v>
      </c>
      <c r="M3582" s="23">
        <v>0</v>
      </c>
      <c r="N3582" s="23">
        <v>1</v>
      </c>
      <c r="O3582" s="23">
        <v>0</v>
      </c>
      <c r="P3582" s="23">
        <v>1</v>
      </c>
      <c r="Q3582" s="25">
        <v>0</v>
      </c>
      <c r="R3582" s="25">
        <v>0</v>
      </c>
      <c r="S3582" s="25">
        <v>1</v>
      </c>
      <c r="T3582" s="25">
        <v>1</v>
      </c>
      <c r="U3582" s="25">
        <v>0</v>
      </c>
      <c r="V3582" s="25">
        <v>1</v>
      </c>
      <c r="W3582" s="25">
        <v>0</v>
      </c>
      <c r="X3582" s="23">
        <v>1</v>
      </c>
      <c r="Y3582" s="23">
        <v>0</v>
      </c>
      <c r="Z3582" s="23">
        <v>0</v>
      </c>
      <c r="AA3582" s="23">
        <v>0</v>
      </c>
      <c r="AB3582" s="23">
        <v>0</v>
      </c>
      <c r="AC3582" s="23">
        <v>0</v>
      </c>
      <c r="AD3582" s="23">
        <v>0</v>
      </c>
    </row>
    <row r="3583" spans="1:30" x14ac:dyDescent="0.3">
      <c r="A3583" s="23">
        <v>299</v>
      </c>
      <c r="B3583" s="23">
        <v>5</v>
      </c>
      <c r="C3583" s="25">
        <v>0</v>
      </c>
      <c r="D3583" s="25">
        <v>1</v>
      </c>
      <c r="E3583" s="25">
        <v>0</v>
      </c>
      <c r="F3583" s="25">
        <v>0</v>
      </c>
      <c r="G3583" s="25">
        <v>1</v>
      </c>
      <c r="H3583" s="25">
        <v>0</v>
      </c>
      <c r="I3583" s="25">
        <v>0</v>
      </c>
      <c r="J3583" s="23">
        <v>0</v>
      </c>
      <c r="K3583" s="23">
        <v>0</v>
      </c>
      <c r="L3583" s="23">
        <v>0</v>
      </c>
      <c r="M3583" s="23">
        <v>1</v>
      </c>
      <c r="N3583" s="23">
        <v>0</v>
      </c>
      <c r="O3583" s="23">
        <v>0</v>
      </c>
      <c r="P3583" s="23">
        <v>0</v>
      </c>
      <c r="Q3583" s="25">
        <v>0</v>
      </c>
      <c r="R3583" s="25">
        <v>1</v>
      </c>
      <c r="S3583" s="25">
        <v>0</v>
      </c>
      <c r="T3583" s="25">
        <v>1</v>
      </c>
      <c r="U3583" s="25">
        <v>0</v>
      </c>
      <c r="V3583" s="25">
        <v>0</v>
      </c>
      <c r="W3583" s="25">
        <v>1</v>
      </c>
      <c r="X3583" s="23">
        <v>1</v>
      </c>
      <c r="Y3583" s="23">
        <v>0</v>
      </c>
      <c r="Z3583" s="23">
        <v>0</v>
      </c>
      <c r="AA3583" s="23">
        <v>0</v>
      </c>
      <c r="AB3583" s="23">
        <v>0</v>
      </c>
      <c r="AC3583" s="23">
        <v>0</v>
      </c>
      <c r="AD3583" s="23">
        <v>0</v>
      </c>
    </row>
    <row r="3584" spans="1:30" x14ac:dyDescent="0.3">
      <c r="A3584" s="23">
        <v>299</v>
      </c>
      <c r="B3584" s="23">
        <v>6</v>
      </c>
      <c r="C3584" s="25">
        <v>0</v>
      </c>
      <c r="D3584" s="25">
        <v>0</v>
      </c>
      <c r="E3584" s="25">
        <v>0</v>
      </c>
      <c r="F3584" s="25">
        <v>0</v>
      </c>
      <c r="G3584" s="25">
        <v>1</v>
      </c>
      <c r="H3584" s="25">
        <v>1</v>
      </c>
      <c r="I3584" s="25">
        <v>0</v>
      </c>
      <c r="J3584" s="23">
        <v>0</v>
      </c>
      <c r="K3584" s="23">
        <v>1</v>
      </c>
      <c r="L3584" s="23">
        <v>0</v>
      </c>
      <c r="M3584" s="23">
        <v>0</v>
      </c>
      <c r="N3584" s="23">
        <v>0</v>
      </c>
      <c r="O3584" s="23">
        <v>1</v>
      </c>
      <c r="P3584" s="23">
        <v>0</v>
      </c>
      <c r="Q3584" s="25">
        <v>0</v>
      </c>
      <c r="R3584" s="25">
        <v>0</v>
      </c>
      <c r="S3584" s="25">
        <v>1</v>
      </c>
      <c r="T3584" s="25">
        <v>0</v>
      </c>
      <c r="U3584" s="25">
        <v>0</v>
      </c>
      <c r="V3584" s="25">
        <v>0</v>
      </c>
      <c r="W3584" s="25">
        <v>0</v>
      </c>
      <c r="X3584" s="23">
        <v>1</v>
      </c>
      <c r="Y3584" s="23">
        <v>0</v>
      </c>
      <c r="Z3584" s="23">
        <v>0</v>
      </c>
      <c r="AA3584" s="23">
        <v>0</v>
      </c>
      <c r="AB3584" s="23">
        <v>0</v>
      </c>
      <c r="AC3584" s="23">
        <v>0</v>
      </c>
      <c r="AD3584" s="23">
        <v>0</v>
      </c>
    </row>
    <row r="3585" spans="1:30" x14ac:dyDescent="0.3">
      <c r="A3585" s="23">
        <v>299</v>
      </c>
      <c r="B3585" s="23">
        <v>7</v>
      </c>
      <c r="C3585" s="25">
        <v>0</v>
      </c>
      <c r="D3585" s="25">
        <v>1</v>
      </c>
      <c r="E3585" s="25">
        <v>0</v>
      </c>
      <c r="F3585" s="25">
        <v>1</v>
      </c>
      <c r="G3585" s="25">
        <v>0</v>
      </c>
      <c r="H3585" s="25">
        <v>0</v>
      </c>
      <c r="I3585" s="25">
        <v>1</v>
      </c>
      <c r="J3585" s="23">
        <v>0</v>
      </c>
      <c r="K3585" s="23">
        <v>0</v>
      </c>
      <c r="L3585" s="23">
        <v>0</v>
      </c>
      <c r="M3585" s="23">
        <v>0</v>
      </c>
      <c r="N3585" s="23">
        <v>0</v>
      </c>
      <c r="O3585" s="23">
        <v>0</v>
      </c>
      <c r="P3585" s="23">
        <v>1</v>
      </c>
      <c r="Q3585" s="25">
        <v>0</v>
      </c>
      <c r="R3585" s="25">
        <v>1</v>
      </c>
      <c r="S3585" s="25">
        <v>0</v>
      </c>
      <c r="T3585" s="25">
        <v>0</v>
      </c>
      <c r="U3585" s="25">
        <v>0</v>
      </c>
      <c r="V3585" s="25">
        <v>1</v>
      </c>
      <c r="W3585" s="25">
        <v>0</v>
      </c>
      <c r="X3585" s="23">
        <v>1</v>
      </c>
      <c r="Y3585" s="23">
        <v>0</v>
      </c>
      <c r="Z3585" s="23">
        <v>0</v>
      </c>
      <c r="AA3585" s="23">
        <v>0</v>
      </c>
      <c r="AB3585" s="23">
        <v>0</v>
      </c>
      <c r="AC3585" s="23">
        <v>0</v>
      </c>
      <c r="AD3585" s="23">
        <v>0</v>
      </c>
    </row>
    <row r="3586" spans="1:30" x14ac:dyDescent="0.3">
      <c r="A3586" s="23">
        <v>299</v>
      </c>
      <c r="B3586" s="23">
        <v>8</v>
      </c>
      <c r="C3586" s="25">
        <v>0</v>
      </c>
      <c r="D3586" s="25">
        <v>0</v>
      </c>
      <c r="E3586" s="25">
        <v>1</v>
      </c>
      <c r="F3586" s="25">
        <v>1</v>
      </c>
      <c r="G3586" s="25">
        <v>0</v>
      </c>
      <c r="H3586" s="25">
        <v>1</v>
      </c>
      <c r="I3586" s="25">
        <v>0</v>
      </c>
      <c r="J3586" s="23">
        <v>0</v>
      </c>
      <c r="K3586" s="23">
        <v>0</v>
      </c>
      <c r="L3586" s="23">
        <v>0</v>
      </c>
      <c r="M3586" s="23">
        <v>0</v>
      </c>
      <c r="N3586" s="23">
        <v>1</v>
      </c>
      <c r="O3586" s="23">
        <v>1</v>
      </c>
      <c r="P3586" s="23">
        <v>0</v>
      </c>
      <c r="Q3586" s="25">
        <v>0</v>
      </c>
      <c r="R3586" s="25">
        <v>0</v>
      </c>
      <c r="S3586" s="25">
        <v>0</v>
      </c>
      <c r="T3586" s="25">
        <v>1</v>
      </c>
      <c r="U3586" s="25">
        <v>0</v>
      </c>
      <c r="V3586" s="25">
        <v>0</v>
      </c>
      <c r="W3586" s="25">
        <v>0</v>
      </c>
      <c r="X3586" s="23">
        <v>1</v>
      </c>
      <c r="Y3586" s="23">
        <v>0</v>
      </c>
      <c r="Z3586" s="23">
        <v>0</v>
      </c>
      <c r="AA3586" s="23">
        <v>0</v>
      </c>
      <c r="AB3586" s="23">
        <v>0</v>
      </c>
      <c r="AC3586" s="23">
        <v>0</v>
      </c>
      <c r="AD3586" s="23">
        <v>0</v>
      </c>
    </row>
    <row r="3587" spans="1:30" x14ac:dyDescent="0.3">
      <c r="A3587" s="23">
        <v>299</v>
      </c>
      <c r="B3587" s="23">
        <v>9</v>
      </c>
      <c r="C3587" s="25">
        <v>0</v>
      </c>
      <c r="D3587" s="25">
        <v>0</v>
      </c>
      <c r="E3587" s="25">
        <v>1</v>
      </c>
      <c r="F3587" s="25">
        <v>0</v>
      </c>
      <c r="G3587" s="25">
        <v>1</v>
      </c>
      <c r="H3587" s="25">
        <v>0</v>
      </c>
      <c r="I3587" s="25">
        <v>1</v>
      </c>
      <c r="J3587" s="23">
        <v>0</v>
      </c>
      <c r="K3587" s="23">
        <v>0</v>
      </c>
      <c r="L3587" s="23">
        <v>1</v>
      </c>
      <c r="M3587" s="23">
        <v>0</v>
      </c>
      <c r="N3587" s="23">
        <v>0</v>
      </c>
      <c r="O3587" s="23">
        <v>0</v>
      </c>
      <c r="P3587" s="23">
        <v>0</v>
      </c>
      <c r="Q3587" s="25">
        <v>0</v>
      </c>
      <c r="R3587" s="25">
        <v>1</v>
      </c>
      <c r="S3587" s="25">
        <v>0</v>
      </c>
      <c r="T3587" s="25">
        <v>0</v>
      </c>
      <c r="U3587" s="25">
        <v>1</v>
      </c>
      <c r="V3587" s="25">
        <v>0</v>
      </c>
      <c r="W3587" s="25">
        <v>0</v>
      </c>
      <c r="X3587" s="23">
        <v>1</v>
      </c>
      <c r="Y3587" s="23">
        <v>0</v>
      </c>
      <c r="Z3587" s="23">
        <v>0</v>
      </c>
      <c r="AA3587" s="23">
        <v>0</v>
      </c>
      <c r="AB3587" s="23">
        <v>0</v>
      </c>
      <c r="AC3587" s="23">
        <v>0</v>
      </c>
      <c r="AD3587" s="23">
        <v>0</v>
      </c>
    </row>
    <row r="3588" spans="1:30" x14ac:dyDescent="0.3">
      <c r="A3588" s="23">
        <v>299</v>
      </c>
      <c r="B3588" s="23">
        <v>10</v>
      </c>
      <c r="C3588" s="25">
        <v>0</v>
      </c>
      <c r="D3588" s="25">
        <v>1</v>
      </c>
      <c r="E3588" s="25">
        <v>0</v>
      </c>
      <c r="F3588" s="25">
        <v>0</v>
      </c>
      <c r="G3588" s="25">
        <v>0</v>
      </c>
      <c r="H3588" s="25">
        <v>1</v>
      </c>
      <c r="I3588" s="25">
        <v>0</v>
      </c>
      <c r="J3588" s="23">
        <v>0</v>
      </c>
      <c r="K3588" s="23">
        <v>1</v>
      </c>
      <c r="L3588" s="23">
        <v>0</v>
      </c>
      <c r="M3588" s="23">
        <v>0</v>
      </c>
      <c r="N3588" s="23">
        <v>1</v>
      </c>
      <c r="O3588" s="23">
        <v>0</v>
      </c>
      <c r="P3588" s="23">
        <v>0</v>
      </c>
      <c r="Q3588" s="25">
        <v>0</v>
      </c>
      <c r="R3588" s="25">
        <v>0</v>
      </c>
      <c r="S3588" s="25">
        <v>1</v>
      </c>
      <c r="T3588" s="25">
        <v>1</v>
      </c>
      <c r="U3588" s="25">
        <v>0</v>
      </c>
      <c r="V3588" s="25">
        <v>1</v>
      </c>
      <c r="W3588" s="25">
        <v>0</v>
      </c>
      <c r="X3588" s="23">
        <v>1</v>
      </c>
      <c r="Y3588" s="23">
        <v>0</v>
      </c>
      <c r="Z3588" s="23">
        <v>0</v>
      </c>
      <c r="AA3588" s="23">
        <v>0</v>
      </c>
      <c r="AB3588" s="23">
        <v>0</v>
      </c>
      <c r="AC3588" s="23">
        <v>0</v>
      </c>
      <c r="AD3588" s="23">
        <v>0</v>
      </c>
    </row>
    <row r="3589" spans="1:30" x14ac:dyDescent="0.3">
      <c r="A3589" s="23">
        <v>299</v>
      </c>
      <c r="B3589" s="23">
        <v>11</v>
      </c>
      <c r="C3589" s="25">
        <v>0</v>
      </c>
      <c r="D3589" s="25">
        <v>0</v>
      </c>
      <c r="E3589" s="25">
        <v>1</v>
      </c>
      <c r="F3589" s="25">
        <v>0</v>
      </c>
      <c r="G3589" s="25">
        <v>1</v>
      </c>
      <c r="H3589" s="25">
        <v>0</v>
      </c>
      <c r="I3589" s="25">
        <v>1</v>
      </c>
      <c r="J3589" s="23">
        <v>0</v>
      </c>
      <c r="K3589" s="23">
        <v>1</v>
      </c>
      <c r="L3589" s="23">
        <v>0</v>
      </c>
      <c r="M3589" s="23">
        <v>1</v>
      </c>
      <c r="N3589" s="23">
        <v>0</v>
      </c>
      <c r="O3589" s="23">
        <v>0</v>
      </c>
      <c r="P3589" s="23">
        <v>1</v>
      </c>
      <c r="Q3589" s="25">
        <v>0</v>
      </c>
      <c r="R3589" s="25">
        <v>0</v>
      </c>
      <c r="S3589" s="25">
        <v>0</v>
      </c>
      <c r="T3589" s="25">
        <v>0</v>
      </c>
      <c r="U3589" s="25">
        <v>1</v>
      </c>
      <c r="V3589" s="25">
        <v>1</v>
      </c>
      <c r="W3589" s="25">
        <v>0</v>
      </c>
      <c r="X3589" s="23">
        <v>1</v>
      </c>
      <c r="Y3589" s="23">
        <v>0</v>
      </c>
      <c r="Z3589" s="23">
        <v>0</v>
      </c>
      <c r="AA3589" s="23">
        <v>0</v>
      </c>
      <c r="AB3589" s="23">
        <v>0</v>
      </c>
      <c r="AC3589" s="23">
        <v>0</v>
      </c>
      <c r="AD3589" s="23">
        <v>0</v>
      </c>
    </row>
    <row r="3590" spans="1:30" x14ac:dyDescent="0.3">
      <c r="A3590" s="23">
        <v>299</v>
      </c>
      <c r="B3590" s="23">
        <v>12</v>
      </c>
      <c r="C3590" s="25">
        <v>0</v>
      </c>
      <c r="D3590" s="25">
        <v>0</v>
      </c>
      <c r="E3590" s="25">
        <v>0</v>
      </c>
      <c r="F3590" s="25">
        <v>1</v>
      </c>
      <c r="G3590" s="25">
        <v>0</v>
      </c>
      <c r="H3590" s="25">
        <v>0</v>
      </c>
      <c r="I3590" s="25">
        <v>0</v>
      </c>
      <c r="J3590" s="23">
        <v>0</v>
      </c>
      <c r="K3590" s="23">
        <v>0</v>
      </c>
      <c r="L3590" s="23">
        <v>0</v>
      </c>
      <c r="M3590" s="23">
        <v>0</v>
      </c>
      <c r="N3590" s="23">
        <v>0</v>
      </c>
      <c r="O3590" s="23">
        <v>0</v>
      </c>
      <c r="P3590" s="23">
        <v>1</v>
      </c>
      <c r="Q3590" s="25">
        <v>0</v>
      </c>
      <c r="R3590" s="25">
        <v>0</v>
      </c>
      <c r="S3590" s="25">
        <v>1</v>
      </c>
      <c r="T3590" s="25">
        <v>0</v>
      </c>
      <c r="U3590" s="25">
        <v>0</v>
      </c>
      <c r="V3590" s="25">
        <v>0</v>
      </c>
      <c r="W3590" s="25">
        <v>0</v>
      </c>
      <c r="X3590" s="23">
        <v>1</v>
      </c>
      <c r="Y3590" s="23">
        <v>0</v>
      </c>
      <c r="Z3590" s="23">
        <v>0</v>
      </c>
      <c r="AA3590" s="23">
        <v>0</v>
      </c>
      <c r="AB3590" s="23">
        <v>0</v>
      </c>
      <c r="AC3590" s="23">
        <v>0</v>
      </c>
      <c r="AD3590" s="23">
        <v>0</v>
      </c>
    </row>
    <row r="3591" spans="1:30" x14ac:dyDescent="0.3">
      <c r="A3591" s="23">
        <v>300</v>
      </c>
      <c r="B3591" s="23">
        <v>1</v>
      </c>
      <c r="C3591" s="25">
        <v>0</v>
      </c>
      <c r="D3591" s="25">
        <v>0</v>
      </c>
      <c r="E3591" s="25">
        <v>1</v>
      </c>
      <c r="F3591" s="25">
        <v>0</v>
      </c>
      <c r="G3591" s="25">
        <v>0</v>
      </c>
      <c r="H3591" s="25">
        <v>0</v>
      </c>
      <c r="I3591" s="25">
        <v>0</v>
      </c>
      <c r="J3591" s="23">
        <v>0</v>
      </c>
      <c r="K3591" s="23">
        <v>0</v>
      </c>
      <c r="L3591" s="23">
        <v>1</v>
      </c>
      <c r="M3591" s="23">
        <v>1</v>
      </c>
      <c r="N3591" s="23">
        <v>0</v>
      </c>
      <c r="O3591" s="23">
        <v>1</v>
      </c>
      <c r="P3591" s="23">
        <v>0</v>
      </c>
      <c r="Q3591" s="25">
        <v>0</v>
      </c>
      <c r="R3591" s="25">
        <v>1</v>
      </c>
      <c r="S3591" s="25">
        <v>0</v>
      </c>
      <c r="T3591" s="25">
        <v>1</v>
      </c>
      <c r="U3591" s="25">
        <v>0</v>
      </c>
      <c r="V3591" s="25">
        <v>0</v>
      </c>
      <c r="W3591" s="25">
        <v>1</v>
      </c>
      <c r="X3591" s="23">
        <v>1</v>
      </c>
      <c r="Y3591" s="23">
        <v>0</v>
      </c>
      <c r="Z3591" s="23">
        <v>0</v>
      </c>
      <c r="AA3591" s="23">
        <v>0</v>
      </c>
      <c r="AB3591" s="23">
        <v>0</v>
      </c>
      <c r="AC3591" s="23">
        <v>0</v>
      </c>
      <c r="AD3591" s="23">
        <v>0</v>
      </c>
    </row>
    <row r="3592" spans="1:30" x14ac:dyDescent="0.3">
      <c r="A3592" s="23">
        <v>300</v>
      </c>
      <c r="B3592" s="23">
        <v>2</v>
      </c>
      <c r="C3592" s="25">
        <v>0</v>
      </c>
      <c r="D3592" s="25">
        <v>1</v>
      </c>
      <c r="E3592" s="25">
        <v>0</v>
      </c>
      <c r="F3592" s="25">
        <v>0</v>
      </c>
      <c r="G3592" s="25">
        <v>0</v>
      </c>
      <c r="H3592" s="25">
        <v>1</v>
      </c>
      <c r="I3592" s="25">
        <v>0</v>
      </c>
      <c r="J3592" s="23">
        <v>0</v>
      </c>
      <c r="K3592" s="23">
        <v>0</v>
      </c>
      <c r="L3592" s="23">
        <v>0</v>
      </c>
      <c r="M3592" s="23">
        <v>1</v>
      </c>
      <c r="N3592" s="23">
        <v>0</v>
      </c>
      <c r="O3592" s="23">
        <v>0</v>
      </c>
      <c r="P3592" s="23">
        <v>0</v>
      </c>
      <c r="Q3592" s="25">
        <v>0</v>
      </c>
      <c r="R3592" s="25">
        <v>0</v>
      </c>
      <c r="S3592" s="25">
        <v>1</v>
      </c>
      <c r="T3592" s="25">
        <v>0</v>
      </c>
      <c r="U3592" s="25">
        <v>1</v>
      </c>
      <c r="V3592" s="25">
        <v>0</v>
      </c>
      <c r="W3592" s="25">
        <v>1</v>
      </c>
      <c r="X3592" s="23">
        <v>1</v>
      </c>
      <c r="Y3592" s="23">
        <v>0</v>
      </c>
      <c r="Z3592" s="23">
        <v>0</v>
      </c>
      <c r="AA3592" s="23">
        <v>0</v>
      </c>
      <c r="AB3592" s="23">
        <v>0</v>
      </c>
      <c r="AC3592" s="23">
        <v>0</v>
      </c>
      <c r="AD3592" s="23">
        <v>0</v>
      </c>
    </row>
    <row r="3593" spans="1:30" x14ac:dyDescent="0.3">
      <c r="A3593" s="23">
        <v>300</v>
      </c>
      <c r="B3593" s="23">
        <v>3</v>
      </c>
      <c r="C3593" s="25">
        <v>0</v>
      </c>
      <c r="D3593" s="25">
        <v>1</v>
      </c>
      <c r="E3593" s="25">
        <v>0</v>
      </c>
      <c r="F3593" s="25">
        <v>0</v>
      </c>
      <c r="G3593" s="25">
        <v>1</v>
      </c>
      <c r="H3593" s="25">
        <v>0</v>
      </c>
      <c r="I3593" s="25">
        <v>0</v>
      </c>
      <c r="J3593" s="23">
        <v>0</v>
      </c>
      <c r="K3593" s="23">
        <v>0</v>
      </c>
      <c r="L3593" s="23">
        <v>0</v>
      </c>
      <c r="M3593" s="23">
        <v>0</v>
      </c>
      <c r="N3593" s="23">
        <v>1</v>
      </c>
      <c r="O3593" s="23">
        <v>1</v>
      </c>
      <c r="P3593" s="23">
        <v>0</v>
      </c>
      <c r="Q3593" s="25">
        <v>0</v>
      </c>
      <c r="R3593" s="25">
        <v>0</v>
      </c>
      <c r="S3593" s="25">
        <v>0</v>
      </c>
      <c r="T3593" s="25">
        <v>0</v>
      </c>
      <c r="U3593" s="25">
        <v>0</v>
      </c>
      <c r="V3593" s="25">
        <v>0</v>
      </c>
      <c r="W3593" s="25">
        <v>1</v>
      </c>
      <c r="X3593" s="23">
        <v>1</v>
      </c>
      <c r="Y3593" s="23">
        <v>0</v>
      </c>
      <c r="Z3593" s="23">
        <v>0</v>
      </c>
      <c r="AA3593" s="23">
        <v>0</v>
      </c>
      <c r="AB3593" s="23">
        <v>0</v>
      </c>
      <c r="AC3593" s="23">
        <v>0</v>
      </c>
      <c r="AD3593" s="23">
        <v>0</v>
      </c>
    </row>
    <row r="3594" spans="1:30" x14ac:dyDescent="0.3">
      <c r="A3594" s="23">
        <v>300</v>
      </c>
      <c r="B3594" s="23">
        <v>4</v>
      </c>
      <c r="C3594" s="25">
        <v>0</v>
      </c>
      <c r="D3594" s="25">
        <v>0</v>
      </c>
      <c r="E3594" s="25">
        <v>0</v>
      </c>
      <c r="F3594" s="25">
        <v>0</v>
      </c>
      <c r="G3594" s="25">
        <v>0</v>
      </c>
      <c r="H3594" s="25">
        <v>0</v>
      </c>
      <c r="I3594" s="25">
        <v>1</v>
      </c>
      <c r="J3594" s="23">
        <v>0</v>
      </c>
      <c r="K3594" s="23">
        <v>0</v>
      </c>
      <c r="L3594" s="23">
        <v>1</v>
      </c>
      <c r="M3594" s="23">
        <v>0</v>
      </c>
      <c r="N3594" s="23">
        <v>1</v>
      </c>
      <c r="O3594" s="23">
        <v>0</v>
      </c>
      <c r="P3594" s="23">
        <v>1</v>
      </c>
      <c r="Q3594" s="25">
        <v>0</v>
      </c>
      <c r="R3594" s="25">
        <v>0</v>
      </c>
      <c r="S3594" s="25">
        <v>1</v>
      </c>
      <c r="T3594" s="25">
        <v>1</v>
      </c>
      <c r="U3594" s="25">
        <v>0</v>
      </c>
      <c r="V3594" s="25">
        <v>1</v>
      </c>
      <c r="W3594" s="25">
        <v>0</v>
      </c>
      <c r="X3594" s="23">
        <v>1</v>
      </c>
      <c r="Y3594" s="23">
        <v>0</v>
      </c>
      <c r="Z3594" s="23">
        <v>0</v>
      </c>
      <c r="AA3594" s="23">
        <v>0</v>
      </c>
      <c r="AB3594" s="23">
        <v>0</v>
      </c>
      <c r="AC3594" s="23">
        <v>0</v>
      </c>
      <c r="AD3594" s="23">
        <v>0</v>
      </c>
    </row>
    <row r="3595" spans="1:30" x14ac:dyDescent="0.3">
      <c r="A3595" s="23">
        <v>300</v>
      </c>
      <c r="B3595" s="23">
        <v>5</v>
      </c>
      <c r="C3595" s="25">
        <v>0</v>
      </c>
      <c r="D3595" s="25">
        <v>1</v>
      </c>
      <c r="E3595" s="25">
        <v>0</v>
      </c>
      <c r="F3595" s="25">
        <v>0</v>
      </c>
      <c r="G3595" s="25">
        <v>1</v>
      </c>
      <c r="H3595" s="25">
        <v>0</v>
      </c>
      <c r="I3595" s="25">
        <v>0</v>
      </c>
      <c r="J3595" s="23">
        <v>0</v>
      </c>
      <c r="K3595" s="23">
        <v>0</v>
      </c>
      <c r="L3595" s="23">
        <v>0</v>
      </c>
      <c r="M3595" s="23">
        <v>1</v>
      </c>
      <c r="N3595" s="23">
        <v>0</v>
      </c>
      <c r="O3595" s="23">
        <v>0</v>
      </c>
      <c r="P3595" s="23">
        <v>0</v>
      </c>
      <c r="Q3595" s="25">
        <v>0</v>
      </c>
      <c r="R3595" s="25">
        <v>1</v>
      </c>
      <c r="S3595" s="25">
        <v>0</v>
      </c>
      <c r="T3595" s="25">
        <v>1</v>
      </c>
      <c r="U3595" s="25">
        <v>0</v>
      </c>
      <c r="V3595" s="25">
        <v>0</v>
      </c>
      <c r="W3595" s="25">
        <v>1</v>
      </c>
      <c r="X3595" s="23">
        <v>1</v>
      </c>
      <c r="Y3595" s="23">
        <v>0</v>
      </c>
      <c r="Z3595" s="23">
        <v>0</v>
      </c>
      <c r="AA3595" s="23">
        <v>0</v>
      </c>
      <c r="AB3595" s="23">
        <v>0</v>
      </c>
      <c r="AC3595" s="23">
        <v>0</v>
      </c>
      <c r="AD3595" s="23">
        <v>0</v>
      </c>
    </row>
    <row r="3596" spans="1:30" x14ac:dyDescent="0.3">
      <c r="A3596" s="23">
        <v>300</v>
      </c>
      <c r="B3596" s="23">
        <v>6</v>
      </c>
      <c r="C3596" s="25">
        <v>0</v>
      </c>
      <c r="D3596" s="25">
        <v>0</v>
      </c>
      <c r="E3596" s="25">
        <v>0</v>
      </c>
      <c r="F3596" s="25">
        <v>0</v>
      </c>
      <c r="G3596" s="25">
        <v>1</v>
      </c>
      <c r="H3596" s="25">
        <v>1</v>
      </c>
      <c r="I3596" s="25">
        <v>0</v>
      </c>
      <c r="J3596" s="23">
        <v>0</v>
      </c>
      <c r="K3596" s="23">
        <v>1</v>
      </c>
      <c r="L3596" s="23">
        <v>0</v>
      </c>
      <c r="M3596" s="23">
        <v>0</v>
      </c>
      <c r="N3596" s="23">
        <v>0</v>
      </c>
      <c r="O3596" s="23">
        <v>1</v>
      </c>
      <c r="P3596" s="23">
        <v>0</v>
      </c>
      <c r="Q3596" s="25">
        <v>0</v>
      </c>
      <c r="R3596" s="25">
        <v>0</v>
      </c>
      <c r="S3596" s="25">
        <v>1</v>
      </c>
      <c r="T3596" s="25">
        <v>0</v>
      </c>
      <c r="U3596" s="25">
        <v>0</v>
      </c>
      <c r="V3596" s="25">
        <v>0</v>
      </c>
      <c r="W3596" s="25">
        <v>0</v>
      </c>
      <c r="X3596" s="23">
        <v>1</v>
      </c>
      <c r="Y3596" s="23">
        <v>0</v>
      </c>
      <c r="Z3596" s="23">
        <v>0</v>
      </c>
      <c r="AA3596" s="23">
        <v>0</v>
      </c>
      <c r="AB3596" s="23">
        <v>0</v>
      </c>
      <c r="AC3596" s="23">
        <v>0</v>
      </c>
      <c r="AD3596" s="23">
        <v>0</v>
      </c>
    </row>
    <row r="3597" spans="1:30" x14ac:dyDescent="0.3">
      <c r="A3597" s="23">
        <v>300</v>
      </c>
      <c r="B3597" s="23">
        <v>7</v>
      </c>
      <c r="C3597" s="25">
        <v>0</v>
      </c>
      <c r="D3597" s="25">
        <v>1</v>
      </c>
      <c r="E3597" s="25">
        <v>0</v>
      </c>
      <c r="F3597" s="25">
        <v>1</v>
      </c>
      <c r="G3597" s="25">
        <v>0</v>
      </c>
      <c r="H3597" s="25">
        <v>0</v>
      </c>
      <c r="I3597" s="25">
        <v>1</v>
      </c>
      <c r="J3597" s="23">
        <v>0</v>
      </c>
      <c r="K3597" s="23">
        <v>0</v>
      </c>
      <c r="L3597" s="23">
        <v>0</v>
      </c>
      <c r="M3597" s="23">
        <v>0</v>
      </c>
      <c r="N3597" s="23">
        <v>0</v>
      </c>
      <c r="O3597" s="23">
        <v>0</v>
      </c>
      <c r="P3597" s="23">
        <v>1</v>
      </c>
      <c r="Q3597" s="25">
        <v>0</v>
      </c>
      <c r="R3597" s="25">
        <v>1</v>
      </c>
      <c r="S3597" s="25">
        <v>0</v>
      </c>
      <c r="T3597" s="25">
        <v>0</v>
      </c>
      <c r="U3597" s="25">
        <v>0</v>
      </c>
      <c r="V3597" s="25">
        <v>1</v>
      </c>
      <c r="W3597" s="25">
        <v>0</v>
      </c>
      <c r="X3597" s="23">
        <v>1</v>
      </c>
      <c r="Y3597" s="23">
        <v>0</v>
      </c>
      <c r="Z3597" s="23">
        <v>0</v>
      </c>
      <c r="AA3597" s="23">
        <v>0</v>
      </c>
      <c r="AB3597" s="23">
        <v>0</v>
      </c>
      <c r="AC3597" s="23">
        <v>0</v>
      </c>
      <c r="AD3597" s="23">
        <v>0</v>
      </c>
    </row>
    <row r="3598" spans="1:30" x14ac:dyDescent="0.3">
      <c r="A3598" s="23">
        <v>300</v>
      </c>
      <c r="B3598" s="23">
        <v>8</v>
      </c>
      <c r="C3598" s="25">
        <v>0</v>
      </c>
      <c r="D3598" s="25">
        <v>0</v>
      </c>
      <c r="E3598" s="25">
        <v>1</v>
      </c>
      <c r="F3598" s="25">
        <v>1</v>
      </c>
      <c r="G3598" s="25">
        <v>0</v>
      </c>
      <c r="H3598" s="25">
        <v>1</v>
      </c>
      <c r="I3598" s="25">
        <v>0</v>
      </c>
      <c r="J3598" s="23">
        <v>0</v>
      </c>
      <c r="K3598" s="23">
        <v>0</v>
      </c>
      <c r="L3598" s="23">
        <v>0</v>
      </c>
      <c r="M3598" s="23">
        <v>0</v>
      </c>
      <c r="N3598" s="23">
        <v>1</v>
      </c>
      <c r="O3598" s="23">
        <v>1</v>
      </c>
      <c r="P3598" s="23">
        <v>0</v>
      </c>
      <c r="Q3598" s="25">
        <v>0</v>
      </c>
      <c r="R3598" s="25">
        <v>0</v>
      </c>
      <c r="S3598" s="25">
        <v>0</v>
      </c>
      <c r="T3598" s="25">
        <v>1</v>
      </c>
      <c r="U3598" s="25">
        <v>0</v>
      </c>
      <c r="V3598" s="25">
        <v>0</v>
      </c>
      <c r="W3598" s="25">
        <v>0</v>
      </c>
      <c r="X3598" s="23">
        <v>1</v>
      </c>
      <c r="Y3598" s="23">
        <v>0</v>
      </c>
      <c r="Z3598" s="23">
        <v>0</v>
      </c>
      <c r="AA3598" s="23">
        <v>0</v>
      </c>
      <c r="AB3598" s="23">
        <v>0</v>
      </c>
      <c r="AC3598" s="23">
        <v>0</v>
      </c>
      <c r="AD3598" s="23">
        <v>0</v>
      </c>
    </row>
    <row r="3599" spans="1:30" x14ac:dyDescent="0.3">
      <c r="A3599" s="23">
        <v>300</v>
      </c>
      <c r="B3599" s="23">
        <v>9</v>
      </c>
      <c r="C3599" s="25">
        <v>0</v>
      </c>
      <c r="D3599" s="25">
        <v>0</v>
      </c>
      <c r="E3599" s="25">
        <v>1</v>
      </c>
      <c r="F3599" s="25">
        <v>0</v>
      </c>
      <c r="G3599" s="25">
        <v>1</v>
      </c>
      <c r="H3599" s="25">
        <v>0</v>
      </c>
      <c r="I3599" s="25">
        <v>1</v>
      </c>
      <c r="J3599" s="23">
        <v>0</v>
      </c>
      <c r="K3599" s="23">
        <v>0</v>
      </c>
      <c r="L3599" s="23">
        <v>1</v>
      </c>
      <c r="M3599" s="23">
        <v>0</v>
      </c>
      <c r="N3599" s="23">
        <v>0</v>
      </c>
      <c r="O3599" s="23">
        <v>0</v>
      </c>
      <c r="P3599" s="23">
        <v>0</v>
      </c>
      <c r="Q3599" s="25">
        <v>0</v>
      </c>
      <c r="R3599" s="25">
        <v>1</v>
      </c>
      <c r="S3599" s="25">
        <v>0</v>
      </c>
      <c r="T3599" s="25">
        <v>0</v>
      </c>
      <c r="U3599" s="25">
        <v>1</v>
      </c>
      <c r="V3599" s="25">
        <v>0</v>
      </c>
      <c r="W3599" s="25">
        <v>0</v>
      </c>
      <c r="X3599" s="23">
        <v>1</v>
      </c>
      <c r="Y3599" s="23">
        <v>0</v>
      </c>
      <c r="Z3599" s="23">
        <v>0</v>
      </c>
      <c r="AA3599" s="23">
        <v>0</v>
      </c>
      <c r="AB3599" s="23">
        <v>0</v>
      </c>
      <c r="AC3599" s="23">
        <v>0</v>
      </c>
      <c r="AD3599" s="23">
        <v>0</v>
      </c>
    </row>
    <row r="3600" spans="1:30" x14ac:dyDescent="0.3">
      <c r="A3600" s="23">
        <v>300</v>
      </c>
      <c r="B3600" s="23">
        <v>10</v>
      </c>
      <c r="C3600" s="25">
        <v>0</v>
      </c>
      <c r="D3600" s="25">
        <v>1</v>
      </c>
      <c r="E3600" s="25">
        <v>0</v>
      </c>
      <c r="F3600" s="25">
        <v>0</v>
      </c>
      <c r="G3600" s="25">
        <v>0</v>
      </c>
      <c r="H3600" s="25">
        <v>1</v>
      </c>
      <c r="I3600" s="25">
        <v>0</v>
      </c>
      <c r="J3600" s="23">
        <v>0</v>
      </c>
      <c r="K3600" s="23">
        <v>1</v>
      </c>
      <c r="L3600" s="23">
        <v>0</v>
      </c>
      <c r="M3600" s="23">
        <v>0</v>
      </c>
      <c r="N3600" s="23">
        <v>1</v>
      </c>
      <c r="O3600" s="23">
        <v>0</v>
      </c>
      <c r="P3600" s="23">
        <v>0</v>
      </c>
      <c r="Q3600" s="25">
        <v>0</v>
      </c>
      <c r="R3600" s="25">
        <v>0</v>
      </c>
      <c r="S3600" s="25">
        <v>1</v>
      </c>
      <c r="T3600" s="25">
        <v>1</v>
      </c>
      <c r="U3600" s="25">
        <v>0</v>
      </c>
      <c r="V3600" s="25">
        <v>1</v>
      </c>
      <c r="W3600" s="25">
        <v>0</v>
      </c>
      <c r="X3600" s="23">
        <v>1</v>
      </c>
      <c r="Y3600" s="23">
        <v>0</v>
      </c>
      <c r="Z3600" s="23">
        <v>0</v>
      </c>
      <c r="AA3600" s="23">
        <v>0</v>
      </c>
      <c r="AB3600" s="23">
        <v>0</v>
      </c>
      <c r="AC3600" s="23">
        <v>0</v>
      </c>
      <c r="AD3600" s="23">
        <v>0</v>
      </c>
    </row>
    <row r="3601" spans="1:30" x14ac:dyDescent="0.3">
      <c r="A3601" s="23">
        <v>300</v>
      </c>
      <c r="B3601" s="23">
        <v>11</v>
      </c>
      <c r="C3601" s="25">
        <v>0</v>
      </c>
      <c r="D3601" s="25">
        <v>0</v>
      </c>
      <c r="E3601" s="25">
        <v>1</v>
      </c>
      <c r="F3601" s="25">
        <v>0</v>
      </c>
      <c r="G3601" s="25">
        <v>1</v>
      </c>
      <c r="H3601" s="25">
        <v>0</v>
      </c>
      <c r="I3601" s="25">
        <v>1</v>
      </c>
      <c r="J3601" s="23">
        <v>0</v>
      </c>
      <c r="K3601" s="23">
        <v>1</v>
      </c>
      <c r="L3601" s="23">
        <v>0</v>
      </c>
      <c r="M3601" s="23">
        <v>1</v>
      </c>
      <c r="N3601" s="23">
        <v>0</v>
      </c>
      <c r="O3601" s="23">
        <v>0</v>
      </c>
      <c r="P3601" s="23">
        <v>1</v>
      </c>
      <c r="Q3601" s="25">
        <v>0</v>
      </c>
      <c r="R3601" s="25">
        <v>0</v>
      </c>
      <c r="S3601" s="25">
        <v>0</v>
      </c>
      <c r="T3601" s="25">
        <v>0</v>
      </c>
      <c r="U3601" s="25">
        <v>1</v>
      </c>
      <c r="V3601" s="25">
        <v>1</v>
      </c>
      <c r="W3601" s="25">
        <v>0</v>
      </c>
      <c r="X3601" s="23">
        <v>1</v>
      </c>
      <c r="Y3601" s="23">
        <v>0</v>
      </c>
      <c r="Z3601" s="23">
        <v>0</v>
      </c>
      <c r="AA3601" s="23">
        <v>0</v>
      </c>
      <c r="AB3601" s="23">
        <v>0</v>
      </c>
      <c r="AC3601" s="23">
        <v>0</v>
      </c>
      <c r="AD3601" s="23">
        <v>0</v>
      </c>
    </row>
    <row r="3602" spans="1:30" x14ac:dyDescent="0.3">
      <c r="A3602" s="23">
        <v>300</v>
      </c>
      <c r="B3602" s="23">
        <v>12</v>
      </c>
      <c r="C3602" s="25">
        <v>0</v>
      </c>
      <c r="D3602" s="25">
        <v>0</v>
      </c>
      <c r="E3602" s="25">
        <v>0</v>
      </c>
      <c r="F3602" s="25">
        <v>1</v>
      </c>
      <c r="G3602" s="25">
        <v>0</v>
      </c>
      <c r="H3602" s="25">
        <v>0</v>
      </c>
      <c r="I3602" s="25">
        <v>0</v>
      </c>
      <c r="J3602" s="23">
        <v>0</v>
      </c>
      <c r="K3602" s="23">
        <v>0</v>
      </c>
      <c r="L3602" s="23">
        <v>0</v>
      </c>
      <c r="M3602" s="23">
        <v>0</v>
      </c>
      <c r="N3602" s="23">
        <v>0</v>
      </c>
      <c r="O3602" s="23">
        <v>0</v>
      </c>
      <c r="P3602" s="23">
        <v>1</v>
      </c>
      <c r="Q3602" s="25">
        <v>0</v>
      </c>
      <c r="R3602" s="25">
        <v>0</v>
      </c>
      <c r="S3602" s="25">
        <v>1</v>
      </c>
      <c r="T3602" s="25">
        <v>0</v>
      </c>
      <c r="U3602" s="25">
        <v>0</v>
      </c>
      <c r="V3602" s="25">
        <v>0</v>
      </c>
      <c r="W3602" s="25">
        <v>0</v>
      </c>
      <c r="X3602" s="23">
        <v>1</v>
      </c>
      <c r="Y3602" s="23">
        <v>0</v>
      </c>
      <c r="Z3602" s="23">
        <v>0</v>
      </c>
      <c r="AA3602" s="23">
        <v>0</v>
      </c>
      <c r="AB3602" s="23">
        <v>0</v>
      </c>
      <c r="AC3602" s="23">
        <v>0</v>
      </c>
      <c r="AD3602" s="23">
        <v>0</v>
      </c>
    </row>
  </sheetData>
  <mergeCells count="4">
    <mergeCell ref="C1:I1"/>
    <mergeCell ref="J1:P1"/>
    <mergeCell ref="Q1:W1"/>
    <mergeCell ref="X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601"/>
  <sheetViews>
    <sheetView workbookViewId="0">
      <selection activeCell="A2" sqref="A2:F13"/>
    </sheetView>
  </sheetViews>
  <sheetFormatPr defaultRowHeight="14.4" x14ac:dyDescent="0.3"/>
  <sheetData>
    <row r="1" spans="1:6" x14ac:dyDescent="0.3">
      <c r="A1" s="14" t="s">
        <v>31</v>
      </c>
      <c r="B1" s="14" t="s">
        <v>10</v>
      </c>
      <c r="C1" s="14" t="s">
        <v>32</v>
      </c>
      <c r="D1" s="14" t="s">
        <v>33</v>
      </c>
      <c r="E1" s="14" t="s">
        <v>34</v>
      </c>
      <c r="F1" s="14" t="s">
        <v>4</v>
      </c>
    </row>
    <row r="2" spans="1:6" x14ac:dyDescent="0.3">
      <c r="A2" s="16">
        <v>1</v>
      </c>
      <c r="B2" s="16">
        <v>1</v>
      </c>
      <c r="C2" s="15">
        <v>0</v>
      </c>
      <c r="D2" s="15">
        <v>0</v>
      </c>
      <c r="E2" s="15">
        <v>1</v>
      </c>
      <c r="F2" s="15">
        <v>0</v>
      </c>
    </row>
    <row r="3" spans="1:6" x14ac:dyDescent="0.3">
      <c r="A3" s="16">
        <v>1</v>
      </c>
      <c r="B3" s="16">
        <v>2</v>
      </c>
      <c r="C3" s="15">
        <v>0</v>
      </c>
      <c r="D3" s="15">
        <v>0</v>
      </c>
      <c r="E3" s="15">
        <v>1</v>
      </c>
      <c r="F3" s="15">
        <v>0</v>
      </c>
    </row>
    <row r="4" spans="1:6" x14ac:dyDescent="0.3">
      <c r="A4" s="16">
        <v>1</v>
      </c>
      <c r="B4" s="16">
        <v>3</v>
      </c>
      <c r="C4" s="15">
        <v>1</v>
      </c>
      <c r="D4" s="15">
        <v>0</v>
      </c>
      <c r="E4" s="15">
        <v>0</v>
      </c>
      <c r="F4" s="15">
        <v>0</v>
      </c>
    </row>
    <row r="5" spans="1:6" x14ac:dyDescent="0.3">
      <c r="A5" s="16">
        <v>1</v>
      </c>
      <c r="B5" s="16">
        <v>4</v>
      </c>
      <c r="C5" s="15">
        <v>0</v>
      </c>
      <c r="D5" s="15">
        <v>0</v>
      </c>
      <c r="E5" s="15">
        <v>0</v>
      </c>
      <c r="F5" s="15">
        <v>1</v>
      </c>
    </row>
    <row r="6" spans="1:6" x14ac:dyDescent="0.3">
      <c r="A6" s="16">
        <v>1</v>
      </c>
      <c r="B6" s="16">
        <v>5</v>
      </c>
      <c r="C6" s="15">
        <v>1</v>
      </c>
      <c r="D6" s="15">
        <v>0</v>
      </c>
      <c r="E6" s="15">
        <v>0</v>
      </c>
      <c r="F6" s="15">
        <v>0</v>
      </c>
    </row>
    <row r="7" spans="1:6" x14ac:dyDescent="0.3">
      <c r="A7" s="16">
        <v>1</v>
      </c>
      <c r="B7" s="16">
        <v>6</v>
      </c>
      <c r="C7" s="15">
        <v>0</v>
      </c>
      <c r="D7" s="15">
        <v>1</v>
      </c>
      <c r="E7" s="15">
        <v>0</v>
      </c>
      <c r="F7" s="15">
        <v>0</v>
      </c>
    </row>
    <row r="8" spans="1:6" x14ac:dyDescent="0.3">
      <c r="A8" s="16">
        <v>1</v>
      </c>
      <c r="B8" s="16">
        <v>7</v>
      </c>
      <c r="C8" s="15">
        <v>0</v>
      </c>
      <c r="D8" s="15">
        <v>0</v>
      </c>
      <c r="E8" s="15">
        <v>0</v>
      </c>
      <c r="F8" s="15">
        <v>1</v>
      </c>
    </row>
    <row r="9" spans="1:6" x14ac:dyDescent="0.3">
      <c r="A9" s="16">
        <v>1</v>
      </c>
      <c r="B9" s="16">
        <v>8</v>
      </c>
      <c r="C9" s="15">
        <v>0</v>
      </c>
      <c r="D9" s="15">
        <v>0</v>
      </c>
      <c r="E9" s="15">
        <v>0</v>
      </c>
      <c r="F9" s="15">
        <v>1</v>
      </c>
    </row>
    <row r="10" spans="1:6" x14ac:dyDescent="0.3">
      <c r="A10" s="16">
        <v>1</v>
      </c>
      <c r="B10" s="16">
        <v>9</v>
      </c>
      <c r="C10" s="15">
        <v>1</v>
      </c>
      <c r="D10" s="15">
        <v>0</v>
      </c>
      <c r="E10" s="15">
        <v>0</v>
      </c>
      <c r="F10" s="15">
        <v>0</v>
      </c>
    </row>
    <row r="11" spans="1:6" x14ac:dyDescent="0.3">
      <c r="A11" s="16">
        <v>1</v>
      </c>
      <c r="B11" s="16">
        <v>10</v>
      </c>
      <c r="C11" s="15">
        <v>0</v>
      </c>
      <c r="D11" s="15">
        <v>1</v>
      </c>
      <c r="E11" s="15">
        <v>0</v>
      </c>
      <c r="F11" s="15">
        <v>0</v>
      </c>
    </row>
    <row r="12" spans="1:6" x14ac:dyDescent="0.3">
      <c r="A12" s="16">
        <v>1</v>
      </c>
      <c r="B12" s="16">
        <v>11</v>
      </c>
      <c r="C12" s="15">
        <v>0</v>
      </c>
      <c r="D12" s="15">
        <v>0</v>
      </c>
      <c r="E12" s="15">
        <v>0</v>
      </c>
      <c r="F12" s="15">
        <v>1</v>
      </c>
    </row>
    <row r="13" spans="1:6" x14ac:dyDescent="0.3">
      <c r="A13" s="16">
        <v>1</v>
      </c>
      <c r="B13" s="16">
        <v>12</v>
      </c>
      <c r="C13" s="15">
        <v>0</v>
      </c>
      <c r="D13" s="15">
        <v>1</v>
      </c>
      <c r="E13" s="15">
        <v>0</v>
      </c>
      <c r="F13" s="15">
        <v>0</v>
      </c>
    </row>
    <row r="14" spans="1:6" x14ac:dyDescent="0.3">
      <c r="A14" s="16">
        <v>2</v>
      </c>
      <c r="B14" s="16">
        <v>1</v>
      </c>
      <c r="C14" s="15">
        <v>0</v>
      </c>
      <c r="D14" s="15">
        <v>0</v>
      </c>
      <c r="E14" s="15">
        <v>1</v>
      </c>
      <c r="F14" s="15">
        <v>0</v>
      </c>
    </row>
    <row r="15" spans="1:6" x14ac:dyDescent="0.3">
      <c r="A15" s="16">
        <v>2</v>
      </c>
      <c r="B15" s="16">
        <v>2</v>
      </c>
      <c r="C15" s="15">
        <v>0</v>
      </c>
      <c r="D15" s="15">
        <v>1</v>
      </c>
      <c r="E15" s="15">
        <v>0</v>
      </c>
      <c r="F15" s="15">
        <v>0</v>
      </c>
    </row>
    <row r="16" spans="1:6" x14ac:dyDescent="0.3">
      <c r="A16" s="16">
        <v>2</v>
      </c>
      <c r="B16" s="16">
        <v>3</v>
      </c>
      <c r="C16" s="15">
        <v>1</v>
      </c>
      <c r="D16" s="15">
        <v>0</v>
      </c>
      <c r="E16" s="15">
        <v>0</v>
      </c>
      <c r="F16" s="15">
        <v>0</v>
      </c>
    </row>
    <row r="17" spans="1:6" x14ac:dyDescent="0.3">
      <c r="A17" s="16">
        <v>2</v>
      </c>
      <c r="B17" s="16">
        <v>4</v>
      </c>
      <c r="C17" s="15">
        <v>0</v>
      </c>
      <c r="D17" s="15">
        <v>0</v>
      </c>
      <c r="E17" s="15">
        <v>0</v>
      </c>
      <c r="F17" s="15">
        <v>1</v>
      </c>
    </row>
    <row r="18" spans="1:6" x14ac:dyDescent="0.3">
      <c r="A18" s="16">
        <v>2</v>
      </c>
      <c r="B18" s="16">
        <v>5</v>
      </c>
      <c r="C18" s="15">
        <v>1</v>
      </c>
      <c r="D18" s="15">
        <v>0</v>
      </c>
      <c r="E18" s="15">
        <v>0</v>
      </c>
      <c r="F18" s="15">
        <v>0</v>
      </c>
    </row>
    <row r="19" spans="1:6" x14ac:dyDescent="0.3">
      <c r="A19" s="16">
        <v>2</v>
      </c>
      <c r="B19" s="16">
        <v>6</v>
      </c>
      <c r="C19" s="15">
        <v>0</v>
      </c>
      <c r="D19" s="15">
        <v>0</v>
      </c>
      <c r="E19" s="15">
        <v>1</v>
      </c>
      <c r="F19" s="15">
        <v>0</v>
      </c>
    </row>
    <row r="20" spans="1:6" x14ac:dyDescent="0.3">
      <c r="A20" s="16">
        <v>2</v>
      </c>
      <c r="B20" s="16">
        <v>7</v>
      </c>
      <c r="C20" s="15">
        <v>0</v>
      </c>
      <c r="D20" s="15">
        <v>0</v>
      </c>
      <c r="E20" s="15">
        <v>1</v>
      </c>
      <c r="F20" s="15">
        <v>0</v>
      </c>
    </row>
    <row r="21" spans="1:6" x14ac:dyDescent="0.3">
      <c r="A21" s="16">
        <v>2</v>
      </c>
      <c r="B21" s="16">
        <v>8</v>
      </c>
      <c r="C21" s="15">
        <v>0</v>
      </c>
      <c r="D21" s="15">
        <v>0</v>
      </c>
      <c r="E21" s="15">
        <v>1</v>
      </c>
      <c r="F21" s="15">
        <v>0</v>
      </c>
    </row>
    <row r="22" spans="1:6" x14ac:dyDescent="0.3">
      <c r="A22" s="16">
        <v>2</v>
      </c>
      <c r="B22" s="16">
        <v>9</v>
      </c>
      <c r="C22" s="15">
        <v>1</v>
      </c>
      <c r="D22" s="15">
        <v>0</v>
      </c>
      <c r="E22" s="15">
        <v>0</v>
      </c>
      <c r="F22" s="15">
        <v>0</v>
      </c>
    </row>
    <row r="23" spans="1:6" x14ac:dyDescent="0.3">
      <c r="A23" s="16">
        <v>2</v>
      </c>
      <c r="B23" s="16">
        <v>10</v>
      </c>
      <c r="C23" s="15">
        <v>1</v>
      </c>
      <c r="D23" s="15">
        <v>0</v>
      </c>
      <c r="E23" s="15">
        <v>0</v>
      </c>
      <c r="F23" s="15">
        <v>0</v>
      </c>
    </row>
    <row r="24" spans="1:6" x14ac:dyDescent="0.3">
      <c r="A24" s="16">
        <v>2</v>
      </c>
      <c r="B24" s="16">
        <v>11</v>
      </c>
      <c r="C24" s="15">
        <v>0</v>
      </c>
      <c r="D24" s="15">
        <v>1</v>
      </c>
      <c r="E24" s="15">
        <v>0</v>
      </c>
      <c r="F24" s="15">
        <v>0</v>
      </c>
    </row>
    <row r="25" spans="1:6" x14ac:dyDescent="0.3">
      <c r="A25" s="16">
        <v>2</v>
      </c>
      <c r="B25" s="16">
        <v>12</v>
      </c>
      <c r="C25" s="15">
        <v>1</v>
      </c>
      <c r="D25" s="15">
        <v>0</v>
      </c>
      <c r="E25" s="15">
        <v>0</v>
      </c>
      <c r="F25" s="15">
        <v>0</v>
      </c>
    </row>
    <row r="26" spans="1:6" x14ac:dyDescent="0.3">
      <c r="A26" s="16">
        <v>3</v>
      </c>
      <c r="B26" s="16">
        <v>1</v>
      </c>
      <c r="C26" s="15">
        <v>0</v>
      </c>
      <c r="D26" s="15">
        <v>0</v>
      </c>
      <c r="E26" s="15">
        <v>1</v>
      </c>
      <c r="F26" s="15">
        <v>0</v>
      </c>
    </row>
    <row r="27" spans="1:6" x14ac:dyDescent="0.3">
      <c r="A27" s="16">
        <v>3</v>
      </c>
      <c r="B27" s="16">
        <v>2</v>
      </c>
      <c r="C27" s="15">
        <v>0</v>
      </c>
      <c r="D27" s="15">
        <v>1</v>
      </c>
      <c r="E27" s="15">
        <v>0</v>
      </c>
      <c r="F27" s="15">
        <v>0</v>
      </c>
    </row>
    <row r="28" spans="1:6" x14ac:dyDescent="0.3">
      <c r="A28" s="16">
        <v>3</v>
      </c>
      <c r="B28" s="16">
        <v>3</v>
      </c>
      <c r="C28" s="15">
        <v>1</v>
      </c>
      <c r="D28" s="15">
        <v>0</v>
      </c>
      <c r="E28" s="15">
        <v>0</v>
      </c>
      <c r="F28" s="15">
        <v>0</v>
      </c>
    </row>
    <row r="29" spans="1:6" x14ac:dyDescent="0.3">
      <c r="A29" s="16">
        <v>3</v>
      </c>
      <c r="B29" s="16">
        <v>4</v>
      </c>
      <c r="C29" s="15">
        <v>0</v>
      </c>
      <c r="D29" s="15">
        <v>1</v>
      </c>
      <c r="E29" s="15">
        <v>0</v>
      </c>
      <c r="F29" s="15">
        <v>0</v>
      </c>
    </row>
    <row r="30" spans="1:6" x14ac:dyDescent="0.3">
      <c r="A30" s="16">
        <v>3</v>
      </c>
      <c r="B30" s="16">
        <v>5</v>
      </c>
      <c r="C30" s="15">
        <v>1</v>
      </c>
      <c r="D30" s="15">
        <v>0</v>
      </c>
      <c r="E30" s="15">
        <v>0</v>
      </c>
      <c r="F30" s="15">
        <v>0</v>
      </c>
    </row>
    <row r="31" spans="1:6" x14ac:dyDescent="0.3">
      <c r="A31" s="16">
        <v>3</v>
      </c>
      <c r="B31" s="16">
        <v>6</v>
      </c>
      <c r="C31" s="15">
        <v>1</v>
      </c>
      <c r="D31" s="15">
        <v>0</v>
      </c>
      <c r="E31" s="15">
        <v>0</v>
      </c>
      <c r="F31" s="15">
        <v>0</v>
      </c>
    </row>
    <row r="32" spans="1:6" x14ac:dyDescent="0.3">
      <c r="A32" s="16">
        <v>3</v>
      </c>
      <c r="B32" s="16">
        <v>7</v>
      </c>
      <c r="C32" s="15">
        <v>0</v>
      </c>
      <c r="D32" s="15">
        <v>0</v>
      </c>
      <c r="E32" s="15">
        <v>0</v>
      </c>
      <c r="F32" s="15">
        <v>1</v>
      </c>
    </row>
    <row r="33" spans="1:6" x14ac:dyDescent="0.3">
      <c r="A33" s="16">
        <v>3</v>
      </c>
      <c r="B33" s="16">
        <v>8</v>
      </c>
      <c r="C33" s="15">
        <v>0</v>
      </c>
      <c r="D33" s="15">
        <v>0</v>
      </c>
      <c r="E33" s="15">
        <v>1</v>
      </c>
      <c r="F33" s="15">
        <v>0</v>
      </c>
    </row>
    <row r="34" spans="1:6" x14ac:dyDescent="0.3">
      <c r="A34" s="16">
        <v>3</v>
      </c>
      <c r="B34" s="16">
        <v>9</v>
      </c>
      <c r="C34" s="15">
        <v>0</v>
      </c>
      <c r="D34" s="15">
        <v>0</v>
      </c>
      <c r="E34" s="15">
        <v>1</v>
      </c>
      <c r="F34" s="15">
        <v>0</v>
      </c>
    </row>
    <row r="35" spans="1:6" x14ac:dyDescent="0.3">
      <c r="A35" s="16">
        <v>3</v>
      </c>
      <c r="B35" s="16">
        <v>10</v>
      </c>
      <c r="C35" s="15">
        <v>0</v>
      </c>
      <c r="D35" s="15">
        <v>1</v>
      </c>
      <c r="E35" s="15">
        <v>0</v>
      </c>
      <c r="F35" s="15">
        <v>0</v>
      </c>
    </row>
    <row r="36" spans="1:6" x14ac:dyDescent="0.3">
      <c r="A36" s="16">
        <v>3</v>
      </c>
      <c r="B36" s="16">
        <v>11</v>
      </c>
      <c r="C36" s="15">
        <v>0</v>
      </c>
      <c r="D36" s="15">
        <v>0</v>
      </c>
      <c r="E36" s="15">
        <v>1</v>
      </c>
      <c r="F36" s="15">
        <v>0</v>
      </c>
    </row>
    <row r="37" spans="1:6" x14ac:dyDescent="0.3">
      <c r="A37" s="16">
        <v>3</v>
      </c>
      <c r="B37" s="16">
        <v>12</v>
      </c>
      <c r="C37" s="15">
        <v>1</v>
      </c>
      <c r="D37" s="15">
        <v>0</v>
      </c>
      <c r="E37" s="15">
        <v>0</v>
      </c>
      <c r="F37" s="15">
        <v>0</v>
      </c>
    </row>
    <row r="38" spans="1:6" x14ac:dyDescent="0.3">
      <c r="A38" s="16">
        <v>4</v>
      </c>
      <c r="B38" s="16">
        <v>1</v>
      </c>
      <c r="C38" s="15">
        <v>0</v>
      </c>
      <c r="D38" s="15">
        <v>0</v>
      </c>
      <c r="E38" s="15">
        <v>1</v>
      </c>
      <c r="F38" s="15">
        <v>0</v>
      </c>
    </row>
    <row r="39" spans="1:6" x14ac:dyDescent="0.3">
      <c r="A39" s="16">
        <v>4</v>
      </c>
      <c r="B39" s="16">
        <v>2</v>
      </c>
      <c r="C39" s="15">
        <v>0</v>
      </c>
      <c r="D39" s="15">
        <v>1</v>
      </c>
      <c r="E39" s="15">
        <v>0</v>
      </c>
      <c r="F39" s="15">
        <v>0</v>
      </c>
    </row>
    <row r="40" spans="1:6" x14ac:dyDescent="0.3">
      <c r="A40" s="16">
        <v>4</v>
      </c>
      <c r="B40" s="16">
        <v>3</v>
      </c>
      <c r="C40" s="15">
        <v>1</v>
      </c>
      <c r="D40" s="15">
        <v>0</v>
      </c>
      <c r="E40" s="15">
        <v>0</v>
      </c>
      <c r="F40" s="15">
        <v>0</v>
      </c>
    </row>
    <row r="41" spans="1:6" x14ac:dyDescent="0.3">
      <c r="A41" s="16">
        <v>4</v>
      </c>
      <c r="B41" s="16">
        <v>4</v>
      </c>
      <c r="C41" s="15">
        <v>0</v>
      </c>
      <c r="D41" s="15">
        <v>0</v>
      </c>
      <c r="E41" s="15">
        <v>1</v>
      </c>
      <c r="F41" s="15">
        <v>0</v>
      </c>
    </row>
    <row r="42" spans="1:6" x14ac:dyDescent="0.3">
      <c r="A42" s="16">
        <v>4</v>
      </c>
      <c r="B42" s="16">
        <v>5</v>
      </c>
      <c r="C42" s="15">
        <v>1</v>
      </c>
      <c r="D42" s="15">
        <v>0</v>
      </c>
      <c r="E42" s="15">
        <v>0</v>
      </c>
      <c r="F42" s="15">
        <v>0</v>
      </c>
    </row>
    <row r="43" spans="1:6" x14ac:dyDescent="0.3">
      <c r="A43" s="16">
        <v>4</v>
      </c>
      <c r="B43" s="16">
        <v>6</v>
      </c>
      <c r="C43" s="15">
        <v>0</v>
      </c>
      <c r="D43" s="15">
        <v>1</v>
      </c>
      <c r="E43" s="15">
        <v>0</v>
      </c>
      <c r="F43" s="15">
        <v>0</v>
      </c>
    </row>
    <row r="44" spans="1:6" x14ac:dyDescent="0.3">
      <c r="A44" s="16">
        <v>4</v>
      </c>
      <c r="B44" s="16">
        <v>7</v>
      </c>
      <c r="C44" s="15">
        <v>1</v>
      </c>
      <c r="D44" s="15">
        <v>0</v>
      </c>
      <c r="E44" s="15">
        <v>0</v>
      </c>
      <c r="F44" s="15">
        <v>0</v>
      </c>
    </row>
    <row r="45" spans="1:6" x14ac:dyDescent="0.3">
      <c r="A45" s="16">
        <v>4</v>
      </c>
      <c r="B45" s="16">
        <v>8</v>
      </c>
      <c r="C45" s="15">
        <v>0</v>
      </c>
      <c r="D45" s="15">
        <v>0</v>
      </c>
      <c r="E45" s="15">
        <v>1</v>
      </c>
      <c r="F45" s="15">
        <v>0</v>
      </c>
    </row>
    <row r="46" spans="1:6" x14ac:dyDescent="0.3">
      <c r="A46" s="16">
        <v>4</v>
      </c>
      <c r="B46" s="16">
        <v>9</v>
      </c>
      <c r="C46" s="15">
        <v>0</v>
      </c>
      <c r="D46" s="15">
        <v>0</v>
      </c>
      <c r="E46" s="15">
        <v>1</v>
      </c>
      <c r="F46" s="15">
        <v>0</v>
      </c>
    </row>
    <row r="47" spans="1:6" x14ac:dyDescent="0.3">
      <c r="A47" s="16">
        <v>4</v>
      </c>
      <c r="B47" s="16">
        <v>10</v>
      </c>
      <c r="C47" s="15">
        <v>0</v>
      </c>
      <c r="D47" s="15">
        <v>1</v>
      </c>
      <c r="E47" s="15">
        <v>0</v>
      </c>
      <c r="F47" s="15">
        <v>0</v>
      </c>
    </row>
    <row r="48" spans="1:6" x14ac:dyDescent="0.3">
      <c r="A48" s="16">
        <v>4</v>
      </c>
      <c r="B48" s="16">
        <v>11</v>
      </c>
      <c r="C48" s="15">
        <v>0</v>
      </c>
      <c r="D48" s="15">
        <v>1</v>
      </c>
      <c r="E48" s="15">
        <v>0</v>
      </c>
      <c r="F48" s="15">
        <v>0</v>
      </c>
    </row>
    <row r="49" spans="1:6" x14ac:dyDescent="0.3">
      <c r="A49" s="16">
        <v>4</v>
      </c>
      <c r="B49" s="16">
        <v>12</v>
      </c>
      <c r="C49" s="15">
        <v>1</v>
      </c>
      <c r="D49" s="15">
        <v>0</v>
      </c>
      <c r="E49" s="15">
        <v>0</v>
      </c>
      <c r="F49" s="15">
        <v>0</v>
      </c>
    </row>
    <row r="50" spans="1:6" x14ac:dyDescent="0.3">
      <c r="A50" s="16">
        <v>5</v>
      </c>
      <c r="B50" s="16">
        <v>1</v>
      </c>
      <c r="C50" s="15">
        <v>0</v>
      </c>
      <c r="D50" s="15">
        <v>0</v>
      </c>
      <c r="E50" s="15">
        <v>1</v>
      </c>
      <c r="F50" s="15">
        <v>0</v>
      </c>
    </row>
    <row r="51" spans="1:6" x14ac:dyDescent="0.3">
      <c r="A51" s="16">
        <v>5</v>
      </c>
      <c r="B51" s="16">
        <v>2</v>
      </c>
      <c r="C51" s="15">
        <v>0</v>
      </c>
      <c r="D51" s="15">
        <v>1</v>
      </c>
      <c r="E51" s="15">
        <v>0</v>
      </c>
      <c r="F51" s="15">
        <v>0</v>
      </c>
    </row>
    <row r="52" spans="1:6" x14ac:dyDescent="0.3">
      <c r="A52" s="16">
        <v>5</v>
      </c>
      <c r="B52" s="16">
        <v>3</v>
      </c>
      <c r="C52" s="15">
        <v>1</v>
      </c>
      <c r="D52" s="15">
        <v>0</v>
      </c>
      <c r="E52" s="15">
        <v>0</v>
      </c>
      <c r="F52" s="15">
        <v>0</v>
      </c>
    </row>
    <row r="53" spans="1:6" x14ac:dyDescent="0.3">
      <c r="A53" s="16">
        <v>5</v>
      </c>
      <c r="B53" s="16">
        <v>4</v>
      </c>
      <c r="C53" s="15">
        <v>0</v>
      </c>
      <c r="D53" s="15">
        <v>0</v>
      </c>
      <c r="E53" s="15">
        <v>0</v>
      </c>
      <c r="F53" s="15">
        <v>1</v>
      </c>
    </row>
    <row r="54" spans="1:6" x14ac:dyDescent="0.3">
      <c r="A54" s="16">
        <v>5</v>
      </c>
      <c r="B54" s="16">
        <v>5</v>
      </c>
      <c r="C54" s="15">
        <v>0</v>
      </c>
      <c r="D54" s="15">
        <v>1</v>
      </c>
      <c r="E54" s="15">
        <v>0</v>
      </c>
      <c r="F54" s="15">
        <v>0</v>
      </c>
    </row>
    <row r="55" spans="1:6" x14ac:dyDescent="0.3">
      <c r="A55" s="16">
        <v>5</v>
      </c>
      <c r="B55" s="16">
        <v>6</v>
      </c>
      <c r="C55" s="15">
        <v>0</v>
      </c>
      <c r="D55" s="15">
        <v>0</v>
      </c>
      <c r="E55" s="15">
        <v>0</v>
      </c>
      <c r="F55" s="15">
        <v>1</v>
      </c>
    </row>
    <row r="56" spans="1:6" x14ac:dyDescent="0.3">
      <c r="A56" s="16">
        <v>5</v>
      </c>
      <c r="B56" s="16">
        <v>7</v>
      </c>
      <c r="C56" s="15">
        <v>1</v>
      </c>
      <c r="D56" s="15">
        <v>0</v>
      </c>
      <c r="E56" s="15">
        <v>0</v>
      </c>
      <c r="F56" s="15">
        <v>0</v>
      </c>
    </row>
    <row r="57" spans="1:6" x14ac:dyDescent="0.3">
      <c r="A57" s="16">
        <v>5</v>
      </c>
      <c r="B57" s="16">
        <v>8</v>
      </c>
      <c r="C57" s="15">
        <v>0</v>
      </c>
      <c r="D57" s="15">
        <v>1</v>
      </c>
      <c r="E57" s="15">
        <v>0</v>
      </c>
      <c r="F57" s="15">
        <v>0</v>
      </c>
    </row>
    <row r="58" spans="1:6" x14ac:dyDescent="0.3">
      <c r="A58" s="16">
        <v>5</v>
      </c>
      <c r="B58" s="16">
        <v>9</v>
      </c>
      <c r="C58" s="15">
        <v>1</v>
      </c>
      <c r="D58" s="15">
        <v>0</v>
      </c>
      <c r="E58" s="15">
        <v>0</v>
      </c>
      <c r="F58" s="15">
        <v>0</v>
      </c>
    </row>
    <row r="59" spans="1:6" x14ac:dyDescent="0.3">
      <c r="A59" s="16">
        <v>5</v>
      </c>
      <c r="B59" s="16">
        <v>10</v>
      </c>
      <c r="C59" s="15">
        <v>0</v>
      </c>
      <c r="D59" s="15">
        <v>1</v>
      </c>
      <c r="E59" s="15">
        <v>0</v>
      </c>
      <c r="F59" s="15">
        <v>0</v>
      </c>
    </row>
    <row r="60" spans="1:6" x14ac:dyDescent="0.3">
      <c r="A60" s="16">
        <v>5</v>
      </c>
      <c r="B60" s="16">
        <v>11</v>
      </c>
      <c r="C60" s="15">
        <v>0</v>
      </c>
      <c r="D60" s="15">
        <v>0</v>
      </c>
      <c r="E60" s="15">
        <v>0</v>
      </c>
      <c r="F60" s="15">
        <v>1</v>
      </c>
    </row>
    <row r="61" spans="1:6" x14ac:dyDescent="0.3">
      <c r="A61" s="16">
        <v>5</v>
      </c>
      <c r="B61" s="16">
        <v>12</v>
      </c>
      <c r="C61" s="15">
        <v>0</v>
      </c>
      <c r="D61" s="15">
        <v>1</v>
      </c>
      <c r="E61" s="15">
        <v>0</v>
      </c>
      <c r="F61" s="15">
        <v>0</v>
      </c>
    </row>
    <row r="62" spans="1:6" x14ac:dyDescent="0.3">
      <c r="A62" s="16">
        <v>6</v>
      </c>
      <c r="B62" s="16">
        <v>1</v>
      </c>
      <c r="C62" s="15">
        <v>0</v>
      </c>
      <c r="D62" s="15">
        <v>1</v>
      </c>
      <c r="E62" s="15">
        <v>0</v>
      </c>
      <c r="F62" s="15">
        <v>0</v>
      </c>
    </row>
    <row r="63" spans="1:6" x14ac:dyDescent="0.3">
      <c r="A63" s="16">
        <v>6</v>
      </c>
      <c r="B63" s="16">
        <v>2</v>
      </c>
      <c r="C63" s="15">
        <v>0</v>
      </c>
      <c r="D63" s="15">
        <v>0</v>
      </c>
      <c r="E63" s="15">
        <v>0</v>
      </c>
      <c r="F63" s="15">
        <v>1</v>
      </c>
    </row>
    <row r="64" spans="1:6" x14ac:dyDescent="0.3">
      <c r="A64" s="16">
        <v>6</v>
      </c>
      <c r="B64" s="16">
        <v>3</v>
      </c>
      <c r="C64" s="15">
        <v>1</v>
      </c>
      <c r="D64" s="15">
        <v>0</v>
      </c>
      <c r="E64" s="15">
        <v>0</v>
      </c>
      <c r="F64" s="15">
        <v>0</v>
      </c>
    </row>
    <row r="65" spans="1:6" x14ac:dyDescent="0.3">
      <c r="A65" s="16">
        <v>6</v>
      </c>
      <c r="B65" s="16">
        <v>4</v>
      </c>
      <c r="C65" s="15">
        <v>0</v>
      </c>
      <c r="D65" s="15">
        <v>0</v>
      </c>
      <c r="E65" s="15">
        <v>0</v>
      </c>
      <c r="F65" s="15">
        <v>1</v>
      </c>
    </row>
    <row r="66" spans="1:6" x14ac:dyDescent="0.3">
      <c r="A66" s="16">
        <v>6</v>
      </c>
      <c r="B66" s="16">
        <v>5</v>
      </c>
      <c r="C66" s="15">
        <v>1</v>
      </c>
      <c r="D66" s="15">
        <v>0</v>
      </c>
      <c r="E66" s="15">
        <v>0</v>
      </c>
      <c r="F66" s="15">
        <v>0</v>
      </c>
    </row>
    <row r="67" spans="1:6" x14ac:dyDescent="0.3">
      <c r="A67" s="16">
        <v>6</v>
      </c>
      <c r="B67" s="16">
        <v>6</v>
      </c>
      <c r="C67" s="15">
        <v>1</v>
      </c>
      <c r="D67" s="15">
        <v>0</v>
      </c>
      <c r="E67" s="15">
        <v>0</v>
      </c>
      <c r="F67" s="15">
        <v>0</v>
      </c>
    </row>
    <row r="68" spans="1:6" x14ac:dyDescent="0.3">
      <c r="A68" s="16">
        <v>6</v>
      </c>
      <c r="B68" s="16">
        <v>7</v>
      </c>
      <c r="C68" s="15">
        <v>0</v>
      </c>
      <c r="D68" s="15">
        <v>0</v>
      </c>
      <c r="E68" s="15">
        <v>1</v>
      </c>
      <c r="F68" s="15">
        <v>0</v>
      </c>
    </row>
    <row r="69" spans="1:6" x14ac:dyDescent="0.3">
      <c r="A69" s="16">
        <v>6</v>
      </c>
      <c r="B69" s="16">
        <v>8</v>
      </c>
      <c r="C69" s="15">
        <v>0</v>
      </c>
      <c r="D69" s="15">
        <v>0</v>
      </c>
      <c r="E69" s="15">
        <v>1</v>
      </c>
      <c r="F69" s="15">
        <v>0</v>
      </c>
    </row>
    <row r="70" spans="1:6" x14ac:dyDescent="0.3">
      <c r="A70" s="16">
        <v>6</v>
      </c>
      <c r="B70" s="16">
        <v>9</v>
      </c>
      <c r="C70" s="15">
        <v>0</v>
      </c>
      <c r="D70" s="15">
        <v>0</v>
      </c>
      <c r="E70" s="15">
        <v>1</v>
      </c>
      <c r="F70" s="15">
        <v>0</v>
      </c>
    </row>
    <row r="71" spans="1:6" x14ac:dyDescent="0.3">
      <c r="A71" s="16">
        <v>6</v>
      </c>
      <c r="B71" s="16">
        <v>10</v>
      </c>
      <c r="C71" s="15">
        <v>1</v>
      </c>
      <c r="D71" s="15">
        <v>0</v>
      </c>
      <c r="E71" s="15">
        <v>0</v>
      </c>
      <c r="F71" s="15">
        <v>0</v>
      </c>
    </row>
    <row r="72" spans="1:6" x14ac:dyDescent="0.3">
      <c r="A72" s="16">
        <v>6</v>
      </c>
      <c r="B72" s="16">
        <v>11</v>
      </c>
      <c r="C72" s="15">
        <v>0</v>
      </c>
      <c r="D72" s="15">
        <v>1</v>
      </c>
      <c r="E72" s="15">
        <v>0</v>
      </c>
      <c r="F72" s="15">
        <v>0</v>
      </c>
    </row>
    <row r="73" spans="1:6" x14ac:dyDescent="0.3">
      <c r="A73" s="16">
        <v>6</v>
      </c>
      <c r="B73" s="16">
        <v>12</v>
      </c>
      <c r="C73" s="15">
        <v>0</v>
      </c>
      <c r="D73" s="15">
        <v>1</v>
      </c>
      <c r="E73" s="15">
        <v>0</v>
      </c>
      <c r="F73" s="15">
        <v>0</v>
      </c>
    </row>
    <row r="74" spans="1:6" x14ac:dyDescent="0.3">
      <c r="A74" s="16">
        <v>7</v>
      </c>
      <c r="B74" s="16">
        <v>1</v>
      </c>
      <c r="C74" s="15">
        <v>0</v>
      </c>
      <c r="D74" s="15">
        <v>0</v>
      </c>
      <c r="E74" s="15">
        <v>1</v>
      </c>
      <c r="F74" s="15">
        <v>0</v>
      </c>
    </row>
    <row r="75" spans="1:6" x14ac:dyDescent="0.3">
      <c r="A75" s="16">
        <v>7</v>
      </c>
      <c r="B75" s="16">
        <v>2</v>
      </c>
      <c r="C75" s="15">
        <v>0</v>
      </c>
      <c r="D75" s="15">
        <v>1</v>
      </c>
      <c r="E75" s="15">
        <v>0</v>
      </c>
      <c r="F75" s="15">
        <v>0</v>
      </c>
    </row>
    <row r="76" spans="1:6" x14ac:dyDescent="0.3">
      <c r="A76" s="16">
        <v>7</v>
      </c>
      <c r="B76" s="16">
        <v>3</v>
      </c>
      <c r="C76" s="15">
        <v>1</v>
      </c>
      <c r="D76" s="15">
        <v>0</v>
      </c>
      <c r="E76" s="15">
        <v>0</v>
      </c>
      <c r="F76" s="15">
        <v>0</v>
      </c>
    </row>
    <row r="77" spans="1:6" x14ac:dyDescent="0.3">
      <c r="A77" s="16">
        <v>7</v>
      </c>
      <c r="B77" s="16">
        <v>4</v>
      </c>
      <c r="C77" s="15">
        <v>0</v>
      </c>
      <c r="D77" s="15">
        <v>0</v>
      </c>
      <c r="E77" s="15">
        <v>0</v>
      </c>
      <c r="F77" s="15">
        <v>1</v>
      </c>
    </row>
    <row r="78" spans="1:6" x14ac:dyDescent="0.3">
      <c r="A78" s="16">
        <v>7</v>
      </c>
      <c r="B78" s="16">
        <v>5</v>
      </c>
      <c r="C78" s="15">
        <v>1</v>
      </c>
      <c r="D78" s="15">
        <v>0</v>
      </c>
      <c r="E78" s="15">
        <v>0</v>
      </c>
      <c r="F78" s="15">
        <v>0</v>
      </c>
    </row>
    <row r="79" spans="1:6" x14ac:dyDescent="0.3">
      <c r="A79" s="16">
        <v>7</v>
      </c>
      <c r="B79" s="16">
        <v>6</v>
      </c>
      <c r="C79" s="15">
        <v>0</v>
      </c>
      <c r="D79" s="15">
        <v>0</v>
      </c>
      <c r="E79" s="15">
        <v>0</v>
      </c>
      <c r="F79" s="15">
        <v>1</v>
      </c>
    </row>
    <row r="80" spans="1:6" x14ac:dyDescent="0.3">
      <c r="A80" s="16">
        <v>7</v>
      </c>
      <c r="B80" s="16">
        <v>7</v>
      </c>
      <c r="C80" s="15">
        <v>1</v>
      </c>
      <c r="D80" s="15">
        <v>0</v>
      </c>
      <c r="E80" s="15">
        <v>0</v>
      </c>
      <c r="F80" s="15">
        <v>0</v>
      </c>
    </row>
    <row r="81" spans="1:6" x14ac:dyDescent="0.3">
      <c r="A81" s="16">
        <v>7</v>
      </c>
      <c r="B81" s="16">
        <v>8</v>
      </c>
      <c r="C81" s="15">
        <v>0</v>
      </c>
      <c r="D81" s="15">
        <v>0</v>
      </c>
      <c r="E81" s="15">
        <v>1</v>
      </c>
      <c r="F81" s="15">
        <v>0</v>
      </c>
    </row>
    <row r="82" spans="1:6" x14ac:dyDescent="0.3">
      <c r="A82" s="16">
        <v>7</v>
      </c>
      <c r="B82" s="16">
        <v>9</v>
      </c>
      <c r="C82" s="15">
        <v>0</v>
      </c>
      <c r="D82" s="15">
        <v>0</v>
      </c>
      <c r="E82" s="15">
        <v>1</v>
      </c>
      <c r="F82" s="15">
        <v>0</v>
      </c>
    </row>
    <row r="83" spans="1:6" x14ac:dyDescent="0.3">
      <c r="A83" s="16">
        <v>7</v>
      </c>
      <c r="B83" s="16">
        <v>10</v>
      </c>
      <c r="C83" s="15">
        <v>0</v>
      </c>
      <c r="D83" s="15">
        <v>1</v>
      </c>
      <c r="E83" s="15">
        <v>0</v>
      </c>
      <c r="F83" s="15">
        <v>0</v>
      </c>
    </row>
    <row r="84" spans="1:6" x14ac:dyDescent="0.3">
      <c r="A84" s="16">
        <v>7</v>
      </c>
      <c r="B84" s="16">
        <v>11</v>
      </c>
      <c r="C84" s="15">
        <v>0</v>
      </c>
      <c r="D84" s="15">
        <v>1</v>
      </c>
      <c r="E84" s="15">
        <v>0</v>
      </c>
      <c r="F84" s="15">
        <v>0</v>
      </c>
    </row>
    <row r="85" spans="1:6" x14ac:dyDescent="0.3">
      <c r="A85" s="16">
        <v>7</v>
      </c>
      <c r="B85" s="16">
        <v>12</v>
      </c>
      <c r="C85" s="15">
        <v>1</v>
      </c>
      <c r="D85" s="15">
        <v>0</v>
      </c>
      <c r="E85" s="15">
        <v>0</v>
      </c>
      <c r="F85" s="15">
        <v>0</v>
      </c>
    </row>
    <row r="86" spans="1:6" x14ac:dyDescent="0.3">
      <c r="A86" s="16">
        <v>8</v>
      </c>
      <c r="B86" s="16">
        <v>1</v>
      </c>
      <c r="C86" s="15">
        <v>0</v>
      </c>
      <c r="D86" s="15">
        <v>0</v>
      </c>
      <c r="E86" s="15">
        <v>0</v>
      </c>
      <c r="F86" s="15">
        <v>1</v>
      </c>
    </row>
    <row r="87" spans="1:6" x14ac:dyDescent="0.3">
      <c r="A87" s="16">
        <v>8</v>
      </c>
      <c r="B87" s="16">
        <v>2</v>
      </c>
      <c r="C87" s="15">
        <v>0</v>
      </c>
      <c r="D87" s="15">
        <v>0</v>
      </c>
      <c r="E87" s="15">
        <v>1</v>
      </c>
      <c r="F87" s="15">
        <v>0</v>
      </c>
    </row>
    <row r="88" spans="1:6" x14ac:dyDescent="0.3">
      <c r="A88" s="16">
        <v>8</v>
      </c>
      <c r="B88" s="16">
        <v>3</v>
      </c>
      <c r="C88" s="15">
        <v>1</v>
      </c>
      <c r="D88" s="15">
        <v>0</v>
      </c>
      <c r="E88" s="15">
        <v>0</v>
      </c>
      <c r="F88" s="15">
        <v>0</v>
      </c>
    </row>
    <row r="89" spans="1:6" x14ac:dyDescent="0.3">
      <c r="A89" s="16">
        <v>8</v>
      </c>
      <c r="B89" s="16">
        <v>4</v>
      </c>
      <c r="C89" s="15">
        <v>0</v>
      </c>
      <c r="D89" s="15">
        <v>0</v>
      </c>
      <c r="E89" s="15">
        <v>0</v>
      </c>
      <c r="F89" s="15">
        <v>1</v>
      </c>
    </row>
    <row r="90" spans="1:6" x14ac:dyDescent="0.3">
      <c r="A90" s="16">
        <v>8</v>
      </c>
      <c r="B90" s="16">
        <v>5</v>
      </c>
      <c r="C90" s="15">
        <v>1</v>
      </c>
      <c r="D90" s="15">
        <v>0</v>
      </c>
      <c r="E90" s="15">
        <v>0</v>
      </c>
      <c r="F90" s="15">
        <v>0</v>
      </c>
    </row>
    <row r="91" spans="1:6" x14ac:dyDescent="0.3">
      <c r="A91" s="16">
        <v>8</v>
      </c>
      <c r="B91" s="16">
        <v>6</v>
      </c>
      <c r="C91" s="15">
        <v>0</v>
      </c>
      <c r="D91" s="15">
        <v>0</v>
      </c>
      <c r="E91" s="15">
        <v>0</v>
      </c>
      <c r="F91" s="15">
        <v>1</v>
      </c>
    </row>
    <row r="92" spans="1:6" x14ac:dyDescent="0.3">
      <c r="A92" s="16">
        <v>8</v>
      </c>
      <c r="B92" s="16">
        <v>7</v>
      </c>
      <c r="C92" s="15">
        <v>0</v>
      </c>
      <c r="D92" s="15">
        <v>0</v>
      </c>
      <c r="E92" s="15">
        <v>0</v>
      </c>
      <c r="F92" s="15">
        <v>1</v>
      </c>
    </row>
    <row r="93" spans="1:6" x14ac:dyDescent="0.3">
      <c r="A93" s="16">
        <v>8</v>
      </c>
      <c r="B93" s="16">
        <v>8</v>
      </c>
      <c r="C93" s="15">
        <v>0</v>
      </c>
      <c r="D93" s="15">
        <v>0</v>
      </c>
      <c r="E93" s="15">
        <v>1</v>
      </c>
      <c r="F93" s="15">
        <v>0</v>
      </c>
    </row>
    <row r="94" spans="1:6" x14ac:dyDescent="0.3">
      <c r="A94" s="16">
        <v>8</v>
      </c>
      <c r="B94" s="16">
        <v>9</v>
      </c>
      <c r="C94" s="15">
        <v>1</v>
      </c>
      <c r="D94" s="15">
        <v>0</v>
      </c>
      <c r="E94" s="15">
        <v>0</v>
      </c>
      <c r="F94" s="15">
        <v>0</v>
      </c>
    </row>
    <row r="95" spans="1:6" x14ac:dyDescent="0.3">
      <c r="A95" s="16">
        <v>8</v>
      </c>
      <c r="B95" s="16">
        <v>10</v>
      </c>
      <c r="C95" s="15">
        <v>0</v>
      </c>
      <c r="D95" s="15">
        <v>1</v>
      </c>
      <c r="E95" s="15">
        <v>0</v>
      </c>
      <c r="F95" s="15">
        <v>0</v>
      </c>
    </row>
    <row r="96" spans="1:6" x14ac:dyDescent="0.3">
      <c r="A96" s="16">
        <v>8</v>
      </c>
      <c r="B96" s="16">
        <v>11</v>
      </c>
      <c r="C96" s="15">
        <v>1</v>
      </c>
      <c r="D96" s="15">
        <v>0</v>
      </c>
      <c r="E96" s="15">
        <v>0</v>
      </c>
      <c r="F96" s="15">
        <v>0</v>
      </c>
    </row>
    <row r="97" spans="1:6" x14ac:dyDescent="0.3">
      <c r="A97" s="16">
        <v>8</v>
      </c>
      <c r="B97" s="16">
        <v>12</v>
      </c>
      <c r="C97" s="15">
        <v>0</v>
      </c>
      <c r="D97" s="15">
        <v>1</v>
      </c>
      <c r="E97" s="15">
        <v>0</v>
      </c>
      <c r="F97" s="15">
        <v>0</v>
      </c>
    </row>
    <row r="98" spans="1:6" x14ac:dyDescent="0.3">
      <c r="A98" s="16">
        <v>9</v>
      </c>
      <c r="B98" s="16">
        <v>1</v>
      </c>
      <c r="C98" s="15">
        <v>0</v>
      </c>
      <c r="D98" s="15">
        <v>0</v>
      </c>
      <c r="E98" s="15">
        <v>0</v>
      </c>
      <c r="F98" s="15">
        <v>1</v>
      </c>
    </row>
    <row r="99" spans="1:6" x14ac:dyDescent="0.3">
      <c r="A99" s="16">
        <v>9</v>
      </c>
      <c r="B99" s="16">
        <v>2</v>
      </c>
      <c r="C99" s="15">
        <v>0</v>
      </c>
      <c r="D99" s="15">
        <v>1</v>
      </c>
      <c r="E99" s="15">
        <v>0</v>
      </c>
      <c r="F99" s="15">
        <v>0</v>
      </c>
    </row>
    <row r="100" spans="1:6" x14ac:dyDescent="0.3">
      <c r="A100" s="16">
        <v>9</v>
      </c>
      <c r="B100" s="16">
        <v>3</v>
      </c>
      <c r="C100" s="15">
        <v>0</v>
      </c>
      <c r="D100" s="15">
        <v>0</v>
      </c>
      <c r="E100" s="15">
        <v>1</v>
      </c>
      <c r="F100" s="15">
        <v>0</v>
      </c>
    </row>
    <row r="101" spans="1:6" x14ac:dyDescent="0.3">
      <c r="A101" s="16">
        <v>9</v>
      </c>
      <c r="B101" s="16">
        <v>4</v>
      </c>
      <c r="C101" s="15">
        <v>1</v>
      </c>
      <c r="D101" s="15">
        <v>0</v>
      </c>
      <c r="E101" s="15">
        <v>0</v>
      </c>
      <c r="F101" s="15">
        <v>0</v>
      </c>
    </row>
    <row r="102" spans="1:6" x14ac:dyDescent="0.3">
      <c r="A102" s="16">
        <v>9</v>
      </c>
      <c r="B102" s="16">
        <v>5</v>
      </c>
      <c r="C102" s="15">
        <v>1</v>
      </c>
      <c r="D102" s="15">
        <v>0</v>
      </c>
      <c r="E102" s="15">
        <v>0</v>
      </c>
      <c r="F102" s="15">
        <v>0</v>
      </c>
    </row>
    <row r="103" spans="1:6" x14ac:dyDescent="0.3">
      <c r="A103" s="16">
        <v>9</v>
      </c>
      <c r="B103" s="16">
        <v>6</v>
      </c>
      <c r="C103" s="15">
        <v>1</v>
      </c>
      <c r="D103" s="15">
        <v>0</v>
      </c>
      <c r="E103" s="15">
        <v>0</v>
      </c>
      <c r="F103" s="15">
        <v>0</v>
      </c>
    </row>
    <row r="104" spans="1:6" x14ac:dyDescent="0.3">
      <c r="A104" s="16">
        <v>9</v>
      </c>
      <c r="B104" s="16">
        <v>7</v>
      </c>
      <c r="C104" s="15">
        <v>0</v>
      </c>
      <c r="D104" s="15">
        <v>1</v>
      </c>
      <c r="E104" s="15">
        <v>0</v>
      </c>
      <c r="F104" s="15">
        <v>0</v>
      </c>
    </row>
    <row r="105" spans="1:6" x14ac:dyDescent="0.3">
      <c r="A105" s="16">
        <v>9</v>
      </c>
      <c r="B105" s="16">
        <v>8</v>
      </c>
      <c r="C105" s="15">
        <v>0</v>
      </c>
      <c r="D105" s="15">
        <v>1</v>
      </c>
      <c r="E105" s="15">
        <v>0</v>
      </c>
      <c r="F105" s="15">
        <v>0</v>
      </c>
    </row>
    <row r="106" spans="1:6" x14ac:dyDescent="0.3">
      <c r="A106" s="16">
        <v>9</v>
      </c>
      <c r="B106" s="16">
        <v>9</v>
      </c>
      <c r="C106" s="15">
        <v>1</v>
      </c>
      <c r="D106" s="15">
        <v>0</v>
      </c>
      <c r="E106" s="15">
        <v>0</v>
      </c>
      <c r="F106" s="15">
        <v>0</v>
      </c>
    </row>
    <row r="107" spans="1:6" x14ac:dyDescent="0.3">
      <c r="A107" s="16">
        <v>9</v>
      </c>
      <c r="B107" s="16">
        <v>10</v>
      </c>
      <c r="C107" s="15">
        <v>0</v>
      </c>
      <c r="D107" s="15">
        <v>1</v>
      </c>
      <c r="E107" s="15">
        <v>0</v>
      </c>
      <c r="F107" s="15">
        <v>0</v>
      </c>
    </row>
    <row r="108" spans="1:6" x14ac:dyDescent="0.3">
      <c r="A108" s="16">
        <v>9</v>
      </c>
      <c r="B108" s="16">
        <v>11</v>
      </c>
      <c r="C108" s="15">
        <v>0</v>
      </c>
      <c r="D108" s="15">
        <v>0</v>
      </c>
      <c r="E108" s="15">
        <v>1</v>
      </c>
      <c r="F108" s="15">
        <v>0</v>
      </c>
    </row>
    <row r="109" spans="1:6" x14ac:dyDescent="0.3">
      <c r="A109" s="16">
        <v>9</v>
      </c>
      <c r="B109" s="16">
        <v>12</v>
      </c>
      <c r="C109" s="15">
        <v>1</v>
      </c>
      <c r="D109" s="15">
        <v>0</v>
      </c>
      <c r="E109" s="15">
        <v>0</v>
      </c>
      <c r="F109" s="15">
        <v>0</v>
      </c>
    </row>
    <row r="110" spans="1:6" x14ac:dyDescent="0.3">
      <c r="A110" s="16">
        <v>10</v>
      </c>
      <c r="B110" s="16">
        <v>1</v>
      </c>
      <c r="C110" s="15">
        <v>1</v>
      </c>
      <c r="D110" s="15">
        <v>0</v>
      </c>
      <c r="E110" s="15">
        <v>0</v>
      </c>
      <c r="F110" s="15">
        <v>0</v>
      </c>
    </row>
    <row r="111" spans="1:6" x14ac:dyDescent="0.3">
      <c r="A111" s="16">
        <v>10</v>
      </c>
      <c r="B111" s="16">
        <v>2</v>
      </c>
      <c r="C111" s="15">
        <v>0</v>
      </c>
      <c r="D111" s="15">
        <v>0</v>
      </c>
      <c r="E111" s="15">
        <v>1</v>
      </c>
      <c r="F111" s="15">
        <v>0</v>
      </c>
    </row>
    <row r="112" spans="1:6" x14ac:dyDescent="0.3">
      <c r="A112" s="16">
        <v>10</v>
      </c>
      <c r="B112" s="16">
        <v>3</v>
      </c>
      <c r="C112" s="15">
        <v>1</v>
      </c>
      <c r="D112" s="15">
        <v>0</v>
      </c>
      <c r="E112" s="15">
        <v>0</v>
      </c>
      <c r="F112" s="15">
        <v>0</v>
      </c>
    </row>
    <row r="113" spans="1:6" x14ac:dyDescent="0.3">
      <c r="A113" s="16">
        <v>10</v>
      </c>
      <c r="B113" s="16">
        <v>4</v>
      </c>
      <c r="C113" s="15">
        <v>0</v>
      </c>
      <c r="D113" s="15">
        <v>0</v>
      </c>
      <c r="E113" s="15">
        <v>0</v>
      </c>
      <c r="F113" s="15">
        <v>1</v>
      </c>
    </row>
    <row r="114" spans="1:6" x14ac:dyDescent="0.3">
      <c r="A114" s="16">
        <v>10</v>
      </c>
      <c r="B114" s="16">
        <v>5</v>
      </c>
      <c r="C114" s="15">
        <v>1</v>
      </c>
      <c r="D114" s="15">
        <v>0</v>
      </c>
      <c r="E114" s="15">
        <v>0</v>
      </c>
      <c r="F114" s="15">
        <v>0</v>
      </c>
    </row>
    <row r="115" spans="1:6" x14ac:dyDescent="0.3">
      <c r="A115" s="16">
        <v>10</v>
      </c>
      <c r="B115" s="16">
        <v>6</v>
      </c>
      <c r="C115" s="15">
        <v>1</v>
      </c>
      <c r="D115" s="15">
        <v>0</v>
      </c>
      <c r="E115" s="15">
        <v>0</v>
      </c>
      <c r="F115" s="15">
        <v>0</v>
      </c>
    </row>
    <row r="116" spans="1:6" x14ac:dyDescent="0.3">
      <c r="A116" s="16">
        <v>10</v>
      </c>
      <c r="B116" s="16">
        <v>7</v>
      </c>
      <c r="C116" s="15">
        <v>1</v>
      </c>
      <c r="D116" s="15">
        <v>0</v>
      </c>
      <c r="E116" s="15">
        <v>0</v>
      </c>
      <c r="F116" s="15">
        <v>0</v>
      </c>
    </row>
    <row r="117" spans="1:6" x14ac:dyDescent="0.3">
      <c r="A117" s="16">
        <v>10</v>
      </c>
      <c r="B117" s="16">
        <v>8</v>
      </c>
      <c r="C117" s="15">
        <v>0</v>
      </c>
      <c r="D117" s="15">
        <v>1</v>
      </c>
      <c r="E117" s="15">
        <v>0</v>
      </c>
      <c r="F117" s="15">
        <v>0</v>
      </c>
    </row>
    <row r="118" spans="1:6" x14ac:dyDescent="0.3">
      <c r="A118" s="16">
        <v>10</v>
      </c>
      <c r="B118" s="16">
        <v>9</v>
      </c>
      <c r="C118" s="15">
        <v>0</v>
      </c>
      <c r="D118" s="15">
        <v>0</v>
      </c>
      <c r="E118" s="15">
        <v>1</v>
      </c>
      <c r="F118" s="15">
        <v>0</v>
      </c>
    </row>
    <row r="119" spans="1:6" x14ac:dyDescent="0.3">
      <c r="A119" s="16">
        <v>10</v>
      </c>
      <c r="B119" s="16">
        <v>10</v>
      </c>
      <c r="C119" s="15">
        <v>0</v>
      </c>
      <c r="D119" s="15">
        <v>1</v>
      </c>
      <c r="E119" s="15">
        <v>0</v>
      </c>
      <c r="F119" s="15">
        <v>0</v>
      </c>
    </row>
    <row r="120" spans="1:6" x14ac:dyDescent="0.3">
      <c r="A120" s="16">
        <v>10</v>
      </c>
      <c r="B120" s="16">
        <v>11</v>
      </c>
      <c r="C120" s="15">
        <v>0</v>
      </c>
      <c r="D120" s="15">
        <v>0</v>
      </c>
      <c r="E120" s="15">
        <v>1</v>
      </c>
      <c r="F120" s="15">
        <v>0</v>
      </c>
    </row>
    <row r="121" spans="1:6" x14ac:dyDescent="0.3">
      <c r="A121" s="16">
        <v>10</v>
      </c>
      <c r="B121" s="16">
        <v>12</v>
      </c>
      <c r="C121" s="15">
        <v>0</v>
      </c>
      <c r="D121" s="15">
        <v>0</v>
      </c>
      <c r="E121" s="15">
        <v>0</v>
      </c>
      <c r="F121" s="15">
        <v>1</v>
      </c>
    </row>
    <row r="122" spans="1:6" x14ac:dyDescent="0.3">
      <c r="A122" s="16">
        <v>11</v>
      </c>
      <c r="B122" s="16">
        <v>1</v>
      </c>
      <c r="C122" s="15">
        <v>0</v>
      </c>
      <c r="D122" s="15">
        <v>0</v>
      </c>
      <c r="E122" s="15">
        <v>0</v>
      </c>
      <c r="F122" s="15">
        <v>1</v>
      </c>
    </row>
    <row r="123" spans="1:6" x14ac:dyDescent="0.3">
      <c r="A123" s="16">
        <v>11</v>
      </c>
      <c r="B123" s="16">
        <v>2</v>
      </c>
      <c r="C123" s="15">
        <v>0</v>
      </c>
      <c r="D123" s="15">
        <v>1</v>
      </c>
      <c r="E123" s="15">
        <v>0</v>
      </c>
      <c r="F123" s="15">
        <v>0</v>
      </c>
    </row>
    <row r="124" spans="1:6" x14ac:dyDescent="0.3">
      <c r="A124" s="16">
        <v>11</v>
      </c>
      <c r="B124" s="16">
        <v>3</v>
      </c>
      <c r="C124" s="15">
        <v>0</v>
      </c>
      <c r="D124" s="15">
        <v>0</v>
      </c>
      <c r="E124" s="15">
        <v>1</v>
      </c>
      <c r="F124" s="15">
        <v>0</v>
      </c>
    </row>
    <row r="125" spans="1:6" x14ac:dyDescent="0.3">
      <c r="A125" s="16">
        <v>11</v>
      </c>
      <c r="B125" s="16">
        <v>4</v>
      </c>
      <c r="C125" s="15">
        <v>0</v>
      </c>
      <c r="D125" s="15">
        <v>0</v>
      </c>
      <c r="E125" s="15">
        <v>0</v>
      </c>
      <c r="F125" s="15">
        <v>1</v>
      </c>
    </row>
    <row r="126" spans="1:6" x14ac:dyDescent="0.3">
      <c r="A126" s="16">
        <v>11</v>
      </c>
      <c r="B126" s="16">
        <v>5</v>
      </c>
      <c r="C126" s="15">
        <v>1</v>
      </c>
      <c r="D126" s="15">
        <v>0</v>
      </c>
      <c r="E126" s="15">
        <v>0</v>
      </c>
      <c r="F126" s="15">
        <v>0</v>
      </c>
    </row>
    <row r="127" spans="1:6" x14ac:dyDescent="0.3">
      <c r="A127" s="16">
        <v>11</v>
      </c>
      <c r="B127" s="16">
        <v>6</v>
      </c>
      <c r="C127" s="15">
        <v>0</v>
      </c>
      <c r="D127" s="15">
        <v>0</v>
      </c>
      <c r="E127" s="15">
        <v>0</v>
      </c>
      <c r="F127" s="15">
        <v>1</v>
      </c>
    </row>
    <row r="128" spans="1:6" x14ac:dyDescent="0.3">
      <c r="A128" s="16">
        <v>11</v>
      </c>
      <c r="B128" s="16">
        <v>7</v>
      </c>
      <c r="C128" s="15">
        <v>1</v>
      </c>
      <c r="D128" s="15">
        <v>0</v>
      </c>
      <c r="E128" s="15">
        <v>0</v>
      </c>
      <c r="F128" s="15">
        <v>0</v>
      </c>
    </row>
    <row r="129" spans="1:6" x14ac:dyDescent="0.3">
      <c r="A129" s="16">
        <v>11</v>
      </c>
      <c r="B129" s="16">
        <v>8</v>
      </c>
      <c r="C129" s="15">
        <v>0</v>
      </c>
      <c r="D129" s="15">
        <v>1</v>
      </c>
      <c r="E129" s="15">
        <v>0</v>
      </c>
      <c r="F129" s="15">
        <v>0</v>
      </c>
    </row>
    <row r="130" spans="1:6" x14ac:dyDescent="0.3">
      <c r="A130" s="16">
        <v>11</v>
      </c>
      <c r="B130" s="16">
        <v>9</v>
      </c>
      <c r="C130" s="15">
        <v>0</v>
      </c>
      <c r="D130" s="15">
        <v>0</v>
      </c>
      <c r="E130" s="15">
        <v>0</v>
      </c>
      <c r="F130" s="15">
        <v>1</v>
      </c>
    </row>
    <row r="131" spans="1:6" x14ac:dyDescent="0.3">
      <c r="A131" s="16">
        <v>11</v>
      </c>
      <c r="B131" s="16">
        <v>10</v>
      </c>
      <c r="C131" s="15">
        <v>0</v>
      </c>
      <c r="D131" s="15">
        <v>1</v>
      </c>
      <c r="E131" s="15">
        <v>0</v>
      </c>
      <c r="F131" s="15">
        <v>0</v>
      </c>
    </row>
    <row r="132" spans="1:6" x14ac:dyDescent="0.3">
      <c r="A132" s="16">
        <v>11</v>
      </c>
      <c r="B132" s="16">
        <v>11</v>
      </c>
      <c r="C132" s="15">
        <v>1</v>
      </c>
      <c r="D132" s="15">
        <v>0</v>
      </c>
      <c r="E132" s="15">
        <v>0</v>
      </c>
      <c r="F132" s="15">
        <v>0</v>
      </c>
    </row>
    <row r="133" spans="1:6" x14ac:dyDescent="0.3">
      <c r="A133" s="16">
        <v>11</v>
      </c>
      <c r="B133" s="16">
        <v>12</v>
      </c>
      <c r="C133" s="15">
        <v>0</v>
      </c>
      <c r="D133" s="15">
        <v>0</v>
      </c>
      <c r="E133" s="15">
        <v>0</v>
      </c>
      <c r="F133" s="15">
        <v>1</v>
      </c>
    </row>
    <row r="134" spans="1:6" x14ac:dyDescent="0.3">
      <c r="A134" s="16">
        <v>12</v>
      </c>
      <c r="B134" s="16">
        <v>1</v>
      </c>
      <c r="C134" s="15">
        <v>0</v>
      </c>
      <c r="D134" s="15">
        <v>0</v>
      </c>
      <c r="E134" s="15">
        <v>1</v>
      </c>
      <c r="F134" s="15">
        <v>0</v>
      </c>
    </row>
    <row r="135" spans="1:6" x14ac:dyDescent="0.3">
      <c r="A135" s="16">
        <v>12</v>
      </c>
      <c r="B135" s="16">
        <v>2</v>
      </c>
      <c r="C135" s="15">
        <v>0</v>
      </c>
      <c r="D135" s="15">
        <v>1</v>
      </c>
      <c r="E135" s="15">
        <v>0</v>
      </c>
      <c r="F135" s="15">
        <v>0</v>
      </c>
    </row>
    <row r="136" spans="1:6" x14ac:dyDescent="0.3">
      <c r="A136" s="16">
        <v>12</v>
      </c>
      <c r="B136" s="16">
        <v>3</v>
      </c>
      <c r="C136" s="15">
        <v>1</v>
      </c>
      <c r="D136" s="15">
        <v>0</v>
      </c>
      <c r="E136" s="15">
        <v>0</v>
      </c>
      <c r="F136" s="15">
        <v>0</v>
      </c>
    </row>
    <row r="137" spans="1:6" x14ac:dyDescent="0.3">
      <c r="A137" s="16">
        <v>12</v>
      </c>
      <c r="B137" s="16">
        <v>4</v>
      </c>
      <c r="C137" s="15">
        <v>0</v>
      </c>
      <c r="D137" s="15">
        <v>0</v>
      </c>
      <c r="E137" s="15">
        <v>1</v>
      </c>
      <c r="F137" s="15">
        <v>0</v>
      </c>
    </row>
    <row r="138" spans="1:6" x14ac:dyDescent="0.3">
      <c r="A138" s="16">
        <v>12</v>
      </c>
      <c r="B138" s="16">
        <v>5</v>
      </c>
      <c r="C138" s="15">
        <v>1</v>
      </c>
      <c r="D138" s="15">
        <v>0</v>
      </c>
      <c r="E138" s="15">
        <v>0</v>
      </c>
      <c r="F138" s="15">
        <v>0</v>
      </c>
    </row>
    <row r="139" spans="1:6" x14ac:dyDescent="0.3">
      <c r="A139" s="16">
        <v>12</v>
      </c>
      <c r="B139" s="16">
        <v>6</v>
      </c>
      <c r="C139" s="15">
        <v>0</v>
      </c>
      <c r="D139" s="15">
        <v>0</v>
      </c>
      <c r="E139" s="15">
        <v>1</v>
      </c>
      <c r="F139" s="15">
        <v>0</v>
      </c>
    </row>
    <row r="140" spans="1:6" x14ac:dyDescent="0.3">
      <c r="A140" s="16">
        <v>12</v>
      </c>
      <c r="B140" s="16">
        <v>7</v>
      </c>
      <c r="C140" s="15">
        <v>0</v>
      </c>
      <c r="D140" s="15">
        <v>0</v>
      </c>
      <c r="E140" s="15">
        <v>1</v>
      </c>
      <c r="F140" s="15">
        <v>0</v>
      </c>
    </row>
    <row r="141" spans="1:6" x14ac:dyDescent="0.3">
      <c r="A141" s="16">
        <v>12</v>
      </c>
      <c r="B141" s="16">
        <v>8</v>
      </c>
      <c r="C141" s="15">
        <v>0</v>
      </c>
      <c r="D141" s="15">
        <v>0</v>
      </c>
      <c r="E141" s="15">
        <v>1</v>
      </c>
      <c r="F141" s="15">
        <v>0</v>
      </c>
    </row>
    <row r="142" spans="1:6" x14ac:dyDescent="0.3">
      <c r="A142" s="16">
        <v>12</v>
      </c>
      <c r="B142" s="16">
        <v>9</v>
      </c>
      <c r="C142" s="15">
        <v>0</v>
      </c>
      <c r="D142" s="15">
        <v>0</v>
      </c>
      <c r="E142" s="15">
        <v>1</v>
      </c>
      <c r="F142" s="15">
        <v>0</v>
      </c>
    </row>
    <row r="143" spans="1:6" x14ac:dyDescent="0.3">
      <c r="A143" s="16">
        <v>12</v>
      </c>
      <c r="B143" s="16">
        <v>10</v>
      </c>
      <c r="C143" s="15">
        <v>0</v>
      </c>
      <c r="D143" s="15">
        <v>1</v>
      </c>
      <c r="E143" s="15">
        <v>0</v>
      </c>
      <c r="F143" s="15">
        <v>0</v>
      </c>
    </row>
    <row r="144" spans="1:6" x14ac:dyDescent="0.3">
      <c r="A144" s="16">
        <v>12</v>
      </c>
      <c r="B144" s="16">
        <v>11</v>
      </c>
      <c r="C144" s="15">
        <v>0</v>
      </c>
      <c r="D144" s="15">
        <v>1</v>
      </c>
      <c r="E144" s="15">
        <v>0</v>
      </c>
      <c r="F144" s="15">
        <v>0</v>
      </c>
    </row>
    <row r="145" spans="1:6" x14ac:dyDescent="0.3">
      <c r="A145" s="16">
        <v>12</v>
      </c>
      <c r="B145" s="16">
        <v>12</v>
      </c>
      <c r="C145" s="15">
        <v>1</v>
      </c>
      <c r="D145" s="15">
        <v>0</v>
      </c>
      <c r="E145" s="15">
        <v>0</v>
      </c>
      <c r="F145" s="15">
        <v>0</v>
      </c>
    </row>
    <row r="146" spans="1:6" x14ac:dyDescent="0.3">
      <c r="A146" s="16">
        <v>13</v>
      </c>
      <c r="B146" s="16">
        <v>1</v>
      </c>
      <c r="C146" s="15">
        <v>1</v>
      </c>
      <c r="D146" s="15">
        <v>0</v>
      </c>
      <c r="E146" s="15">
        <v>0</v>
      </c>
      <c r="F146" s="15">
        <v>0</v>
      </c>
    </row>
    <row r="147" spans="1:6" x14ac:dyDescent="0.3">
      <c r="A147" s="16">
        <v>13</v>
      </c>
      <c r="B147" s="16">
        <v>2</v>
      </c>
      <c r="C147" s="15">
        <v>0</v>
      </c>
      <c r="D147" s="15">
        <v>1</v>
      </c>
      <c r="E147" s="15">
        <v>0</v>
      </c>
      <c r="F147" s="15">
        <v>0</v>
      </c>
    </row>
    <row r="148" spans="1:6" x14ac:dyDescent="0.3">
      <c r="A148" s="16">
        <v>13</v>
      </c>
      <c r="B148" s="16">
        <v>3</v>
      </c>
      <c r="C148" s="15">
        <v>0</v>
      </c>
      <c r="D148" s="15">
        <v>1</v>
      </c>
      <c r="E148" s="15">
        <v>0</v>
      </c>
      <c r="F148" s="15">
        <v>0</v>
      </c>
    </row>
    <row r="149" spans="1:6" x14ac:dyDescent="0.3">
      <c r="A149" s="16">
        <v>13</v>
      </c>
      <c r="B149" s="16">
        <v>4</v>
      </c>
      <c r="C149" s="15">
        <v>0</v>
      </c>
      <c r="D149" s="15">
        <v>0</v>
      </c>
      <c r="E149" s="15">
        <v>1</v>
      </c>
      <c r="F149" s="15">
        <v>0</v>
      </c>
    </row>
    <row r="150" spans="1:6" x14ac:dyDescent="0.3">
      <c r="A150" s="16">
        <v>13</v>
      </c>
      <c r="B150" s="16">
        <v>5</v>
      </c>
      <c r="C150" s="15">
        <v>1</v>
      </c>
      <c r="D150" s="15">
        <v>0</v>
      </c>
      <c r="E150" s="15">
        <v>0</v>
      </c>
      <c r="F150" s="15">
        <v>0</v>
      </c>
    </row>
    <row r="151" spans="1:6" x14ac:dyDescent="0.3">
      <c r="A151" s="16">
        <v>13</v>
      </c>
      <c r="B151" s="16">
        <v>6</v>
      </c>
      <c r="C151" s="15">
        <v>0</v>
      </c>
      <c r="D151" s="15">
        <v>0</v>
      </c>
      <c r="E151" s="15">
        <v>1</v>
      </c>
      <c r="F151" s="15">
        <v>0</v>
      </c>
    </row>
    <row r="152" spans="1:6" x14ac:dyDescent="0.3">
      <c r="A152" s="16">
        <v>13</v>
      </c>
      <c r="B152" s="16">
        <v>7</v>
      </c>
      <c r="C152" s="15">
        <v>1</v>
      </c>
      <c r="D152" s="15">
        <v>0</v>
      </c>
      <c r="E152" s="15">
        <v>0</v>
      </c>
      <c r="F152" s="15">
        <v>0</v>
      </c>
    </row>
    <row r="153" spans="1:6" x14ac:dyDescent="0.3">
      <c r="A153" s="16">
        <v>13</v>
      </c>
      <c r="B153" s="16">
        <v>8</v>
      </c>
      <c r="C153" s="15">
        <v>0</v>
      </c>
      <c r="D153" s="15">
        <v>0</v>
      </c>
      <c r="E153" s="15">
        <v>1</v>
      </c>
      <c r="F153" s="15">
        <v>0</v>
      </c>
    </row>
    <row r="154" spans="1:6" x14ac:dyDescent="0.3">
      <c r="A154" s="16">
        <v>13</v>
      </c>
      <c r="B154" s="16">
        <v>9</v>
      </c>
      <c r="C154" s="15">
        <v>0</v>
      </c>
      <c r="D154" s="15">
        <v>0</v>
      </c>
      <c r="E154" s="15">
        <v>1</v>
      </c>
      <c r="F154" s="15">
        <v>0</v>
      </c>
    </row>
    <row r="155" spans="1:6" x14ac:dyDescent="0.3">
      <c r="A155" s="16">
        <v>13</v>
      </c>
      <c r="B155" s="16">
        <v>10</v>
      </c>
      <c r="C155" s="15">
        <v>0</v>
      </c>
      <c r="D155" s="15">
        <v>1</v>
      </c>
      <c r="E155" s="15">
        <v>0</v>
      </c>
      <c r="F155" s="15">
        <v>0</v>
      </c>
    </row>
    <row r="156" spans="1:6" x14ac:dyDescent="0.3">
      <c r="A156" s="16">
        <v>13</v>
      </c>
      <c r="B156" s="16">
        <v>11</v>
      </c>
      <c r="C156" s="15">
        <v>0</v>
      </c>
      <c r="D156" s="15">
        <v>1</v>
      </c>
      <c r="E156" s="15">
        <v>0</v>
      </c>
      <c r="F156" s="15">
        <v>0</v>
      </c>
    </row>
    <row r="157" spans="1:6" x14ac:dyDescent="0.3">
      <c r="A157" s="16">
        <v>13</v>
      </c>
      <c r="B157" s="16">
        <v>12</v>
      </c>
      <c r="C157" s="15">
        <v>1</v>
      </c>
      <c r="D157" s="15">
        <v>0</v>
      </c>
      <c r="E157" s="15">
        <v>0</v>
      </c>
      <c r="F157" s="15">
        <v>0</v>
      </c>
    </row>
    <row r="158" spans="1:6" x14ac:dyDescent="0.3">
      <c r="A158" s="16">
        <v>14</v>
      </c>
      <c r="B158" s="16">
        <v>1</v>
      </c>
      <c r="C158" s="15">
        <v>0</v>
      </c>
      <c r="D158" s="15">
        <v>0</v>
      </c>
      <c r="E158" s="15">
        <v>1</v>
      </c>
      <c r="F158" s="15">
        <v>0</v>
      </c>
    </row>
    <row r="159" spans="1:6" x14ac:dyDescent="0.3">
      <c r="A159" s="16">
        <v>14</v>
      </c>
      <c r="B159" s="16">
        <v>2</v>
      </c>
      <c r="C159" s="15">
        <v>1</v>
      </c>
      <c r="D159" s="15">
        <v>0</v>
      </c>
      <c r="E159" s="15">
        <v>0</v>
      </c>
      <c r="F159" s="15">
        <v>0</v>
      </c>
    </row>
    <row r="160" spans="1:6" x14ac:dyDescent="0.3">
      <c r="A160" s="16">
        <v>14</v>
      </c>
      <c r="B160" s="16">
        <v>3</v>
      </c>
      <c r="C160" s="15">
        <v>1</v>
      </c>
      <c r="D160" s="15">
        <v>0</v>
      </c>
      <c r="E160" s="15">
        <v>0</v>
      </c>
      <c r="F160" s="15">
        <v>0</v>
      </c>
    </row>
    <row r="161" spans="1:6" x14ac:dyDescent="0.3">
      <c r="A161" s="16">
        <v>14</v>
      </c>
      <c r="B161" s="16">
        <v>4</v>
      </c>
      <c r="C161" s="15">
        <v>0</v>
      </c>
      <c r="D161" s="15">
        <v>1</v>
      </c>
      <c r="E161" s="15">
        <v>0</v>
      </c>
      <c r="F161" s="15">
        <v>0</v>
      </c>
    </row>
    <row r="162" spans="1:6" x14ac:dyDescent="0.3">
      <c r="A162" s="16">
        <v>14</v>
      </c>
      <c r="B162" s="16">
        <v>5</v>
      </c>
      <c r="C162" s="15">
        <v>1</v>
      </c>
      <c r="D162" s="15">
        <v>0</v>
      </c>
      <c r="E162" s="15">
        <v>0</v>
      </c>
      <c r="F162" s="15">
        <v>0</v>
      </c>
    </row>
    <row r="163" spans="1:6" x14ac:dyDescent="0.3">
      <c r="A163" s="16">
        <v>14</v>
      </c>
      <c r="B163" s="16">
        <v>6</v>
      </c>
      <c r="C163" s="15">
        <v>0</v>
      </c>
      <c r="D163" s="15">
        <v>0</v>
      </c>
      <c r="E163" s="15">
        <v>1</v>
      </c>
      <c r="F163" s="15">
        <v>0</v>
      </c>
    </row>
    <row r="164" spans="1:6" x14ac:dyDescent="0.3">
      <c r="A164" s="16">
        <v>14</v>
      </c>
      <c r="B164" s="16">
        <v>7</v>
      </c>
      <c r="C164" s="15">
        <v>0</v>
      </c>
      <c r="D164" s="15">
        <v>1</v>
      </c>
      <c r="E164" s="15">
        <v>0</v>
      </c>
      <c r="F164" s="15">
        <v>0</v>
      </c>
    </row>
    <row r="165" spans="1:6" x14ac:dyDescent="0.3">
      <c r="A165" s="16">
        <v>14</v>
      </c>
      <c r="B165" s="16">
        <v>8</v>
      </c>
      <c r="C165" s="15">
        <v>0</v>
      </c>
      <c r="D165" s="15">
        <v>0</v>
      </c>
      <c r="E165" s="15">
        <v>1</v>
      </c>
      <c r="F165" s="15">
        <v>0</v>
      </c>
    </row>
    <row r="166" spans="1:6" x14ac:dyDescent="0.3">
      <c r="A166" s="16">
        <v>14</v>
      </c>
      <c r="B166" s="16">
        <v>9</v>
      </c>
      <c r="C166" s="15">
        <v>0</v>
      </c>
      <c r="D166" s="15">
        <v>0</v>
      </c>
      <c r="E166" s="15">
        <v>1</v>
      </c>
      <c r="F166" s="15">
        <v>0</v>
      </c>
    </row>
    <row r="167" spans="1:6" x14ac:dyDescent="0.3">
      <c r="A167" s="16">
        <v>14</v>
      </c>
      <c r="B167" s="16">
        <v>10</v>
      </c>
      <c r="C167" s="15">
        <v>0</v>
      </c>
      <c r="D167" s="15">
        <v>1</v>
      </c>
      <c r="E167" s="15">
        <v>0</v>
      </c>
      <c r="F167" s="15">
        <v>0</v>
      </c>
    </row>
    <row r="168" spans="1:6" x14ac:dyDescent="0.3">
      <c r="A168" s="16">
        <v>14</v>
      </c>
      <c r="B168" s="16">
        <v>11</v>
      </c>
      <c r="C168" s="15">
        <v>0</v>
      </c>
      <c r="D168" s="15">
        <v>0</v>
      </c>
      <c r="E168" s="15">
        <v>1</v>
      </c>
      <c r="F168" s="15">
        <v>0</v>
      </c>
    </row>
    <row r="169" spans="1:6" x14ac:dyDescent="0.3">
      <c r="A169" s="16">
        <v>14</v>
      </c>
      <c r="B169" s="16">
        <v>12</v>
      </c>
      <c r="C169" s="15">
        <v>1</v>
      </c>
      <c r="D169" s="15">
        <v>0</v>
      </c>
      <c r="E169" s="15">
        <v>0</v>
      </c>
      <c r="F169" s="15">
        <v>0</v>
      </c>
    </row>
    <row r="170" spans="1:6" x14ac:dyDescent="0.3">
      <c r="A170" s="16">
        <v>15</v>
      </c>
      <c r="B170" s="16">
        <v>1</v>
      </c>
      <c r="C170" s="15">
        <v>0</v>
      </c>
      <c r="D170" s="15">
        <v>0</v>
      </c>
      <c r="E170" s="15">
        <v>1</v>
      </c>
      <c r="F170" s="15">
        <v>0</v>
      </c>
    </row>
    <row r="171" spans="1:6" x14ac:dyDescent="0.3">
      <c r="A171" s="16">
        <v>15</v>
      </c>
      <c r="B171" s="16">
        <v>2</v>
      </c>
      <c r="C171" s="15">
        <v>0</v>
      </c>
      <c r="D171" s="15">
        <v>1</v>
      </c>
      <c r="E171" s="15">
        <v>0</v>
      </c>
      <c r="F171" s="15">
        <v>0</v>
      </c>
    </row>
    <row r="172" spans="1:6" x14ac:dyDescent="0.3">
      <c r="A172" s="16">
        <v>15</v>
      </c>
      <c r="B172" s="16">
        <v>3</v>
      </c>
      <c r="C172" s="15">
        <v>1</v>
      </c>
      <c r="D172" s="15">
        <v>0</v>
      </c>
      <c r="E172" s="15">
        <v>0</v>
      </c>
      <c r="F172" s="15">
        <v>0</v>
      </c>
    </row>
    <row r="173" spans="1:6" x14ac:dyDescent="0.3">
      <c r="A173" s="16">
        <v>15</v>
      </c>
      <c r="B173" s="16">
        <v>4</v>
      </c>
      <c r="C173" s="15">
        <v>0</v>
      </c>
      <c r="D173" s="15">
        <v>0</v>
      </c>
      <c r="E173" s="15">
        <v>0</v>
      </c>
      <c r="F173" s="15">
        <v>1</v>
      </c>
    </row>
    <row r="174" spans="1:6" x14ac:dyDescent="0.3">
      <c r="A174" s="16">
        <v>15</v>
      </c>
      <c r="B174" s="16">
        <v>5</v>
      </c>
      <c r="C174" s="15">
        <v>1</v>
      </c>
      <c r="D174" s="15">
        <v>0</v>
      </c>
      <c r="E174" s="15">
        <v>0</v>
      </c>
      <c r="F174" s="15">
        <v>0</v>
      </c>
    </row>
    <row r="175" spans="1:6" x14ac:dyDescent="0.3">
      <c r="A175" s="16">
        <v>15</v>
      </c>
      <c r="B175" s="16">
        <v>6</v>
      </c>
      <c r="C175" s="15">
        <v>1</v>
      </c>
      <c r="D175" s="15">
        <v>0</v>
      </c>
      <c r="E175" s="15">
        <v>0</v>
      </c>
      <c r="F175" s="15">
        <v>0</v>
      </c>
    </row>
    <row r="176" spans="1:6" x14ac:dyDescent="0.3">
      <c r="A176" s="16">
        <v>15</v>
      </c>
      <c r="B176" s="16">
        <v>7</v>
      </c>
      <c r="C176" s="15">
        <v>0</v>
      </c>
      <c r="D176" s="15">
        <v>1</v>
      </c>
      <c r="E176" s="15">
        <v>0</v>
      </c>
      <c r="F176" s="15">
        <v>0</v>
      </c>
    </row>
    <row r="177" spans="1:6" x14ac:dyDescent="0.3">
      <c r="A177" s="16">
        <v>15</v>
      </c>
      <c r="B177" s="16">
        <v>8</v>
      </c>
      <c r="C177" s="15">
        <v>0</v>
      </c>
      <c r="D177" s="15">
        <v>1</v>
      </c>
      <c r="E177" s="15">
        <v>0</v>
      </c>
      <c r="F177" s="15">
        <v>0</v>
      </c>
    </row>
    <row r="178" spans="1:6" x14ac:dyDescent="0.3">
      <c r="A178" s="16">
        <v>15</v>
      </c>
      <c r="B178" s="16">
        <v>9</v>
      </c>
      <c r="C178" s="15">
        <v>0</v>
      </c>
      <c r="D178" s="15">
        <v>0</v>
      </c>
      <c r="E178" s="15">
        <v>1</v>
      </c>
      <c r="F178" s="15">
        <v>0</v>
      </c>
    </row>
    <row r="179" spans="1:6" x14ac:dyDescent="0.3">
      <c r="A179" s="16">
        <v>15</v>
      </c>
      <c r="B179" s="16">
        <v>10</v>
      </c>
      <c r="C179" s="15">
        <v>0</v>
      </c>
      <c r="D179" s="15">
        <v>1</v>
      </c>
      <c r="E179" s="15">
        <v>0</v>
      </c>
      <c r="F179" s="15">
        <v>0</v>
      </c>
    </row>
    <row r="180" spans="1:6" x14ac:dyDescent="0.3">
      <c r="A180" s="16">
        <v>15</v>
      </c>
      <c r="B180" s="16">
        <v>11</v>
      </c>
      <c r="C180" s="15">
        <v>0</v>
      </c>
      <c r="D180" s="15">
        <v>1</v>
      </c>
      <c r="E180" s="15">
        <v>0</v>
      </c>
      <c r="F180" s="15">
        <v>0</v>
      </c>
    </row>
    <row r="181" spans="1:6" x14ac:dyDescent="0.3">
      <c r="A181" s="16">
        <v>15</v>
      </c>
      <c r="B181" s="16">
        <v>12</v>
      </c>
      <c r="C181" s="15">
        <v>1</v>
      </c>
      <c r="D181" s="15">
        <v>0</v>
      </c>
      <c r="E181" s="15">
        <v>0</v>
      </c>
      <c r="F181" s="15">
        <v>0</v>
      </c>
    </row>
    <row r="182" spans="1:6" x14ac:dyDescent="0.3">
      <c r="A182" s="16">
        <v>16</v>
      </c>
      <c r="B182" s="16">
        <v>1</v>
      </c>
      <c r="C182" s="15">
        <v>0</v>
      </c>
      <c r="D182" s="15">
        <v>0</v>
      </c>
      <c r="E182" s="15">
        <v>0</v>
      </c>
      <c r="F182" s="15">
        <v>1</v>
      </c>
    </row>
    <row r="183" spans="1:6" x14ac:dyDescent="0.3">
      <c r="A183" s="16">
        <v>16</v>
      </c>
      <c r="B183" s="16">
        <v>2</v>
      </c>
      <c r="C183" s="15">
        <v>0</v>
      </c>
      <c r="D183" s="15">
        <v>0</v>
      </c>
      <c r="E183" s="15">
        <v>0</v>
      </c>
      <c r="F183" s="15">
        <v>1</v>
      </c>
    </row>
    <row r="184" spans="1:6" x14ac:dyDescent="0.3">
      <c r="A184" s="16">
        <v>16</v>
      </c>
      <c r="B184" s="16">
        <v>3</v>
      </c>
      <c r="C184" s="15">
        <v>1</v>
      </c>
      <c r="D184" s="15">
        <v>0</v>
      </c>
      <c r="E184" s="15">
        <v>0</v>
      </c>
      <c r="F184" s="15">
        <v>0</v>
      </c>
    </row>
    <row r="185" spans="1:6" x14ac:dyDescent="0.3">
      <c r="A185" s="16">
        <v>16</v>
      </c>
      <c r="B185" s="16">
        <v>4</v>
      </c>
      <c r="C185" s="15">
        <v>1</v>
      </c>
      <c r="D185" s="15">
        <v>0</v>
      </c>
      <c r="E185" s="15">
        <v>0</v>
      </c>
      <c r="F185" s="15">
        <v>0</v>
      </c>
    </row>
    <row r="186" spans="1:6" x14ac:dyDescent="0.3">
      <c r="A186" s="16">
        <v>16</v>
      </c>
      <c r="B186" s="16">
        <v>5</v>
      </c>
      <c r="C186" s="15">
        <v>1</v>
      </c>
      <c r="D186" s="15">
        <v>0</v>
      </c>
      <c r="E186" s="15">
        <v>0</v>
      </c>
      <c r="F186" s="15">
        <v>0</v>
      </c>
    </row>
    <row r="187" spans="1:6" x14ac:dyDescent="0.3">
      <c r="A187" s="16">
        <v>16</v>
      </c>
      <c r="B187" s="16">
        <v>6</v>
      </c>
      <c r="C187" s="15">
        <v>1</v>
      </c>
      <c r="D187" s="15">
        <v>0</v>
      </c>
      <c r="E187" s="15">
        <v>0</v>
      </c>
      <c r="F187" s="15">
        <v>0</v>
      </c>
    </row>
    <row r="188" spans="1:6" x14ac:dyDescent="0.3">
      <c r="A188" s="16">
        <v>16</v>
      </c>
      <c r="B188" s="16">
        <v>7</v>
      </c>
      <c r="C188" s="15">
        <v>0</v>
      </c>
      <c r="D188" s="15">
        <v>0</v>
      </c>
      <c r="E188" s="15">
        <v>1</v>
      </c>
      <c r="F188" s="15">
        <v>0</v>
      </c>
    </row>
    <row r="189" spans="1:6" x14ac:dyDescent="0.3">
      <c r="A189" s="16">
        <v>16</v>
      </c>
      <c r="B189" s="16">
        <v>8</v>
      </c>
      <c r="C189" s="15">
        <v>0</v>
      </c>
      <c r="D189" s="15">
        <v>0</v>
      </c>
      <c r="E189" s="15">
        <v>0</v>
      </c>
      <c r="F189" s="15">
        <v>1</v>
      </c>
    </row>
    <row r="190" spans="1:6" x14ac:dyDescent="0.3">
      <c r="A190" s="16">
        <v>16</v>
      </c>
      <c r="B190" s="16">
        <v>9</v>
      </c>
      <c r="C190" s="15">
        <v>0</v>
      </c>
      <c r="D190" s="15">
        <v>0</v>
      </c>
      <c r="E190" s="15">
        <v>1</v>
      </c>
      <c r="F190" s="15">
        <v>0</v>
      </c>
    </row>
    <row r="191" spans="1:6" x14ac:dyDescent="0.3">
      <c r="A191" s="16">
        <v>16</v>
      </c>
      <c r="B191" s="16">
        <v>10</v>
      </c>
      <c r="C191" s="15">
        <v>0</v>
      </c>
      <c r="D191" s="15">
        <v>1</v>
      </c>
      <c r="E191" s="15">
        <v>0</v>
      </c>
      <c r="F191" s="15">
        <v>0</v>
      </c>
    </row>
    <row r="192" spans="1:6" x14ac:dyDescent="0.3">
      <c r="A192" s="16">
        <v>16</v>
      </c>
      <c r="B192" s="16">
        <v>11</v>
      </c>
      <c r="C192" s="15">
        <v>0</v>
      </c>
      <c r="D192" s="15">
        <v>0</v>
      </c>
      <c r="E192" s="15">
        <v>1</v>
      </c>
      <c r="F192" s="15">
        <v>0</v>
      </c>
    </row>
    <row r="193" spans="1:6" x14ac:dyDescent="0.3">
      <c r="A193" s="16">
        <v>16</v>
      </c>
      <c r="B193" s="16">
        <v>12</v>
      </c>
      <c r="C193" s="15">
        <v>0</v>
      </c>
      <c r="D193" s="15">
        <v>0</v>
      </c>
      <c r="E193" s="15">
        <v>0</v>
      </c>
      <c r="F193" s="15">
        <v>1</v>
      </c>
    </row>
    <row r="194" spans="1:6" x14ac:dyDescent="0.3">
      <c r="A194" s="16">
        <v>17</v>
      </c>
      <c r="B194" s="16">
        <v>1</v>
      </c>
      <c r="C194" s="15">
        <v>0</v>
      </c>
      <c r="D194" s="15">
        <v>0</v>
      </c>
      <c r="E194" s="15">
        <v>1</v>
      </c>
      <c r="F194" s="15">
        <v>0</v>
      </c>
    </row>
    <row r="195" spans="1:6" x14ac:dyDescent="0.3">
      <c r="A195" s="16">
        <v>17</v>
      </c>
      <c r="B195" s="16">
        <v>2</v>
      </c>
      <c r="C195" s="15">
        <v>1</v>
      </c>
      <c r="D195" s="15">
        <v>0</v>
      </c>
      <c r="E195" s="15">
        <v>0</v>
      </c>
      <c r="F195" s="15">
        <v>0</v>
      </c>
    </row>
    <row r="196" spans="1:6" x14ac:dyDescent="0.3">
      <c r="A196" s="16">
        <v>17</v>
      </c>
      <c r="B196" s="16">
        <v>3</v>
      </c>
      <c r="C196" s="15">
        <v>1</v>
      </c>
      <c r="D196" s="15">
        <v>0</v>
      </c>
      <c r="E196" s="15">
        <v>0</v>
      </c>
      <c r="F196" s="15">
        <v>0</v>
      </c>
    </row>
    <row r="197" spans="1:6" x14ac:dyDescent="0.3">
      <c r="A197" s="16">
        <v>17</v>
      </c>
      <c r="B197" s="16">
        <v>4</v>
      </c>
      <c r="C197" s="15">
        <v>0</v>
      </c>
      <c r="D197" s="15">
        <v>0</v>
      </c>
      <c r="E197" s="15">
        <v>0</v>
      </c>
      <c r="F197" s="15">
        <v>1</v>
      </c>
    </row>
    <row r="198" spans="1:6" x14ac:dyDescent="0.3">
      <c r="A198" s="16">
        <v>17</v>
      </c>
      <c r="B198" s="16">
        <v>5</v>
      </c>
      <c r="C198" s="15">
        <v>0</v>
      </c>
      <c r="D198" s="15">
        <v>0</v>
      </c>
      <c r="E198" s="15">
        <v>0</v>
      </c>
      <c r="F198" s="15">
        <v>1</v>
      </c>
    </row>
    <row r="199" spans="1:6" x14ac:dyDescent="0.3">
      <c r="A199" s="16">
        <v>17</v>
      </c>
      <c r="B199" s="16">
        <v>6</v>
      </c>
      <c r="C199" s="15">
        <v>0</v>
      </c>
      <c r="D199" s="15">
        <v>0</v>
      </c>
      <c r="E199" s="15">
        <v>1</v>
      </c>
      <c r="F199" s="15">
        <v>0</v>
      </c>
    </row>
    <row r="200" spans="1:6" x14ac:dyDescent="0.3">
      <c r="A200" s="16">
        <v>17</v>
      </c>
      <c r="B200" s="16">
        <v>7</v>
      </c>
      <c r="C200" s="15">
        <v>1</v>
      </c>
      <c r="D200" s="15">
        <v>0</v>
      </c>
      <c r="E200" s="15">
        <v>0</v>
      </c>
      <c r="F200" s="15">
        <v>0</v>
      </c>
    </row>
    <row r="201" spans="1:6" x14ac:dyDescent="0.3">
      <c r="A201" s="16">
        <v>17</v>
      </c>
      <c r="B201" s="16">
        <v>8</v>
      </c>
      <c r="C201" s="15">
        <v>0</v>
      </c>
      <c r="D201" s="15">
        <v>0</v>
      </c>
      <c r="E201" s="15">
        <v>1</v>
      </c>
      <c r="F201" s="15">
        <v>0</v>
      </c>
    </row>
    <row r="202" spans="1:6" x14ac:dyDescent="0.3">
      <c r="A202" s="16">
        <v>17</v>
      </c>
      <c r="B202" s="16">
        <v>9</v>
      </c>
      <c r="C202" s="15">
        <v>0</v>
      </c>
      <c r="D202" s="15">
        <v>0</v>
      </c>
      <c r="E202" s="15">
        <v>1</v>
      </c>
      <c r="F202" s="15">
        <v>0</v>
      </c>
    </row>
    <row r="203" spans="1:6" x14ac:dyDescent="0.3">
      <c r="A203" s="16">
        <v>17</v>
      </c>
      <c r="B203" s="16">
        <v>10</v>
      </c>
      <c r="C203" s="15">
        <v>0</v>
      </c>
      <c r="D203" s="15">
        <v>1</v>
      </c>
      <c r="E203" s="15">
        <v>0</v>
      </c>
      <c r="F203" s="15">
        <v>0</v>
      </c>
    </row>
    <row r="204" spans="1:6" x14ac:dyDescent="0.3">
      <c r="A204" s="16">
        <v>17</v>
      </c>
      <c r="B204" s="16">
        <v>11</v>
      </c>
      <c r="C204" s="15">
        <v>0</v>
      </c>
      <c r="D204" s="15">
        <v>1</v>
      </c>
      <c r="E204" s="15">
        <v>0</v>
      </c>
      <c r="F204" s="15">
        <v>0</v>
      </c>
    </row>
    <row r="205" spans="1:6" x14ac:dyDescent="0.3">
      <c r="A205" s="16">
        <v>17</v>
      </c>
      <c r="B205" s="16">
        <v>12</v>
      </c>
      <c r="C205" s="15">
        <v>1</v>
      </c>
      <c r="D205" s="15">
        <v>0</v>
      </c>
      <c r="E205" s="15">
        <v>0</v>
      </c>
      <c r="F205" s="15">
        <v>0</v>
      </c>
    </row>
    <row r="206" spans="1:6" x14ac:dyDescent="0.3">
      <c r="A206" s="16">
        <v>18</v>
      </c>
      <c r="B206" s="16">
        <v>1</v>
      </c>
      <c r="C206" s="15">
        <v>1</v>
      </c>
      <c r="D206" s="15">
        <v>0</v>
      </c>
      <c r="E206" s="15">
        <v>0</v>
      </c>
      <c r="F206" s="15">
        <v>0</v>
      </c>
    </row>
    <row r="207" spans="1:6" x14ac:dyDescent="0.3">
      <c r="A207" s="16">
        <v>18</v>
      </c>
      <c r="B207" s="16">
        <v>2</v>
      </c>
      <c r="C207" s="15">
        <v>0</v>
      </c>
      <c r="D207" s="15">
        <v>0</v>
      </c>
      <c r="E207" s="15">
        <v>0</v>
      </c>
      <c r="F207" s="15">
        <v>1</v>
      </c>
    </row>
    <row r="208" spans="1:6" x14ac:dyDescent="0.3">
      <c r="A208" s="16">
        <v>18</v>
      </c>
      <c r="B208" s="16">
        <v>3</v>
      </c>
      <c r="C208" s="15">
        <v>1</v>
      </c>
      <c r="D208" s="15">
        <v>0</v>
      </c>
      <c r="E208" s="15">
        <v>0</v>
      </c>
      <c r="F208" s="15">
        <v>0</v>
      </c>
    </row>
    <row r="209" spans="1:6" x14ac:dyDescent="0.3">
      <c r="A209" s="16">
        <v>18</v>
      </c>
      <c r="B209" s="16">
        <v>4</v>
      </c>
      <c r="C209" s="15">
        <v>0</v>
      </c>
      <c r="D209" s="15">
        <v>1</v>
      </c>
      <c r="E209" s="15">
        <v>0</v>
      </c>
      <c r="F209" s="15">
        <v>0</v>
      </c>
    </row>
    <row r="210" spans="1:6" x14ac:dyDescent="0.3">
      <c r="A210" s="16">
        <v>18</v>
      </c>
      <c r="B210" s="16">
        <v>5</v>
      </c>
      <c r="C210" s="15">
        <v>0</v>
      </c>
      <c r="D210" s="15">
        <v>0</v>
      </c>
      <c r="E210" s="15">
        <v>0</v>
      </c>
      <c r="F210" s="15">
        <v>1</v>
      </c>
    </row>
    <row r="211" spans="1:6" x14ac:dyDescent="0.3">
      <c r="A211" s="16">
        <v>18</v>
      </c>
      <c r="B211" s="16">
        <v>6</v>
      </c>
      <c r="C211" s="15">
        <v>0</v>
      </c>
      <c r="D211" s="15">
        <v>0</v>
      </c>
      <c r="E211" s="15">
        <v>1</v>
      </c>
      <c r="F211" s="15">
        <v>0</v>
      </c>
    </row>
    <row r="212" spans="1:6" x14ac:dyDescent="0.3">
      <c r="A212" s="16">
        <v>18</v>
      </c>
      <c r="B212" s="16">
        <v>7</v>
      </c>
      <c r="C212" s="15">
        <v>0</v>
      </c>
      <c r="D212" s="15">
        <v>0</v>
      </c>
      <c r="E212" s="15">
        <v>0</v>
      </c>
      <c r="F212" s="15">
        <v>1</v>
      </c>
    </row>
    <row r="213" spans="1:6" x14ac:dyDescent="0.3">
      <c r="A213" s="16">
        <v>18</v>
      </c>
      <c r="B213" s="16">
        <v>8</v>
      </c>
      <c r="C213" s="15">
        <v>0</v>
      </c>
      <c r="D213" s="15">
        <v>1</v>
      </c>
      <c r="E213" s="15">
        <v>0</v>
      </c>
      <c r="F213" s="15">
        <v>0</v>
      </c>
    </row>
    <row r="214" spans="1:6" x14ac:dyDescent="0.3">
      <c r="A214" s="16">
        <v>18</v>
      </c>
      <c r="B214" s="16">
        <v>9</v>
      </c>
      <c r="C214" s="15">
        <v>1</v>
      </c>
      <c r="D214" s="15">
        <v>0</v>
      </c>
      <c r="E214" s="15">
        <v>0</v>
      </c>
      <c r="F214" s="15">
        <v>0</v>
      </c>
    </row>
    <row r="215" spans="1:6" x14ac:dyDescent="0.3">
      <c r="A215" s="16">
        <v>18</v>
      </c>
      <c r="B215" s="16">
        <v>10</v>
      </c>
      <c r="C215" s="15">
        <v>0</v>
      </c>
      <c r="D215" s="15">
        <v>1</v>
      </c>
      <c r="E215" s="15">
        <v>0</v>
      </c>
      <c r="F215" s="15">
        <v>0</v>
      </c>
    </row>
    <row r="216" spans="1:6" x14ac:dyDescent="0.3">
      <c r="A216" s="16">
        <v>18</v>
      </c>
      <c r="B216" s="16">
        <v>11</v>
      </c>
      <c r="C216" s="15">
        <v>0</v>
      </c>
      <c r="D216" s="15">
        <v>1</v>
      </c>
      <c r="E216" s="15">
        <v>0</v>
      </c>
      <c r="F216" s="15">
        <v>0</v>
      </c>
    </row>
    <row r="217" spans="1:6" x14ac:dyDescent="0.3">
      <c r="A217" s="16">
        <v>18</v>
      </c>
      <c r="B217" s="16">
        <v>12</v>
      </c>
      <c r="C217" s="15">
        <v>0</v>
      </c>
      <c r="D217" s="15">
        <v>0</v>
      </c>
      <c r="E217" s="15">
        <v>1</v>
      </c>
      <c r="F217" s="15">
        <v>0</v>
      </c>
    </row>
    <row r="218" spans="1:6" x14ac:dyDescent="0.3">
      <c r="A218" s="16">
        <v>19</v>
      </c>
      <c r="B218" s="16">
        <v>1</v>
      </c>
      <c r="C218" s="15">
        <v>0</v>
      </c>
      <c r="D218" s="15">
        <v>0</v>
      </c>
      <c r="E218" s="15">
        <v>1</v>
      </c>
      <c r="F218" s="15">
        <v>0</v>
      </c>
    </row>
    <row r="219" spans="1:6" x14ac:dyDescent="0.3">
      <c r="A219" s="16">
        <v>19</v>
      </c>
      <c r="B219" s="16">
        <v>2</v>
      </c>
      <c r="C219" s="15">
        <v>1</v>
      </c>
      <c r="D219" s="15">
        <v>0</v>
      </c>
      <c r="E219" s="15">
        <v>0</v>
      </c>
      <c r="F219" s="15">
        <v>0</v>
      </c>
    </row>
    <row r="220" spans="1:6" x14ac:dyDescent="0.3">
      <c r="A220" s="16">
        <v>19</v>
      </c>
      <c r="B220" s="16">
        <v>3</v>
      </c>
      <c r="C220" s="15">
        <v>1</v>
      </c>
      <c r="D220" s="15">
        <v>0</v>
      </c>
      <c r="E220" s="15">
        <v>0</v>
      </c>
      <c r="F220" s="15">
        <v>0</v>
      </c>
    </row>
    <row r="221" spans="1:6" x14ac:dyDescent="0.3">
      <c r="A221" s="16">
        <v>19</v>
      </c>
      <c r="B221" s="16">
        <v>4</v>
      </c>
      <c r="C221" s="15">
        <v>1</v>
      </c>
      <c r="D221" s="15">
        <v>0</v>
      </c>
      <c r="E221" s="15">
        <v>0</v>
      </c>
      <c r="F221" s="15">
        <v>0</v>
      </c>
    </row>
    <row r="222" spans="1:6" x14ac:dyDescent="0.3">
      <c r="A222" s="16">
        <v>19</v>
      </c>
      <c r="B222" s="16">
        <v>5</v>
      </c>
      <c r="C222" s="15">
        <v>0</v>
      </c>
      <c r="D222" s="15">
        <v>0</v>
      </c>
      <c r="E222" s="15">
        <v>1</v>
      </c>
      <c r="F222" s="15">
        <v>0</v>
      </c>
    </row>
    <row r="223" spans="1:6" x14ac:dyDescent="0.3">
      <c r="A223" s="16">
        <v>19</v>
      </c>
      <c r="B223" s="16">
        <v>6</v>
      </c>
      <c r="C223" s="15">
        <v>0</v>
      </c>
      <c r="D223" s="15">
        <v>1</v>
      </c>
      <c r="E223" s="15">
        <v>0</v>
      </c>
      <c r="F223" s="15">
        <v>0</v>
      </c>
    </row>
    <row r="224" spans="1:6" x14ac:dyDescent="0.3">
      <c r="A224" s="16">
        <v>19</v>
      </c>
      <c r="B224" s="16">
        <v>7</v>
      </c>
      <c r="C224" s="15">
        <v>0</v>
      </c>
      <c r="D224" s="15">
        <v>0</v>
      </c>
      <c r="E224" s="15">
        <v>1</v>
      </c>
      <c r="F224" s="15">
        <v>0</v>
      </c>
    </row>
    <row r="225" spans="1:6" x14ac:dyDescent="0.3">
      <c r="A225" s="16">
        <v>19</v>
      </c>
      <c r="B225" s="16">
        <v>8</v>
      </c>
      <c r="C225" s="15">
        <v>0</v>
      </c>
      <c r="D225" s="15">
        <v>0</v>
      </c>
      <c r="E225" s="15">
        <v>1</v>
      </c>
      <c r="F225" s="15">
        <v>0</v>
      </c>
    </row>
    <row r="226" spans="1:6" x14ac:dyDescent="0.3">
      <c r="A226" s="16">
        <v>19</v>
      </c>
      <c r="B226" s="16">
        <v>9</v>
      </c>
      <c r="C226" s="15">
        <v>0</v>
      </c>
      <c r="D226" s="15">
        <v>1</v>
      </c>
      <c r="E226" s="15">
        <v>0</v>
      </c>
      <c r="F226" s="15">
        <v>0</v>
      </c>
    </row>
    <row r="227" spans="1:6" x14ac:dyDescent="0.3">
      <c r="A227" s="16">
        <v>19</v>
      </c>
      <c r="B227" s="16">
        <v>10</v>
      </c>
      <c r="C227" s="15">
        <v>0</v>
      </c>
      <c r="D227" s="15">
        <v>1</v>
      </c>
      <c r="E227" s="15">
        <v>0</v>
      </c>
      <c r="F227" s="15">
        <v>0</v>
      </c>
    </row>
    <row r="228" spans="1:6" x14ac:dyDescent="0.3">
      <c r="A228" s="16">
        <v>19</v>
      </c>
      <c r="B228" s="16">
        <v>11</v>
      </c>
      <c r="C228" s="15">
        <v>0</v>
      </c>
      <c r="D228" s="15">
        <v>1</v>
      </c>
      <c r="E228" s="15">
        <v>0</v>
      </c>
      <c r="F228" s="15">
        <v>0</v>
      </c>
    </row>
    <row r="229" spans="1:6" x14ac:dyDescent="0.3">
      <c r="A229" s="16">
        <v>19</v>
      </c>
      <c r="B229" s="16">
        <v>12</v>
      </c>
      <c r="C229" s="15">
        <v>0</v>
      </c>
      <c r="D229" s="15">
        <v>0</v>
      </c>
      <c r="E229" s="15">
        <v>1</v>
      </c>
      <c r="F229" s="15">
        <v>0</v>
      </c>
    </row>
    <row r="230" spans="1:6" x14ac:dyDescent="0.3">
      <c r="A230" s="16">
        <v>20</v>
      </c>
      <c r="B230" s="16">
        <v>1</v>
      </c>
      <c r="C230" s="15">
        <v>0</v>
      </c>
      <c r="D230" s="15">
        <v>0</v>
      </c>
      <c r="E230" s="15">
        <v>1</v>
      </c>
      <c r="F230" s="15">
        <v>0</v>
      </c>
    </row>
    <row r="231" spans="1:6" x14ac:dyDescent="0.3">
      <c r="A231" s="16">
        <v>20</v>
      </c>
      <c r="B231" s="16">
        <v>2</v>
      </c>
      <c r="C231" s="15">
        <v>1</v>
      </c>
      <c r="D231" s="15">
        <v>0</v>
      </c>
      <c r="E231" s="15">
        <v>0</v>
      </c>
      <c r="F231" s="15">
        <v>0</v>
      </c>
    </row>
    <row r="232" spans="1:6" x14ac:dyDescent="0.3">
      <c r="A232" s="16">
        <v>20</v>
      </c>
      <c r="B232" s="16">
        <v>3</v>
      </c>
      <c r="C232" s="15">
        <v>1</v>
      </c>
      <c r="D232" s="15">
        <v>0</v>
      </c>
      <c r="E232" s="15">
        <v>0</v>
      </c>
      <c r="F232" s="15">
        <v>0</v>
      </c>
    </row>
    <row r="233" spans="1:6" x14ac:dyDescent="0.3">
      <c r="A233" s="16">
        <v>20</v>
      </c>
      <c r="B233" s="16">
        <v>4</v>
      </c>
      <c r="C233" s="15">
        <v>0</v>
      </c>
      <c r="D233" s="15">
        <v>0</v>
      </c>
      <c r="E233" s="15">
        <v>0</v>
      </c>
      <c r="F233" s="15">
        <v>1</v>
      </c>
    </row>
    <row r="234" spans="1:6" x14ac:dyDescent="0.3">
      <c r="A234" s="16">
        <v>20</v>
      </c>
      <c r="B234" s="16">
        <v>5</v>
      </c>
      <c r="C234" s="15">
        <v>0</v>
      </c>
      <c r="D234" s="15">
        <v>1</v>
      </c>
      <c r="E234" s="15">
        <v>0</v>
      </c>
      <c r="F234" s="15">
        <v>0</v>
      </c>
    </row>
    <row r="235" spans="1:6" x14ac:dyDescent="0.3">
      <c r="A235" s="16">
        <v>20</v>
      </c>
      <c r="B235" s="16">
        <v>6</v>
      </c>
      <c r="C235" s="15">
        <v>0</v>
      </c>
      <c r="D235" s="15">
        <v>1</v>
      </c>
      <c r="E235" s="15">
        <v>0</v>
      </c>
      <c r="F235" s="15">
        <v>0</v>
      </c>
    </row>
    <row r="236" spans="1:6" x14ac:dyDescent="0.3">
      <c r="A236" s="16">
        <v>20</v>
      </c>
      <c r="B236" s="16">
        <v>7</v>
      </c>
      <c r="C236" s="15">
        <v>1</v>
      </c>
      <c r="D236" s="15">
        <v>0</v>
      </c>
      <c r="E236" s="15">
        <v>0</v>
      </c>
      <c r="F236" s="15">
        <v>0</v>
      </c>
    </row>
    <row r="237" spans="1:6" x14ac:dyDescent="0.3">
      <c r="A237" s="16">
        <v>20</v>
      </c>
      <c r="B237" s="16">
        <v>8</v>
      </c>
      <c r="C237" s="15">
        <v>0</v>
      </c>
      <c r="D237" s="15">
        <v>0</v>
      </c>
      <c r="E237" s="15">
        <v>1</v>
      </c>
      <c r="F237" s="15">
        <v>0</v>
      </c>
    </row>
    <row r="238" spans="1:6" x14ac:dyDescent="0.3">
      <c r="A238" s="16">
        <v>20</v>
      </c>
      <c r="B238" s="16">
        <v>9</v>
      </c>
      <c r="C238" s="15">
        <v>0</v>
      </c>
      <c r="D238" s="15">
        <v>0</v>
      </c>
      <c r="E238" s="15">
        <v>1</v>
      </c>
      <c r="F238" s="15">
        <v>0</v>
      </c>
    </row>
    <row r="239" spans="1:6" x14ac:dyDescent="0.3">
      <c r="A239" s="16">
        <v>20</v>
      </c>
      <c r="B239" s="16">
        <v>10</v>
      </c>
      <c r="C239" s="15">
        <v>0</v>
      </c>
      <c r="D239" s="15">
        <v>1</v>
      </c>
      <c r="E239" s="15">
        <v>0</v>
      </c>
      <c r="F239" s="15">
        <v>0</v>
      </c>
    </row>
    <row r="240" spans="1:6" x14ac:dyDescent="0.3">
      <c r="A240" s="16">
        <v>20</v>
      </c>
      <c r="B240" s="16">
        <v>11</v>
      </c>
      <c r="C240" s="15">
        <v>0</v>
      </c>
      <c r="D240" s="15">
        <v>1</v>
      </c>
      <c r="E240" s="15">
        <v>0</v>
      </c>
      <c r="F240" s="15">
        <v>0</v>
      </c>
    </row>
    <row r="241" spans="1:6" x14ac:dyDescent="0.3">
      <c r="A241" s="16">
        <v>20</v>
      </c>
      <c r="B241" s="16">
        <v>12</v>
      </c>
      <c r="C241" s="15">
        <v>1</v>
      </c>
      <c r="D241" s="15">
        <v>0</v>
      </c>
      <c r="E241" s="15">
        <v>0</v>
      </c>
      <c r="F241" s="15">
        <v>0</v>
      </c>
    </row>
    <row r="242" spans="1:6" x14ac:dyDescent="0.3">
      <c r="A242" s="16">
        <v>21</v>
      </c>
      <c r="B242" s="16">
        <v>1</v>
      </c>
      <c r="C242" s="15">
        <v>0</v>
      </c>
      <c r="D242" s="15">
        <v>0</v>
      </c>
      <c r="E242" s="15">
        <v>1</v>
      </c>
      <c r="F242" s="15">
        <v>0</v>
      </c>
    </row>
    <row r="243" spans="1:6" x14ac:dyDescent="0.3">
      <c r="A243" s="16">
        <v>21</v>
      </c>
      <c r="B243" s="16">
        <v>2</v>
      </c>
      <c r="C243" s="15">
        <v>0</v>
      </c>
      <c r="D243" s="15">
        <v>1</v>
      </c>
      <c r="E243" s="15">
        <v>0</v>
      </c>
      <c r="F243" s="15">
        <v>0</v>
      </c>
    </row>
    <row r="244" spans="1:6" x14ac:dyDescent="0.3">
      <c r="A244" s="16">
        <v>21</v>
      </c>
      <c r="B244" s="16">
        <v>3</v>
      </c>
      <c r="C244" s="15">
        <v>0</v>
      </c>
      <c r="D244" s="15">
        <v>0</v>
      </c>
      <c r="E244" s="15">
        <v>0</v>
      </c>
      <c r="F244" s="15">
        <v>1</v>
      </c>
    </row>
    <row r="245" spans="1:6" x14ac:dyDescent="0.3">
      <c r="A245" s="16">
        <v>21</v>
      </c>
      <c r="B245" s="16">
        <v>4</v>
      </c>
      <c r="C245" s="15">
        <v>1</v>
      </c>
      <c r="D245" s="15">
        <v>0</v>
      </c>
      <c r="E245" s="15">
        <v>0</v>
      </c>
      <c r="F245" s="15">
        <v>0</v>
      </c>
    </row>
    <row r="246" spans="1:6" x14ac:dyDescent="0.3">
      <c r="A246" s="16">
        <v>21</v>
      </c>
      <c r="B246" s="16">
        <v>5</v>
      </c>
      <c r="C246" s="15">
        <v>0</v>
      </c>
      <c r="D246" s="15">
        <v>0</v>
      </c>
      <c r="E246" s="15">
        <v>1</v>
      </c>
      <c r="F246" s="15">
        <v>0</v>
      </c>
    </row>
    <row r="247" spans="1:6" x14ac:dyDescent="0.3">
      <c r="A247" s="16">
        <v>21</v>
      </c>
      <c r="B247" s="16">
        <v>6</v>
      </c>
      <c r="C247" s="15">
        <v>0</v>
      </c>
      <c r="D247" s="15">
        <v>0</v>
      </c>
      <c r="E247" s="15">
        <v>1</v>
      </c>
      <c r="F247" s="15">
        <v>0</v>
      </c>
    </row>
    <row r="248" spans="1:6" x14ac:dyDescent="0.3">
      <c r="A248" s="16">
        <v>21</v>
      </c>
      <c r="B248" s="16">
        <v>7</v>
      </c>
      <c r="C248" s="15">
        <v>1</v>
      </c>
      <c r="D248" s="15">
        <v>0</v>
      </c>
      <c r="E248" s="15">
        <v>0</v>
      </c>
      <c r="F248" s="15">
        <v>0</v>
      </c>
    </row>
    <row r="249" spans="1:6" x14ac:dyDescent="0.3">
      <c r="A249" s="16">
        <v>21</v>
      </c>
      <c r="B249" s="16">
        <v>8</v>
      </c>
      <c r="C249" s="15">
        <v>0</v>
      </c>
      <c r="D249" s="15">
        <v>0</v>
      </c>
      <c r="E249" s="15">
        <v>1</v>
      </c>
      <c r="F249" s="15">
        <v>0</v>
      </c>
    </row>
    <row r="250" spans="1:6" x14ac:dyDescent="0.3">
      <c r="A250" s="16">
        <v>21</v>
      </c>
      <c r="B250" s="16">
        <v>9</v>
      </c>
      <c r="C250" s="15">
        <v>0</v>
      </c>
      <c r="D250" s="15">
        <v>0</v>
      </c>
      <c r="E250" s="15">
        <v>1</v>
      </c>
      <c r="F250" s="15">
        <v>0</v>
      </c>
    </row>
    <row r="251" spans="1:6" x14ac:dyDescent="0.3">
      <c r="A251" s="16">
        <v>21</v>
      </c>
      <c r="B251" s="16">
        <v>10</v>
      </c>
      <c r="C251" s="15">
        <v>0</v>
      </c>
      <c r="D251" s="15">
        <v>1</v>
      </c>
      <c r="E251" s="15">
        <v>0</v>
      </c>
      <c r="F251" s="15">
        <v>0</v>
      </c>
    </row>
    <row r="252" spans="1:6" x14ac:dyDescent="0.3">
      <c r="A252" s="16">
        <v>21</v>
      </c>
      <c r="B252" s="16">
        <v>11</v>
      </c>
      <c r="C252" s="15">
        <v>0</v>
      </c>
      <c r="D252" s="15">
        <v>1</v>
      </c>
      <c r="E252" s="15">
        <v>0</v>
      </c>
      <c r="F252" s="15">
        <v>0</v>
      </c>
    </row>
    <row r="253" spans="1:6" x14ac:dyDescent="0.3">
      <c r="A253" s="16">
        <v>21</v>
      </c>
      <c r="B253" s="16">
        <v>12</v>
      </c>
      <c r="C253" s="15">
        <v>1</v>
      </c>
      <c r="D253" s="15">
        <v>0</v>
      </c>
      <c r="E253" s="15">
        <v>0</v>
      </c>
      <c r="F253" s="15">
        <v>0</v>
      </c>
    </row>
    <row r="254" spans="1:6" x14ac:dyDescent="0.3">
      <c r="A254" s="16">
        <v>22</v>
      </c>
      <c r="B254" s="16">
        <v>1</v>
      </c>
      <c r="C254" s="15">
        <v>0</v>
      </c>
      <c r="D254" s="15">
        <v>0</v>
      </c>
      <c r="E254" s="15">
        <v>1</v>
      </c>
      <c r="F254" s="15">
        <v>0</v>
      </c>
    </row>
    <row r="255" spans="1:6" x14ac:dyDescent="0.3">
      <c r="A255" s="16">
        <v>22</v>
      </c>
      <c r="B255" s="16">
        <v>2</v>
      </c>
      <c r="C255" s="15">
        <v>0</v>
      </c>
      <c r="D255" s="15">
        <v>1</v>
      </c>
      <c r="E255" s="15">
        <v>0</v>
      </c>
      <c r="F255" s="15">
        <v>0</v>
      </c>
    </row>
    <row r="256" spans="1:6" x14ac:dyDescent="0.3">
      <c r="A256" s="16">
        <v>22</v>
      </c>
      <c r="B256" s="16">
        <v>3</v>
      </c>
      <c r="C256" s="15">
        <v>1</v>
      </c>
      <c r="D256" s="15">
        <v>0</v>
      </c>
      <c r="E256" s="15">
        <v>0</v>
      </c>
      <c r="F256" s="15">
        <v>0</v>
      </c>
    </row>
    <row r="257" spans="1:6" x14ac:dyDescent="0.3">
      <c r="A257" s="16">
        <v>22</v>
      </c>
      <c r="B257" s="16">
        <v>4</v>
      </c>
      <c r="C257" s="15">
        <v>0</v>
      </c>
      <c r="D257" s="15">
        <v>0</v>
      </c>
      <c r="E257" s="15">
        <v>1</v>
      </c>
      <c r="F257" s="15">
        <v>0</v>
      </c>
    </row>
    <row r="258" spans="1:6" x14ac:dyDescent="0.3">
      <c r="A258" s="16">
        <v>22</v>
      </c>
      <c r="B258" s="16">
        <v>5</v>
      </c>
      <c r="C258" s="15">
        <v>1</v>
      </c>
      <c r="D258" s="15">
        <v>0</v>
      </c>
      <c r="E258" s="15">
        <v>0</v>
      </c>
      <c r="F258" s="15">
        <v>0</v>
      </c>
    </row>
    <row r="259" spans="1:6" x14ac:dyDescent="0.3">
      <c r="A259" s="16">
        <v>22</v>
      </c>
      <c r="B259" s="16">
        <v>6</v>
      </c>
      <c r="C259" s="15">
        <v>1</v>
      </c>
      <c r="D259" s="15">
        <v>0</v>
      </c>
      <c r="E259" s="15">
        <v>0</v>
      </c>
      <c r="F259" s="15">
        <v>0</v>
      </c>
    </row>
    <row r="260" spans="1:6" x14ac:dyDescent="0.3">
      <c r="A260" s="16">
        <v>22</v>
      </c>
      <c r="B260" s="16">
        <v>7</v>
      </c>
      <c r="C260" s="15">
        <v>1</v>
      </c>
      <c r="D260" s="15">
        <v>0</v>
      </c>
      <c r="E260" s="15">
        <v>0</v>
      </c>
      <c r="F260" s="15">
        <v>0</v>
      </c>
    </row>
    <row r="261" spans="1:6" x14ac:dyDescent="0.3">
      <c r="A261" s="16">
        <v>22</v>
      </c>
      <c r="B261" s="16">
        <v>8</v>
      </c>
      <c r="C261" s="15">
        <v>0</v>
      </c>
      <c r="D261" s="15">
        <v>0</v>
      </c>
      <c r="E261" s="15">
        <v>1</v>
      </c>
      <c r="F261" s="15">
        <v>0</v>
      </c>
    </row>
    <row r="262" spans="1:6" x14ac:dyDescent="0.3">
      <c r="A262" s="16">
        <v>22</v>
      </c>
      <c r="B262" s="16">
        <v>9</v>
      </c>
      <c r="C262" s="15">
        <v>0</v>
      </c>
      <c r="D262" s="15">
        <v>0</v>
      </c>
      <c r="E262" s="15">
        <v>1</v>
      </c>
      <c r="F262" s="15">
        <v>0</v>
      </c>
    </row>
    <row r="263" spans="1:6" x14ac:dyDescent="0.3">
      <c r="A263" s="16">
        <v>22</v>
      </c>
      <c r="B263" s="16">
        <v>10</v>
      </c>
      <c r="C263" s="15">
        <v>0</v>
      </c>
      <c r="D263" s="15">
        <v>1</v>
      </c>
      <c r="E263" s="15">
        <v>0</v>
      </c>
      <c r="F263" s="15">
        <v>0</v>
      </c>
    </row>
    <row r="264" spans="1:6" x14ac:dyDescent="0.3">
      <c r="A264" s="16">
        <v>22</v>
      </c>
      <c r="B264" s="16">
        <v>11</v>
      </c>
      <c r="C264" s="15">
        <v>0</v>
      </c>
      <c r="D264" s="15">
        <v>1</v>
      </c>
      <c r="E264" s="15">
        <v>0</v>
      </c>
      <c r="F264" s="15">
        <v>0</v>
      </c>
    </row>
    <row r="265" spans="1:6" x14ac:dyDescent="0.3">
      <c r="A265" s="16">
        <v>22</v>
      </c>
      <c r="B265" s="16">
        <v>12</v>
      </c>
      <c r="C265" s="15">
        <v>1</v>
      </c>
      <c r="D265" s="15">
        <v>0</v>
      </c>
      <c r="E265" s="15">
        <v>0</v>
      </c>
      <c r="F265" s="15">
        <v>0</v>
      </c>
    </row>
    <row r="266" spans="1:6" x14ac:dyDescent="0.3">
      <c r="A266" s="16">
        <v>23</v>
      </c>
      <c r="B266" s="16">
        <v>1</v>
      </c>
      <c r="C266" s="15">
        <v>0</v>
      </c>
      <c r="D266" s="15">
        <v>0</v>
      </c>
      <c r="E266" s="15">
        <v>1</v>
      </c>
      <c r="F266" s="15">
        <v>0</v>
      </c>
    </row>
    <row r="267" spans="1:6" x14ac:dyDescent="0.3">
      <c r="A267" s="16">
        <v>23</v>
      </c>
      <c r="B267" s="16">
        <v>2</v>
      </c>
      <c r="C267" s="15">
        <v>0</v>
      </c>
      <c r="D267" s="15">
        <v>1</v>
      </c>
      <c r="E267" s="15">
        <v>0</v>
      </c>
      <c r="F267" s="15">
        <v>0</v>
      </c>
    </row>
    <row r="268" spans="1:6" x14ac:dyDescent="0.3">
      <c r="A268" s="16">
        <v>23</v>
      </c>
      <c r="B268" s="16">
        <v>3</v>
      </c>
      <c r="C268" s="15">
        <v>1</v>
      </c>
      <c r="D268" s="15">
        <v>0</v>
      </c>
      <c r="E268" s="15">
        <v>0</v>
      </c>
      <c r="F268" s="15">
        <v>0</v>
      </c>
    </row>
    <row r="269" spans="1:6" x14ac:dyDescent="0.3">
      <c r="A269" s="16">
        <v>23</v>
      </c>
      <c r="B269" s="16">
        <v>4</v>
      </c>
      <c r="C269" s="15">
        <v>0</v>
      </c>
      <c r="D269" s="15">
        <v>0</v>
      </c>
      <c r="E269" s="15">
        <v>0</v>
      </c>
      <c r="F269" s="15">
        <v>1</v>
      </c>
    </row>
    <row r="270" spans="1:6" x14ac:dyDescent="0.3">
      <c r="A270" s="16">
        <v>23</v>
      </c>
      <c r="B270" s="16">
        <v>5</v>
      </c>
      <c r="C270" s="15">
        <v>1</v>
      </c>
      <c r="D270" s="15">
        <v>0</v>
      </c>
      <c r="E270" s="15">
        <v>0</v>
      </c>
      <c r="F270" s="15">
        <v>0</v>
      </c>
    </row>
    <row r="271" spans="1:6" x14ac:dyDescent="0.3">
      <c r="A271" s="16">
        <v>23</v>
      </c>
      <c r="B271" s="16">
        <v>6</v>
      </c>
      <c r="C271" s="15">
        <v>1</v>
      </c>
      <c r="D271" s="15">
        <v>0</v>
      </c>
      <c r="E271" s="15">
        <v>0</v>
      </c>
      <c r="F271" s="15">
        <v>0</v>
      </c>
    </row>
    <row r="272" spans="1:6" x14ac:dyDescent="0.3">
      <c r="A272" s="16">
        <v>23</v>
      </c>
      <c r="B272" s="16">
        <v>7</v>
      </c>
      <c r="C272" s="15">
        <v>0</v>
      </c>
      <c r="D272" s="15">
        <v>0</v>
      </c>
      <c r="E272" s="15">
        <v>1</v>
      </c>
      <c r="F272" s="15">
        <v>0</v>
      </c>
    </row>
    <row r="273" spans="1:6" x14ac:dyDescent="0.3">
      <c r="A273" s="16">
        <v>23</v>
      </c>
      <c r="B273" s="16">
        <v>8</v>
      </c>
      <c r="C273" s="15">
        <v>0</v>
      </c>
      <c r="D273" s="15">
        <v>0</v>
      </c>
      <c r="E273" s="15">
        <v>1</v>
      </c>
      <c r="F273" s="15">
        <v>0</v>
      </c>
    </row>
    <row r="274" spans="1:6" x14ac:dyDescent="0.3">
      <c r="A274" s="16">
        <v>23</v>
      </c>
      <c r="B274" s="16">
        <v>9</v>
      </c>
      <c r="C274" s="15">
        <v>0</v>
      </c>
      <c r="D274" s="15">
        <v>0</v>
      </c>
      <c r="E274" s="15">
        <v>1</v>
      </c>
      <c r="F274" s="15">
        <v>0</v>
      </c>
    </row>
    <row r="275" spans="1:6" x14ac:dyDescent="0.3">
      <c r="A275" s="16">
        <v>23</v>
      </c>
      <c r="B275" s="16">
        <v>10</v>
      </c>
      <c r="C275" s="15">
        <v>0</v>
      </c>
      <c r="D275" s="15">
        <v>1</v>
      </c>
      <c r="E275" s="15">
        <v>0</v>
      </c>
      <c r="F275" s="15">
        <v>0</v>
      </c>
    </row>
    <row r="276" spans="1:6" x14ac:dyDescent="0.3">
      <c r="A276" s="16">
        <v>23</v>
      </c>
      <c r="B276" s="16">
        <v>11</v>
      </c>
      <c r="C276" s="15">
        <v>0</v>
      </c>
      <c r="D276" s="15">
        <v>0</v>
      </c>
      <c r="E276" s="15">
        <v>0</v>
      </c>
      <c r="F276" s="15">
        <v>1</v>
      </c>
    </row>
    <row r="277" spans="1:6" x14ac:dyDescent="0.3">
      <c r="A277" s="16">
        <v>23</v>
      </c>
      <c r="B277" s="16">
        <v>12</v>
      </c>
      <c r="C277" s="15">
        <v>0</v>
      </c>
      <c r="D277" s="15">
        <v>0</v>
      </c>
      <c r="E277" s="15">
        <v>0</v>
      </c>
      <c r="F277" s="15">
        <v>1</v>
      </c>
    </row>
    <row r="278" spans="1:6" x14ac:dyDescent="0.3">
      <c r="A278" s="16">
        <v>24</v>
      </c>
      <c r="B278" s="16">
        <v>1</v>
      </c>
      <c r="C278" s="15">
        <v>0</v>
      </c>
      <c r="D278" s="15">
        <v>0</v>
      </c>
      <c r="E278" s="15">
        <v>1</v>
      </c>
      <c r="F278" s="15">
        <v>0</v>
      </c>
    </row>
    <row r="279" spans="1:6" x14ac:dyDescent="0.3">
      <c r="A279" s="16">
        <v>24</v>
      </c>
      <c r="B279" s="16">
        <v>2</v>
      </c>
      <c r="C279" s="15">
        <v>1</v>
      </c>
      <c r="D279" s="15">
        <v>0</v>
      </c>
      <c r="E279" s="15">
        <v>0</v>
      </c>
      <c r="F279" s="15">
        <v>0</v>
      </c>
    </row>
    <row r="280" spans="1:6" x14ac:dyDescent="0.3">
      <c r="A280" s="16">
        <v>24</v>
      </c>
      <c r="B280" s="16">
        <v>3</v>
      </c>
      <c r="C280" s="15">
        <v>1</v>
      </c>
      <c r="D280" s="15">
        <v>0</v>
      </c>
      <c r="E280" s="15">
        <v>0</v>
      </c>
      <c r="F280" s="15">
        <v>0</v>
      </c>
    </row>
    <row r="281" spans="1:6" x14ac:dyDescent="0.3">
      <c r="A281" s="16">
        <v>24</v>
      </c>
      <c r="B281" s="16">
        <v>4</v>
      </c>
      <c r="C281" s="15">
        <v>0</v>
      </c>
      <c r="D281" s="15">
        <v>0</v>
      </c>
      <c r="E281" s="15">
        <v>0</v>
      </c>
      <c r="F281" s="15">
        <v>1</v>
      </c>
    </row>
    <row r="282" spans="1:6" x14ac:dyDescent="0.3">
      <c r="A282" s="16">
        <v>24</v>
      </c>
      <c r="B282" s="16">
        <v>5</v>
      </c>
      <c r="C282" s="15">
        <v>1</v>
      </c>
      <c r="D282" s="15">
        <v>0</v>
      </c>
      <c r="E282" s="15">
        <v>0</v>
      </c>
      <c r="F282" s="15">
        <v>0</v>
      </c>
    </row>
    <row r="283" spans="1:6" x14ac:dyDescent="0.3">
      <c r="A283" s="16">
        <v>24</v>
      </c>
      <c r="B283" s="16">
        <v>6</v>
      </c>
      <c r="C283" s="15">
        <v>0</v>
      </c>
      <c r="D283" s="15">
        <v>0</v>
      </c>
      <c r="E283" s="15">
        <v>1</v>
      </c>
      <c r="F283" s="15">
        <v>0</v>
      </c>
    </row>
    <row r="284" spans="1:6" x14ac:dyDescent="0.3">
      <c r="A284" s="16">
        <v>24</v>
      </c>
      <c r="B284" s="16">
        <v>7</v>
      </c>
      <c r="C284" s="15">
        <v>1</v>
      </c>
      <c r="D284" s="15">
        <v>0</v>
      </c>
      <c r="E284" s="15">
        <v>0</v>
      </c>
      <c r="F284" s="15">
        <v>0</v>
      </c>
    </row>
    <row r="285" spans="1:6" x14ac:dyDescent="0.3">
      <c r="A285" s="16">
        <v>24</v>
      </c>
      <c r="B285" s="16">
        <v>8</v>
      </c>
      <c r="C285" s="15">
        <v>0</v>
      </c>
      <c r="D285" s="15">
        <v>1</v>
      </c>
      <c r="E285" s="15">
        <v>0</v>
      </c>
      <c r="F285" s="15">
        <v>0</v>
      </c>
    </row>
    <row r="286" spans="1:6" x14ac:dyDescent="0.3">
      <c r="A286" s="16">
        <v>24</v>
      </c>
      <c r="B286" s="16">
        <v>9</v>
      </c>
      <c r="C286" s="15">
        <v>0</v>
      </c>
      <c r="D286" s="15">
        <v>0</v>
      </c>
      <c r="E286" s="15">
        <v>1</v>
      </c>
      <c r="F286" s="15">
        <v>0</v>
      </c>
    </row>
    <row r="287" spans="1:6" x14ac:dyDescent="0.3">
      <c r="A287" s="16">
        <v>24</v>
      </c>
      <c r="B287" s="16">
        <v>10</v>
      </c>
      <c r="C287" s="15">
        <v>0</v>
      </c>
      <c r="D287" s="15">
        <v>1</v>
      </c>
      <c r="E287" s="15">
        <v>0</v>
      </c>
      <c r="F287" s="15">
        <v>0</v>
      </c>
    </row>
    <row r="288" spans="1:6" x14ac:dyDescent="0.3">
      <c r="A288" s="16">
        <v>24</v>
      </c>
      <c r="B288" s="16">
        <v>11</v>
      </c>
      <c r="C288" s="15">
        <v>0</v>
      </c>
      <c r="D288" s="15">
        <v>1</v>
      </c>
      <c r="E288" s="15">
        <v>0</v>
      </c>
      <c r="F288" s="15">
        <v>0</v>
      </c>
    </row>
    <row r="289" spans="1:6" x14ac:dyDescent="0.3">
      <c r="A289" s="16">
        <v>24</v>
      </c>
      <c r="B289" s="16">
        <v>12</v>
      </c>
      <c r="C289" s="15">
        <v>0</v>
      </c>
      <c r="D289" s="15">
        <v>0</v>
      </c>
      <c r="E289" s="15">
        <v>1</v>
      </c>
      <c r="F289" s="15">
        <v>0</v>
      </c>
    </row>
    <row r="290" spans="1:6" x14ac:dyDescent="0.3">
      <c r="A290" s="16">
        <v>25</v>
      </c>
      <c r="B290" s="16">
        <v>1</v>
      </c>
      <c r="C290" s="15">
        <v>0</v>
      </c>
      <c r="D290" s="15">
        <v>0</v>
      </c>
      <c r="E290" s="15">
        <v>1</v>
      </c>
      <c r="F290" s="15">
        <v>0</v>
      </c>
    </row>
    <row r="291" spans="1:6" x14ac:dyDescent="0.3">
      <c r="A291" s="16">
        <v>25</v>
      </c>
      <c r="B291" s="16">
        <v>2</v>
      </c>
      <c r="C291" s="15">
        <v>0</v>
      </c>
      <c r="D291" s="15">
        <v>0</v>
      </c>
      <c r="E291" s="15">
        <v>0</v>
      </c>
      <c r="F291" s="15">
        <v>1</v>
      </c>
    </row>
    <row r="292" spans="1:6" x14ac:dyDescent="0.3">
      <c r="A292" s="16">
        <v>25</v>
      </c>
      <c r="B292" s="16">
        <v>3</v>
      </c>
      <c r="C292" s="15">
        <v>0</v>
      </c>
      <c r="D292" s="15">
        <v>0</v>
      </c>
      <c r="E292" s="15">
        <v>0</v>
      </c>
      <c r="F292" s="15">
        <v>1</v>
      </c>
    </row>
    <row r="293" spans="1:6" x14ac:dyDescent="0.3">
      <c r="A293" s="16">
        <v>25</v>
      </c>
      <c r="B293" s="16">
        <v>4</v>
      </c>
      <c r="C293" s="15">
        <v>1</v>
      </c>
      <c r="D293" s="15">
        <v>0</v>
      </c>
      <c r="E293" s="15">
        <v>0</v>
      </c>
      <c r="F293" s="15">
        <v>0</v>
      </c>
    </row>
    <row r="294" spans="1:6" x14ac:dyDescent="0.3">
      <c r="A294" s="16">
        <v>25</v>
      </c>
      <c r="B294" s="16">
        <v>5</v>
      </c>
      <c r="C294" s="15">
        <v>1</v>
      </c>
      <c r="D294" s="15">
        <v>0</v>
      </c>
      <c r="E294" s="15">
        <v>0</v>
      </c>
      <c r="F294" s="15">
        <v>0</v>
      </c>
    </row>
    <row r="295" spans="1:6" x14ac:dyDescent="0.3">
      <c r="A295" s="16">
        <v>25</v>
      </c>
      <c r="B295" s="16">
        <v>6</v>
      </c>
      <c r="C295" s="15">
        <v>0</v>
      </c>
      <c r="D295" s="15">
        <v>1</v>
      </c>
      <c r="E295" s="15">
        <v>0</v>
      </c>
      <c r="F295" s="15">
        <v>0</v>
      </c>
    </row>
    <row r="296" spans="1:6" x14ac:dyDescent="0.3">
      <c r="A296" s="16">
        <v>25</v>
      </c>
      <c r="B296" s="16">
        <v>7</v>
      </c>
      <c r="C296" s="15">
        <v>0</v>
      </c>
      <c r="D296" s="15">
        <v>0</v>
      </c>
      <c r="E296" s="15">
        <v>1</v>
      </c>
      <c r="F296" s="15">
        <v>0</v>
      </c>
    </row>
    <row r="297" spans="1:6" x14ac:dyDescent="0.3">
      <c r="A297" s="16">
        <v>25</v>
      </c>
      <c r="B297" s="16">
        <v>8</v>
      </c>
      <c r="C297" s="15">
        <v>0</v>
      </c>
      <c r="D297" s="15">
        <v>0</v>
      </c>
      <c r="E297" s="15">
        <v>1</v>
      </c>
      <c r="F297" s="15">
        <v>0</v>
      </c>
    </row>
    <row r="298" spans="1:6" x14ac:dyDescent="0.3">
      <c r="A298" s="16">
        <v>25</v>
      </c>
      <c r="B298" s="16">
        <v>9</v>
      </c>
      <c r="C298" s="15">
        <v>0</v>
      </c>
      <c r="D298" s="15">
        <v>0</v>
      </c>
      <c r="E298" s="15">
        <v>1</v>
      </c>
      <c r="F298" s="15">
        <v>0</v>
      </c>
    </row>
    <row r="299" spans="1:6" x14ac:dyDescent="0.3">
      <c r="A299" s="16">
        <v>25</v>
      </c>
      <c r="B299" s="16">
        <v>10</v>
      </c>
      <c r="C299" s="15">
        <v>1</v>
      </c>
      <c r="D299" s="15">
        <v>0</v>
      </c>
      <c r="E299" s="15">
        <v>0</v>
      </c>
      <c r="F299" s="15">
        <v>0</v>
      </c>
    </row>
    <row r="300" spans="1:6" x14ac:dyDescent="0.3">
      <c r="A300" s="16">
        <v>25</v>
      </c>
      <c r="B300" s="16">
        <v>11</v>
      </c>
      <c r="C300" s="15">
        <v>0</v>
      </c>
      <c r="D300" s="15">
        <v>0</v>
      </c>
      <c r="E300" s="15">
        <v>0</v>
      </c>
      <c r="F300" s="15">
        <v>1</v>
      </c>
    </row>
    <row r="301" spans="1:6" x14ac:dyDescent="0.3">
      <c r="A301" s="16">
        <v>25</v>
      </c>
      <c r="B301" s="16">
        <v>12</v>
      </c>
      <c r="C301" s="15">
        <v>0</v>
      </c>
      <c r="D301" s="15">
        <v>0</v>
      </c>
      <c r="E301" s="15">
        <v>0</v>
      </c>
      <c r="F301" s="15">
        <v>1</v>
      </c>
    </row>
    <row r="302" spans="1:6" x14ac:dyDescent="0.3">
      <c r="A302" s="16">
        <v>26</v>
      </c>
      <c r="B302" s="16">
        <v>1</v>
      </c>
      <c r="C302" s="15">
        <v>0</v>
      </c>
      <c r="D302" s="15">
        <v>0</v>
      </c>
      <c r="E302" s="15">
        <v>1</v>
      </c>
      <c r="F302" s="15">
        <v>0</v>
      </c>
    </row>
    <row r="303" spans="1:6" x14ac:dyDescent="0.3">
      <c r="A303" s="16">
        <v>26</v>
      </c>
      <c r="B303" s="16">
        <v>2</v>
      </c>
      <c r="C303" s="15">
        <v>0</v>
      </c>
      <c r="D303" s="15">
        <v>1</v>
      </c>
      <c r="E303" s="15">
        <v>0</v>
      </c>
      <c r="F303" s="15">
        <v>0</v>
      </c>
    </row>
    <row r="304" spans="1:6" x14ac:dyDescent="0.3">
      <c r="A304" s="16">
        <v>26</v>
      </c>
      <c r="B304" s="16">
        <v>3</v>
      </c>
      <c r="C304" s="15">
        <v>1</v>
      </c>
      <c r="D304" s="15">
        <v>0</v>
      </c>
      <c r="E304" s="15">
        <v>0</v>
      </c>
      <c r="F304" s="15">
        <v>0</v>
      </c>
    </row>
    <row r="305" spans="1:6" x14ac:dyDescent="0.3">
      <c r="A305" s="16">
        <v>26</v>
      </c>
      <c r="B305" s="16">
        <v>4</v>
      </c>
      <c r="C305" s="15">
        <v>0</v>
      </c>
      <c r="D305" s="15">
        <v>0</v>
      </c>
      <c r="E305" s="15">
        <v>1</v>
      </c>
      <c r="F305" s="15">
        <v>0</v>
      </c>
    </row>
    <row r="306" spans="1:6" x14ac:dyDescent="0.3">
      <c r="A306" s="16">
        <v>26</v>
      </c>
      <c r="B306" s="16">
        <v>5</v>
      </c>
      <c r="C306" s="15">
        <v>0</v>
      </c>
      <c r="D306" s="15">
        <v>0</v>
      </c>
      <c r="E306" s="15">
        <v>1</v>
      </c>
      <c r="F306" s="15">
        <v>0</v>
      </c>
    </row>
    <row r="307" spans="1:6" x14ac:dyDescent="0.3">
      <c r="A307" s="16">
        <v>26</v>
      </c>
      <c r="B307" s="16">
        <v>6</v>
      </c>
      <c r="C307" s="15">
        <v>0</v>
      </c>
      <c r="D307" s="15">
        <v>1</v>
      </c>
      <c r="E307" s="15">
        <v>0</v>
      </c>
      <c r="F307" s="15">
        <v>0</v>
      </c>
    </row>
    <row r="308" spans="1:6" x14ac:dyDescent="0.3">
      <c r="A308" s="16">
        <v>26</v>
      </c>
      <c r="B308" s="16">
        <v>7</v>
      </c>
      <c r="C308" s="15">
        <v>1</v>
      </c>
      <c r="D308" s="15">
        <v>0</v>
      </c>
      <c r="E308" s="15">
        <v>0</v>
      </c>
      <c r="F308" s="15">
        <v>0</v>
      </c>
    </row>
    <row r="309" spans="1:6" x14ac:dyDescent="0.3">
      <c r="A309" s="16">
        <v>26</v>
      </c>
      <c r="B309" s="16">
        <v>8</v>
      </c>
      <c r="C309" s="15">
        <v>0</v>
      </c>
      <c r="D309" s="15">
        <v>0</v>
      </c>
      <c r="E309" s="15">
        <v>1</v>
      </c>
      <c r="F309" s="15">
        <v>0</v>
      </c>
    </row>
    <row r="310" spans="1:6" x14ac:dyDescent="0.3">
      <c r="A310" s="16">
        <v>26</v>
      </c>
      <c r="B310" s="16">
        <v>9</v>
      </c>
      <c r="C310" s="15">
        <v>0</v>
      </c>
      <c r="D310" s="15">
        <v>0</v>
      </c>
      <c r="E310" s="15">
        <v>1</v>
      </c>
      <c r="F310" s="15">
        <v>0</v>
      </c>
    </row>
    <row r="311" spans="1:6" x14ac:dyDescent="0.3">
      <c r="A311" s="16">
        <v>26</v>
      </c>
      <c r="B311" s="16">
        <v>10</v>
      </c>
      <c r="C311" s="15">
        <v>1</v>
      </c>
      <c r="D311" s="15">
        <v>0</v>
      </c>
      <c r="E311" s="15">
        <v>0</v>
      </c>
      <c r="F311" s="15">
        <v>0</v>
      </c>
    </row>
    <row r="312" spans="1:6" x14ac:dyDescent="0.3">
      <c r="A312" s="16">
        <v>26</v>
      </c>
      <c r="B312" s="16">
        <v>11</v>
      </c>
      <c r="C312" s="15">
        <v>0</v>
      </c>
      <c r="D312" s="15">
        <v>1</v>
      </c>
      <c r="E312" s="15">
        <v>0</v>
      </c>
      <c r="F312" s="15">
        <v>0</v>
      </c>
    </row>
    <row r="313" spans="1:6" x14ac:dyDescent="0.3">
      <c r="A313" s="16">
        <v>26</v>
      </c>
      <c r="B313" s="16">
        <v>12</v>
      </c>
      <c r="C313" s="15">
        <v>1</v>
      </c>
      <c r="D313" s="15">
        <v>0</v>
      </c>
      <c r="E313" s="15">
        <v>0</v>
      </c>
      <c r="F313" s="15">
        <v>0</v>
      </c>
    </row>
    <row r="314" spans="1:6" x14ac:dyDescent="0.3">
      <c r="A314" s="16">
        <v>27</v>
      </c>
      <c r="B314" s="16">
        <v>1</v>
      </c>
      <c r="C314" s="15">
        <v>0</v>
      </c>
      <c r="D314" s="15">
        <v>0</v>
      </c>
      <c r="E314" s="15">
        <v>1</v>
      </c>
      <c r="F314" s="15">
        <v>0</v>
      </c>
    </row>
    <row r="315" spans="1:6" x14ac:dyDescent="0.3">
      <c r="A315" s="16">
        <v>27</v>
      </c>
      <c r="B315" s="16">
        <v>2</v>
      </c>
      <c r="C315" s="15">
        <v>0</v>
      </c>
      <c r="D315" s="15">
        <v>1</v>
      </c>
      <c r="E315" s="15">
        <v>0</v>
      </c>
      <c r="F315" s="15">
        <v>0</v>
      </c>
    </row>
    <row r="316" spans="1:6" x14ac:dyDescent="0.3">
      <c r="A316" s="16">
        <v>27</v>
      </c>
      <c r="B316" s="16">
        <v>3</v>
      </c>
      <c r="C316" s="15">
        <v>1</v>
      </c>
      <c r="D316" s="15">
        <v>0</v>
      </c>
      <c r="E316" s="15">
        <v>0</v>
      </c>
      <c r="F316" s="15">
        <v>0</v>
      </c>
    </row>
    <row r="317" spans="1:6" x14ac:dyDescent="0.3">
      <c r="A317" s="16">
        <v>27</v>
      </c>
      <c r="B317" s="16">
        <v>4</v>
      </c>
      <c r="C317" s="15">
        <v>0</v>
      </c>
      <c r="D317" s="15">
        <v>0</v>
      </c>
      <c r="E317" s="15">
        <v>1</v>
      </c>
      <c r="F317" s="15">
        <v>0</v>
      </c>
    </row>
    <row r="318" spans="1:6" x14ac:dyDescent="0.3">
      <c r="A318" s="16">
        <v>27</v>
      </c>
      <c r="B318" s="16">
        <v>5</v>
      </c>
      <c r="C318" s="15">
        <v>1</v>
      </c>
      <c r="D318" s="15">
        <v>0</v>
      </c>
      <c r="E318" s="15">
        <v>0</v>
      </c>
      <c r="F318" s="15">
        <v>0</v>
      </c>
    </row>
    <row r="319" spans="1:6" x14ac:dyDescent="0.3">
      <c r="A319" s="16">
        <v>27</v>
      </c>
      <c r="B319" s="16">
        <v>6</v>
      </c>
      <c r="C319" s="15">
        <v>0</v>
      </c>
      <c r="D319" s="15">
        <v>1</v>
      </c>
      <c r="E319" s="15">
        <v>0</v>
      </c>
      <c r="F319" s="15">
        <v>0</v>
      </c>
    </row>
    <row r="320" spans="1:6" x14ac:dyDescent="0.3">
      <c r="A320" s="16">
        <v>27</v>
      </c>
      <c r="B320" s="16">
        <v>7</v>
      </c>
      <c r="C320" s="15">
        <v>1</v>
      </c>
      <c r="D320" s="15">
        <v>0</v>
      </c>
      <c r="E320" s="15">
        <v>0</v>
      </c>
      <c r="F320" s="15">
        <v>0</v>
      </c>
    </row>
    <row r="321" spans="1:6" x14ac:dyDescent="0.3">
      <c r="A321" s="16">
        <v>27</v>
      </c>
      <c r="B321" s="16">
        <v>8</v>
      </c>
      <c r="C321" s="15">
        <v>1</v>
      </c>
      <c r="D321" s="15">
        <v>0</v>
      </c>
      <c r="E321" s="15">
        <v>0</v>
      </c>
      <c r="F321" s="15">
        <v>0</v>
      </c>
    </row>
    <row r="322" spans="1:6" x14ac:dyDescent="0.3">
      <c r="A322" s="16">
        <v>27</v>
      </c>
      <c r="B322" s="16">
        <v>9</v>
      </c>
      <c r="C322" s="15">
        <v>0</v>
      </c>
      <c r="D322" s="15">
        <v>0</v>
      </c>
      <c r="E322" s="15">
        <v>1</v>
      </c>
      <c r="F322" s="15">
        <v>0</v>
      </c>
    </row>
    <row r="323" spans="1:6" x14ac:dyDescent="0.3">
      <c r="A323" s="16">
        <v>27</v>
      </c>
      <c r="B323" s="16">
        <v>10</v>
      </c>
      <c r="C323" s="15">
        <v>0</v>
      </c>
      <c r="D323" s="15">
        <v>1</v>
      </c>
      <c r="E323" s="15">
        <v>0</v>
      </c>
      <c r="F323" s="15">
        <v>0</v>
      </c>
    </row>
    <row r="324" spans="1:6" x14ac:dyDescent="0.3">
      <c r="A324" s="16">
        <v>27</v>
      </c>
      <c r="B324" s="16">
        <v>11</v>
      </c>
      <c r="C324" s="15">
        <v>0</v>
      </c>
      <c r="D324" s="15">
        <v>1</v>
      </c>
      <c r="E324" s="15">
        <v>0</v>
      </c>
      <c r="F324" s="15">
        <v>0</v>
      </c>
    </row>
    <row r="325" spans="1:6" x14ac:dyDescent="0.3">
      <c r="A325" s="16">
        <v>27</v>
      </c>
      <c r="B325" s="16">
        <v>12</v>
      </c>
      <c r="C325" s="15">
        <v>1</v>
      </c>
      <c r="D325" s="15">
        <v>0</v>
      </c>
      <c r="E325" s="15">
        <v>0</v>
      </c>
      <c r="F325" s="15">
        <v>0</v>
      </c>
    </row>
    <row r="326" spans="1:6" x14ac:dyDescent="0.3">
      <c r="A326" s="16">
        <v>28</v>
      </c>
      <c r="B326" s="16">
        <v>1</v>
      </c>
      <c r="C326" s="15">
        <v>1</v>
      </c>
      <c r="D326" s="15">
        <v>0</v>
      </c>
      <c r="E326" s="15">
        <v>0</v>
      </c>
      <c r="F326" s="15">
        <v>0</v>
      </c>
    </row>
    <row r="327" spans="1:6" x14ac:dyDescent="0.3">
      <c r="A327" s="16">
        <v>28</v>
      </c>
      <c r="B327" s="16">
        <v>2</v>
      </c>
      <c r="C327" s="15">
        <v>0</v>
      </c>
      <c r="D327" s="15">
        <v>1</v>
      </c>
      <c r="E327" s="15">
        <v>0</v>
      </c>
      <c r="F327" s="15">
        <v>0</v>
      </c>
    </row>
    <row r="328" spans="1:6" x14ac:dyDescent="0.3">
      <c r="A328" s="16">
        <v>28</v>
      </c>
      <c r="B328" s="16">
        <v>3</v>
      </c>
      <c r="C328" s="15">
        <v>1</v>
      </c>
      <c r="D328" s="15">
        <v>0</v>
      </c>
      <c r="E328" s="15">
        <v>0</v>
      </c>
      <c r="F328" s="15">
        <v>0</v>
      </c>
    </row>
    <row r="329" spans="1:6" x14ac:dyDescent="0.3">
      <c r="A329" s="16">
        <v>28</v>
      </c>
      <c r="B329" s="16">
        <v>4</v>
      </c>
      <c r="C329" s="15">
        <v>0</v>
      </c>
      <c r="D329" s="15">
        <v>0</v>
      </c>
      <c r="E329" s="15">
        <v>1</v>
      </c>
      <c r="F329" s="15">
        <v>0</v>
      </c>
    </row>
    <row r="330" spans="1:6" x14ac:dyDescent="0.3">
      <c r="A330" s="16">
        <v>28</v>
      </c>
      <c r="B330" s="16">
        <v>5</v>
      </c>
      <c r="C330" s="15">
        <v>0</v>
      </c>
      <c r="D330" s="15">
        <v>0</v>
      </c>
      <c r="E330" s="15">
        <v>1</v>
      </c>
      <c r="F330" s="15">
        <v>0</v>
      </c>
    </row>
    <row r="331" spans="1:6" x14ac:dyDescent="0.3">
      <c r="A331" s="16">
        <v>28</v>
      </c>
      <c r="B331" s="16">
        <v>6</v>
      </c>
      <c r="C331" s="15">
        <v>0</v>
      </c>
      <c r="D331" s="15">
        <v>1</v>
      </c>
      <c r="E331" s="15">
        <v>0</v>
      </c>
      <c r="F331" s="15">
        <v>0</v>
      </c>
    </row>
    <row r="332" spans="1:6" x14ac:dyDescent="0.3">
      <c r="A332" s="16">
        <v>28</v>
      </c>
      <c r="B332" s="16">
        <v>7</v>
      </c>
      <c r="C332" s="15">
        <v>0</v>
      </c>
      <c r="D332" s="15">
        <v>1</v>
      </c>
      <c r="E332" s="15">
        <v>0</v>
      </c>
      <c r="F332" s="15">
        <v>0</v>
      </c>
    </row>
    <row r="333" spans="1:6" x14ac:dyDescent="0.3">
      <c r="A333" s="16">
        <v>28</v>
      </c>
      <c r="B333" s="16">
        <v>8</v>
      </c>
      <c r="C333" s="15">
        <v>1</v>
      </c>
      <c r="D333" s="15">
        <v>0</v>
      </c>
      <c r="E333" s="15">
        <v>0</v>
      </c>
      <c r="F333" s="15">
        <v>0</v>
      </c>
    </row>
    <row r="334" spans="1:6" x14ac:dyDescent="0.3">
      <c r="A334" s="16">
        <v>28</v>
      </c>
      <c r="B334" s="16">
        <v>9</v>
      </c>
      <c r="C334" s="15">
        <v>0</v>
      </c>
      <c r="D334" s="15">
        <v>0</v>
      </c>
      <c r="E334" s="15">
        <v>1</v>
      </c>
      <c r="F334" s="15">
        <v>0</v>
      </c>
    </row>
    <row r="335" spans="1:6" x14ac:dyDescent="0.3">
      <c r="A335" s="16">
        <v>28</v>
      </c>
      <c r="B335" s="16">
        <v>10</v>
      </c>
      <c r="C335" s="15">
        <v>0</v>
      </c>
      <c r="D335" s="15">
        <v>1</v>
      </c>
      <c r="E335" s="15">
        <v>0</v>
      </c>
      <c r="F335" s="15">
        <v>0</v>
      </c>
    </row>
    <row r="336" spans="1:6" x14ac:dyDescent="0.3">
      <c r="A336" s="16">
        <v>28</v>
      </c>
      <c r="B336" s="16">
        <v>11</v>
      </c>
      <c r="C336" s="15">
        <v>1</v>
      </c>
      <c r="D336" s="15">
        <v>0</v>
      </c>
      <c r="E336" s="15">
        <v>0</v>
      </c>
      <c r="F336" s="15">
        <v>0</v>
      </c>
    </row>
    <row r="337" spans="1:6" x14ac:dyDescent="0.3">
      <c r="A337" s="16">
        <v>28</v>
      </c>
      <c r="B337" s="16">
        <v>12</v>
      </c>
      <c r="C337" s="15">
        <v>1</v>
      </c>
      <c r="D337" s="15">
        <v>0</v>
      </c>
      <c r="E337" s="15">
        <v>0</v>
      </c>
      <c r="F337" s="15">
        <v>0</v>
      </c>
    </row>
    <row r="338" spans="1:6" x14ac:dyDescent="0.3">
      <c r="A338" s="16">
        <v>29</v>
      </c>
      <c r="B338" s="16">
        <v>1</v>
      </c>
      <c r="C338" s="15">
        <v>1</v>
      </c>
      <c r="D338" s="15">
        <v>0</v>
      </c>
      <c r="E338" s="15">
        <v>0</v>
      </c>
      <c r="F338" s="15">
        <v>0</v>
      </c>
    </row>
    <row r="339" spans="1:6" x14ac:dyDescent="0.3">
      <c r="A339" s="16">
        <v>29</v>
      </c>
      <c r="B339" s="16">
        <v>2</v>
      </c>
      <c r="C339" s="15">
        <v>0</v>
      </c>
      <c r="D339" s="15">
        <v>0</v>
      </c>
      <c r="E339" s="15">
        <v>1</v>
      </c>
      <c r="F339" s="15">
        <v>0</v>
      </c>
    </row>
    <row r="340" spans="1:6" x14ac:dyDescent="0.3">
      <c r="A340" s="16">
        <v>29</v>
      </c>
      <c r="B340" s="16">
        <v>3</v>
      </c>
      <c r="C340" s="15">
        <v>1</v>
      </c>
      <c r="D340" s="15">
        <v>0</v>
      </c>
      <c r="E340" s="15">
        <v>0</v>
      </c>
      <c r="F340" s="15">
        <v>0</v>
      </c>
    </row>
    <row r="341" spans="1:6" x14ac:dyDescent="0.3">
      <c r="A341" s="16">
        <v>29</v>
      </c>
      <c r="B341" s="16">
        <v>4</v>
      </c>
      <c r="C341" s="15">
        <v>0</v>
      </c>
      <c r="D341" s="15">
        <v>1</v>
      </c>
      <c r="E341" s="15">
        <v>0</v>
      </c>
      <c r="F341" s="15">
        <v>0</v>
      </c>
    </row>
    <row r="342" spans="1:6" x14ac:dyDescent="0.3">
      <c r="A342" s="16">
        <v>29</v>
      </c>
      <c r="B342" s="16">
        <v>5</v>
      </c>
      <c r="C342" s="15">
        <v>0</v>
      </c>
      <c r="D342" s="15">
        <v>1</v>
      </c>
      <c r="E342" s="15">
        <v>0</v>
      </c>
      <c r="F342" s="15">
        <v>0</v>
      </c>
    </row>
    <row r="343" spans="1:6" x14ac:dyDescent="0.3">
      <c r="A343" s="16">
        <v>29</v>
      </c>
      <c r="B343" s="16">
        <v>6</v>
      </c>
      <c r="C343" s="15">
        <v>0</v>
      </c>
      <c r="D343" s="15">
        <v>1</v>
      </c>
      <c r="E343" s="15">
        <v>0</v>
      </c>
      <c r="F343" s="15">
        <v>0</v>
      </c>
    </row>
    <row r="344" spans="1:6" x14ac:dyDescent="0.3">
      <c r="A344" s="16">
        <v>29</v>
      </c>
      <c r="B344" s="16">
        <v>7</v>
      </c>
      <c r="C344" s="15">
        <v>0</v>
      </c>
      <c r="D344" s="15">
        <v>1</v>
      </c>
      <c r="E344" s="15">
        <v>0</v>
      </c>
      <c r="F344" s="15">
        <v>0</v>
      </c>
    </row>
    <row r="345" spans="1:6" x14ac:dyDescent="0.3">
      <c r="A345" s="16">
        <v>29</v>
      </c>
      <c r="B345" s="16">
        <v>8</v>
      </c>
      <c r="C345" s="15">
        <v>0</v>
      </c>
      <c r="D345" s="15">
        <v>0</v>
      </c>
      <c r="E345" s="15">
        <v>0</v>
      </c>
      <c r="F345" s="15">
        <v>1</v>
      </c>
    </row>
    <row r="346" spans="1:6" x14ac:dyDescent="0.3">
      <c r="A346" s="16">
        <v>29</v>
      </c>
      <c r="B346" s="16">
        <v>9</v>
      </c>
      <c r="C346" s="15">
        <v>0</v>
      </c>
      <c r="D346" s="15">
        <v>1</v>
      </c>
      <c r="E346" s="15">
        <v>0</v>
      </c>
      <c r="F346" s="15">
        <v>0</v>
      </c>
    </row>
    <row r="347" spans="1:6" x14ac:dyDescent="0.3">
      <c r="A347" s="16">
        <v>29</v>
      </c>
      <c r="B347" s="16">
        <v>10</v>
      </c>
      <c r="C347" s="15">
        <v>0</v>
      </c>
      <c r="D347" s="15">
        <v>1</v>
      </c>
      <c r="E347" s="15">
        <v>0</v>
      </c>
      <c r="F347" s="15">
        <v>0</v>
      </c>
    </row>
    <row r="348" spans="1:6" x14ac:dyDescent="0.3">
      <c r="A348" s="16">
        <v>29</v>
      </c>
      <c r="B348" s="16">
        <v>11</v>
      </c>
      <c r="C348" s="15">
        <v>0</v>
      </c>
      <c r="D348" s="15">
        <v>0</v>
      </c>
      <c r="E348" s="15">
        <v>1</v>
      </c>
      <c r="F348" s="15">
        <v>0</v>
      </c>
    </row>
    <row r="349" spans="1:6" x14ac:dyDescent="0.3">
      <c r="A349" s="16">
        <v>29</v>
      </c>
      <c r="B349" s="16">
        <v>12</v>
      </c>
      <c r="C349" s="15">
        <v>0</v>
      </c>
      <c r="D349" s="15">
        <v>0</v>
      </c>
      <c r="E349" s="15">
        <v>1</v>
      </c>
      <c r="F349" s="15">
        <v>0</v>
      </c>
    </row>
    <row r="350" spans="1:6" x14ac:dyDescent="0.3">
      <c r="A350" s="16">
        <v>30</v>
      </c>
      <c r="B350" s="16">
        <v>1</v>
      </c>
      <c r="C350" s="15">
        <v>0</v>
      </c>
      <c r="D350" s="15">
        <v>0</v>
      </c>
      <c r="E350" s="15">
        <v>1</v>
      </c>
      <c r="F350" s="15">
        <v>0</v>
      </c>
    </row>
    <row r="351" spans="1:6" x14ac:dyDescent="0.3">
      <c r="A351" s="16">
        <v>30</v>
      </c>
      <c r="B351" s="16">
        <v>2</v>
      </c>
      <c r="C351" s="15">
        <v>1</v>
      </c>
      <c r="D351" s="15">
        <v>0</v>
      </c>
      <c r="E351" s="15">
        <v>0</v>
      </c>
      <c r="F351" s="15">
        <v>0</v>
      </c>
    </row>
    <row r="352" spans="1:6" x14ac:dyDescent="0.3">
      <c r="A352" s="16">
        <v>30</v>
      </c>
      <c r="B352" s="16">
        <v>3</v>
      </c>
      <c r="C352" s="15">
        <v>1</v>
      </c>
      <c r="D352" s="15">
        <v>0</v>
      </c>
      <c r="E352" s="15">
        <v>0</v>
      </c>
      <c r="F352" s="15">
        <v>0</v>
      </c>
    </row>
    <row r="353" spans="1:6" x14ac:dyDescent="0.3">
      <c r="A353" s="16">
        <v>30</v>
      </c>
      <c r="B353" s="16">
        <v>4</v>
      </c>
      <c r="C353" s="15">
        <v>0</v>
      </c>
      <c r="D353" s="15">
        <v>0</v>
      </c>
      <c r="E353" s="15">
        <v>0</v>
      </c>
      <c r="F353" s="15">
        <v>1</v>
      </c>
    </row>
    <row r="354" spans="1:6" x14ac:dyDescent="0.3">
      <c r="A354" s="16">
        <v>30</v>
      </c>
      <c r="B354" s="16">
        <v>5</v>
      </c>
      <c r="C354" s="15">
        <v>1</v>
      </c>
      <c r="D354" s="15">
        <v>0</v>
      </c>
      <c r="E354" s="15">
        <v>0</v>
      </c>
      <c r="F354" s="15">
        <v>0</v>
      </c>
    </row>
    <row r="355" spans="1:6" x14ac:dyDescent="0.3">
      <c r="A355" s="16">
        <v>30</v>
      </c>
      <c r="B355" s="16">
        <v>6</v>
      </c>
      <c r="C355" s="15">
        <v>1</v>
      </c>
      <c r="D355" s="15">
        <v>0</v>
      </c>
      <c r="E355" s="15">
        <v>0</v>
      </c>
      <c r="F355" s="15">
        <v>0</v>
      </c>
    </row>
    <row r="356" spans="1:6" x14ac:dyDescent="0.3">
      <c r="A356" s="16">
        <v>30</v>
      </c>
      <c r="B356" s="16">
        <v>7</v>
      </c>
      <c r="C356" s="15">
        <v>0</v>
      </c>
      <c r="D356" s="15">
        <v>0</v>
      </c>
      <c r="E356" s="15">
        <v>1</v>
      </c>
      <c r="F356" s="15">
        <v>0</v>
      </c>
    </row>
    <row r="357" spans="1:6" x14ac:dyDescent="0.3">
      <c r="A357" s="16">
        <v>30</v>
      </c>
      <c r="B357" s="16">
        <v>8</v>
      </c>
      <c r="C357" s="15">
        <v>0</v>
      </c>
      <c r="D357" s="15">
        <v>0</v>
      </c>
      <c r="E357" s="15">
        <v>1</v>
      </c>
      <c r="F357" s="15">
        <v>0</v>
      </c>
    </row>
    <row r="358" spans="1:6" x14ac:dyDescent="0.3">
      <c r="A358" s="16">
        <v>30</v>
      </c>
      <c r="B358" s="16">
        <v>9</v>
      </c>
      <c r="C358" s="15">
        <v>0</v>
      </c>
      <c r="D358" s="15">
        <v>0</v>
      </c>
      <c r="E358" s="15">
        <v>1</v>
      </c>
      <c r="F358" s="15">
        <v>0</v>
      </c>
    </row>
    <row r="359" spans="1:6" x14ac:dyDescent="0.3">
      <c r="A359" s="16">
        <v>30</v>
      </c>
      <c r="B359" s="16">
        <v>10</v>
      </c>
      <c r="C359" s="15">
        <v>0</v>
      </c>
      <c r="D359" s="15">
        <v>1</v>
      </c>
      <c r="E359" s="15">
        <v>0</v>
      </c>
      <c r="F359" s="15">
        <v>0</v>
      </c>
    </row>
    <row r="360" spans="1:6" x14ac:dyDescent="0.3">
      <c r="A360" s="16">
        <v>30</v>
      </c>
      <c r="B360" s="16">
        <v>11</v>
      </c>
      <c r="C360" s="15">
        <v>0</v>
      </c>
      <c r="D360" s="15">
        <v>0</v>
      </c>
      <c r="E360" s="15">
        <v>1</v>
      </c>
      <c r="F360" s="15">
        <v>0</v>
      </c>
    </row>
    <row r="361" spans="1:6" x14ac:dyDescent="0.3">
      <c r="A361" s="16">
        <v>30</v>
      </c>
      <c r="B361" s="16">
        <v>12</v>
      </c>
      <c r="C361" s="15">
        <v>0</v>
      </c>
      <c r="D361" s="15">
        <v>0</v>
      </c>
      <c r="E361" s="15">
        <v>1</v>
      </c>
      <c r="F361" s="15">
        <v>0</v>
      </c>
    </row>
    <row r="362" spans="1:6" x14ac:dyDescent="0.3">
      <c r="A362" s="16">
        <v>31</v>
      </c>
      <c r="B362" s="16">
        <v>1</v>
      </c>
      <c r="C362" s="15">
        <v>0</v>
      </c>
      <c r="D362" s="15">
        <v>0</v>
      </c>
      <c r="E362" s="15">
        <v>1</v>
      </c>
      <c r="F362" s="15">
        <v>0</v>
      </c>
    </row>
    <row r="363" spans="1:6" x14ac:dyDescent="0.3">
      <c r="A363" s="16">
        <v>31</v>
      </c>
      <c r="B363" s="16">
        <v>2</v>
      </c>
      <c r="C363" s="15">
        <v>0</v>
      </c>
      <c r="D363" s="15">
        <v>1</v>
      </c>
      <c r="E363" s="15">
        <v>0</v>
      </c>
      <c r="F363" s="15">
        <v>0</v>
      </c>
    </row>
    <row r="364" spans="1:6" x14ac:dyDescent="0.3">
      <c r="A364" s="16">
        <v>31</v>
      </c>
      <c r="B364" s="16">
        <v>3</v>
      </c>
      <c r="C364" s="15">
        <v>0</v>
      </c>
      <c r="D364" s="15">
        <v>1</v>
      </c>
      <c r="E364" s="15">
        <v>0</v>
      </c>
      <c r="F364" s="15">
        <v>0</v>
      </c>
    </row>
    <row r="365" spans="1:6" x14ac:dyDescent="0.3">
      <c r="A365" s="16">
        <v>31</v>
      </c>
      <c r="B365" s="16">
        <v>4</v>
      </c>
      <c r="C365" s="15">
        <v>0</v>
      </c>
      <c r="D365" s="15">
        <v>1</v>
      </c>
      <c r="E365" s="15">
        <v>0</v>
      </c>
      <c r="F365" s="15">
        <v>0</v>
      </c>
    </row>
    <row r="366" spans="1:6" x14ac:dyDescent="0.3">
      <c r="A366" s="16">
        <v>31</v>
      </c>
      <c r="B366" s="16">
        <v>5</v>
      </c>
      <c r="C366" s="15">
        <v>0</v>
      </c>
      <c r="D366" s="15">
        <v>0</v>
      </c>
      <c r="E366" s="15">
        <v>1</v>
      </c>
      <c r="F366" s="15">
        <v>0</v>
      </c>
    </row>
    <row r="367" spans="1:6" x14ac:dyDescent="0.3">
      <c r="A367" s="16">
        <v>31</v>
      </c>
      <c r="B367" s="16">
        <v>6</v>
      </c>
      <c r="C367" s="15">
        <v>0</v>
      </c>
      <c r="D367" s="15">
        <v>1</v>
      </c>
      <c r="E367" s="15">
        <v>0</v>
      </c>
      <c r="F367" s="15">
        <v>0</v>
      </c>
    </row>
    <row r="368" spans="1:6" x14ac:dyDescent="0.3">
      <c r="A368" s="16">
        <v>31</v>
      </c>
      <c r="B368" s="16">
        <v>7</v>
      </c>
      <c r="C368" s="15">
        <v>1</v>
      </c>
      <c r="D368" s="15">
        <v>0</v>
      </c>
      <c r="E368" s="15">
        <v>0</v>
      </c>
      <c r="F368" s="15">
        <v>0</v>
      </c>
    </row>
    <row r="369" spans="1:6" x14ac:dyDescent="0.3">
      <c r="A369" s="16">
        <v>31</v>
      </c>
      <c r="B369" s="16">
        <v>8</v>
      </c>
      <c r="C369" s="15">
        <v>0</v>
      </c>
      <c r="D369" s="15">
        <v>1</v>
      </c>
      <c r="E369" s="15">
        <v>0</v>
      </c>
      <c r="F369" s="15">
        <v>0</v>
      </c>
    </row>
    <row r="370" spans="1:6" x14ac:dyDescent="0.3">
      <c r="A370" s="16">
        <v>31</v>
      </c>
      <c r="B370" s="16">
        <v>9</v>
      </c>
      <c r="C370" s="15">
        <v>1</v>
      </c>
      <c r="D370" s="15">
        <v>0</v>
      </c>
      <c r="E370" s="15">
        <v>0</v>
      </c>
      <c r="F370" s="15">
        <v>0</v>
      </c>
    </row>
    <row r="371" spans="1:6" x14ac:dyDescent="0.3">
      <c r="A371" s="16">
        <v>31</v>
      </c>
      <c r="B371" s="16">
        <v>10</v>
      </c>
      <c r="C371" s="15">
        <v>0</v>
      </c>
      <c r="D371" s="15">
        <v>1</v>
      </c>
      <c r="E371" s="15">
        <v>0</v>
      </c>
      <c r="F371" s="15">
        <v>0</v>
      </c>
    </row>
    <row r="372" spans="1:6" x14ac:dyDescent="0.3">
      <c r="A372" s="16">
        <v>31</v>
      </c>
      <c r="B372" s="16">
        <v>11</v>
      </c>
      <c r="C372" s="15">
        <v>0</v>
      </c>
      <c r="D372" s="15">
        <v>1</v>
      </c>
      <c r="E372" s="15">
        <v>0</v>
      </c>
      <c r="F372" s="15">
        <v>0</v>
      </c>
    </row>
    <row r="373" spans="1:6" x14ac:dyDescent="0.3">
      <c r="A373" s="16">
        <v>31</v>
      </c>
      <c r="B373" s="16">
        <v>12</v>
      </c>
      <c r="C373" s="15">
        <v>1</v>
      </c>
      <c r="D373" s="15">
        <v>0</v>
      </c>
      <c r="E373" s="15">
        <v>0</v>
      </c>
      <c r="F373" s="15">
        <v>0</v>
      </c>
    </row>
    <row r="374" spans="1:6" x14ac:dyDescent="0.3">
      <c r="A374" s="16">
        <v>32</v>
      </c>
      <c r="B374" s="16">
        <v>1</v>
      </c>
      <c r="C374" s="15">
        <v>1</v>
      </c>
      <c r="D374" s="15">
        <v>0</v>
      </c>
      <c r="E374" s="15">
        <v>0</v>
      </c>
      <c r="F374" s="15">
        <v>0</v>
      </c>
    </row>
    <row r="375" spans="1:6" x14ac:dyDescent="0.3">
      <c r="A375" s="16">
        <v>32</v>
      </c>
      <c r="B375" s="16">
        <v>2</v>
      </c>
      <c r="C375" s="15">
        <v>0</v>
      </c>
      <c r="D375" s="15">
        <v>1</v>
      </c>
      <c r="E375" s="15">
        <v>0</v>
      </c>
      <c r="F375" s="15">
        <v>0</v>
      </c>
    </row>
    <row r="376" spans="1:6" x14ac:dyDescent="0.3">
      <c r="A376" s="16">
        <v>32</v>
      </c>
      <c r="B376" s="16">
        <v>3</v>
      </c>
      <c r="C376" s="15">
        <v>0</v>
      </c>
      <c r="D376" s="15">
        <v>0</v>
      </c>
      <c r="E376" s="15">
        <v>1</v>
      </c>
      <c r="F376" s="15">
        <v>0</v>
      </c>
    </row>
    <row r="377" spans="1:6" x14ac:dyDescent="0.3">
      <c r="A377" s="16">
        <v>32</v>
      </c>
      <c r="B377" s="16">
        <v>4</v>
      </c>
      <c r="C377" s="15">
        <v>1</v>
      </c>
      <c r="D377" s="15">
        <v>0</v>
      </c>
      <c r="E377" s="15">
        <v>0</v>
      </c>
      <c r="F377" s="15">
        <v>0</v>
      </c>
    </row>
    <row r="378" spans="1:6" x14ac:dyDescent="0.3">
      <c r="A378" s="16">
        <v>32</v>
      </c>
      <c r="B378" s="16">
        <v>5</v>
      </c>
      <c r="C378" s="15">
        <v>0</v>
      </c>
      <c r="D378" s="15">
        <v>0</v>
      </c>
      <c r="E378" s="15">
        <v>1</v>
      </c>
      <c r="F378" s="15">
        <v>0</v>
      </c>
    </row>
    <row r="379" spans="1:6" x14ac:dyDescent="0.3">
      <c r="A379" s="16">
        <v>32</v>
      </c>
      <c r="B379" s="16">
        <v>6</v>
      </c>
      <c r="C379" s="15">
        <v>0</v>
      </c>
      <c r="D379" s="15">
        <v>1</v>
      </c>
      <c r="E379" s="15">
        <v>0</v>
      </c>
      <c r="F379" s="15">
        <v>0</v>
      </c>
    </row>
    <row r="380" spans="1:6" x14ac:dyDescent="0.3">
      <c r="A380" s="16">
        <v>32</v>
      </c>
      <c r="B380" s="16">
        <v>7</v>
      </c>
      <c r="C380" s="15">
        <v>1</v>
      </c>
      <c r="D380" s="15">
        <v>0</v>
      </c>
      <c r="E380" s="15">
        <v>0</v>
      </c>
      <c r="F380" s="15">
        <v>0</v>
      </c>
    </row>
    <row r="381" spans="1:6" x14ac:dyDescent="0.3">
      <c r="A381" s="16">
        <v>32</v>
      </c>
      <c r="B381" s="16">
        <v>8</v>
      </c>
      <c r="C381" s="15">
        <v>0</v>
      </c>
      <c r="D381" s="15">
        <v>0</v>
      </c>
      <c r="E381" s="15">
        <v>1</v>
      </c>
      <c r="F381" s="15">
        <v>0</v>
      </c>
    </row>
    <row r="382" spans="1:6" x14ac:dyDescent="0.3">
      <c r="A382" s="16">
        <v>32</v>
      </c>
      <c r="B382" s="16">
        <v>9</v>
      </c>
      <c r="C382" s="15">
        <v>1</v>
      </c>
      <c r="D382" s="15">
        <v>0</v>
      </c>
      <c r="E382" s="15">
        <v>0</v>
      </c>
      <c r="F382" s="15">
        <v>0</v>
      </c>
    </row>
    <row r="383" spans="1:6" x14ac:dyDescent="0.3">
      <c r="A383" s="16">
        <v>32</v>
      </c>
      <c r="B383" s="16">
        <v>10</v>
      </c>
      <c r="C383" s="15">
        <v>1</v>
      </c>
      <c r="D383" s="15">
        <v>0</v>
      </c>
      <c r="E383" s="15">
        <v>0</v>
      </c>
      <c r="F383" s="15">
        <v>0</v>
      </c>
    </row>
    <row r="384" spans="1:6" x14ac:dyDescent="0.3">
      <c r="A384" s="16">
        <v>32</v>
      </c>
      <c r="B384" s="16">
        <v>11</v>
      </c>
      <c r="C384" s="15">
        <v>0</v>
      </c>
      <c r="D384" s="15">
        <v>1</v>
      </c>
      <c r="E384" s="15">
        <v>0</v>
      </c>
      <c r="F384" s="15">
        <v>0</v>
      </c>
    </row>
    <row r="385" spans="1:6" x14ac:dyDescent="0.3">
      <c r="A385" s="16">
        <v>32</v>
      </c>
      <c r="B385" s="16">
        <v>12</v>
      </c>
      <c r="C385" s="15">
        <v>1</v>
      </c>
      <c r="D385" s="15">
        <v>0</v>
      </c>
      <c r="E385" s="15">
        <v>0</v>
      </c>
      <c r="F385" s="15">
        <v>0</v>
      </c>
    </row>
    <row r="386" spans="1:6" x14ac:dyDescent="0.3">
      <c r="A386" s="16">
        <v>33</v>
      </c>
      <c r="B386" s="16">
        <v>1</v>
      </c>
      <c r="C386" s="15">
        <v>0</v>
      </c>
      <c r="D386" s="15">
        <v>1</v>
      </c>
      <c r="E386" s="15">
        <v>0</v>
      </c>
      <c r="F386" s="15">
        <v>0</v>
      </c>
    </row>
    <row r="387" spans="1:6" x14ac:dyDescent="0.3">
      <c r="A387" s="16">
        <v>33</v>
      </c>
      <c r="B387" s="16">
        <v>2</v>
      </c>
      <c r="C387" s="15">
        <v>0</v>
      </c>
      <c r="D387" s="15">
        <v>1</v>
      </c>
      <c r="E387" s="15">
        <v>0</v>
      </c>
      <c r="F387" s="15">
        <v>0</v>
      </c>
    </row>
    <row r="388" spans="1:6" x14ac:dyDescent="0.3">
      <c r="A388" s="16">
        <v>33</v>
      </c>
      <c r="B388" s="16">
        <v>3</v>
      </c>
      <c r="C388" s="15">
        <v>1</v>
      </c>
      <c r="D388" s="15">
        <v>0</v>
      </c>
      <c r="E388" s="15">
        <v>0</v>
      </c>
      <c r="F388" s="15">
        <v>0</v>
      </c>
    </row>
    <row r="389" spans="1:6" x14ac:dyDescent="0.3">
      <c r="A389" s="16">
        <v>33</v>
      </c>
      <c r="B389" s="16">
        <v>4</v>
      </c>
      <c r="C389" s="15">
        <v>0</v>
      </c>
      <c r="D389" s="15">
        <v>0</v>
      </c>
      <c r="E389" s="15">
        <v>1</v>
      </c>
      <c r="F389" s="15">
        <v>0</v>
      </c>
    </row>
    <row r="390" spans="1:6" x14ac:dyDescent="0.3">
      <c r="A390" s="16">
        <v>33</v>
      </c>
      <c r="B390" s="16">
        <v>5</v>
      </c>
      <c r="C390" s="15">
        <v>1</v>
      </c>
      <c r="D390" s="15">
        <v>0</v>
      </c>
      <c r="E390" s="15">
        <v>0</v>
      </c>
      <c r="F390" s="15">
        <v>0</v>
      </c>
    </row>
    <row r="391" spans="1:6" x14ac:dyDescent="0.3">
      <c r="A391" s="16">
        <v>33</v>
      </c>
      <c r="B391" s="16">
        <v>6</v>
      </c>
      <c r="C391" s="15">
        <v>0</v>
      </c>
      <c r="D391" s="15">
        <v>0</v>
      </c>
      <c r="E391" s="15">
        <v>1</v>
      </c>
      <c r="F391" s="15">
        <v>0</v>
      </c>
    </row>
    <row r="392" spans="1:6" x14ac:dyDescent="0.3">
      <c r="A392" s="16">
        <v>33</v>
      </c>
      <c r="B392" s="16">
        <v>7</v>
      </c>
      <c r="C392" s="15">
        <v>0</v>
      </c>
      <c r="D392" s="15">
        <v>0</v>
      </c>
      <c r="E392" s="15">
        <v>1</v>
      </c>
      <c r="F392" s="15">
        <v>0</v>
      </c>
    </row>
    <row r="393" spans="1:6" x14ac:dyDescent="0.3">
      <c r="A393" s="16">
        <v>33</v>
      </c>
      <c r="B393" s="16">
        <v>8</v>
      </c>
      <c r="C393" s="15">
        <v>0</v>
      </c>
      <c r="D393" s="15">
        <v>0</v>
      </c>
      <c r="E393" s="15">
        <v>1</v>
      </c>
      <c r="F393" s="15">
        <v>0</v>
      </c>
    </row>
    <row r="394" spans="1:6" x14ac:dyDescent="0.3">
      <c r="A394" s="16">
        <v>33</v>
      </c>
      <c r="B394" s="16">
        <v>9</v>
      </c>
      <c r="C394" s="15">
        <v>0</v>
      </c>
      <c r="D394" s="15">
        <v>0</v>
      </c>
      <c r="E394" s="15">
        <v>1</v>
      </c>
      <c r="F394" s="15">
        <v>0</v>
      </c>
    </row>
    <row r="395" spans="1:6" x14ac:dyDescent="0.3">
      <c r="A395" s="16">
        <v>33</v>
      </c>
      <c r="B395" s="16">
        <v>10</v>
      </c>
      <c r="C395" s="15">
        <v>0</v>
      </c>
      <c r="D395" s="15">
        <v>0</v>
      </c>
      <c r="E395" s="15">
        <v>0</v>
      </c>
      <c r="F395" s="15">
        <v>1</v>
      </c>
    </row>
    <row r="396" spans="1:6" x14ac:dyDescent="0.3">
      <c r="A396" s="16">
        <v>33</v>
      </c>
      <c r="B396" s="16">
        <v>11</v>
      </c>
      <c r="C396" s="15">
        <v>0</v>
      </c>
      <c r="D396" s="15">
        <v>0</v>
      </c>
      <c r="E396" s="15">
        <v>0</v>
      </c>
      <c r="F396" s="15">
        <v>1</v>
      </c>
    </row>
    <row r="397" spans="1:6" x14ac:dyDescent="0.3">
      <c r="A397" s="16">
        <v>33</v>
      </c>
      <c r="B397" s="16">
        <v>12</v>
      </c>
      <c r="C397" s="15">
        <v>1</v>
      </c>
      <c r="D397" s="15">
        <v>0</v>
      </c>
      <c r="E397" s="15">
        <v>0</v>
      </c>
      <c r="F397" s="15">
        <v>0</v>
      </c>
    </row>
    <row r="398" spans="1:6" x14ac:dyDescent="0.3">
      <c r="A398" s="16">
        <v>34</v>
      </c>
      <c r="B398" s="16">
        <v>1</v>
      </c>
      <c r="C398" s="15">
        <v>0</v>
      </c>
      <c r="D398" s="15">
        <v>0</v>
      </c>
      <c r="E398" s="15">
        <v>1</v>
      </c>
      <c r="F398" s="15">
        <v>0</v>
      </c>
    </row>
    <row r="399" spans="1:6" x14ac:dyDescent="0.3">
      <c r="A399" s="16">
        <v>34</v>
      </c>
      <c r="B399" s="16">
        <v>2</v>
      </c>
      <c r="C399" s="15">
        <v>0</v>
      </c>
      <c r="D399" s="15">
        <v>1</v>
      </c>
      <c r="E399" s="15">
        <v>0</v>
      </c>
      <c r="F399" s="15">
        <v>0</v>
      </c>
    </row>
    <row r="400" spans="1:6" x14ac:dyDescent="0.3">
      <c r="A400" s="16">
        <v>34</v>
      </c>
      <c r="B400" s="16">
        <v>3</v>
      </c>
      <c r="C400" s="15">
        <v>0</v>
      </c>
      <c r="D400" s="15">
        <v>1</v>
      </c>
      <c r="E400" s="15">
        <v>0</v>
      </c>
      <c r="F400" s="15">
        <v>0</v>
      </c>
    </row>
    <row r="401" spans="1:6" x14ac:dyDescent="0.3">
      <c r="A401" s="16">
        <v>34</v>
      </c>
      <c r="B401" s="16">
        <v>4</v>
      </c>
      <c r="C401" s="15">
        <v>0</v>
      </c>
      <c r="D401" s="15">
        <v>0</v>
      </c>
      <c r="E401" s="15">
        <v>0</v>
      </c>
      <c r="F401" s="15">
        <v>1</v>
      </c>
    </row>
    <row r="402" spans="1:6" x14ac:dyDescent="0.3">
      <c r="A402" s="16">
        <v>34</v>
      </c>
      <c r="B402" s="16">
        <v>5</v>
      </c>
      <c r="C402" s="15">
        <v>0</v>
      </c>
      <c r="D402" s="15">
        <v>1</v>
      </c>
      <c r="E402" s="15">
        <v>0</v>
      </c>
      <c r="F402" s="15">
        <v>0</v>
      </c>
    </row>
    <row r="403" spans="1:6" x14ac:dyDescent="0.3">
      <c r="A403" s="16">
        <v>34</v>
      </c>
      <c r="B403" s="16">
        <v>6</v>
      </c>
      <c r="C403" s="15">
        <v>1</v>
      </c>
      <c r="D403" s="15">
        <v>0</v>
      </c>
      <c r="E403" s="15">
        <v>0</v>
      </c>
      <c r="F403" s="15">
        <v>0</v>
      </c>
    </row>
    <row r="404" spans="1:6" x14ac:dyDescent="0.3">
      <c r="A404" s="16">
        <v>34</v>
      </c>
      <c r="B404" s="16">
        <v>7</v>
      </c>
      <c r="C404" s="15">
        <v>1</v>
      </c>
      <c r="D404" s="15">
        <v>0</v>
      </c>
      <c r="E404" s="15">
        <v>0</v>
      </c>
      <c r="F404" s="15">
        <v>0</v>
      </c>
    </row>
    <row r="405" spans="1:6" x14ac:dyDescent="0.3">
      <c r="A405" s="16">
        <v>34</v>
      </c>
      <c r="B405" s="16">
        <v>8</v>
      </c>
      <c r="C405" s="15">
        <v>0</v>
      </c>
      <c r="D405" s="15">
        <v>0</v>
      </c>
      <c r="E405" s="15">
        <v>0</v>
      </c>
      <c r="F405" s="15">
        <v>1</v>
      </c>
    </row>
    <row r="406" spans="1:6" x14ac:dyDescent="0.3">
      <c r="A406" s="16">
        <v>34</v>
      </c>
      <c r="B406" s="16">
        <v>9</v>
      </c>
      <c r="C406" s="15">
        <v>0</v>
      </c>
      <c r="D406" s="15">
        <v>1</v>
      </c>
      <c r="E406" s="15">
        <v>0</v>
      </c>
      <c r="F406" s="15">
        <v>0</v>
      </c>
    </row>
    <row r="407" spans="1:6" x14ac:dyDescent="0.3">
      <c r="A407" s="16">
        <v>34</v>
      </c>
      <c r="B407" s="16">
        <v>10</v>
      </c>
      <c r="C407" s="15">
        <v>0</v>
      </c>
      <c r="D407" s="15">
        <v>1</v>
      </c>
      <c r="E407" s="15">
        <v>0</v>
      </c>
      <c r="F407" s="15">
        <v>0</v>
      </c>
    </row>
    <row r="408" spans="1:6" x14ac:dyDescent="0.3">
      <c r="A408" s="16">
        <v>34</v>
      </c>
      <c r="B408" s="16">
        <v>11</v>
      </c>
      <c r="C408" s="15">
        <v>0</v>
      </c>
      <c r="D408" s="15">
        <v>1</v>
      </c>
      <c r="E408" s="15">
        <v>0</v>
      </c>
      <c r="F408" s="15">
        <v>0</v>
      </c>
    </row>
    <row r="409" spans="1:6" x14ac:dyDescent="0.3">
      <c r="A409" s="16">
        <v>34</v>
      </c>
      <c r="B409" s="16">
        <v>12</v>
      </c>
      <c r="C409" s="15">
        <v>1</v>
      </c>
      <c r="D409" s="15">
        <v>0</v>
      </c>
      <c r="E409" s="15">
        <v>0</v>
      </c>
      <c r="F409" s="15">
        <v>0</v>
      </c>
    </row>
    <row r="410" spans="1:6" x14ac:dyDescent="0.3">
      <c r="A410" s="16">
        <v>35</v>
      </c>
      <c r="B410" s="16">
        <v>1</v>
      </c>
      <c r="C410" s="15">
        <v>0</v>
      </c>
      <c r="D410" s="15">
        <v>0</v>
      </c>
      <c r="E410" s="15">
        <v>1</v>
      </c>
      <c r="F410" s="15">
        <v>0</v>
      </c>
    </row>
    <row r="411" spans="1:6" x14ac:dyDescent="0.3">
      <c r="A411" s="16">
        <v>35</v>
      </c>
      <c r="B411" s="16">
        <v>2</v>
      </c>
      <c r="C411" s="15">
        <v>0</v>
      </c>
      <c r="D411" s="15">
        <v>1</v>
      </c>
      <c r="E411" s="15">
        <v>0</v>
      </c>
      <c r="F411" s="15">
        <v>0</v>
      </c>
    </row>
    <row r="412" spans="1:6" x14ac:dyDescent="0.3">
      <c r="A412" s="16">
        <v>35</v>
      </c>
      <c r="B412" s="16">
        <v>3</v>
      </c>
      <c r="C412" s="15">
        <v>0</v>
      </c>
      <c r="D412" s="15">
        <v>0</v>
      </c>
      <c r="E412" s="15">
        <v>0</v>
      </c>
      <c r="F412" s="15">
        <v>1</v>
      </c>
    </row>
    <row r="413" spans="1:6" x14ac:dyDescent="0.3">
      <c r="A413" s="16">
        <v>35</v>
      </c>
      <c r="B413" s="16">
        <v>4</v>
      </c>
      <c r="C413" s="15">
        <v>0</v>
      </c>
      <c r="D413" s="15">
        <v>1</v>
      </c>
      <c r="E413" s="15">
        <v>0</v>
      </c>
      <c r="F413" s="15">
        <v>0</v>
      </c>
    </row>
    <row r="414" spans="1:6" x14ac:dyDescent="0.3">
      <c r="A414" s="16">
        <v>35</v>
      </c>
      <c r="B414" s="16">
        <v>5</v>
      </c>
      <c r="C414" s="15">
        <v>1</v>
      </c>
      <c r="D414" s="15">
        <v>0</v>
      </c>
      <c r="E414" s="15">
        <v>0</v>
      </c>
      <c r="F414" s="15">
        <v>0</v>
      </c>
    </row>
    <row r="415" spans="1:6" x14ac:dyDescent="0.3">
      <c r="A415" s="16">
        <v>35</v>
      </c>
      <c r="B415" s="16">
        <v>6</v>
      </c>
      <c r="C415" s="15">
        <v>0</v>
      </c>
      <c r="D415" s="15">
        <v>1</v>
      </c>
      <c r="E415" s="15">
        <v>0</v>
      </c>
      <c r="F415" s="15">
        <v>0</v>
      </c>
    </row>
    <row r="416" spans="1:6" x14ac:dyDescent="0.3">
      <c r="A416" s="16">
        <v>35</v>
      </c>
      <c r="B416" s="16">
        <v>7</v>
      </c>
      <c r="C416" s="15">
        <v>0</v>
      </c>
      <c r="D416" s="15">
        <v>0</v>
      </c>
      <c r="E416" s="15">
        <v>0</v>
      </c>
      <c r="F416" s="15">
        <v>1</v>
      </c>
    </row>
    <row r="417" spans="1:6" x14ac:dyDescent="0.3">
      <c r="A417" s="16">
        <v>35</v>
      </c>
      <c r="B417" s="16">
        <v>8</v>
      </c>
      <c r="C417" s="15">
        <v>0</v>
      </c>
      <c r="D417" s="15">
        <v>0</v>
      </c>
      <c r="E417" s="15">
        <v>1</v>
      </c>
      <c r="F417" s="15">
        <v>0</v>
      </c>
    </row>
    <row r="418" spans="1:6" x14ac:dyDescent="0.3">
      <c r="A418" s="16">
        <v>35</v>
      </c>
      <c r="B418" s="16">
        <v>9</v>
      </c>
      <c r="C418" s="15">
        <v>0</v>
      </c>
      <c r="D418" s="15">
        <v>1</v>
      </c>
      <c r="E418" s="15">
        <v>0</v>
      </c>
      <c r="F418" s="15">
        <v>0</v>
      </c>
    </row>
    <row r="419" spans="1:6" x14ac:dyDescent="0.3">
      <c r="A419" s="16">
        <v>35</v>
      </c>
      <c r="B419" s="16">
        <v>10</v>
      </c>
      <c r="C419" s="15">
        <v>0</v>
      </c>
      <c r="D419" s="15">
        <v>1</v>
      </c>
      <c r="E419" s="15">
        <v>0</v>
      </c>
      <c r="F419" s="15">
        <v>0</v>
      </c>
    </row>
    <row r="420" spans="1:6" x14ac:dyDescent="0.3">
      <c r="A420" s="16">
        <v>35</v>
      </c>
      <c r="B420" s="16">
        <v>11</v>
      </c>
      <c r="C420" s="15">
        <v>0</v>
      </c>
      <c r="D420" s="15">
        <v>0</v>
      </c>
      <c r="E420" s="15">
        <v>0</v>
      </c>
      <c r="F420" s="15">
        <v>1</v>
      </c>
    </row>
    <row r="421" spans="1:6" x14ac:dyDescent="0.3">
      <c r="A421" s="16">
        <v>35</v>
      </c>
      <c r="B421" s="16">
        <v>12</v>
      </c>
      <c r="C421" s="15">
        <v>1</v>
      </c>
      <c r="D421" s="15">
        <v>0</v>
      </c>
      <c r="E421" s="15">
        <v>0</v>
      </c>
      <c r="F421" s="15">
        <v>0</v>
      </c>
    </row>
    <row r="422" spans="1:6" x14ac:dyDescent="0.3">
      <c r="A422" s="16">
        <v>36</v>
      </c>
      <c r="B422" s="16">
        <v>1</v>
      </c>
      <c r="C422" s="15">
        <v>0</v>
      </c>
      <c r="D422" s="15">
        <v>0</v>
      </c>
      <c r="E422" s="15">
        <v>1</v>
      </c>
      <c r="F422" s="15">
        <v>0</v>
      </c>
    </row>
    <row r="423" spans="1:6" x14ac:dyDescent="0.3">
      <c r="A423" s="16">
        <v>36</v>
      </c>
      <c r="B423" s="16">
        <v>2</v>
      </c>
      <c r="C423" s="15">
        <v>0</v>
      </c>
      <c r="D423" s="15">
        <v>1</v>
      </c>
      <c r="E423" s="15">
        <v>0</v>
      </c>
      <c r="F423" s="15">
        <v>0</v>
      </c>
    </row>
    <row r="424" spans="1:6" x14ac:dyDescent="0.3">
      <c r="A424" s="16">
        <v>36</v>
      </c>
      <c r="B424" s="16">
        <v>3</v>
      </c>
      <c r="C424" s="15">
        <v>1</v>
      </c>
      <c r="D424" s="15">
        <v>0</v>
      </c>
      <c r="E424" s="15">
        <v>0</v>
      </c>
      <c r="F424" s="15">
        <v>0</v>
      </c>
    </row>
    <row r="425" spans="1:6" x14ac:dyDescent="0.3">
      <c r="A425" s="16">
        <v>36</v>
      </c>
      <c r="B425" s="16">
        <v>4</v>
      </c>
      <c r="C425" s="15">
        <v>0</v>
      </c>
      <c r="D425" s="15">
        <v>1</v>
      </c>
      <c r="E425" s="15">
        <v>0</v>
      </c>
      <c r="F425" s="15">
        <v>0</v>
      </c>
    </row>
    <row r="426" spans="1:6" x14ac:dyDescent="0.3">
      <c r="A426" s="16">
        <v>36</v>
      </c>
      <c r="B426" s="16">
        <v>5</v>
      </c>
      <c r="C426" s="15">
        <v>1</v>
      </c>
      <c r="D426" s="15">
        <v>0</v>
      </c>
      <c r="E426" s="15">
        <v>0</v>
      </c>
      <c r="F426" s="15">
        <v>0</v>
      </c>
    </row>
    <row r="427" spans="1:6" x14ac:dyDescent="0.3">
      <c r="A427" s="16">
        <v>36</v>
      </c>
      <c r="B427" s="16">
        <v>6</v>
      </c>
      <c r="C427" s="15">
        <v>1</v>
      </c>
      <c r="D427" s="15">
        <v>0</v>
      </c>
      <c r="E427" s="15">
        <v>0</v>
      </c>
      <c r="F427" s="15">
        <v>0</v>
      </c>
    </row>
    <row r="428" spans="1:6" x14ac:dyDescent="0.3">
      <c r="A428" s="16">
        <v>36</v>
      </c>
      <c r="B428" s="16">
        <v>7</v>
      </c>
      <c r="C428" s="15">
        <v>1</v>
      </c>
      <c r="D428" s="15">
        <v>0</v>
      </c>
      <c r="E428" s="15">
        <v>0</v>
      </c>
      <c r="F428" s="15">
        <v>0</v>
      </c>
    </row>
    <row r="429" spans="1:6" x14ac:dyDescent="0.3">
      <c r="A429" s="16">
        <v>36</v>
      </c>
      <c r="B429" s="16">
        <v>8</v>
      </c>
      <c r="C429" s="15">
        <v>0</v>
      </c>
      <c r="D429" s="15">
        <v>1</v>
      </c>
      <c r="E429" s="15">
        <v>0</v>
      </c>
      <c r="F429" s="15">
        <v>0</v>
      </c>
    </row>
    <row r="430" spans="1:6" x14ac:dyDescent="0.3">
      <c r="A430" s="16">
        <v>36</v>
      </c>
      <c r="B430" s="16">
        <v>9</v>
      </c>
      <c r="C430" s="15">
        <v>0</v>
      </c>
      <c r="D430" s="15">
        <v>0</v>
      </c>
      <c r="E430" s="15">
        <v>1</v>
      </c>
      <c r="F430" s="15">
        <v>0</v>
      </c>
    </row>
    <row r="431" spans="1:6" x14ac:dyDescent="0.3">
      <c r="A431" s="16">
        <v>36</v>
      </c>
      <c r="B431" s="16">
        <v>10</v>
      </c>
      <c r="C431" s="15">
        <v>0</v>
      </c>
      <c r="D431" s="15">
        <v>1</v>
      </c>
      <c r="E431" s="15">
        <v>0</v>
      </c>
      <c r="F431" s="15">
        <v>0</v>
      </c>
    </row>
    <row r="432" spans="1:6" x14ac:dyDescent="0.3">
      <c r="A432" s="16">
        <v>36</v>
      </c>
      <c r="B432" s="16">
        <v>11</v>
      </c>
      <c r="C432" s="15">
        <v>1</v>
      </c>
      <c r="D432" s="15">
        <v>0</v>
      </c>
      <c r="E432" s="15">
        <v>0</v>
      </c>
      <c r="F432" s="15">
        <v>0</v>
      </c>
    </row>
    <row r="433" spans="1:6" x14ac:dyDescent="0.3">
      <c r="A433" s="16">
        <v>36</v>
      </c>
      <c r="B433" s="16">
        <v>12</v>
      </c>
      <c r="C433" s="15">
        <v>1</v>
      </c>
      <c r="D433" s="15">
        <v>0</v>
      </c>
      <c r="E433" s="15">
        <v>0</v>
      </c>
      <c r="F433" s="15">
        <v>0</v>
      </c>
    </row>
    <row r="434" spans="1:6" x14ac:dyDescent="0.3">
      <c r="A434" s="16">
        <v>37</v>
      </c>
      <c r="B434" s="16">
        <v>1</v>
      </c>
      <c r="C434" s="15">
        <v>0</v>
      </c>
      <c r="D434" s="15">
        <v>0</v>
      </c>
      <c r="E434" s="15">
        <v>1</v>
      </c>
      <c r="F434" s="15">
        <v>0</v>
      </c>
    </row>
    <row r="435" spans="1:6" x14ac:dyDescent="0.3">
      <c r="A435" s="16">
        <v>37</v>
      </c>
      <c r="B435" s="16">
        <v>2</v>
      </c>
      <c r="C435" s="15">
        <v>0</v>
      </c>
      <c r="D435" s="15">
        <v>1</v>
      </c>
      <c r="E435" s="15">
        <v>0</v>
      </c>
      <c r="F435" s="15">
        <v>0</v>
      </c>
    </row>
    <row r="436" spans="1:6" x14ac:dyDescent="0.3">
      <c r="A436" s="16">
        <v>37</v>
      </c>
      <c r="B436" s="16">
        <v>3</v>
      </c>
      <c r="C436" s="15">
        <v>1</v>
      </c>
      <c r="D436" s="15">
        <v>0</v>
      </c>
      <c r="E436" s="15">
        <v>0</v>
      </c>
      <c r="F436" s="15">
        <v>0</v>
      </c>
    </row>
    <row r="437" spans="1:6" x14ac:dyDescent="0.3">
      <c r="A437" s="16">
        <v>37</v>
      </c>
      <c r="B437" s="16">
        <v>4</v>
      </c>
      <c r="C437" s="15">
        <v>1</v>
      </c>
      <c r="D437" s="15">
        <v>0</v>
      </c>
      <c r="E437" s="15">
        <v>0</v>
      </c>
      <c r="F437" s="15">
        <v>0</v>
      </c>
    </row>
    <row r="438" spans="1:6" x14ac:dyDescent="0.3">
      <c r="A438" s="16">
        <v>37</v>
      </c>
      <c r="B438" s="16">
        <v>5</v>
      </c>
      <c r="C438" s="15">
        <v>0</v>
      </c>
      <c r="D438" s="15">
        <v>0</v>
      </c>
      <c r="E438" s="15">
        <v>1</v>
      </c>
      <c r="F438" s="15">
        <v>0</v>
      </c>
    </row>
    <row r="439" spans="1:6" x14ac:dyDescent="0.3">
      <c r="A439" s="16">
        <v>37</v>
      </c>
      <c r="B439" s="16">
        <v>6</v>
      </c>
      <c r="C439" s="15">
        <v>0</v>
      </c>
      <c r="D439" s="15">
        <v>0</v>
      </c>
      <c r="E439" s="15">
        <v>1</v>
      </c>
      <c r="F439" s="15">
        <v>0</v>
      </c>
    </row>
    <row r="440" spans="1:6" x14ac:dyDescent="0.3">
      <c r="A440" s="16">
        <v>37</v>
      </c>
      <c r="B440" s="16">
        <v>7</v>
      </c>
      <c r="C440" s="15">
        <v>0</v>
      </c>
      <c r="D440" s="15">
        <v>1</v>
      </c>
      <c r="E440" s="15">
        <v>0</v>
      </c>
      <c r="F440" s="15">
        <v>0</v>
      </c>
    </row>
    <row r="441" spans="1:6" x14ac:dyDescent="0.3">
      <c r="A441" s="16">
        <v>37</v>
      </c>
      <c r="B441" s="16">
        <v>8</v>
      </c>
      <c r="C441" s="15">
        <v>0</v>
      </c>
      <c r="D441" s="15">
        <v>0</v>
      </c>
      <c r="E441" s="15">
        <v>1</v>
      </c>
      <c r="F441" s="15">
        <v>0</v>
      </c>
    </row>
    <row r="442" spans="1:6" x14ac:dyDescent="0.3">
      <c r="A442" s="16">
        <v>37</v>
      </c>
      <c r="B442" s="16">
        <v>9</v>
      </c>
      <c r="C442" s="15">
        <v>0</v>
      </c>
      <c r="D442" s="15">
        <v>1</v>
      </c>
      <c r="E442" s="15">
        <v>0</v>
      </c>
      <c r="F442" s="15">
        <v>0</v>
      </c>
    </row>
    <row r="443" spans="1:6" x14ac:dyDescent="0.3">
      <c r="A443" s="16">
        <v>37</v>
      </c>
      <c r="B443" s="16">
        <v>10</v>
      </c>
      <c r="C443" s="15">
        <v>0</v>
      </c>
      <c r="D443" s="15">
        <v>0</v>
      </c>
      <c r="E443" s="15">
        <v>1</v>
      </c>
      <c r="F443" s="15">
        <v>0</v>
      </c>
    </row>
    <row r="444" spans="1:6" x14ac:dyDescent="0.3">
      <c r="A444" s="16">
        <v>37</v>
      </c>
      <c r="B444" s="16">
        <v>11</v>
      </c>
      <c r="C444" s="15">
        <v>0</v>
      </c>
      <c r="D444" s="15">
        <v>1</v>
      </c>
      <c r="E444" s="15">
        <v>0</v>
      </c>
      <c r="F444" s="15">
        <v>0</v>
      </c>
    </row>
    <row r="445" spans="1:6" x14ac:dyDescent="0.3">
      <c r="A445" s="16">
        <v>37</v>
      </c>
      <c r="B445" s="16">
        <v>12</v>
      </c>
      <c r="C445" s="15">
        <v>1</v>
      </c>
      <c r="D445" s="15">
        <v>0</v>
      </c>
      <c r="E445" s="15">
        <v>0</v>
      </c>
      <c r="F445" s="15">
        <v>0</v>
      </c>
    </row>
    <row r="446" spans="1:6" x14ac:dyDescent="0.3">
      <c r="A446" s="16">
        <v>38</v>
      </c>
      <c r="B446" s="16">
        <v>1</v>
      </c>
      <c r="C446" s="15">
        <v>0</v>
      </c>
      <c r="D446" s="15">
        <v>0</v>
      </c>
      <c r="E446" s="15">
        <v>1</v>
      </c>
      <c r="F446" s="15">
        <v>0</v>
      </c>
    </row>
    <row r="447" spans="1:6" x14ac:dyDescent="0.3">
      <c r="A447" s="16">
        <v>38</v>
      </c>
      <c r="B447" s="16">
        <v>2</v>
      </c>
      <c r="C447" s="15">
        <v>0</v>
      </c>
      <c r="D447" s="15">
        <v>1</v>
      </c>
      <c r="E447" s="15">
        <v>0</v>
      </c>
      <c r="F447" s="15">
        <v>0</v>
      </c>
    </row>
    <row r="448" spans="1:6" x14ac:dyDescent="0.3">
      <c r="A448" s="16">
        <v>38</v>
      </c>
      <c r="B448" s="16">
        <v>3</v>
      </c>
      <c r="C448" s="15">
        <v>1</v>
      </c>
      <c r="D448" s="15">
        <v>0</v>
      </c>
      <c r="E448" s="15">
        <v>0</v>
      </c>
      <c r="F448" s="15">
        <v>0</v>
      </c>
    </row>
    <row r="449" spans="1:6" x14ac:dyDescent="0.3">
      <c r="A449" s="16">
        <v>38</v>
      </c>
      <c r="B449" s="16">
        <v>4</v>
      </c>
      <c r="C449" s="15">
        <v>1</v>
      </c>
      <c r="D449" s="15">
        <v>0</v>
      </c>
      <c r="E449" s="15">
        <v>0</v>
      </c>
      <c r="F449" s="15">
        <v>0</v>
      </c>
    </row>
    <row r="450" spans="1:6" x14ac:dyDescent="0.3">
      <c r="A450" s="16">
        <v>38</v>
      </c>
      <c r="B450" s="16">
        <v>5</v>
      </c>
      <c r="C450" s="15">
        <v>0</v>
      </c>
      <c r="D450" s="15">
        <v>1</v>
      </c>
      <c r="E450" s="15">
        <v>0</v>
      </c>
      <c r="F450" s="15">
        <v>0</v>
      </c>
    </row>
    <row r="451" spans="1:6" x14ac:dyDescent="0.3">
      <c r="A451" s="16">
        <v>38</v>
      </c>
      <c r="B451" s="16">
        <v>6</v>
      </c>
      <c r="C451" s="15">
        <v>0</v>
      </c>
      <c r="D451" s="15">
        <v>1</v>
      </c>
      <c r="E451" s="15">
        <v>0</v>
      </c>
      <c r="F451" s="15">
        <v>0</v>
      </c>
    </row>
    <row r="452" spans="1:6" x14ac:dyDescent="0.3">
      <c r="A452" s="16">
        <v>38</v>
      </c>
      <c r="B452" s="16">
        <v>7</v>
      </c>
      <c r="C452" s="15">
        <v>1</v>
      </c>
      <c r="D452" s="15">
        <v>0</v>
      </c>
      <c r="E452" s="15">
        <v>0</v>
      </c>
      <c r="F452" s="15">
        <v>0</v>
      </c>
    </row>
    <row r="453" spans="1:6" x14ac:dyDescent="0.3">
      <c r="A453" s="16">
        <v>38</v>
      </c>
      <c r="B453" s="16">
        <v>8</v>
      </c>
      <c r="C453" s="15">
        <v>0</v>
      </c>
      <c r="D453" s="15">
        <v>0</v>
      </c>
      <c r="E453" s="15">
        <v>1</v>
      </c>
      <c r="F453" s="15">
        <v>0</v>
      </c>
    </row>
    <row r="454" spans="1:6" x14ac:dyDescent="0.3">
      <c r="A454" s="16">
        <v>38</v>
      </c>
      <c r="B454" s="16">
        <v>9</v>
      </c>
      <c r="C454" s="15">
        <v>0</v>
      </c>
      <c r="D454" s="15">
        <v>0</v>
      </c>
      <c r="E454" s="15">
        <v>1</v>
      </c>
      <c r="F454" s="15">
        <v>0</v>
      </c>
    </row>
    <row r="455" spans="1:6" x14ac:dyDescent="0.3">
      <c r="A455" s="16">
        <v>38</v>
      </c>
      <c r="B455" s="16">
        <v>10</v>
      </c>
      <c r="C455" s="15">
        <v>0</v>
      </c>
      <c r="D455" s="15">
        <v>1</v>
      </c>
      <c r="E455" s="15">
        <v>0</v>
      </c>
      <c r="F455" s="15">
        <v>0</v>
      </c>
    </row>
    <row r="456" spans="1:6" x14ac:dyDescent="0.3">
      <c r="A456" s="16">
        <v>38</v>
      </c>
      <c r="B456" s="16">
        <v>11</v>
      </c>
      <c r="C456" s="15">
        <v>0</v>
      </c>
      <c r="D456" s="15">
        <v>1</v>
      </c>
      <c r="E456" s="15">
        <v>0</v>
      </c>
      <c r="F456" s="15">
        <v>0</v>
      </c>
    </row>
    <row r="457" spans="1:6" x14ac:dyDescent="0.3">
      <c r="A457" s="16">
        <v>38</v>
      </c>
      <c r="B457" s="16">
        <v>12</v>
      </c>
      <c r="C457" s="15">
        <v>1</v>
      </c>
      <c r="D457" s="15">
        <v>0</v>
      </c>
      <c r="E457" s="15">
        <v>0</v>
      </c>
      <c r="F457" s="15">
        <v>0</v>
      </c>
    </row>
    <row r="458" spans="1:6" x14ac:dyDescent="0.3">
      <c r="A458" s="16">
        <v>39</v>
      </c>
      <c r="B458" s="16">
        <v>1</v>
      </c>
      <c r="C458" s="15">
        <v>0</v>
      </c>
      <c r="D458" s="15">
        <v>0</v>
      </c>
      <c r="E458" s="15">
        <v>1</v>
      </c>
      <c r="F458" s="15">
        <v>0</v>
      </c>
    </row>
    <row r="459" spans="1:6" x14ac:dyDescent="0.3">
      <c r="A459" s="16">
        <v>39</v>
      </c>
      <c r="B459" s="16">
        <v>2</v>
      </c>
      <c r="C459" s="15">
        <v>0</v>
      </c>
      <c r="D459" s="15">
        <v>1</v>
      </c>
      <c r="E459" s="15">
        <v>0</v>
      </c>
      <c r="F459" s="15">
        <v>0</v>
      </c>
    </row>
    <row r="460" spans="1:6" x14ac:dyDescent="0.3">
      <c r="A460" s="16">
        <v>39</v>
      </c>
      <c r="B460" s="16">
        <v>3</v>
      </c>
      <c r="C460" s="15">
        <v>1</v>
      </c>
      <c r="D460" s="15">
        <v>0</v>
      </c>
      <c r="E460" s="15">
        <v>0</v>
      </c>
      <c r="F460" s="15">
        <v>0</v>
      </c>
    </row>
    <row r="461" spans="1:6" x14ac:dyDescent="0.3">
      <c r="A461" s="16">
        <v>39</v>
      </c>
      <c r="B461" s="16">
        <v>4</v>
      </c>
      <c r="C461" s="15">
        <v>0</v>
      </c>
      <c r="D461" s="15">
        <v>0</v>
      </c>
      <c r="E461" s="15">
        <v>0</v>
      </c>
      <c r="F461" s="15">
        <v>1</v>
      </c>
    </row>
    <row r="462" spans="1:6" x14ac:dyDescent="0.3">
      <c r="A462" s="16">
        <v>39</v>
      </c>
      <c r="B462" s="16">
        <v>5</v>
      </c>
      <c r="C462" s="15">
        <v>1</v>
      </c>
      <c r="D462" s="15">
        <v>0</v>
      </c>
      <c r="E462" s="15">
        <v>0</v>
      </c>
      <c r="F462" s="15">
        <v>0</v>
      </c>
    </row>
    <row r="463" spans="1:6" x14ac:dyDescent="0.3">
      <c r="A463" s="16">
        <v>39</v>
      </c>
      <c r="B463" s="16">
        <v>6</v>
      </c>
      <c r="C463" s="15">
        <v>0</v>
      </c>
      <c r="D463" s="15">
        <v>1</v>
      </c>
      <c r="E463" s="15">
        <v>0</v>
      </c>
      <c r="F463" s="15">
        <v>0</v>
      </c>
    </row>
    <row r="464" spans="1:6" x14ac:dyDescent="0.3">
      <c r="A464" s="16">
        <v>39</v>
      </c>
      <c r="B464" s="16">
        <v>7</v>
      </c>
      <c r="C464" s="15">
        <v>1</v>
      </c>
      <c r="D464" s="15">
        <v>0</v>
      </c>
      <c r="E464" s="15">
        <v>0</v>
      </c>
      <c r="F464" s="15">
        <v>0</v>
      </c>
    </row>
    <row r="465" spans="1:6" x14ac:dyDescent="0.3">
      <c r="A465" s="16">
        <v>39</v>
      </c>
      <c r="B465" s="16">
        <v>8</v>
      </c>
      <c r="C465" s="15">
        <v>0</v>
      </c>
      <c r="D465" s="15">
        <v>1</v>
      </c>
      <c r="E465" s="15">
        <v>0</v>
      </c>
      <c r="F465" s="15">
        <v>0</v>
      </c>
    </row>
    <row r="466" spans="1:6" x14ac:dyDescent="0.3">
      <c r="A466" s="16">
        <v>39</v>
      </c>
      <c r="B466" s="16">
        <v>9</v>
      </c>
      <c r="C466" s="15">
        <v>0</v>
      </c>
      <c r="D466" s="15">
        <v>0</v>
      </c>
      <c r="E466" s="15">
        <v>1</v>
      </c>
      <c r="F466" s="15">
        <v>0</v>
      </c>
    </row>
    <row r="467" spans="1:6" x14ac:dyDescent="0.3">
      <c r="A467" s="16">
        <v>39</v>
      </c>
      <c r="B467" s="16">
        <v>10</v>
      </c>
      <c r="C467" s="15">
        <v>0</v>
      </c>
      <c r="D467" s="15">
        <v>1</v>
      </c>
      <c r="E467" s="15">
        <v>0</v>
      </c>
      <c r="F467" s="15">
        <v>0</v>
      </c>
    </row>
    <row r="468" spans="1:6" x14ac:dyDescent="0.3">
      <c r="A468" s="16">
        <v>39</v>
      </c>
      <c r="B468" s="16">
        <v>11</v>
      </c>
      <c r="C468" s="15">
        <v>0</v>
      </c>
      <c r="D468" s="15">
        <v>0</v>
      </c>
      <c r="E468" s="15">
        <v>1</v>
      </c>
      <c r="F468" s="15">
        <v>0</v>
      </c>
    </row>
    <row r="469" spans="1:6" x14ac:dyDescent="0.3">
      <c r="A469" s="16">
        <v>39</v>
      </c>
      <c r="B469" s="16">
        <v>12</v>
      </c>
      <c r="C469" s="15">
        <v>1</v>
      </c>
      <c r="D469" s="15">
        <v>0</v>
      </c>
      <c r="E469" s="15">
        <v>0</v>
      </c>
      <c r="F469" s="15">
        <v>0</v>
      </c>
    </row>
    <row r="470" spans="1:6" x14ac:dyDescent="0.3">
      <c r="A470" s="16">
        <v>40</v>
      </c>
      <c r="B470" s="16">
        <v>1</v>
      </c>
      <c r="C470" s="15">
        <v>0</v>
      </c>
      <c r="D470" s="15">
        <v>0</v>
      </c>
      <c r="E470" s="15">
        <v>1</v>
      </c>
      <c r="F470" s="15">
        <v>0</v>
      </c>
    </row>
    <row r="471" spans="1:6" x14ac:dyDescent="0.3">
      <c r="A471" s="16">
        <v>40</v>
      </c>
      <c r="B471" s="16">
        <v>2</v>
      </c>
      <c r="C471" s="15">
        <v>0</v>
      </c>
      <c r="D471" s="15">
        <v>1</v>
      </c>
      <c r="E471" s="15">
        <v>0</v>
      </c>
      <c r="F471" s="15">
        <v>0</v>
      </c>
    </row>
    <row r="472" spans="1:6" x14ac:dyDescent="0.3">
      <c r="A472" s="16">
        <v>40</v>
      </c>
      <c r="B472" s="16">
        <v>3</v>
      </c>
      <c r="C472" s="15">
        <v>1</v>
      </c>
      <c r="D472" s="15">
        <v>0</v>
      </c>
      <c r="E472" s="15">
        <v>0</v>
      </c>
      <c r="F472" s="15">
        <v>0</v>
      </c>
    </row>
    <row r="473" spans="1:6" x14ac:dyDescent="0.3">
      <c r="A473" s="16">
        <v>40</v>
      </c>
      <c r="B473" s="16">
        <v>4</v>
      </c>
      <c r="C473" s="15">
        <v>1</v>
      </c>
      <c r="D473" s="15">
        <v>0</v>
      </c>
      <c r="E473" s="15">
        <v>0</v>
      </c>
      <c r="F473" s="15">
        <v>0</v>
      </c>
    </row>
    <row r="474" spans="1:6" x14ac:dyDescent="0.3">
      <c r="A474" s="16">
        <v>40</v>
      </c>
      <c r="B474" s="16">
        <v>5</v>
      </c>
      <c r="C474" s="15">
        <v>0</v>
      </c>
      <c r="D474" s="15">
        <v>0</v>
      </c>
      <c r="E474" s="15">
        <v>1</v>
      </c>
      <c r="F474" s="15">
        <v>0</v>
      </c>
    </row>
    <row r="475" spans="1:6" x14ac:dyDescent="0.3">
      <c r="A475" s="16">
        <v>40</v>
      </c>
      <c r="B475" s="16">
        <v>6</v>
      </c>
      <c r="C475" s="15">
        <v>1</v>
      </c>
      <c r="D475" s="15">
        <v>0</v>
      </c>
      <c r="E475" s="15">
        <v>0</v>
      </c>
      <c r="F475" s="15">
        <v>0</v>
      </c>
    </row>
    <row r="476" spans="1:6" x14ac:dyDescent="0.3">
      <c r="A476" s="16">
        <v>40</v>
      </c>
      <c r="B476" s="16">
        <v>7</v>
      </c>
      <c r="C476" s="15">
        <v>1</v>
      </c>
      <c r="D476" s="15">
        <v>0</v>
      </c>
      <c r="E476" s="15">
        <v>0</v>
      </c>
      <c r="F476" s="15">
        <v>0</v>
      </c>
    </row>
    <row r="477" spans="1:6" x14ac:dyDescent="0.3">
      <c r="A477" s="16">
        <v>40</v>
      </c>
      <c r="B477" s="16">
        <v>8</v>
      </c>
      <c r="C477" s="15">
        <v>0</v>
      </c>
      <c r="D477" s="15">
        <v>0</v>
      </c>
      <c r="E477" s="15">
        <v>1</v>
      </c>
      <c r="F477" s="15">
        <v>0</v>
      </c>
    </row>
    <row r="478" spans="1:6" x14ac:dyDescent="0.3">
      <c r="A478" s="16">
        <v>40</v>
      </c>
      <c r="B478" s="16">
        <v>9</v>
      </c>
      <c r="C478" s="15">
        <v>0</v>
      </c>
      <c r="D478" s="15">
        <v>0</v>
      </c>
      <c r="E478" s="15">
        <v>1</v>
      </c>
      <c r="F478" s="15">
        <v>0</v>
      </c>
    </row>
    <row r="479" spans="1:6" x14ac:dyDescent="0.3">
      <c r="A479" s="16">
        <v>40</v>
      </c>
      <c r="B479" s="16">
        <v>10</v>
      </c>
      <c r="C479" s="15">
        <v>0</v>
      </c>
      <c r="D479" s="15">
        <v>1</v>
      </c>
      <c r="E479" s="15">
        <v>0</v>
      </c>
      <c r="F479" s="15">
        <v>0</v>
      </c>
    </row>
    <row r="480" spans="1:6" x14ac:dyDescent="0.3">
      <c r="A480" s="16">
        <v>40</v>
      </c>
      <c r="B480" s="16">
        <v>11</v>
      </c>
      <c r="C480" s="15">
        <v>1</v>
      </c>
      <c r="D480" s="15">
        <v>0</v>
      </c>
      <c r="E480" s="15">
        <v>0</v>
      </c>
      <c r="F480" s="15">
        <v>0</v>
      </c>
    </row>
    <row r="481" spans="1:6" x14ac:dyDescent="0.3">
      <c r="A481" s="16">
        <v>40</v>
      </c>
      <c r="B481" s="16">
        <v>12</v>
      </c>
      <c r="C481" s="15">
        <v>0</v>
      </c>
      <c r="D481" s="15">
        <v>0</v>
      </c>
      <c r="E481" s="15">
        <v>1</v>
      </c>
      <c r="F481" s="15">
        <v>0</v>
      </c>
    </row>
    <row r="482" spans="1:6" x14ac:dyDescent="0.3">
      <c r="A482" s="16">
        <v>41</v>
      </c>
      <c r="B482" s="16">
        <v>1</v>
      </c>
      <c r="C482" s="15">
        <v>1</v>
      </c>
      <c r="D482" s="15">
        <v>0</v>
      </c>
      <c r="E482" s="15">
        <v>0</v>
      </c>
      <c r="F482" s="15">
        <v>0</v>
      </c>
    </row>
    <row r="483" spans="1:6" x14ac:dyDescent="0.3">
      <c r="A483" s="16">
        <v>41</v>
      </c>
      <c r="B483" s="16">
        <v>2</v>
      </c>
      <c r="C483" s="15">
        <v>0</v>
      </c>
      <c r="D483" s="15">
        <v>1</v>
      </c>
      <c r="E483" s="15">
        <v>0</v>
      </c>
      <c r="F483" s="15">
        <v>0</v>
      </c>
    </row>
    <row r="484" spans="1:6" x14ac:dyDescent="0.3">
      <c r="A484" s="16">
        <v>41</v>
      </c>
      <c r="B484" s="16">
        <v>3</v>
      </c>
      <c r="C484" s="15">
        <v>1</v>
      </c>
      <c r="D484" s="15">
        <v>0</v>
      </c>
      <c r="E484" s="15">
        <v>0</v>
      </c>
      <c r="F484" s="15">
        <v>0</v>
      </c>
    </row>
    <row r="485" spans="1:6" x14ac:dyDescent="0.3">
      <c r="A485" s="16">
        <v>41</v>
      </c>
      <c r="B485" s="16">
        <v>4</v>
      </c>
      <c r="C485" s="15">
        <v>0</v>
      </c>
      <c r="D485" s="15">
        <v>0</v>
      </c>
      <c r="E485" s="15">
        <v>1</v>
      </c>
      <c r="F485" s="15">
        <v>0</v>
      </c>
    </row>
    <row r="486" spans="1:6" x14ac:dyDescent="0.3">
      <c r="A486" s="16">
        <v>41</v>
      </c>
      <c r="B486" s="16">
        <v>5</v>
      </c>
      <c r="C486" s="15">
        <v>0</v>
      </c>
      <c r="D486" s="15">
        <v>1</v>
      </c>
      <c r="E486" s="15">
        <v>0</v>
      </c>
      <c r="F486" s="15">
        <v>0</v>
      </c>
    </row>
    <row r="487" spans="1:6" x14ac:dyDescent="0.3">
      <c r="A487" s="16">
        <v>41</v>
      </c>
      <c r="B487" s="16">
        <v>6</v>
      </c>
      <c r="C487" s="15">
        <v>0</v>
      </c>
      <c r="D487" s="15">
        <v>0</v>
      </c>
      <c r="E487" s="15">
        <v>0</v>
      </c>
      <c r="F487" s="15">
        <v>1</v>
      </c>
    </row>
    <row r="488" spans="1:6" x14ac:dyDescent="0.3">
      <c r="A488" s="16">
        <v>41</v>
      </c>
      <c r="B488" s="16">
        <v>7</v>
      </c>
      <c r="C488" s="15">
        <v>1</v>
      </c>
      <c r="D488" s="15">
        <v>0</v>
      </c>
      <c r="E488" s="15">
        <v>0</v>
      </c>
      <c r="F488" s="15">
        <v>0</v>
      </c>
    </row>
    <row r="489" spans="1:6" x14ac:dyDescent="0.3">
      <c r="A489" s="16">
        <v>41</v>
      </c>
      <c r="B489" s="16">
        <v>8</v>
      </c>
      <c r="C489" s="15">
        <v>0</v>
      </c>
      <c r="D489" s="15">
        <v>1</v>
      </c>
      <c r="E489" s="15">
        <v>0</v>
      </c>
      <c r="F489" s="15">
        <v>0</v>
      </c>
    </row>
    <row r="490" spans="1:6" x14ac:dyDescent="0.3">
      <c r="A490" s="16">
        <v>41</v>
      </c>
      <c r="B490" s="16">
        <v>9</v>
      </c>
      <c r="C490" s="15">
        <v>0</v>
      </c>
      <c r="D490" s="15">
        <v>0</v>
      </c>
      <c r="E490" s="15">
        <v>0</v>
      </c>
      <c r="F490" s="15">
        <v>1</v>
      </c>
    </row>
    <row r="491" spans="1:6" x14ac:dyDescent="0.3">
      <c r="A491" s="16">
        <v>41</v>
      </c>
      <c r="B491" s="16">
        <v>10</v>
      </c>
      <c r="C491" s="15">
        <v>0</v>
      </c>
      <c r="D491" s="15">
        <v>0</v>
      </c>
      <c r="E491" s="15">
        <v>1</v>
      </c>
      <c r="F491" s="15">
        <v>0</v>
      </c>
    </row>
    <row r="492" spans="1:6" x14ac:dyDescent="0.3">
      <c r="A492" s="16">
        <v>41</v>
      </c>
      <c r="B492" s="16">
        <v>11</v>
      </c>
      <c r="C492" s="15">
        <v>0</v>
      </c>
      <c r="D492" s="15">
        <v>1</v>
      </c>
      <c r="E492" s="15">
        <v>0</v>
      </c>
      <c r="F492" s="15">
        <v>0</v>
      </c>
    </row>
    <row r="493" spans="1:6" x14ac:dyDescent="0.3">
      <c r="A493" s="16">
        <v>41</v>
      </c>
      <c r="B493" s="16">
        <v>12</v>
      </c>
      <c r="C493" s="15">
        <v>0</v>
      </c>
      <c r="D493" s="15">
        <v>1</v>
      </c>
      <c r="E493" s="15">
        <v>0</v>
      </c>
      <c r="F493" s="15">
        <v>0</v>
      </c>
    </row>
    <row r="494" spans="1:6" x14ac:dyDescent="0.3">
      <c r="A494" s="16">
        <v>42</v>
      </c>
      <c r="B494" s="16">
        <v>1</v>
      </c>
      <c r="C494" s="15">
        <v>0</v>
      </c>
      <c r="D494" s="15">
        <v>0</v>
      </c>
      <c r="E494" s="15">
        <v>1</v>
      </c>
      <c r="F494" s="15">
        <v>0</v>
      </c>
    </row>
    <row r="495" spans="1:6" x14ac:dyDescent="0.3">
      <c r="A495" s="16">
        <v>42</v>
      </c>
      <c r="B495" s="16">
        <v>2</v>
      </c>
      <c r="C495" s="15">
        <v>0</v>
      </c>
      <c r="D495" s="15">
        <v>0</v>
      </c>
      <c r="E495" s="15">
        <v>1</v>
      </c>
      <c r="F495" s="15">
        <v>0</v>
      </c>
    </row>
    <row r="496" spans="1:6" x14ac:dyDescent="0.3">
      <c r="A496" s="16">
        <v>42</v>
      </c>
      <c r="B496" s="16">
        <v>3</v>
      </c>
      <c r="C496" s="15">
        <v>1</v>
      </c>
      <c r="D496" s="15">
        <v>0</v>
      </c>
      <c r="E496" s="15">
        <v>0</v>
      </c>
      <c r="F496" s="15">
        <v>0</v>
      </c>
    </row>
    <row r="497" spans="1:6" x14ac:dyDescent="0.3">
      <c r="A497" s="16">
        <v>42</v>
      </c>
      <c r="B497" s="16">
        <v>4</v>
      </c>
      <c r="C497" s="15">
        <v>1</v>
      </c>
      <c r="D497" s="15">
        <v>0</v>
      </c>
      <c r="E497" s="15">
        <v>0</v>
      </c>
      <c r="F497" s="15">
        <v>0</v>
      </c>
    </row>
    <row r="498" spans="1:6" x14ac:dyDescent="0.3">
      <c r="A498" s="16">
        <v>42</v>
      </c>
      <c r="B498" s="16">
        <v>5</v>
      </c>
      <c r="C498" s="15">
        <v>0</v>
      </c>
      <c r="D498" s="15">
        <v>1</v>
      </c>
      <c r="E498" s="15">
        <v>0</v>
      </c>
      <c r="F498" s="15">
        <v>0</v>
      </c>
    </row>
    <row r="499" spans="1:6" x14ac:dyDescent="0.3">
      <c r="A499" s="16">
        <v>42</v>
      </c>
      <c r="B499" s="16">
        <v>6</v>
      </c>
      <c r="C499" s="15">
        <v>0</v>
      </c>
      <c r="D499" s="15">
        <v>1</v>
      </c>
      <c r="E499" s="15">
        <v>0</v>
      </c>
      <c r="F499" s="15">
        <v>0</v>
      </c>
    </row>
    <row r="500" spans="1:6" x14ac:dyDescent="0.3">
      <c r="A500" s="16">
        <v>42</v>
      </c>
      <c r="B500" s="16">
        <v>7</v>
      </c>
      <c r="C500" s="15">
        <v>1</v>
      </c>
      <c r="D500" s="15">
        <v>0</v>
      </c>
      <c r="E500" s="15">
        <v>0</v>
      </c>
      <c r="F500" s="15">
        <v>0</v>
      </c>
    </row>
    <row r="501" spans="1:6" x14ac:dyDescent="0.3">
      <c r="A501" s="16">
        <v>42</v>
      </c>
      <c r="B501" s="16">
        <v>8</v>
      </c>
      <c r="C501" s="15">
        <v>0</v>
      </c>
      <c r="D501" s="15">
        <v>0</v>
      </c>
      <c r="E501" s="15">
        <v>1</v>
      </c>
      <c r="F501" s="15">
        <v>0</v>
      </c>
    </row>
    <row r="502" spans="1:6" x14ac:dyDescent="0.3">
      <c r="A502" s="16">
        <v>42</v>
      </c>
      <c r="B502" s="16">
        <v>9</v>
      </c>
      <c r="C502" s="15">
        <v>0</v>
      </c>
      <c r="D502" s="15">
        <v>0</v>
      </c>
      <c r="E502" s="15">
        <v>1</v>
      </c>
      <c r="F502" s="15">
        <v>0</v>
      </c>
    </row>
    <row r="503" spans="1:6" x14ac:dyDescent="0.3">
      <c r="A503" s="16">
        <v>42</v>
      </c>
      <c r="B503" s="16">
        <v>10</v>
      </c>
      <c r="C503" s="15">
        <v>1</v>
      </c>
      <c r="D503" s="15">
        <v>0</v>
      </c>
      <c r="E503" s="15">
        <v>0</v>
      </c>
      <c r="F503" s="15">
        <v>0</v>
      </c>
    </row>
    <row r="504" spans="1:6" x14ac:dyDescent="0.3">
      <c r="A504" s="16">
        <v>42</v>
      </c>
      <c r="B504" s="16">
        <v>11</v>
      </c>
      <c r="C504" s="15">
        <v>0</v>
      </c>
      <c r="D504" s="15">
        <v>1</v>
      </c>
      <c r="E504" s="15">
        <v>0</v>
      </c>
      <c r="F504" s="15">
        <v>0</v>
      </c>
    </row>
    <row r="505" spans="1:6" x14ac:dyDescent="0.3">
      <c r="A505" s="16">
        <v>42</v>
      </c>
      <c r="B505" s="16">
        <v>12</v>
      </c>
      <c r="C505" s="15">
        <v>1</v>
      </c>
      <c r="D505" s="15">
        <v>0</v>
      </c>
      <c r="E505" s="15">
        <v>0</v>
      </c>
      <c r="F505" s="15">
        <v>0</v>
      </c>
    </row>
    <row r="506" spans="1:6" x14ac:dyDescent="0.3">
      <c r="A506" s="16">
        <v>43</v>
      </c>
      <c r="B506" s="16">
        <v>1</v>
      </c>
      <c r="C506" s="15">
        <v>0</v>
      </c>
      <c r="D506" s="15">
        <v>0</v>
      </c>
      <c r="E506" s="15">
        <v>1</v>
      </c>
      <c r="F506" s="15">
        <v>0</v>
      </c>
    </row>
    <row r="507" spans="1:6" x14ac:dyDescent="0.3">
      <c r="A507" s="16">
        <v>43</v>
      </c>
      <c r="B507" s="16">
        <v>2</v>
      </c>
      <c r="C507" s="15">
        <v>0</v>
      </c>
      <c r="D507" s="15">
        <v>1</v>
      </c>
      <c r="E507" s="15">
        <v>0</v>
      </c>
      <c r="F507" s="15">
        <v>0</v>
      </c>
    </row>
    <row r="508" spans="1:6" x14ac:dyDescent="0.3">
      <c r="A508" s="16">
        <v>43</v>
      </c>
      <c r="B508" s="16">
        <v>3</v>
      </c>
      <c r="C508" s="15">
        <v>0</v>
      </c>
      <c r="D508" s="15">
        <v>0</v>
      </c>
      <c r="E508" s="15">
        <v>1</v>
      </c>
      <c r="F508" s="15">
        <v>0</v>
      </c>
    </row>
    <row r="509" spans="1:6" x14ac:dyDescent="0.3">
      <c r="A509" s="16">
        <v>43</v>
      </c>
      <c r="B509" s="16">
        <v>4</v>
      </c>
      <c r="C509" s="15">
        <v>0</v>
      </c>
      <c r="D509" s="15">
        <v>0</v>
      </c>
      <c r="E509" s="15">
        <v>1</v>
      </c>
      <c r="F509" s="15">
        <v>0</v>
      </c>
    </row>
    <row r="510" spans="1:6" x14ac:dyDescent="0.3">
      <c r="A510" s="16">
        <v>43</v>
      </c>
      <c r="B510" s="16">
        <v>5</v>
      </c>
      <c r="C510" s="15">
        <v>0</v>
      </c>
      <c r="D510" s="15">
        <v>1</v>
      </c>
      <c r="E510" s="15">
        <v>0</v>
      </c>
      <c r="F510" s="15">
        <v>0</v>
      </c>
    </row>
    <row r="511" spans="1:6" x14ac:dyDescent="0.3">
      <c r="A511" s="16">
        <v>43</v>
      </c>
      <c r="B511" s="16">
        <v>6</v>
      </c>
      <c r="C511" s="15">
        <v>0</v>
      </c>
      <c r="D511" s="15">
        <v>1</v>
      </c>
      <c r="E511" s="15">
        <v>0</v>
      </c>
      <c r="F511" s="15">
        <v>0</v>
      </c>
    </row>
    <row r="512" spans="1:6" x14ac:dyDescent="0.3">
      <c r="A512" s="16">
        <v>43</v>
      </c>
      <c r="B512" s="16">
        <v>7</v>
      </c>
      <c r="C512" s="15">
        <v>1</v>
      </c>
      <c r="D512" s="15">
        <v>0</v>
      </c>
      <c r="E512" s="15">
        <v>0</v>
      </c>
      <c r="F512" s="15">
        <v>0</v>
      </c>
    </row>
    <row r="513" spans="1:6" x14ac:dyDescent="0.3">
      <c r="A513" s="16">
        <v>43</v>
      </c>
      <c r="B513" s="16">
        <v>8</v>
      </c>
      <c r="C513" s="15">
        <v>0</v>
      </c>
      <c r="D513" s="15">
        <v>0</v>
      </c>
      <c r="E513" s="15">
        <v>1</v>
      </c>
      <c r="F513" s="15">
        <v>0</v>
      </c>
    </row>
    <row r="514" spans="1:6" x14ac:dyDescent="0.3">
      <c r="A514" s="16">
        <v>43</v>
      </c>
      <c r="B514" s="16">
        <v>9</v>
      </c>
      <c r="C514" s="15">
        <v>0</v>
      </c>
      <c r="D514" s="15">
        <v>0</v>
      </c>
      <c r="E514" s="15">
        <v>1</v>
      </c>
      <c r="F514" s="15">
        <v>0</v>
      </c>
    </row>
    <row r="515" spans="1:6" x14ac:dyDescent="0.3">
      <c r="A515" s="16">
        <v>43</v>
      </c>
      <c r="B515" s="16">
        <v>10</v>
      </c>
      <c r="C515" s="15">
        <v>0</v>
      </c>
      <c r="D515" s="15">
        <v>1</v>
      </c>
      <c r="E515" s="15">
        <v>0</v>
      </c>
      <c r="F515" s="15">
        <v>0</v>
      </c>
    </row>
    <row r="516" spans="1:6" x14ac:dyDescent="0.3">
      <c r="A516" s="16">
        <v>43</v>
      </c>
      <c r="B516" s="16">
        <v>11</v>
      </c>
      <c r="C516" s="15">
        <v>0</v>
      </c>
      <c r="D516" s="15">
        <v>1</v>
      </c>
      <c r="E516" s="15">
        <v>0</v>
      </c>
      <c r="F516" s="15">
        <v>0</v>
      </c>
    </row>
    <row r="517" spans="1:6" x14ac:dyDescent="0.3">
      <c r="A517" s="16">
        <v>43</v>
      </c>
      <c r="B517" s="16">
        <v>12</v>
      </c>
      <c r="C517" s="15">
        <v>1</v>
      </c>
      <c r="D517" s="15">
        <v>0</v>
      </c>
      <c r="E517" s="15">
        <v>0</v>
      </c>
      <c r="F517" s="15">
        <v>0</v>
      </c>
    </row>
    <row r="518" spans="1:6" x14ac:dyDescent="0.3">
      <c r="A518" s="16">
        <v>44</v>
      </c>
      <c r="B518" s="16">
        <v>1</v>
      </c>
      <c r="C518" s="15">
        <v>0</v>
      </c>
      <c r="D518" s="15">
        <v>0</v>
      </c>
      <c r="E518" s="15">
        <v>1</v>
      </c>
      <c r="F518" s="15">
        <v>0</v>
      </c>
    </row>
    <row r="519" spans="1:6" x14ac:dyDescent="0.3">
      <c r="A519" s="16">
        <v>44</v>
      </c>
      <c r="B519" s="16">
        <v>2</v>
      </c>
      <c r="C519" s="15">
        <v>0</v>
      </c>
      <c r="D519" s="15">
        <v>1</v>
      </c>
      <c r="E519" s="15">
        <v>0</v>
      </c>
      <c r="F519" s="15">
        <v>0</v>
      </c>
    </row>
    <row r="520" spans="1:6" x14ac:dyDescent="0.3">
      <c r="A520" s="16">
        <v>44</v>
      </c>
      <c r="B520" s="16">
        <v>3</v>
      </c>
      <c r="C520" s="15">
        <v>1</v>
      </c>
      <c r="D520" s="15">
        <v>0</v>
      </c>
      <c r="E520" s="15">
        <v>0</v>
      </c>
      <c r="F520" s="15">
        <v>0</v>
      </c>
    </row>
    <row r="521" spans="1:6" x14ac:dyDescent="0.3">
      <c r="A521" s="16">
        <v>44</v>
      </c>
      <c r="B521" s="16">
        <v>4</v>
      </c>
      <c r="C521" s="15">
        <v>1</v>
      </c>
      <c r="D521" s="15">
        <v>0</v>
      </c>
      <c r="E521" s="15">
        <v>0</v>
      </c>
      <c r="F521" s="15">
        <v>0</v>
      </c>
    </row>
    <row r="522" spans="1:6" x14ac:dyDescent="0.3">
      <c r="A522" s="16">
        <v>44</v>
      </c>
      <c r="B522" s="16">
        <v>5</v>
      </c>
      <c r="C522" s="15">
        <v>0</v>
      </c>
      <c r="D522" s="15">
        <v>0</v>
      </c>
      <c r="E522" s="15">
        <v>1</v>
      </c>
      <c r="F522" s="15">
        <v>0</v>
      </c>
    </row>
    <row r="523" spans="1:6" x14ac:dyDescent="0.3">
      <c r="A523" s="16">
        <v>44</v>
      </c>
      <c r="B523" s="16">
        <v>6</v>
      </c>
      <c r="C523" s="15">
        <v>0</v>
      </c>
      <c r="D523" s="15">
        <v>1</v>
      </c>
      <c r="E523" s="15">
        <v>0</v>
      </c>
      <c r="F523" s="15">
        <v>0</v>
      </c>
    </row>
    <row r="524" spans="1:6" x14ac:dyDescent="0.3">
      <c r="A524" s="16">
        <v>44</v>
      </c>
      <c r="B524" s="16">
        <v>7</v>
      </c>
      <c r="C524" s="15">
        <v>1</v>
      </c>
      <c r="D524" s="15">
        <v>0</v>
      </c>
      <c r="E524" s="15">
        <v>0</v>
      </c>
      <c r="F524" s="15">
        <v>0</v>
      </c>
    </row>
    <row r="525" spans="1:6" x14ac:dyDescent="0.3">
      <c r="A525" s="16">
        <v>44</v>
      </c>
      <c r="B525" s="16">
        <v>8</v>
      </c>
      <c r="C525" s="15">
        <v>0</v>
      </c>
      <c r="D525" s="15">
        <v>0</v>
      </c>
      <c r="E525" s="15">
        <v>1</v>
      </c>
      <c r="F525" s="15">
        <v>0</v>
      </c>
    </row>
    <row r="526" spans="1:6" x14ac:dyDescent="0.3">
      <c r="A526" s="16">
        <v>44</v>
      </c>
      <c r="B526" s="16">
        <v>9</v>
      </c>
      <c r="C526" s="15">
        <v>0</v>
      </c>
      <c r="D526" s="15">
        <v>0</v>
      </c>
      <c r="E526" s="15">
        <v>1</v>
      </c>
      <c r="F526" s="15">
        <v>0</v>
      </c>
    </row>
    <row r="527" spans="1:6" x14ac:dyDescent="0.3">
      <c r="A527" s="16">
        <v>44</v>
      </c>
      <c r="B527" s="16">
        <v>10</v>
      </c>
      <c r="C527" s="15">
        <v>0</v>
      </c>
      <c r="D527" s="15">
        <v>1</v>
      </c>
      <c r="E527" s="15">
        <v>0</v>
      </c>
      <c r="F527" s="15">
        <v>0</v>
      </c>
    </row>
    <row r="528" spans="1:6" x14ac:dyDescent="0.3">
      <c r="A528" s="16">
        <v>44</v>
      </c>
      <c r="B528" s="16">
        <v>11</v>
      </c>
      <c r="C528" s="15">
        <v>0</v>
      </c>
      <c r="D528" s="15">
        <v>1</v>
      </c>
      <c r="E528" s="15">
        <v>0</v>
      </c>
      <c r="F528" s="15">
        <v>0</v>
      </c>
    </row>
    <row r="529" spans="1:6" x14ac:dyDescent="0.3">
      <c r="A529" s="16">
        <v>44</v>
      </c>
      <c r="B529" s="16">
        <v>12</v>
      </c>
      <c r="C529" s="15">
        <v>1</v>
      </c>
      <c r="D529" s="15">
        <v>0</v>
      </c>
      <c r="E529" s="15">
        <v>0</v>
      </c>
      <c r="F529" s="15">
        <v>0</v>
      </c>
    </row>
    <row r="530" spans="1:6" x14ac:dyDescent="0.3">
      <c r="A530" s="16">
        <v>45</v>
      </c>
      <c r="B530" s="16">
        <v>1</v>
      </c>
      <c r="C530" s="15">
        <v>0</v>
      </c>
      <c r="D530" s="15">
        <v>0</v>
      </c>
      <c r="E530" s="15">
        <v>1</v>
      </c>
      <c r="F530" s="15">
        <v>0</v>
      </c>
    </row>
    <row r="531" spans="1:6" x14ac:dyDescent="0.3">
      <c r="A531" s="16">
        <v>45</v>
      </c>
      <c r="B531" s="16">
        <v>2</v>
      </c>
      <c r="C531" s="15">
        <v>0</v>
      </c>
      <c r="D531" s="15">
        <v>1</v>
      </c>
      <c r="E531" s="15">
        <v>0</v>
      </c>
      <c r="F531" s="15">
        <v>0</v>
      </c>
    </row>
    <row r="532" spans="1:6" x14ac:dyDescent="0.3">
      <c r="A532" s="16">
        <v>45</v>
      </c>
      <c r="B532" s="16">
        <v>3</v>
      </c>
      <c r="C532" s="15">
        <v>1</v>
      </c>
      <c r="D532" s="15">
        <v>0</v>
      </c>
      <c r="E532" s="15">
        <v>0</v>
      </c>
      <c r="F532" s="15">
        <v>0</v>
      </c>
    </row>
    <row r="533" spans="1:6" x14ac:dyDescent="0.3">
      <c r="A533" s="16">
        <v>45</v>
      </c>
      <c r="B533" s="16">
        <v>4</v>
      </c>
      <c r="C533" s="15">
        <v>0</v>
      </c>
      <c r="D533" s="15">
        <v>1</v>
      </c>
      <c r="E533" s="15">
        <v>0</v>
      </c>
      <c r="F533" s="15">
        <v>0</v>
      </c>
    </row>
    <row r="534" spans="1:6" x14ac:dyDescent="0.3">
      <c r="A534" s="16">
        <v>45</v>
      </c>
      <c r="B534" s="16">
        <v>5</v>
      </c>
      <c r="C534" s="15">
        <v>0</v>
      </c>
      <c r="D534" s="15">
        <v>0</v>
      </c>
      <c r="E534" s="15">
        <v>1</v>
      </c>
      <c r="F534" s="15">
        <v>0</v>
      </c>
    </row>
    <row r="535" spans="1:6" x14ac:dyDescent="0.3">
      <c r="A535" s="16">
        <v>45</v>
      </c>
      <c r="B535" s="16">
        <v>6</v>
      </c>
      <c r="C535" s="15">
        <v>0</v>
      </c>
      <c r="D535" s="15">
        <v>1</v>
      </c>
      <c r="E535" s="15">
        <v>0</v>
      </c>
      <c r="F535" s="15">
        <v>0</v>
      </c>
    </row>
    <row r="536" spans="1:6" x14ac:dyDescent="0.3">
      <c r="A536" s="16">
        <v>45</v>
      </c>
      <c r="B536" s="16">
        <v>7</v>
      </c>
      <c r="C536" s="15">
        <v>0</v>
      </c>
      <c r="D536" s="15">
        <v>0</v>
      </c>
      <c r="E536" s="15">
        <v>1</v>
      </c>
      <c r="F536" s="15">
        <v>0</v>
      </c>
    </row>
    <row r="537" spans="1:6" x14ac:dyDescent="0.3">
      <c r="A537" s="16">
        <v>45</v>
      </c>
      <c r="B537" s="16">
        <v>8</v>
      </c>
      <c r="C537" s="15">
        <v>0</v>
      </c>
      <c r="D537" s="15">
        <v>0</v>
      </c>
      <c r="E537" s="15">
        <v>1</v>
      </c>
      <c r="F537" s="15">
        <v>0</v>
      </c>
    </row>
    <row r="538" spans="1:6" x14ac:dyDescent="0.3">
      <c r="A538" s="16">
        <v>45</v>
      </c>
      <c r="B538" s="16">
        <v>9</v>
      </c>
      <c r="C538" s="15">
        <v>0</v>
      </c>
      <c r="D538" s="15">
        <v>0</v>
      </c>
      <c r="E538" s="15">
        <v>1</v>
      </c>
      <c r="F538" s="15">
        <v>0</v>
      </c>
    </row>
    <row r="539" spans="1:6" x14ac:dyDescent="0.3">
      <c r="A539" s="16">
        <v>45</v>
      </c>
      <c r="B539" s="16">
        <v>10</v>
      </c>
      <c r="C539" s="15">
        <v>0</v>
      </c>
      <c r="D539" s="15">
        <v>1</v>
      </c>
      <c r="E539" s="15">
        <v>0</v>
      </c>
      <c r="F539" s="15">
        <v>0</v>
      </c>
    </row>
    <row r="540" spans="1:6" x14ac:dyDescent="0.3">
      <c r="A540" s="16">
        <v>45</v>
      </c>
      <c r="B540" s="16">
        <v>11</v>
      </c>
      <c r="C540" s="15">
        <v>0</v>
      </c>
      <c r="D540" s="15">
        <v>1</v>
      </c>
      <c r="E540" s="15">
        <v>0</v>
      </c>
      <c r="F540" s="15">
        <v>0</v>
      </c>
    </row>
    <row r="541" spans="1:6" x14ac:dyDescent="0.3">
      <c r="A541" s="16">
        <v>45</v>
      </c>
      <c r="B541" s="16">
        <v>12</v>
      </c>
      <c r="C541" s="15">
        <v>1</v>
      </c>
      <c r="D541" s="15">
        <v>0</v>
      </c>
      <c r="E541" s="15">
        <v>0</v>
      </c>
      <c r="F541" s="15">
        <v>0</v>
      </c>
    </row>
    <row r="542" spans="1:6" x14ac:dyDescent="0.3">
      <c r="A542" s="16">
        <v>46</v>
      </c>
      <c r="B542" s="16">
        <v>1</v>
      </c>
      <c r="C542" s="15">
        <v>0</v>
      </c>
      <c r="D542" s="15">
        <v>0</v>
      </c>
      <c r="E542" s="15">
        <v>1</v>
      </c>
      <c r="F542" s="15">
        <v>0</v>
      </c>
    </row>
    <row r="543" spans="1:6" x14ac:dyDescent="0.3">
      <c r="A543" s="16">
        <v>46</v>
      </c>
      <c r="B543" s="16">
        <v>2</v>
      </c>
      <c r="C543" s="15">
        <v>0</v>
      </c>
      <c r="D543" s="15">
        <v>1</v>
      </c>
      <c r="E543" s="15">
        <v>0</v>
      </c>
      <c r="F543" s="15">
        <v>0</v>
      </c>
    </row>
    <row r="544" spans="1:6" x14ac:dyDescent="0.3">
      <c r="A544" s="16">
        <v>46</v>
      </c>
      <c r="B544" s="16">
        <v>3</v>
      </c>
      <c r="C544" s="15">
        <v>1</v>
      </c>
      <c r="D544" s="15">
        <v>0</v>
      </c>
      <c r="E544" s="15">
        <v>0</v>
      </c>
      <c r="F544" s="15">
        <v>0</v>
      </c>
    </row>
    <row r="545" spans="1:6" x14ac:dyDescent="0.3">
      <c r="A545" s="16">
        <v>46</v>
      </c>
      <c r="B545" s="16">
        <v>4</v>
      </c>
      <c r="C545" s="15">
        <v>1</v>
      </c>
      <c r="D545" s="15">
        <v>0</v>
      </c>
      <c r="E545" s="15">
        <v>0</v>
      </c>
      <c r="F545" s="15">
        <v>0</v>
      </c>
    </row>
    <row r="546" spans="1:6" x14ac:dyDescent="0.3">
      <c r="A546" s="16">
        <v>46</v>
      </c>
      <c r="B546" s="16">
        <v>5</v>
      </c>
      <c r="C546" s="15">
        <v>0</v>
      </c>
      <c r="D546" s="15">
        <v>0</v>
      </c>
      <c r="E546" s="15">
        <v>1</v>
      </c>
      <c r="F546" s="15">
        <v>0</v>
      </c>
    </row>
    <row r="547" spans="1:6" x14ac:dyDescent="0.3">
      <c r="A547" s="16">
        <v>46</v>
      </c>
      <c r="B547" s="16">
        <v>6</v>
      </c>
      <c r="C547" s="15">
        <v>0</v>
      </c>
      <c r="D547" s="15">
        <v>1</v>
      </c>
      <c r="E547" s="15">
        <v>0</v>
      </c>
      <c r="F547" s="15">
        <v>0</v>
      </c>
    </row>
    <row r="548" spans="1:6" x14ac:dyDescent="0.3">
      <c r="A548" s="16">
        <v>46</v>
      </c>
      <c r="B548" s="16">
        <v>7</v>
      </c>
      <c r="C548" s="15">
        <v>1</v>
      </c>
      <c r="D548" s="15">
        <v>0</v>
      </c>
      <c r="E548" s="15">
        <v>0</v>
      </c>
      <c r="F548" s="15">
        <v>0</v>
      </c>
    </row>
    <row r="549" spans="1:6" x14ac:dyDescent="0.3">
      <c r="A549" s="16">
        <v>46</v>
      </c>
      <c r="B549" s="16">
        <v>8</v>
      </c>
      <c r="C549" s="15">
        <v>0</v>
      </c>
      <c r="D549" s="15">
        <v>0</v>
      </c>
      <c r="E549" s="15">
        <v>1</v>
      </c>
      <c r="F549" s="15">
        <v>0</v>
      </c>
    </row>
    <row r="550" spans="1:6" x14ac:dyDescent="0.3">
      <c r="A550" s="16">
        <v>46</v>
      </c>
      <c r="B550" s="16">
        <v>9</v>
      </c>
      <c r="C550" s="15">
        <v>0</v>
      </c>
      <c r="D550" s="15">
        <v>0</v>
      </c>
      <c r="E550" s="15">
        <v>1</v>
      </c>
      <c r="F550" s="15">
        <v>0</v>
      </c>
    </row>
    <row r="551" spans="1:6" x14ac:dyDescent="0.3">
      <c r="A551" s="16">
        <v>46</v>
      </c>
      <c r="B551" s="16">
        <v>10</v>
      </c>
      <c r="C551" s="15">
        <v>0</v>
      </c>
      <c r="D551" s="15">
        <v>1</v>
      </c>
      <c r="E551" s="15">
        <v>0</v>
      </c>
      <c r="F551" s="15">
        <v>0</v>
      </c>
    </row>
    <row r="552" spans="1:6" x14ac:dyDescent="0.3">
      <c r="A552" s="16">
        <v>46</v>
      </c>
      <c r="B552" s="16">
        <v>11</v>
      </c>
      <c r="C552" s="15">
        <v>0</v>
      </c>
      <c r="D552" s="15">
        <v>0</v>
      </c>
      <c r="E552" s="15">
        <v>0</v>
      </c>
      <c r="F552" s="15">
        <v>1</v>
      </c>
    </row>
    <row r="553" spans="1:6" x14ac:dyDescent="0.3">
      <c r="A553" s="16">
        <v>46</v>
      </c>
      <c r="B553" s="16">
        <v>12</v>
      </c>
      <c r="C553" s="15">
        <v>1</v>
      </c>
      <c r="D553" s="15">
        <v>0</v>
      </c>
      <c r="E553" s="15">
        <v>0</v>
      </c>
      <c r="F553" s="15">
        <v>0</v>
      </c>
    </row>
    <row r="554" spans="1:6" x14ac:dyDescent="0.3">
      <c r="A554" s="16">
        <v>47</v>
      </c>
      <c r="B554" s="16">
        <v>1</v>
      </c>
      <c r="C554" s="15">
        <v>0</v>
      </c>
      <c r="D554" s="15">
        <v>0</v>
      </c>
      <c r="E554" s="15">
        <v>1</v>
      </c>
      <c r="F554" s="15">
        <v>0</v>
      </c>
    </row>
    <row r="555" spans="1:6" x14ac:dyDescent="0.3">
      <c r="A555" s="16">
        <v>47</v>
      </c>
      <c r="B555" s="16">
        <v>2</v>
      </c>
      <c r="C555" s="15">
        <v>0</v>
      </c>
      <c r="D555" s="15">
        <v>0</v>
      </c>
      <c r="E555" s="15">
        <v>1</v>
      </c>
      <c r="F555" s="15">
        <v>0</v>
      </c>
    </row>
    <row r="556" spans="1:6" x14ac:dyDescent="0.3">
      <c r="A556" s="16">
        <v>47</v>
      </c>
      <c r="B556" s="16">
        <v>3</v>
      </c>
      <c r="C556" s="15">
        <v>0</v>
      </c>
      <c r="D556" s="15">
        <v>0</v>
      </c>
      <c r="E556" s="15">
        <v>0</v>
      </c>
      <c r="F556" s="15">
        <v>1</v>
      </c>
    </row>
    <row r="557" spans="1:6" x14ac:dyDescent="0.3">
      <c r="A557" s="16">
        <v>47</v>
      </c>
      <c r="B557" s="16">
        <v>4</v>
      </c>
      <c r="C557" s="15">
        <v>0</v>
      </c>
      <c r="D557" s="15">
        <v>0</v>
      </c>
      <c r="E557" s="15">
        <v>1</v>
      </c>
      <c r="F557" s="15">
        <v>0</v>
      </c>
    </row>
    <row r="558" spans="1:6" x14ac:dyDescent="0.3">
      <c r="A558" s="16">
        <v>47</v>
      </c>
      <c r="B558" s="16">
        <v>5</v>
      </c>
      <c r="C558" s="15">
        <v>0</v>
      </c>
      <c r="D558" s="15">
        <v>0</v>
      </c>
      <c r="E558" s="15">
        <v>1</v>
      </c>
      <c r="F558" s="15">
        <v>0</v>
      </c>
    </row>
    <row r="559" spans="1:6" x14ac:dyDescent="0.3">
      <c r="A559" s="16">
        <v>47</v>
      </c>
      <c r="B559" s="16">
        <v>6</v>
      </c>
      <c r="C559" s="15">
        <v>0</v>
      </c>
      <c r="D559" s="15">
        <v>0</v>
      </c>
      <c r="E559" s="15">
        <v>1</v>
      </c>
      <c r="F559" s="15">
        <v>0</v>
      </c>
    </row>
    <row r="560" spans="1:6" x14ac:dyDescent="0.3">
      <c r="A560" s="16">
        <v>47</v>
      </c>
      <c r="B560" s="16">
        <v>7</v>
      </c>
      <c r="C560" s="15">
        <v>1</v>
      </c>
      <c r="D560" s="15">
        <v>0</v>
      </c>
      <c r="E560" s="15">
        <v>0</v>
      </c>
      <c r="F560" s="15">
        <v>0</v>
      </c>
    </row>
    <row r="561" spans="1:6" x14ac:dyDescent="0.3">
      <c r="A561" s="16">
        <v>47</v>
      </c>
      <c r="B561" s="16">
        <v>8</v>
      </c>
      <c r="C561" s="15">
        <v>0</v>
      </c>
      <c r="D561" s="15">
        <v>0</v>
      </c>
      <c r="E561" s="15">
        <v>1</v>
      </c>
      <c r="F561" s="15">
        <v>0</v>
      </c>
    </row>
    <row r="562" spans="1:6" x14ac:dyDescent="0.3">
      <c r="A562" s="16">
        <v>47</v>
      </c>
      <c r="B562" s="16">
        <v>9</v>
      </c>
      <c r="C562" s="15">
        <v>0</v>
      </c>
      <c r="D562" s="15">
        <v>0</v>
      </c>
      <c r="E562" s="15">
        <v>1</v>
      </c>
      <c r="F562" s="15">
        <v>0</v>
      </c>
    </row>
    <row r="563" spans="1:6" x14ac:dyDescent="0.3">
      <c r="A563" s="16">
        <v>47</v>
      </c>
      <c r="B563" s="16">
        <v>10</v>
      </c>
      <c r="C563" s="15">
        <v>0</v>
      </c>
      <c r="D563" s="15">
        <v>1</v>
      </c>
      <c r="E563" s="15">
        <v>0</v>
      </c>
      <c r="F563" s="15">
        <v>0</v>
      </c>
    </row>
    <row r="564" spans="1:6" x14ac:dyDescent="0.3">
      <c r="A564" s="16">
        <v>47</v>
      </c>
      <c r="B564" s="16">
        <v>11</v>
      </c>
      <c r="C564" s="15">
        <v>0</v>
      </c>
      <c r="D564" s="15">
        <v>1</v>
      </c>
      <c r="E564" s="15">
        <v>0</v>
      </c>
      <c r="F564" s="15">
        <v>0</v>
      </c>
    </row>
    <row r="565" spans="1:6" x14ac:dyDescent="0.3">
      <c r="A565" s="16">
        <v>47</v>
      </c>
      <c r="B565" s="16">
        <v>12</v>
      </c>
      <c r="C565" s="15">
        <v>0</v>
      </c>
      <c r="D565" s="15">
        <v>0</v>
      </c>
      <c r="E565" s="15">
        <v>1</v>
      </c>
      <c r="F565" s="15">
        <v>0</v>
      </c>
    </row>
    <row r="566" spans="1:6" x14ac:dyDescent="0.3">
      <c r="A566" s="16">
        <v>48</v>
      </c>
      <c r="B566" s="16">
        <v>1</v>
      </c>
      <c r="C566" s="15">
        <v>0</v>
      </c>
      <c r="D566" s="15">
        <v>0</v>
      </c>
      <c r="E566" s="15">
        <v>0</v>
      </c>
      <c r="F566" s="15">
        <v>1</v>
      </c>
    </row>
    <row r="567" spans="1:6" x14ac:dyDescent="0.3">
      <c r="A567" s="16">
        <v>48</v>
      </c>
      <c r="B567" s="16">
        <v>2</v>
      </c>
      <c r="C567" s="15">
        <v>1</v>
      </c>
      <c r="D567" s="15">
        <v>0</v>
      </c>
      <c r="E567" s="15">
        <v>0</v>
      </c>
      <c r="F567" s="15">
        <v>0</v>
      </c>
    </row>
    <row r="568" spans="1:6" x14ac:dyDescent="0.3">
      <c r="A568" s="16">
        <v>48</v>
      </c>
      <c r="B568" s="16">
        <v>3</v>
      </c>
      <c r="C568" s="15">
        <v>1</v>
      </c>
      <c r="D568" s="15">
        <v>0</v>
      </c>
      <c r="E568" s="15">
        <v>0</v>
      </c>
      <c r="F568" s="15">
        <v>0</v>
      </c>
    </row>
    <row r="569" spans="1:6" x14ac:dyDescent="0.3">
      <c r="A569" s="16">
        <v>48</v>
      </c>
      <c r="B569" s="16">
        <v>4</v>
      </c>
      <c r="C569" s="15">
        <v>0</v>
      </c>
      <c r="D569" s="15">
        <v>0</v>
      </c>
      <c r="E569" s="15">
        <v>0</v>
      </c>
      <c r="F569" s="15">
        <v>1</v>
      </c>
    </row>
    <row r="570" spans="1:6" x14ac:dyDescent="0.3">
      <c r="A570" s="16">
        <v>48</v>
      </c>
      <c r="B570" s="16">
        <v>5</v>
      </c>
      <c r="C570" s="15">
        <v>0</v>
      </c>
      <c r="D570" s="15">
        <v>0</v>
      </c>
      <c r="E570" s="15">
        <v>0</v>
      </c>
      <c r="F570" s="15">
        <v>1</v>
      </c>
    </row>
    <row r="571" spans="1:6" x14ac:dyDescent="0.3">
      <c r="A571" s="16">
        <v>48</v>
      </c>
      <c r="B571" s="16">
        <v>6</v>
      </c>
      <c r="C571" s="15">
        <v>0</v>
      </c>
      <c r="D571" s="15">
        <v>0</v>
      </c>
      <c r="E571" s="15">
        <v>0</v>
      </c>
      <c r="F571" s="15">
        <v>1</v>
      </c>
    </row>
    <row r="572" spans="1:6" x14ac:dyDescent="0.3">
      <c r="A572" s="16">
        <v>48</v>
      </c>
      <c r="B572" s="16">
        <v>7</v>
      </c>
      <c r="C572" s="15">
        <v>1</v>
      </c>
      <c r="D572" s="15">
        <v>0</v>
      </c>
      <c r="E572" s="15">
        <v>0</v>
      </c>
      <c r="F572" s="15">
        <v>0</v>
      </c>
    </row>
    <row r="573" spans="1:6" x14ac:dyDescent="0.3">
      <c r="A573" s="16">
        <v>48</v>
      </c>
      <c r="B573" s="16">
        <v>8</v>
      </c>
      <c r="C573" s="15">
        <v>0</v>
      </c>
      <c r="D573" s="15">
        <v>0</v>
      </c>
      <c r="E573" s="15">
        <v>1</v>
      </c>
      <c r="F573" s="15">
        <v>0</v>
      </c>
    </row>
    <row r="574" spans="1:6" x14ac:dyDescent="0.3">
      <c r="A574" s="16">
        <v>48</v>
      </c>
      <c r="B574" s="16">
        <v>9</v>
      </c>
      <c r="C574" s="15">
        <v>0</v>
      </c>
      <c r="D574" s="15">
        <v>0</v>
      </c>
      <c r="E574" s="15">
        <v>1</v>
      </c>
      <c r="F574" s="15">
        <v>0</v>
      </c>
    </row>
    <row r="575" spans="1:6" x14ac:dyDescent="0.3">
      <c r="A575" s="16">
        <v>48</v>
      </c>
      <c r="B575" s="16">
        <v>10</v>
      </c>
      <c r="C575" s="15">
        <v>0</v>
      </c>
      <c r="D575" s="15">
        <v>1</v>
      </c>
      <c r="E575" s="15">
        <v>0</v>
      </c>
      <c r="F575" s="15">
        <v>0</v>
      </c>
    </row>
    <row r="576" spans="1:6" x14ac:dyDescent="0.3">
      <c r="A576" s="16">
        <v>48</v>
      </c>
      <c r="B576" s="16">
        <v>11</v>
      </c>
      <c r="C576" s="15">
        <v>0</v>
      </c>
      <c r="D576" s="15">
        <v>0</v>
      </c>
      <c r="E576" s="15">
        <v>0</v>
      </c>
      <c r="F576" s="15">
        <v>1</v>
      </c>
    </row>
    <row r="577" spans="1:6" x14ac:dyDescent="0.3">
      <c r="A577" s="16">
        <v>48</v>
      </c>
      <c r="B577" s="16">
        <v>12</v>
      </c>
      <c r="C577" s="15">
        <v>0</v>
      </c>
      <c r="D577" s="15">
        <v>0</v>
      </c>
      <c r="E577" s="15">
        <v>0</v>
      </c>
      <c r="F577" s="15">
        <v>1</v>
      </c>
    </row>
    <row r="578" spans="1:6" x14ac:dyDescent="0.3">
      <c r="A578" s="16">
        <v>49</v>
      </c>
      <c r="B578" s="16">
        <v>1</v>
      </c>
      <c r="C578" s="15">
        <v>0</v>
      </c>
      <c r="D578" s="15">
        <v>0</v>
      </c>
      <c r="E578" s="15">
        <v>1</v>
      </c>
      <c r="F578" s="15">
        <v>0</v>
      </c>
    </row>
    <row r="579" spans="1:6" x14ac:dyDescent="0.3">
      <c r="A579" s="16">
        <v>49</v>
      </c>
      <c r="B579" s="16">
        <v>2</v>
      </c>
      <c r="C579" s="15">
        <v>0</v>
      </c>
      <c r="D579" s="15">
        <v>1</v>
      </c>
      <c r="E579" s="15">
        <v>0</v>
      </c>
      <c r="F579" s="15">
        <v>0</v>
      </c>
    </row>
    <row r="580" spans="1:6" x14ac:dyDescent="0.3">
      <c r="A580" s="16">
        <v>49</v>
      </c>
      <c r="B580" s="16">
        <v>3</v>
      </c>
      <c r="C580" s="15">
        <v>1</v>
      </c>
      <c r="D580" s="15">
        <v>0</v>
      </c>
      <c r="E580" s="15">
        <v>0</v>
      </c>
      <c r="F580" s="15">
        <v>0</v>
      </c>
    </row>
    <row r="581" spans="1:6" x14ac:dyDescent="0.3">
      <c r="A581" s="16">
        <v>49</v>
      </c>
      <c r="B581" s="16">
        <v>4</v>
      </c>
      <c r="C581" s="15">
        <v>1</v>
      </c>
      <c r="D581" s="15">
        <v>0</v>
      </c>
      <c r="E581" s="15">
        <v>0</v>
      </c>
      <c r="F581" s="15">
        <v>0</v>
      </c>
    </row>
    <row r="582" spans="1:6" x14ac:dyDescent="0.3">
      <c r="A582" s="16">
        <v>49</v>
      </c>
      <c r="B582" s="16">
        <v>5</v>
      </c>
      <c r="C582" s="15">
        <v>1</v>
      </c>
      <c r="D582" s="15">
        <v>0</v>
      </c>
      <c r="E582" s="15">
        <v>0</v>
      </c>
      <c r="F582" s="15">
        <v>0</v>
      </c>
    </row>
    <row r="583" spans="1:6" x14ac:dyDescent="0.3">
      <c r="A583" s="16">
        <v>49</v>
      </c>
      <c r="B583" s="16">
        <v>6</v>
      </c>
      <c r="C583" s="15">
        <v>0</v>
      </c>
      <c r="D583" s="15">
        <v>0</v>
      </c>
      <c r="E583" s="15">
        <v>0</v>
      </c>
      <c r="F583" s="15">
        <v>1</v>
      </c>
    </row>
    <row r="584" spans="1:6" x14ac:dyDescent="0.3">
      <c r="A584" s="16">
        <v>49</v>
      </c>
      <c r="B584" s="16">
        <v>7</v>
      </c>
      <c r="C584" s="15">
        <v>0</v>
      </c>
      <c r="D584" s="15">
        <v>0</v>
      </c>
      <c r="E584" s="15">
        <v>0</v>
      </c>
      <c r="F584" s="15">
        <v>1</v>
      </c>
    </row>
    <row r="585" spans="1:6" x14ac:dyDescent="0.3">
      <c r="A585" s="16">
        <v>49</v>
      </c>
      <c r="B585" s="16">
        <v>8</v>
      </c>
      <c r="C585" s="15">
        <v>0</v>
      </c>
      <c r="D585" s="15">
        <v>0</v>
      </c>
      <c r="E585" s="15">
        <v>1</v>
      </c>
      <c r="F585" s="15">
        <v>0</v>
      </c>
    </row>
    <row r="586" spans="1:6" x14ac:dyDescent="0.3">
      <c r="A586" s="16">
        <v>49</v>
      </c>
      <c r="B586" s="16">
        <v>9</v>
      </c>
      <c r="C586" s="15">
        <v>0</v>
      </c>
      <c r="D586" s="15">
        <v>0</v>
      </c>
      <c r="E586" s="15">
        <v>1</v>
      </c>
      <c r="F586" s="15">
        <v>0</v>
      </c>
    </row>
    <row r="587" spans="1:6" x14ac:dyDescent="0.3">
      <c r="A587" s="16">
        <v>49</v>
      </c>
      <c r="B587" s="16">
        <v>10</v>
      </c>
      <c r="C587" s="15">
        <v>0</v>
      </c>
      <c r="D587" s="15">
        <v>1</v>
      </c>
      <c r="E587" s="15">
        <v>0</v>
      </c>
      <c r="F587" s="15">
        <v>0</v>
      </c>
    </row>
    <row r="588" spans="1:6" x14ac:dyDescent="0.3">
      <c r="A588" s="16">
        <v>49</v>
      </c>
      <c r="B588" s="16">
        <v>11</v>
      </c>
      <c r="C588" s="15">
        <v>0</v>
      </c>
      <c r="D588" s="15">
        <v>1</v>
      </c>
      <c r="E588" s="15">
        <v>0</v>
      </c>
      <c r="F588" s="15">
        <v>0</v>
      </c>
    </row>
    <row r="589" spans="1:6" x14ac:dyDescent="0.3">
      <c r="A589" s="16">
        <v>49</v>
      </c>
      <c r="B589" s="16">
        <v>12</v>
      </c>
      <c r="C589" s="15">
        <v>0</v>
      </c>
      <c r="D589" s="15">
        <v>0</v>
      </c>
      <c r="E589" s="15">
        <v>0</v>
      </c>
      <c r="F589" s="15">
        <v>1</v>
      </c>
    </row>
    <row r="590" spans="1:6" x14ac:dyDescent="0.3">
      <c r="A590" s="16">
        <v>50</v>
      </c>
      <c r="B590" s="16">
        <v>1</v>
      </c>
      <c r="C590" s="15">
        <v>0</v>
      </c>
      <c r="D590" s="15">
        <v>0</v>
      </c>
      <c r="E590" s="15">
        <v>1</v>
      </c>
      <c r="F590" s="15">
        <v>0</v>
      </c>
    </row>
    <row r="591" spans="1:6" x14ac:dyDescent="0.3">
      <c r="A591" s="16">
        <v>50</v>
      </c>
      <c r="B591" s="16">
        <v>2</v>
      </c>
      <c r="C591" s="15">
        <v>0</v>
      </c>
      <c r="D591" s="15">
        <v>1</v>
      </c>
      <c r="E591" s="15">
        <v>0</v>
      </c>
      <c r="F591" s="15">
        <v>0</v>
      </c>
    </row>
    <row r="592" spans="1:6" x14ac:dyDescent="0.3">
      <c r="A592" s="16">
        <v>50</v>
      </c>
      <c r="B592" s="16">
        <v>3</v>
      </c>
      <c r="C592" s="15">
        <v>1</v>
      </c>
      <c r="D592" s="15">
        <v>0</v>
      </c>
      <c r="E592" s="15">
        <v>0</v>
      </c>
      <c r="F592" s="15">
        <v>0</v>
      </c>
    </row>
    <row r="593" spans="1:6" x14ac:dyDescent="0.3">
      <c r="A593" s="16">
        <v>50</v>
      </c>
      <c r="B593" s="16">
        <v>4</v>
      </c>
      <c r="C593" s="15">
        <v>0</v>
      </c>
      <c r="D593" s="15">
        <v>1</v>
      </c>
      <c r="E593" s="15">
        <v>0</v>
      </c>
      <c r="F593" s="15">
        <v>0</v>
      </c>
    </row>
    <row r="594" spans="1:6" x14ac:dyDescent="0.3">
      <c r="A594" s="16">
        <v>50</v>
      </c>
      <c r="B594" s="16">
        <v>5</v>
      </c>
      <c r="C594" s="15">
        <v>0</v>
      </c>
      <c r="D594" s="15">
        <v>1</v>
      </c>
      <c r="E594" s="15">
        <v>0</v>
      </c>
      <c r="F594" s="15">
        <v>0</v>
      </c>
    </row>
    <row r="595" spans="1:6" x14ac:dyDescent="0.3">
      <c r="A595" s="16">
        <v>50</v>
      </c>
      <c r="B595" s="16">
        <v>6</v>
      </c>
      <c r="C595" s="15">
        <v>0</v>
      </c>
      <c r="D595" s="15">
        <v>0</v>
      </c>
      <c r="E595" s="15">
        <v>0</v>
      </c>
      <c r="F595" s="15">
        <v>1</v>
      </c>
    </row>
    <row r="596" spans="1:6" x14ac:dyDescent="0.3">
      <c r="A596" s="16">
        <v>50</v>
      </c>
      <c r="B596" s="16">
        <v>7</v>
      </c>
      <c r="C596" s="15">
        <v>0</v>
      </c>
      <c r="D596" s="15">
        <v>1</v>
      </c>
      <c r="E596" s="15">
        <v>0</v>
      </c>
      <c r="F596" s="15">
        <v>0</v>
      </c>
    </row>
    <row r="597" spans="1:6" x14ac:dyDescent="0.3">
      <c r="A597" s="16">
        <v>50</v>
      </c>
      <c r="B597" s="16">
        <v>8</v>
      </c>
      <c r="C597" s="15">
        <v>0</v>
      </c>
      <c r="D597" s="15">
        <v>0</v>
      </c>
      <c r="E597" s="15">
        <v>1</v>
      </c>
      <c r="F597" s="15">
        <v>0</v>
      </c>
    </row>
    <row r="598" spans="1:6" x14ac:dyDescent="0.3">
      <c r="A598" s="16">
        <v>50</v>
      </c>
      <c r="B598" s="16">
        <v>9</v>
      </c>
      <c r="C598" s="15">
        <v>0</v>
      </c>
      <c r="D598" s="15">
        <v>0</v>
      </c>
      <c r="E598" s="15">
        <v>1</v>
      </c>
      <c r="F598" s="15">
        <v>0</v>
      </c>
    </row>
    <row r="599" spans="1:6" x14ac:dyDescent="0.3">
      <c r="A599" s="16">
        <v>50</v>
      </c>
      <c r="B599" s="16">
        <v>10</v>
      </c>
      <c r="C599" s="15">
        <v>0</v>
      </c>
      <c r="D599" s="15">
        <v>1</v>
      </c>
      <c r="E599" s="15">
        <v>0</v>
      </c>
      <c r="F599" s="15">
        <v>0</v>
      </c>
    </row>
    <row r="600" spans="1:6" x14ac:dyDescent="0.3">
      <c r="A600" s="16">
        <v>50</v>
      </c>
      <c r="B600" s="16">
        <v>11</v>
      </c>
      <c r="C600" s="15">
        <v>0</v>
      </c>
      <c r="D600" s="15">
        <v>1</v>
      </c>
      <c r="E600" s="15">
        <v>0</v>
      </c>
      <c r="F600" s="15">
        <v>0</v>
      </c>
    </row>
    <row r="601" spans="1:6" x14ac:dyDescent="0.3">
      <c r="A601" s="16">
        <v>50</v>
      </c>
      <c r="B601" s="16">
        <v>12</v>
      </c>
      <c r="C601" s="15">
        <v>0</v>
      </c>
      <c r="D601" s="15">
        <v>0</v>
      </c>
      <c r="E601" s="15">
        <v>0</v>
      </c>
      <c r="F601" s="15">
        <v>1</v>
      </c>
    </row>
    <row r="602" spans="1:6" x14ac:dyDescent="0.3">
      <c r="A602" s="16">
        <v>51</v>
      </c>
      <c r="B602" s="16">
        <v>1</v>
      </c>
      <c r="C602" s="15">
        <v>0</v>
      </c>
      <c r="D602" s="15">
        <v>0</v>
      </c>
      <c r="E602" s="15">
        <v>1</v>
      </c>
      <c r="F602" s="15">
        <v>0</v>
      </c>
    </row>
    <row r="603" spans="1:6" x14ac:dyDescent="0.3">
      <c r="A603" s="16">
        <v>51</v>
      </c>
      <c r="B603" s="16">
        <v>2</v>
      </c>
      <c r="C603" s="15">
        <v>0</v>
      </c>
      <c r="D603" s="15">
        <v>1</v>
      </c>
      <c r="E603" s="15">
        <v>0</v>
      </c>
      <c r="F603" s="15">
        <v>0</v>
      </c>
    </row>
    <row r="604" spans="1:6" x14ac:dyDescent="0.3">
      <c r="A604" s="16">
        <v>51</v>
      </c>
      <c r="B604" s="16">
        <v>3</v>
      </c>
      <c r="C604" s="15">
        <v>0</v>
      </c>
      <c r="D604" s="15">
        <v>0</v>
      </c>
      <c r="E604" s="15">
        <v>0</v>
      </c>
      <c r="F604" s="15">
        <v>1</v>
      </c>
    </row>
    <row r="605" spans="1:6" x14ac:dyDescent="0.3">
      <c r="A605" s="16">
        <v>51</v>
      </c>
      <c r="B605" s="16">
        <v>4</v>
      </c>
      <c r="C605" s="15">
        <v>0</v>
      </c>
      <c r="D605" s="15">
        <v>0</v>
      </c>
      <c r="E605" s="15">
        <v>1</v>
      </c>
      <c r="F605" s="15">
        <v>0</v>
      </c>
    </row>
    <row r="606" spans="1:6" x14ac:dyDescent="0.3">
      <c r="A606" s="16">
        <v>51</v>
      </c>
      <c r="B606" s="16">
        <v>5</v>
      </c>
      <c r="C606" s="15">
        <v>1</v>
      </c>
      <c r="D606" s="15">
        <v>0</v>
      </c>
      <c r="E606" s="15">
        <v>0</v>
      </c>
      <c r="F606" s="15">
        <v>0</v>
      </c>
    </row>
    <row r="607" spans="1:6" x14ac:dyDescent="0.3">
      <c r="A607" s="16">
        <v>51</v>
      </c>
      <c r="B607" s="16">
        <v>6</v>
      </c>
      <c r="C607" s="15">
        <v>0</v>
      </c>
      <c r="D607" s="15">
        <v>1</v>
      </c>
      <c r="E607" s="15">
        <v>0</v>
      </c>
      <c r="F607" s="15">
        <v>0</v>
      </c>
    </row>
    <row r="608" spans="1:6" x14ac:dyDescent="0.3">
      <c r="A608" s="16">
        <v>51</v>
      </c>
      <c r="B608" s="16">
        <v>7</v>
      </c>
      <c r="C608" s="15">
        <v>1</v>
      </c>
      <c r="D608" s="15">
        <v>0</v>
      </c>
      <c r="E608" s="15">
        <v>0</v>
      </c>
      <c r="F608" s="15">
        <v>0</v>
      </c>
    </row>
    <row r="609" spans="1:6" x14ac:dyDescent="0.3">
      <c r="A609" s="16">
        <v>51</v>
      </c>
      <c r="B609" s="16">
        <v>8</v>
      </c>
      <c r="C609" s="15">
        <v>0</v>
      </c>
      <c r="D609" s="15">
        <v>1</v>
      </c>
      <c r="E609" s="15">
        <v>0</v>
      </c>
      <c r="F609" s="15">
        <v>0</v>
      </c>
    </row>
    <row r="610" spans="1:6" x14ac:dyDescent="0.3">
      <c r="A610" s="16">
        <v>51</v>
      </c>
      <c r="B610" s="16">
        <v>9</v>
      </c>
      <c r="C610" s="15">
        <v>0</v>
      </c>
      <c r="D610" s="15">
        <v>0</v>
      </c>
      <c r="E610" s="15">
        <v>1</v>
      </c>
      <c r="F610" s="15">
        <v>0</v>
      </c>
    </row>
    <row r="611" spans="1:6" x14ac:dyDescent="0.3">
      <c r="A611" s="16">
        <v>51</v>
      </c>
      <c r="B611" s="16">
        <v>10</v>
      </c>
      <c r="C611" s="15">
        <v>0</v>
      </c>
      <c r="D611" s="15">
        <v>0</v>
      </c>
      <c r="E611" s="15">
        <v>1</v>
      </c>
      <c r="F611" s="15">
        <v>0</v>
      </c>
    </row>
    <row r="612" spans="1:6" x14ac:dyDescent="0.3">
      <c r="A612" s="16">
        <v>51</v>
      </c>
      <c r="B612" s="16">
        <v>11</v>
      </c>
      <c r="C612" s="15">
        <v>0</v>
      </c>
      <c r="D612" s="15">
        <v>1</v>
      </c>
      <c r="E612" s="15">
        <v>0</v>
      </c>
      <c r="F612" s="15">
        <v>0</v>
      </c>
    </row>
    <row r="613" spans="1:6" x14ac:dyDescent="0.3">
      <c r="A613" s="16">
        <v>51</v>
      </c>
      <c r="B613" s="16">
        <v>12</v>
      </c>
      <c r="C613" s="15">
        <v>0</v>
      </c>
      <c r="D613" s="15">
        <v>0</v>
      </c>
      <c r="E613" s="15">
        <v>1</v>
      </c>
      <c r="F613" s="15">
        <v>0</v>
      </c>
    </row>
    <row r="614" spans="1:6" x14ac:dyDescent="0.3">
      <c r="A614" s="16">
        <v>52</v>
      </c>
      <c r="B614" s="16">
        <v>1</v>
      </c>
      <c r="C614" s="15">
        <v>0</v>
      </c>
      <c r="D614" s="15">
        <v>0</v>
      </c>
      <c r="E614" s="15">
        <v>1</v>
      </c>
      <c r="F614" s="15">
        <v>0</v>
      </c>
    </row>
    <row r="615" spans="1:6" x14ac:dyDescent="0.3">
      <c r="A615" s="16">
        <v>52</v>
      </c>
      <c r="B615" s="16">
        <v>2</v>
      </c>
      <c r="C615" s="15">
        <v>0</v>
      </c>
      <c r="D615" s="15">
        <v>0</v>
      </c>
      <c r="E615" s="15">
        <v>1</v>
      </c>
      <c r="F615" s="15">
        <v>0</v>
      </c>
    </row>
    <row r="616" spans="1:6" x14ac:dyDescent="0.3">
      <c r="A616" s="16">
        <v>52</v>
      </c>
      <c r="B616" s="16">
        <v>3</v>
      </c>
      <c r="C616" s="15">
        <v>1</v>
      </c>
      <c r="D616" s="15">
        <v>0</v>
      </c>
      <c r="E616" s="15">
        <v>0</v>
      </c>
      <c r="F616" s="15">
        <v>0</v>
      </c>
    </row>
    <row r="617" spans="1:6" x14ac:dyDescent="0.3">
      <c r="A617" s="16">
        <v>52</v>
      </c>
      <c r="B617" s="16">
        <v>4</v>
      </c>
      <c r="C617" s="15">
        <v>0</v>
      </c>
      <c r="D617" s="15">
        <v>0</v>
      </c>
      <c r="E617" s="15">
        <v>0</v>
      </c>
      <c r="F617" s="15">
        <v>1</v>
      </c>
    </row>
    <row r="618" spans="1:6" x14ac:dyDescent="0.3">
      <c r="A618" s="16">
        <v>52</v>
      </c>
      <c r="B618" s="16">
        <v>5</v>
      </c>
      <c r="C618" s="15">
        <v>0</v>
      </c>
      <c r="D618" s="15">
        <v>0</v>
      </c>
      <c r="E618" s="15">
        <v>1</v>
      </c>
      <c r="F618" s="15">
        <v>0</v>
      </c>
    </row>
    <row r="619" spans="1:6" x14ac:dyDescent="0.3">
      <c r="A619" s="16">
        <v>52</v>
      </c>
      <c r="B619" s="16">
        <v>6</v>
      </c>
      <c r="C619" s="15">
        <v>0</v>
      </c>
      <c r="D619" s="15">
        <v>1</v>
      </c>
      <c r="E619" s="15">
        <v>0</v>
      </c>
      <c r="F619" s="15">
        <v>0</v>
      </c>
    </row>
    <row r="620" spans="1:6" x14ac:dyDescent="0.3">
      <c r="A620" s="16">
        <v>52</v>
      </c>
      <c r="B620" s="16">
        <v>7</v>
      </c>
      <c r="C620" s="15">
        <v>1</v>
      </c>
      <c r="D620" s="15">
        <v>0</v>
      </c>
      <c r="E620" s="15">
        <v>0</v>
      </c>
      <c r="F620" s="15">
        <v>0</v>
      </c>
    </row>
    <row r="621" spans="1:6" x14ac:dyDescent="0.3">
      <c r="A621" s="16">
        <v>52</v>
      </c>
      <c r="B621" s="16">
        <v>8</v>
      </c>
      <c r="C621" s="15">
        <v>0</v>
      </c>
      <c r="D621" s="15">
        <v>0</v>
      </c>
      <c r="E621" s="15">
        <v>1</v>
      </c>
      <c r="F621" s="15">
        <v>0</v>
      </c>
    </row>
    <row r="622" spans="1:6" x14ac:dyDescent="0.3">
      <c r="A622" s="16">
        <v>52</v>
      </c>
      <c r="B622" s="16">
        <v>9</v>
      </c>
      <c r="C622" s="15">
        <v>0</v>
      </c>
      <c r="D622" s="15">
        <v>0</v>
      </c>
      <c r="E622" s="15">
        <v>1</v>
      </c>
      <c r="F622" s="15">
        <v>0</v>
      </c>
    </row>
    <row r="623" spans="1:6" x14ac:dyDescent="0.3">
      <c r="A623" s="16">
        <v>52</v>
      </c>
      <c r="B623" s="16">
        <v>10</v>
      </c>
      <c r="C623" s="15">
        <v>0</v>
      </c>
      <c r="D623" s="15">
        <v>1</v>
      </c>
      <c r="E623" s="15">
        <v>0</v>
      </c>
      <c r="F623" s="15">
        <v>0</v>
      </c>
    </row>
    <row r="624" spans="1:6" x14ac:dyDescent="0.3">
      <c r="A624" s="16">
        <v>52</v>
      </c>
      <c r="B624" s="16">
        <v>11</v>
      </c>
      <c r="C624" s="15">
        <v>0</v>
      </c>
      <c r="D624" s="15">
        <v>0</v>
      </c>
      <c r="E624" s="15">
        <v>0</v>
      </c>
      <c r="F624" s="15">
        <v>1</v>
      </c>
    </row>
    <row r="625" spans="1:6" x14ac:dyDescent="0.3">
      <c r="A625" s="16">
        <v>52</v>
      </c>
      <c r="B625" s="16">
        <v>12</v>
      </c>
      <c r="C625" s="15">
        <v>1</v>
      </c>
      <c r="D625" s="15">
        <v>0</v>
      </c>
      <c r="E625" s="15">
        <v>0</v>
      </c>
      <c r="F625" s="15">
        <v>0</v>
      </c>
    </row>
    <row r="626" spans="1:6" x14ac:dyDescent="0.3">
      <c r="A626" s="16">
        <v>53</v>
      </c>
      <c r="B626" s="16">
        <v>1</v>
      </c>
      <c r="C626" s="15">
        <v>0</v>
      </c>
      <c r="D626" s="15">
        <v>0</v>
      </c>
      <c r="E626" s="15">
        <v>1</v>
      </c>
      <c r="F626" s="15">
        <v>0</v>
      </c>
    </row>
    <row r="627" spans="1:6" x14ac:dyDescent="0.3">
      <c r="A627" s="16">
        <v>53</v>
      </c>
      <c r="B627" s="16">
        <v>2</v>
      </c>
      <c r="C627" s="15">
        <v>0</v>
      </c>
      <c r="D627" s="15">
        <v>1</v>
      </c>
      <c r="E627" s="15">
        <v>0</v>
      </c>
      <c r="F627" s="15">
        <v>0</v>
      </c>
    </row>
    <row r="628" spans="1:6" x14ac:dyDescent="0.3">
      <c r="A628" s="16">
        <v>53</v>
      </c>
      <c r="B628" s="16">
        <v>3</v>
      </c>
      <c r="C628" s="15">
        <v>1</v>
      </c>
      <c r="D628" s="15">
        <v>0</v>
      </c>
      <c r="E628" s="15">
        <v>0</v>
      </c>
      <c r="F628" s="15">
        <v>0</v>
      </c>
    </row>
    <row r="629" spans="1:6" x14ac:dyDescent="0.3">
      <c r="A629" s="16">
        <v>53</v>
      </c>
      <c r="B629" s="16">
        <v>4</v>
      </c>
      <c r="C629" s="15">
        <v>0</v>
      </c>
      <c r="D629" s="15">
        <v>0</v>
      </c>
      <c r="E629" s="15">
        <v>0</v>
      </c>
      <c r="F629" s="15">
        <v>1</v>
      </c>
    </row>
    <row r="630" spans="1:6" x14ac:dyDescent="0.3">
      <c r="A630" s="16">
        <v>53</v>
      </c>
      <c r="B630" s="16">
        <v>5</v>
      </c>
      <c r="C630" s="15">
        <v>1</v>
      </c>
      <c r="D630" s="15">
        <v>0</v>
      </c>
      <c r="E630" s="15">
        <v>0</v>
      </c>
      <c r="F630" s="15">
        <v>0</v>
      </c>
    </row>
    <row r="631" spans="1:6" x14ac:dyDescent="0.3">
      <c r="A631" s="16">
        <v>53</v>
      </c>
      <c r="B631" s="16">
        <v>6</v>
      </c>
      <c r="C631" s="15">
        <v>0</v>
      </c>
      <c r="D631" s="15">
        <v>0</v>
      </c>
      <c r="E631" s="15">
        <v>1</v>
      </c>
      <c r="F631" s="15">
        <v>0</v>
      </c>
    </row>
    <row r="632" spans="1:6" x14ac:dyDescent="0.3">
      <c r="A632" s="16">
        <v>53</v>
      </c>
      <c r="B632" s="16">
        <v>7</v>
      </c>
      <c r="C632" s="15">
        <v>0</v>
      </c>
      <c r="D632" s="15">
        <v>1</v>
      </c>
      <c r="E632" s="15">
        <v>0</v>
      </c>
      <c r="F632" s="15">
        <v>0</v>
      </c>
    </row>
    <row r="633" spans="1:6" x14ac:dyDescent="0.3">
      <c r="A633" s="16">
        <v>53</v>
      </c>
      <c r="B633" s="16">
        <v>8</v>
      </c>
      <c r="C633" s="15">
        <v>0</v>
      </c>
      <c r="D633" s="15">
        <v>0</v>
      </c>
      <c r="E633" s="15">
        <v>1</v>
      </c>
      <c r="F633" s="15">
        <v>0</v>
      </c>
    </row>
    <row r="634" spans="1:6" x14ac:dyDescent="0.3">
      <c r="A634" s="16">
        <v>53</v>
      </c>
      <c r="B634" s="16">
        <v>9</v>
      </c>
      <c r="C634" s="15">
        <v>0</v>
      </c>
      <c r="D634" s="15">
        <v>0</v>
      </c>
      <c r="E634" s="15">
        <v>1</v>
      </c>
      <c r="F634" s="15">
        <v>0</v>
      </c>
    </row>
    <row r="635" spans="1:6" x14ac:dyDescent="0.3">
      <c r="A635" s="16">
        <v>53</v>
      </c>
      <c r="B635" s="16">
        <v>10</v>
      </c>
      <c r="C635" s="15">
        <v>0</v>
      </c>
      <c r="D635" s="15">
        <v>1</v>
      </c>
      <c r="E635" s="15">
        <v>0</v>
      </c>
      <c r="F635" s="15">
        <v>0</v>
      </c>
    </row>
    <row r="636" spans="1:6" x14ac:dyDescent="0.3">
      <c r="A636" s="16">
        <v>53</v>
      </c>
      <c r="B636" s="16">
        <v>11</v>
      </c>
      <c r="C636" s="15">
        <v>1</v>
      </c>
      <c r="D636" s="15">
        <v>0</v>
      </c>
      <c r="E636" s="15">
        <v>0</v>
      </c>
      <c r="F636" s="15">
        <v>0</v>
      </c>
    </row>
    <row r="637" spans="1:6" x14ac:dyDescent="0.3">
      <c r="A637" s="16">
        <v>53</v>
      </c>
      <c r="B637" s="16">
        <v>12</v>
      </c>
      <c r="C637" s="15">
        <v>0</v>
      </c>
      <c r="D637" s="15">
        <v>0</v>
      </c>
      <c r="E637" s="15">
        <v>0</v>
      </c>
      <c r="F637" s="15">
        <v>1</v>
      </c>
    </row>
    <row r="638" spans="1:6" x14ac:dyDescent="0.3">
      <c r="A638" s="16">
        <v>54</v>
      </c>
      <c r="B638" s="16">
        <v>1</v>
      </c>
      <c r="C638" s="15">
        <v>0</v>
      </c>
      <c r="D638" s="15">
        <v>0</v>
      </c>
      <c r="E638" s="15">
        <v>1</v>
      </c>
      <c r="F638" s="15">
        <v>0</v>
      </c>
    </row>
    <row r="639" spans="1:6" x14ac:dyDescent="0.3">
      <c r="A639" s="16">
        <v>54</v>
      </c>
      <c r="B639" s="16">
        <v>2</v>
      </c>
      <c r="C639" s="15">
        <v>0</v>
      </c>
      <c r="D639" s="15">
        <v>1</v>
      </c>
      <c r="E639" s="15">
        <v>0</v>
      </c>
      <c r="F639" s="15">
        <v>0</v>
      </c>
    </row>
    <row r="640" spans="1:6" x14ac:dyDescent="0.3">
      <c r="A640" s="16">
        <v>54</v>
      </c>
      <c r="B640" s="16">
        <v>3</v>
      </c>
      <c r="C640" s="15">
        <v>1</v>
      </c>
      <c r="D640" s="15">
        <v>0</v>
      </c>
      <c r="E640" s="15">
        <v>0</v>
      </c>
      <c r="F640" s="15">
        <v>0</v>
      </c>
    </row>
    <row r="641" spans="1:6" x14ac:dyDescent="0.3">
      <c r="A641" s="16">
        <v>54</v>
      </c>
      <c r="B641" s="16">
        <v>4</v>
      </c>
      <c r="C641" s="15">
        <v>0</v>
      </c>
      <c r="D641" s="15">
        <v>1</v>
      </c>
      <c r="E641" s="15">
        <v>0</v>
      </c>
      <c r="F641" s="15">
        <v>0</v>
      </c>
    </row>
    <row r="642" spans="1:6" x14ac:dyDescent="0.3">
      <c r="A642" s="16">
        <v>54</v>
      </c>
      <c r="B642" s="16">
        <v>5</v>
      </c>
      <c r="C642" s="15">
        <v>0</v>
      </c>
      <c r="D642" s="15">
        <v>0</v>
      </c>
      <c r="E642" s="15">
        <v>1</v>
      </c>
      <c r="F642" s="15">
        <v>0</v>
      </c>
    </row>
    <row r="643" spans="1:6" x14ac:dyDescent="0.3">
      <c r="A643" s="16">
        <v>54</v>
      </c>
      <c r="B643" s="16">
        <v>6</v>
      </c>
      <c r="C643" s="15">
        <v>0</v>
      </c>
      <c r="D643" s="15">
        <v>0</v>
      </c>
      <c r="E643" s="15">
        <v>1</v>
      </c>
      <c r="F643" s="15">
        <v>0</v>
      </c>
    </row>
    <row r="644" spans="1:6" x14ac:dyDescent="0.3">
      <c r="A644" s="16">
        <v>54</v>
      </c>
      <c r="B644" s="16">
        <v>7</v>
      </c>
      <c r="C644" s="15">
        <v>0</v>
      </c>
      <c r="D644" s="15">
        <v>0</v>
      </c>
      <c r="E644" s="15">
        <v>1</v>
      </c>
      <c r="F644" s="15">
        <v>0</v>
      </c>
    </row>
    <row r="645" spans="1:6" x14ac:dyDescent="0.3">
      <c r="A645" s="16">
        <v>54</v>
      </c>
      <c r="B645" s="16">
        <v>8</v>
      </c>
      <c r="C645" s="15">
        <v>0</v>
      </c>
      <c r="D645" s="15">
        <v>1</v>
      </c>
      <c r="E645" s="15">
        <v>0</v>
      </c>
      <c r="F645" s="15">
        <v>0</v>
      </c>
    </row>
    <row r="646" spans="1:6" x14ac:dyDescent="0.3">
      <c r="A646" s="16">
        <v>54</v>
      </c>
      <c r="B646" s="16">
        <v>9</v>
      </c>
      <c r="C646" s="15">
        <v>0</v>
      </c>
      <c r="D646" s="15">
        <v>0</v>
      </c>
      <c r="E646" s="15">
        <v>1</v>
      </c>
      <c r="F646" s="15">
        <v>0</v>
      </c>
    </row>
    <row r="647" spans="1:6" x14ac:dyDescent="0.3">
      <c r="A647" s="16">
        <v>54</v>
      </c>
      <c r="B647" s="16">
        <v>10</v>
      </c>
      <c r="C647" s="15">
        <v>0</v>
      </c>
      <c r="D647" s="15">
        <v>1</v>
      </c>
      <c r="E647" s="15">
        <v>0</v>
      </c>
      <c r="F647" s="15">
        <v>0</v>
      </c>
    </row>
    <row r="648" spans="1:6" x14ac:dyDescent="0.3">
      <c r="A648" s="16">
        <v>54</v>
      </c>
      <c r="B648" s="16">
        <v>11</v>
      </c>
      <c r="C648" s="15">
        <v>0</v>
      </c>
      <c r="D648" s="15">
        <v>1</v>
      </c>
      <c r="E648" s="15">
        <v>0</v>
      </c>
      <c r="F648" s="15">
        <v>0</v>
      </c>
    </row>
    <row r="649" spans="1:6" x14ac:dyDescent="0.3">
      <c r="A649" s="16">
        <v>54</v>
      </c>
      <c r="B649" s="16">
        <v>12</v>
      </c>
      <c r="C649" s="15">
        <v>1</v>
      </c>
      <c r="D649" s="15">
        <v>0</v>
      </c>
      <c r="E649" s="15">
        <v>0</v>
      </c>
      <c r="F649" s="15">
        <v>0</v>
      </c>
    </row>
    <row r="650" spans="1:6" x14ac:dyDescent="0.3">
      <c r="A650" s="16">
        <v>55</v>
      </c>
      <c r="B650" s="16">
        <v>1</v>
      </c>
      <c r="C650" s="15">
        <v>0</v>
      </c>
      <c r="D650" s="15">
        <v>0</v>
      </c>
      <c r="E650" s="15">
        <v>1</v>
      </c>
      <c r="F650" s="15">
        <v>0</v>
      </c>
    </row>
    <row r="651" spans="1:6" x14ac:dyDescent="0.3">
      <c r="A651" s="16">
        <v>55</v>
      </c>
      <c r="B651" s="16">
        <v>2</v>
      </c>
      <c r="C651" s="15">
        <v>0</v>
      </c>
      <c r="D651" s="15">
        <v>0</v>
      </c>
      <c r="E651" s="15">
        <v>0</v>
      </c>
      <c r="F651" s="15">
        <v>1</v>
      </c>
    </row>
    <row r="652" spans="1:6" x14ac:dyDescent="0.3">
      <c r="A652" s="16">
        <v>55</v>
      </c>
      <c r="B652" s="16">
        <v>3</v>
      </c>
      <c r="C652" s="15">
        <v>1</v>
      </c>
      <c r="D652" s="15">
        <v>0</v>
      </c>
      <c r="E652" s="15">
        <v>0</v>
      </c>
      <c r="F652" s="15">
        <v>0</v>
      </c>
    </row>
    <row r="653" spans="1:6" x14ac:dyDescent="0.3">
      <c r="A653" s="16">
        <v>55</v>
      </c>
      <c r="B653" s="16">
        <v>4</v>
      </c>
      <c r="C653" s="15">
        <v>1</v>
      </c>
      <c r="D653" s="15">
        <v>0</v>
      </c>
      <c r="E653" s="15">
        <v>0</v>
      </c>
      <c r="F653" s="15">
        <v>0</v>
      </c>
    </row>
    <row r="654" spans="1:6" x14ac:dyDescent="0.3">
      <c r="A654" s="16">
        <v>55</v>
      </c>
      <c r="B654" s="16">
        <v>5</v>
      </c>
      <c r="C654" s="15">
        <v>0</v>
      </c>
      <c r="D654" s="15">
        <v>0</v>
      </c>
      <c r="E654" s="15">
        <v>1</v>
      </c>
      <c r="F654" s="15">
        <v>0</v>
      </c>
    </row>
    <row r="655" spans="1:6" x14ac:dyDescent="0.3">
      <c r="A655" s="16">
        <v>55</v>
      </c>
      <c r="B655" s="16">
        <v>6</v>
      </c>
      <c r="C655" s="15">
        <v>1</v>
      </c>
      <c r="D655" s="15">
        <v>0</v>
      </c>
      <c r="E655" s="15">
        <v>0</v>
      </c>
      <c r="F655" s="15">
        <v>0</v>
      </c>
    </row>
    <row r="656" spans="1:6" x14ac:dyDescent="0.3">
      <c r="A656" s="16">
        <v>55</v>
      </c>
      <c r="B656" s="16">
        <v>7</v>
      </c>
      <c r="C656" s="15">
        <v>0</v>
      </c>
      <c r="D656" s="15">
        <v>0</v>
      </c>
      <c r="E656" s="15">
        <v>0</v>
      </c>
      <c r="F656" s="15">
        <v>1</v>
      </c>
    </row>
    <row r="657" spans="1:6" x14ac:dyDescent="0.3">
      <c r="A657" s="16">
        <v>55</v>
      </c>
      <c r="B657" s="16">
        <v>8</v>
      </c>
      <c r="C657" s="15">
        <v>0</v>
      </c>
      <c r="D657" s="15">
        <v>0</v>
      </c>
      <c r="E657" s="15">
        <v>1</v>
      </c>
      <c r="F657" s="15">
        <v>0</v>
      </c>
    </row>
    <row r="658" spans="1:6" x14ac:dyDescent="0.3">
      <c r="A658" s="16">
        <v>55</v>
      </c>
      <c r="B658" s="16">
        <v>9</v>
      </c>
      <c r="C658" s="15">
        <v>0</v>
      </c>
      <c r="D658" s="15">
        <v>0</v>
      </c>
      <c r="E658" s="15">
        <v>1</v>
      </c>
      <c r="F658" s="15">
        <v>0</v>
      </c>
    </row>
    <row r="659" spans="1:6" x14ac:dyDescent="0.3">
      <c r="A659" s="16">
        <v>55</v>
      </c>
      <c r="B659" s="16">
        <v>10</v>
      </c>
      <c r="C659" s="15">
        <v>0</v>
      </c>
      <c r="D659" s="15">
        <v>1</v>
      </c>
      <c r="E659" s="15">
        <v>0</v>
      </c>
      <c r="F659" s="15">
        <v>0</v>
      </c>
    </row>
    <row r="660" spans="1:6" x14ac:dyDescent="0.3">
      <c r="A660" s="16">
        <v>55</v>
      </c>
      <c r="B660" s="16">
        <v>11</v>
      </c>
      <c r="C660" s="15">
        <v>0</v>
      </c>
      <c r="D660" s="15">
        <v>0</v>
      </c>
      <c r="E660" s="15">
        <v>1</v>
      </c>
      <c r="F660" s="15">
        <v>0</v>
      </c>
    </row>
    <row r="661" spans="1:6" x14ac:dyDescent="0.3">
      <c r="A661" s="16">
        <v>55</v>
      </c>
      <c r="B661" s="16">
        <v>12</v>
      </c>
      <c r="C661" s="15">
        <v>1</v>
      </c>
      <c r="D661" s="15">
        <v>0</v>
      </c>
      <c r="E661" s="15">
        <v>0</v>
      </c>
      <c r="F661" s="15">
        <v>0</v>
      </c>
    </row>
    <row r="662" spans="1:6" x14ac:dyDescent="0.3">
      <c r="A662" s="16">
        <v>56</v>
      </c>
      <c r="B662" s="16">
        <v>1</v>
      </c>
      <c r="C662" s="15">
        <v>1</v>
      </c>
      <c r="D662" s="15">
        <v>0</v>
      </c>
      <c r="E662" s="15">
        <v>0</v>
      </c>
      <c r="F662" s="15">
        <v>0</v>
      </c>
    </row>
    <row r="663" spans="1:6" x14ac:dyDescent="0.3">
      <c r="A663" s="16">
        <v>56</v>
      </c>
      <c r="B663" s="16">
        <v>2</v>
      </c>
      <c r="C663" s="15">
        <v>0</v>
      </c>
      <c r="D663" s="15">
        <v>0</v>
      </c>
      <c r="E663" s="15">
        <v>1</v>
      </c>
      <c r="F663" s="15">
        <v>0</v>
      </c>
    </row>
    <row r="664" spans="1:6" x14ac:dyDescent="0.3">
      <c r="A664" s="16">
        <v>56</v>
      </c>
      <c r="B664" s="16">
        <v>3</v>
      </c>
      <c r="C664" s="15">
        <v>1</v>
      </c>
      <c r="D664" s="15">
        <v>0</v>
      </c>
      <c r="E664" s="15">
        <v>0</v>
      </c>
      <c r="F664" s="15">
        <v>0</v>
      </c>
    </row>
    <row r="665" spans="1:6" x14ac:dyDescent="0.3">
      <c r="A665" s="16">
        <v>56</v>
      </c>
      <c r="B665" s="16">
        <v>4</v>
      </c>
      <c r="C665" s="15">
        <v>0</v>
      </c>
      <c r="D665" s="15">
        <v>1</v>
      </c>
      <c r="E665" s="15">
        <v>0</v>
      </c>
      <c r="F665" s="15">
        <v>0</v>
      </c>
    </row>
    <row r="666" spans="1:6" x14ac:dyDescent="0.3">
      <c r="A666" s="16">
        <v>56</v>
      </c>
      <c r="B666" s="16">
        <v>5</v>
      </c>
      <c r="C666" s="15">
        <v>0</v>
      </c>
      <c r="D666" s="15">
        <v>1</v>
      </c>
      <c r="E666" s="15">
        <v>0</v>
      </c>
      <c r="F666" s="15">
        <v>0</v>
      </c>
    </row>
    <row r="667" spans="1:6" x14ac:dyDescent="0.3">
      <c r="A667" s="16">
        <v>56</v>
      </c>
      <c r="B667" s="16">
        <v>6</v>
      </c>
      <c r="C667" s="15">
        <v>0</v>
      </c>
      <c r="D667" s="15">
        <v>0</v>
      </c>
      <c r="E667" s="15">
        <v>0</v>
      </c>
      <c r="F667" s="15">
        <v>1</v>
      </c>
    </row>
    <row r="668" spans="1:6" x14ac:dyDescent="0.3">
      <c r="A668" s="16">
        <v>56</v>
      </c>
      <c r="B668" s="16">
        <v>7</v>
      </c>
      <c r="C668" s="15">
        <v>1</v>
      </c>
      <c r="D668" s="15">
        <v>0</v>
      </c>
      <c r="E668" s="15">
        <v>0</v>
      </c>
      <c r="F668" s="15">
        <v>0</v>
      </c>
    </row>
    <row r="669" spans="1:6" x14ac:dyDescent="0.3">
      <c r="A669" s="16">
        <v>56</v>
      </c>
      <c r="B669" s="16">
        <v>8</v>
      </c>
      <c r="C669" s="15">
        <v>0</v>
      </c>
      <c r="D669" s="15">
        <v>1</v>
      </c>
      <c r="E669" s="15">
        <v>0</v>
      </c>
      <c r="F669" s="15">
        <v>0</v>
      </c>
    </row>
    <row r="670" spans="1:6" x14ac:dyDescent="0.3">
      <c r="A670" s="16">
        <v>56</v>
      </c>
      <c r="B670" s="16">
        <v>9</v>
      </c>
      <c r="C670" s="15">
        <v>1</v>
      </c>
      <c r="D670" s="15">
        <v>0</v>
      </c>
      <c r="E670" s="15">
        <v>0</v>
      </c>
      <c r="F670" s="15">
        <v>0</v>
      </c>
    </row>
    <row r="671" spans="1:6" x14ac:dyDescent="0.3">
      <c r="A671" s="16">
        <v>56</v>
      </c>
      <c r="B671" s="16">
        <v>10</v>
      </c>
      <c r="C671" s="15">
        <v>0</v>
      </c>
      <c r="D671" s="15">
        <v>1</v>
      </c>
      <c r="E671" s="15">
        <v>0</v>
      </c>
      <c r="F671" s="15">
        <v>0</v>
      </c>
    </row>
    <row r="672" spans="1:6" x14ac:dyDescent="0.3">
      <c r="A672" s="16">
        <v>56</v>
      </c>
      <c r="B672" s="16">
        <v>11</v>
      </c>
      <c r="C672" s="15">
        <v>1</v>
      </c>
      <c r="D672" s="15">
        <v>0</v>
      </c>
      <c r="E672" s="15">
        <v>0</v>
      </c>
      <c r="F672" s="15">
        <v>0</v>
      </c>
    </row>
    <row r="673" spans="1:6" x14ac:dyDescent="0.3">
      <c r="A673" s="16">
        <v>56</v>
      </c>
      <c r="B673" s="16">
        <v>12</v>
      </c>
      <c r="C673" s="15">
        <v>1</v>
      </c>
      <c r="D673" s="15">
        <v>0</v>
      </c>
      <c r="E673" s="15">
        <v>0</v>
      </c>
      <c r="F673" s="15">
        <v>0</v>
      </c>
    </row>
    <row r="674" spans="1:6" x14ac:dyDescent="0.3">
      <c r="A674" s="16">
        <v>57</v>
      </c>
      <c r="B674" s="16">
        <v>1</v>
      </c>
      <c r="C674" s="15">
        <v>0</v>
      </c>
      <c r="D674" s="15">
        <v>0</v>
      </c>
      <c r="E674" s="15">
        <v>1</v>
      </c>
      <c r="F674" s="15">
        <v>0</v>
      </c>
    </row>
    <row r="675" spans="1:6" x14ac:dyDescent="0.3">
      <c r="A675" s="16">
        <v>57</v>
      </c>
      <c r="B675" s="16">
        <v>2</v>
      </c>
      <c r="C675" s="15">
        <v>0</v>
      </c>
      <c r="D675" s="15">
        <v>0</v>
      </c>
      <c r="E675" s="15">
        <v>0</v>
      </c>
      <c r="F675" s="15">
        <v>1</v>
      </c>
    </row>
    <row r="676" spans="1:6" x14ac:dyDescent="0.3">
      <c r="A676" s="16">
        <v>57</v>
      </c>
      <c r="B676" s="16">
        <v>3</v>
      </c>
      <c r="C676" s="15">
        <v>0</v>
      </c>
      <c r="D676" s="15">
        <v>0</v>
      </c>
      <c r="E676" s="15">
        <v>1</v>
      </c>
      <c r="F676" s="15">
        <v>0</v>
      </c>
    </row>
    <row r="677" spans="1:6" x14ac:dyDescent="0.3">
      <c r="A677" s="16">
        <v>57</v>
      </c>
      <c r="B677" s="16">
        <v>4</v>
      </c>
      <c r="C677" s="15">
        <v>1</v>
      </c>
      <c r="D677" s="15">
        <v>0</v>
      </c>
      <c r="E677" s="15">
        <v>0</v>
      </c>
      <c r="F677" s="15">
        <v>0</v>
      </c>
    </row>
    <row r="678" spans="1:6" x14ac:dyDescent="0.3">
      <c r="A678" s="16">
        <v>57</v>
      </c>
      <c r="B678" s="16">
        <v>5</v>
      </c>
      <c r="C678" s="15">
        <v>0</v>
      </c>
      <c r="D678" s="15">
        <v>1</v>
      </c>
      <c r="E678" s="15">
        <v>0</v>
      </c>
      <c r="F678" s="15">
        <v>0</v>
      </c>
    </row>
    <row r="679" spans="1:6" x14ac:dyDescent="0.3">
      <c r="A679" s="16">
        <v>57</v>
      </c>
      <c r="B679" s="16">
        <v>6</v>
      </c>
      <c r="C679" s="15">
        <v>0</v>
      </c>
      <c r="D679" s="15">
        <v>0</v>
      </c>
      <c r="E679" s="15">
        <v>1</v>
      </c>
      <c r="F679" s="15">
        <v>0</v>
      </c>
    </row>
    <row r="680" spans="1:6" x14ac:dyDescent="0.3">
      <c r="A680" s="16">
        <v>57</v>
      </c>
      <c r="B680" s="16">
        <v>7</v>
      </c>
      <c r="C680" s="15">
        <v>0</v>
      </c>
      <c r="D680" s="15">
        <v>0</v>
      </c>
      <c r="E680" s="15">
        <v>0</v>
      </c>
      <c r="F680" s="15">
        <v>1</v>
      </c>
    </row>
    <row r="681" spans="1:6" x14ac:dyDescent="0.3">
      <c r="A681" s="16">
        <v>57</v>
      </c>
      <c r="B681" s="16">
        <v>8</v>
      </c>
      <c r="C681" s="15">
        <v>0</v>
      </c>
      <c r="D681" s="15">
        <v>1</v>
      </c>
      <c r="E681" s="15">
        <v>0</v>
      </c>
      <c r="F681" s="15">
        <v>0</v>
      </c>
    </row>
    <row r="682" spans="1:6" x14ac:dyDescent="0.3">
      <c r="A682" s="16">
        <v>57</v>
      </c>
      <c r="B682" s="16">
        <v>9</v>
      </c>
      <c r="C682" s="15">
        <v>0</v>
      </c>
      <c r="D682" s="15">
        <v>0</v>
      </c>
      <c r="E682" s="15">
        <v>0</v>
      </c>
      <c r="F682" s="15">
        <v>1</v>
      </c>
    </row>
    <row r="683" spans="1:6" x14ac:dyDescent="0.3">
      <c r="A683" s="16">
        <v>57</v>
      </c>
      <c r="B683" s="16">
        <v>10</v>
      </c>
      <c r="C683" s="15">
        <v>0</v>
      </c>
      <c r="D683" s="15">
        <v>0</v>
      </c>
      <c r="E683" s="15">
        <v>0</v>
      </c>
      <c r="F683" s="15">
        <v>1</v>
      </c>
    </row>
    <row r="684" spans="1:6" x14ac:dyDescent="0.3">
      <c r="A684" s="16">
        <v>57</v>
      </c>
      <c r="B684" s="16">
        <v>11</v>
      </c>
      <c r="C684" s="15">
        <v>0</v>
      </c>
      <c r="D684" s="15">
        <v>0</v>
      </c>
      <c r="E684" s="15">
        <v>0</v>
      </c>
      <c r="F684" s="15">
        <v>1</v>
      </c>
    </row>
    <row r="685" spans="1:6" x14ac:dyDescent="0.3">
      <c r="A685" s="16">
        <v>57</v>
      </c>
      <c r="B685" s="16">
        <v>12</v>
      </c>
      <c r="C685" s="15">
        <v>0</v>
      </c>
      <c r="D685" s="15">
        <v>0</v>
      </c>
      <c r="E685" s="15">
        <v>1</v>
      </c>
      <c r="F685" s="15">
        <v>0</v>
      </c>
    </row>
    <row r="686" spans="1:6" x14ac:dyDescent="0.3">
      <c r="A686" s="16">
        <v>58</v>
      </c>
      <c r="B686" s="16">
        <v>1</v>
      </c>
      <c r="C686" s="15">
        <v>0</v>
      </c>
      <c r="D686" s="15">
        <v>0</v>
      </c>
      <c r="E686" s="15">
        <v>1</v>
      </c>
      <c r="F686" s="15">
        <v>0</v>
      </c>
    </row>
    <row r="687" spans="1:6" x14ac:dyDescent="0.3">
      <c r="A687" s="16">
        <v>58</v>
      </c>
      <c r="B687" s="16">
        <v>2</v>
      </c>
      <c r="C687" s="15">
        <v>0</v>
      </c>
      <c r="D687" s="15">
        <v>1</v>
      </c>
      <c r="E687" s="15">
        <v>0</v>
      </c>
      <c r="F687" s="15">
        <v>0</v>
      </c>
    </row>
    <row r="688" spans="1:6" x14ac:dyDescent="0.3">
      <c r="A688" s="16">
        <v>58</v>
      </c>
      <c r="B688" s="16">
        <v>3</v>
      </c>
      <c r="C688" s="15">
        <v>1</v>
      </c>
      <c r="D688" s="15">
        <v>0</v>
      </c>
      <c r="E688" s="15">
        <v>0</v>
      </c>
      <c r="F688" s="15">
        <v>0</v>
      </c>
    </row>
    <row r="689" spans="1:6" x14ac:dyDescent="0.3">
      <c r="A689" s="16">
        <v>58</v>
      </c>
      <c r="B689" s="16">
        <v>4</v>
      </c>
      <c r="C689" s="15">
        <v>0</v>
      </c>
      <c r="D689" s="15">
        <v>0</v>
      </c>
      <c r="E689" s="15">
        <v>1</v>
      </c>
      <c r="F689" s="15">
        <v>0</v>
      </c>
    </row>
    <row r="690" spans="1:6" x14ac:dyDescent="0.3">
      <c r="A690" s="16">
        <v>58</v>
      </c>
      <c r="B690" s="16">
        <v>5</v>
      </c>
      <c r="C690" s="15">
        <v>0</v>
      </c>
      <c r="D690" s="15">
        <v>0</v>
      </c>
      <c r="E690" s="15">
        <v>1</v>
      </c>
      <c r="F690" s="15">
        <v>0</v>
      </c>
    </row>
    <row r="691" spans="1:6" x14ac:dyDescent="0.3">
      <c r="A691" s="16">
        <v>58</v>
      </c>
      <c r="B691" s="16">
        <v>6</v>
      </c>
      <c r="C691" s="15">
        <v>1</v>
      </c>
      <c r="D691" s="15">
        <v>0</v>
      </c>
      <c r="E691" s="15">
        <v>0</v>
      </c>
      <c r="F691" s="15">
        <v>0</v>
      </c>
    </row>
    <row r="692" spans="1:6" x14ac:dyDescent="0.3">
      <c r="A692" s="16">
        <v>58</v>
      </c>
      <c r="B692" s="16">
        <v>7</v>
      </c>
      <c r="C692" s="15">
        <v>0</v>
      </c>
      <c r="D692" s="15">
        <v>1</v>
      </c>
      <c r="E692" s="15">
        <v>0</v>
      </c>
      <c r="F692" s="15">
        <v>0</v>
      </c>
    </row>
    <row r="693" spans="1:6" x14ac:dyDescent="0.3">
      <c r="A693" s="16">
        <v>58</v>
      </c>
      <c r="B693" s="16">
        <v>8</v>
      </c>
      <c r="C693" s="15">
        <v>1</v>
      </c>
      <c r="D693" s="15">
        <v>0</v>
      </c>
      <c r="E693" s="15">
        <v>0</v>
      </c>
      <c r="F693" s="15">
        <v>0</v>
      </c>
    </row>
    <row r="694" spans="1:6" x14ac:dyDescent="0.3">
      <c r="A694" s="16">
        <v>58</v>
      </c>
      <c r="B694" s="16">
        <v>9</v>
      </c>
      <c r="C694" s="15">
        <v>0</v>
      </c>
      <c r="D694" s="15">
        <v>1</v>
      </c>
      <c r="E694" s="15">
        <v>0</v>
      </c>
      <c r="F694" s="15">
        <v>0</v>
      </c>
    </row>
    <row r="695" spans="1:6" x14ac:dyDescent="0.3">
      <c r="A695" s="16">
        <v>58</v>
      </c>
      <c r="B695" s="16">
        <v>10</v>
      </c>
      <c r="C695" s="15">
        <v>0</v>
      </c>
      <c r="D695" s="15">
        <v>0</v>
      </c>
      <c r="E695" s="15">
        <v>1</v>
      </c>
      <c r="F695" s="15">
        <v>0</v>
      </c>
    </row>
    <row r="696" spans="1:6" x14ac:dyDescent="0.3">
      <c r="A696" s="16">
        <v>58</v>
      </c>
      <c r="B696" s="16">
        <v>11</v>
      </c>
      <c r="C696" s="15">
        <v>0</v>
      </c>
      <c r="D696" s="15">
        <v>1</v>
      </c>
      <c r="E696" s="15">
        <v>0</v>
      </c>
      <c r="F696" s="15">
        <v>0</v>
      </c>
    </row>
    <row r="697" spans="1:6" x14ac:dyDescent="0.3">
      <c r="A697" s="16">
        <v>58</v>
      </c>
      <c r="B697" s="16">
        <v>12</v>
      </c>
      <c r="C697" s="15">
        <v>1</v>
      </c>
      <c r="D697" s="15">
        <v>0</v>
      </c>
      <c r="E697" s="15">
        <v>0</v>
      </c>
      <c r="F697" s="15">
        <v>0</v>
      </c>
    </row>
    <row r="698" spans="1:6" x14ac:dyDescent="0.3">
      <c r="A698" s="16">
        <v>59</v>
      </c>
      <c r="B698" s="16">
        <v>1</v>
      </c>
      <c r="C698" s="15">
        <v>0</v>
      </c>
      <c r="D698" s="15">
        <v>0</v>
      </c>
      <c r="E698" s="15">
        <v>1</v>
      </c>
      <c r="F698" s="15">
        <v>0</v>
      </c>
    </row>
    <row r="699" spans="1:6" x14ac:dyDescent="0.3">
      <c r="A699" s="16">
        <v>59</v>
      </c>
      <c r="B699" s="16">
        <v>2</v>
      </c>
      <c r="C699" s="15">
        <v>0</v>
      </c>
      <c r="D699" s="15">
        <v>1</v>
      </c>
      <c r="E699" s="15">
        <v>0</v>
      </c>
      <c r="F699" s="15">
        <v>0</v>
      </c>
    </row>
    <row r="700" spans="1:6" x14ac:dyDescent="0.3">
      <c r="A700" s="16">
        <v>59</v>
      </c>
      <c r="B700" s="16">
        <v>3</v>
      </c>
      <c r="C700" s="15">
        <v>0</v>
      </c>
      <c r="D700" s="15">
        <v>0</v>
      </c>
      <c r="E700" s="15">
        <v>0</v>
      </c>
      <c r="F700" s="15">
        <v>1</v>
      </c>
    </row>
    <row r="701" spans="1:6" x14ac:dyDescent="0.3">
      <c r="A701" s="16">
        <v>59</v>
      </c>
      <c r="B701" s="16">
        <v>4</v>
      </c>
      <c r="C701" s="15">
        <v>1</v>
      </c>
      <c r="D701" s="15">
        <v>0</v>
      </c>
      <c r="E701" s="15">
        <v>0</v>
      </c>
      <c r="F701" s="15">
        <v>0</v>
      </c>
    </row>
    <row r="702" spans="1:6" x14ac:dyDescent="0.3">
      <c r="A702" s="16">
        <v>59</v>
      </c>
      <c r="B702" s="16">
        <v>5</v>
      </c>
      <c r="C702" s="15">
        <v>0</v>
      </c>
      <c r="D702" s="15">
        <v>1</v>
      </c>
      <c r="E702" s="15">
        <v>0</v>
      </c>
      <c r="F702" s="15">
        <v>0</v>
      </c>
    </row>
    <row r="703" spans="1:6" x14ac:dyDescent="0.3">
      <c r="A703" s="16">
        <v>59</v>
      </c>
      <c r="B703" s="16">
        <v>6</v>
      </c>
      <c r="C703" s="15">
        <v>0</v>
      </c>
      <c r="D703" s="15">
        <v>1</v>
      </c>
      <c r="E703" s="15">
        <v>0</v>
      </c>
      <c r="F703" s="15">
        <v>0</v>
      </c>
    </row>
    <row r="704" spans="1:6" x14ac:dyDescent="0.3">
      <c r="A704" s="16">
        <v>59</v>
      </c>
      <c r="B704" s="16">
        <v>7</v>
      </c>
      <c r="C704" s="15">
        <v>1</v>
      </c>
      <c r="D704" s="15">
        <v>0</v>
      </c>
      <c r="E704" s="15">
        <v>0</v>
      </c>
      <c r="F704" s="15">
        <v>0</v>
      </c>
    </row>
    <row r="705" spans="1:6" x14ac:dyDescent="0.3">
      <c r="A705" s="16">
        <v>59</v>
      </c>
      <c r="B705" s="16">
        <v>8</v>
      </c>
      <c r="C705" s="15">
        <v>0</v>
      </c>
      <c r="D705" s="15">
        <v>0</v>
      </c>
      <c r="E705" s="15">
        <v>1</v>
      </c>
      <c r="F705" s="15">
        <v>0</v>
      </c>
    </row>
    <row r="706" spans="1:6" x14ac:dyDescent="0.3">
      <c r="A706" s="16">
        <v>59</v>
      </c>
      <c r="B706" s="16">
        <v>9</v>
      </c>
      <c r="C706" s="15">
        <v>0</v>
      </c>
      <c r="D706" s="15">
        <v>0</v>
      </c>
      <c r="E706" s="15">
        <v>1</v>
      </c>
      <c r="F706" s="15">
        <v>0</v>
      </c>
    </row>
    <row r="707" spans="1:6" x14ac:dyDescent="0.3">
      <c r="A707" s="16">
        <v>59</v>
      </c>
      <c r="B707" s="16">
        <v>10</v>
      </c>
      <c r="C707" s="15">
        <v>0</v>
      </c>
      <c r="D707" s="15">
        <v>1</v>
      </c>
      <c r="E707" s="15">
        <v>0</v>
      </c>
      <c r="F707" s="15">
        <v>0</v>
      </c>
    </row>
    <row r="708" spans="1:6" x14ac:dyDescent="0.3">
      <c r="A708" s="16">
        <v>59</v>
      </c>
      <c r="B708" s="16">
        <v>11</v>
      </c>
      <c r="C708" s="15">
        <v>0</v>
      </c>
      <c r="D708" s="15">
        <v>1</v>
      </c>
      <c r="E708" s="15">
        <v>0</v>
      </c>
      <c r="F708" s="15">
        <v>0</v>
      </c>
    </row>
    <row r="709" spans="1:6" x14ac:dyDescent="0.3">
      <c r="A709" s="16">
        <v>59</v>
      </c>
      <c r="B709" s="16">
        <v>12</v>
      </c>
      <c r="C709" s="15">
        <v>1</v>
      </c>
      <c r="D709" s="15">
        <v>0</v>
      </c>
      <c r="E709" s="15">
        <v>0</v>
      </c>
      <c r="F709" s="15">
        <v>0</v>
      </c>
    </row>
    <row r="710" spans="1:6" x14ac:dyDescent="0.3">
      <c r="A710" s="16">
        <v>60</v>
      </c>
      <c r="B710" s="16">
        <v>1</v>
      </c>
      <c r="C710" s="15">
        <v>0</v>
      </c>
      <c r="D710" s="15">
        <v>0</v>
      </c>
      <c r="E710" s="15">
        <v>1</v>
      </c>
      <c r="F710" s="15">
        <v>0</v>
      </c>
    </row>
    <row r="711" spans="1:6" x14ac:dyDescent="0.3">
      <c r="A711" s="16">
        <v>60</v>
      </c>
      <c r="B711" s="16">
        <v>2</v>
      </c>
      <c r="C711" s="15">
        <v>1</v>
      </c>
      <c r="D711" s="15">
        <v>0</v>
      </c>
      <c r="E711" s="15">
        <v>0</v>
      </c>
      <c r="F711" s="15">
        <v>0</v>
      </c>
    </row>
    <row r="712" spans="1:6" x14ac:dyDescent="0.3">
      <c r="A712" s="16">
        <v>60</v>
      </c>
      <c r="B712" s="16">
        <v>3</v>
      </c>
      <c r="C712" s="15">
        <v>1</v>
      </c>
      <c r="D712" s="15">
        <v>0</v>
      </c>
      <c r="E712" s="15">
        <v>0</v>
      </c>
      <c r="F712" s="15">
        <v>0</v>
      </c>
    </row>
    <row r="713" spans="1:6" x14ac:dyDescent="0.3">
      <c r="A713" s="16">
        <v>60</v>
      </c>
      <c r="B713" s="16">
        <v>4</v>
      </c>
      <c r="C713" s="15">
        <v>1</v>
      </c>
      <c r="D713" s="15">
        <v>0</v>
      </c>
      <c r="E713" s="15">
        <v>0</v>
      </c>
      <c r="F713" s="15">
        <v>0</v>
      </c>
    </row>
    <row r="714" spans="1:6" x14ac:dyDescent="0.3">
      <c r="A714" s="16">
        <v>60</v>
      </c>
      <c r="B714" s="16">
        <v>5</v>
      </c>
      <c r="C714" s="15">
        <v>0</v>
      </c>
      <c r="D714" s="15">
        <v>0</v>
      </c>
      <c r="E714" s="15">
        <v>1</v>
      </c>
      <c r="F714" s="15">
        <v>0</v>
      </c>
    </row>
    <row r="715" spans="1:6" x14ac:dyDescent="0.3">
      <c r="A715" s="16">
        <v>60</v>
      </c>
      <c r="B715" s="16">
        <v>6</v>
      </c>
      <c r="C715" s="15">
        <v>0</v>
      </c>
      <c r="D715" s="15">
        <v>1</v>
      </c>
      <c r="E715" s="15">
        <v>0</v>
      </c>
      <c r="F715" s="15">
        <v>0</v>
      </c>
    </row>
    <row r="716" spans="1:6" x14ac:dyDescent="0.3">
      <c r="A716" s="16">
        <v>60</v>
      </c>
      <c r="B716" s="16">
        <v>7</v>
      </c>
      <c r="C716" s="15">
        <v>0</v>
      </c>
      <c r="D716" s="15">
        <v>0</v>
      </c>
      <c r="E716" s="15">
        <v>1</v>
      </c>
      <c r="F716" s="15">
        <v>0</v>
      </c>
    </row>
    <row r="717" spans="1:6" x14ac:dyDescent="0.3">
      <c r="A717" s="16">
        <v>60</v>
      </c>
      <c r="B717" s="16">
        <v>8</v>
      </c>
      <c r="C717" s="15">
        <v>0</v>
      </c>
      <c r="D717" s="15">
        <v>0</v>
      </c>
      <c r="E717" s="15">
        <v>0</v>
      </c>
      <c r="F717" s="15">
        <v>1</v>
      </c>
    </row>
    <row r="718" spans="1:6" x14ac:dyDescent="0.3">
      <c r="A718" s="16">
        <v>60</v>
      </c>
      <c r="B718" s="16">
        <v>9</v>
      </c>
      <c r="C718" s="15">
        <v>0</v>
      </c>
      <c r="D718" s="15">
        <v>0</v>
      </c>
      <c r="E718" s="15">
        <v>1</v>
      </c>
      <c r="F718" s="15">
        <v>0</v>
      </c>
    </row>
    <row r="719" spans="1:6" x14ac:dyDescent="0.3">
      <c r="A719" s="16">
        <v>60</v>
      </c>
      <c r="B719" s="16">
        <v>10</v>
      </c>
      <c r="C719" s="15">
        <v>0</v>
      </c>
      <c r="D719" s="15">
        <v>1</v>
      </c>
      <c r="E719" s="15">
        <v>0</v>
      </c>
      <c r="F719" s="15">
        <v>0</v>
      </c>
    </row>
    <row r="720" spans="1:6" x14ac:dyDescent="0.3">
      <c r="A720" s="16">
        <v>60</v>
      </c>
      <c r="B720" s="16">
        <v>11</v>
      </c>
      <c r="C720" s="15">
        <v>0</v>
      </c>
      <c r="D720" s="15">
        <v>1</v>
      </c>
      <c r="E720" s="15">
        <v>0</v>
      </c>
      <c r="F720" s="15">
        <v>0</v>
      </c>
    </row>
    <row r="721" spans="1:6" x14ac:dyDescent="0.3">
      <c r="A721" s="16">
        <v>60</v>
      </c>
      <c r="B721" s="16">
        <v>12</v>
      </c>
      <c r="C721" s="15">
        <v>1</v>
      </c>
      <c r="D721" s="15">
        <v>0</v>
      </c>
      <c r="E721" s="15">
        <v>0</v>
      </c>
      <c r="F721" s="15">
        <v>0</v>
      </c>
    </row>
    <row r="722" spans="1:6" x14ac:dyDescent="0.3">
      <c r="A722" s="16">
        <v>61</v>
      </c>
      <c r="B722" s="16">
        <v>1</v>
      </c>
      <c r="C722" s="15">
        <v>0</v>
      </c>
      <c r="D722" s="15">
        <v>0</v>
      </c>
      <c r="E722" s="15">
        <v>0</v>
      </c>
      <c r="F722" s="15">
        <v>1</v>
      </c>
    </row>
    <row r="723" spans="1:6" x14ac:dyDescent="0.3">
      <c r="A723" s="16">
        <v>61</v>
      </c>
      <c r="B723" s="16">
        <v>2</v>
      </c>
      <c r="C723" s="15">
        <v>0</v>
      </c>
      <c r="D723" s="15">
        <v>0</v>
      </c>
      <c r="E723" s="15">
        <v>0</v>
      </c>
      <c r="F723" s="15">
        <v>1</v>
      </c>
    </row>
    <row r="724" spans="1:6" x14ac:dyDescent="0.3">
      <c r="A724" s="16">
        <v>61</v>
      </c>
      <c r="B724" s="16">
        <v>3</v>
      </c>
      <c r="C724" s="15">
        <v>0</v>
      </c>
      <c r="D724" s="15">
        <v>0</v>
      </c>
      <c r="E724" s="15">
        <v>0</v>
      </c>
      <c r="F724" s="15">
        <v>1</v>
      </c>
    </row>
    <row r="725" spans="1:6" x14ac:dyDescent="0.3">
      <c r="A725" s="16">
        <v>61</v>
      </c>
      <c r="B725" s="16">
        <v>4</v>
      </c>
      <c r="C725" s="15">
        <v>1</v>
      </c>
      <c r="D725" s="15">
        <v>0</v>
      </c>
      <c r="E725" s="15">
        <v>0</v>
      </c>
      <c r="F725" s="15">
        <v>0</v>
      </c>
    </row>
    <row r="726" spans="1:6" x14ac:dyDescent="0.3">
      <c r="A726" s="16">
        <v>61</v>
      </c>
      <c r="B726" s="16">
        <v>5</v>
      </c>
      <c r="C726" s="15">
        <v>0</v>
      </c>
      <c r="D726" s="15">
        <v>1</v>
      </c>
      <c r="E726" s="15">
        <v>0</v>
      </c>
      <c r="F726" s="15">
        <v>0</v>
      </c>
    </row>
    <row r="727" spans="1:6" x14ac:dyDescent="0.3">
      <c r="A727" s="16">
        <v>61</v>
      </c>
      <c r="B727" s="16">
        <v>6</v>
      </c>
      <c r="C727" s="15">
        <v>0</v>
      </c>
      <c r="D727" s="15">
        <v>0</v>
      </c>
      <c r="E727" s="15">
        <v>1</v>
      </c>
      <c r="F727" s="15">
        <v>0</v>
      </c>
    </row>
    <row r="728" spans="1:6" x14ac:dyDescent="0.3">
      <c r="A728" s="16">
        <v>61</v>
      </c>
      <c r="B728" s="16">
        <v>7</v>
      </c>
      <c r="C728" s="15">
        <v>1</v>
      </c>
      <c r="D728" s="15">
        <v>0</v>
      </c>
      <c r="E728" s="15">
        <v>0</v>
      </c>
      <c r="F728" s="15">
        <v>0</v>
      </c>
    </row>
    <row r="729" spans="1:6" x14ac:dyDescent="0.3">
      <c r="A729" s="16">
        <v>61</v>
      </c>
      <c r="B729" s="16">
        <v>8</v>
      </c>
      <c r="C729" s="15">
        <v>0</v>
      </c>
      <c r="D729" s="15">
        <v>0</v>
      </c>
      <c r="E729" s="15">
        <v>1</v>
      </c>
      <c r="F729" s="15">
        <v>0</v>
      </c>
    </row>
    <row r="730" spans="1:6" x14ac:dyDescent="0.3">
      <c r="A730" s="16">
        <v>61</v>
      </c>
      <c r="B730" s="16">
        <v>9</v>
      </c>
      <c r="C730" s="15">
        <v>0</v>
      </c>
      <c r="D730" s="15">
        <v>0</v>
      </c>
      <c r="E730" s="15">
        <v>1</v>
      </c>
      <c r="F730" s="15">
        <v>0</v>
      </c>
    </row>
    <row r="731" spans="1:6" x14ac:dyDescent="0.3">
      <c r="A731" s="16">
        <v>61</v>
      </c>
      <c r="B731" s="16">
        <v>10</v>
      </c>
      <c r="C731" s="15">
        <v>1</v>
      </c>
      <c r="D731" s="15">
        <v>0</v>
      </c>
      <c r="E731" s="15">
        <v>0</v>
      </c>
      <c r="F731" s="15">
        <v>0</v>
      </c>
    </row>
    <row r="732" spans="1:6" x14ac:dyDescent="0.3">
      <c r="A732" s="16">
        <v>61</v>
      </c>
      <c r="B732" s="16">
        <v>11</v>
      </c>
      <c r="C732" s="15">
        <v>0</v>
      </c>
      <c r="D732" s="15">
        <v>1</v>
      </c>
      <c r="E732" s="15">
        <v>0</v>
      </c>
      <c r="F732" s="15">
        <v>0</v>
      </c>
    </row>
    <row r="733" spans="1:6" x14ac:dyDescent="0.3">
      <c r="A733" s="16">
        <v>61</v>
      </c>
      <c r="B733" s="16">
        <v>12</v>
      </c>
      <c r="C733" s="15">
        <v>1</v>
      </c>
      <c r="D733" s="15">
        <v>0</v>
      </c>
      <c r="E733" s="15">
        <v>0</v>
      </c>
      <c r="F733" s="15">
        <v>0</v>
      </c>
    </row>
    <row r="734" spans="1:6" x14ac:dyDescent="0.3">
      <c r="A734" s="16">
        <v>62</v>
      </c>
      <c r="B734" s="16">
        <v>1</v>
      </c>
      <c r="C734" s="15">
        <v>0</v>
      </c>
      <c r="D734" s="15">
        <v>0</v>
      </c>
      <c r="E734" s="15">
        <v>0</v>
      </c>
      <c r="F734" s="15">
        <v>1</v>
      </c>
    </row>
    <row r="735" spans="1:6" x14ac:dyDescent="0.3">
      <c r="A735" s="16">
        <v>62</v>
      </c>
      <c r="B735" s="16">
        <v>2</v>
      </c>
      <c r="C735" s="15">
        <v>0</v>
      </c>
      <c r="D735" s="15">
        <v>1</v>
      </c>
      <c r="E735" s="15">
        <v>0</v>
      </c>
      <c r="F735" s="15">
        <v>0</v>
      </c>
    </row>
    <row r="736" spans="1:6" x14ac:dyDescent="0.3">
      <c r="A736" s="16">
        <v>62</v>
      </c>
      <c r="B736" s="16">
        <v>3</v>
      </c>
      <c r="C736" s="15">
        <v>1</v>
      </c>
      <c r="D736" s="15">
        <v>0</v>
      </c>
      <c r="E736" s="15">
        <v>0</v>
      </c>
      <c r="F736" s="15">
        <v>0</v>
      </c>
    </row>
    <row r="737" spans="1:6" x14ac:dyDescent="0.3">
      <c r="A737" s="16">
        <v>62</v>
      </c>
      <c r="B737" s="16">
        <v>4</v>
      </c>
      <c r="C737" s="15">
        <v>0</v>
      </c>
      <c r="D737" s="15">
        <v>1</v>
      </c>
      <c r="E737" s="15">
        <v>0</v>
      </c>
      <c r="F737" s="15">
        <v>0</v>
      </c>
    </row>
    <row r="738" spans="1:6" x14ac:dyDescent="0.3">
      <c r="A738" s="16">
        <v>62</v>
      </c>
      <c r="B738" s="16">
        <v>5</v>
      </c>
      <c r="C738" s="15">
        <v>1</v>
      </c>
      <c r="D738" s="15">
        <v>0</v>
      </c>
      <c r="E738" s="15">
        <v>0</v>
      </c>
      <c r="F738" s="15">
        <v>0</v>
      </c>
    </row>
    <row r="739" spans="1:6" x14ac:dyDescent="0.3">
      <c r="A739" s="16">
        <v>62</v>
      </c>
      <c r="B739" s="16">
        <v>6</v>
      </c>
      <c r="C739" s="15">
        <v>0</v>
      </c>
      <c r="D739" s="15">
        <v>0</v>
      </c>
      <c r="E739" s="15">
        <v>0</v>
      </c>
      <c r="F739" s="15">
        <v>1</v>
      </c>
    </row>
    <row r="740" spans="1:6" x14ac:dyDescent="0.3">
      <c r="A740" s="16">
        <v>62</v>
      </c>
      <c r="B740" s="16">
        <v>7</v>
      </c>
      <c r="C740" s="15">
        <v>1</v>
      </c>
      <c r="D740" s="15">
        <v>0</v>
      </c>
      <c r="E740" s="15">
        <v>0</v>
      </c>
      <c r="F740" s="15">
        <v>0</v>
      </c>
    </row>
    <row r="741" spans="1:6" x14ac:dyDescent="0.3">
      <c r="A741" s="16">
        <v>62</v>
      </c>
      <c r="B741" s="16">
        <v>8</v>
      </c>
      <c r="C741" s="15">
        <v>0</v>
      </c>
      <c r="D741" s="15">
        <v>0</v>
      </c>
      <c r="E741" s="15">
        <v>1</v>
      </c>
      <c r="F741" s="15">
        <v>0</v>
      </c>
    </row>
    <row r="742" spans="1:6" x14ac:dyDescent="0.3">
      <c r="A742" s="16">
        <v>62</v>
      </c>
      <c r="B742" s="16">
        <v>9</v>
      </c>
      <c r="C742" s="15">
        <v>0</v>
      </c>
      <c r="D742" s="15">
        <v>0</v>
      </c>
      <c r="E742" s="15">
        <v>1</v>
      </c>
      <c r="F742" s="15">
        <v>0</v>
      </c>
    </row>
    <row r="743" spans="1:6" x14ac:dyDescent="0.3">
      <c r="A743" s="16">
        <v>62</v>
      </c>
      <c r="B743" s="16">
        <v>10</v>
      </c>
      <c r="C743" s="15">
        <v>0</v>
      </c>
      <c r="D743" s="15">
        <v>1</v>
      </c>
      <c r="E743" s="15">
        <v>0</v>
      </c>
      <c r="F743" s="15">
        <v>0</v>
      </c>
    </row>
    <row r="744" spans="1:6" x14ac:dyDescent="0.3">
      <c r="A744" s="16">
        <v>62</v>
      </c>
      <c r="B744" s="16">
        <v>11</v>
      </c>
      <c r="C744" s="15">
        <v>1</v>
      </c>
      <c r="D744" s="15">
        <v>0</v>
      </c>
      <c r="E744" s="15">
        <v>0</v>
      </c>
      <c r="F744" s="15">
        <v>0</v>
      </c>
    </row>
    <row r="745" spans="1:6" x14ac:dyDescent="0.3">
      <c r="A745" s="16">
        <v>62</v>
      </c>
      <c r="B745" s="16">
        <v>12</v>
      </c>
      <c r="C745" s="15">
        <v>1</v>
      </c>
      <c r="D745" s="15">
        <v>0</v>
      </c>
      <c r="E745" s="15">
        <v>0</v>
      </c>
      <c r="F745" s="15">
        <v>0</v>
      </c>
    </row>
    <row r="746" spans="1:6" x14ac:dyDescent="0.3">
      <c r="A746" s="16">
        <v>63</v>
      </c>
      <c r="B746" s="16">
        <v>1</v>
      </c>
      <c r="C746" s="15">
        <v>0</v>
      </c>
      <c r="D746" s="15">
        <v>0</v>
      </c>
      <c r="E746" s="15">
        <v>0</v>
      </c>
      <c r="F746" s="15">
        <v>1</v>
      </c>
    </row>
    <row r="747" spans="1:6" x14ac:dyDescent="0.3">
      <c r="A747" s="16">
        <v>63</v>
      </c>
      <c r="B747" s="16">
        <v>2</v>
      </c>
      <c r="C747" s="15">
        <v>1</v>
      </c>
      <c r="D747" s="15">
        <v>0</v>
      </c>
      <c r="E747" s="15">
        <v>0</v>
      </c>
      <c r="F747" s="15">
        <v>0</v>
      </c>
    </row>
    <row r="748" spans="1:6" x14ac:dyDescent="0.3">
      <c r="A748" s="16">
        <v>63</v>
      </c>
      <c r="B748" s="16">
        <v>3</v>
      </c>
      <c r="C748" s="15">
        <v>0</v>
      </c>
      <c r="D748" s="15">
        <v>0</v>
      </c>
      <c r="E748" s="15">
        <v>1</v>
      </c>
      <c r="F748" s="15">
        <v>0</v>
      </c>
    </row>
    <row r="749" spans="1:6" x14ac:dyDescent="0.3">
      <c r="A749" s="16">
        <v>63</v>
      </c>
      <c r="B749" s="16">
        <v>4</v>
      </c>
      <c r="C749" s="15">
        <v>0</v>
      </c>
      <c r="D749" s="15">
        <v>0</v>
      </c>
      <c r="E749" s="15">
        <v>0</v>
      </c>
      <c r="F749" s="15">
        <v>1</v>
      </c>
    </row>
    <row r="750" spans="1:6" x14ac:dyDescent="0.3">
      <c r="A750" s="16">
        <v>63</v>
      </c>
      <c r="B750" s="16">
        <v>5</v>
      </c>
      <c r="C750" s="15">
        <v>1</v>
      </c>
      <c r="D750" s="15">
        <v>0</v>
      </c>
      <c r="E750" s="15">
        <v>0</v>
      </c>
      <c r="F750" s="15">
        <v>0</v>
      </c>
    </row>
    <row r="751" spans="1:6" x14ac:dyDescent="0.3">
      <c r="A751" s="16">
        <v>63</v>
      </c>
      <c r="B751" s="16">
        <v>6</v>
      </c>
      <c r="C751" s="15">
        <v>0</v>
      </c>
      <c r="D751" s="15">
        <v>0</v>
      </c>
      <c r="E751" s="15">
        <v>0</v>
      </c>
      <c r="F751" s="15">
        <v>1</v>
      </c>
    </row>
    <row r="752" spans="1:6" x14ac:dyDescent="0.3">
      <c r="A752" s="16">
        <v>63</v>
      </c>
      <c r="B752" s="16">
        <v>7</v>
      </c>
      <c r="C752" s="15">
        <v>1</v>
      </c>
      <c r="D752" s="15">
        <v>0</v>
      </c>
      <c r="E752" s="15">
        <v>0</v>
      </c>
      <c r="F752" s="15">
        <v>0</v>
      </c>
    </row>
    <row r="753" spans="1:6" x14ac:dyDescent="0.3">
      <c r="A753" s="16">
        <v>63</v>
      </c>
      <c r="B753" s="16">
        <v>8</v>
      </c>
      <c r="C753" s="15">
        <v>0</v>
      </c>
      <c r="D753" s="15">
        <v>0</v>
      </c>
      <c r="E753" s="15">
        <v>0</v>
      </c>
      <c r="F753" s="15">
        <v>1</v>
      </c>
    </row>
    <row r="754" spans="1:6" x14ac:dyDescent="0.3">
      <c r="A754" s="16">
        <v>63</v>
      </c>
      <c r="B754" s="16">
        <v>9</v>
      </c>
      <c r="C754" s="15">
        <v>0</v>
      </c>
      <c r="D754" s="15">
        <v>0</v>
      </c>
      <c r="E754" s="15">
        <v>1</v>
      </c>
      <c r="F754" s="15">
        <v>0</v>
      </c>
    </row>
    <row r="755" spans="1:6" x14ac:dyDescent="0.3">
      <c r="A755" s="16">
        <v>63</v>
      </c>
      <c r="B755" s="16">
        <v>10</v>
      </c>
      <c r="C755" s="15">
        <v>0</v>
      </c>
      <c r="D755" s="15">
        <v>1</v>
      </c>
      <c r="E755" s="15">
        <v>0</v>
      </c>
      <c r="F755" s="15">
        <v>0</v>
      </c>
    </row>
    <row r="756" spans="1:6" x14ac:dyDescent="0.3">
      <c r="A756" s="16">
        <v>63</v>
      </c>
      <c r="B756" s="16">
        <v>11</v>
      </c>
      <c r="C756" s="15">
        <v>0</v>
      </c>
      <c r="D756" s="15">
        <v>1</v>
      </c>
      <c r="E756" s="15">
        <v>0</v>
      </c>
      <c r="F756" s="15">
        <v>0</v>
      </c>
    </row>
    <row r="757" spans="1:6" x14ac:dyDescent="0.3">
      <c r="A757" s="16">
        <v>63</v>
      </c>
      <c r="B757" s="16">
        <v>12</v>
      </c>
      <c r="C757" s="15">
        <v>0</v>
      </c>
      <c r="D757" s="15">
        <v>0</v>
      </c>
      <c r="E757" s="15">
        <v>0</v>
      </c>
      <c r="F757" s="15">
        <v>1</v>
      </c>
    </row>
    <row r="758" spans="1:6" x14ac:dyDescent="0.3">
      <c r="A758" s="16">
        <v>64</v>
      </c>
      <c r="B758" s="16">
        <v>1</v>
      </c>
      <c r="C758" s="15">
        <v>0</v>
      </c>
      <c r="D758" s="15">
        <v>0</v>
      </c>
      <c r="E758" s="15">
        <v>0</v>
      </c>
      <c r="F758" s="15">
        <v>1</v>
      </c>
    </row>
    <row r="759" spans="1:6" x14ac:dyDescent="0.3">
      <c r="A759" s="16">
        <v>64</v>
      </c>
      <c r="B759" s="16">
        <v>2</v>
      </c>
      <c r="C759" s="15">
        <v>1</v>
      </c>
      <c r="D759" s="15">
        <v>0</v>
      </c>
      <c r="E759" s="15">
        <v>0</v>
      </c>
      <c r="F759" s="15">
        <v>0</v>
      </c>
    </row>
    <row r="760" spans="1:6" x14ac:dyDescent="0.3">
      <c r="A760" s="16">
        <v>64</v>
      </c>
      <c r="B760" s="16">
        <v>3</v>
      </c>
      <c r="C760" s="15">
        <v>0</v>
      </c>
      <c r="D760" s="15">
        <v>0</v>
      </c>
      <c r="E760" s="15">
        <v>1</v>
      </c>
      <c r="F760" s="15">
        <v>0</v>
      </c>
    </row>
    <row r="761" spans="1:6" x14ac:dyDescent="0.3">
      <c r="A761" s="16">
        <v>64</v>
      </c>
      <c r="B761" s="16">
        <v>4</v>
      </c>
      <c r="C761" s="15">
        <v>1</v>
      </c>
      <c r="D761" s="15">
        <v>0</v>
      </c>
      <c r="E761" s="15">
        <v>0</v>
      </c>
      <c r="F761" s="15">
        <v>0</v>
      </c>
    </row>
    <row r="762" spans="1:6" x14ac:dyDescent="0.3">
      <c r="A762" s="16">
        <v>64</v>
      </c>
      <c r="B762" s="16">
        <v>5</v>
      </c>
      <c r="C762" s="15">
        <v>0</v>
      </c>
      <c r="D762" s="15">
        <v>1</v>
      </c>
      <c r="E762" s="15">
        <v>0</v>
      </c>
      <c r="F762" s="15">
        <v>0</v>
      </c>
    </row>
    <row r="763" spans="1:6" x14ac:dyDescent="0.3">
      <c r="A763" s="16">
        <v>64</v>
      </c>
      <c r="B763" s="16">
        <v>6</v>
      </c>
      <c r="C763" s="15">
        <v>0</v>
      </c>
      <c r="D763" s="15">
        <v>0</v>
      </c>
      <c r="E763" s="15">
        <v>1</v>
      </c>
      <c r="F763" s="15">
        <v>0</v>
      </c>
    </row>
    <row r="764" spans="1:6" x14ac:dyDescent="0.3">
      <c r="A764" s="16">
        <v>64</v>
      </c>
      <c r="B764" s="16">
        <v>7</v>
      </c>
      <c r="C764" s="15">
        <v>0</v>
      </c>
      <c r="D764" s="15">
        <v>1</v>
      </c>
      <c r="E764" s="15">
        <v>0</v>
      </c>
      <c r="F764" s="15">
        <v>0</v>
      </c>
    </row>
    <row r="765" spans="1:6" x14ac:dyDescent="0.3">
      <c r="A765" s="16">
        <v>64</v>
      </c>
      <c r="B765" s="16">
        <v>8</v>
      </c>
      <c r="C765" s="15">
        <v>0</v>
      </c>
      <c r="D765" s="15">
        <v>0</v>
      </c>
      <c r="E765" s="15">
        <v>1</v>
      </c>
      <c r="F765" s="15">
        <v>0</v>
      </c>
    </row>
    <row r="766" spans="1:6" x14ac:dyDescent="0.3">
      <c r="A766" s="16">
        <v>64</v>
      </c>
      <c r="B766" s="16">
        <v>9</v>
      </c>
      <c r="C766" s="15">
        <v>0</v>
      </c>
      <c r="D766" s="15">
        <v>0</v>
      </c>
      <c r="E766" s="15">
        <v>0</v>
      </c>
      <c r="F766" s="15">
        <v>1</v>
      </c>
    </row>
    <row r="767" spans="1:6" x14ac:dyDescent="0.3">
      <c r="A767" s="16">
        <v>64</v>
      </c>
      <c r="B767" s="16">
        <v>10</v>
      </c>
      <c r="C767" s="15">
        <v>0</v>
      </c>
      <c r="D767" s="15">
        <v>0</v>
      </c>
      <c r="E767" s="15">
        <v>0</v>
      </c>
      <c r="F767" s="15">
        <v>1</v>
      </c>
    </row>
    <row r="768" spans="1:6" x14ac:dyDescent="0.3">
      <c r="A768" s="16">
        <v>64</v>
      </c>
      <c r="B768" s="16">
        <v>11</v>
      </c>
      <c r="C768" s="15">
        <v>0</v>
      </c>
      <c r="D768" s="15">
        <v>1</v>
      </c>
      <c r="E768" s="15">
        <v>0</v>
      </c>
      <c r="F768" s="15">
        <v>0</v>
      </c>
    </row>
    <row r="769" spans="1:6" x14ac:dyDescent="0.3">
      <c r="A769" s="16">
        <v>64</v>
      </c>
      <c r="B769" s="16">
        <v>12</v>
      </c>
      <c r="C769" s="15">
        <v>1</v>
      </c>
      <c r="D769" s="15">
        <v>0</v>
      </c>
      <c r="E769" s="15">
        <v>0</v>
      </c>
      <c r="F769" s="15">
        <v>0</v>
      </c>
    </row>
    <row r="770" spans="1:6" x14ac:dyDescent="0.3">
      <c r="A770" s="16">
        <v>65</v>
      </c>
      <c r="B770" s="16">
        <v>1</v>
      </c>
      <c r="C770" s="15">
        <v>0</v>
      </c>
      <c r="D770" s="15">
        <v>0</v>
      </c>
      <c r="E770" s="15">
        <v>0</v>
      </c>
      <c r="F770" s="15">
        <v>1</v>
      </c>
    </row>
    <row r="771" spans="1:6" x14ac:dyDescent="0.3">
      <c r="A771" s="16">
        <v>65</v>
      </c>
      <c r="B771" s="16">
        <v>2</v>
      </c>
      <c r="C771" s="15">
        <v>1</v>
      </c>
      <c r="D771" s="15">
        <v>0</v>
      </c>
      <c r="E771" s="15">
        <v>0</v>
      </c>
      <c r="F771" s="15">
        <v>0</v>
      </c>
    </row>
    <row r="772" spans="1:6" x14ac:dyDescent="0.3">
      <c r="A772" s="16">
        <v>65</v>
      </c>
      <c r="B772" s="16">
        <v>3</v>
      </c>
      <c r="C772" s="15">
        <v>1</v>
      </c>
      <c r="D772" s="15">
        <v>0</v>
      </c>
      <c r="E772" s="15">
        <v>0</v>
      </c>
      <c r="F772" s="15">
        <v>0</v>
      </c>
    </row>
    <row r="773" spans="1:6" x14ac:dyDescent="0.3">
      <c r="A773" s="16">
        <v>65</v>
      </c>
      <c r="B773" s="16">
        <v>4</v>
      </c>
      <c r="C773" s="15">
        <v>0</v>
      </c>
      <c r="D773" s="15">
        <v>1</v>
      </c>
      <c r="E773" s="15">
        <v>0</v>
      </c>
      <c r="F773" s="15">
        <v>0</v>
      </c>
    </row>
    <row r="774" spans="1:6" x14ac:dyDescent="0.3">
      <c r="A774" s="16">
        <v>65</v>
      </c>
      <c r="B774" s="16">
        <v>5</v>
      </c>
      <c r="C774" s="15">
        <v>0</v>
      </c>
      <c r="D774" s="15">
        <v>0</v>
      </c>
      <c r="E774" s="15">
        <v>1</v>
      </c>
      <c r="F774" s="15">
        <v>0</v>
      </c>
    </row>
    <row r="775" spans="1:6" x14ac:dyDescent="0.3">
      <c r="A775" s="16">
        <v>65</v>
      </c>
      <c r="B775" s="16">
        <v>6</v>
      </c>
      <c r="C775" s="15">
        <v>0</v>
      </c>
      <c r="D775" s="15">
        <v>0</v>
      </c>
      <c r="E775" s="15">
        <v>1</v>
      </c>
      <c r="F775" s="15">
        <v>0</v>
      </c>
    </row>
    <row r="776" spans="1:6" x14ac:dyDescent="0.3">
      <c r="A776" s="16">
        <v>65</v>
      </c>
      <c r="B776" s="16">
        <v>7</v>
      </c>
      <c r="C776" s="15">
        <v>1</v>
      </c>
      <c r="D776" s="15">
        <v>0</v>
      </c>
      <c r="E776" s="15">
        <v>0</v>
      </c>
      <c r="F776" s="15">
        <v>0</v>
      </c>
    </row>
    <row r="777" spans="1:6" x14ac:dyDescent="0.3">
      <c r="A777" s="16">
        <v>65</v>
      </c>
      <c r="B777" s="16">
        <v>8</v>
      </c>
      <c r="C777" s="15">
        <v>0</v>
      </c>
      <c r="D777" s="15">
        <v>0</v>
      </c>
      <c r="E777" s="15">
        <v>0</v>
      </c>
      <c r="F777" s="15">
        <v>1</v>
      </c>
    </row>
    <row r="778" spans="1:6" x14ac:dyDescent="0.3">
      <c r="A778" s="16">
        <v>65</v>
      </c>
      <c r="B778" s="16">
        <v>9</v>
      </c>
      <c r="C778" s="15">
        <v>0</v>
      </c>
      <c r="D778" s="15">
        <v>0</v>
      </c>
      <c r="E778" s="15">
        <v>1</v>
      </c>
      <c r="F778" s="15">
        <v>0</v>
      </c>
    </row>
    <row r="779" spans="1:6" x14ac:dyDescent="0.3">
      <c r="A779" s="16">
        <v>65</v>
      </c>
      <c r="B779" s="16">
        <v>10</v>
      </c>
      <c r="C779" s="15">
        <v>0</v>
      </c>
      <c r="D779" s="15">
        <v>1</v>
      </c>
      <c r="E779" s="15">
        <v>0</v>
      </c>
      <c r="F779" s="15">
        <v>0</v>
      </c>
    </row>
    <row r="780" spans="1:6" x14ac:dyDescent="0.3">
      <c r="A780" s="16">
        <v>65</v>
      </c>
      <c r="B780" s="16">
        <v>11</v>
      </c>
      <c r="C780" s="15">
        <v>0</v>
      </c>
      <c r="D780" s="15">
        <v>1</v>
      </c>
      <c r="E780" s="15">
        <v>0</v>
      </c>
      <c r="F780" s="15">
        <v>0</v>
      </c>
    </row>
    <row r="781" spans="1:6" x14ac:dyDescent="0.3">
      <c r="A781" s="16">
        <v>65</v>
      </c>
      <c r="B781" s="16">
        <v>12</v>
      </c>
      <c r="C781" s="15">
        <v>1</v>
      </c>
      <c r="D781" s="15">
        <v>0</v>
      </c>
      <c r="E781" s="15">
        <v>0</v>
      </c>
      <c r="F781" s="15">
        <v>0</v>
      </c>
    </row>
    <row r="782" spans="1:6" x14ac:dyDescent="0.3">
      <c r="A782" s="16">
        <v>66</v>
      </c>
      <c r="B782" s="16">
        <v>1</v>
      </c>
      <c r="C782" s="15">
        <v>1</v>
      </c>
      <c r="D782" s="15">
        <v>0</v>
      </c>
      <c r="E782" s="15">
        <v>0</v>
      </c>
      <c r="F782" s="15">
        <v>0</v>
      </c>
    </row>
    <row r="783" spans="1:6" x14ac:dyDescent="0.3">
      <c r="A783" s="16">
        <v>66</v>
      </c>
      <c r="B783" s="16">
        <v>2</v>
      </c>
      <c r="C783" s="15">
        <v>0</v>
      </c>
      <c r="D783" s="15">
        <v>1</v>
      </c>
      <c r="E783" s="15">
        <v>0</v>
      </c>
      <c r="F783" s="15">
        <v>0</v>
      </c>
    </row>
    <row r="784" spans="1:6" x14ac:dyDescent="0.3">
      <c r="A784" s="16">
        <v>66</v>
      </c>
      <c r="B784" s="16">
        <v>3</v>
      </c>
      <c r="C784" s="15">
        <v>1</v>
      </c>
      <c r="D784" s="15">
        <v>0</v>
      </c>
      <c r="E784" s="15">
        <v>0</v>
      </c>
      <c r="F784" s="15">
        <v>0</v>
      </c>
    </row>
    <row r="785" spans="1:6" x14ac:dyDescent="0.3">
      <c r="A785" s="16">
        <v>66</v>
      </c>
      <c r="B785" s="16">
        <v>4</v>
      </c>
      <c r="C785" s="15">
        <v>1</v>
      </c>
      <c r="D785" s="15">
        <v>0</v>
      </c>
      <c r="E785" s="15">
        <v>0</v>
      </c>
      <c r="F785" s="15">
        <v>0</v>
      </c>
    </row>
    <row r="786" spans="1:6" x14ac:dyDescent="0.3">
      <c r="A786" s="16">
        <v>66</v>
      </c>
      <c r="B786" s="16">
        <v>5</v>
      </c>
      <c r="C786" s="15">
        <v>1</v>
      </c>
      <c r="D786" s="15">
        <v>0</v>
      </c>
      <c r="E786" s="15">
        <v>0</v>
      </c>
      <c r="F786" s="15">
        <v>0</v>
      </c>
    </row>
    <row r="787" spans="1:6" x14ac:dyDescent="0.3">
      <c r="A787" s="16">
        <v>66</v>
      </c>
      <c r="B787" s="16">
        <v>6</v>
      </c>
      <c r="C787" s="15">
        <v>1</v>
      </c>
      <c r="D787" s="15">
        <v>0</v>
      </c>
      <c r="E787" s="15">
        <v>0</v>
      </c>
      <c r="F787" s="15">
        <v>0</v>
      </c>
    </row>
    <row r="788" spans="1:6" x14ac:dyDescent="0.3">
      <c r="A788" s="16">
        <v>66</v>
      </c>
      <c r="B788" s="16">
        <v>7</v>
      </c>
      <c r="C788" s="15">
        <v>1</v>
      </c>
      <c r="D788" s="15">
        <v>0</v>
      </c>
      <c r="E788" s="15">
        <v>0</v>
      </c>
      <c r="F788" s="15">
        <v>0</v>
      </c>
    </row>
    <row r="789" spans="1:6" x14ac:dyDescent="0.3">
      <c r="A789" s="16">
        <v>66</v>
      </c>
      <c r="B789" s="16">
        <v>8</v>
      </c>
      <c r="C789" s="15">
        <v>0</v>
      </c>
      <c r="D789" s="15">
        <v>0</v>
      </c>
      <c r="E789" s="15">
        <v>1</v>
      </c>
      <c r="F789" s="15">
        <v>0</v>
      </c>
    </row>
    <row r="790" spans="1:6" x14ac:dyDescent="0.3">
      <c r="A790" s="16">
        <v>66</v>
      </c>
      <c r="B790" s="16">
        <v>9</v>
      </c>
      <c r="C790" s="15">
        <v>0</v>
      </c>
      <c r="D790" s="15">
        <v>0</v>
      </c>
      <c r="E790" s="15">
        <v>0</v>
      </c>
      <c r="F790" s="15">
        <v>1</v>
      </c>
    </row>
    <row r="791" spans="1:6" x14ac:dyDescent="0.3">
      <c r="A791" s="16">
        <v>66</v>
      </c>
      <c r="B791" s="16">
        <v>10</v>
      </c>
      <c r="C791" s="15">
        <v>0</v>
      </c>
      <c r="D791" s="15">
        <v>1</v>
      </c>
      <c r="E791" s="15">
        <v>0</v>
      </c>
      <c r="F791" s="15">
        <v>0</v>
      </c>
    </row>
    <row r="792" spans="1:6" x14ac:dyDescent="0.3">
      <c r="A792" s="16">
        <v>66</v>
      </c>
      <c r="B792" s="16">
        <v>11</v>
      </c>
      <c r="C792" s="15">
        <v>0</v>
      </c>
      <c r="D792" s="15">
        <v>1</v>
      </c>
      <c r="E792" s="15">
        <v>0</v>
      </c>
      <c r="F792" s="15">
        <v>0</v>
      </c>
    </row>
    <row r="793" spans="1:6" x14ac:dyDescent="0.3">
      <c r="A793" s="16">
        <v>66</v>
      </c>
      <c r="B793" s="16">
        <v>12</v>
      </c>
      <c r="C793" s="15">
        <v>0</v>
      </c>
      <c r="D793" s="15">
        <v>0</v>
      </c>
      <c r="E793" s="15">
        <v>0</v>
      </c>
      <c r="F793" s="15">
        <v>1</v>
      </c>
    </row>
    <row r="794" spans="1:6" x14ac:dyDescent="0.3">
      <c r="A794" s="16">
        <v>67</v>
      </c>
      <c r="B794" s="16">
        <v>1</v>
      </c>
      <c r="C794" s="15">
        <v>0</v>
      </c>
      <c r="D794" s="15">
        <v>0</v>
      </c>
      <c r="E794" s="15">
        <v>1</v>
      </c>
      <c r="F794" s="15">
        <v>0</v>
      </c>
    </row>
    <row r="795" spans="1:6" x14ac:dyDescent="0.3">
      <c r="A795" s="16">
        <v>67</v>
      </c>
      <c r="B795" s="16">
        <v>2</v>
      </c>
      <c r="C795" s="15">
        <v>0</v>
      </c>
      <c r="D795" s="15">
        <v>0</v>
      </c>
      <c r="E795" s="15">
        <v>0</v>
      </c>
      <c r="F795" s="15">
        <v>1</v>
      </c>
    </row>
    <row r="796" spans="1:6" x14ac:dyDescent="0.3">
      <c r="A796" s="16">
        <v>67</v>
      </c>
      <c r="B796" s="16">
        <v>3</v>
      </c>
      <c r="C796" s="15">
        <v>1</v>
      </c>
      <c r="D796" s="15">
        <v>0</v>
      </c>
      <c r="E796" s="15">
        <v>0</v>
      </c>
      <c r="F796" s="15">
        <v>0</v>
      </c>
    </row>
    <row r="797" spans="1:6" x14ac:dyDescent="0.3">
      <c r="A797" s="16">
        <v>67</v>
      </c>
      <c r="B797" s="16">
        <v>4</v>
      </c>
      <c r="C797" s="15">
        <v>0</v>
      </c>
      <c r="D797" s="15">
        <v>0</v>
      </c>
      <c r="E797" s="15">
        <v>0</v>
      </c>
      <c r="F797" s="15">
        <v>1</v>
      </c>
    </row>
    <row r="798" spans="1:6" x14ac:dyDescent="0.3">
      <c r="A798" s="16">
        <v>67</v>
      </c>
      <c r="B798" s="16">
        <v>5</v>
      </c>
      <c r="C798" s="15">
        <v>0</v>
      </c>
      <c r="D798" s="15">
        <v>0</v>
      </c>
      <c r="E798" s="15">
        <v>1</v>
      </c>
      <c r="F798" s="15">
        <v>0</v>
      </c>
    </row>
    <row r="799" spans="1:6" x14ac:dyDescent="0.3">
      <c r="A799" s="16">
        <v>67</v>
      </c>
      <c r="B799" s="16">
        <v>6</v>
      </c>
      <c r="C799" s="15">
        <v>0</v>
      </c>
      <c r="D799" s="15">
        <v>1</v>
      </c>
      <c r="E799" s="15">
        <v>0</v>
      </c>
      <c r="F799" s="15">
        <v>0</v>
      </c>
    </row>
    <row r="800" spans="1:6" x14ac:dyDescent="0.3">
      <c r="A800" s="16">
        <v>67</v>
      </c>
      <c r="B800" s="16">
        <v>7</v>
      </c>
      <c r="C800" s="15">
        <v>1</v>
      </c>
      <c r="D800" s="15">
        <v>0</v>
      </c>
      <c r="E800" s="15">
        <v>0</v>
      </c>
      <c r="F800" s="15">
        <v>0</v>
      </c>
    </row>
    <row r="801" spans="1:6" x14ac:dyDescent="0.3">
      <c r="A801" s="16">
        <v>67</v>
      </c>
      <c r="B801" s="16">
        <v>8</v>
      </c>
      <c r="C801" s="15">
        <v>0</v>
      </c>
      <c r="D801" s="15">
        <v>0</v>
      </c>
      <c r="E801" s="15">
        <v>1</v>
      </c>
      <c r="F801" s="15">
        <v>0</v>
      </c>
    </row>
    <row r="802" spans="1:6" x14ac:dyDescent="0.3">
      <c r="A802" s="16">
        <v>67</v>
      </c>
      <c r="B802" s="16">
        <v>9</v>
      </c>
      <c r="C802" s="15">
        <v>0</v>
      </c>
      <c r="D802" s="15">
        <v>0</v>
      </c>
      <c r="E802" s="15">
        <v>1</v>
      </c>
      <c r="F802" s="15">
        <v>0</v>
      </c>
    </row>
    <row r="803" spans="1:6" x14ac:dyDescent="0.3">
      <c r="A803" s="16">
        <v>67</v>
      </c>
      <c r="B803" s="16">
        <v>10</v>
      </c>
      <c r="C803" s="15">
        <v>0</v>
      </c>
      <c r="D803" s="15">
        <v>0</v>
      </c>
      <c r="E803" s="15">
        <v>0</v>
      </c>
      <c r="F803" s="15">
        <v>1</v>
      </c>
    </row>
    <row r="804" spans="1:6" x14ac:dyDescent="0.3">
      <c r="A804" s="16">
        <v>67</v>
      </c>
      <c r="B804" s="16">
        <v>11</v>
      </c>
      <c r="C804" s="15">
        <v>1</v>
      </c>
      <c r="D804" s="15">
        <v>0</v>
      </c>
      <c r="E804" s="15">
        <v>0</v>
      </c>
      <c r="F804" s="15">
        <v>0</v>
      </c>
    </row>
    <row r="805" spans="1:6" x14ac:dyDescent="0.3">
      <c r="A805" s="16">
        <v>67</v>
      </c>
      <c r="B805" s="16">
        <v>12</v>
      </c>
      <c r="C805" s="15">
        <v>1</v>
      </c>
      <c r="D805" s="15">
        <v>0</v>
      </c>
      <c r="E805" s="15">
        <v>0</v>
      </c>
      <c r="F805" s="15">
        <v>0</v>
      </c>
    </row>
    <row r="806" spans="1:6" x14ac:dyDescent="0.3">
      <c r="A806" s="16">
        <v>68</v>
      </c>
      <c r="B806" s="16">
        <v>1</v>
      </c>
      <c r="C806" s="15">
        <v>0</v>
      </c>
      <c r="D806" s="15">
        <v>0</v>
      </c>
      <c r="E806" s="15">
        <v>1</v>
      </c>
      <c r="F806" s="15">
        <v>0</v>
      </c>
    </row>
    <row r="807" spans="1:6" x14ac:dyDescent="0.3">
      <c r="A807" s="16">
        <v>68</v>
      </c>
      <c r="B807" s="16">
        <v>2</v>
      </c>
      <c r="C807" s="15">
        <v>0</v>
      </c>
      <c r="D807" s="15">
        <v>0</v>
      </c>
      <c r="E807" s="15">
        <v>1</v>
      </c>
      <c r="F807" s="15">
        <v>0</v>
      </c>
    </row>
    <row r="808" spans="1:6" x14ac:dyDescent="0.3">
      <c r="A808" s="16">
        <v>68</v>
      </c>
      <c r="B808" s="16">
        <v>3</v>
      </c>
      <c r="C808" s="15">
        <v>1</v>
      </c>
      <c r="D808" s="15">
        <v>0</v>
      </c>
      <c r="E808" s="15">
        <v>0</v>
      </c>
      <c r="F808" s="15">
        <v>0</v>
      </c>
    </row>
    <row r="809" spans="1:6" x14ac:dyDescent="0.3">
      <c r="A809" s="16">
        <v>68</v>
      </c>
      <c r="B809" s="16">
        <v>4</v>
      </c>
      <c r="C809" s="15">
        <v>0</v>
      </c>
      <c r="D809" s="15">
        <v>1</v>
      </c>
      <c r="E809" s="15">
        <v>0</v>
      </c>
      <c r="F809" s="15">
        <v>0</v>
      </c>
    </row>
    <row r="810" spans="1:6" x14ac:dyDescent="0.3">
      <c r="A810" s="16">
        <v>68</v>
      </c>
      <c r="B810" s="16">
        <v>5</v>
      </c>
      <c r="C810" s="15">
        <v>0</v>
      </c>
      <c r="D810" s="15">
        <v>0</v>
      </c>
      <c r="E810" s="15">
        <v>1</v>
      </c>
      <c r="F810" s="15">
        <v>0</v>
      </c>
    </row>
    <row r="811" spans="1:6" x14ac:dyDescent="0.3">
      <c r="A811" s="16">
        <v>68</v>
      </c>
      <c r="B811" s="16">
        <v>6</v>
      </c>
      <c r="C811" s="15">
        <v>1</v>
      </c>
      <c r="D811" s="15">
        <v>0</v>
      </c>
      <c r="E811" s="15">
        <v>0</v>
      </c>
      <c r="F811" s="15">
        <v>0</v>
      </c>
    </row>
    <row r="812" spans="1:6" x14ac:dyDescent="0.3">
      <c r="A812" s="16">
        <v>68</v>
      </c>
      <c r="B812" s="16">
        <v>7</v>
      </c>
      <c r="C812" s="15">
        <v>0</v>
      </c>
      <c r="D812" s="15">
        <v>0</v>
      </c>
      <c r="E812" s="15">
        <v>0</v>
      </c>
      <c r="F812" s="15">
        <v>1</v>
      </c>
    </row>
    <row r="813" spans="1:6" x14ac:dyDescent="0.3">
      <c r="A813" s="16">
        <v>68</v>
      </c>
      <c r="B813" s="16">
        <v>8</v>
      </c>
      <c r="C813" s="15">
        <v>0</v>
      </c>
      <c r="D813" s="15">
        <v>0</v>
      </c>
      <c r="E813" s="15">
        <v>1</v>
      </c>
      <c r="F813" s="15">
        <v>0</v>
      </c>
    </row>
    <row r="814" spans="1:6" x14ac:dyDescent="0.3">
      <c r="A814" s="16">
        <v>68</v>
      </c>
      <c r="B814" s="16">
        <v>9</v>
      </c>
      <c r="C814" s="15">
        <v>0</v>
      </c>
      <c r="D814" s="15">
        <v>0</v>
      </c>
      <c r="E814" s="15">
        <v>1</v>
      </c>
      <c r="F814" s="15">
        <v>0</v>
      </c>
    </row>
    <row r="815" spans="1:6" x14ac:dyDescent="0.3">
      <c r="A815" s="16">
        <v>68</v>
      </c>
      <c r="B815" s="16">
        <v>10</v>
      </c>
      <c r="C815" s="15">
        <v>1</v>
      </c>
      <c r="D815" s="15">
        <v>0</v>
      </c>
      <c r="E815" s="15">
        <v>0</v>
      </c>
      <c r="F815" s="15">
        <v>0</v>
      </c>
    </row>
    <row r="816" spans="1:6" x14ac:dyDescent="0.3">
      <c r="A816" s="16">
        <v>68</v>
      </c>
      <c r="B816" s="16">
        <v>11</v>
      </c>
      <c r="C816" s="15">
        <v>0</v>
      </c>
      <c r="D816" s="15">
        <v>0</v>
      </c>
      <c r="E816" s="15">
        <v>1</v>
      </c>
      <c r="F816" s="15">
        <v>0</v>
      </c>
    </row>
    <row r="817" spans="1:6" x14ac:dyDescent="0.3">
      <c r="A817" s="16">
        <v>68</v>
      </c>
      <c r="B817" s="16">
        <v>12</v>
      </c>
      <c r="C817" s="15">
        <v>1</v>
      </c>
      <c r="D817" s="15">
        <v>0</v>
      </c>
      <c r="E817" s="15">
        <v>0</v>
      </c>
      <c r="F817" s="15">
        <v>0</v>
      </c>
    </row>
    <row r="818" spans="1:6" x14ac:dyDescent="0.3">
      <c r="A818" s="16">
        <v>69</v>
      </c>
      <c r="B818" s="16">
        <v>1</v>
      </c>
      <c r="C818" s="15">
        <v>0</v>
      </c>
      <c r="D818" s="15">
        <v>0</v>
      </c>
      <c r="E818" s="15">
        <v>0</v>
      </c>
      <c r="F818" s="15">
        <v>1</v>
      </c>
    </row>
    <row r="819" spans="1:6" x14ac:dyDescent="0.3">
      <c r="A819" s="16">
        <v>69</v>
      </c>
      <c r="B819" s="16">
        <v>2</v>
      </c>
      <c r="C819" s="15">
        <v>0</v>
      </c>
      <c r="D819" s="15">
        <v>0</v>
      </c>
      <c r="E819" s="15">
        <v>0</v>
      </c>
      <c r="F819" s="15">
        <v>1</v>
      </c>
    </row>
    <row r="820" spans="1:6" x14ac:dyDescent="0.3">
      <c r="A820" s="16">
        <v>69</v>
      </c>
      <c r="B820" s="16">
        <v>3</v>
      </c>
      <c r="C820" s="15">
        <v>1</v>
      </c>
      <c r="D820" s="15">
        <v>0</v>
      </c>
      <c r="E820" s="15">
        <v>0</v>
      </c>
      <c r="F820" s="15">
        <v>0</v>
      </c>
    </row>
    <row r="821" spans="1:6" x14ac:dyDescent="0.3">
      <c r="A821" s="16">
        <v>69</v>
      </c>
      <c r="B821" s="16">
        <v>4</v>
      </c>
      <c r="C821" s="15">
        <v>0</v>
      </c>
      <c r="D821" s="15">
        <v>0</v>
      </c>
      <c r="E821" s="15">
        <v>0</v>
      </c>
      <c r="F821" s="15">
        <v>1</v>
      </c>
    </row>
    <row r="822" spans="1:6" x14ac:dyDescent="0.3">
      <c r="A822" s="16">
        <v>69</v>
      </c>
      <c r="B822" s="16">
        <v>5</v>
      </c>
      <c r="C822" s="15">
        <v>0</v>
      </c>
      <c r="D822" s="15">
        <v>0</v>
      </c>
      <c r="E822" s="15">
        <v>0</v>
      </c>
      <c r="F822" s="15">
        <v>1</v>
      </c>
    </row>
    <row r="823" spans="1:6" x14ac:dyDescent="0.3">
      <c r="A823" s="16">
        <v>69</v>
      </c>
      <c r="B823" s="16">
        <v>6</v>
      </c>
      <c r="C823" s="15">
        <v>1</v>
      </c>
      <c r="D823" s="15">
        <v>0</v>
      </c>
      <c r="E823" s="15">
        <v>0</v>
      </c>
      <c r="F823" s="15">
        <v>0</v>
      </c>
    </row>
    <row r="824" spans="1:6" x14ac:dyDescent="0.3">
      <c r="A824" s="16">
        <v>69</v>
      </c>
      <c r="B824" s="16">
        <v>7</v>
      </c>
      <c r="C824" s="15">
        <v>1</v>
      </c>
      <c r="D824" s="15">
        <v>0</v>
      </c>
      <c r="E824" s="15">
        <v>0</v>
      </c>
      <c r="F824" s="15">
        <v>0</v>
      </c>
    </row>
    <row r="825" spans="1:6" x14ac:dyDescent="0.3">
      <c r="A825" s="16">
        <v>69</v>
      </c>
      <c r="B825" s="16">
        <v>8</v>
      </c>
      <c r="C825" s="15">
        <v>0</v>
      </c>
      <c r="D825" s="15">
        <v>0</v>
      </c>
      <c r="E825" s="15">
        <v>1</v>
      </c>
      <c r="F825" s="15">
        <v>0</v>
      </c>
    </row>
    <row r="826" spans="1:6" x14ac:dyDescent="0.3">
      <c r="A826" s="16">
        <v>69</v>
      </c>
      <c r="B826" s="16">
        <v>9</v>
      </c>
      <c r="C826" s="15">
        <v>0</v>
      </c>
      <c r="D826" s="15">
        <v>0</v>
      </c>
      <c r="E826" s="15">
        <v>1</v>
      </c>
      <c r="F826" s="15">
        <v>0</v>
      </c>
    </row>
    <row r="827" spans="1:6" x14ac:dyDescent="0.3">
      <c r="A827" s="16">
        <v>69</v>
      </c>
      <c r="B827" s="16">
        <v>10</v>
      </c>
      <c r="C827" s="15">
        <v>0</v>
      </c>
      <c r="D827" s="15">
        <v>1</v>
      </c>
      <c r="E827" s="15">
        <v>0</v>
      </c>
      <c r="F827" s="15">
        <v>0</v>
      </c>
    </row>
    <row r="828" spans="1:6" x14ac:dyDescent="0.3">
      <c r="A828" s="16">
        <v>69</v>
      </c>
      <c r="B828" s="16">
        <v>11</v>
      </c>
      <c r="C828" s="15">
        <v>0</v>
      </c>
      <c r="D828" s="15">
        <v>1</v>
      </c>
      <c r="E828" s="15">
        <v>0</v>
      </c>
      <c r="F828" s="15">
        <v>0</v>
      </c>
    </row>
    <row r="829" spans="1:6" x14ac:dyDescent="0.3">
      <c r="A829" s="16">
        <v>69</v>
      </c>
      <c r="B829" s="16">
        <v>12</v>
      </c>
      <c r="C829" s="15">
        <v>1</v>
      </c>
      <c r="D829" s="15">
        <v>0</v>
      </c>
      <c r="E829" s="15">
        <v>0</v>
      </c>
      <c r="F829" s="15">
        <v>0</v>
      </c>
    </row>
    <row r="830" spans="1:6" x14ac:dyDescent="0.3">
      <c r="A830" s="16">
        <v>70</v>
      </c>
      <c r="B830" s="16">
        <v>1</v>
      </c>
      <c r="C830" s="15">
        <v>1</v>
      </c>
      <c r="D830" s="15">
        <v>0</v>
      </c>
      <c r="E830" s="15">
        <v>0</v>
      </c>
      <c r="F830" s="15">
        <v>0</v>
      </c>
    </row>
    <row r="831" spans="1:6" x14ac:dyDescent="0.3">
      <c r="A831" s="16">
        <v>70</v>
      </c>
      <c r="B831" s="16">
        <v>2</v>
      </c>
      <c r="C831" s="15">
        <v>1</v>
      </c>
      <c r="D831" s="15">
        <v>0</v>
      </c>
      <c r="E831" s="15">
        <v>0</v>
      </c>
      <c r="F831" s="15">
        <v>0</v>
      </c>
    </row>
    <row r="832" spans="1:6" x14ac:dyDescent="0.3">
      <c r="A832" s="16">
        <v>70</v>
      </c>
      <c r="B832" s="16">
        <v>3</v>
      </c>
      <c r="C832" s="15">
        <v>1</v>
      </c>
      <c r="D832" s="15">
        <v>0</v>
      </c>
      <c r="E832" s="15">
        <v>0</v>
      </c>
      <c r="F832" s="15">
        <v>0</v>
      </c>
    </row>
    <row r="833" spans="1:6" x14ac:dyDescent="0.3">
      <c r="A833" s="16">
        <v>70</v>
      </c>
      <c r="B833" s="16">
        <v>4</v>
      </c>
      <c r="C833" s="15">
        <v>0</v>
      </c>
      <c r="D833" s="15">
        <v>0</v>
      </c>
      <c r="E833" s="15">
        <v>1</v>
      </c>
      <c r="F833" s="15">
        <v>0</v>
      </c>
    </row>
    <row r="834" spans="1:6" x14ac:dyDescent="0.3">
      <c r="A834" s="16">
        <v>70</v>
      </c>
      <c r="B834" s="16">
        <v>5</v>
      </c>
      <c r="C834" s="15">
        <v>1</v>
      </c>
      <c r="D834" s="15">
        <v>0</v>
      </c>
      <c r="E834" s="15">
        <v>0</v>
      </c>
      <c r="F834" s="15">
        <v>0</v>
      </c>
    </row>
    <row r="835" spans="1:6" x14ac:dyDescent="0.3">
      <c r="A835" s="16">
        <v>70</v>
      </c>
      <c r="B835" s="16">
        <v>6</v>
      </c>
      <c r="C835" s="15">
        <v>0</v>
      </c>
      <c r="D835" s="15">
        <v>0</v>
      </c>
      <c r="E835" s="15">
        <v>1</v>
      </c>
      <c r="F835" s="15">
        <v>0</v>
      </c>
    </row>
    <row r="836" spans="1:6" x14ac:dyDescent="0.3">
      <c r="A836" s="16">
        <v>70</v>
      </c>
      <c r="B836" s="16">
        <v>7</v>
      </c>
      <c r="C836" s="15">
        <v>1</v>
      </c>
      <c r="D836" s="15">
        <v>0</v>
      </c>
      <c r="E836" s="15">
        <v>0</v>
      </c>
      <c r="F836" s="15">
        <v>0</v>
      </c>
    </row>
    <row r="837" spans="1:6" x14ac:dyDescent="0.3">
      <c r="A837" s="16">
        <v>70</v>
      </c>
      <c r="B837" s="16">
        <v>8</v>
      </c>
      <c r="C837" s="15">
        <v>0</v>
      </c>
      <c r="D837" s="15">
        <v>0</v>
      </c>
      <c r="E837" s="15">
        <v>1</v>
      </c>
      <c r="F837" s="15">
        <v>0</v>
      </c>
    </row>
    <row r="838" spans="1:6" x14ac:dyDescent="0.3">
      <c r="A838" s="16">
        <v>70</v>
      </c>
      <c r="B838" s="16">
        <v>9</v>
      </c>
      <c r="C838" s="15">
        <v>0</v>
      </c>
      <c r="D838" s="15">
        <v>0</v>
      </c>
      <c r="E838" s="15">
        <v>1</v>
      </c>
      <c r="F838" s="15">
        <v>0</v>
      </c>
    </row>
    <row r="839" spans="1:6" x14ac:dyDescent="0.3">
      <c r="A839" s="16">
        <v>70</v>
      </c>
      <c r="B839" s="16">
        <v>10</v>
      </c>
      <c r="C839" s="15">
        <v>0</v>
      </c>
      <c r="D839" s="15">
        <v>1</v>
      </c>
      <c r="E839" s="15">
        <v>0</v>
      </c>
      <c r="F839" s="15">
        <v>0</v>
      </c>
    </row>
    <row r="840" spans="1:6" x14ac:dyDescent="0.3">
      <c r="A840" s="16">
        <v>70</v>
      </c>
      <c r="B840" s="16">
        <v>11</v>
      </c>
      <c r="C840" s="15">
        <v>1</v>
      </c>
      <c r="D840" s="15">
        <v>0</v>
      </c>
      <c r="E840" s="15">
        <v>0</v>
      </c>
      <c r="F840" s="15">
        <v>0</v>
      </c>
    </row>
    <row r="841" spans="1:6" x14ac:dyDescent="0.3">
      <c r="A841" s="16">
        <v>70</v>
      </c>
      <c r="B841" s="16">
        <v>12</v>
      </c>
      <c r="C841" s="15">
        <v>0</v>
      </c>
      <c r="D841" s="15">
        <v>0</v>
      </c>
      <c r="E841" s="15">
        <v>1</v>
      </c>
      <c r="F841" s="15">
        <v>0</v>
      </c>
    </row>
    <row r="842" spans="1:6" x14ac:dyDescent="0.3">
      <c r="A842" s="16">
        <v>71</v>
      </c>
      <c r="B842" s="16">
        <v>1</v>
      </c>
      <c r="C842" s="15">
        <v>0</v>
      </c>
      <c r="D842" s="15">
        <v>0</v>
      </c>
      <c r="E842" s="15">
        <v>0</v>
      </c>
      <c r="F842" s="15">
        <v>1</v>
      </c>
    </row>
    <row r="843" spans="1:6" x14ac:dyDescent="0.3">
      <c r="A843" s="16">
        <v>71</v>
      </c>
      <c r="B843" s="16">
        <v>2</v>
      </c>
      <c r="C843" s="15">
        <v>0</v>
      </c>
      <c r="D843" s="15">
        <v>1</v>
      </c>
      <c r="E843" s="15">
        <v>0</v>
      </c>
      <c r="F843" s="15">
        <v>0</v>
      </c>
    </row>
    <row r="844" spans="1:6" x14ac:dyDescent="0.3">
      <c r="A844" s="16">
        <v>71</v>
      </c>
      <c r="B844" s="16">
        <v>3</v>
      </c>
      <c r="C844" s="15">
        <v>1</v>
      </c>
      <c r="D844" s="15">
        <v>0</v>
      </c>
      <c r="E844" s="15">
        <v>0</v>
      </c>
      <c r="F844" s="15">
        <v>0</v>
      </c>
    </row>
    <row r="845" spans="1:6" x14ac:dyDescent="0.3">
      <c r="A845" s="16">
        <v>71</v>
      </c>
      <c r="B845" s="16">
        <v>4</v>
      </c>
      <c r="C845" s="15">
        <v>0</v>
      </c>
      <c r="D845" s="15">
        <v>0</v>
      </c>
      <c r="E845" s="15">
        <v>0</v>
      </c>
      <c r="F845" s="15">
        <v>1</v>
      </c>
    </row>
    <row r="846" spans="1:6" x14ac:dyDescent="0.3">
      <c r="A846" s="16">
        <v>71</v>
      </c>
      <c r="B846" s="16">
        <v>5</v>
      </c>
      <c r="C846" s="15">
        <v>0</v>
      </c>
      <c r="D846" s="15">
        <v>1</v>
      </c>
      <c r="E846" s="15">
        <v>0</v>
      </c>
      <c r="F846" s="15">
        <v>0</v>
      </c>
    </row>
    <row r="847" spans="1:6" x14ac:dyDescent="0.3">
      <c r="A847" s="16">
        <v>71</v>
      </c>
      <c r="B847" s="16">
        <v>6</v>
      </c>
      <c r="C847" s="15">
        <v>0</v>
      </c>
      <c r="D847" s="15">
        <v>0</v>
      </c>
      <c r="E847" s="15">
        <v>0</v>
      </c>
      <c r="F847" s="15">
        <v>1</v>
      </c>
    </row>
    <row r="848" spans="1:6" x14ac:dyDescent="0.3">
      <c r="A848" s="16">
        <v>71</v>
      </c>
      <c r="B848" s="16">
        <v>7</v>
      </c>
      <c r="C848" s="15">
        <v>1</v>
      </c>
      <c r="D848" s="15">
        <v>0</v>
      </c>
      <c r="E848" s="15">
        <v>0</v>
      </c>
      <c r="F848" s="15">
        <v>0</v>
      </c>
    </row>
    <row r="849" spans="1:6" x14ac:dyDescent="0.3">
      <c r="A849" s="16">
        <v>71</v>
      </c>
      <c r="B849" s="16">
        <v>8</v>
      </c>
      <c r="C849" s="15">
        <v>0</v>
      </c>
      <c r="D849" s="15">
        <v>0</v>
      </c>
      <c r="E849" s="15">
        <v>1</v>
      </c>
      <c r="F849" s="15">
        <v>0</v>
      </c>
    </row>
    <row r="850" spans="1:6" x14ac:dyDescent="0.3">
      <c r="A850" s="16">
        <v>71</v>
      </c>
      <c r="B850" s="16">
        <v>9</v>
      </c>
      <c r="C850" s="15">
        <v>0</v>
      </c>
      <c r="D850" s="15">
        <v>0</v>
      </c>
      <c r="E850" s="15">
        <v>1</v>
      </c>
      <c r="F850" s="15">
        <v>0</v>
      </c>
    </row>
    <row r="851" spans="1:6" x14ac:dyDescent="0.3">
      <c r="A851" s="16">
        <v>71</v>
      </c>
      <c r="B851" s="16">
        <v>10</v>
      </c>
      <c r="C851" s="15">
        <v>0</v>
      </c>
      <c r="D851" s="15">
        <v>1</v>
      </c>
      <c r="E851" s="15">
        <v>0</v>
      </c>
      <c r="F851" s="15">
        <v>0</v>
      </c>
    </row>
    <row r="852" spans="1:6" x14ac:dyDescent="0.3">
      <c r="A852" s="16">
        <v>71</v>
      </c>
      <c r="B852" s="16">
        <v>11</v>
      </c>
      <c r="C852" s="15">
        <v>0</v>
      </c>
      <c r="D852" s="15">
        <v>0</v>
      </c>
      <c r="E852" s="15">
        <v>1</v>
      </c>
      <c r="F852" s="15">
        <v>0</v>
      </c>
    </row>
    <row r="853" spans="1:6" x14ac:dyDescent="0.3">
      <c r="A853" s="16">
        <v>71</v>
      </c>
      <c r="B853" s="16">
        <v>12</v>
      </c>
      <c r="C853" s="15">
        <v>1</v>
      </c>
      <c r="D853" s="15">
        <v>0</v>
      </c>
      <c r="E853" s="15">
        <v>0</v>
      </c>
      <c r="F853" s="15">
        <v>0</v>
      </c>
    </row>
    <row r="854" spans="1:6" x14ac:dyDescent="0.3">
      <c r="A854" s="16">
        <v>72</v>
      </c>
      <c r="B854" s="16">
        <v>1</v>
      </c>
      <c r="C854" s="15">
        <v>0</v>
      </c>
      <c r="D854" s="15">
        <v>0</v>
      </c>
      <c r="E854" s="15">
        <v>1</v>
      </c>
      <c r="F854" s="15">
        <v>0</v>
      </c>
    </row>
    <row r="855" spans="1:6" x14ac:dyDescent="0.3">
      <c r="A855" s="16">
        <v>72</v>
      </c>
      <c r="B855" s="16">
        <v>2</v>
      </c>
      <c r="C855" s="15">
        <v>0</v>
      </c>
      <c r="D855" s="15">
        <v>1</v>
      </c>
      <c r="E855" s="15">
        <v>0</v>
      </c>
      <c r="F855" s="15">
        <v>0</v>
      </c>
    </row>
    <row r="856" spans="1:6" x14ac:dyDescent="0.3">
      <c r="A856" s="16">
        <v>72</v>
      </c>
      <c r="B856" s="16">
        <v>3</v>
      </c>
      <c r="C856" s="15">
        <v>0</v>
      </c>
      <c r="D856" s="15">
        <v>0</v>
      </c>
      <c r="E856" s="15">
        <v>0</v>
      </c>
      <c r="F856" s="15">
        <v>1</v>
      </c>
    </row>
    <row r="857" spans="1:6" x14ac:dyDescent="0.3">
      <c r="A857" s="16">
        <v>72</v>
      </c>
      <c r="B857" s="16">
        <v>4</v>
      </c>
      <c r="C857" s="15">
        <v>0</v>
      </c>
      <c r="D857" s="15">
        <v>0</v>
      </c>
      <c r="E857" s="15">
        <v>1</v>
      </c>
      <c r="F857" s="15">
        <v>0</v>
      </c>
    </row>
    <row r="858" spans="1:6" x14ac:dyDescent="0.3">
      <c r="A858" s="16">
        <v>72</v>
      </c>
      <c r="B858" s="16">
        <v>5</v>
      </c>
      <c r="C858" s="15">
        <v>1</v>
      </c>
      <c r="D858" s="15">
        <v>0</v>
      </c>
      <c r="E858" s="15">
        <v>0</v>
      </c>
      <c r="F858" s="15">
        <v>0</v>
      </c>
    </row>
    <row r="859" spans="1:6" x14ac:dyDescent="0.3">
      <c r="A859" s="16">
        <v>72</v>
      </c>
      <c r="B859" s="16">
        <v>6</v>
      </c>
      <c r="C859" s="15">
        <v>0</v>
      </c>
      <c r="D859" s="15">
        <v>0</v>
      </c>
      <c r="E859" s="15">
        <v>1</v>
      </c>
      <c r="F859" s="15">
        <v>0</v>
      </c>
    </row>
    <row r="860" spans="1:6" x14ac:dyDescent="0.3">
      <c r="A860" s="16">
        <v>72</v>
      </c>
      <c r="B860" s="16">
        <v>7</v>
      </c>
      <c r="C860" s="15">
        <v>0</v>
      </c>
      <c r="D860" s="15">
        <v>0</v>
      </c>
      <c r="E860" s="15">
        <v>0</v>
      </c>
      <c r="F860" s="15">
        <v>1</v>
      </c>
    </row>
    <row r="861" spans="1:6" x14ac:dyDescent="0.3">
      <c r="A861" s="16">
        <v>72</v>
      </c>
      <c r="B861" s="16">
        <v>8</v>
      </c>
      <c r="C861" s="15">
        <v>0</v>
      </c>
      <c r="D861" s="15">
        <v>0</v>
      </c>
      <c r="E861" s="15">
        <v>1</v>
      </c>
      <c r="F861" s="15">
        <v>0</v>
      </c>
    </row>
    <row r="862" spans="1:6" x14ac:dyDescent="0.3">
      <c r="A862" s="16">
        <v>72</v>
      </c>
      <c r="B862" s="16">
        <v>9</v>
      </c>
      <c r="C862" s="15">
        <v>0</v>
      </c>
      <c r="D862" s="15">
        <v>0</v>
      </c>
      <c r="E862" s="15">
        <v>1</v>
      </c>
      <c r="F862" s="15">
        <v>0</v>
      </c>
    </row>
    <row r="863" spans="1:6" x14ac:dyDescent="0.3">
      <c r="A863" s="16">
        <v>72</v>
      </c>
      <c r="B863" s="16">
        <v>10</v>
      </c>
      <c r="C863" s="15">
        <v>0</v>
      </c>
      <c r="D863" s="15">
        <v>1</v>
      </c>
      <c r="E863" s="15">
        <v>0</v>
      </c>
      <c r="F863" s="15">
        <v>0</v>
      </c>
    </row>
    <row r="864" spans="1:6" x14ac:dyDescent="0.3">
      <c r="A864" s="16">
        <v>72</v>
      </c>
      <c r="B864" s="16">
        <v>11</v>
      </c>
      <c r="C864" s="15">
        <v>1</v>
      </c>
      <c r="D864" s="15">
        <v>0</v>
      </c>
      <c r="E864" s="15">
        <v>0</v>
      </c>
      <c r="F864" s="15">
        <v>0</v>
      </c>
    </row>
    <row r="865" spans="1:6" x14ac:dyDescent="0.3">
      <c r="A865" s="16">
        <v>72</v>
      </c>
      <c r="B865" s="16">
        <v>12</v>
      </c>
      <c r="C865" s="15">
        <v>1</v>
      </c>
      <c r="D865" s="15">
        <v>0</v>
      </c>
      <c r="E865" s="15">
        <v>0</v>
      </c>
      <c r="F865" s="15">
        <v>0</v>
      </c>
    </row>
    <row r="866" spans="1:6" x14ac:dyDescent="0.3">
      <c r="A866" s="16">
        <v>73</v>
      </c>
      <c r="B866" s="16">
        <v>1</v>
      </c>
      <c r="C866" s="15">
        <v>0</v>
      </c>
      <c r="D866" s="15">
        <v>0</v>
      </c>
      <c r="E866" s="15">
        <v>1</v>
      </c>
      <c r="F866" s="15">
        <v>0</v>
      </c>
    </row>
    <row r="867" spans="1:6" x14ac:dyDescent="0.3">
      <c r="A867" s="16">
        <v>73</v>
      </c>
      <c r="B867" s="16">
        <v>2</v>
      </c>
      <c r="C867" s="15">
        <v>0</v>
      </c>
      <c r="D867" s="15">
        <v>1</v>
      </c>
      <c r="E867" s="15">
        <v>0</v>
      </c>
      <c r="F867" s="15">
        <v>0</v>
      </c>
    </row>
    <row r="868" spans="1:6" x14ac:dyDescent="0.3">
      <c r="A868" s="16">
        <v>73</v>
      </c>
      <c r="B868" s="16">
        <v>3</v>
      </c>
      <c r="C868" s="15">
        <v>0</v>
      </c>
      <c r="D868" s="15">
        <v>0</v>
      </c>
      <c r="E868" s="15">
        <v>1</v>
      </c>
      <c r="F868" s="15">
        <v>0</v>
      </c>
    </row>
    <row r="869" spans="1:6" x14ac:dyDescent="0.3">
      <c r="A869" s="16">
        <v>73</v>
      </c>
      <c r="B869" s="16">
        <v>4</v>
      </c>
      <c r="C869" s="15">
        <v>1</v>
      </c>
      <c r="D869" s="15">
        <v>0</v>
      </c>
      <c r="E869" s="15">
        <v>0</v>
      </c>
      <c r="F869" s="15">
        <v>0</v>
      </c>
    </row>
    <row r="870" spans="1:6" x14ac:dyDescent="0.3">
      <c r="A870" s="16">
        <v>73</v>
      </c>
      <c r="B870" s="16">
        <v>5</v>
      </c>
      <c r="C870" s="15">
        <v>0</v>
      </c>
      <c r="D870" s="15">
        <v>0</v>
      </c>
      <c r="E870" s="15">
        <v>1</v>
      </c>
      <c r="F870" s="15">
        <v>0</v>
      </c>
    </row>
    <row r="871" spans="1:6" x14ac:dyDescent="0.3">
      <c r="A871" s="16">
        <v>73</v>
      </c>
      <c r="B871" s="16">
        <v>6</v>
      </c>
      <c r="C871" s="15">
        <v>0</v>
      </c>
      <c r="D871" s="15">
        <v>1</v>
      </c>
      <c r="E871" s="15">
        <v>0</v>
      </c>
      <c r="F871" s="15">
        <v>0</v>
      </c>
    </row>
    <row r="872" spans="1:6" x14ac:dyDescent="0.3">
      <c r="A872" s="16">
        <v>73</v>
      </c>
      <c r="B872" s="16">
        <v>7</v>
      </c>
      <c r="C872" s="15">
        <v>1</v>
      </c>
      <c r="D872" s="15">
        <v>0</v>
      </c>
      <c r="E872" s="15">
        <v>0</v>
      </c>
      <c r="F872" s="15">
        <v>0</v>
      </c>
    </row>
    <row r="873" spans="1:6" x14ac:dyDescent="0.3">
      <c r="A873" s="16">
        <v>73</v>
      </c>
      <c r="B873" s="16">
        <v>8</v>
      </c>
      <c r="C873" s="15">
        <v>1</v>
      </c>
      <c r="D873" s="15">
        <v>0</v>
      </c>
      <c r="E873" s="15">
        <v>0</v>
      </c>
      <c r="F873" s="15">
        <v>0</v>
      </c>
    </row>
    <row r="874" spans="1:6" x14ac:dyDescent="0.3">
      <c r="A874" s="16">
        <v>73</v>
      </c>
      <c r="B874" s="16">
        <v>9</v>
      </c>
      <c r="C874" s="15">
        <v>0</v>
      </c>
      <c r="D874" s="15">
        <v>1</v>
      </c>
      <c r="E874" s="15">
        <v>0</v>
      </c>
      <c r="F874" s="15">
        <v>0</v>
      </c>
    </row>
    <row r="875" spans="1:6" x14ac:dyDescent="0.3">
      <c r="A875" s="16">
        <v>73</v>
      </c>
      <c r="B875" s="16">
        <v>10</v>
      </c>
      <c r="C875" s="15">
        <v>0</v>
      </c>
      <c r="D875" s="15">
        <v>1</v>
      </c>
      <c r="E875" s="15">
        <v>0</v>
      </c>
      <c r="F875" s="15">
        <v>0</v>
      </c>
    </row>
    <row r="876" spans="1:6" x14ac:dyDescent="0.3">
      <c r="A876" s="16">
        <v>73</v>
      </c>
      <c r="B876" s="16">
        <v>11</v>
      </c>
      <c r="C876" s="15">
        <v>0</v>
      </c>
      <c r="D876" s="15">
        <v>1</v>
      </c>
      <c r="E876" s="15">
        <v>0</v>
      </c>
      <c r="F876" s="15">
        <v>0</v>
      </c>
    </row>
    <row r="877" spans="1:6" x14ac:dyDescent="0.3">
      <c r="A877" s="16">
        <v>73</v>
      </c>
      <c r="B877" s="16">
        <v>12</v>
      </c>
      <c r="C877" s="15">
        <v>1</v>
      </c>
      <c r="D877" s="15">
        <v>0</v>
      </c>
      <c r="E877" s="15">
        <v>0</v>
      </c>
      <c r="F877" s="15">
        <v>0</v>
      </c>
    </row>
    <row r="878" spans="1:6" x14ac:dyDescent="0.3">
      <c r="A878" s="16">
        <v>74</v>
      </c>
      <c r="B878" s="16">
        <v>1</v>
      </c>
      <c r="C878" s="15">
        <v>0</v>
      </c>
      <c r="D878" s="15">
        <v>0</v>
      </c>
      <c r="E878" s="15">
        <v>1</v>
      </c>
      <c r="F878" s="15">
        <v>0</v>
      </c>
    </row>
    <row r="879" spans="1:6" x14ac:dyDescent="0.3">
      <c r="A879" s="16">
        <v>74</v>
      </c>
      <c r="B879" s="16">
        <v>2</v>
      </c>
      <c r="C879" s="15">
        <v>0</v>
      </c>
      <c r="D879" s="15">
        <v>1</v>
      </c>
      <c r="E879" s="15">
        <v>0</v>
      </c>
      <c r="F879" s="15">
        <v>0</v>
      </c>
    </row>
    <row r="880" spans="1:6" x14ac:dyDescent="0.3">
      <c r="A880" s="16">
        <v>74</v>
      </c>
      <c r="B880" s="16">
        <v>3</v>
      </c>
      <c r="C880" s="15">
        <v>1</v>
      </c>
      <c r="D880" s="15">
        <v>0</v>
      </c>
      <c r="E880" s="15">
        <v>0</v>
      </c>
      <c r="F880" s="15">
        <v>0</v>
      </c>
    </row>
    <row r="881" spans="1:6" x14ac:dyDescent="0.3">
      <c r="A881" s="16">
        <v>74</v>
      </c>
      <c r="B881" s="16">
        <v>4</v>
      </c>
      <c r="C881" s="15">
        <v>0</v>
      </c>
      <c r="D881" s="15">
        <v>1</v>
      </c>
      <c r="E881" s="15">
        <v>0</v>
      </c>
      <c r="F881" s="15">
        <v>0</v>
      </c>
    </row>
    <row r="882" spans="1:6" x14ac:dyDescent="0.3">
      <c r="A882" s="16">
        <v>74</v>
      </c>
      <c r="B882" s="16">
        <v>5</v>
      </c>
      <c r="C882" s="15">
        <v>0</v>
      </c>
      <c r="D882" s="15">
        <v>0</v>
      </c>
      <c r="E882" s="15">
        <v>1</v>
      </c>
      <c r="F882" s="15">
        <v>0</v>
      </c>
    </row>
    <row r="883" spans="1:6" x14ac:dyDescent="0.3">
      <c r="A883" s="16">
        <v>74</v>
      </c>
      <c r="B883" s="16">
        <v>6</v>
      </c>
      <c r="C883" s="15">
        <v>0</v>
      </c>
      <c r="D883" s="15">
        <v>1</v>
      </c>
      <c r="E883" s="15">
        <v>0</v>
      </c>
      <c r="F883" s="15">
        <v>0</v>
      </c>
    </row>
    <row r="884" spans="1:6" x14ac:dyDescent="0.3">
      <c r="A884" s="16">
        <v>74</v>
      </c>
      <c r="B884" s="16">
        <v>7</v>
      </c>
      <c r="C884" s="15">
        <v>1</v>
      </c>
      <c r="D884" s="15">
        <v>0</v>
      </c>
      <c r="E884" s="15">
        <v>0</v>
      </c>
      <c r="F884" s="15">
        <v>0</v>
      </c>
    </row>
    <row r="885" spans="1:6" x14ac:dyDescent="0.3">
      <c r="A885" s="16">
        <v>74</v>
      </c>
      <c r="B885" s="16">
        <v>8</v>
      </c>
      <c r="C885" s="15">
        <v>0</v>
      </c>
      <c r="D885" s="15">
        <v>1</v>
      </c>
      <c r="E885" s="15">
        <v>0</v>
      </c>
      <c r="F885" s="15">
        <v>0</v>
      </c>
    </row>
    <row r="886" spans="1:6" x14ac:dyDescent="0.3">
      <c r="A886" s="16">
        <v>74</v>
      </c>
      <c r="B886" s="16">
        <v>9</v>
      </c>
      <c r="C886" s="15">
        <v>0</v>
      </c>
      <c r="D886" s="15">
        <v>0</v>
      </c>
      <c r="E886" s="15">
        <v>1</v>
      </c>
      <c r="F886" s="15">
        <v>0</v>
      </c>
    </row>
    <row r="887" spans="1:6" x14ac:dyDescent="0.3">
      <c r="A887" s="16">
        <v>74</v>
      </c>
      <c r="B887" s="16">
        <v>10</v>
      </c>
      <c r="C887" s="15">
        <v>0</v>
      </c>
      <c r="D887" s="15">
        <v>1</v>
      </c>
      <c r="E887" s="15">
        <v>0</v>
      </c>
      <c r="F887" s="15">
        <v>0</v>
      </c>
    </row>
    <row r="888" spans="1:6" x14ac:dyDescent="0.3">
      <c r="A888" s="16">
        <v>74</v>
      </c>
      <c r="B888" s="16">
        <v>11</v>
      </c>
      <c r="C888" s="15">
        <v>0</v>
      </c>
      <c r="D888" s="15">
        <v>1</v>
      </c>
      <c r="E888" s="15">
        <v>0</v>
      </c>
      <c r="F888" s="15">
        <v>0</v>
      </c>
    </row>
    <row r="889" spans="1:6" x14ac:dyDescent="0.3">
      <c r="A889" s="16">
        <v>74</v>
      </c>
      <c r="B889" s="16">
        <v>12</v>
      </c>
      <c r="C889" s="15">
        <v>1</v>
      </c>
      <c r="D889" s="15">
        <v>0</v>
      </c>
      <c r="E889" s="15">
        <v>0</v>
      </c>
      <c r="F889" s="15">
        <v>0</v>
      </c>
    </row>
    <row r="890" spans="1:6" x14ac:dyDescent="0.3">
      <c r="A890" s="16">
        <v>75</v>
      </c>
      <c r="B890" s="16">
        <v>1</v>
      </c>
      <c r="C890" s="15">
        <v>0</v>
      </c>
      <c r="D890" s="15">
        <v>0</v>
      </c>
      <c r="E890" s="15">
        <v>1</v>
      </c>
      <c r="F890" s="15">
        <v>0</v>
      </c>
    </row>
    <row r="891" spans="1:6" x14ac:dyDescent="0.3">
      <c r="A891" s="16">
        <v>75</v>
      </c>
      <c r="B891" s="16">
        <v>2</v>
      </c>
      <c r="C891" s="15">
        <v>1</v>
      </c>
      <c r="D891" s="15">
        <v>0</v>
      </c>
      <c r="E891" s="15">
        <v>0</v>
      </c>
      <c r="F891" s="15">
        <v>0</v>
      </c>
    </row>
    <row r="892" spans="1:6" x14ac:dyDescent="0.3">
      <c r="A892" s="16">
        <v>75</v>
      </c>
      <c r="B892" s="16">
        <v>3</v>
      </c>
      <c r="C892" s="15">
        <v>1</v>
      </c>
      <c r="D892" s="15">
        <v>0</v>
      </c>
      <c r="E892" s="15">
        <v>0</v>
      </c>
      <c r="F892" s="15">
        <v>0</v>
      </c>
    </row>
    <row r="893" spans="1:6" x14ac:dyDescent="0.3">
      <c r="A893" s="16">
        <v>75</v>
      </c>
      <c r="B893" s="16">
        <v>4</v>
      </c>
      <c r="C893" s="15">
        <v>0</v>
      </c>
      <c r="D893" s="15">
        <v>1</v>
      </c>
      <c r="E893" s="15">
        <v>0</v>
      </c>
      <c r="F893" s="15">
        <v>0</v>
      </c>
    </row>
    <row r="894" spans="1:6" x14ac:dyDescent="0.3">
      <c r="A894" s="16">
        <v>75</v>
      </c>
      <c r="B894" s="16">
        <v>5</v>
      </c>
      <c r="C894" s="15">
        <v>1</v>
      </c>
      <c r="D894" s="15">
        <v>0</v>
      </c>
      <c r="E894" s="15">
        <v>0</v>
      </c>
      <c r="F894" s="15">
        <v>0</v>
      </c>
    </row>
    <row r="895" spans="1:6" x14ac:dyDescent="0.3">
      <c r="A895" s="16">
        <v>75</v>
      </c>
      <c r="B895" s="16">
        <v>6</v>
      </c>
      <c r="C895" s="15">
        <v>0</v>
      </c>
      <c r="D895" s="15">
        <v>1</v>
      </c>
      <c r="E895" s="15">
        <v>0</v>
      </c>
      <c r="F895" s="15">
        <v>0</v>
      </c>
    </row>
    <row r="896" spans="1:6" x14ac:dyDescent="0.3">
      <c r="A896" s="16">
        <v>75</v>
      </c>
      <c r="B896" s="16">
        <v>7</v>
      </c>
      <c r="C896" s="15">
        <v>1</v>
      </c>
      <c r="D896" s="15">
        <v>0</v>
      </c>
      <c r="E896" s="15">
        <v>0</v>
      </c>
      <c r="F896" s="15">
        <v>0</v>
      </c>
    </row>
    <row r="897" spans="1:6" x14ac:dyDescent="0.3">
      <c r="A897" s="16">
        <v>75</v>
      </c>
      <c r="B897" s="16">
        <v>8</v>
      </c>
      <c r="C897" s="15">
        <v>0</v>
      </c>
      <c r="D897" s="15">
        <v>0</v>
      </c>
      <c r="E897" s="15">
        <v>1</v>
      </c>
      <c r="F897" s="15">
        <v>0</v>
      </c>
    </row>
    <row r="898" spans="1:6" x14ac:dyDescent="0.3">
      <c r="A898" s="16">
        <v>75</v>
      </c>
      <c r="B898" s="16">
        <v>9</v>
      </c>
      <c r="C898" s="15">
        <v>0</v>
      </c>
      <c r="D898" s="15">
        <v>0</v>
      </c>
      <c r="E898" s="15">
        <v>1</v>
      </c>
      <c r="F898" s="15">
        <v>0</v>
      </c>
    </row>
    <row r="899" spans="1:6" x14ac:dyDescent="0.3">
      <c r="A899" s="16">
        <v>75</v>
      </c>
      <c r="B899" s="16">
        <v>10</v>
      </c>
      <c r="C899" s="15">
        <v>0</v>
      </c>
      <c r="D899" s="15">
        <v>1</v>
      </c>
      <c r="E899" s="15">
        <v>0</v>
      </c>
      <c r="F899" s="15">
        <v>0</v>
      </c>
    </row>
    <row r="900" spans="1:6" x14ac:dyDescent="0.3">
      <c r="A900" s="16">
        <v>75</v>
      </c>
      <c r="B900" s="16">
        <v>11</v>
      </c>
      <c r="C900" s="15">
        <v>0</v>
      </c>
      <c r="D900" s="15">
        <v>1</v>
      </c>
      <c r="E900" s="15">
        <v>0</v>
      </c>
      <c r="F900" s="15">
        <v>0</v>
      </c>
    </row>
    <row r="901" spans="1:6" x14ac:dyDescent="0.3">
      <c r="A901" s="16">
        <v>75</v>
      </c>
      <c r="B901" s="16">
        <v>12</v>
      </c>
      <c r="C901" s="15">
        <v>1</v>
      </c>
      <c r="D901" s="15">
        <v>0</v>
      </c>
      <c r="E901" s="15">
        <v>0</v>
      </c>
      <c r="F901" s="15">
        <v>0</v>
      </c>
    </row>
    <row r="902" spans="1:6" x14ac:dyDescent="0.3">
      <c r="A902" s="16">
        <v>76</v>
      </c>
      <c r="B902" s="16">
        <v>1</v>
      </c>
      <c r="C902" s="15">
        <v>1</v>
      </c>
      <c r="D902" s="15">
        <v>0</v>
      </c>
      <c r="E902" s="15">
        <v>0</v>
      </c>
      <c r="F902" s="15">
        <v>0</v>
      </c>
    </row>
    <row r="903" spans="1:6" x14ac:dyDescent="0.3">
      <c r="A903" s="16">
        <v>76</v>
      </c>
      <c r="B903" s="16">
        <v>2</v>
      </c>
      <c r="C903" s="15">
        <v>0</v>
      </c>
      <c r="D903" s="15">
        <v>0</v>
      </c>
      <c r="E903" s="15">
        <v>0</v>
      </c>
      <c r="F903" s="15">
        <v>1</v>
      </c>
    </row>
    <row r="904" spans="1:6" x14ac:dyDescent="0.3">
      <c r="A904" s="16">
        <v>76</v>
      </c>
      <c r="B904" s="16">
        <v>3</v>
      </c>
      <c r="C904" s="15">
        <v>0</v>
      </c>
      <c r="D904" s="15">
        <v>0</v>
      </c>
      <c r="E904" s="15">
        <v>0</v>
      </c>
      <c r="F904" s="15">
        <v>1</v>
      </c>
    </row>
    <row r="905" spans="1:6" x14ac:dyDescent="0.3">
      <c r="A905" s="16">
        <v>76</v>
      </c>
      <c r="B905" s="16">
        <v>4</v>
      </c>
      <c r="C905" s="15">
        <v>0</v>
      </c>
      <c r="D905" s="15">
        <v>0</v>
      </c>
      <c r="E905" s="15">
        <v>0</v>
      </c>
      <c r="F905" s="15">
        <v>1</v>
      </c>
    </row>
    <row r="906" spans="1:6" x14ac:dyDescent="0.3">
      <c r="A906" s="16">
        <v>76</v>
      </c>
      <c r="B906" s="16">
        <v>5</v>
      </c>
      <c r="C906" s="15">
        <v>0</v>
      </c>
      <c r="D906" s="15">
        <v>1</v>
      </c>
      <c r="E906" s="15">
        <v>0</v>
      </c>
      <c r="F906" s="15">
        <v>0</v>
      </c>
    </row>
    <row r="907" spans="1:6" x14ac:dyDescent="0.3">
      <c r="A907" s="16">
        <v>76</v>
      </c>
      <c r="B907" s="16">
        <v>6</v>
      </c>
      <c r="C907" s="15">
        <v>1</v>
      </c>
      <c r="D907" s="15">
        <v>0</v>
      </c>
      <c r="E907" s="15">
        <v>0</v>
      </c>
      <c r="F907" s="15">
        <v>0</v>
      </c>
    </row>
    <row r="908" spans="1:6" x14ac:dyDescent="0.3">
      <c r="A908" s="16">
        <v>76</v>
      </c>
      <c r="B908" s="16">
        <v>7</v>
      </c>
      <c r="C908" s="15">
        <v>0</v>
      </c>
      <c r="D908" s="15">
        <v>1</v>
      </c>
      <c r="E908" s="15">
        <v>0</v>
      </c>
      <c r="F908" s="15">
        <v>0</v>
      </c>
    </row>
    <row r="909" spans="1:6" x14ac:dyDescent="0.3">
      <c r="A909" s="16">
        <v>76</v>
      </c>
      <c r="B909" s="16">
        <v>8</v>
      </c>
      <c r="C909" s="15">
        <v>0</v>
      </c>
      <c r="D909" s="15">
        <v>0</v>
      </c>
      <c r="E909" s="15">
        <v>1</v>
      </c>
      <c r="F909" s="15">
        <v>0</v>
      </c>
    </row>
    <row r="910" spans="1:6" x14ac:dyDescent="0.3">
      <c r="A910" s="16">
        <v>76</v>
      </c>
      <c r="B910" s="16">
        <v>9</v>
      </c>
      <c r="C910" s="15">
        <v>0</v>
      </c>
      <c r="D910" s="15">
        <v>0</v>
      </c>
      <c r="E910" s="15">
        <v>0</v>
      </c>
      <c r="F910" s="15">
        <v>1</v>
      </c>
    </row>
    <row r="911" spans="1:6" x14ac:dyDescent="0.3">
      <c r="A911" s="16">
        <v>76</v>
      </c>
      <c r="B911" s="16">
        <v>10</v>
      </c>
      <c r="C911" s="15">
        <v>0</v>
      </c>
      <c r="D911" s="15">
        <v>0</v>
      </c>
      <c r="E911" s="15">
        <v>0</v>
      </c>
      <c r="F911" s="15">
        <v>1</v>
      </c>
    </row>
    <row r="912" spans="1:6" x14ac:dyDescent="0.3">
      <c r="A912" s="16">
        <v>76</v>
      </c>
      <c r="B912" s="16">
        <v>11</v>
      </c>
      <c r="C912" s="15">
        <v>0</v>
      </c>
      <c r="D912" s="15">
        <v>0</v>
      </c>
      <c r="E912" s="15">
        <v>0</v>
      </c>
      <c r="F912" s="15">
        <v>1</v>
      </c>
    </row>
    <row r="913" spans="1:6" x14ac:dyDescent="0.3">
      <c r="A913" s="16">
        <v>76</v>
      </c>
      <c r="B913" s="16">
        <v>12</v>
      </c>
      <c r="C913" s="15">
        <v>1</v>
      </c>
      <c r="D913" s="15">
        <v>0</v>
      </c>
      <c r="E913" s="15">
        <v>0</v>
      </c>
      <c r="F913" s="15">
        <v>0</v>
      </c>
    </row>
    <row r="914" spans="1:6" x14ac:dyDescent="0.3">
      <c r="A914" s="16">
        <v>77</v>
      </c>
      <c r="B914" s="16">
        <v>1</v>
      </c>
      <c r="C914" s="15">
        <v>0</v>
      </c>
      <c r="D914" s="15">
        <v>0</v>
      </c>
      <c r="E914" s="15">
        <v>1</v>
      </c>
      <c r="F914" s="15">
        <v>0</v>
      </c>
    </row>
    <row r="915" spans="1:6" x14ac:dyDescent="0.3">
      <c r="A915" s="16">
        <v>77</v>
      </c>
      <c r="B915" s="16">
        <v>2</v>
      </c>
      <c r="C915" s="15">
        <v>0</v>
      </c>
      <c r="D915" s="15">
        <v>1</v>
      </c>
      <c r="E915" s="15">
        <v>0</v>
      </c>
      <c r="F915" s="15">
        <v>0</v>
      </c>
    </row>
    <row r="916" spans="1:6" x14ac:dyDescent="0.3">
      <c r="A916" s="16">
        <v>77</v>
      </c>
      <c r="B916" s="16">
        <v>3</v>
      </c>
      <c r="C916" s="15">
        <v>1</v>
      </c>
      <c r="D916" s="15">
        <v>0</v>
      </c>
      <c r="E916" s="15">
        <v>0</v>
      </c>
      <c r="F916" s="15">
        <v>0</v>
      </c>
    </row>
    <row r="917" spans="1:6" x14ac:dyDescent="0.3">
      <c r="A917" s="16">
        <v>77</v>
      </c>
      <c r="B917" s="16">
        <v>4</v>
      </c>
      <c r="C917" s="15">
        <v>0</v>
      </c>
      <c r="D917" s="15">
        <v>0</v>
      </c>
      <c r="E917" s="15">
        <v>1</v>
      </c>
      <c r="F917" s="15">
        <v>0</v>
      </c>
    </row>
    <row r="918" spans="1:6" x14ac:dyDescent="0.3">
      <c r="A918" s="16">
        <v>77</v>
      </c>
      <c r="B918" s="16">
        <v>5</v>
      </c>
      <c r="C918" s="15">
        <v>0</v>
      </c>
      <c r="D918" s="15">
        <v>1</v>
      </c>
      <c r="E918" s="15">
        <v>0</v>
      </c>
      <c r="F918" s="15">
        <v>0</v>
      </c>
    </row>
    <row r="919" spans="1:6" x14ac:dyDescent="0.3">
      <c r="A919" s="16">
        <v>77</v>
      </c>
      <c r="B919" s="16">
        <v>6</v>
      </c>
      <c r="C919" s="15">
        <v>0</v>
      </c>
      <c r="D919" s="15">
        <v>1</v>
      </c>
      <c r="E919" s="15">
        <v>0</v>
      </c>
      <c r="F919" s="15">
        <v>0</v>
      </c>
    </row>
    <row r="920" spans="1:6" x14ac:dyDescent="0.3">
      <c r="A920" s="16">
        <v>77</v>
      </c>
      <c r="B920" s="16">
        <v>7</v>
      </c>
      <c r="C920" s="15">
        <v>1</v>
      </c>
      <c r="D920" s="15">
        <v>0</v>
      </c>
      <c r="E920" s="15">
        <v>0</v>
      </c>
      <c r="F920" s="15">
        <v>0</v>
      </c>
    </row>
    <row r="921" spans="1:6" x14ac:dyDescent="0.3">
      <c r="A921" s="16">
        <v>77</v>
      </c>
      <c r="B921" s="16">
        <v>8</v>
      </c>
      <c r="C921" s="15">
        <v>0</v>
      </c>
      <c r="D921" s="15">
        <v>0</v>
      </c>
      <c r="E921" s="15">
        <v>1</v>
      </c>
      <c r="F921" s="15">
        <v>0</v>
      </c>
    </row>
    <row r="922" spans="1:6" x14ac:dyDescent="0.3">
      <c r="A922" s="16">
        <v>77</v>
      </c>
      <c r="B922" s="16">
        <v>9</v>
      </c>
      <c r="C922" s="15">
        <v>0</v>
      </c>
      <c r="D922" s="15">
        <v>0</v>
      </c>
      <c r="E922" s="15">
        <v>1</v>
      </c>
      <c r="F922" s="15">
        <v>0</v>
      </c>
    </row>
    <row r="923" spans="1:6" x14ac:dyDescent="0.3">
      <c r="A923" s="16">
        <v>77</v>
      </c>
      <c r="B923" s="16">
        <v>10</v>
      </c>
      <c r="C923" s="15">
        <v>0</v>
      </c>
      <c r="D923" s="15">
        <v>0</v>
      </c>
      <c r="E923" s="15">
        <v>1</v>
      </c>
      <c r="F923" s="15">
        <v>0</v>
      </c>
    </row>
    <row r="924" spans="1:6" x14ac:dyDescent="0.3">
      <c r="A924" s="16">
        <v>77</v>
      </c>
      <c r="B924" s="16">
        <v>11</v>
      </c>
      <c r="C924" s="15">
        <v>1</v>
      </c>
      <c r="D924" s="15">
        <v>0</v>
      </c>
      <c r="E924" s="15">
        <v>0</v>
      </c>
      <c r="F924" s="15">
        <v>0</v>
      </c>
    </row>
    <row r="925" spans="1:6" x14ac:dyDescent="0.3">
      <c r="A925" s="16">
        <v>77</v>
      </c>
      <c r="B925" s="16">
        <v>12</v>
      </c>
      <c r="C925" s="15">
        <v>1</v>
      </c>
      <c r="D925" s="15">
        <v>0</v>
      </c>
      <c r="E925" s="15">
        <v>0</v>
      </c>
      <c r="F925" s="15">
        <v>0</v>
      </c>
    </row>
    <row r="926" spans="1:6" x14ac:dyDescent="0.3">
      <c r="A926" s="16">
        <v>78</v>
      </c>
      <c r="B926" s="16">
        <v>1</v>
      </c>
      <c r="C926" s="15">
        <v>1</v>
      </c>
      <c r="D926" s="15">
        <v>0</v>
      </c>
      <c r="E926" s="15">
        <v>0</v>
      </c>
      <c r="F926" s="15">
        <v>0</v>
      </c>
    </row>
    <row r="927" spans="1:6" x14ac:dyDescent="0.3">
      <c r="A927" s="16">
        <v>78</v>
      </c>
      <c r="B927" s="16">
        <v>2</v>
      </c>
      <c r="C927" s="15">
        <v>1</v>
      </c>
      <c r="D927" s="15">
        <v>0</v>
      </c>
      <c r="E927" s="15">
        <v>0</v>
      </c>
      <c r="F927" s="15">
        <v>0</v>
      </c>
    </row>
    <row r="928" spans="1:6" x14ac:dyDescent="0.3">
      <c r="A928" s="16">
        <v>78</v>
      </c>
      <c r="B928" s="16">
        <v>3</v>
      </c>
      <c r="C928" s="15">
        <v>0</v>
      </c>
      <c r="D928" s="15">
        <v>0</v>
      </c>
      <c r="E928" s="15">
        <v>0</v>
      </c>
      <c r="F928" s="15">
        <v>1</v>
      </c>
    </row>
    <row r="929" spans="1:6" x14ac:dyDescent="0.3">
      <c r="A929" s="16">
        <v>78</v>
      </c>
      <c r="B929" s="16">
        <v>4</v>
      </c>
      <c r="C929" s="15">
        <v>0</v>
      </c>
      <c r="D929" s="15">
        <v>0</v>
      </c>
      <c r="E929" s="15">
        <v>1</v>
      </c>
      <c r="F929" s="15">
        <v>0</v>
      </c>
    </row>
    <row r="930" spans="1:6" x14ac:dyDescent="0.3">
      <c r="A930" s="16">
        <v>78</v>
      </c>
      <c r="B930" s="16">
        <v>5</v>
      </c>
      <c r="C930" s="15">
        <v>0</v>
      </c>
      <c r="D930" s="15">
        <v>1</v>
      </c>
      <c r="E930" s="15">
        <v>0</v>
      </c>
      <c r="F930" s="15">
        <v>0</v>
      </c>
    </row>
    <row r="931" spans="1:6" x14ac:dyDescent="0.3">
      <c r="A931" s="16">
        <v>78</v>
      </c>
      <c r="B931" s="16">
        <v>6</v>
      </c>
      <c r="C931" s="15">
        <v>1</v>
      </c>
      <c r="D931" s="15">
        <v>0</v>
      </c>
      <c r="E931" s="15">
        <v>0</v>
      </c>
      <c r="F931" s="15">
        <v>0</v>
      </c>
    </row>
    <row r="932" spans="1:6" x14ac:dyDescent="0.3">
      <c r="A932" s="16">
        <v>78</v>
      </c>
      <c r="B932" s="16">
        <v>7</v>
      </c>
      <c r="C932" s="15">
        <v>0</v>
      </c>
      <c r="D932" s="15">
        <v>0</v>
      </c>
      <c r="E932" s="15">
        <v>1</v>
      </c>
      <c r="F932" s="15">
        <v>0</v>
      </c>
    </row>
    <row r="933" spans="1:6" x14ac:dyDescent="0.3">
      <c r="A933" s="16">
        <v>78</v>
      </c>
      <c r="B933" s="16">
        <v>8</v>
      </c>
      <c r="C933" s="15">
        <v>0</v>
      </c>
      <c r="D933" s="15">
        <v>0</v>
      </c>
      <c r="E933" s="15">
        <v>1</v>
      </c>
      <c r="F933" s="15">
        <v>0</v>
      </c>
    </row>
    <row r="934" spans="1:6" x14ac:dyDescent="0.3">
      <c r="A934" s="16">
        <v>78</v>
      </c>
      <c r="B934" s="16">
        <v>9</v>
      </c>
      <c r="C934" s="15">
        <v>0</v>
      </c>
      <c r="D934" s="15">
        <v>0</v>
      </c>
      <c r="E934" s="15">
        <v>1</v>
      </c>
      <c r="F934" s="15">
        <v>0</v>
      </c>
    </row>
    <row r="935" spans="1:6" x14ac:dyDescent="0.3">
      <c r="A935" s="16">
        <v>78</v>
      </c>
      <c r="B935" s="16">
        <v>10</v>
      </c>
      <c r="C935" s="15">
        <v>1</v>
      </c>
      <c r="D935" s="15">
        <v>0</v>
      </c>
      <c r="E935" s="15">
        <v>0</v>
      </c>
      <c r="F935" s="15">
        <v>0</v>
      </c>
    </row>
    <row r="936" spans="1:6" x14ac:dyDescent="0.3">
      <c r="A936" s="16">
        <v>78</v>
      </c>
      <c r="B936" s="16">
        <v>11</v>
      </c>
      <c r="C936" s="15">
        <v>1</v>
      </c>
      <c r="D936" s="15">
        <v>0</v>
      </c>
      <c r="E936" s="15">
        <v>0</v>
      </c>
      <c r="F936" s="15">
        <v>0</v>
      </c>
    </row>
    <row r="937" spans="1:6" x14ac:dyDescent="0.3">
      <c r="A937" s="16">
        <v>78</v>
      </c>
      <c r="B937" s="16">
        <v>12</v>
      </c>
      <c r="C937" s="15">
        <v>1</v>
      </c>
      <c r="D937" s="15">
        <v>0</v>
      </c>
      <c r="E937" s="15">
        <v>0</v>
      </c>
      <c r="F937" s="15">
        <v>0</v>
      </c>
    </row>
    <row r="938" spans="1:6" x14ac:dyDescent="0.3">
      <c r="A938" s="16">
        <v>79</v>
      </c>
      <c r="B938" s="16">
        <v>1</v>
      </c>
      <c r="C938" s="15">
        <v>0</v>
      </c>
      <c r="D938" s="15">
        <v>0</v>
      </c>
      <c r="E938" s="15">
        <v>1</v>
      </c>
      <c r="F938" s="15">
        <v>0</v>
      </c>
    </row>
    <row r="939" spans="1:6" x14ac:dyDescent="0.3">
      <c r="A939" s="16">
        <v>79</v>
      </c>
      <c r="B939" s="16">
        <v>2</v>
      </c>
      <c r="C939" s="15">
        <v>0</v>
      </c>
      <c r="D939" s="15">
        <v>1</v>
      </c>
      <c r="E939" s="15">
        <v>0</v>
      </c>
      <c r="F939" s="15">
        <v>0</v>
      </c>
    </row>
    <row r="940" spans="1:6" x14ac:dyDescent="0.3">
      <c r="A940" s="16">
        <v>79</v>
      </c>
      <c r="B940" s="16">
        <v>3</v>
      </c>
      <c r="C940" s="15">
        <v>1</v>
      </c>
      <c r="D940" s="15">
        <v>0</v>
      </c>
      <c r="E940" s="15">
        <v>0</v>
      </c>
      <c r="F940" s="15">
        <v>0</v>
      </c>
    </row>
    <row r="941" spans="1:6" x14ac:dyDescent="0.3">
      <c r="A941" s="16">
        <v>79</v>
      </c>
      <c r="B941" s="16">
        <v>4</v>
      </c>
      <c r="C941" s="15">
        <v>1</v>
      </c>
      <c r="D941" s="15">
        <v>0</v>
      </c>
      <c r="E941" s="15">
        <v>0</v>
      </c>
      <c r="F941" s="15">
        <v>0</v>
      </c>
    </row>
    <row r="942" spans="1:6" x14ac:dyDescent="0.3">
      <c r="A942" s="16">
        <v>79</v>
      </c>
      <c r="B942" s="16">
        <v>5</v>
      </c>
      <c r="C942" s="15">
        <v>0</v>
      </c>
      <c r="D942" s="15">
        <v>1</v>
      </c>
      <c r="E942" s="15">
        <v>0</v>
      </c>
      <c r="F942" s="15">
        <v>0</v>
      </c>
    </row>
    <row r="943" spans="1:6" x14ac:dyDescent="0.3">
      <c r="A943" s="16">
        <v>79</v>
      </c>
      <c r="B943" s="16">
        <v>6</v>
      </c>
      <c r="C943" s="15">
        <v>1</v>
      </c>
      <c r="D943" s="15">
        <v>0</v>
      </c>
      <c r="E943" s="15">
        <v>0</v>
      </c>
      <c r="F943" s="15">
        <v>0</v>
      </c>
    </row>
    <row r="944" spans="1:6" x14ac:dyDescent="0.3">
      <c r="A944" s="16">
        <v>79</v>
      </c>
      <c r="B944" s="16">
        <v>7</v>
      </c>
      <c r="C944" s="15">
        <v>0</v>
      </c>
      <c r="D944" s="15">
        <v>1</v>
      </c>
      <c r="E944" s="15">
        <v>0</v>
      </c>
      <c r="F944" s="15">
        <v>0</v>
      </c>
    </row>
    <row r="945" spans="1:6" x14ac:dyDescent="0.3">
      <c r="A945" s="16">
        <v>79</v>
      </c>
      <c r="B945" s="16">
        <v>8</v>
      </c>
      <c r="C945" s="15">
        <v>0</v>
      </c>
      <c r="D945" s="15">
        <v>0</v>
      </c>
      <c r="E945" s="15">
        <v>1</v>
      </c>
      <c r="F945" s="15">
        <v>0</v>
      </c>
    </row>
    <row r="946" spans="1:6" x14ac:dyDescent="0.3">
      <c r="A946" s="16">
        <v>79</v>
      </c>
      <c r="B946" s="16">
        <v>9</v>
      </c>
      <c r="C946" s="15">
        <v>0</v>
      </c>
      <c r="D946" s="15">
        <v>0</v>
      </c>
      <c r="E946" s="15">
        <v>1</v>
      </c>
      <c r="F946" s="15">
        <v>0</v>
      </c>
    </row>
    <row r="947" spans="1:6" x14ac:dyDescent="0.3">
      <c r="A947" s="16">
        <v>79</v>
      </c>
      <c r="B947" s="16">
        <v>10</v>
      </c>
      <c r="C947" s="15">
        <v>0</v>
      </c>
      <c r="D947" s="15">
        <v>0</v>
      </c>
      <c r="E947" s="15">
        <v>0</v>
      </c>
      <c r="F947" s="15">
        <v>1</v>
      </c>
    </row>
    <row r="948" spans="1:6" x14ac:dyDescent="0.3">
      <c r="A948" s="16">
        <v>79</v>
      </c>
      <c r="B948" s="16">
        <v>11</v>
      </c>
      <c r="C948" s="15">
        <v>0</v>
      </c>
      <c r="D948" s="15">
        <v>0</v>
      </c>
      <c r="E948" s="15">
        <v>1</v>
      </c>
      <c r="F948" s="15">
        <v>0</v>
      </c>
    </row>
    <row r="949" spans="1:6" x14ac:dyDescent="0.3">
      <c r="A949" s="16">
        <v>79</v>
      </c>
      <c r="B949" s="16">
        <v>12</v>
      </c>
      <c r="C949" s="15">
        <v>0</v>
      </c>
      <c r="D949" s="15">
        <v>0</v>
      </c>
      <c r="E949" s="15">
        <v>0</v>
      </c>
      <c r="F949" s="15">
        <v>1</v>
      </c>
    </row>
    <row r="950" spans="1:6" x14ac:dyDescent="0.3">
      <c r="A950" s="16">
        <v>80</v>
      </c>
      <c r="B950" s="16">
        <v>1</v>
      </c>
      <c r="C950" s="15">
        <v>0</v>
      </c>
      <c r="D950" s="15">
        <v>0</v>
      </c>
      <c r="E950" s="15">
        <v>1</v>
      </c>
      <c r="F950" s="15">
        <v>0</v>
      </c>
    </row>
    <row r="951" spans="1:6" x14ac:dyDescent="0.3">
      <c r="A951" s="16">
        <v>80</v>
      </c>
      <c r="B951" s="16">
        <v>2</v>
      </c>
      <c r="C951" s="15">
        <v>0</v>
      </c>
      <c r="D951" s="15">
        <v>1</v>
      </c>
      <c r="E951" s="15">
        <v>0</v>
      </c>
      <c r="F951" s="15">
        <v>0</v>
      </c>
    </row>
    <row r="952" spans="1:6" x14ac:dyDescent="0.3">
      <c r="A952" s="16">
        <v>80</v>
      </c>
      <c r="B952" s="16">
        <v>3</v>
      </c>
      <c r="C952" s="15">
        <v>1</v>
      </c>
      <c r="D952" s="15">
        <v>0</v>
      </c>
      <c r="E952" s="15">
        <v>0</v>
      </c>
      <c r="F952" s="15">
        <v>0</v>
      </c>
    </row>
    <row r="953" spans="1:6" x14ac:dyDescent="0.3">
      <c r="A953" s="16">
        <v>80</v>
      </c>
      <c r="B953" s="16">
        <v>4</v>
      </c>
      <c r="C953" s="15">
        <v>0</v>
      </c>
      <c r="D953" s="15">
        <v>0</v>
      </c>
      <c r="E953" s="15">
        <v>1</v>
      </c>
      <c r="F953" s="15">
        <v>0</v>
      </c>
    </row>
    <row r="954" spans="1:6" x14ac:dyDescent="0.3">
      <c r="A954" s="16">
        <v>80</v>
      </c>
      <c r="B954" s="16">
        <v>5</v>
      </c>
      <c r="C954" s="15">
        <v>1</v>
      </c>
      <c r="D954" s="15">
        <v>0</v>
      </c>
      <c r="E954" s="15">
        <v>0</v>
      </c>
      <c r="F954" s="15">
        <v>0</v>
      </c>
    </row>
    <row r="955" spans="1:6" x14ac:dyDescent="0.3">
      <c r="A955" s="16">
        <v>80</v>
      </c>
      <c r="B955" s="16">
        <v>6</v>
      </c>
      <c r="C955" s="15">
        <v>0</v>
      </c>
      <c r="D955" s="15">
        <v>1</v>
      </c>
      <c r="E955" s="15">
        <v>0</v>
      </c>
      <c r="F955" s="15">
        <v>0</v>
      </c>
    </row>
    <row r="956" spans="1:6" x14ac:dyDescent="0.3">
      <c r="A956" s="16">
        <v>80</v>
      </c>
      <c r="B956" s="16">
        <v>7</v>
      </c>
      <c r="C956" s="15">
        <v>1</v>
      </c>
      <c r="D956" s="15">
        <v>0</v>
      </c>
      <c r="E956" s="15">
        <v>0</v>
      </c>
      <c r="F956" s="15">
        <v>0</v>
      </c>
    </row>
    <row r="957" spans="1:6" x14ac:dyDescent="0.3">
      <c r="A957" s="16">
        <v>80</v>
      </c>
      <c r="B957" s="16">
        <v>8</v>
      </c>
      <c r="C957" s="15">
        <v>0</v>
      </c>
      <c r="D957" s="15">
        <v>0</v>
      </c>
      <c r="E957" s="15">
        <v>1</v>
      </c>
      <c r="F957" s="15">
        <v>0</v>
      </c>
    </row>
    <row r="958" spans="1:6" x14ac:dyDescent="0.3">
      <c r="A958" s="16">
        <v>80</v>
      </c>
      <c r="B958" s="16">
        <v>9</v>
      </c>
      <c r="C958" s="15">
        <v>0</v>
      </c>
      <c r="D958" s="15">
        <v>0</v>
      </c>
      <c r="E958" s="15">
        <v>1</v>
      </c>
      <c r="F958" s="15">
        <v>0</v>
      </c>
    </row>
    <row r="959" spans="1:6" x14ac:dyDescent="0.3">
      <c r="A959" s="16">
        <v>80</v>
      </c>
      <c r="B959" s="16">
        <v>10</v>
      </c>
      <c r="C959" s="15">
        <v>1</v>
      </c>
      <c r="D959" s="15">
        <v>0</v>
      </c>
      <c r="E959" s="15">
        <v>0</v>
      </c>
      <c r="F959" s="15">
        <v>0</v>
      </c>
    </row>
    <row r="960" spans="1:6" x14ac:dyDescent="0.3">
      <c r="A960" s="16">
        <v>80</v>
      </c>
      <c r="B960" s="16">
        <v>11</v>
      </c>
      <c r="C960" s="15">
        <v>0</v>
      </c>
      <c r="D960" s="15">
        <v>1</v>
      </c>
      <c r="E960" s="15">
        <v>0</v>
      </c>
      <c r="F960" s="15">
        <v>0</v>
      </c>
    </row>
    <row r="961" spans="1:6" x14ac:dyDescent="0.3">
      <c r="A961" s="16">
        <v>80</v>
      </c>
      <c r="B961" s="16">
        <v>12</v>
      </c>
      <c r="C961" s="15">
        <v>1</v>
      </c>
      <c r="D961" s="15">
        <v>0</v>
      </c>
      <c r="E961" s="15">
        <v>0</v>
      </c>
      <c r="F961" s="15">
        <v>0</v>
      </c>
    </row>
    <row r="962" spans="1:6" x14ac:dyDescent="0.3">
      <c r="A962" s="16">
        <v>81</v>
      </c>
      <c r="B962" s="16">
        <v>1</v>
      </c>
      <c r="C962" s="15">
        <v>0</v>
      </c>
      <c r="D962" s="15">
        <v>0</v>
      </c>
      <c r="E962" s="15">
        <v>1</v>
      </c>
      <c r="F962" s="15">
        <v>0</v>
      </c>
    </row>
    <row r="963" spans="1:6" x14ac:dyDescent="0.3">
      <c r="A963" s="16">
        <v>81</v>
      </c>
      <c r="B963" s="16">
        <v>2</v>
      </c>
      <c r="C963" s="15">
        <v>0</v>
      </c>
      <c r="D963" s="15">
        <v>1</v>
      </c>
      <c r="E963" s="15">
        <v>0</v>
      </c>
      <c r="F963" s="15">
        <v>0</v>
      </c>
    </row>
    <row r="964" spans="1:6" x14ac:dyDescent="0.3">
      <c r="A964" s="16">
        <v>81</v>
      </c>
      <c r="B964" s="16">
        <v>3</v>
      </c>
      <c r="C964" s="15">
        <v>0</v>
      </c>
      <c r="D964" s="15">
        <v>1</v>
      </c>
      <c r="E964" s="15">
        <v>0</v>
      </c>
      <c r="F964" s="15">
        <v>0</v>
      </c>
    </row>
    <row r="965" spans="1:6" x14ac:dyDescent="0.3">
      <c r="A965" s="16">
        <v>81</v>
      </c>
      <c r="B965" s="16">
        <v>4</v>
      </c>
      <c r="C965" s="15">
        <v>0</v>
      </c>
      <c r="D965" s="15">
        <v>1</v>
      </c>
      <c r="E965" s="15">
        <v>0</v>
      </c>
      <c r="F965" s="15">
        <v>0</v>
      </c>
    </row>
    <row r="966" spans="1:6" x14ac:dyDescent="0.3">
      <c r="A966" s="16">
        <v>81</v>
      </c>
      <c r="B966" s="16">
        <v>5</v>
      </c>
      <c r="C966" s="15">
        <v>0</v>
      </c>
      <c r="D966" s="15">
        <v>1</v>
      </c>
      <c r="E966" s="15">
        <v>0</v>
      </c>
      <c r="F966" s="15">
        <v>0</v>
      </c>
    </row>
    <row r="967" spans="1:6" x14ac:dyDescent="0.3">
      <c r="A967" s="16">
        <v>81</v>
      </c>
      <c r="B967" s="16">
        <v>6</v>
      </c>
      <c r="C967" s="15">
        <v>0</v>
      </c>
      <c r="D967" s="15">
        <v>0</v>
      </c>
      <c r="E967" s="15">
        <v>0</v>
      </c>
      <c r="F967" s="15">
        <v>1</v>
      </c>
    </row>
    <row r="968" spans="1:6" x14ac:dyDescent="0.3">
      <c r="A968" s="16">
        <v>81</v>
      </c>
      <c r="B968" s="16">
        <v>7</v>
      </c>
      <c r="C968" s="15">
        <v>1</v>
      </c>
      <c r="D968" s="15">
        <v>0</v>
      </c>
      <c r="E968" s="15">
        <v>0</v>
      </c>
      <c r="F968" s="15">
        <v>0</v>
      </c>
    </row>
    <row r="969" spans="1:6" x14ac:dyDescent="0.3">
      <c r="A969" s="16">
        <v>81</v>
      </c>
      <c r="B969" s="16">
        <v>8</v>
      </c>
      <c r="C969" s="15">
        <v>0</v>
      </c>
      <c r="D969" s="15">
        <v>0</v>
      </c>
      <c r="E969" s="15">
        <v>1</v>
      </c>
      <c r="F969" s="15">
        <v>0</v>
      </c>
    </row>
    <row r="970" spans="1:6" x14ac:dyDescent="0.3">
      <c r="A970" s="16">
        <v>81</v>
      </c>
      <c r="B970" s="16">
        <v>9</v>
      </c>
      <c r="C970" s="15">
        <v>0</v>
      </c>
      <c r="D970" s="15">
        <v>1</v>
      </c>
      <c r="E970" s="15">
        <v>0</v>
      </c>
      <c r="F970" s="15">
        <v>0</v>
      </c>
    </row>
    <row r="971" spans="1:6" x14ac:dyDescent="0.3">
      <c r="A971" s="16">
        <v>81</v>
      </c>
      <c r="B971" s="16">
        <v>10</v>
      </c>
      <c r="C971" s="15">
        <v>0</v>
      </c>
      <c r="D971" s="15">
        <v>1</v>
      </c>
      <c r="E971" s="15">
        <v>0</v>
      </c>
      <c r="F971" s="15">
        <v>0</v>
      </c>
    </row>
    <row r="972" spans="1:6" x14ac:dyDescent="0.3">
      <c r="A972" s="16">
        <v>81</v>
      </c>
      <c r="B972" s="16">
        <v>11</v>
      </c>
      <c r="C972" s="15">
        <v>0</v>
      </c>
      <c r="D972" s="15">
        <v>0</v>
      </c>
      <c r="E972" s="15">
        <v>1</v>
      </c>
      <c r="F972" s="15">
        <v>0</v>
      </c>
    </row>
    <row r="973" spans="1:6" x14ac:dyDescent="0.3">
      <c r="A973" s="16">
        <v>81</v>
      </c>
      <c r="B973" s="16">
        <v>12</v>
      </c>
      <c r="C973" s="15">
        <v>1</v>
      </c>
      <c r="D973" s="15">
        <v>0</v>
      </c>
      <c r="E973" s="15">
        <v>0</v>
      </c>
      <c r="F973" s="15">
        <v>0</v>
      </c>
    </row>
    <row r="974" spans="1:6" x14ac:dyDescent="0.3">
      <c r="A974" s="16">
        <v>82</v>
      </c>
      <c r="B974" s="16">
        <v>1</v>
      </c>
      <c r="C974" s="15">
        <v>0</v>
      </c>
      <c r="D974" s="15">
        <v>0</v>
      </c>
      <c r="E974" s="15">
        <v>1</v>
      </c>
      <c r="F974" s="15">
        <v>0</v>
      </c>
    </row>
    <row r="975" spans="1:6" x14ac:dyDescent="0.3">
      <c r="A975" s="16">
        <v>82</v>
      </c>
      <c r="B975" s="16">
        <v>2</v>
      </c>
      <c r="C975" s="15">
        <v>0</v>
      </c>
      <c r="D975" s="15">
        <v>1</v>
      </c>
      <c r="E975" s="15">
        <v>0</v>
      </c>
      <c r="F975" s="15">
        <v>0</v>
      </c>
    </row>
    <row r="976" spans="1:6" x14ac:dyDescent="0.3">
      <c r="A976" s="16">
        <v>82</v>
      </c>
      <c r="B976" s="16">
        <v>3</v>
      </c>
      <c r="C976" s="15">
        <v>1</v>
      </c>
      <c r="D976" s="15">
        <v>0</v>
      </c>
      <c r="E976" s="15">
        <v>0</v>
      </c>
      <c r="F976" s="15">
        <v>0</v>
      </c>
    </row>
    <row r="977" spans="1:6" x14ac:dyDescent="0.3">
      <c r="A977" s="16">
        <v>82</v>
      </c>
      <c r="B977" s="16">
        <v>4</v>
      </c>
      <c r="C977" s="15">
        <v>0</v>
      </c>
      <c r="D977" s="15">
        <v>1</v>
      </c>
      <c r="E977" s="15">
        <v>0</v>
      </c>
      <c r="F977" s="15">
        <v>0</v>
      </c>
    </row>
    <row r="978" spans="1:6" x14ac:dyDescent="0.3">
      <c r="A978" s="16">
        <v>82</v>
      </c>
      <c r="B978" s="16">
        <v>5</v>
      </c>
      <c r="C978" s="15">
        <v>0</v>
      </c>
      <c r="D978" s="15">
        <v>0</v>
      </c>
      <c r="E978" s="15">
        <v>1</v>
      </c>
      <c r="F978" s="15">
        <v>0</v>
      </c>
    </row>
    <row r="979" spans="1:6" x14ac:dyDescent="0.3">
      <c r="A979" s="16">
        <v>82</v>
      </c>
      <c r="B979" s="16">
        <v>6</v>
      </c>
      <c r="C979" s="15">
        <v>1</v>
      </c>
      <c r="D979" s="15">
        <v>0</v>
      </c>
      <c r="E979" s="15">
        <v>0</v>
      </c>
      <c r="F979" s="15">
        <v>0</v>
      </c>
    </row>
    <row r="980" spans="1:6" x14ac:dyDescent="0.3">
      <c r="A980" s="16">
        <v>82</v>
      </c>
      <c r="B980" s="16">
        <v>7</v>
      </c>
      <c r="C980" s="15">
        <v>1</v>
      </c>
      <c r="D980" s="15">
        <v>0</v>
      </c>
      <c r="E980" s="15">
        <v>0</v>
      </c>
      <c r="F980" s="15">
        <v>0</v>
      </c>
    </row>
    <row r="981" spans="1:6" x14ac:dyDescent="0.3">
      <c r="A981" s="16">
        <v>82</v>
      </c>
      <c r="B981" s="16">
        <v>8</v>
      </c>
      <c r="C981" s="15">
        <v>0</v>
      </c>
      <c r="D981" s="15">
        <v>0</v>
      </c>
      <c r="E981" s="15">
        <v>1</v>
      </c>
      <c r="F981" s="15">
        <v>0</v>
      </c>
    </row>
    <row r="982" spans="1:6" x14ac:dyDescent="0.3">
      <c r="A982" s="16">
        <v>82</v>
      </c>
      <c r="B982" s="16">
        <v>9</v>
      </c>
      <c r="C982" s="15">
        <v>1</v>
      </c>
      <c r="D982" s="15">
        <v>0</v>
      </c>
      <c r="E982" s="15">
        <v>0</v>
      </c>
      <c r="F982" s="15">
        <v>0</v>
      </c>
    </row>
    <row r="983" spans="1:6" x14ac:dyDescent="0.3">
      <c r="A983" s="16">
        <v>82</v>
      </c>
      <c r="B983" s="16">
        <v>10</v>
      </c>
      <c r="C983" s="15">
        <v>0</v>
      </c>
      <c r="D983" s="15">
        <v>1</v>
      </c>
      <c r="E983" s="15">
        <v>0</v>
      </c>
      <c r="F983" s="15">
        <v>0</v>
      </c>
    </row>
    <row r="984" spans="1:6" x14ac:dyDescent="0.3">
      <c r="A984" s="16">
        <v>82</v>
      </c>
      <c r="B984" s="16">
        <v>11</v>
      </c>
      <c r="C984" s="15">
        <v>1</v>
      </c>
      <c r="D984" s="15">
        <v>0</v>
      </c>
      <c r="E984" s="15">
        <v>0</v>
      </c>
      <c r="F984" s="15">
        <v>0</v>
      </c>
    </row>
    <row r="985" spans="1:6" x14ac:dyDescent="0.3">
      <c r="A985" s="16">
        <v>82</v>
      </c>
      <c r="B985" s="16">
        <v>12</v>
      </c>
      <c r="C985" s="15">
        <v>0</v>
      </c>
      <c r="D985" s="15">
        <v>0</v>
      </c>
      <c r="E985" s="15">
        <v>0</v>
      </c>
      <c r="F985" s="15">
        <v>1</v>
      </c>
    </row>
    <row r="986" spans="1:6" x14ac:dyDescent="0.3">
      <c r="A986" s="16">
        <v>83</v>
      </c>
      <c r="B986" s="16">
        <v>1</v>
      </c>
      <c r="C986" s="15">
        <v>0</v>
      </c>
      <c r="D986" s="15">
        <v>0</v>
      </c>
      <c r="E986" s="15">
        <v>1</v>
      </c>
      <c r="F986" s="15">
        <v>0</v>
      </c>
    </row>
    <row r="987" spans="1:6" x14ac:dyDescent="0.3">
      <c r="A987" s="16">
        <v>83</v>
      </c>
      <c r="B987" s="16">
        <v>2</v>
      </c>
      <c r="C987" s="15">
        <v>0</v>
      </c>
      <c r="D987" s="15">
        <v>1</v>
      </c>
      <c r="E987" s="15">
        <v>0</v>
      </c>
      <c r="F987" s="15">
        <v>0</v>
      </c>
    </row>
    <row r="988" spans="1:6" x14ac:dyDescent="0.3">
      <c r="A988" s="16">
        <v>83</v>
      </c>
      <c r="B988" s="16">
        <v>3</v>
      </c>
      <c r="C988" s="15">
        <v>1</v>
      </c>
      <c r="D988" s="15">
        <v>0</v>
      </c>
      <c r="E988" s="15">
        <v>0</v>
      </c>
      <c r="F988" s="15">
        <v>0</v>
      </c>
    </row>
    <row r="989" spans="1:6" x14ac:dyDescent="0.3">
      <c r="A989" s="16">
        <v>83</v>
      </c>
      <c r="B989" s="16">
        <v>4</v>
      </c>
      <c r="C989" s="15">
        <v>0</v>
      </c>
      <c r="D989" s="15">
        <v>0</v>
      </c>
      <c r="E989" s="15">
        <v>1</v>
      </c>
      <c r="F989" s="15">
        <v>0</v>
      </c>
    </row>
    <row r="990" spans="1:6" x14ac:dyDescent="0.3">
      <c r="A990" s="16">
        <v>83</v>
      </c>
      <c r="B990" s="16">
        <v>5</v>
      </c>
      <c r="C990" s="15">
        <v>1</v>
      </c>
      <c r="D990" s="15">
        <v>0</v>
      </c>
      <c r="E990" s="15">
        <v>0</v>
      </c>
      <c r="F990" s="15">
        <v>0</v>
      </c>
    </row>
    <row r="991" spans="1:6" x14ac:dyDescent="0.3">
      <c r="A991" s="16">
        <v>83</v>
      </c>
      <c r="B991" s="16">
        <v>6</v>
      </c>
      <c r="C991" s="15">
        <v>1</v>
      </c>
      <c r="D991" s="15">
        <v>0</v>
      </c>
      <c r="E991" s="15">
        <v>0</v>
      </c>
      <c r="F991" s="15">
        <v>0</v>
      </c>
    </row>
    <row r="992" spans="1:6" x14ac:dyDescent="0.3">
      <c r="A992" s="16">
        <v>83</v>
      </c>
      <c r="B992" s="16">
        <v>7</v>
      </c>
      <c r="C992" s="15">
        <v>1</v>
      </c>
      <c r="D992" s="15">
        <v>0</v>
      </c>
      <c r="E992" s="15">
        <v>0</v>
      </c>
      <c r="F992" s="15">
        <v>0</v>
      </c>
    </row>
    <row r="993" spans="1:6" x14ac:dyDescent="0.3">
      <c r="A993" s="16">
        <v>83</v>
      </c>
      <c r="B993" s="16">
        <v>8</v>
      </c>
      <c r="C993" s="15">
        <v>0</v>
      </c>
      <c r="D993" s="15">
        <v>1</v>
      </c>
      <c r="E993" s="15">
        <v>0</v>
      </c>
      <c r="F993" s="15">
        <v>0</v>
      </c>
    </row>
    <row r="994" spans="1:6" x14ac:dyDescent="0.3">
      <c r="A994" s="16">
        <v>83</v>
      </c>
      <c r="B994" s="16">
        <v>9</v>
      </c>
      <c r="C994" s="15">
        <v>0</v>
      </c>
      <c r="D994" s="15">
        <v>0</v>
      </c>
      <c r="E994" s="15">
        <v>1</v>
      </c>
      <c r="F994" s="15">
        <v>0</v>
      </c>
    </row>
    <row r="995" spans="1:6" x14ac:dyDescent="0.3">
      <c r="A995" s="16">
        <v>83</v>
      </c>
      <c r="B995" s="16">
        <v>10</v>
      </c>
      <c r="C995" s="15">
        <v>0</v>
      </c>
      <c r="D995" s="15">
        <v>0</v>
      </c>
      <c r="E995" s="15">
        <v>0</v>
      </c>
      <c r="F995" s="15">
        <v>1</v>
      </c>
    </row>
    <row r="996" spans="1:6" x14ac:dyDescent="0.3">
      <c r="A996" s="16">
        <v>83</v>
      </c>
      <c r="B996" s="16">
        <v>11</v>
      </c>
      <c r="C996" s="15">
        <v>0</v>
      </c>
      <c r="D996" s="15">
        <v>1</v>
      </c>
      <c r="E996" s="15">
        <v>0</v>
      </c>
      <c r="F996" s="15">
        <v>0</v>
      </c>
    </row>
    <row r="997" spans="1:6" x14ac:dyDescent="0.3">
      <c r="A997" s="16">
        <v>83</v>
      </c>
      <c r="B997" s="16">
        <v>12</v>
      </c>
      <c r="C997" s="15">
        <v>0</v>
      </c>
      <c r="D997" s="15">
        <v>1</v>
      </c>
      <c r="E997" s="15">
        <v>0</v>
      </c>
      <c r="F997" s="15">
        <v>0</v>
      </c>
    </row>
    <row r="998" spans="1:6" x14ac:dyDescent="0.3">
      <c r="A998" s="16">
        <v>84</v>
      </c>
      <c r="B998" s="16">
        <v>1</v>
      </c>
      <c r="C998" s="15">
        <v>0</v>
      </c>
      <c r="D998" s="15">
        <v>0</v>
      </c>
      <c r="E998" s="15">
        <v>1</v>
      </c>
      <c r="F998" s="15">
        <v>0</v>
      </c>
    </row>
    <row r="999" spans="1:6" x14ac:dyDescent="0.3">
      <c r="A999" s="16">
        <v>84</v>
      </c>
      <c r="B999" s="16">
        <v>2</v>
      </c>
      <c r="C999" s="15">
        <v>0</v>
      </c>
      <c r="D999" s="15">
        <v>1</v>
      </c>
      <c r="E999" s="15">
        <v>0</v>
      </c>
      <c r="F999" s="15">
        <v>0</v>
      </c>
    </row>
    <row r="1000" spans="1:6" x14ac:dyDescent="0.3">
      <c r="A1000" s="16">
        <v>84</v>
      </c>
      <c r="B1000" s="16">
        <v>3</v>
      </c>
      <c r="C1000" s="15">
        <v>1</v>
      </c>
      <c r="D1000" s="15">
        <v>0</v>
      </c>
      <c r="E1000" s="15">
        <v>0</v>
      </c>
      <c r="F1000" s="15">
        <v>0</v>
      </c>
    </row>
    <row r="1001" spans="1:6" x14ac:dyDescent="0.3">
      <c r="A1001" s="16">
        <v>84</v>
      </c>
      <c r="B1001" s="16">
        <v>4</v>
      </c>
      <c r="C1001" s="15">
        <v>0</v>
      </c>
      <c r="D1001" s="15">
        <v>0</v>
      </c>
      <c r="E1001" s="15">
        <v>0</v>
      </c>
      <c r="F1001" s="15">
        <v>1</v>
      </c>
    </row>
    <row r="1002" spans="1:6" x14ac:dyDescent="0.3">
      <c r="A1002" s="16">
        <v>84</v>
      </c>
      <c r="B1002" s="16">
        <v>5</v>
      </c>
      <c r="C1002" s="15">
        <v>0</v>
      </c>
      <c r="D1002" s="15">
        <v>1</v>
      </c>
      <c r="E1002" s="15">
        <v>0</v>
      </c>
      <c r="F1002" s="15">
        <v>0</v>
      </c>
    </row>
    <row r="1003" spans="1:6" x14ac:dyDescent="0.3">
      <c r="A1003" s="16">
        <v>84</v>
      </c>
      <c r="B1003" s="16">
        <v>6</v>
      </c>
      <c r="C1003" s="15">
        <v>0</v>
      </c>
      <c r="D1003" s="15">
        <v>0</v>
      </c>
      <c r="E1003" s="15">
        <v>1</v>
      </c>
      <c r="F1003" s="15">
        <v>0</v>
      </c>
    </row>
    <row r="1004" spans="1:6" x14ac:dyDescent="0.3">
      <c r="A1004" s="16">
        <v>84</v>
      </c>
      <c r="B1004" s="16">
        <v>7</v>
      </c>
      <c r="C1004" s="15">
        <v>1</v>
      </c>
      <c r="D1004" s="15">
        <v>0</v>
      </c>
      <c r="E1004" s="15">
        <v>0</v>
      </c>
      <c r="F1004" s="15">
        <v>0</v>
      </c>
    </row>
    <row r="1005" spans="1:6" x14ac:dyDescent="0.3">
      <c r="A1005" s="16">
        <v>84</v>
      </c>
      <c r="B1005" s="16">
        <v>8</v>
      </c>
      <c r="C1005" s="15">
        <v>0</v>
      </c>
      <c r="D1005" s="15">
        <v>0</v>
      </c>
      <c r="E1005" s="15">
        <v>1</v>
      </c>
      <c r="F1005" s="15">
        <v>0</v>
      </c>
    </row>
    <row r="1006" spans="1:6" x14ac:dyDescent="0.3">
      <c r="A1006" s="16">
        <v>84</v>
      </c>
      <c r="B1006" s="16">
        <v>9</v>
      </c>
      <c r="C1006" s="15">
        <v>1</v>
      </c>
      <c r="D1006" s="15">
        <v>0</v>
      </c>
      <c r="E1006" s="15">
        <v>0</v>
      </c>
      <c r="F1006" s="15">
        <v>0</v>
      </c>
    </row>
    <row r="1007" spans="1:6" x14ac:dyDescent="0.3">
      <c r="A1007" s="16">
        <v>84</v>
      </c>
      <c r="B1007" s="16">
        <v>10</v>
      </c>
      <c r="C1007" s="15">
        <v>0</v>
      </c>
      <c r="D1007" s="15">
        <v>1</v>
      </c>
      <c r="E1007" s="15">
        <v>0</v>
      </c>
      <c r="F1007" s="15">
        <v>0</v>
      </c>
    </row>
    <row r="1008" spans="1:6" x14ac:dyDescent="0.3">
      <c r="A1008" s="16">
        <v>84</v>
      </c>
      <c r="B1008" s="16">
        <v>11</v>
      </c>
      <c r="C1008" s="15">
        <v>1</v>
      </c>
      <c r="D1008" s="15">
        <v>0</v>
      </c>
      <c r="E1008" s="15">
        <v>0</v>
      </c>
      <c r="F1008" s="15">
        <v>0</v>
      </c>
    </row>
    <row r="1009" spans="1:6" x14ac:dyDescent="0.3">
      <c r="A1009" s="16">
        <v>84</v>
      </c>
      <c r="B1009" s="16">
        <v>12</v>
      </c>
      <c r="C1009" s="15">
        <v>1</v>
      </c>
      <c r="D1009" s="15">
        <v>0</v>
      </c>
      <c r="E1009" s="15">
        <v>0</v>
      </c>
      <c r="F1009" s="15">
        <v>0</v>
      </c>
    </row>
    <row r="1010" spans="1:6" x14ac:dyDescent="0.3">
      <c r="A1010" s="16">
        <v>85</v>
      </c>
      <c r="B1010" s="16">
        <v>1</v>
      </c>
      <c r="C1010" s="15">
        <v>1</v>
      </c>
      <c r="D1010" s="15">
        <v>0</v>
      </c>
      <c r="E1010" s="15">
        <v>0</v>
      </c>
      <c r="F1010" s="15">
        <v>0</v>
      </c>
    </row>
    <row r="1011" spans="1:6" x14ac:dyDescent="0.3">
      <c r="A1011" s="16">
        <v>85</v>
      </c>
      <c r="B1011" s="16">
        <v>2</v>
      </c>
      <c r="C1011" s="15">
        <v>0</v>
      </c>
      <c r="D1011" s="15">
        <v>1</v>
      </c>
      <c r="E1011" s="15">
        <v>0</v>
      </c>
      <c r="F1011" s="15">
        <v>0</v>
      </c>
    </row>
    <row r="1012" spans="1:6" x14ac:dyDescent="0.3">
      <c r="A1012" s="16">
        <v>85</v>
      </c>
      <c r="B1012" s="16">
        <v>3</v>
      </c>
      <c r="C1012" s="15">
        <v>0</v>
      </c>
      <c r="D1012" s="15">
        <v>1</v>
      </c>
      <c r="E1012" s="15">
        <v>0</v>
      </c>
      <c r="F1012" s="15">
        <v>0</v>
      </c>
    </row>
    <row r="1013" spans="1:6" x14ac:dyDescent="0.3">
      <c r="A1013" s="16">
        <v>85</v>
      </c>
      <c r="B1013" s="16">
        <v>4</v>
      </c>
      <c r="C1013" s="15">
        <v>0</v>
      </c>
      <c r="D1013" s="15">
        <v>0</v>
      </c>
      <c r="E1013" s="15">
        <v>1</v>
      </c>
      <c r="F1013" s="15">
        <v>0</v>
      </c>
    </row>
    <row r="1014" spans="1:6" x14ac:dyDescent="0.3">
      <c r="A1014" s="16">
        <v>85</v>
      </c>
      <c r="B1014" s="16">
        <v>5</v>
      </c>
      <c r="C1014" s="15">
        <v>0</v>
      </c>
      <c r="D1014" s="15">
        <v>1</v>
      </c>
      <c r="E1014" s="15">
        <v>0</v>
      </c>
      <c r="F1014" s="15">
        <v>0</v>
      </c>
    </row>
    <row r="1015" spans="1:6" x14ac:dyDescent="0.3">
      <c r="A1015" s="16">
        <v>85</v>
      </c>
      <c r="B1015" s="16">
        <v>6</v>
      </c>
      <c r="C1015" s="15">
        <v>0</v>
      </c>
      <c r="D1015" s="15">
        <v>0</v>
      </c>
      <c r="E1015" s="15">
        <v>0</v>
      </c>
      <c r="F1015" s="15">
        <v>1</v>
      </c>
    </row>
    <row r="1016" spans="1:6" x14ac:dyDescent="0.3">
      <c r="A1016" s="16">
        <v>85</v>
      </c>
      <c r="B1016" s="16">
        <v>7</v>
      </c>
      <c r="C1016" s="15">
        <v>1</v>
      </c>
      <c r="D1016" s="15">
        <v>0</v>
      </c>
      <c r="E1016" s="15">
        <v>0</v>
      </c>
      <c r="F1016" s="15">
        <v>0</v>
      </c>
    </row>
    <row r="1017" spans="1:6" x14ac:dyDescent="0.3">
      <c r="A1017" s="16">
        <v>85</v>
      </c>
      <c r="B1017" s="16">
        <v>8</v>
      </c>
      <c r="C1017" s="15">
        <v>0</v>
      </c>
      <c r="D1017" s="15">
        <v>1</v>
      </c>
      <c r="E1017" s="15">
        <v>0</v>
      </c>
      <c r="F1017" s="15">
        <v>0</v>
      </c>
    </row>
    <row r="1018" spans="1:6" x14ac:dyDescent="0.3">
      <c r="A1018" s="16">
        <v>85</v>
      </c>
      <c r="B1018" s="16">
        <v>9</v>
      </c>
      <c r="C1018" s="15">
        <v>0</v>
      </c>
      <c r="D1018" s="15">
        <v>0</v>
      </c>
      <c r="E1018" s="15">
        <v>1</v>
      </c>
      <c r="F1018" s="15">
        <v>0</v>
      </c>
    </row>
    <row r="1019" spans="1:6" x14ac:dyDescent="0.3">
      <c r="A1019" s="16">
        <v>85</v>
      </c>
      <c r="B1019" s="16">
        <v>10</v>
      </c>
      <c r="C1019" s="15">
        <v>0</v>
      </c>
      <c r="D1019" s="15">
        <v>0</v>
      </c>
      <c r="E1019" s="15">
        <v>1</v>
      </c>
      <c r="F1019" s="15">
        <v>0</v>
      </c>
    </row>
    <row r="1020" spans="1:6" x14ac:dyDescent="0.3">
      <c r="A1020" s="16">
        <v>85</v>
      </c>
      <c r="B1020" s="16">
        <v>11</v>
      </c>
      <c r="C1020" s="15">
        <v>0</v>
      </c>
      <c r="D1020" s="15">
        <v>1</v>
      </c>
      <c r="E1020" s="15">
        <v>0</v>
      </c>
      <c r="F1020" s="15">
        <v>0</v>
      </c>
    </row>
    <row r="1021" spans="1:6" x14ac:dyDescent="0.3">
      <c r="A1021" s="16">
        <v>85</v>
      </c>
      <c r="B1021" s="16">
        <v>12</v>
      </c>
      <c r="C1021" s="15">
        <v>1</v>
      </c>
      <c r="D1021" s="15">
        <v>0</v>
      </c>
      <c r="E1021" s="15">
        <v>0</v>
      </c>
      <c r="F1021" s="15">
        <v>0</v>
      </c>
    </row>
    <row r="1022" spans="1:6" x14ac:dyDescent="0.3">
      <c r="A1022" s="16">
        <v>86</v>
      </c>
      <c r="B1022" s="16">
        <v>1</v>
      </c>
      <c r="C1022" s="15">
        <v>0</v>
      </c>
      <c r="D1022" s="15">
        <v>0</v>
      </c>
      <c r="E1022" s="15">
        <v>1</v>
      </c>
      <c r="F1022" s="15">
        <v>0</v>
      </c>
    </row>
    <row r="1023" spans="1:6" x14ac:dyDescent="0.3">
      <c r="A1023" s="16">
        <v>86</v>
      </c>
      <c r="B1023" s="16">
        <v>2</v>
      </c>
      <c r="C1023" s="15">
        <v>1</v>
      </c>
      <c r="D1023" s="15">
        <v>0</v>
      </c>
      <c r="E1023" s="15">
        <v>0</v>
      </c>
      <c r="F1023" s="15">
        <v>0</v>
      </c>
    </row>
    <row r="1024" spans="1:6" x14ac:dyDescent="0.3">
      <c r="A1024" s="16">
        <v>86</v>
      </c>
      <c r="B1024" s="16">
        <v>3</v>
      </c>
      <c r="C1024" s="15">
        <v>1</v>
      </c>
      <c r="D1024" s="15">
        <v>0</v>
      </c>
      <c r="E1024" s="15">
        <v>0</v>
      </c>
      <c r="F1024" s="15">
        <v>0</v>
      </c>
    </row>
    <row r="1025" spans="1:6" x14ac:dyDescent="0.3">
      <c r="A1025" s="16">
        <v>86</v>
      </c>
      <c r="B1025" s="16">
        <v>4</v>
      </c>
      <c r="C1025" s="15">
        <v>0</v>
      </c>
      <c r="D1025" s="15">
        <v>0</v>
      </c>
      <c r="E1025" s="15">
        <v>0</v>
      </c>
      <c r="F1025" s="15">
        <v>1</v>
      </c>
    </row>
    <row r="1026" spans="1:6" x14ac:dyDescent="0.3">
      <c r="A1026" s="16">
        <v>86</v>
      </c>
      <c r="B1026" s="16">
        <v>5</v>
      </c>
      <c r="C1026" s="15">
        <v>0</v>
      </c>
      <c r="D1026" s="15">
        <v>0</v>
      </c>
      <c r="E1026" s="15">
        <v>1</v>
      </c>
      <c r="F1026" s="15">
        <v>0</v>
      </c>
    </row>
    <row r="1027" spans="1:6" x14ac:dyDescent="0.3">
      <c r="A1027" s="16">
        <v>86</v>
      </c>
      <c r="B1027" s="16">
        <v>6</v>
      </c>
      <c r="C1027" s="15">
        <v>0</v>
      </c>
      <c r="D1027" s="15">
        <v>1</v>
      </c>
      <c r="E1027" s="15">
        <v>0</v>
      </c>
      <c r="F1027" s="15">
        <v>0</v>
      </c>
    </row>
    <row r="1028" spans="1:6" x14ac:dyDescent="0.3">
      <c r="A1028" s="16">
        <v>86</v>
      </c>
      <c r="B1028" s="16">
        <v>7</v>
      </c>
      <c r="C1028" s="15">
        <v>1</v>
      </c>
      <c r="D1028" s="15">
        <v>0</v>
      </c>
      <c r="E1028" s="15">
        <v>0</v>
      </c>
      <c r="F1028" s="15">
        <v>0</v>
      </c>
    </row>
    <row r="1029" spans="1:6" x14ac:dyDescent="0.3">
      <c r="A1029" s="16">
        <v>86</v>
      </c>
      <c r="B1029" s="16">
        <v>8</v>
      </c>
      <c r="C1029" s="15">
        <v>0</v>
      </c>
      <c r="D1029" s="15">
        <v>0</v>
      </c>
      <c r="E1029" s="15">
        <v>1</v>
      </c>
      <c r="F1029" s="15">
        <v>0</v>
      </c>
    </row>
    <row r="1030" spans="1:6" x14ac:dyDescent="0.3">
      <c r="A1030" s="16">
        <v>86</v>
      </c>
      <c r="B1030" s="16">
        <v>9</v>
      </c>
      <c r="C1030" s="15">
        <v>0</v>
      </c>
      <c r="D1030" s="15">
        <v>0</v>
      </c>
      <c r="E1030" s="15">
        <v>1</v>
      </c>
      <c r="F1030" s="15">
        <v>0</v>
      </c>
    </row>
    <row r="1031" spans="1:6" x14ac:dyDescent="0.3">
      <c r="A1031" s="16">
        <v>86</v>
      </c>
      <c r="B1031" s="16">
        <v>10</v>
      </c>
      <c r="C1031" s="15">
        <v>0</v>
      </c>
      <c r="D1031" s="15">
        <v>0</v>
      </c>
      <c r="E1031" s="15">
        <v>0</v>
      </c>
      <c r="F1031" s="15">
        <v>1</v>
      </c>
    </row>
    <row r="1032" spans="1:6" x14ac:dyDescent="0.3">
      <c r="A1032" s="16">
        <v>86</v>
      </c>
      <c r="B1032" s="16">
        <v>11</v>
      </c>
      <c r="C1032" s="15">
        <v>0</v>
      </c>
      <c r="D1032" s="15">
        <v>1</v>
      </c>
      <c r="E1032" s="15">
        <v>0</v>
      </c>
      <c r="F1032" s="15">
        <v>0</v>
      </c>
    </row>
    <row r="1033" spans="1:6" x14ac:dyDescent="0.3">
      <c r="A1033" s="16">
        <v>86</v>
      </c>
      <c r="B1033" s="16">
        <v>12</v>
      </c>
      <c r="C1033" s="15">
        <v>0</v>
      </c>
      <c r="D1033" s="15">
        <v>0</v>
      </c>
      <c r="E1033" s="15">
        <v>0</v>
      </c>
      <c r="F1033" s="15">
        <v>1</v>
      </c>
    </row>
    <row r="1034" spans="1:6" x14ac:dyDescent="0.3">
      <c r="A1034" s="16">
        <v>87</v>
      </c>
      <c r="B1034" s="16">
        <v>1</v>
      </c>
      <c r="C1034" s="15">
        <v>0</v>
      </c>
      <c r="D1034" s="15">
        <v>0</v>
      </c>
      <c r="E1034" s="15">
        <v>1</v>
      </c>
      <c r="F1034" s="15">
        <v>0</v>
      </c>
    </row>
    <row r="1035" spans="1:6" x14ac:dyDescent="0.3">
      <c r="A1035" s="16">
        <v>87</v>
      </c>
      <c r="B1035" s="16">
        <v>2</v>
      </c>
      <c r="C1035" s="15">
        <v>0</v>
      </c>
      <c r="D1035" s="15">
        <v>0</v>
      </c>
      <c r="E1035" s="15">
        <v>0</v>
      </c>
      <c r="F1035" s="15">
        <v>1</v>
      </c>
    </row>
    <row r="1036" spans="1:6" x14ac:dyDescent="0.3">
      <c r="A1036" s="16">
        <v>87</v>
      </c>
      <c r="B1036" s="16">
        <v>3</v>
      </c>
      <c r="C1036" s="15">
        <v>1</v>
      </c>
      <c r="D1036" s="15">
        <v>0</v>
      </c>
      <c r="E1036" s="15">
        <v>0</v>
      </c>
      <c r="F1036" s="15">
        <v>0</v>
      </c>
    </row>
    <row r="1037" spans="1:6" x14ac:dyDescent="0.3">
      <c r="A1037" s="16">
        <v>87</v>
      </c>
      <c r="B1037" s="16">
        <v>4</v>
      </c>
      <c r="C1037" s="15">
        <v>0</v>
      </c>
      <c r="D1037" s="15">
        <v>0</v>
      </c>
      <c r="E1037" s="15">
        <v>0</v>
      </c>
      <c r="F1037" s="15">
        <v>1</v>
      </c>
    </row>
    <row r="1038" spans="1:6" x14ac:dyDescent="0.3">
      <c r="A1038" s="16">
        <v>87</v>
      </c>
      <c r="B1038" s="16">
        <v>5</v>
      </c>
      <c r="C1038" s="15">
        <v>1</v>
      </c>
      <c r="D1038" s="15">
        <v>0</v>
      </c>
      <c r="E1038" s="15">
        <v>0</v>
      </c>
      <c r="F1038" s="15">
        <v>0</v>
      </c>
    </row>
    <row r="1039" spans="1:6" x14ac:dyDescent="0.3">
      <c r="A1039" s="16">
        <v>87</v>
      </c>
      <c r="B1039" s="16">
        <v>6</v>
      </c>
      <c r="C1039" s="15">
        <v>0</v>
      </c>
      <c r="D1039" s="15">
        <v>0</v>
      </c>
      <c r="E1039" s="15">
        <v>1</v>
      </c>
      <c r="F1039" s="15">
        <v>0</v>
      </c>
    </row>
    <row r="1040" spans="1:6" x14ac:dyDescent="0.3">
      <c r="A1040" s="16">
        <v>87</v>
      </c>
      <c r="B1040" s="16">
        <v>7</v>
      </c>
      <c r="C1040" s="15">
        <v>1</v>
      </c>
      <c r="D1040" s="15">
        <v>0</v>
      </c>
      <c r="E1040" s="15">
        <v>0</v>
      </c>
      <c r="F1040" s="15">
        <v>0</v>
      </c>
    </row>
    <row r="1041" spans="1:6" x14ac:dyDescent="0.3">
      <c r="A1041" s="16">
        <v>87</v>
      </c>
      <c r="B1041" s="16">
        <v>8</v>
      </c>
      <c r="C1041" s="15">
        <v>0</v>
      </c>
      <c r="D1041" s="15">
        <v>0</v>
      </c>
      <c r="E1041" s="15">
        <v>1</v>
      </c>
      <c r="F1041" s="15">
        <v>0</v>
      </c>
    </row>
    <row r="1042" spans="1:6" x14ac:dyDescent="0.3">
      <c r="A1042" s="16">
        <v>87</v>
      </c>
      <c r="B1042" s="16">
        <v>9</v>
      </c>
      <c r="C1042" s="15">
        <v>0</v>
      </c>
      <c r="D1042" s="15">
        <v>0</v>
      </c>
      <c r="E1042" s="15">
        <v>1</v>
      </c>
      <c r="F1042" s="15">
        <v>0</v>
      </c>
    </row>
    <row r="1043" spans="1:6" x14ac:dyDescent="0.3">
      <c r="A1043" s="16">
        <v>87</v>
      </c>
      <c r="B1043" s="16">
        <v>10</v>
      </c>
      <c r="C1043" s="15">
        <v>0</v>
      </c>
      <c r="D1043" s="15">
        <v>1</v>
      </c>
      <c r="E1043" s="15">
        <v>0</v>
      </c>
      <c r="F1043" s="15">
        <v>0</v>
      </c>
    </row>
    <row r="1044" spans="1:6" x14ac:dyDescent="0.3">
      <c r="A1044" s="16">
        <v>87</v>
      </c>
      <c r="B1044" s="16">
        <v>11</v>
      </c>
      <c r="C1044" s="15">
        <v>0</v>
      </c>
      <c r="D1044" s="15">
        <v>1</v>
      </c>
      <c r="E1044" s="15">
        <v>0</v>
      </c>
      <c r="F1044" s="15">
        <v>0</v>
      </c>
    </row>
    <row r="1045" spans="1:6" x14ac:dyDescent="0.3">
      <c r="A1045" s="16">
        <v>87</v>
      </c>
      <c r="B1045" s="16">
        <v>12</v>
      </c>
      <c r="C1045" s="15">
        <v>1</v>
      </c>
      <c r="D1045" s="15">
        <v>0</v>
      </c>
      <c r="E1045" s="15">
        <v>0</v>
      </c>
      <c r="F1045" s="15">
        <v>0</v>
      </c>
    </row>
    <row r="1046" spans="1:6" x14ac:dyDescent="0.3">
      <c r="A1046" s="16">
        <v>88</v>
      </c>
      <c r="B1046" s="16">
        <v>1</v>
      </c>
      <c r="C1046" s="15">
        <v>0</v>
      </c>
      <c r="D1046" s="15">
        <v>0</v>
      </c>
      <c r="E1046" s="15">
        <v>1</v>
      </c>
      <c r="F1046" s="15">
        <v>0</v>
      </c>
    </row>
    <row r="1047" spans="1:6" x14ac:dyDescent="0.3">
      <c r="A1047" s="16">
        <v>88</v>
      </c>
      <c r="B1047" s="16">
        <v>2</v>
      </c>
      <c r="C1047" s="15">
        <v>0</v>
      </c>
      <c r="D1047" s="15">
        <v>1</v>
      </c>
      <c r="E1047" s="15">
        <v>0</v>
      </c>
      <c r="F1047" s="15">
        <v>0</v>
      </c>
    </row>
    <row r="1048" spans="1:6" x14ac:dyDescent="0.3">
      <c r="A1048" s="16">
        <v>88</v>
      </c>
      <c r="B1048" s="16">
        <v>3</v>
      </c>
      <c r="C1048" s="15">
        <v>1</v>
      </c>
      <c r="D1048" s="15">
        <v>0</v>
      </c>
      <c r="E1048" s="15">
        <v>0</v>
      </c>
      <c r="F1048" s="15">
        <v>0</v>
      </c>
    </row>
    <row r="1049" spans="1:6" x14ac:dyDescent="0.3">
      <c r="A1049" s="16">
        <v>88</v>
      </c>
      <c r="B1049" s="16">
        <v>4</v>
      </c>
      <c r="C1049" s="15">
        <v>0</v>
      </c>
      <c r="D1049" s="15">
        <v>1</v>
      </c>
      <c r="E1049" s="15">
        <v>0</v>
      </c>
      <c r="F1049" s="15">
        <v>0</v>
      </c>
    </row>
    <row r="1050" spans="1:6" x14ac:dyDescent="0.3">
      <c r="A1050" s="16">
        <v>88</v>
      </c>
      <c r="B1050" s="16">
        <v>5</v>
      </c>
      <c r="C1050" s="15">
        <v>0</v>
      </c>
      <c r="D1050" s="15">
        <v>1</v>
      </c>
      <c r="E1050" s="15">
        <v>0</v>
      </c>
      <c r="F1050" s="15">
        <v>0</v>
      </c>
    </row>
    <row r="1051" spans="1:6" x14ac:dyDescent="0.3">
      <c r="A1051" s="16">
        <v>88</v>
      </c>
      <c r="B1051" s="16">
        <v>6</v>
      </c>
      <c r="C1051" s="15">
        <v>0</v>
      </c>
      <c r="D1051" s="15">
        <v>1</v>
      </c>
      <c r="E1051" s="15">
        <v>0</v>
      </c>
      <c r="F1051" s="15">
        <v>0</v>
      </c>
    </row>
    <row r="1052" spans="1:6" x14ac:dyDescent="0.3">
      <c r="A1052" s="16">
        <v>88</v>
      </c>
      <c r="B1052" s="16">
        <v>7</v>
      </c>
      <c r="C1052" s="15">
        <v>1</v>
      </c>
      <c r="D1052" s="15">
        <v>0</v>
      </c>
      <c r="E1052" s="15">
        <v>0</v>
      </c>
      <c r="F1052" s="15">
        <v>0</v>
      </c>
    </row>
    <row r="1053" spans="1:6" x14ac:dyDescent="0.3">
      <c r="A1053" s="16">
        <v>88</v>
      </c>
      <c r="B1053" s="16">
        <v>8</v>
      </c>
      <c r="C1053" s="15">
        <v>0</v>
      </c>
      <c r="D1053" s="15">
        <v>1</v>
      </c>
      <c r="E1053" s="15">
        <v>0</v>
      </c>
      <c r="F1053" s="15">
        <v>0</v>
      </c>
    </row>
    <row r="1054" spans="1:6" x14ac:dyDescent="0.3">
      <c r="A1054" s="16">
        <v>88</v>
      </c>
      <c r="B1054" s="16">
        <v>9</v>
      </c>
      <c r="C1054" s="15">
        <v>0</v>
      </c>
      <c r="D1054" s="15">
        <v>0</v>
      </c>
      <c r="E1054" s="15">
        <v>0</v>
      </c>
      <c r="F1054" s="15">
        <v>1</v>
      </c>
    </row>
    <row r="1055" spans="1:6" x14ac:dyDescent="0.3">
      <c r="A1055" s="16">
        <v>88</v>
      </c>
      <c r="B1055" s="16">
        <v>10</v>
      </c>
      <c r="C1055" s="15">
        <v>0</v>
      </c>
      <c r="D1055" s="15">
        <v>0</v>
      </c>
      <c r="E1055" s="15">
        <v>1</v>
      </c>
      <c r="F1055" s="15">
        <v>0</v>
      </c>
    </row>
    <row r="1056" spans="1:6" x14ac:dyDescent="0.3">
      <c r="A1056" s="16">
        <v>88</v>
      </c>
      <c r="B1056" s="16">
        <v>11</v>
      </c>
      <c r="C1056" s="15">
        <v>0</v>
      </c>
      <c r="D1056" s="15">
        <v>1</v>
      </c>
      <c r="E1056" s="15">
        <v>0</v>
      </c>
      <c r="F1056" s="15">
        <v>0</v>
      </c>
    </row>
    <row r="1057" spans="1:6" x14ac:dyDescent="0.3">
      <c r="A1057" s="16">
        <v>88</v>
      </c>
      <c r="B1057" s="16">
        <v>12</v>
      </c>
      <c r="C1057" s="15">
        <v>1</v>
      </c>
      <c r="D1057" s="15">
        <v>0</v>
      </c>
      <c r="E1057" s="15">
        <v>0</v>
      </c>
      <c r="F1057" s="15">
        <v>0</v>
      </c>
    </row>
    <row r="1058" spans="1:6" x14ac:dyDescent="0.3">
      <c r="A1058" s="16">
        <v>89</v>
      </c>
      <c r="B1058" s="16">
        <v>1</v>
      </c>
      <c r="C1058" s="15">
        <v>0</v>
      </c>
      <c r="D1058" s="15">
        <v>0</v>
      </c>
      <c r="E1058" s="15">
        <v>1</v>
      </c>
      <c r="F1058" s="15">
        <v>0</v>
      </c>
    </row>
    <row r="1059" spans="1:6" x14ac:dyDescent="0.3">
      <c r="A1059" s="16">
        <v>89</v>
      </c>
      <c r="B1059" s="16">
        <v>2</v>
      </c>
      <c r="C1059" s="15">
        <v>0</v>
      </c>
      <c r="D1059" s="15">
        <v>1</v>
      </c>
      <c r="E1059" s="15">
        <v>0</v>
      </c>
      <c r="F1059" s="15">
        <v>0</v>
      </c>
    </row>
    <row r="1060" spans="1:6" x14ac:dyDescent="0.3">
      <c r="A1060" s="16">
        <v>89</v>
      </c>
      <c r="B1060" s="16">
        <v>3</v>
      </c>
      <c r="C1060" s="15">
        <v>1</v>
      </c>
      <c r="D1060" s="15">
        <v>0</v>
      </c>
      <c r="E1060" s="15">
        <v>0</v>
      </c>
      <c r="F1060" s="15">
        <v>0</v>
      </c>
    </row>
    <row r="1061" spans="1:6" x14ac:dyDescent="0.3">
      <c r="A1061" s="16">
        <v>89</v>
      </c>
      <c r="B1061" s="16">
        <v>4</v>
      </c>
      <c r="C1061" s="15">
        <v>0</v>
      </c>
      <c r="D1061" s="15">
        <v>0</v>
      </c>
      <c r="E1061" s="15">
        <v>0</v>
      </c>
      <c r="F1061" s="15">
        <v>1</v>
      </c>
    </row>
    <row r="1062" spans="1:6" x14ac:dyDescent="0.3">
      <c r="A1062" s="16">
        <v>89</v>
      </c>
      <c r="B1062" s="16">
        <v>5</v>
      </c>
      <c r="C1062" s="15">
        <v>0</v>
      </c>
      <c r="D1062" s="15">
        <v>0</v>
      </c>
      <c r="E1062" s="15">
        <v>1</v>
      </c>
      <c r="F1062" s="15">
        <v>0</v>
      </c>
    </row>
    <row r="1063" spans="1:6" x14ac:dyDescent="0.3">
      <c r="A1063" s="16">
        <v>89</v>
      </c>
      <c r="B1063" s="16">
        <v>6</v>
      </c>
      <c r="C1063" s="15">
        <v>0</v>
      </c>
      <c r="D1063" s="15">
        <v>1</v>
      </c>
      <c r="E1063" s="15">
        <v>0</v>
      </c>
      <c r="F1063" s="15">
        <v>0</v>
      </c>
    </row>
    <row r="1064" spans="1:6" x14ac:dyDescent="0.3">
      <c r="A1064" s="16">
        <v>89</v>
      </c>
      <c r="B1064" s="16">
        <v>7</v>
      </c>
      <c r="C1064" s="15">
        <v>0</v>
      </c>
      <c r="D1064" s="15">
        <v>0</v>
      </c>
      <c r="E1064" s="15">
        <v>1</v>
      </c>
      <c r="F1064" s="15">
        <v>0</v>
      </c>
    </row>
    <row r="1065" spans="1:6" x14ac:dyDescent="0.3">
      <c r="A1065" s="16">
        <v>89</v>
      </c>
      <c r="B1065" s="16">
        <v>8</v>
      </c>
      <c r="C1065" s="15">
        <v>0</v>
      </c>
      <c r="D1065" s="15">
        <v>0</v>
      </c>
      <c r="E1065" s="15">
        <v>1</v>
      </c>
      <c r="F1065" s="15">
        <v>0</v>
      </c>
    </row>
    <row r="1066" spans="1:6" x14ac:dyDescent="0.3">
      <c r="A1066" s="16">
        <v>89</v>
      </c>
      <c r="B1066" s="16">
        <v>9</v>
      </c>
      <c r="C1066" s="15">
        <v>0</v>
      </c>
      <c r="D1066" s="15">
        <v>0</v>
      </c>
      <c r="E1066" s="15">
        <v>1</v>
      </c>
      <c r="F1066" s="15">
        <v>0</v>
      </c>
    </row>
    <row r="1067" spans="1:6" x14ac:dyDescent="0.3">
      <c r="A1067" s="16">
        <v>89</v>
      </c>
      <c r="B1067" s="16">
        <v>10</v>
      </c>
      <c r="C1067" s="15">
        <v>0</v>
      </c>
      <c r="D1067" s="15">
        <v>1</v>
      </c>
      <c r="E1067" s="15">
        <v>0</v>
      </c>
      <c r="F1067" s="15">
        <v>0</v>
      </c>
    </row>
    <row r="1068" spans="1:6" x14ac:dyDescent="0.3">
      <c r="A1068" s="16">
        <v>89</v>
      </c>
      <c r="B1068" s="16">
        <v>11</v>
      </c>
      <c r="C1068" s="15">
        <v>0</v>
      </c>
      <c r="D1068" s="15">
        <v>1</v>
      </c>
      <c r="E1068" s="15">
        <v>0</v>
      </c>
      <c r="F1068" s="15">
        <v>0</v>
      </c>
    </row>
    <row r="1069" spans="1:6" x14ac:dyDescent="0.3">
      <c r="A1069" s="16">
        <v>89</v>
      </c>
      <c r="B1069" s="16">
        <v>12</v>
      </c>
      <c r="C1069" s="15">
        <v>1</v>
      </c>
      <c r="D1069" s="15">
        <v>0</v>
      </c>
      <c r="E1069" s="15">
        <v>0</v>
      </c>
      <c r="F1069" s="15">
        <v>0</v>
      </c>
    </row>
    <row r="1070" spans="1:6" x14ac:dyDescent="0.3">
      <c r="A1070" s="16">
        <v>90</v>
      </c>
      <c r="B1070" s="16">
        <v>1</v>
      </c>
      <c r="C1070" s="15">
        <v>0</v>
      </c>
      <c r="D1070" s="15">
        <v>0</v>
      </c>
      <c r="E1070" s="15">
        <v>1</v>
      </c>
      <c r="F1070" s="15">
        <v>0</v>
      </c>
    </row>
    <row r="1071" spans="1:6" x14ac:dyDescent="0.3">
      <c r="A1071" s="16">
        <v>90</v>
      </c>
      <c r="B1071" s="16">
        <v>2</v>
      </c>
      <c r="C1071" s="15">
        <v>0</v>
      </c>
      <c r="D1071" s="15">
        <v>1</v>
      </c>
      <c r="E1071" s="15">
        <v>0</v>
      </c>
      <c r="F1071" s="15">
        <v>0</v>
      </c>
    </row>
    <row r="1072" spans="1:6" x14ac:dyDescent="0.3">
      <c r="A1072" s="16">
        <v>90</v>
      </c>
      <c r="B1072" s="16">
        <v>3</v>
      </c>
      <c r="C1072" s="15">
        <v>0</v>
      </c>
      <c r="D1072" s="15">
        <v>1</v>
      </c>
      <c r="E1072" s="15">
        <v>0</v>
      </c>
      <c r="F1072" s="15">
        <v>0</v>
      </c>
    </row>
    <row r="1073" spans="1:6" x14ac:dyDescent="0.3">
      <c r="A1073" s="16">
        <v>90</v>
      </c>
      <c r="B1073" s="16">
        <v>4</v>
      </c>
      <c r="C1073" s="15">
        <v>0</v>
      </c>
      <c r="D1073" s="15">
        <v>0</v>
      </c>
      <c r="E1073" s="15">
        <v>1</v>
      </c>
      <c r="F1073" s="15">
        <v>0</v>
      </c>
    </row>
    <row r="1074" spans="1:6" x14ac:dyDescent="0.3">
      <c r="A1074" s="16">
        <v>90</v>
      </c>
      <c r="B1074" s="16">
        <v>5</v>
      </c>
      <c r="C1074" s="15">
        <v>0</v>
      </c>
      <c r="D1074" s="15">
        <v>0</v>
      </c>
      <c r="E1074" s="15">
        <v>1</v>
      </c>
      <c r="F1074" s="15">
        <v>0</v>
      </c>
    </row>
    <row r="1075" spans="1:6" x14ac:dyDescent="0.3">
      <c r="A1075" s="16">
        <v>90</v>
      </c>
      <c r="B1075" s="16">
        <v>6</v>
      </c>
      <c r="C1075" s="15">
        <v>0</v>
      </c>
      <c r="D1075" s="15">
        <v>0</v>
      </c>
      <c r="E1075" s="15">
        <v>0</v>
      </c>
      <c r="F1075" s="15">
        <v>1</v>
      </c>
    </row>
    <row r="1076" spans="1:6" x14ac:dyDescent="0.3">
      <c r="A1076" s="16">
        <v>90</v>
      </c>
      <c r="B1076" s="16">
        <v>7</v>
      </c>
      <c r="C1076" s="15">
        <v>1</v>
      </c>
      <c r="D1076" s="15">
        <v>0</v>
      </c>
      <c r="E1076" s="15">
        <v>0</v>
      </c>
      <c r="F1076" s="15">
        <v>0</v>
      </c>
    </row>
    <row r="1077" spans="1:6" x14ac:dyDescent="0.3">
      <c r="A1077" s="16">
        <v>90</v>
      </c>
      <c r="B1077" s="16">
        <v>8</v>
      </c>
      <c r="C1077" s="15">
        <v>0</v>
      </c>
      <c r="D1077" s="15">
        <v>0</v>
      </c>
      <c r="E1077" s="15">
        <v>1</v>
      </c>
      <c r="F1077" s="15">
        <v>0</v>
      </c>
    </row>
    <row r="1078" spans="1:6" x14ac:dyDescent="0.3">
      <c r="A1078" s="16">
        <v>90</v>
      </c>
      <c r="B1078" s="16">
        <v>9</v>
      </c>
      <c r="C1078" s="15">
        <v>0</v>
      </c>
      <c r="D1078" s="15">
        <v>0</v>
      </c>
      <c r="E1078" s="15">
        <v>1</v>
      </c>
      <c r="F1078" s="15">
        <v>0</v>
      </c>
    </row>
    <row r="1079" spans="1:6" x14ac:dyDescent="0.3">
      <c r="A1079" s="16">
        <v>90</v>
      </c>
      <c r="B1079" s="16">
        <v>10</v>
      </c>
      <c r="C1079" s="15">
        <v>0</v>
      </c>
      <c r="D1079" s="15">
        <v>1</v>
      </c>
      <c r="E1079" s="15">
        <v>0</v>
      </c>
      <c r="F1079" s="15">
        <v>0</v>
      </c>
    </row>
    <row r="1080" spans="1:6" x14ac:dyDescent="0.3">
      <c r="A1080" s="16">
        <v>90</v>
      </c>
      <c r="B1080" s="16">
        <v>11</v>
      </c>
      <c r="C1080" s="15">
        <v>0</v>
      </c>
      <c r="D1080" s="15">
        <v>1</v>
      </c>
      <c r="E1080" s="15">
        <v>0</v>
      </c>
      <c r="F1080" s="15">
        <v>0</v>
      </c>
    </row>
    <row r="1081" spans="1:6" x14ac:dyDescent="0.3">
      <c r="A1081" s="16">
        <v>90</v>
      </c>
      <c r="B1081" s="16">
        <v>12</v>
      </c>
      <c r="C1081" s="15">
        <v>1</v>
      </c>
      <c r="D1081" s="15">
        <v>0</v>
      </c>
      <c r="E1081" s="15">
        <v>0</v>
      </c>
      <c r="F1081" s="15">
        <v>0</v>
      </c>
    </row>
    <row r="1082" spans="1:6" x14ac:dyDescent="0.3">
      <c r="A1082" s="16">
        <v>91</v>
      </c>
      <c r="B1082" s="16">
        <v>1</v>
      </c>
      <c r="C1082" s="15">
        <v>0</v>
      </c>
      <c r="D1082" s="15">
        <v>0</v>
      </c>
      <c r="E1082" s="15">
        <v>1</v>
      </c>
      <c r="F1082" s="15">
        <v>0</v>
      </c>
    </row>
    <row r="1083" spans="1:6" x14ac:dyDescent="0.3">
      <c r="A1083" s="16">
        <v>91</v>
      </c>
      <c r="B1083" s="16">
        <v>2</v>
      </c>
      <c r="C1083" s="15">
        <v>1</v>
      </c>
      <c r="D1083" s="15">
        <v>0</v>
      </c>
      <c r="E1083" s="15">
        <v>0</v>
      </c>
      <c r="F1083" s="15">
        <v>0</v>
      </c>
    </row>
    <row r="1084" spans="1:6" x14ac:dyDescent="0.3">
      <c r="A1084" s="16">
        <v>91</v>
      </c>
      <c r="B1084" s="16">
        <v>3</v>
      </c>
      <c r="C1084" s="15">
        <v>1</v>
      </c>
      <c r="D1084" s="15">
        <v>0</v>
      </c>
      <c r="E1084" s="15">
        <v>0</v>
      </c>
      <c r="F1084" s="15">
        <v>0</v>
      </c>
    </row>
    <row r="1085" spans="1:6" x14ac:dyDescent="0.3">
      <c r="A1085" s="16">
        <v>91</v>
      </c>
      <c r="B1085" s="16">
        <v>4</v>
      </c>
      <c r="C1085" s="15">
        <v>0</v>
      </c>
      <c r="D1085" s="15">
        <v>0</v>
      </c>
      <c r="E1085" s="15">
        <v>0</v>
      </c>
      <c r="F1085" s="15">
        <v>1</v>
      </c>
    </row>
    <row r="1086" spans="1:6" x14ac:dyDescent="0.3">
      <c r="A1086" s="16">
        <v>91</v>
      </c>
      <c r="B1086" s="16">
        <v>5</v>
      </c>
      <c r="C1086" s="15">
        <v>0</v>
      </c>
      <c r="D1086" s="15">
        <v>0</v>
      </c>
      <c r="E1086" s="15">
        <v>1</v>
      </c>
      <c r="F1086" s="15">
        <v>0</v>
      </c>
    </row>
    <row r="1087" spans="1:6" x14ac:dyDescent="0.3">
      <c r="A1087" s="16">
        <v>91</v>
      </c>
      <c r="B1087" s="16">
        <v>6</v>
      </c>
      <c r="C1087" s="15">
        <v>0</v>
      </c>
      <c r="D1087" s="15">
        <v>1</v>
      </c>
      <c r="E1087" s="15">
        <v>0</v>
      </c>
      <c r="F1087" s="15">
        <v>0</v>
      </c>
    </row>
    <row r="1088" spans="1:6" x14ac:dyDescent="0.3">
      <c r="A1088" s="16">
        <v>91</v>
      </c>
      <c r="B1088" s="16">
        <v>7</v>
      </c>
      <c r="C1088" s="15">
        <v>0</v>
      </c>
      <c r="D1088" s="15">
        <v>1</v>
      </c>
      <c r="E1088" s="15">
        <v>0</v>
      </c>
      <c r="F1088" s="15">
        <v>0</v>
      </c>
    </row>
    <row r="1089" spans="1:6" x14ac:dyDescent="0.3">
      <c r="A1089" s="16">
        <v>91</v>
      </c>
      <c r="B1089" s="16">
        <v>8</v>
      </c>
      <c r="C1089" s="15">
        <v>0</v>
      </c>
      <c r="D1089" s="15">
        <v>1</v>
      </c>
      <c r="E1089" s="15">
        <v>0</v>
      </c>
      <c r="F1089" s="15">
        <v>0</v>
      </c>
    </row>
    <row r="1090" spans="1:6" x14ac:dyDescent="0.3">
      <c r="A1090" s="16">
        <v>91</v>
      </c>
      <c r="B1090" s="16">
        <v>9</v>
      </c>
      <c r="C1090" s="15">
        <v>0</v>
      </c>
      <c r="D1090" s="15">
        <v>0</v>
      </c>
      <c r="E1090" s="15">
        <v>1</v>
      </c>
      <c r="F1090" s="15">
        <v>0</v>
      </c>
    </row>
    <row r="1091" spans="1:6" x14ac:dyDescent="0.3">
      <c r="A1091" s="16">
        <v>91</v>
      </c>
      <c r="B1091" s="16">
        <v>10</v>
      </c>
      <c r="C1091" s="15">
        <v>1</v>
      </c>
      <c r="D1091" s="15">
        <v>0</v>
      </c>
      <c r="E1091" s="15">
        <v>0</v>
      </c>
      <c r="F1091" s="15">
        <v>0</v>
      </c>
    </row>
    <row r="1092" spans="1:6" x14ac:dyDescent="0.3">
      <c r="A1092" s="16">
        <v>91</v>
      </c>
      <c r="B1092" s="16">
        <v>11</v>
      </c>
      <c r="C1092" s="15">
        <v>0</v>
      </c>
      <c r="D1092" s="15">
        <v>0</v>
      </c>
      <c r="E1092" s="15">
        <v>1</v>
      </c>
      <c r="F1092" s="15">
        <v>0</v>
      </c>
    </row>
    <row r="1093" spans="1:6" x14ac:dyDescent="0.3">
      <c r="A1093" s="16">
        <v>91</v>
      </c>
      <c r="B1093" s="16">
        <v>12</v>
      </c>
      <c r="C1093" s="15">
        <v>0</v>
      </c>
      <c r="D1093" s="15">
        <v>1</v>
      </c>
      <c r="E1093" s="15">
        <v>0</v>
      </c>
      <c r="F1093" s="15">
        <v>0</v>
      </c>
    </row>
    <row r="1094" spans="1:6" x14ac:dyDescent="0.3">
      <c r="A1094" s="16">
        <v>92</v>
      </c>
      <c r="B1094" s="16">
        <v>1</v>
      </c>
      <c r="C1094" s="15">
        <v>0</v>
      </c>
      <c r="D1094" s="15">
        <v>0</v>
      </c>
      <c r="E1094" s="15">
        <v>1</v>
      </c>
      <c r="F1094" s="15">
        <v>0</v>
      </c>
    </row>
    <row r="1095" spans="1:6" x14ac:dyDescent="0.3">
      <c r="A1095" s="16">
        <v>92</v>
      </c>
      <c r="B1095" s="16">
        <v>2</v>
      </c>
      <c r="C1095" s="15">
        <v>1</v>
      </c>
      <c r="D1095" s="15">
        <v>0</v>
      </c>
      <c r="E1095" s="15">
        <v>0</v>
      </c>
      <c r="F1095" s="15">
        <v>0</v>
      </c>
    </row>
    <row r="1096" spans="1:6" x14ac:dyDescent="0.3">
      <c r="A1096" s="16">
        <v>92</v>
      </c>
      <c r="B1096" s="16">
        <v>3</v>
      </c>
      <c r="C1096" s="15">
        <v>1</v>
      </c>
      <c r="D1096" s="15">
        <v>0</v>
      </c>
      <c r="E1096" s="15">
        <v>0</v>
      </c>
      <c r="F1096" s="15">
        <v>0</v>
      </c>
    </row>
    <row r="1097" spans="1:6" x14ac:dyDescent="0.3">
      <c r="A1097" s="16">
        <v>92</v>
      </c>
      <c r="B1097" s="16">
        <v>4</v>
      </c>
      <c r="C1097" s="15">
        <v>0</v>
      </c>
      <c r="D1097" s="15">
        <v>1</v>
      </c>
      <c r="E1097" s="15">
        <v>0</v>
      </c>
      <c r="F1097" s="15">
        <v>0</v>
      </c>
    </row>
    <row r="1098" spans="1:6" x14ac:dyDescent="0.3">
      <c r="A1098" s="16">
        <v>92</v>
      </c>
      <c r="B1098" s="16">
        <v>5</v>
      </c>
      <c r="C1098" s="15">
        <v>1</v>
      </c>
      <c r="D1098" s="15">
        <v>0</v>
      </c>
      <c r="E1098" s="15">
        <v>0</v>
      </c>
      <c r="F1098" s="15">
        <v>0</v>
      </c>
    </row>
    <row r="1099" spans="1:6" x14ac:dyDescent="0.3">
      <c r="A1099" s="16">
        <v>92</v>
      </c>
      <c r="B1099" s="16">
        <v>6</v>
      </c>
      <c r="C1099" s="15">
        <v>0</v>
      </c>
      <c r="D1099" s="15">
        <v>0</v>
      </c>
      <c r="E1099" s="15">
        <v>1</v>
      </c>
      <c r="F1099" s="15">
        <v>0</v>
      </c>
    </row>
    <row r="1100" spans="1:6" x14ac:dyDescent="0.3">
      <c r="A1100" s="16">
        <v>92</v>
      </c>
      <c r="B1100" s="16">
        <v>7</v>
      </c>
      <c r="C1100" s="15">
        <v>1</v>
      </c>
      <c r="D1100" s="15">
        <v>0</v>
      </c>
      <c r="E1100" s="15">
        <v>0</v>
      </c>
      <c r="F1100" s="15">
        <v>0</v>
      </c>
    </row>
    <row r="1101" spans="1:6" x14ac:dyDescent="0.3">
      <c r="A1101" s="16">
        <v>92</v>
      </c>
      <c r="B1101" s="16">
        <v>8</v>
      </c>
      <c r="C1101" s="15">
        <v>0</v>
      </c>
      <c r="D1101" s="15">
        <v>1</v>
      </c>
      <c r="E1101" s="15">
        <v>0</v>
      </c>
      <c r="F1101" s="15">
        <v>0</v>
      </c>
    </row>
    <row r="1102" spans="1:6" x14ac:dyDescent="0.3">
      <c r="A1102" s="16">
        <v>92</v>
      </c>
      <c r="B1102" s="16">
        <v>9</v>
      </c>
      <c r="C1102" s="15">
        <v>0</v>
      </c>
      <c r="D1102" s="15">
        <v>0</v>
      </c>
      <c r="E1102" s="15">
        <v>1</v>
      </c>
      <c r="F1102" s="15">
        <v>0</v>
      </c>
    </row>
    <row r="1103" spans="1:6" x14ac:dyDescent="0.3">
      <c r="A1103" s="16">
        <v>92</v>
      </c>
      <c r="B1103" s="16">
        <v>10</v>
      </c>
      <c r="C1103" s="15">
        <v>0</v>
      </c>
      <c r="D1103" s="15">
        <v>1</v>
      </c>
      <c r="E1103" s="15">
        <v>0</v>
      </c>
      <c r="F1103" s="15">
        <v>0</v>
      </c>
    </row>
    <row r="1104" spans="1:6" x14ac:dyDescent="0.3">
      <c r="A1104" s="16">
        <v>92</v>
      </c>
      <c r="B1104" s="16">
        <v>11</v>
      </c>
      <c r="C1104" s="15">
        <v>0</v>
      </c>
      <c r="D1104" s="15">
        <v>1</v>
      </c>
      <c r="E1104" s="15">
        <v>0</v>
      </c>
      <c r="F1104" s="15">
        <v>0</v>
      </c>
    </row>
    <row r="1105" spans="1:6" x14ac:dyDescent="0.3">
      <c r="A1105" s="16">
        <v>92</v>
      </c>
      <c r="B1105" s="16">
        <v>12</v>
      </c>
      <c r="C1105" s="15">
        <v>0</v>
      </c>
      <c r="D1105" s="15">
        <v>1</v>
      </c>
      <c r="E1105" s="15">
        <v>0</v>
      </c>
      <c r="F1105" s="15">
        <v>0</v>
      </c>
    </row>
    <row r="1106" spans="1:6" x14ac:dyDescent="0.3">
      <c r="A1106" s="16">
        <v>93</v>
      </c>
      <c r="B1106" s="16">
        <v>1</v>
      </c>
      <c r="C1106" s="15">
        <v>0</v>
      </c>
      <c r="D1106" s="15">
        <v>0</v>
      </c>
      <c r="E1106" s="15">
        <v>1</v>
      </c>
      <c r="F1106" s="15">
        <v>0</v>
      </c>
    </row>
    <row r="1107" spans="1:6" x14ac:dyDescent="0.3">
      <c r="A1107" s="16">
        <v>93</v>
      </c>
      <c r="B1107" s="16">
        <v>2</v>
      </c>
      <c r="C1107" s="15">
        <v>0</v>
      </c>
      <c r="D1107" s="15">
        <v>0</v>
      </c>
      <c r="E1107" s="15">
        <v>1</v>
      </c>
      <c r="F1107" s="15">
        <v>0</v>
      </c>
    </row>
    <row r="1108" spans="1:6" x14ac:dyDescent="0.3">
      <c r="A1108" s="16">
        <v>93</v>
      </c>
      <c r="B1108" s="16">
        <v>3</v>
      </c>
      <c r="C1108" s="15">
        <v>0</v>
      </c>
      <c r="D1108" s="15">
        <v>0</v>
      </c>
      <c r="E1108" s="15">
        <v>1</v>
      </c>
      <c r="F1108" s="15">
        <v>0</v>
      </c>
    </row>
    <row r="1109" spans="1:6" x14ac:dyDescent="0.3">
      <c r="A1109" s="16">
        <v>93</v>
      </c>
      <c r="B1109" s="16">
        <v>4</v>
      </c>
      <c r="C1109" s="15">
        <v>0</v>
      </c>
      <c r="D1109" s="15">
        <v>1</v>
      </c>
      <c r="E1109" s="15">
        <v>0</v>
      </c>
      <c r="F1109" s="15">
        <v>0</v>
      </c>
    </row>
    <row r="1110" spans="1:6" x14ac:dyDescent="0.3">
      <c r="A1110" s="16">
        <v>93</v>
      </c>
      <c r="B1110" s="16">
        <v>5</v>
      </c>
      <c r="C1110" s="15">
        <v>0</v>
      </c>
      <c r="D1110" s="15">
        <v>0</v>
      </c>
      <c r="E1110" s="15">
        <v>1</v>
      </c>
      <c r="F1110" s="15">
        <v>0</v>
      </c>
    </row>
    <row r="1111" spans="1:6" x14ac:dyDescent="0.3">
      <c r="A1111" s="16">
        <v>93</v>
      </c>
      <c r="B1111" s="16">
        <v>6</v>
      </c>
      <c r="C1111" s="15">
        <v>0</v>
      </c>
      <c r="D1111" s="15">
        <v>1</v>
      </c>
      <c r="E1111" s="15">
        <v>0</v>
      </c>
      <c r="F1111" s="15">
        <v>0</v>
      </c>
    </row>
    <row r="1112" spans="1:6" x14ac:dyDescent="0.3">
      <c r="A1112" s="16">
        <v>93</v>
      </c>
      <c r="B1112" s="16">
        <v>7</v>
      </c>
      <c r="C1112" s="15">
        <v>0</v>
      </c>
      <c r="D1112" s="15">
        <v>0</v>
      </c>
      <c r="E1112" s="15">
        <v>0</v>
      </c>
      <c r="F1112" s="15">
        <v>1</v>
      </c>
    </row>
    <row r="1113" spans="1:6" x14ac:dyDescent="0.3">
      <c r="A1113" s="16">
        <v>93</v>
      </c>
      <c r="B1113" s="16">
        <v>8</v>
      </c>
      <c r="C1113" s="15">
        <v>0</v>
      </c>
      <c r="D1113" s="15">
        <v>0</v>
      </c>
      <c r="E1113" s="15">
        <v>1</v>
      </c>
      <c r="F1113" s="15">
        <v>0</v>
      </c>
    </row>
    <row r="1114" spans="1:6" x14ac:dyDescent="0.3">
      <c r="A1114" s="16">
        <v>93</v>
      </c>
      <c r="B1114" s="16">
        <v>9</v>
      </c>
      <c r="C1114" s="15">
        <v>0</v>
      </c>
      <c r="D1114" s="15">
        <v>0</v>
      </c>
      <c r="E1114" s="15">
        <v>1</v>
      </c>
      <c r="F1114" s="15">
        <v>0</v>
      </c>
    </row>
    <row r="1115" spans="1:6" x14ac:dyDescent="0.3">
      <c r="A1115" s="16">
        <v>93</v>
      </c>
      <c r="B1115" s="16">
        <v>10</v>
      </c>
      <c r="C1115" s="15">
        <v>0</v>
      </c>
      <c r="D1115" s="15">
        <v>0</v>
      </c>
      <c r="E1115" s="15">
        <v>0</v>
      </c>
      <c r="F1115" s="15">
        <v>1</v>
      </c>
    </row>
    <row r="1116" spans="1:6" x14ac:dyDescent="0.3">
      <c r="A1116" s="16">
        <v>93</v>
      </c>
      <c r="B1116" s="16">
        <v>11</v>
      </c>
      <c r="C1116" s="15">
        <v>0</v>
      </c>
      <c r="D1116" s="15">
        <v>0</v>
      </c>
      <c r="E1116" s="15">
        <v>1</v>
      </c>
      <c r="F1116" s="15">
        <v>0</v>
      </c>
    </row>
    <row r="1117" spans="1:6" x14ac:dyDescent="0.3">
      <c r="A1117" s="16">
        <v>93</v>
      </c>
      <c r="B1117" s="16">
        <v>12</v>
      </c>
      <c r="C1117" s="15">
        <v>0</v>
      </c>
      <c r="D1117" s="15">
        <v>1</v>
      </c>
      <c r="E1117" s="15">
        <v>0</v>
      </c>
      <c r="F1117" s="15">
        <v>0</v>
      </c>
    </row>
    <row r="1118" spans="1:6" x14ac:dyDescent="0.3">
      <c r="A1118" s="16">
        <v>94</v>
      </c>
      <c r="B1118" s="16">
        <v>1</v>
      </c>
      <c r="C1118" s="15">
        <v>0</v>
      </c>
      <c r="D1118" s="15">
        <v>0</v>
      </c>
      <c r="E1118" s="15">
        <v>1</v>
      </c>
      <c r="F1118" s="15">
        <v>0</v>
      </c>
    </row>
    <row r="1119" spans="1:6" x14ac:dyDescent="0.3">
      <c r="A1119" s="16">
        <v>94</v>
      </c>
      <c r="B1119" s="16">
        <v>2</v>
      </c>
      <c r="C1119" s="15">
        <v>1</v>
      </c>
      <c r="D1119" s="15">
        <v>0</v>
      </c>
      <c r="E1119" s="15">
        <v>0</v>
      </c>
      <c r="F1119" s="15">
        <v>0</v>
      </c>
    </row>
    <row r="1120" spans="1:6" x14ac:dyDescent="0.3">
      <c r="A1120" s="16">
        <v>94</v>
      </c>
      <c r="B1120" s="16">
        <v>3</v>
      </c>
      <c r="C1120" s="15">
        <v>1</v>
      </c>
      <c r="D1120" s="15">
        <v>0</v>
      </c>
      <c r="E1120" s="15">
        <v>0</v>
      </c>
      <c r="F1120" s="15">
        <v>0</v>
      </c>
    </row>
    <row r="1121" spans="1:6" x14ac:dyDescent="0.3">
      <c r="A1121" s="16">
        <v>94</v>
      </c>
      <c r="B1121" s="16">
        <v>4</v>
      </c>
      <c r="C1121" s="15">
        <v>1</v>
      </c>
      <c r="D1121" s="15">
        <v>0</v>
      </c>
      <c r="E1121" s="15">
        <v>0</v>
      </c>
      <c r="F1121" s="15">
        <v>0</v>
      </c>
    </row>
    <row r="1122" spans="1:6" x14ac:dyDescent="0.3">
      <c r="A1122" s="16">
        <v>94</v>
      </c>
      <c r="B1122" s="16">
        <v>5</v>
      </c>
      <c r="C1122" s="15">
        <v>0</v>
      </c>
      <c r="D1122" s="15">
        <v>0</v>
      </c>
      <c r="E1122" s="15">
        <v>1</v>
      </c>
      <c r="F1122" s="15">
        <v>0</v>
      </c>
    </row>
    <row r="1123" spans="1:6" x14ac:dyDescent="0.3">
      <c r="A1123" s="16">
        <v>94</v>
      </c>
      <c r="B1123" s="16">
        <v>6</v>
      </c>
      <c r="C1123" s="15">
        <v>0</v>
      </c>
      <c r="D1123" s="15">
        <v>1</v>
      </c>
      <c r="E1123" s="15">
        <v>0</v>
      </c>
      <c r="F1123" s="15">
        <v>0</v>
      </c>
    </row>
    <row r="1124" spans="1:6" x14ac:dyDescent="0.3">
      <c r="A1124" s="16">
        <v>94</v>
      </c>
      <c r="B1124" s="16">
        <v>7</v>
      </c>
      <c r="C1124" s="15">
        <v>0</v>
      </c>
      <c r="D1124" s="15">
        <v>0</v>
      </c>
      <c r="E1124" s="15">
        <v>1</v>
      </c>
      <c r="F1124" s="15">
        <v>0</v>
      </c>
    </row>
    <row r="1125" spans="1:6" x14ac:dyDescent="0.3">
      <c r="A1125" s="16">
        <v>94</v>
      </c>
      <c r="B1125" s="16">
        <v>8</v>
      </c>
      <c r="C1125" s="15">
        <v>0</v>
      </c>
      <c r="D1125" s="15">
        <v>0</v>
      </c>
      <c r="E1125" s="15">
        <v>1</v>
      </c>
      <c r="F1125" s="15">
        <v>0</v>
      </c>
    </row>
    <row r="1126" spans="1:6" x14ac:dyDescent="0.3">
      <c r="A1126" s="16">
        <v>94</v>
      </c>
      <c r="B1126" s="16">
        <v>9</v>
      </c>
      <c r="C1126" s="15">
        <v>0</v>
      </c>
      <c r="D1126" s="15">
        <v>0</v>
      </c>
      <c r="E1126" s="15">
        <v>1</v>
      </c>
      <c r="F1126" s="15">
        <v>0</v>
      </c>
    </row>
    <row r="1127" spans="1:6" x14ac:dyDescent="0.3">
      <c r="A1127" s="16">
        <v>94</v>
      </c>
      <c r="B1127" s="16">
        <v>10</v>
      </c>
      <c r="C1127" s="15">
        <v>1</v>
      </c>
      <c r="D1127" s="15">
        <v>0</v>
      </c>
      <c r="E1127" s="15">
        <v>0</v>
      </c>
      <c r="F1127" s="15">
        <v>0</v>
      </c>
    </row>
    <row r="1128" spans="1:6" x14ac:dyDescent="0.3">
      <c r="A1128" s="16">
        <v>94</v>
      </c>
      <c r="B1128" s="16">
        <v>11</v>
      </c>
      <c r="C1128" s="15">
        <v>0</v>
      </c>
      <c r="D1128" s="15">
        <v>1</v>
      </c>
      <c r="E1128" s="15">
        <v>0</v>
      </c>
      <c r="F1128" s="15">
        <v>0</v>
      </c>
    </row>
    <row r="1129" spans="1:6" x14ac:dyDescent="0.3">
      <c r="A1129" s="16">
        <v>94</v>
      </c>
      <c r="B1129" s="16">
        <v>12</v>
      </c>
      <c r="C1129" s="15">
        <v>1</v>
      </c>
      <c r="D1129" s="15">
        <v>0</v>
      </c>
      <c r="E1129" s="15">
        <v>0</v>
      </c>
      <c r="F1129" s="15">
        <v>0</v>
      </c>
    </row>
    <row r="1130" spans="1:6" x14ac:dyDescent="0.3">
      <c r="A1130" s="16">
        <v>95</v>
      </c>
      <c r="B1130" s="16">
        <v>1</v>
      </c>
      <c r="C1130" s="15">
        <v>0</v>
      </c>
      <c r="D1130" s="15">
        <v>1</v>
      </c>
      <c r="E1130" s="15">
        <v>0</v>
      </c>
      <c r="F1130" s="15">
        <v>0</v>
      </c>
    </row>
    <row r="1131" spans="1:6" x14ac:dyDescent="0.3">
      <c r="A1131" s="16">
        <v>95</v>
      </c>
      <c r="B1131" s="16">
        <v>2</v>
      </c>
      <c r="C1131" s="15">
        <v>0</v>
      </c>
      <c r="D1131" s="15">
        <v>1</v>
      </c>
      <c r="E1131" s="15">
        <v>0</v>
      </c>
      <c r="F1131" s="15">
        <v>0</v>
      </c>
    </row>
    <row r="1132" spans="1:6" x14ac:dyDescent="0.3">
      <c r="A1132" s="16">
        <v>95</v>
      </c>
      <c r="B1132" s="16">
        <v>3</v>
      </c>
      <c r="C1132" s="15">
        <v>0</v>
      </c>
      <c r="D1132" s="15">
        <v>0</v>
      </c>
      <c r="E1132" s="15">
        <v>1</v>
      </c>
      <c r="F1132" s="15">
        <v>0</v>
      </c>
    </row>
    <row r="1133" spans="1:6" x14ac:dyDescent="0.3">
      <c r="A1133" s="16">
        <v>95</v>
      </c>
      <c r="B1133" s="16">
        <v>4</v>
      </c>
      <c r="C1133" s="15">
        <v>0</v>
      </c>
      <c r="D1133" s="15">
        <v>1</v>
      </c>
      <c r="E1133" s="15">
        <v>0</v>
      </c>
      <c r="F1133" s="15">
        <v>0</v>
      </c>
    </row>
    <row r="1134" spans="1:6" x14ac:dyDescent="0.3">
      <c r="A1134" s="16">
        <v>95</v>
      </c>
      <c r="B1134" s="16">
        <v>5</v>
      </c>
      <c r="C1134" s="15">
        <v>0</v>
      </c>
      <c r="D1134" s="15">
        <v>1</v>
      </c>
      <c r="E1134" s="15">
        <v>0</v>
      </c>
      <c r="F1134" s="15">
        <v>0</v>
      </c>
    </row>
    <row r="1135" spans="1:6" x14ac:dyDescent="0.3">
      <c r="A1135" s="16">
        <v>95</v>
      </c>
      <c r="B1135" s="16">
        <v>6</v>
      </c>
      <c r="C1135" s="15">
        <v>0</v>
      </c>
      <c r="D1135" s="15">
        <v>0</v>
      </c>
      <c r="E1135" s="15">
        <v>1</v>
      </c>
      <c r="F1135" s="15">
        <v>0</v>
      </c>
    </row>
    <row r="1136" spans="1:6" x14ac:dyDescent="0.3">
      <c r="A1136" s="16">
        <v>95</v>
      </c>
      <c r="B1136" s="16">
        <v>7</v>
      </c>
      <c r="C1136" s="15">
        <v>1</v>
      </c>
      <c r="D1136" s="15">
        <v>0</v>
      </c>
      <c r="E1136" s="15">
        <v>0</v>
      </c>
      <c r="F1136" s="15">
        <v>0</v>
      </c>
    </row>
    <row r="1137" spans="1:6" x14ac:dyDescent="0.3">
      <c r="A1137" s="16">
        <v>95</v>
      </c>
      <c r="B1137" s="16">
        <v>8</v>
      </c>
      <c r="C1137" s="15">
        <v>0</v>
      </c>
      <c r="D1137" s="15">
        <v>0</v>
      </c>
      <c r="E1137" s="15">
        <v>1</v>
      </c>
      <c r="F1137" s="15">
        <v>0</v>
      </c>
    </row>
    <row r="1138" spans="1:6" x14ac:dyDescent="0.3">
      <c r="A1138" s="16">
        <v>95</v>
      </c>
      <c r="B1138" s="16">
        <v>9</v>
      </c>
      <c r="C1138" s="15">
        <v>0</v>
      </c>
      <c r="D1138" s="15">
        <v>0</v>
      </c>
      <c r="E1138" s="15">
        <v>1</v>
      </c>
      <c r="F1138" s="15">
        <v>0</v>
      </c>
    </row>
    <row r="1139" spans="1:6" x14ac:dyDescent="0.3">
      <c r="A1139" s="16">
        <v>95</v>
      </c>
      <c r="B1139" s="16">
        <v>10</v>
      </c>
      <c r="C1139" s="15">
        <v>1</v>
      </c>
      <c r="D1139" s="15">
        <v>0</v>
      </c>
      <c r="E1139" s="15">
        <v>0</v>
      </c>
      <c r="F1139" s="15">
        <v>0</v>
      </c>
    </row>
    <row r="1140" spans="1:6" x14ac:dyDescent="0.3">
      <c r="A1140" s="16">
        <v>95</v>
      </c>
      <c r="B1140" s="16">
        <v>11</v>
      </c>
      <c r="C1140" s="15">
        <v>0</v>
      </c>
      <c r="D1140" s="15">
        <v>0</v>
      </c>
      <c r="E1140" s="15">
        <v>1</v>
      </c>
      <c r="F1140" s="15">
        <v>0</v>
      </c>
    </row>
    <row r="1141" spans="1:6" x14ac:dyDescent="0.3">
      <c r="A1141" s="16">
        <v>95</v>
      </c>
      <c r="B1141" s="16">
        <v>12</v>
      </c>
      <c r="C1141" s="15">
        <v>1</v>
      </c>
      <c r="D1141" s="15">
        <v>0</v>
      </c>
      <c r="E1141" s="15">
        <v>0</v>
      </c>
      <c r="F1141" s="15">
        <v>0</v>
      </c>
    </row>
    <row r="1142" spans="1:6" x14ac:dyDescent="0.3">
      <c r="A1142" s="16">
        <v>96</v>
      </c>
      <c r="B1142" s="16">
        <v>1</v>
      </c>
      <c r="C1142" s="15">
        <v>0</v>
      </c>
      <c r="D1142" s="15">
        <v>0</v>
      </c>
      <c r="E1142" s="15">
        <v>0</v>
      </c>
      <c r="F1142" s="15">
        <v>1</v>
      </c>
    </row>
    <row r="1143" spans="1:6" x14ac:dyDescent="0.3">
      <c r="A1143" s="16">
        <v>96</v>
      </c>
      <c r="B1143" s="16">
        <v>2</v>
      </c>
      <c r="C1143" s="15">
        <v>0</v>
      </c>
      <c r="D1143" s="15">
        <v>0</v>
      </c>
      <c r="E1143" s="15">
        <v>0</v>
      </c>
      <c r="F1143" s="15">
        <v>1</v>
      </c>
    </row>
    <row r="1144" spans="1:6" x14ac:dyDescent="0.3">
      <c r="A1144" s="16">
        <v>96</v>
      </c>
      <c r="B1144" s="16">
        <v>3</v>
      </c>
      <c r="C1144" s="15">
        <v>1</v>
      </c>
      <c r="D1144" s="15">
        <v>0</v>
      </c>
      <c r="E1144" s="15">
        <v>0</v>
      </c>
      <c r="F1144" s="15">
        <v>0</v>
      </c>
    </row>
    <row r="1145" spans="1:6" x14ac:dyDescent="0.3">
      <c r="A1145" s="16">
        <v>96</v>
      </c>
      <c r="B1145" s="16">
        <v>4</v>
      </c>
      <c r="C1145" s="15">
        <v>0</v>
      </c>
      <c r="D1145" s="15">
        <v>0</v>
      </c>
      <c r="E1145" s="15">
        <v>0</v>
      </c>
      <c r="F1145" s="15">
        <v>1</v>
      </c>
    </row>
    <row r="1146" spans="1:6" x14ac:dyDescent="0.3">
      <c r="A1146" s="16">
        <v>96</v>
      </c>
      <c r="B1146" s="16">
        <v>5</v>
      </c>
      <c r="C1146" s="15">
        <v>1</v>
      </c>
      <c r="D1146" s="15">
        <v>0</v>
      </c>
      <c r="E1146" s="15">
        <v>0</v>
      </c>
      <c r="F1146" s="15">
        <v>0</v>
      </c>
    </row>
    <row r="1147" spans="1:6" x14ac:dyDescent="0.3">
      <c r="A1147" s="16">
        <v>96</v>
      </c>
      <c r="B1147" s="16">
        <v>6</v>
      </c>
      <c r="C1147" s="15">
        <v>1</v>
      </c>
      <c r="D1147" s="15">
        <v>0</v>
      </c>
      <c r="E1147" s="15">
        <v>0</v>
      </c>
      <c r="F1147" s="15">
        <v>0</v>
      </c>
    </row>
    <row r="1148" spans="1:6" x14ac:dyDescent="0.3">
      <c r="A1148" s="16">
        <v>96</v>
      </c>
      <c r="B1148" s="16">
        <v>7</v>
      </c>
      <c r="C1148" s="15">
        <v>1</v>
      </c>
      <c r="D1148" s="15">
        <v>0</v>
      </c>
      <c r="E1148" s="15">
        <v>0</v>
      </c>
      <c r="F1148" s="15">
        <v>0</v>
      </c>
    </row>
    <row r="1149" spans="1:6" x14ac:dyDescent="0.3">
      <c r="A1149" s="16">
        <v>96</v>
      </c>
      <c r="B1149" s="16">
        <v>8</v>
      </c>
      <c r="C1149" s="15">
        <v>0</v>
      </c>
      <c r="D1149" s="15">
        <v>0</v>
      </c>
      <c r="E1149" s="15">
        <v>1</v>
      </c>
      <c r="F1149" s="15">
        <v>0</v>
      </c>
    </row>
    <row r="1150" spans="1:6" x14ac:dyDescent="0.3">
      <c r="A1150" s="16">
        <v>96</v>
      </c>
      <c r="B1150" s="16">
        <v>9</v>
      </c>
      <c r="C1150" s="15">
        <v>0</v>
      </c>
      <c r="D1150" s="15">
        <v>0</v>
      </c>
      <c r="E1150" s="15">
        <v>1</v>
      </c>
      <c r="F1150" s="15">
        <v>0</v>
      </c>
    </row>
    <row r="1151" spans="1:6" x14ac:dyDescent="0.3">
      <c r="A1151" s="16">
        <v>96</v>
      </c>
      <c r="B1151" s="16">
        <v>10</v>
      </c>
      <c r="C1151" s="15">
        <v>0</v>
      </c>
      <c r="D1151" s="15">
        <v>1</v>
      </c>
      <c r="E1151" s="15">
        <v>0</v>
      </c>
      <c r="F1151" s="15">
        <v>0</v>
      </c>
    </row>
    <row r="1152" spans="1:6" x14ac:dyDescent="0.3">
      <c r="A1152" s="16">
        <v>96</v>
      </c>
      <c r="B1152" s="16">
        <v>11</v>
      </c>
      <c r="C1152" s="15">
        <v>0</v>
      </c>
      <c r="D1152" s="15">
        <v>0</v>
      </c>
      <c r="E1152" s="15">
        <v>1</v>
      </c>
      <c r="F1152" s="15">
        <v>0</v>
      </c>
    </row>
    <row r="1153" spans="1:6" x14ac:dyDescent="0.3">
      <c r="A1153" s="16">
        <v>96</v>
      </c>
      <c r="B1153" s="16">
        <v>12</v>
      </c>
      <c r="C1153" s="15">
        <v>1</v>
      </c>
      <c r="D1153" s="15">
        <v>0</v>
      </c>
      <c r="E1153" s="15">
        <v>0</v>
      </c>
      <c r="F1153" s="15">
        <v>0</v>
      </c>
    </row>
    <row r="1154" spans="1:6" x14ac:dyDescent="0.3">
      <c r="A1154" s="16">
        <v>97</v>
      </c>
      <c r="B1154" s="16">
        <v>1</v>
      </c>
      <c r="C1154" s="15">
        <v>0</v>
      </c>
      <c r="D1154" s="15">
        <v>0</v>
      </c>
      <c r="E1154" s="15">
        <v>0</v>
      </c>
      <c r="F1154" s="15">
        <v>1</v>
      </c>
    </row>
    <row r="1155" spans="1:6" x14ac:dyDescent="0.3">
      <c r="A1155" s="16">
        <v>97</v>
      </c>
      <c r="B1155" s="16">
        <v>2</v>
      </c>
      <c r="C1155" s="15">
        <v>0</v>
      </c>
      <c r="D1155" s="15">
        <v>0</v>
      </c>
      <c r="E1155" s="15">
        <v>1</v>
      </c>
      <c r="F1155" s="15">
        <v>0</v>
      </c>
    </row>
    <row r="1156" spans="1:6" x14ac:dyDescent="0.3">
      <c r="A1156" s="16">
        <v>97</v>
      </c>
      <c r="B1156" s="16">
        <v>3</v>
      </c>
      <c r="C1156" s="15">
        <v>1</v>
      </c>
      <c r="D1156" s="15">
        <v>0</v>
      </c>
      <c r="E1156" s="15">
        <v>0</v>
      </c>
      <c r="F1156" s="15">
        <v>0</v>
      </c>
    </row>
    <row r="1157" spans="1:6" x14ac:dyDescent="0.3">
      <c r="A1157" s="16">
        <v>97</v>
      </c>
      <c r="B1157" s="16">
        <v>4</v>
      </c>
      <c r="C1157" s="15">
        <v>1</v>
      </c>
      <c r="D1157" s="15">
        <v>0</v>
      </c>
      <c r="E1157" s="15">
        <v>0</v>
      </c>
      <c r="F1157" s="15">
        <v>0</v>
      </c>
    </row>
    <row r="1158" spans="1:6" x14ac:dyDescent="0.3">
      <c r="A1158" s="16">
        <v>97</v>
      </c>
      <c r="B1158" s="16">
        <v>5</v>
      </c>
      <c r="C1158" s="15">
        <v>1</v>
      </c>
      <c r="D1158" s="15">
        <v>0</v>
      </c>
      <c r="E1158" s="15">
        <v>0</v>
      </c>
      <c r="F1158" s="15">
        <v>0</v>
      </c>
    </row>
    <row r="1159" spans="1:6" x14ac:dyDescent="0.3">
      <c r="A1159" s="16">
        <v>97</v>
      </c>
      <c r="B1159" s="16">
        <v>6</v>
      </c>
      <c r="C1159" s="15">
        <v>0</v>
      </c>
      <c r="D1159" s="15">
        <v>0</v>
      </c>
      <c r="E1159" s="15">
        <v>1</v>
      </c>
      <c r="F1159" s="15">
        <v>0</v>
      </c>
    </row>
    <row r="1160" spans="1:6" x14ac:dyDescent="0.3">
      <c r="A1160" s="16">
        <v>97</v>
      </c>
      <c r="B1160" s="16">
        <v>7</v>
      </c>
      <c r="C1160" s="15">
        <v>0</v>
      </c>
      <c r="D1160" s="15">
        <v>0</v>
      </c>
      <c r="E1160" s="15">
        <v>1</v>
      </c>
      <c r="F1160" s="15">
        <v>0</v>
      </c>
    </row>
    <row r="1161" spans="1:6" x14ac:dyDescent="0.3">
      <c r="A1161" s="16">
        <v>97</v>
      </c>
      <c r="B1161" s="16">
        <v>8</v>
      </c>
      <c r="C1161" s="15">
        <v>0</v>
      </c>
      <c r="D1161" s="15">
        <v>0</v>
      </c>
      <c r="E1161" s="15">
        <v>0</v>
      </c>
      <c r="F1161" s="15">
        <v>1</v>
      </c>
    </row>
    <row r="1162" spans="1:6" x14ac:dyDescent="0.3">
      <c r="A1162" s="16">
        <v>97</v>
      </c>
      <c r="B1162" s="16">
        <v>9</v>
      </c>
      <c r="C1162" s="15">
        <v>0</v>
      </c>
      <c r="D1162" s="15">
        <v>0</v>
      </c>
      <c r="E1162" s="15">
        <v>0</v>
      </c>
      <c r="F1162" s="15">
        <v>1</v>
      </c>
    </row>
    <row r="1163" spans="1:6" x14ac:dyDescent="0.3">
      <c r="A1163" s="16">
        <v>97</v>
      </c>
      <c r="B1163" s="16">
        <v>10</v>
      </c>
      <c r="C1163" s="15">
        <v>0</v>
      </c>
      <c r="D1163" s="15">
        <v>1</v>
      </c>
      <c r="E1163" s="15">
        <v>0</v>
      </c>
      <c r="F1163" s="15">
        <v>0</v>
      </c>
    </row>
    <row r="1164" spans="1:6" x14ac:dyDescent="0.3">
      <c r="A1164" s="16">
        <v>97</v>
      </c>
      <c r="B1164" s="16">
        <v>11</v>
      </c>
      <c r="C1164" s="15">
        <v>0</v>
      </c>
      <c r="D1164" s="15">
        <v>1</v>
      </c>
      <c r="E1164" s="15">
        <v>0</v>
      </c>
      <c r="F1164" s="15">
        <v>0</v>
      </c>
    </row>
    <row r="1165" spans="1:6" x14ac:dyDescent="0.3">
      <c r="A1165" s="16">
        <v>97</v>
      </c>
      <c r="B1165" s="16">
        <v>12</v>
      </c>
      <c r="C1165" s="15">
        <v>1</v>
      </c>
      <c r="D1165" s="15">
        <v>0</v>
      </c>
      <c r="E1165" s="15">
        <v>0</v>
      </c>
      <c r="F1165" s="15">
        <v>0</v>
      </c>
    </row>
    <row r="1166" spans="1:6" x14ac:dyDescent="0.3">
      <c r="A1166" s="16">
        <v>98</v>
      </c>
      <c r="B1166" s="16">
        <v>1</v>
      </c>
      <c r="C1166" s="15">
        <v>0</v>
      </c>
      <c r="D1166" s="15">
        <v>0</v>
      </c>
      <c r="E1166" s="15">
        <v>0</v>
      </c>
      <c r="F1166" s="15">
        <v>1</v>
      </c>
    </row>
    <row r="1167" spans="1:6" x14ac:dyDescent="0.3">
      <c r="A1167" s="16">
        <v>98</v>
      </c>
      <c r="B1167" s="16">
        <v>2</v>
      </c>
      <c r="C1167" s="15">
        <v>0</v>
      </c>
      <c r="D1167" s="15">
        <v>1</v>
      </c>
      <c r="E1167" s="15">
        <v>0</v>
      </c>
      <c r="F1167" s="15">
        <v>0</v>
      </c>
    </row>
    <row r="1168" spans="1:6" x14ac:dyDescent="0.3">
      <c r="A1168" s="16">
        <v>98</v>
      </c>
      <c r="B1168" s="16">
        <v>3</v>
      </c>
      <c r="C1168" s="15">
        <v>1</v>
      </c>
      <c r="D1168" s="15">
        <v>0</v>
      </c>
      <c r="E1168" s="15">
        <v>0</v>
      </c>
      <c r="F1168" s="15">
        <v>0</v>
      </c>
    </row>
    <row r="1169" spans="1:6" x14ac:dyDescent="0.3">
      <c r="A1169" s="16">
        <v>98</v>
      </c>
      <c r="B1169" s="16">
        <v>4</v>
      </c>
      <c r="C1169" s="15">
        <v>0</v>
      </c>
      <c r="D1169" s="15">
        <v>0</v>
      </c>
      <c r="E1169" s="15">
        <v>0</v>
      </c>
      <c r="F1169" s="15">
        <v>1</v>
      </c>
    </row>
    <row r="1170" spans="1:6" x14ac:dyDescent="0.3">
      <c r="A1170" s="16">
        <v>98</v>
      </c>
      <c r="B1170" s="16">
        <v>5</v>
      </c>
      <c r="C1170" s="15">
        <v>1</v>
      </c>
      <c r="D1170" s="15">
        <v>0</v>
      </c>
      <c r="E1170" s="15">
        <v>0</v>
      </c>
      <c r="F1170" s="15">
        <v>0</v>
      </c>
    </row>
    <row r="1171" spans="1:6" x14ac:dyDescent="0.3">
      <c r="A1171" s="16">
        <v>98</v>
      </c>
      <c r="B1171" s="16">
        <v>6</v>
      </c>
      <c r="C1171" s="15">
        <v>0</v>
      </c>
      <c r="D1171" s="15">
        <v>1</v>
      </c>
      <c r="E1171" s="15">
        <v>0</v>
      </c>
      <c r="F1171" s="15">
        <v>0</v>
      </c>
    </row>
    <row r="1172" spans="1:6" x14ac:dyDescent="0.3">
      <c r="A1172" s="16">
        <v>98</v>
      </c>
      <c r="B1172" s="16">
        <v>7</v>
      </c>
      <c r="C1172" s="15">
        <v>1</v>
      </c>
      <c r="D1172" s="15">
        <v>0</v>
      </c>
      <c r="E1172" s="15">
        <v>0</v>
      </c>
      <c r="F1172" s="15">
        <v>0</v>
      </c>
    </row>
    <row r="1173" spans="1:6" x14ac:dyDescent="0.3">
      <c r="A1173" s="16">
        <v>98</v>
      </c>
      <c r="B1173" s="16">
        <v>8</v>
      </c>
      <c r="C1173" s="15">
        <v>0</v>
      </c>
      <c r="D1173" s="15">
        <v>0</v>
      </c>
      <c r="E1173" s="15">
        <v>0</v>
      </c>
      <c r="F1173" s="15">
        <v>1</v>
      </c>
    </row>
    <row r="1174" spans="1:6" x14ac:dyDescent="0.3">
      <c r="A1174" s="16">
        <v>98</v>
      </c>
      <c r="B1174" s="16">
        <v>9</v>
      </c>
      <c r="C1174" s="15">
        <v>0</v>
      </c>
      <c r="D1174" s="15">
        <v>0</v>
      </c>
      <c r="E1174" s="15">
        <v>1</v>
      </c>
      <c r="F1174" s="15">
        <v>0</v>
      </c>
    </row>
    <row r="1175" spans="1:6" x14ac:dyDescent="0.3">
      <c r="A1175" s="16">
        <v>98</v>
      </c>
      <c r="B1175" s="16">
        <v>10</v>
      </c>
      <c r="C1175" s="15">
        <v>0</v>
      </c>
      <c r="D1175" s="15">
        <v>0</v>
      </c>
      <c r="E1175" s="15">
        <v>0</v>
      </c>
      <c r="F1175" s="15">
        <v>1</v>
      </c>
    </row>
    <row r="1176" spans="1:6" x14ac:dyDescent="0.3">
      <c r="A1176" s="16">
        <v>98</v>
      </c>
      <c r="B1176" s="16">
        <v>11</v>
      </c>
      <c r="C1176" s="15">
        <v>0</v>
      </c>
      <c r="D1176" s="15">
        <v>1</v>
      </c>
      <c r="E1176" s="15">
        <v>0</v>
      </c>
      <c r="F1176" s="15">
        <v>0</v>
      </c>
    </row>
    <row r="1177" spans="1:6" x14ac:dyDescent="0.3">
      <c r="A1177" s="16">
        <v>98</v>
      </c>
      <c r="B1177" s="16">
        <v>12</v>
      </c>
      <c r="C1177" s="15">
        <v>0</v>
      </c>
      <c r="D1177" s="15">
        <v>0</v>
      </c>
      <c r="E1177" s="15">
        <v>1</v>
      </c>
      <c r="F1177" s="15">
        <v>0</v>
      </c>
    </row>
    <row r="1178" spans="1:6" x14ac:dyDescent="0.3">
      <c r="A1178" s="16">
        <v>99</v>
      </c>
      <c r="B1178" s="16">
        <v>1</v>
      </c>
      <c r="C1178" s="15">
        <v>0</v>
      </c>
      <c r="D1178" s="15">
        <v>0</v>
      </c>
      <c r="E1178" s="15">
        <v>1</v>
      </c>
      <c r="F1178" s="15">
        <v>0</v>
      </c>
    </row>
    <row r="1179" spans="1:6" x14ac:dyDescent="0.3">
      <c r="A1179" s="16">
        <v>99</v>
      </c>
      <c r="B1179" s="16">
        <v>2</v>
      </c>
      <c r="C1179" s="15">
        <v>0</v>
      </c>
      <c r="D1179" s="15">
        <v>1</v>
      </c>
      <c r="E1179" s="15">
        <v>0</v>
      </c>
      <c r="F1179" s="15">
        <v>0</v>
      </c>
    </row>
    <row r="1180" spans="1:6" x14ac:dyDescent="0.3">
      <c r="A1180" s="16">
        <v>99</v>
      </c>
      <c r="B1180" s="16">
        <v>3</v>
      </c>
      <c r="C1180" s="15">
        <v>1</v>
      </c>
      <c r="D1180" s="15">
        <v>0</v>
      </c>
      <c r="E1180" s="15">
        <v>0</v>
      </c>
      <c r="F1180" s="15">
        <v>0</v>
      </c>
    </row>
    <row r="1181" spans="1:6" x14ac:dyDescent="0.3">
      <c r="A1181" s="16">
        <v>99</v>
      </c>
      <c r="B1181" s="16">
        <v>4</v>
      </c>
      <c r="C1181" s="15">
        <v>0</v>
      </c>
      <c r="D1181" s="15">
        <v>1</v>
      </c>
      <c r="E1181" s="15">
        <v>0</v>
      </c>
      <c r="F1181" s="15">
        <v>0</v>
      </c>
    </row>
    <row r="1182" spans="1:6" x14ac:dyDescent="0.3">
      <c r="A1182" s="16">
        <v>99</v>
      </c>
      <c r="B1182" s="16">
        <v>5</v>
      </c>
      <c r="C1182" s="15">
        <v>1</v>
      </c>
      <c r="D1182" s="15">
        <v>0</v>
      </c>
      <c r="E1182" s="15">
        <v>0</v>
      </c>
      <c r="F1182" s="15">
        <v>0</v>
      </c>
    </row>
    <row r="1183" spans="1:6" x14ac:dyDescent="0.3">
      <c r="A1183" s="16">
        <v>99</v>
      </c>
      <c r="B1183" s="16">
        <v>6</v>
      </c>
      <c r="C1183" s="15">
        <v>0</v>
      </c>
      <c r="D1183" s="15">
        <v>0</v>
      </c>
      <c r="E1183" s="15">
        <v>1</v>
      </c>
      <c r="F1183" s="15">
        <v>0</v>
      </c>
    </row>
    <row r="1184" spans="1:6" x14ac:dyDescent="0.3">
      <c r="A1184" s="16">
        <v>99</v>
      </c>
      <c r="B1184" s="16">
        <v>7</v>
      </c>
      <c r="C1184" s="15">
        <v>0</v>
      </c>
      <c r="D1184" s="15">
        <v>0</v>
      </c>
      <c r="E1184" s="15">
        <v>1</v>
      </c>
      <c r="F1184" s="15">
        <v>0</v>
      </c>
    </row>
    <row r="1185" spans="1:6" x14ac:dyDescent="0.3">
      <c r="A1185" s="16">
        <v>99</v>
      </c>
      <c r="B1185" s="16">
        <v>8</v>
      </c>
      <c r="C1185" s="15">
        <v>1</v>
      </c>
      <c r="D1185" s="15">
        <v>0</v>
      </c>
      <c r="E1185" s="15">
        <v>0</v>
      </c>
      <c r="F1185" s="15">
        <v>0</v>
      </c>
    </row>
    <row r="1186" spans="1:6" x14ac:dyDescent="0.3">
      <c r="A1186" s="16">
        <v>99</v>
      </c>
      <c r="B1186" s="16">
        <v>9</v>
      </c>
      <c r="C1186" s="15">
        <v>0</v>
      </c>
      <c r="D1186" s="15">
        <v>0</v>
      </c>
      <c r="E1186" s="15">
        <v>1</v>
      </c>
      <c r="F1186" s="15">
        <v>0</v>
      </c>
    </row>
    <row r="1187" spans="1:6" x14ac:dyDescent="0.3">
      <c r="A1187" s="16">
        <v>99</v>
      </c>
      <c r="B1187" s="16">
        <v>10</v>
      </c>
      <c r="C1187" s="15">
        <v>0</v>
      </c>
      <c r="D1187" s="15">
        <v>1</v>
      </c>
      <c r="E1187" s="15">
        <v>0</v>
      </c>
      <c r="F1187" s="15">
        <v>0</v>
      </c>
    </row>
    <row r="1188" spans="1:6" x14ac:dyDescent="0.3">
      <c r="A1188" s="16">
        <v>99</v>
      </c>
      <c r="B1188" s="16">
        <v>11</v>
      </c>
      <c r="C1188" s="15">
        <v>1</v>
      </c>
      <c r="D1188" s="15">
        <v>0</v>
      </c>
      <c r="E1188" s="15">
        <v>0</v>
      </c>
      <c r="F1188" s="15">
        <v>0</v>
      </c>
    </row>
    <row r="1189" spans="1:6" x14ac:dyDescent="0.3">
      <c r="A1189" s="16">
        <v>99</v>
      </c>
      <c r="B1189" s="16">
        <v>12</v>
      </c>
      <c r="C1189" s="15">
        <v>0</v>
      </c>
      <c r="D1189" s="15">
        <v>0</v>
      </c>
      <c r="E1189" s="15">
        <v>1</v>
      </c>
      <c r="F1189" s="15">
        <v>0</v>
      </c>
    </row>
    <row r="1190" spans="1:6" x14ac:dyDescent="0.3">
      <c r="A1190" s="16">
        <v>100</v>
      </c>
      <c r="B1190" s="16">
        <v>1</v>
      </c>
      <c r="C1190" s="15">
        <v>0</v>
      </c>
      <c r="D1190" s="15">
        <v>0</v>
      </c>
      <c r="E1190" s="15">
        <v>1</v>
      </c>
      <c r="F1190" s="15">
        <v>0</v>
      </c>
    </row>
    <row r="1191" spans="1:6" x14ac:dyDescent="0.3">
      <c r="A1191" s="16">
        <v>100</v>
      </c>
      <c r="B1191" s="16">
        <v>2</v>
      </c>
      <c r="C1191" s="15">
        <v>0</v>
      </c>
      <c r="D1191" s="15">
        <v>0</v>
      </c>
      <c r="E1191" s="15">
        <v>1</v>
      </c>
      <c r="F1191" s="15">
        <v>0</v>
      </c>
    </row>
    <row r="1192" spans="1:6" x14ac:dyDescent="0.3">
      <c r="A1192" s="16">
        <v>100</v>
      </c>
      <c r="B1192" s="16">
        <v>3</v>
      </c>
      <c r="C1192" s="15">
        <v>1</v>
      </c>
      <c r="D1192" s="15">
        <v>0</v>
      </c>
      <c r="E1192" s="15">
        <v>0</v>
      </c>
      <c r="F1192" s="15">
        <v>0</v>
      </c>
    </row>
    <row r="1193" spans="1:6" x14ac:dyDescent="0.3">
      <c r="A1193" s="16">
        <v>100</v>
      </c>
      <c r="B1193" s="16">
        <v>4</v>
      </c>
      <c r="C1193" s="15">
        <v>0</v>
      </c>
      <c r="D1193" s="15">
        <v>0</v>
      </c>
      <c r="E1193" s="15">
        <v>1</v>
      </c>
      <c r="F1193" s="15">
        <v>0</v>
      </c>
    </row>
    <row r="1194" spans="1:6" x14ac:dyDescent="0.3">
      <c r="A1194" s="16">
        <v>100</v>
      </c>
      <c r="B1194" s="16">
        <v>5</v>
      </c>
      <c r="C1194" s="15">
        <v>1</v>
      </c>
      <c r="D1194" s="15">
        <v>0</v>
      </c>
      <c r="E1194" s="15">
        <v>0</v>
      </c>
      <c r="F1194" s="15">
        <v>0</v>
      </c>
    </row>
    <row r="1195" spans="1:6" x14ac:dyDescent="0.3">
      <c r="A1195" s="16">
        <v>100</v>
      </c>
      <c r="B1195" s="16">
        <v>6</v>
      </c>
      <c r="C1195" s="15">
        <v>1</v>
      </c>
      <c r="D1195" s="15">
        <v>0</v>
      </c>
      <c r="E1195" s="15">
        <v>0</v>
      </c>
      <c r="F1195" s="15">
        <v>0</v>
      </c>
    </row>
    <row r="1196" spans="1:6" x14ac:dyDescent="0.3">
      <c r="A1196" s="16">
        <v>100</v>
      </c>
      <c r="B1196" s="16">
        <v>7</v>
      </c>
      <c r="C1196" s="15">
        <v>0</v>
      </c>
      <c r="D1196" s="15">
        <v>0</v>
      </c>
      <c r="E1196" s="15">
        <v>1</v>
      </c>
      <c r="F1196" s="15">
        <v>0</v>
      </c>
    </row>
    <row r="1197" spans="1:6" x14ac:dyDescent="0.3">
      <c r="A1197" s="16">
        <v>100</v>
      </c>
      <c r="B1197" s="16">
        <v>8</v>
      </c>
      <c r="C1197" s="15">
        <v>0</v>
      </c>
      <c r="D1197" s="15">
        <v>0</v>
      </c>
      <c r="E1197" s="15">
        <v>1</v>
      </c>
      <c r="F1197" s="15">
        <v>0</v>
      </c>
    </row>
    <row r="1198" spans="1:6" x14ac:dyDescent="0.3">
      <c r="A1198" s="16">
        <v>100</v>
      </c>
      <c r="B1198" s="16">
        <v>9</v>
      </c>
      <c r="C1198" s="15">
        <v>1</v>
      </c>
      <c r="D1198" s="15">
        <v>0</v>
      </c>
      <c r="E1198" s="15">
        <v>0</v>
      </c>
      <c r="F1198" s="15">
        <v>0</v>
      </c>
    </row>
    <row r="1199" spans="1:6" x14ac:dyDescent="0.3">
      <c r="A1199" s="16">
        <v>100</v>
      </c>
      <c r="B1199" s="16">
        <v>10</v>
      </c>
      <c r="C1199" s="15">
        <v>0</v>
      </c>
      <c r="D1199" s="15">
        <v>1</v>
      </c>
      <c r="E1199" s="15">
        <v>0</v>
      </c>
      <c r="F1199" s="15">
        <v>0</v>
      </c>
    </row>
    <row r="1200" spans="1:6" x14ac:dyDescent="0.3">
      <c r="A1200" s="16">
        <v>100</v>
      </c>
      <c r="B1200" s="16">
        <v>11</v>
      </c>
      <c r="C1200" s="15">
        <v>1</v>
      </c>
      <c r="D1200" s="15">
        <v>0</v>
      </c>
      <c r="E1200" s="15">
        <v>0</v>
      </c>
      <c r="F1200" s="15">
        <v>0</v>
      </c>
    </row>
    <row r="1201" spans="1:6" x14ac:dyDescent="0.3">
      <c r="A1201" s="16">
        <v>100</v>
      </c>
      <c r="B1201" s="16">
        <v>12</v>
      </c>
      <c r="C1201" s="15">
        <v>1</v>
      </c>
      <c r="D1201" s="15">
        <v>0</v>
      </c>
      <c r="E1201" s="15">
        <v>0</v>
      </c>
      <c r="F1201" s="15">
        <v>0</v>
      </c>
    </row>
    <row r="1202" spans="1:6" x14ac:dyDescent="0.3">
      <c r="A1202" s="16">
        <v>101</v>
      </c>
      <c r="B1202" s="16">
        <v>1</v>
      </c>
      <c r="C1202" s="15">
        <v>0</v>
      </c>
      <c r="D1202" s="15">
        <v>0</v>
      </c>
      <c r="E1202" s="15">
        <v>0</v>
      </c>
      <c r="F1202" s="15">
        <v>1</v>
      </c>
    </row>
    <row r="1203" spans="1:6" x14ac:dyDescent="0.3">
      <c r="A1203" s="16">
        <v>101</v>
      </c>
      <c r="B1203" s="16">
        <v>2</v>
      </c>
      <c r="C1203" s="15">
        <v>0</v>
      </c>
      <c r="D1203" s="15">
        <v>1</v>
      </c>
      <c r="E1203" s="15">
        <v>0</v>
      </c>
      <c r="F1203" s="15">
        <v>0</v>
      </c>
    </row>
    <row r="1204" spans="1:6" x14ac:dyDescent="0.3">
      <c r="A1204" s="16">
        <v>101</v>
      </c>
      <c r="B1204" s="16">
        <v>3</v>
      </c>
      <c r="C1204" s="15">
        <v>0</v>
      </c>
      <c r="D1204" s="15">
        <v>1</v>
      </c>
      <c r="E1204" s="15">
        <v>0</v>
      </c>
      <c r="F1204" s="15">
        <v>0</v>
      </c>
    </row>
    <row r="1205" spans="1:6" x14ac:dyDescent="0.3">
      <c r="A1205" s="16">
        <v>101</v>
      </c>
      <c r="B1205" s="16">
        <v>4</v>
      </c>
      <c r="C1205" s="15">
        <v>0</v>
      </c>
      <c r="D1205" s="15">
        <v>0</v>
      </c>
      <c r="E1205" s="15">
        <v>0</v>
      </c>
      <c r="F1205" s="15">
        <v>1</v>
      </c>
    </row>
    <row r="1206" spans="1:6" x14ac:dyDescent="0.3">
      <c r="A1206" s="16">
        <v>101</v>
      </c>
      <c r="B1206" s="16">
        <v>5</v>
      </c>
      <c r="C1206" s="15">
        <v>0</v>
      </c>
      <c r="D1206" s="15">
        <v>0</v>
      </c>
      <c r="E1206" s="15">
        <v>0</v>
      </c>
      <c r="F1206" s="15">
        <v>1</v>
      </c>
    </row>
    <row r="1207" spans="1:6" x14ac:dyDescent="0.3">
      <c r="A1207" s="16">
        <v>101</v>
      </c>
      <c r="B1207" s="16">
        <v>6</v>
      </c>
      <c r="C1207" s="15">
        <v>0</v>
      </c>
      <c r="D1207" s="15">
        <v>0</v>
      </c>
      <c r="E1207" s="15">
        <v>0</v>
      </c>
      <c r="F1207" s="15">
        <v>1</v>
      </c>
    </row>
    <row r="1208" spans="1:6" x14ac:dyDescent="0.3">
      <c r="A1208" s="16">
        <v>101</v>
      </c>
      <c r="B1208" s="16">
        <v>7</v>
      </c>
      <c r="C1208" s="15">
        <v>1</v>
      </c>
      <c r="D1208" s="15">
        <v>0</v>
      </c>
      <c r="E1208" s="15">
        <v>0</v>
      </c>
      <c r="F1208" s="15">
        <v>0</v>
      </c>
    </row>
    <row r="1209" spans="1:6" x14ac:dyDescent="0.3">
      <c r="A1209" s="16">
        <v>101</v>
      </c>
      <c r="B1209" s="16">
        <v>8</v>
      </c>
      <c r="C1209" s="15">
        <v>0</v>
      </c>
      <c r="D1209" s="15">
        <v>0</v>
      </c>
      <c r="E1209" s="15">
        <v>1</v>
      </c>
      <c r="F1209" s="15">
        <v>0</v>
      </c>
    </row>
    <row r="1210" spans="1:6" x14ac:dyDescent="0.3">
      <c r="A1210" s="16">
        <v>101</v>
      </c>
      <c r="B1210" s="16">
        <v>9</v>
      </c>
      <c r="C1210" s="15">
        <v>0</v>
      </c>
      <c r="D1210" s="15">
        <v>0</v>
      </c>
      <c r="E1210" s="15">
        <v>1</v>
      </c>
      <c r="F1210" s="15">
        <v>0</v>
      </c>
    </row>
    <row r="1211" spans="1:6" x14ac:dyDescent="0.3">
      <c r="A1211" s="16">
        <v>101</v>
      </c>
      <c r="B1211" s="16">
        <v>10</v>
      </c>
      <c r="C1211" s="15">
        <v>0</v>
      </c>
      <c r="D1211" s="15">
        <v>1</v>
      </c>
      <c r="E1211" s="15">
        <v>0</v>
      </c>
      <c r="F1211" s="15">
        <v>0</v>
      </c>
    </row>
    <row r="1212" spans="1:6" x14ac:dyDescent="0.3">
      <c r="A1212" s="16">
        <v>101</v>
      </c>
      <c r="B1212" s="16">
        <v>11</v>
      </c>
      <c r="C1212" s="15">
        <v>0</v>
      </c>
      <c r="D1212" s="15">
        <v>0</v>
      </c>
      <c r="E1212" s="15">
        <v>0</v>
      </c>
      <c r="F1212" s="15">
        <v>1</v>
      </c>
    </row>
    <row r="1213" spans="1:6" x14ac:dyDescent="0.3">
      <c r="A1213" s="16">
        <v>101</v>
      </c>
      <c r="B1213" s="16">
        <v>12</v>
      </c>
      <c r="C1213" s="15">
        <v>1</v>
      </c>
      <c r="D1213" s="15">
        <v>0</v>
      </c>
      <c r="E1213" s="15">
        <v>0</v>
      </c>
      <c r="F1213" s="15">
        <v>0</v>
      </c>
    </row>
    <row r="1214" spans="1:6" x14ac:dyDescent="0.3">
      <c r="A1214" s="16">
        <v>102</v>
      </c>
      <c r="B1214" s="16">
        <v>1</v>
      </c>
      <c r="C1214" s="15">
        <v>0</v>
      </c>
      <c r="D1214" s="15">
        <v>0</v>
      </c>
      <c r="E1214" s="15">
        <v>1</v>
      </c>
      <c r="F1214" s="15">
        <v>0</v>
      </c>
    </row>
    <row r="1215" spans="1:6" x14ac:dyDescent="0.3">
      <c r="A1215" s="16">
        <v>102</v>
      </c>
      <c r="B1215" s="16">
        <v>2</v>
      </c>
      <c r="C1215" s="15">
        <v>0</v>
      </c>
      <c r="D1215" s="15">
        <v>1</v>
      </c>
      <c r="E1215" s="15">
        <v>0</v>
      </c>
      <c r="F1215" s="15">
        <v>0</v>
      </c>
    </row>
    <row r="1216" spans="1:6" x14ac:dyDescent="0.3">
      <c r="A1216" s="16">
        <v>102</v>
      </c>
      <c r="B1216" s="16">
        <v>3</v>
      </c>
      <c r="C1216" s="15">
        <v>1</v>
      </c>
      <c r="D1216" s="15">
        <v>0</v>
      </c>
      <c r="E1216" s="15">
        <v>0</v>
      </c>
      <c r="F1216" s="15">
        <v>0</v>
      </c>
    </row>
    <row r="1217" spans="1:6" x14ac:dyDescent="0.3">
      <c r="A1217" s="16">
        <v>102</v>
      </c>
      <c r="B1217" s="16">
        <v>4</v>
      </c>
      <c r="C1217" s="15">
        <v>0</v>
      </c>
      <c r="D1217" s="15">
        <v>0</v>
      </c>
      <c r="E1217" s="15">
        <v>0</v>
      </c>
      <c r="F1217" s="15">
        <v>1</v>
      </c>
    </row>
    <row r="1218" spans="1:6" x14ac:dyDescent="0.3">
      <c r="A1218" s="16">
        <v>102</v>
      </c>
      <c r="B1218" s="16">
        <v>5</v>
      </c>
      <c r="C1218" s="15">
        <v>1</v>
      </c>
      <c r="D1218" s="15">
        <v>0</v>
      </c>
      <c r="E1218" s="15">
        <v>0</v>
      </c>
      <c r="F1218" s="15">
        <v>0</v>
      </c>
    </row>
    <row r="1219" spans="1:6" x14ac:dyDescent="0.3">
      <c r="A1219" s="16">
        <v>102</v>
      </c>
      <c r="B1219" s="16">
        <v>6</v>
      </c>
      <c r="C1219" s="15">
        <v>0</v>
      </c>
      <c r="D1219" s="15">
        <v>0</v>
      </c>
      <c r="E1219" s="15">
        <v>0</v>
      </c>
      <c r="F1219" s="15">
        <v>1</v>
      </c>
    </row>
    <row r="1220" spans="1:6" x14ac:dyDescent="0.3">
      <c r="A1220" s="16">
        <v>102</v>
      </c>
      <c r="B1220" s="16">
        <v>7</v>
      </c>
      <c r="C1220" s="15">
        <v>1</v>
      </c>
      <c r="D1220" s="15">
        <v>0</v>
      </c>
      <c r="E1220" s="15">
        <v>0</v>
      </c>
      <c r="F1220" s="15">
        <v>0</v>
      </c>
    </row>
    <row r="1221" spans="1:6" x14ac:dyDescent="0.3">
      <c r="A1221" s="16">
        <v>102</v>
      </c>
      <c r="B1221" s="16">
        <v>8</v>
      </c>
      <c r="C1221" s="15">
        <v>0</v>
      </c>
      <c r="D1221" s="15">
        <v>0</v>
      </c>
      <c r="E1221" s="15">
        <v>1</v>
      </c>
      <c r="F1221" s="15">
        <v>0</v>
      </c>
    </row>
    <row r="1222" spans="1:6" x14ac:dyDescent="0.3">
      <c r="A1222" s="16">
        <v>102</v>
      </c>
      <c r="B1222" s="16">
        <v>9</v>
      </c>
      <c r="C1222" s="15">
        <v>0</v>
      </c>
      <c r="D1222" s="15">
        <v>0</v>
      </c>
      <c r="E1222" s="15">
        <v>1</v>
      </c>
      <c r="F1222" s="15">
        <v>0</v>
      </c>
    </row>
    <row r="1223" spans="1:6" x14ac:dyDescent="0.3">
      <c r="A1223" s="16">
        <v>102</v>
      </c>
      <c r="B1223" s="16">
        <v>10</v>
      </c>
      <c r="C1223" s="15">
        <v>0</v>
      </c>
      <c r="D1223" s="15">
        <v>1</v>
      </c>
      <c r="E1223" s="15">
        <v>0</v>
      </c>
      <c r="F1223" s="15">
        <v>0</v>
      </c>
    </row>
    <row r="1224" spans="1:6" x14ac:dyDescent="0.3">
      <c r="A1224" s="16">
        <v>102</v>
      </c>
      <c r="B1224" s="16">
        <v>11</v>
      </c>
      <c r="C1224" s="15">
        <v>0</v>
      </c>
      <c r="D1224" s="15">
        <v>1</v>
      </c>
      <c r="E1224" s="15">
        <v>0</v>
      </c>
      <c r="F1224" s="15">
        <v>0</v>
      </c>
    </row>
    <row r="1225" spans="1:6" x14ac:dyDescent="0.3">
      <c r="A1225" s="16">
        <v>102</v>
      </c>
      <c r="B1225" s="16">
        <v>12</v>
      </c>
      <c r="C1225" s="15">
        <v>1</v>
      </c>
      <c r="D1225" s="15">
        <v>0</v>
      </c>
      <c r="E1225" s="15">
        <v>0</v>
      </c>
      <c r="F1225" s="15">
        <v>0</v>
      </c>
    </row>
    <row r="1226" spans="1:6" x14ac:dyDescent="0.3">
      <c r="A1226" s="16">
        <v>103</v>
      </c>
      <c r="B1226" s="16">
        <v>1</v>
      </c>
      <c r="C1226" s="15">
        <v>0</v>
      </c>
      <c r="D1226" s="15">
        <v>0</v>
      </c>
      <c r="E1226" s="15">
        <v>0</v>
      </c>
      <c r="F1226" s="15">
        <v>1</v>
      </c>
    </row>
    <row r="1227" spans="1:6" x14ac:dyDescent="0.3">
      <c r="A1227" s="16">
        <v>103</v>
      </c>
      <c r="B1227" s="16">
        <v>2</v>
      </c>
      <c r="C1227" s="15">
        <v>1</v>
      </c>
      <c r="D1227" s="15">
        <v>0</v>
      </c>
      <c r="E1227" s="15">
        <v>0</v>
      </c>
      <c r="F1227" s="15">
        <v>0</v>
      </c>
    </row>
    <row r="1228" spans="1:6" x14ac:dyDescent="0.3">
      <c r="A1228" s="16">
        <v>103</v>
      </c>
      <c r="B1228" s="16">
        <v>3</v>
      </c>
      <c r="C1228" s="15">
        <v>1</v>
      </c>
      <c r="D1228" s="15">
        <v>0</v>
      </c>
      <c r="E1228" s="15">
        <v>0</v>
      </c>
      <c r="F1228" s="15">
        <v>0</v>
      </c>
    </row>
    <row r="1229" spans="1:6" x14ac:dyDescent="0.3">
      <c r="A1229" s="16">
        <v>103</v>
      </c>
      <c r="B1229" s="16">
        <v>4</v>
      </c>
      <c r="C1229" s="15">
        <v>0</v>
      </c>
      <c r="D1229" s="15">
        <v>0</v>
      </c>
      <c r="E1229" s="15">
        <v>0</v>
      </c>
      <c r="F1229" s="15">
        <v>1</v>
      </c>
    </row>
    <row r="1230" spans="1:6" x14ac:dyDescent="0.3">
      <c r="A1230" s="16">
        <v>103</v>
      </c>
      <c r="B1230" s="16">
        <v>5</v>
      </c>
      <c r="C1230" s="15">
        <v>1</v>
      </c>
      <c r="D1230" s="15">
        <v>0</v>
      </c>
      <c r="E1230" s="15">
        <v>0</v>
      </c>
      <c r="F1230" s="15">
        <v>0</v>
      </c>
    </row>
    <row r="1231" spans="1:6" x14ac:dyDescent="0.3">
      <c r="A1231" s="16">
        <v>103</v>
      </c>
      <c r="B1231" s="16">
        <v>6</v>
      </c>
      <c r="C1231" s="15">
        <v>0</v>
      </c>
      <c r="D1231" s="15">
        <v>1</v>
      </c>
      <c r="E1231" s="15">
        <v>0</v>
      </c>
      <c r="F1231" s="15">
        <v>0</v>
      </c>
    </row>
    <row r="1232" spans="1:6" x14ac:dyDescent="0.3">
      <c r="A1232" s="16">
        <v>103</v>
      </c>
      <c r="B1232" s="16">
        <v>7</v>
      </c>
      <c r="C1232" s="15">
        <v>1</v>
      </c>
      <c r="D1232" s="15">
        <v>0</v>
      </c>
      <c r="E1232" s="15">
        <v>0</v>
      </c>
      <c r="F1232" s="15">
        <v>0</v>
      </c>
    </row>
    <row r="1233" spans="1:6" x14ac:dyDescent="0.3">
      <c r="A1233" s="16">
        <v>103</v>
      </c>
      <c r="B1233" s="16">
        <v>8</v>
      </c>
      <c r="C1233" s="15">
        <v>0</v>
      </c>
      <c r="D1233" s="15">
        <v>0</v>
      </c>
      <c r="E1233" s="15">
        <v>0</v>
      </c>
      <c r="F1233" s="15">
        <v>1</v>
      </c>
    </row>
    <row r="1234" spans="1:6" x14ac:dyDescent="0.3">
      <c r="A1234" s="16">
        <v>103</v>
      </c>
      <c r="B1234" s="16">
        <v>9</v>
      </c>
      <c r="C1234" s="15">
        <v>0</v>
      </c>
      <c r="D1234" s="15">
        <v>0</v>
      </c>
      <c r="E1234" s="15">
        <v>1</v>
      </c>
      <c r="F1234" s="15">
        <v>0</v>
      </c>
    </row>
    <row r="1235" spans="1:6" x14ac:dyDescent="0.3">
      <c r="A1235" s="16">
        <v>103</v>
      </c>
      <c r="B1235" s="16">
        <v>10</v>
      </c>
      <c r="C1235" s="15">
        <v>0</v>
      </c>
      <c r="D1235" s="15">
        <v>0</v>
      </c>
      <c r="E1235" s="15">
        <v>1</v>
      </c>
      <c r="F1235" s="15">
        <v>0</v>
      </c>
    </row>
    <row r="1236" spans="1:6" x14ac:dyDescent="0.3">
      <c r="A1236" s="16">
        <v>103</v>
      </c>
      <c r="B1236" s="16">
        <v>11</v>
      </c>
      <c r="C1236" s="15">
        <v>0</v>
      </c>
      <c r="D1236" s="15">
        <v>1</v>
      </c>
      <c r="E1236" s="15">
        <v>0</v>
      </c>
      <c r="F1236" s="15">
        <v>0</v>
      </c>
    </row>
    <row r="1237" spans="1:6" x14ac:dyDescent="0.3">
      <c r="A1237" s="16">
        <v>103</v>
      </c>
      <c r="B1237" s="16">
        <v>12</v>
      </c>
      <c r="C1237" s="15">
        <v>0</v>
      </c>
      <c r="D1237" s="15">
        <v>1</v>
      </c>
      <c r="E1237" s="15">
        <v>0</v>
      </c>
      <c r="F1237" s="15">
        <v>0</v>
      </c>
    </row>
    <row r="1238" spans="1:6" x14ac:dyDescent="0.3">
      <c r="A1238" s="16">
        <v>104</v>
      </c>
      <c r="B1238" s="16">
        <v>1</v>
      </c>
      <c r="C1238" s="15">
        <v>0</v>
      </c>
      <c r="D1238" s="15">
        <v>0</v>
      </c>
      <c r="E1238" s="15">
        <v>0</v>
      </c>
      <c r="F1238" s="15">
        <v>1</v>
      </c>
    </row>
    <row r="1239" spans="1:6" x14ac:dyDescent="0.3">
      <c r="A1239" s="16">
        <v>104</v>
      </c>
      <c r="B1239" s="16">
        <v>2</v>
      </c>
      <c r="C1239" s="15">
        <v>0</v>
      </c>
      <c r="D1239" s="15">
        <v>1</v>
      </c>
      <c r="E1239" s="15">
        <v>0</v>
      </c>
      <c r="F1239" s="15">
        <v>0</v>
      </c>
    </row>
    <row r="1240" spans="1:6" x14ac:dyDescent="0.3">
      <c r="A1240" s="16">
        <v>104</v>
      </c>
      <c r="B1240" s="16">
        <v>3</v>
      </c>
      <c r="C1240" s="15">
        <v>0</v>
      </c>
      <c r="D1240" s="15">
        <v>1</v>
      </c>
      <c r="E1240" s="15">
        <v>0</v>
      </c>
      <c r="F1240" s="15">
        <v>0</v>
      </c>
    </row>
    <row r="1241" spans="1:6" x14ac:dyDescent="0.3">
      <c r="A1241" s="16">
        <v>104</v>
      </c>
      <c r="B1241" s="16">
        <v>4</v>
      </c>
      <c r="C1241" s="15">
        <v>1</v>
      </c>
      <c r="D1241" s="15">
        <v>0</v>
      </c>
      <c r="E1241" s="15">
        <v>0</v>
      </c>
      <c r="F1241" s="15">
        <v>0</v>
      </c>
    </row>
    <row r="1242" spans="1:6" x14ac:dyDescent="0.3">
      <c r="A1242" s="16">
        <v>104</v>
      </c>
      <c r="B1242" s="16">
        <v>5</v>
      </c>
      <c r="C1242" s="15">
        <v>1</v>
      </c>
      <c r="D1242" s="15">
        <v>0</v>
      </c>
      <c r="E1242" s="15">
        <v>0</v>
      </c>
      <c r="F1242" s="15">
        <v>0</v>
      </c>
    </row>
    <row r="1243" spans="1:6" x14ac:dyDescent="0.3">
      <c r="A1243" s="16">
        <v>104</v>
      </c>
      <c r="B1243" s="16">
        <v>6</v>
      </c>
      <c r="C1243" s="15">
        <v>1</v>
      </c>
      <c r="D1243" s="15">
        <v>0</v>
      </c>
      <c r="E1243" s="15">
        <v>0</v>
      </c>
      <c r="F1243" s="15">
        <v>0</v>
      </c>
    </row>
    <row r="1244" spans="1:6" x14ac:dyDescent="0.3">
      <c r="A1244" s="16">
        <v>104</v>
      </c>
      <c r="B1244" s="16">
        <v>7</v>
      </c>
      <c r="C1244" s="15">
        <v>1</v>
      </c>
      <c r="D1244" s="15">
        <v>0</v>
      </c>
      <c r="E1244" s="15">
        <v>0</v>
      </c>
      <c r="F1244" s="15">
        <v>0</v>
      </c>
    </row>
    <row r="1245" spans="1:6" x14ac:dyDescent="0.3">
      <c r="A1245" s="16">
        <v>104</v>
      </c>
      <c r="B1245" s="16">
        <v>8</v>
      </c>
      <c r="C1245" s="15">
        <v>0</v>
      </c>
      <c r="D1245" s="15">
        <v>0</v>
      </c>
      <c r="E1245" s="15">
        <v>1</v>
      </c>
      <c r="F1245" s="15">
        <v>0</v>
      </c>
    </row>
    <row r="1246" spans="1:6" x14ac:dyDescent="0.3">
      <c r="A1246" s="16">
        <v>104</v>
      </c>
      <c r="B1246" s="16">
        <v>9</v>
      </c>
      <c r="C1246" s="15">
        <v>0</v>
      </c>
      <c r="D1246" s="15">
        <v>0</v>
      </c>
      <c r="E1246" s="15">
        <v>0</v>
      </c>
      <c r="F1246" s="15">
        <v>1</v>
      </c>
    </row>
    <row r="1247" spans="1:6" x14ac:dyDescent="0.3">
      <c r="A1247" s="16">
        <v>104</v>
      </c>
      <c r="B1247" s="16">
        <v>10</v>
      </c>
      <c r="C1247" s="15">
        <v>0</v>
      </c>
      <c r="D1247" s="15">
        <v>1</v>
      </c>
      <c r="E1247" s="15">
        <v>0</v>
      </c>
      <c r="F1247" s="15">
        <v>0</v>
      </c>
    </row>
    <row r="1248" spans="1:6" x14ac:dyDescent="0.3">
      <c r="A1248" s="16">
        <v>104</v>
      </c>
      <c r="B1248" s="16">
        <v>11</v>
      </c>
      <c r="C1248" s="15">
        <v>0</v>
      </c>
      <c r="D1248" s="15">
        <v>0</v>
      </c>
      <c r="E1248" s="15">
        <v>1</v>
      </c>
      <c r="F1248" s="15">
        <v>0</v>
      </c>
    </row>
    <row r="1249" spans="1:6" x14ac:dyDescent="0.3">
      <c r="A1249" s="16">
        <v>104</v>
      </c>
      <c r="B1249" s="16">
        <v>12</v>
      </c>
      <c r="C1249" s="15">
        <v>1</v>
      </c>
      <c r="D1249" s="15">
        <v>0</v>
      </c>
      <c r="E1249" s="15">
        <v>0</v>
      </c>
      <c r="F1249" s="15">
        <v>0</v>
      </c>
    </row>
    <row r="1250" spans="1:6" x14ac:dyDescent="0.3">
      <c r="A1250" s="16">
        <v>105</v>
      </c>
      <c r="B1250" s="16">
        <v>1</v>
      </c>
      <c r="C1250" s="15">
        <v>0</v>
      </c>
      <c r="D1250" s="15">
        <v>0</v>
      </c>
      <c r="E1250" s="15">
        <v>1</v>
      </c>
      <c r="F1250" s="15">
        <v>0</v>
      </c>
    </row>
    <row r="1251" spans="1:6" x14ac:dyDescent="0.3">
      <c r="A1251" s="16">
        <v>105</v>
      </c>
      <c r="B1251" s="16">
        <v>2</v>
      </c>
      <c r="C1251" s="15">
        <v>0</v>
      </c>
      <c r="D1251" s="15">
        <v>1</v>
      </c>
      <c r="E1251" s="15">
        <v>0</v>
      </c>
      <c r="F1251" s="15">
        <v>0</v>
      </c>
    </row>
    <row r="1252" spans="1:6" x14ac:dyDescent="0.3">
      <c r="A1252" s="16">
        <v>105</v>
      </c>
      <c r="B1252" s="16">
        <v>3</v>
      </c>
      <c r="C1252" s="15">
        <v>1</v>
      </c>
      <c r="D1252" s="15">
        <v>0</v>
      </c>
      <c r="E1252" s="15">
        <v>0</v>
      </c>
      <c r="F1252" s="15">
        <v>0</v>
      </c>
    </row>
    <row r="1253" spans="1:6" x14ac:dyDescent="0.3">
      <c r="A1253" s="16">
        <v>105</v>
      </c>
      <c r="B1253" s="16">
        <v>4</v>
      </c>
      <c r="C1253" s="15">
        <v>1</v>
      </c>
      <c r="D1253" s="15">
        <v>0</v>
      </c>
      <c r="E1253" s="15">
        <v>0</v>
      </c>
      <c r="F1253" s="15">
        <v>0</v>
      </c>
    </row>
    <row r="1254" spans="1:6" x14ac:dyDescent="0.3">
      <c r="A1254" s="16">
        <v>105</v>
      </c>
      <c r="B1254" s="16">
        <v>5</v>
      </c>
      <c r="C1254" s="15">
        <v>1</v>
      </c>
      <c r="D1254" s="15">
        <v>0</v>
      </c>
      <c r="E1254" s="15">
        <v>0</v>
      </c>
      <c r="F1254" s="15">
        <v>0</v>
      </c>
    </row>
    <row r="1255" spans="1:6" x14ac:dyDescent="0.3">
      <c r="A1255" s="16">
        <v>105</v>
      </c>
      <c r="B1255" s="16">
        <v>6</v>
      </c>
      <c r="C1255" s="15">
        <v>0</v>
      </c>
      <c r="D1255" s="15">
        <v>0</v>
      </c>
      <c r="E1255" s="15">
        <v>1</v>
      </c>
      <c r="F1255" s="15">
        <v>0</v>
      </c>
    </row>
    <row r="1256" spans="1:6" x14ac:dyDescent="0.3">
      <c r="A1256" s="16">
        <v>105</v>
      </c>
      <c r="B1256" s="16">
        <v>7</v>
      </c>
      <c r="C1256" s="15">
        <v>1</v>
      </c>
      <c r="D1256" s="15">
        <v>0</v>
      </c>
      <c r="E1256" s="15">
        <v>0</v>
      </c>
      <c r="F1256" s="15">
        <v>0</v>
      </c>
    </row>
    <row r="1257" spans="1:6" x14ac:dyDescent="0.3">
      <c r="A1257" s="16">
        <v>105</v>
      </c>
      <c r="B1257" s="16">
        <v>8</v>
      </c>
      <c r="C1257" s="15">
        <v>0</v>
      </c>
      <c r="D1257" s="15">
        <v>0</v>
      </c>
      <c r="E1257" s="15">
        <v>1</v>
      </c>
      <c r="F1257" s="15">
        <v>0</v>
      </c>
    </row>
    <row r="1258" spans="1:6" x14ac:dyDescent="0.3">
      <c r="A1258" s="16">
        <v>105</v>
      </c>
      <c r="B1258" s="16">
        <v>9</v>
      </c>
      <c r="C1258" s="15">
        <v>0</v>
      </c>
      <c r="D1258" s="15">
        <v>0</v>
      </c>
      <c r="E1258" s="15">
        <v>1</v>
      </c>
      <c r="F1258" s="15">
        <v>0</v>
      </c>
    </row>
    <row r="1259" spans="1:6" x14ac:dyDescent="0.3">
      <c r="A1259" s="16">
        <v>105</v>
      </c>
      <c r="B1259" s="16">
        <v>10</v>
      </c>
      <c r="C1259" s="15">
        <v>1</v>
      </c>
      <c r="D1259" s="15">
        <v>0</v>
      </c>
      <c r="E1259" s="15">
        <v>0</v>
      </c>
      <c r="F1259" s="15">
        <v>0</v>
      </c>
    </row>
    <row r="1260" spans="1:6" x14ac:dyDescent="0.3">
      <c r="A1260" s="16">
        <v>105</v>
      </c>
      <c r="B1260" s="16">
        <v>11</v>
      </c>
      <c r="C1260" s="15">
        <v>0</v>
      </c>
      <c r="D1260" s="15">
        <v>1</v>
      </c>
      <c r="E1260" s="15">
        <v>0</v>
      </c>
      <c r="F1260" s="15">
        <v>0</v>
      </c>
    </row>
    <row r="1261" spans="1:6" x14ac:dyDescent="0.3">
      <c r="A1261" s="16">
        <v>105</v>
      </c>
      <c r="B1261" s="16">
        <v>12</v>
      </c>
      <c r="C1261" s="15">
        <v>0</v>
      </c>
      <c r="D1261" s="15">
        <v>1</v>
      </c>
      <c r="E1261" s="15">
        <v>0</v>
      </c>
      <c r="F1261" s="15">
        <v>0</v>
      </c>
    </row>
    <row r="1262" spans="1:6" x14ac:dyDescent="0.3">
      <c r="A1262" s="16">
        <v>106</v>
      </c>
      <c r="B1262" s="16">
        <v>1</v>
      </c>
      <c r="C1262" s="15">
        <v>0</v>
      </c>
      <c r="D1262" s="15">
        <v>0</v>
      </c>
      <c r="E1262" s="15">
        <v>1</v>
      </c>
      <c r="F1262" s="15">
        <v>0</v>
      </c>
    </row>
    <row r="1263" spans="1:6" x14ac:dyDescent="0.3">
      <c r="A1263" s="16">
        <v>106</v>
      </c>
      <c r="B1263" s="16">
        <v>2</v>
      </c>
      <c r="C1263" s="15">
        <v>0</v>
      </c>
      <c r="D1263" s="15">
        <v>1</v>
      </c>
      <c r="E1263" s="15">
        <v>0</v>
      </c>
      <c r="F1263" s="15">
        <v>0</v>
      </c>
    </row>
    <row r="1264" spans="1:6" x14ac:dyDescent="0.3">
      <c r="A1264" s="16">
        <v>106</v>
      </c>
      <c r="B1264" s="16">
        <v>3</v>
      </c>
      <c r="C1264" s="15">
        <v>1</v>
      </c>
      <c r="D1264" s="15">
        <v>0</v>
      </c>
      <c r="E1264" s="15">
        <v>0</v>
      </c>
      <c r="F1264" s="15">
        <v>0</v>
      </c>
    </row>
    <row r="1265" spans="1:6" x14ac:dyDescent="0.3">
      <c r="A1265" s="16">
        <v>106</v>
      </c>
      <c r="B1265" s="16">
        <v>4</v>
      </c>
      <c r="C1265" s="15">
        <v>1</v>
      </c>
      <c r="D1265" s="15">
        <v>0</v>
      </c>
      <c r="E1265" s="15">
        <v>0</v>
      </c>
      <c r="F1265" s="15">
        <v>0</v>
      </c>
    </row>
    <row r="1266" spans="1:6" x14ac:dyDescent="0.3">
      <c r="A1266" s="16">
        <v>106</v>
      </c>
      <c r="B1266" s="16">
        <v>5</v>
      </c>
      <c r="C1266" s="15">
        <v>0</v>
      </c>
      <c r="D1266" s="15">
        <v>0</v>
      </c>
      <c r="E1266" s="15">
        <v>0</v>
      </c>
      <c r="F1266" s="15">
        <v>1</v>
      </c>
    </row>
    <row r="1267" spans="1:6" x14ac:dyDescent="0.3">
      <c r="A1267" s="16">
        <v>106</v>
      </c>
      <c r="B1267" s="16">
        <v>6</v>
      </c>
      <c r="C1267" s="15">
        <v>0</v>
      </c>
      <c r="D1267" s="15">
        <v>0</v>
      </c>
      <c r="E1267" s="15">
        <v>0</v>
      </c>
      <c r="F1267" s="15">
        <v>1</v>
      </c>
    </row>
    <row r="1268" spans="1:6" x14ac:dyDescent="0.3">
      <c r="A1268" s="16">
        <v>106</v>
      </c>
      <c r="B1268" s="16">
        <v>7</v>
      </c>
      <c r="C1268" s="15">
        <v>1</v>
      </c>
      <c r="D1268" s="15">
        <v>0</v>
      </c>
      <c r="E1268" s="15">
        <v>0</v>
      </c>
      <c r="F1268" s="15">
        <v>0</v>
      </c>
    </row>
    <row r="1269" spans="1:6" x14ac:dyDescent="0.3">
      <c r="A1269" s="16">
        <v>106</v>
      </c>
      <c r="B1269" s="16">
        <v>8</v>
      </c>
      <c r="C1269" s="15">
        <v>0</v>
      </c>
      <c r="D1269" s="15">
        <v>0</v>
      </c>
      <c r="E1269" s="15">
        <v>0</v>
      </c>
      <c r="F1269" s="15">
        <v>1</v>
      </c>
    </row>
    <row r="1270" spans="1:6" x14ac:dyDescent="0.3">
      <c r="A1270" s="16">
        <v>106</v>
      </c>
      <c r="B1270" s="16">
        <v>9</v>
      </c>
      <c r="C1270" s="15">
        <v>0</v>
      </c>
      <c r="D1270" s="15">
        <v>0</v>
      </c>
      <c r="E1270" s="15">
        <v>1</v>
      </c>
      <c r="F1270" s="15">
        <v>0</v>
      </c>
    </row>
    <row r="1271" spans="1:6" x14ac:dyDescent="0.3">
      <c r="A1271" s="16">
        <v>106</v>
      </c>
      <c r="B1271" s="16">
        <v>10</v>
      </c>
      <c r="C1271" s="15">
        <v>0</v>
      </c>
      <c r="D1271" s="15">
        <v>1</v>
      </c>
      <c r="E1271" s="15">
        <v>0</v>
      </c>
      <c r="F1271" s="15">
        <v>0</v>
      </c>
    </row>
    <row r="1272" spans="1:6" x14ac:dyDescent="0.3">
      <c r="A1272" s="16">
        <v>106</v>
      </c>
      <c r="B1272" s="16">
        <v>11</v>
      </c>
      <c r="C1272" s="15">
        <v>0</v>
      </c>
      <c r="D1272" s="15">
        <v>0</v>
      </c>
      <c r="E1272" s="15">
        <v>1</v>
      </c>
      <c r="F1272" s="15">
        <v>0</v>
      </c>
    </row>
    <row r="1273" spans="1:6" x14ac:dyDescent="0.3">
      <c r="A1273" s="16">
        <v>106</v>
      </c>
      <c r="B1273" s="16">
        <v>12</v>
      </c>
      <c r="C1273" s="15">
        <v>0</v>
      </c>
      <c r="D1273" s="15">
        <v>1</v>
      </c>
      <c r="E1273" s="15">
        <v>0</v>
      </c>
      <c r="F1273" s="15">
        <v>0</v>
      </c>
    </row>
    <row r="1274" spans="1:6" x14ac:dyDescent="0.3">
      <c r="A1274" s="16">
        <v>107</v>
      </c>
      <c r="B1274" s="16">
        <v>1</v>
      </c>
      <c r="C1274" s="15">
        <v>0</v>
      </c>
      <c r="D1274" s="15">
        <v>1</v>
      </c>
      <c r="E1274" s="15">
        <v>0</v>
      </c>
      <c r="F1274" s="15">
        <v>0</v>
      </c>
    </row>
    <row r="1275" spans="1:6" x14ac:dyDescent="0.3">
      <c r="A1275" s="16">
        <v>107</v>
      </c>
      <c r="B1275" s="16">
        <v>2</v>
      </c>
      <c r="C1275" s="15">
        <v>0</v>
      </c>
      <c r="D1275" s="15">
        <v>0</v>
      </c>
      <c r="E1275" s="15">
        <v>1</v>
      </c>
      <c r="F1275" s="15">
        <v>0</v>
      </c>
    </row>
    <row r="1276" spans="1:6" x14ac:dyDescent="0.3">
      <c r="A1276" s="16">
        <v>107</v>
      </c>
      <c r="B1276" s="16">
        <v>3</v>
      </c>
      <c r="C1276" s="15">
        <v>1</v>
      </c>
      <c r="D1276" s="15">
        <v>0</v>
      </c>
      <c r="E1276" s="15">
        <v>0</v>
      </c>
      <c r="F1276" s="15">
        <v>0</v>
      </c>
    </row>
    <row r="1277" spans="1:6" x14ac:dyDescent="0.3">
      <c r="A1277" s="16">
        <v>107</v>
      </c>
      <c r="B1277" s="16">
        <v>4</v>
      </c>
      <c r="C1277" s="15">
        <v>0</v>
      </c>
      <c r="D1277" s="15">
        <v>0</v>
      </c>
      <c r="E1277" s="15">
        <v>1</v>
      </c>
      <c r="F1277" s="15">
        <v>0</v>
      </c>
    </row>
    <row r="1278" spans="1:6" x14ac:dyDescent="0.3">
      <c r="A1278" s="16">
        <v>107</v>
      </c>
      <c r="B1278" s="16">
        <v>5</v>
      </c>
      <c r="C1278" s="15">
        <v>1</v>
      </c>
      <c r="D1278" s="15">
        <v>0</v>
      </c>
      <c r="E1278" s="15">
        <v>0</v>
      </c>
      <c r="F1278" s="15">
        <v>0</v>
      </c>
    </row>
    <row r="1279" spans="1:6" x14ac:dyDescent="0.3">
      <c r="A1279" s="16">
        <v>107</v>
      </c>
      <c r="B1279" s="16">
        <v>6</v>
      </c>
      <c r="C1279" s="15">
        <v>1</v>
      </c>
      <c r="D1279" s="15">
        <v>0</v>
      </c>
      <c r="E1279" s="15">
        <v>0</v>
      </c>
      <c r="F1279" s="15">
        <v>0</v>
      </c>
    </row>
    <row r="1280" spans="1:6" x14ac:dyDescent="0.3">
      <c r="A1280" s="16">
        <v>107</v>
      </c>
      <c r="B1280" s="16">
        <v>7</v>
      </c>
      <c r="C1280" s="15">
        <v>0</v>
      </c>
      <c r="D1280" s="15">
        <v>0</v>
      </c>
      <c r="E1280" s="15">
        <v>0</v>
      </c>
      <c r="F1280" s="15">
        <v>1</v>
      </c>
    </row>
    <row r="1281" spans="1:6" x14ac:dyDescent="0.3">
      <c r="A1281" s="16">
        <v>107</v>
      </c>
      <c r="B1281" s="16">
        <v>8</v>
      </c>
      <c r="C1281" s="15">
        <v>0</v>
      </c>
      <c r="D1281" s="15">
        <v>0</v>
      </c>
      <c r="E1281" s="15">
        <v>1</v>
      </c>
      <c r="F1281" s="15">
        <v>0</v>
      </c>
    </row>
    <row r="1282" spans="1:6" x14ac:dyDescent="0.3">
      <c r="A1282" s="16">
        <v>107</v>
      </c>
      <c r="B1282" s="16">
        <v>9</v>
      </c>
      <c r="C1282" s="15">
        <v>0</v>
      </c>
      <c r="D1282" s="15">
        <v>0</v>
      </c>
      <c r="E1282" s="15">
        <v>1</v>
      </c>
      <c r="F1282" s="15">
        <v>0</v>
      </c>
    </row>
    <row r="1283" spans="1:6" x14ac:dyDescent="0.3">
      <c r="A1283" s="16">
        <v>107</v>
      </c>
      <c r="B1283" s="16">
        <v>10</v>
      </c>
      <c r="C1283" s="15">
        <v>0</v>
      </c>
      <c r="D1283" s="15">
        <v>0</v>
      </c>
      <c r="E1283" s="15">
        <v>0</v>
      </c>
      <c r="F1283" s="15">
        <v>1</v>
      </c>
    </row>
    <row r="1284" spans="1:6" x14ac:dyDescent="0.3">
      <c r="A1284" s="16">
        <v>107</v>
      </c>
      <c r="B1284" s="16">
        <v>11</v>
      </c>
      <c r="C1284" s="15">
        <v>0</v>
      </c>
      <c r="D1284" s="15">
        <v>1</v>
      </c>
      <c r="E1284" s="15">
        <v>0</v>
      </c>
      <c r="F1284" s="15">
        <v>0</v>
      </c>
    </row>
    <row r="1285" spans="1:6" x14ac:dyDescent="0.3">
      <c r="A1285" s="16">
        <v>107</v>
      </c>
      <c r="B1285" s="16">
        <v>12</v>
      </c>
      <c r="C1285" s="15">
        <v>0</v>
      </c>
      <c r="D1285" s="15">
        <v>0</v>
      </c>
      <c r="E1285" s="15">
        <v>0</v>
      </c>
      <c r="F1285" s="15">
        <v>1</v>
      </c>
    </row>
    <row r="1286" spans="1:6" x14ac:dyDescent="0.3">
      <c r="A1286" s="16">
        <v>108</v>
      </c>
      <c r="B1286" s="16">
        <v>1</v>
      </c>
      <c r="C1286" s="15">
        <v>0</v>
      </c>
      <c r="D1286" s="15">
        <v>0</v>
      </c>
      <c r="E1286" s="15">
        <v>1</v>
      </c>
      <c r="F1286" s="15">
        <v>0</v>
      </c>
    </row>
    <row r="1287" spans="1:6" x14ac:dyDescent="0.3">
      <c r="A1287" s="16">
        <v>108</v>
      </c>
      <c r="B1287" s="16">
        <v>2</v>
      </c>
      <c r="C1287" s="15">
        <v>0</v>
      </c>
      <c r="D1287" s="15">
        <v>0</v>
      </c>
      <c r="E1287" s="15">
        <v>0</v>
      </c>
      <c r="F1287" s="15">
        <v>1</v>
      </c>
    </row>
    <row r="1288" spans="1:6" x14ac:dyDescent="0.3">
      <c r="A1288" s="16">
        <v>108</v>
      </c>
      <c r="B1288" s="16">
        <v>3</v>
      </c>
      <c r="C1288" s="15">
        <v>0</v>
      </c>
      <c r="D1288" s="15">
        <v>0</v>
      </c>
      <c r="E1288" s="15">
        <v>0</v>
      </c>
      <c r="F1288" s="15">
        <v>1</v>
      </c>
    </row>
    <row r="1289" spans="1:6" x14ac:dyDescent="0.3">
      <c r="A1289" s="16">
        <v>108</v>
      </c>
      <c r="B1289" s="16">
        <v>4</v>
      </c>
      <c r="C1289" s="15">
        <v>0</v>
      </c>
      <c r="D1289" s="15">
        <v>0</v>
      </c>
      <c r="E1289" s="15">
        <v>0</v>
      </c>
      <c r="F1289" s="15">
        <v>1</v>
      </c>
    </row>
    <row r="1290" spans="1:6" x14ac:dyDescent="0.3">
      <c r="A1290" s="16">
        <v>108</v>
      </c>
      <c r="B1290" s="16">
        <v>5</v>
      </c>
      <c r="C1290" s="15">
        <v>1</v>
      </c>
      <c r="D1290" s="15">
        <v>0</v>
      </c>
      <c r="E1290" s="15">
        <v>0</v>
      </c>
      <c r="F1290" s="15">
        <v>0</v>
      </c>
    </row>
    <row r="1291" spans="1:6" x14ac:dyDescent="0.3">
      <c r="A1291" s="16">
        <v>108</v>
      </c>
      <c r="B1291" s="16">
        <v>6</v>
      </c>
      <c r="C1291" s="15">
        <v>0</v>
      </c>
      <c r="D1291" s="15">
        <v>0</v>
      </c>
      <c r="E1291" s="15">
        <v>0</v>
      </c>
      <c r="F1291" s="15">
        <v>1</v>
      </c>
    </row>
    <row r="1292" spans="1:6" x14ac:dyDescent="0.3">
      <c r="A1292" s="16">
        <v>108</v>
      </c>
      <c r="B1292" s="16">
        <v>7</v>
      </c>
      <c r="C1292" s="15">
        <v>0</v>
      </c>
      <c r="D1292" s="15">
        <v>1</v>
      </c>
      <c r="E1292" s="15">
        <v>0</v>
      </c>
      <c r="F1292" s="15">
        <v>0</v>
      </c>
    </row>
    <row r="1293" spans="1:6" x14ac:dyDescent="0.3">
      <c r="A1293" s="16">
        <v>108</v>
      </c>
      <c r="B1293" s="16">
        <v>8</v>
      </c>
      <c r="C1293" s="15">
        <v>0</v>
      </c>
      <c r="D1293" s="15">
        <v>0</v>
      </c>
      <c r="E1293" s="15">
        <v>0</v>
      </c>
      <c r="F1293" s="15">
        <v>1</v>
      </c>
    </row>
    <row r="1294" spans="1:6" x14ac:dyDescent="0.3">
      <c r="A1294" s="16">
        <v>108</v>
      </c>
      <c r="B1294" s="16">
        <v>9</v>
      </c>
      <c r="C1294" s="15">
        <v>0</v>
      </c>
      <c r="D1294" s="15">
        <v>0</v>
      </c>
      <c r="E1294" s="15">
        <v>1</v>
      </c>
      <c r="F1294" s="15">
        <v>0</v>
      </c>
    </row>
    <row r="1295" spans="1:6" x14ac:dyDescent="0.3">
      <c r="A1295" s="16">
        <v>108</v>
      </c>
      <c r="B1295" s="16">
        <v>10</v>
      </c>
      <c r="C1295" s="15">
        <v>0</v>
      </c>
      <c r="D1295" s="15">
        <v>1</v>
      </c>
      <c r="E1295" s="15">
        <v>0</v>
      </c>
      <c r="F1295" s="15">
        <v>0</v>
      </c>
    </row>
    <row r="1296" spans="1:6" x14ac:dyDescent="0.3">
      <c r="A1296" s="16">
        <v>108</v>
      </c>
      <c r="B1296" s="16">
        <v>11</v>
      </c>
      <c r="C1296" s="15">
        <v>0</v>
      </c>
      <c r="D1296" s="15">
        <v>1</v>
      </c>
      <c r="E1296" s="15">
        <v>0</v>
      </c>
      <c r="F1296" s="15">
        <v>0</v>
      </c>
    </row>
    <row r="1297" spans="1:6" x14ac:dyDescent="0.3">
      <c r="A1297" s="16">
        <v>108</v>
      </c>
      <c r="B1297" s="16">
        <v>12</v>
      </c>
      <c r="C1297" s="15">
        <v>0</v>
      </c>
      <c r="D1297" s="15">
        <v>0</v>
      </c>
      <c r="E1297" s="15">
        <v>0</v>
      </c>
      <c r="F1297" s="15">
        <v>1</v>
      </c>
    </row>
    <row r="1298" spans="1:6" x14ac:dyDescent="0.3">
      <c r="A1298" s="16">
        <v>109</v>
      </c>
      <c r="B1298" s="16">
        <v>1</v>
      </c>
      <c r="C1298" s="15">
        <v>0</v>
      </c>
      <c r="D1298" s="15">
        <v>0</v>
      </c>
      <c r="E1298" s="15">
        <v>1</v>
      </c>
      <c r="F1298" s="15">
        <v>0</v>
      </c>
    </row>
    <row r="1299" spans="1:6" x14ac:dyDescent="0.3">
      <c r="A1299" s="16">
        <v>109</v>
      </c>
      <c r="B1299" s="16">
        <v>2</v>
      </c>
      <c r="C1299" s="15">
        <v>0</v>
      </c>
      <c r="D1299" s="15">
        <v>1</v>
      </c>
      <c r="E1299" s="15">
        <v>0</v>
      </c>
      <c r="F1299" s="15">
        <v>0</v>
      </c>
    </row>
    <row r="1300" spans="1:6" x14ac:dyDescent="0.3">
      <c r="A1300" s="16">
        <v>109</v>
      </c>
      <c r="B1300" s="16">
        <v>3</v>
      </c>
      <c r="C1300" s="15">
        <v>0</v>
      </c>
      <c r="D1300" s="15">
        <v>1</v>
      </c>
      <c r="E1300" s="15">
        <v>0</v>
      </c>
      <c r="F1300" s="15">
        <v>0</v>
      </c>
    </row>
    <row r="1301" spans="1:6" x14ac:dyDescent="0.3">
      <c r="A1301" s="16">
        <v>109</v>
      </c>
      <c r="B1301" s="16">
        <v>4</v>
      </c>
      <c r="C1301" s="15">
        <v>0</v>
      </c>
      <c r="D1301" s="15">
        <v>0</v>
      </c>
      <c r="E1301" s="15">
        <v>1</v>
      </c>
      <c r="F1301" s="15">
        <v>0</v>
      </c>
    </row>
    <row r="1302" spans="1:6" x14ac:dyDescent="0.3">
      <c r="A1302" s="16">
        <v>109</v>
      </c>
      <c r="B1302" s="16">
        <v>5</v>
      </c>
      <c r="C1302" s="15">
        <v>0</v>
      </c>
      <c r="D1302" s="15">
        <v>1</v>
      </c>
      <c r="E1302" s="15">
        <v>0</v>
      </c>
      <c r="F1302" s="15">
        <v>0</v>
      </c>
    </row>
    <row r="1303" spans="1:6" x14ac:dyDescent="0.3">
      <c r="A1303" s="16">
        <v>109</v>
      </c>
      <c r="B1303" s="16">
        <v>6</v>
      </c>
      <c r="C1303" s="15">
        <v>0</v>
      </c>
      <c r="D1303" s="15">
        <v>0</v>
      </c>
      <c r="E1303" s="15">
        <v>0</v>
      </c>
      <c r="F1303" s="15">
        <v>1</v>
      </c>
    </row>
    <row r="1304" spans="1:6" x14ac:dyDescent="0.3">
      <c r="A1304" s="16">
        <v>109</v>
      </c>
      <c r="B1304" s="16">
        <v>7</v>
      </c>
      <c r="C1304" s="15">
        <v>1</v>
      </c>
      <c r="D1304" s="15">
        <v>0</v>
      </c>
      <c r="E1304" s="15">
        <v>0</v>
      </c>
      <c r="F1304" s="15">
        <v>0</v>
      </c>
    </row>
    <row r="1305" spans="1:6" x14ac:dyDescent="0.3">
      <c r="A1305" s="16">
        <v>109</v>
      </c>
      <c r="B1305" s="16">
        <v>8</v>
      </c>
      <c r="C1305" s="15">
        <v>0</v>
      </c>
      <c r="D1305" s="15">
        <v>0</v>
      </c>
      <c r="E1305" s="15">
        <v>1</v>
      </c>
      <c r="F1305" s="15">
        <v>0</v>
      </c>
    </row>
    <row r="1306" spans="1:6" x14ac:dyDescent="0.3">
      <c r="A1306" s="16">
        <v>109</v>
      </c>
      <c r="B1306" s="16">
        <v>9</v>
      </c>
      <c r="C1306" s="15">
        <v>0</v>
      </c>
      <c r="D1306" s="15">
        <v>0</v>
      </c>
      <c r="E1306" s="15">
        <v>1</v>
      </c>
      <c r="F1306" s="15">
        <v>0</v>
      </c>
    </row>
    <row r="1307" spans="1:6" x14ac:dyDescent="0.3">
      <c r="A1307" s="16">
        <v>109</v>
      </c>
      <c r="B1307" s="16">
        <v>10</v>
      </c>
      <c r="C1307" s="15">
        <v>0</v>
      </c>
      <c r="D1307" s="15">
        <v>0</v>
      </c>
      <c r="E1307" s="15">
        <v>0</v>
      </c>
      <c r="F1307" s="15">
        <v>1</v>
      </c>
    </row>
    <row r="1308" spans="1:6" x14ac:dyDescent="0.3">
      <c r="A1308" s="16">
        <v>109</v>
      </c>
      <c r="B1308" s="16">
        <v>11</v>
      </c>
      <c r="C1308" s="15">
        <v>0</v>
      </c>
      <c r="D1308" s="15">
        <v>1</v>
      </c>
      <c r="E1308" s="15">
        <v>0</v>
      </c>
      <c r="F1308" s="15">
        <v>0</v>
      </c>
    </row>
    <row r="1309" spans="1:6" x14ac:dyDescent="0.3">
      <c r="A1309" s="16">
        <v>109</v>
      </c>
      <c r="B1309" s="16">
        <v>12</v>
      </c>
      <c r="C1309" s="15">
        <v>1</v>
      </c>
      <c r="D1309" s="15">
        <v>0</v>
      </c>
      <c r="E1309" s="15">
        <v>0</v>
      </c>
      <c r="F1309" s="15">
        <v>0</v>
      </c>
    </row>
    <row r="1310" spans="1:6" x14ac:dyDescent="0.3">
      <c r="A1310" s="16">
        <v>110</v>
      </c>
      <c r="B1310" s="16">
        <v>1</v>
      </c>
      <c r="C1310" s="15">
        <v>0</v>
      </c>
      <c r="D1310" s="15">
        <v>0</v>
      </c>
      <c r="E1310" s="15">
        <v>1</v>
      </c>
      <c r="F1310" s="15">
        <v>0</v>
      </c>
    </row>
    <row r="1311" spans="1:6" x14ac:dyDescent="0.3">
      <c r="A1311" s="16">
        <v>110</v>
      </c>
      <c r="B1311" s="16">
        <v>2</v>
      </c>
      <c r="C1311" s="15">
        <v>0</v>
      </c>
      <c r="D1311" s="15">
        <v>1</v>
      </c>
      <c r="E1311" s="15">
        <v>0</v>
      </c>
      <c r="F1311" s="15">
        <v>0</v>
      </c>
    </row>
    <row r="1312" spans="1:6" x14ac:dyDescent="0.3">
      <c r="A1312" s="16">
        <v>110</v>
      </c>
      <c r="B1312" s="16">
        <v>3</v>
      </c>
      <c r="C1312" s="15">
        <v>1</v>
      </c>
      <c r="D1312" s="15">
        <v>0</v>
      </c>
      <c r="E1312" s="15">
        <v>0</v>
      </c>
      <c r="F1312" s="15">
        <v>0</v>
      </c>
    </row>
    <row r="1313" spans="1:6" x14ac:dyDescent="0.3">
      <c r="A1313" s="16">
        <v>110</v>
      </c>
      <c r="B1313" s="16">
        <v>4</v>
      </c>
      <c r="C1313" s="15">
        <v>1</v>
      </c>
      <c r="D1313" s="15">
        <v>0</v>
      </c>
      <c r="E1313" s="15">
        <v>0</v>
      </c>
      <c r="F1313" s="15">
        <v>0</v>
      </c>
    </row>
    <row r="1314" spans="1:6" x14ac:dyDescent="0.3">
      <c r="A1314" s="16">
        <v>110</v>
      </c>
      <c r="B1314" s="16">
        <v>5</v>
      </c>
      <c r="C1314" s="15">
        <v>0</v>
      </c>
      <c r="D1314" s="15">
        <v>0</v>
      </c>
      <c r="E1314" s="15">
        <v>1</v>
      </c>
      <c r="F1314" s="15">
        <v>0</v>
      </c>
    </row>
    <row r="1315" spans="1:6" x14ac:dyDescent="0.3">
      <c r="A1315" s="16">
        <v>110</v>
      </c>
      <c r="B1315" s="16">
        <v>6</v>
      </c>
      <c r="C1315" s="15">
        <v>0</v>
      </c>
      <c r="D1315" s="15">
        <v>1</v>
      </c>
      <c r="E1315" s="15">
        <v>0</v>
      </c>
      <c r="F1315" s="15">
        <v>0</v>
      </c>
    </row>
    <row r="1316" spans="1:6" x14ac:dyDescent="0.3">
      <c r="A1316" s="16">
        <v>110</v>
      </c>
      <c r="B1316" s="16">
        <v>7</v>
      </c>
      <c r="C1316" s="15">
        <v>1</v>
      </c>
      <c r="D1316" s="15">
        <v>0</v>
      </c>
      <c r="E1316" s="15">
        <v>0</v>
      </c>
      <c r="F1316" s="15">
        <v>0</v>
      </c>
    </row>
    <row r="1317" spans="1:6" x14ac:dyDescent="0.3">
      <c r="A1317" s="16">
        <v>110</v>
      </c>
      <c r="B1317" s="16">
        <v>8</v>
      </c>
      <c r="C1317" s="15">
        <v>0</v>
      </c>
      <c r="D1317" s="15">
        <v>0</v>
      </c>
      <c r="E1317" s="15">
        <v>1</v>
      </c>
      <c r="F1317" s="15">
        <v>0</v>
      </c>
    </row>
    <row r="1318" spans="1:6" x14ac:dyDescent="0.3">
      <c r="A1318" s="16">
        <v>110</v>
      </c>
      <c r="B1318" s="16">
        <v>9</v>
      </c>
      <c r="C1318" s="15">
        <v>0</v>
      </c>
      <c r="D1318" s="15">
        <v>0</v>
      </c>
      <c r="E1318" s="15">
        <v>1</v>
      </c>
      <c r="F1318" s="15">
        <v>0</v>
      </c>
    </row>
    <row r="1319" spans="1:6" x14ac:dyDescent="0.3">
      <c r="A1319" s="16">
        <v>110</v>
      </c>
      <c r="B1319" s="16">
        <v>10</v>
      </c>
      <c r="C1319" s="15">
        <v>0</v>
      </c>
      <c r="D1319" s="15">
        <v>1</v>
      </c>
      <c r="E1319" s="15">
        <v>0</v>
      </c>
      <c r="F1319" s="15">
        <v>0</v>
      </c>
    </row>
    <row r="1320" spans="1:6" x14ac:dyDescent="0.3">
      <c r="A1320" s="16">
        <v>110</v>
      </c>
      <c r="B1320" s="16">
        <v>11</v>
      </c>
      <c r="C1320" s="15">
        <v>0</v>
      </c>
      <c r="D1320" s="15">
        <v>1</v>
      </c>
      <c r="E1320" s="15">
        <v>0</v>
      </c>
      <c r="F1320" s="15">
        <v>0</v>
      </c>
    </row>
    <row r="1321" spans="1:6" x14ac:dyDescent="0.3">
      <c r="A1321" s="16">
        <v>110</v>
      </c>
      <c r="B1321" s="16">
        <v>12</v>
      </c>
      <c r="C1321" s="15">
        <v>1</v>
      </c>
      <c r="D1321" s="15">
        <v>0</v>
      </c>
      <c r="E1321" s="15">
        <v>0</v>
      </c>
      <c r="F1321" s="15">
        <v>0</v>
      </c>
    </row>
    <row r="1322" spans="1:6" x14ac:dyDescent="0.3">
      <c r="A1322" s="16">
        <v>111</v>
      </c>
      <c r="B1322" s="16">
        <v>1</v>
      </c>
      <c r="C1322" s="15">
        <v>1</v>
      </c>
      <c r="D1322" s="15">
        <v>0</v>
      </c>
      <c r="E1322" s="15">
        <v>0</v>
      </c>
      <c r="F1322" s="15">
        <v>0</v>
      </c>
    </row>
    <row r="1323" spans="1:6" x14ac:dyDescent="0.3">
      <c r="A1323" s="16">
        <v>111</v>
      </c>
      <c r="B1323" s="16">
        <v>2</v>
      </c>
      <c r="C1323" s="15">
        <v>0</v>
      </c>
      <c r="D1323" s="15">
        <v>1</v>
      </c>
      <c r="E1323" s="15">
        <v>0</v>
      </c>
      <c r="F1323" s="15">
        <v>0</v>
      </c>
    </row>
    <row r="1324" spans="1:6" x14ac:dyDescent="0.3">
      <c r="A1324" s="16">
        <v>111</v>
      </c>
      <c r="B1324" s="16">
        <v>3</v>
      </c>
      <c r="C1324" s="15">
        <v>0</v>
      </c>
      <c r="D1324" s="15">
        <v>1</v>
      </c>
      <c r="E1324" s="15">
        <v>0</v>
      </c>
      <c r="F1324" s="15">
        <v>0</v>
      </c>
    </row>
    <row r="1325" spans="1:6" x14ac:dyDescent="0.3">
      <c r="A1325" s="16">
        <v>111</v>
      </c>
      <c r="B1325" s="16">
        <v>4</v>
      </c>
      <c r="C1325" s="15">
        <v>0</v>
      </c>
      <c r="D1325" s="15">
        <v>0</v>
      </c>
      <c r="E1325" s="15">
        <v>1</v>
      </c>
      <c r="F1325" s="15">
        <v>0</v>
      </c>
    </row>
    <row r="1326" spans="1:6" x14ac:dyDescent="0.3">
      <c r="A1326" s="16">
        <v>111</v>
      </c>
      <c r="B1326" s="16">
        <v>5</v>
      </c>
      <c r="C1326" s="15">
        <v>1</v>
      </c>
      <c r="D1326" s="15">
        <v>0</v>
      </c>
      <c r="E1326" s="15">
        <v>0</v>
      </c>
      <c r="F1326" s="15">
        <v>0</v>
      </c>
    </row>
    <row r="1327" spans="1:6" x14ac:dyDescent="0.3">
      <c r="A1327" s="16">
        <v>111</v>
      </c>
      <c r="B1327" s="16">
        <v>6</v>
      </c>
      <c r="C1327" s="15">
        <v>0</v>
      </c>
      <c r="D1327" s="15">
        <v>0</v>
      </c>
      <c r="E1327" s="15">
        <v>0</v>
      </c>
      <c r="F1327" s="15">
        <v>1</v>
      </c>
    </row>
    <row r="1328" spans="1:6" x14ac:dyDescent="0.3">
      <c r="A1328" s="16">
        <v>111</v>
      </c>
      <c r="B1328" s="16">
        <v>7</v>
      </c>
      <c r="C1328" s="15">
        <v>1</v>
      </c>
      <c r="D1328" s="15">
        <v>0</v>
      </c>
      <c r="E1328" s="15">
        <v>0</v>
      </c>
      <c r="F1328" s="15">
        <v>0</v>
      </c>
    </row>
    <row r="1329" spans="1:6" x14ac:dyDescent="0.3">
      <c r="A1329" s="16">
        <v>111</v>
      </c>
      <c r="B1329" s="16">
        <v>8</v>
      </c>
      <c r="C1329" s="15">
        <v>0</v>
      </c>
      <c r="D1329" s="15">
        <v>1</v>
      </c>
      <c r="E1329" s="15">
        <v>0</v>
      </c>
      <c r="F1329" s="15">
        <v>0</v>
      </c>
    </row>
    <row r="1330" spans="1:6" x14ac:dyDescent="0.3">
      <c r="A1330" s="16">
        <v>111</v>
      </c>
      <c r="B1330" s="16">
        <v>9</v>
      </c>
      <c r="C1330" s="15">
        <v>0</v>
      </c>
      <c r="D1330" s="15">
        <v>0</v>
      </c>
      <c r="E1330" s="15">
        <v>1</v>
      </c>
      <c r="F1330" s="15">
        <v>0</v>
      </c>
    </row>
    <row r="1331" spans="1:6" x14ac:dyDescent="0.3">
      <c r="A1331" s="16">
        <v>111</v>
      </c>
      <c r="B1331" s="16">
        <v>10</v>
      </c>
      <c r="C1331" s="15">
        <v>1</v>
      </c>
      <c r="D1331" s="15">
        <v>0</v>
      </c>
      <c r="E1331" s="15">
        <v>0</v>
      </c>
      <c r="F1331" s="15">
        <v>0</v>
      </c>
    </row>
    <row r="1332" spans="1:6" x14ac:dyDescent="0.3">
      <c r="A1332" s="16">
        <v>111</v>
      </c>
      <c r="B1332" s="16">
        <v>11</v>
      </c>
      <c r="C1332" s="15">
        <v>1</v>
      </c>
      <c r="D1332" s="15">
        <v>0</v>
      </c>
      <c r="E1332" s="15">
        <v>0</v>
      </c>
      <c r="F1332" s="15">
        <v>0</v>
      </c>
    </row>
    <row r="1333" spans="1:6" x14ac:dyDescent="0.3">
      <c r="A1333" s="16">
        <v>111</v>
      </c>
      <c r="B1333" s="16">
        <v>12</v>
      </c>
      <c r="C1333" s="15">
        <v>0</v>
      </c>
      <c r="D1333" s="15">
        <v>1</v>
      </c>
      <c r="E1333" s="15">
        <v>0</v>
      </c>
      <c r="F1333" s="15">
        <v>0</v>
      </c>
    </row>
    <row r="1334" spans="1:6" x14ac:dyDescent="0.3">
      <c r="A1334" s="16">
        <v>112</v>
      </c>
      <c r="B1334" s="16">
        <v>1</v>
      </c>
      <c r="C1334" s="15">
        <v>0</v>
      </c>
      <c r="D1334" s="15">
        <v>0</v>
      </c>
      <c r="E1334" s="15">
        <v>0</v>
      </c>
      <c r="F1334" s="15">
        <v>1</v>
      </c>
    </row>
    <row r="1335" spans="1:6" x14ac:dyDescent="0.3">
      <c r="A1335" s="16">
        <v>112</v>
      </c>
      <c r="B1335" s="16">
        <v>2</v>
      </c>
      <c r="C1335" s="15">
        <v>0</v>
      </c>
      <c r="D1335" s="15">
        <v>1</v>
      </c>
      <c r="E1335" s="15">
        <v>0</v>
      </c>
      <c r="F1335" s="15">
        <v>0</v>
      </c>
    </row>
    <row r="1336" spans="1:6" x14ac:dyDescent="0.3">
      <c r="A1336" s="16">
        <v>112</v>
      </c>
      <c r="B1336" s="16">
        <v>3</v>
      </c>
      <c r="C1336" s="15">
        <v>1</v>
      </c>
      <c r="D1336" s="15">
        <v>0</v>
      </c>
      <c r="E1336" s="15">
        <v>0</v>
      </c>
      <c r="F1336" s="15">
        <v>0</v>
      </c>
    </row>
    <row r="1337" spans="1:6" x14ac:dyDescent="0.3">
      <c r="A1337" s="16">
        <v>112</v>
      </c>
      <c r="B1337" s="16">
        <v>4</v>
      </c>
      <c r="C1337" s="15">
        <v>0</v>
      </c>
      <c r="D1337" s="15">
        <v>0</v>
      </c>
      <c r="E1337" s="15">
        <v>0</v>
      </c>
      <c r="F1337" s="15">
        <v>1</v>
      </c>
    </row>
    <row r="1338" spans="1:6" x14ac:dyDescent="0.3">
      <c r="A1338" s="16">
        <v>112</v>
      </c>
      <c r="B1338" s="16">
        <v>5</v>
      </c>
      <c r="C1338" s="15">
        <v>1</v>
      </c>
      <c r="D1338" s="15">
        <v>0</v>
      </c>
      <c r="E1338" s="15">
        <v>0</v>
      </c>
      <c r="F1338" s="15">
        <v>0</v>
      </c>
    </row>
    <row r="1339" spans="1:6" x14ac:dyDescent="0.3">
      <c r="A1339" s="16">
        <v>112</v>
      </c>
      <c r="B1339" s="16">
        <v>6</v>
      </c>
      <c r="C1339" s="15">
        <v>0</v>
      </c>
      <c r="D1339" s="15">
        <v>0</v>
      </c>
      <c r="E1339" s="15">
        <v>0</v>
      </c>
      <c r="F1339" s="15">
        <v>1</v>
      </c>
    </row>
    <row r="1340" spans="1:6" x14ac:dyDescent="0.3">
      <c r="A1340" s="16">
        <v>112</v>
      </c>
      <c r="B1340" s="16">
        <v>7</v>
      </c>
      <c r="C1340" s="15">
        <v>0</v>
      </c>
      <c r="D1340" s="15">
        <v>1</v>
      </c>
      <c r="E1340" s="15">
        <v>0</v>
      </c>
      <c r="F1340" s="15">
        <v>0</v>
      </c>
    </row>
    <row r="1341" spans="1:6" x14ac:dyDescent="0.3">
      <c r="A1341" s="16">
        <v>112</v>
      </c>
      <c r="B1341" s="16">
        <v>8</v>
      </c>
      <c r="C1341" s="15">
        <v>0</v>
      </c>
      <c r="D1341" s="15">
        <v>0</v>
      </c>
      <c r="E1341" s="15">
        <v>1</v>
      </c>
      <c r="F1341" s="15">
        <v>0</v>
      </c>
    </row>
    <row r="1342" spans="1:6" x14ac:dyDescent="0.3">
      <c r="A1342" s="16">
        <v>112</v>
      </c>
      <c r="B1342" s="16">
        <v>9</v>
      </c>
      <c r="C1342" s="15">
        <v>0</v>
      </c>
      <c r="D1342" s="15">
        <v>0</v>
      </c>
      <c r="E1342" s="15">
        <v>1</v>
      </c>
      <c r="F1342" s="15">
        <v>0</v>
      </c>
    </row>
    <row r="1343" spans="1:6" x14ac:dyDescent="0.3">
      <c r="A1343" s="16">
        <v>112</v>
      </c>
      <c r="B1343" s="16">
        <v>10</v>
      </c>
      <c r="C1343" s="15">
        <v>0</v>
      </c>
      <c r="D1343" s="15">
        <v>1</v>
      </c>
      <c r="E1343" s="15">
        <v>0</v>
      </c>
      <c r="F1343" s="15">
        <v>0</v>
      </c>
    </row>
    <row r="1344" spans="1:6" x14ac:dyDescent="0.3">
      <c r="A1344" s="16">
        <v>112</v>
      </c>
      <c r="B1344" s="16">
        <v>11</v>
      </c>
      <c r="C1344" s="15">
        <v>0</v>
      </c>
      <c r="D1344" s="15">
        <v>0</v>
      </c>
      <c r="E1344" s="15">
        <v>1</v>
      </c>
      <c r="F1344" s="15">
        <v>0</v>
      </c>
    </row>
    <row r="1345" spans="1:6" x14ac:dyDescent="0.3">
      <c r="A1345" s="16">
        <v>112</v>
      </c>
      <c r="B1345" s="16">
        <v>12</v>
      </c>
      <c r="C1345" s="15">
        <v>1</v>
      </c>
      <c r="D1345" s="15">
        <v>0</v>
      </c>
      <c r="E1345" s="15">
        <v>0</v>
      </c>
      <c r="F1345" s="15">
        <v>0</v>
      </c>
    </row>
    <row r="1346" spans="1:6" x14ac:dyDescent="0.3">
      <c r="A1346" s="16">
        <v>113</v>
      </c>
      <c r="B1346" s="16">
        <v>1</v>
      </c>
      <c r="C1346" s="15">
        <v>0</v>
      </c>
      <c r="D1346" s="15">
        <v>0</v>
      </c>
      <c r="E1346" s="15">
        <v>1</v>
      </c>
      <c r="F1346" s="15">
        <v>0</v>
      </c>
    </row>
    <row r="1347" spans="1:6" x14ac:dyDescent="0.3">
      <c r="A1347" s="16">
        <v>113</v>
      </c>
      <c r="B1347" s="16">
        <v>2</v>
      </c>
      <c r="C1347" s="15">
        <v>1</v>
      </c>
      <c r="D1347" s="15">
        <v>0</v>
      </c>
      <c r="E1347" s="15">
        <v>0</v>
      </c>
      <c r="F1347" s="15">
        <v>0</v>
      </c>
    </row>
    <row r="1348" spans="1:6" x14ac:dyDescent="0.3">
      <c r="A1348" s="16">
        <v>113</v>
      </c>
      <c r="B1348" s="16">
        <v>3</v>
      </c>
      <c r="C1348" s="15">
        <v>1</v>
      </c>
      <c r="D1348" s="15">
        <v>0</v>
      </c>
      <c r="E1348" s="15">
        <v>0</v>
      </c>
      <c r="F1348" s="15">
        <v>0</v>
      </c>
    </row>
    <row r="1349" spans="1:6" x14ac:dyDescent="0.3">
      <c r="A1349" s="16">
        <v>113</v>
      </c>
      <c r="B1349" s="16">
        <v>4</v>
      </c>
      <c r="C1349" s="15">
        <v>1</v>
      </c>
      <c r="D1349" s="15">
        <v>0</v>
      </c>
      <c r="E1349" s="15">
        <v>0</v>
      </c>
      <c r="F1349" s="15">
        <v>0</v>
      </c>
    </row>
    <row r="1350" spans="1:6" x14ac:dyDescent="0.3">
      <c r="A1350" s="16">
        <v>113</v>
      </c>
      <c r="B1350" s="16">
        <v>5</v>
      </c>
      <c r="C1350" s="15">
        <v>0</v>
      </c>
      <c r="D1350" s="15">
        <v>0</v>
      </c>
      <c r="E1350" s="15">
        <v>1</v>
      </c>
      <c r="F1350" s="15">
        <v>0</v>
      </c>
    </row>
    <row r="1351" spans="1:6" x14ac:dyDescent="0.3">
      <c r="A1351" s="16">
        <v>113</v>
      </c>
      <c r="B1351" s="16">
        <v>6</v>
      </c>
      <c r="C1351" s="15">
        <v>0</v>
      </c>
      <c r="D1351" s="15">
        <v>1</v>
      </c>
      <c r="E1351" s="15">
        <v>0</v>
      </c>
      <c r="F1351" s="15">
        <v>0</v>
      </c>
    </row>
    <row r="1352" spans="1:6" x14ac:dyDescent="0.3">
      <c r="A1352" s="16">
        <v>113</v>
      </c>
      <c r="B1352" s="16">
        <v>7</v>
      </c>
      <c r="C1352" s="15">
        <v>0</v>
      </c>
      <c r="D1352" s="15">
        <v>0</v>
      </c>
      <c r="E1352" s="15">
        <v>1</v>
      </c>
      <c r="F1352" s="15">
        <v>0</v>
      </c>
    </row>
    <row r="1353" spans="1:6" x14ac:dyDescent="0.3">
      <c r="A1353" s="16">
        <v>113</v>
      </c>
      <c r="B1353" s="16">
        <v>8</v>
      </c>
      <c r="C1353" s="15">
        <v>0</v>
      </c>
      <c r="D1353" s="15">
        <v>0</v>
      </c>
      <c r="E1353" s="15">
        <v>1</v>
      </c>
      <c r="F1353" s="15">
        <v>0</v>
      </c>
    </row>
    <row r="1354" spans="1:6" x14ac:dyDescent="0.3">
      <c r="A1354" s="16">
        <v>113</v>
      </c>
      <c r="B1354" s="16">
        <v>9</v>
      </c>
      <c r="C1354" s="15">
        <v>0</v>
      </c>
      <c r="D1354" s="15">
        <v>0</v>
      </c>
      <c r="E1354" s="15">
        <v>1</v>
      </c>
      <c r="F1354" s="15">
        <v>0</v>
      </c>
    </row>
    <row r="1355" spans="1:6" x14ac:dyDescent="0.3">
      <c r="A1355" s="16">
        <v>113</v>
      </c>
      <c r="B1355" s="16">
        <v>10</v>
      </c>
      <c r="C1355" s="15">
        <v>0</v>
      </c>
      <c r="D1355" s="15">
        <v>1</v>
      </c>
      <c r="E1355" s="15">
        <v>0</v>
      </c>
      <c r="F1355" s="15">
        <v>0</v>
      </c>
    </row>
    <row r="1356" spans="1:6" x14ac:dyDescent="0.3">
      <c r="A1356" s="16">
        <v>113</v>
      </c>
      <c r="B1356" s="16">
        <v>11</v>
      </c>
      <c r="C1356" s="15">
        <v>0</v>
      </c>
      <c r="D1356" s="15">
        <v>0</v>
      </c>
      <c r="E1356" s="15">
        <v>0</v>
      </c>
      <c r="F1356" s="15">
        <v>1</v>
      </c>
    </row>
    <row r="1357" spans="1:6" x14ac:dyDescent="0.3">
      <c r="A1357" s="16">
        <v>113</v>
      </c>
      <c r="B1357" s="16">
        <v>12</v>
      </c>
      <c r="C1357" s="15">
        <v>0</v>
      </c>
      <c r="D1357" s="15">
        <v>1</v>
      </c>
      <c r="E1357" s="15">
        <v>0</v>
      </c>
      <c r="F1357" s="15">
        <v>0</v>
      </c>
    </row>
    <row r="1358" spans="1:6" x14ac:dyDescent="0.3">
      <c r="A1358" s="16">
        <v>114</v>
      </c>
      <c r="B1358" s="16">
        <v>1</v>
      </c>
      <c r="C1358" s="15">
        <v>1</v>
      </c>
      <c r="D1358" s="15">
        <v>0</v>
      </c>
      <c r="E1358" s="15">
        <v>0</v>
      </c>
      <c r="F1358" s="15">
        <v>0</v>
      </c>
    </row>
    <row r="1359" spans="1:6" x14ac:dyDescent="0.3">
      <c r="A1359" s="16">
        <v>114</v>
      </c>
      <c r="B1359" s="16">
        <v>2</v>
      </c>
      <c r="C1359" s="15">
        <v>0</v>
      </c>
      <c r="D1359" s="15">
        <v>0</v>
      </c>
      <c r="E1359" s="15">
        <v>1</v>
      </c>
      <c r="F1359" s="15">
        <v>0</v>
      </c>
    </row>
    <row r="1360" spans="1:6" x14ac:dyDescent="0.3">
      <c r="A1360" s="16">
        <v>114</v>
      </c>
      <c r="B1360" s="16">
        <v>3</v>
      </c>
      <c r="C1360" s="15">
        <v>1</v>
      </c>
      <c r="D1360" s="15">
        <v>0</v>
      </c>
      <c r="E1360" s="15">
        <v>0</v>
      </c>
      <c r="F1360" s="15">
        <v>0</v>
      </c>
    </row>
    <row r="1361" spans="1:6" x14ac:dyDescent="0.3">
      <c r="A1361" s="16">
        <v>114</v>
      </c>
      <c r="B1361" s="16">
        <v>4</v>
      </c>
      <c r="C1361" s="15">
        <v>0</v>
      </c>
      <c r="D1361" s="15">
        <v>1</v>
      </c>
      <c r="E1361" s="15">
        <v>0</v>
      </c>
      <c r="F1361" s="15">
        <v>0</v>
      </c>
    </row>
    <row r="1362" spans="1:6" x14ac:dyDescent="0.3">
      <c r="A1362" s="16">
        <v>114</v>
      </c>
      <c r="B1362" s="16">
        <v>5</v>
      </c>
      <c r="C1362" s="15">
        <v>1</v>
      </c>
      <c r="D1362" s="15">
        <v>0</v>
      </c>
      <c r="E1362" s="15">
        <v>0</v>
      </c>
      <c r="F1362" s="15">
        <v>0</v>
      </c>
    </row>
    <row r="1363" spans="1:6" x14ac:dyDescent="0.3">
      <c r="A1363" s="16">
        <v>114</v>
      </c>
      <c r="B1363" s="16">
        <v>6</v>
      </c>
      <c r="C1363" s="15">
        <v>0</v>
      </c>
      <c r="D1363" s="15">
        <v>0</v>
      </c>
      <c r="E1363" s="15">
        <v>1</v>
      </c>
      <c r="F1363" s="15">
        <v>0</v>
      </c>
    </row>
    <row r="1364" spans="1:6" x14ac:dyDescent="0.3">
      <c r="A1364" s="16">
        <v>114</v>
      </c>
      <c r="B1364" s="16">
        <v>7</v>
      </c>
      <c r="C1364" s="15">
        <v>1</v>
      </c>
      <c r="D1364" s="15">
        <v>0</v>
      </c>
      <c r="E1364" s="15">
        <v>0</v>
      </c>
      <c r="F1364" s="15">
        <v>0</v>
      </c>
    </row>
    <row r="1365" spans="1:6" x14ac:dyDescent="0.3">
      <c r="A1365" s="16">
        <v>114</v>
      </c>
      <c r="B1365" s="16">
        <v>8</v>
      </c>
      <c r="C1365" s="15">
        <v>0</v>
      </c>
      <c r="D1365" s="15">
        <v>0</v>
      </c>
      <c r="E1365" s="15">
        <v>1</v>
      </c>
      <c r="F1365" s="15">
        <v>0</v>
      </c>
    </row>
    <row r="1366" spans="1:6" x14ac:dyDescent="0.3">
      <c r="A1366" s="16">
        <v>114</v>
      </c>
      <c r="B1366" s="16">
        <v>9</v>
      </c>
      <c r="C1366" s="15">
        <v>0</v>
      </c>
      <c r="D1366" s="15">
        <v>0</v>
      </c>
      <c r="E1366" s="15">
        <v>1</v>
      </c>
      <c r="F1366" s="15">
        <v>0</v>
      </c>
    </row>
    <row r="1367" spans="1:6" x14ac:dyDescent="0.3">
      <c r="A1367" s="16">
        <v>114</v>
      </c>
      <c r="B1367" s="16">
        <v>10</v>
      </c>
      <c r="C1367" s="15">
        <v>0</v>
      </c>
      <c r="D1367" s="15">
        <v>0</v>
      </c>
      <c r="E1367" s="15">
        <v>1</v>
      </c>
      <c r="F1367" s="15">
        <v>0</v>
      </c>
    </row>
    <row r="1368" spans="1:6" x14ac:dyDescent="0.3">
      <c r="A1368" s="16">
        <v>114</v>
      </c>
      <c r="B1368" s="16">
        <v>11</v>
      </c>
      <c r="C1368" s="15">
        <v>0</v>
      </c>
      <c r="D1368" s="15">
        <v>1</v>
      </c>
      <c r="E1368" s="15">
        <v>0</v>
      </c>
      <c r="F1368" s="15">
        <v>0</v>
      </c>
    </row>
    <row r="1369" spans="1:6" x14ac:dyDescent="0.3">
      <c r="A1369" s="16">
        <v>114</v>
      </c>
      <c r="B1369" s="16">
        <v>12</v>
      </c>
      <c r="C1369" s="15">
        <v>1</v>
      </c>
      <c r="D1369" s="15">
        <v>0</v>
      </c>
      <c r="E1369" s="15">
        <v>0</v>
      </c>
      <c r="F1369" s="15">
        <v>0</v>
      </c>
    </row>
    <row r="1370" spans="1:6" x14ac:dyDescent="0.3">
      <c r="A1370" s="16">
        <v>115</v>
      </c>
      <c r="B1370" s="16">
        <v>1</v>
      </c>
      <c r="C1370" s="15">
        <v>0</v>
      </c>
      <c r="D1370" s="15">
        <v>0</v>
      </c>
      <c r="E1370" s="15">
        <v>1</v>
      </c>
      <c r="F1370" s="15">
        <v>0</v>
      </c>
    </row>
    <row r="1371" spans="1:6" x14ac:dyDescent="0.3">
      <c r="A1371" s="16">
        <v>115</v>
      </c>
      <c r="B1371" s="16">
        <v>2</v>
      </c>
      <c r="C1371" s="15">
        <v>0</v>
      </c>
      <c r="D1371" s="15">
        <v>0</v>
      </c>
      <c r="E1371" s="15">
        <v>0</v>
      </c>
      <c r="F1371" s="15">
        <v>1</v>
      </c>
    </row>
    <row r="1372" spans="1:6" x14ac:dyDescent="0.3">
      <c r="A1372" s="16">
        <v>115</v>
      </c>
      <c r="B1372" s="16">
        <v>3</v>
      </c>
      <c r="C1372" s="15">
        <v>1</v>
      </c>
      <c r="D1372" s="15">
        <v>0</v>
      </c>
      <c r="E1372" s="15">
        <v>0</v>
      </c>
      <c r="F1372" s="15">
        <v>0</v>
      </c>
    </row>
    <row r="1373" spans="1:6" x14ac:dyDescent="0.3">
      <c r="A1373" s="16">
        <v>115</v>
      </c>
      <c r="B1373" s="16">
        <v>4</v>
      </c>
      <c r="C1373" s="15">
        <v>0</v>
      </c>
      <c r="D1373" s="15">
        <v>0</v>
      </c>
      <c r="E1373" s="15">
        <v>1</v>
      </c>
      <c r="F1373" s="15">
        <v>0</v>
      </c>
    </row>
    <row r="1374" spans="1:6" x14ac:dyDescent="0.3">
      <c r="A1374" s="16">
        <v>115</v>
      </c>
      <c r="B1374" s="16">
        <v>5</v>
      </c>
      <c r="C1374" s="15">
        <v>0</v>
      </c>
      <c r="D1374" s="15">
        <v>1</v>
      </c>
      <c r="E1374" s="15">
        <v>0</v>
      </c>
      <c r="F1374" s="15">
        <v>0</v>
      </c>
    </row>
    <row r="1375" spans="1:6" x14ac:dyDescent="0.3">
      <c r="A1375" s="16">
        <v>115</v>
      </c>
      <c r="B1375" s="16">
        <v>6</v>
      </c>
      <c r="C1375" s="15">
        <v>0</v>
      </c>
      <c r="D1375" s="15">
        <v>0</v>
      </c>
      <c r="E1375" s="15">
        <v>0</v>
      </c>
      <c r="F1375" s="15">
        <v>1</v>
      </c>
    </row>
    <row r="1376" spans="1:6" x14ac:dyDescent="0.3">
      <c r="A1376" s="16">
        <v>115</v>
      </c>
      <c r="B1376" s="16">
        <v>7</v>
      </c>
      <c r="C1376" s="15">
        <v>0</v>
      </c>
      <c r="D1376" s="15">
        <v>1</v>
      </c>
      <c r="E1376" s="15">
        <v>0</v>
      </c>
      <c r="F1376" s="15">
        <v>0</v>
      </c>
    </row>
    <row r="1377" spans="1:6" x14ac:dyDescent="0.3">
      <c r="A1377" s="16">
        <v>115</v>
      </c>
      <c r="B1377" s="16">
        <v>8</v>
      </c>
      <c r="C1377" s="15">
        <v>0</v>
      </c>
      <c r="D1377" s="15">
        <v>0</v>
      </c>
      <c r="E1377" s="15">
        <v>1</v>
      </c>
      <c r="F1377" s="15">
        <v>0</v>
      </c>
    </row>
    <row r="1378" spans="1:6" x14ac:dyDescent="0.3">
      <c r="A1378" s="16">
        <v>115</v>
      </c>
      <c r="B1378" s="16">
        <v>9</v>
      </c>
      <c r="C1378" s="15">
        <v>0</v>
      </c>
      <c r="D1378" s="15">
        <v>0</v>
      </c>
      <c r="E1378" s="15">
        <v>1</v>
      </c>
      <c r="F1378" s="15">
        <v>0</v>
      </c>
    </row>
    <row r="1379" spans="1:6" x14ac:dyDescent="0.3">
      <c r="A1379" s="16">
        <v>115</v>
      </c>
      <c r="B1379" s="16">
        <v>10</v>
      </c>
      <c r="C1379" s="15">
        <v>0</v>
      </c>
      <c r="D1379" s="15">
        <v>0</v>
      </c>
      <c r="E1379" s="15">
        <v>0</v>
      </c>
      <c r="F1379" s="15">
        <v>1</v>
      </c>
    </row>
    <row r="1380" spans="1:6" x14ac:dyDescent="0.3">
      <c r="A1380" s="16">
        <v>115</v>
      </c>
      <c r="B1380" s="16">
        <v>11</v>
      </c>
      <c r="C1380" s="15">
        <v>0</v>
      </c>
      <c r="D1380" s="15">
        <v>0</v>
      </c>
      <c r="E1380" s="15">
        <v>0</v>
      </c>
      <c r="F1380" s="15">
        <v>1</v>
      </c>
    </row>
    <row r="1381" spans="1:6" x14ac:dyDescent="0.3">
      <c r="A1381" s="16">
        <v>115</v>
      </c>
      <c r="B1381" s="16">
        <v>12</v>
      </c>
      <c r="C1381" s="15">
        <v>1</v>
      </c>
      <c r="D1381" s="15">
        <v>0</v>
      </c>
      <c r="E1381" s="15">
        <v>0</v>
      </c>
      <c r="F1381" s="15">
        <v>0</v>
      </c>
    </row>
    <row r="1382" spans="1:6" x14ac:dyDescent="0.3">
      <c r="A1382" s="16">
        <v>116</v>
      </c>
      <c r="B1382" s="16">
        <v>1</v>
      </c>
      <c r="C1382" s="15">
        <v>1</v>
      </c>
      <c r="D1382" s="15">
        <v>0</v>
      </c>
      <c r="E1382" s="15">
        <v>0</v>
      </c>
      <c r="F1382" s="15">
        <v>0</v>
      </c>
    </row>
    <row r="1383" spans="1:6" x14ac:dyDescent="0.3">
      <c r="A1383" s="16">
        <v>116</v>
      </c>
      <c r="B1383" s="16">
        <v>2</v>
      </c>
      <c r="C1383" s="15">
        <v>0</v>
      </c>
      <c r="D1383" s="15">
        <v>1</v>
      </c>
      <c r="E1383" s="15">
        <v>0</v>
      </c>
      <c r="F1383" s="15">
        <v>0</v>
      </c>
    </row>
    <row r="1384" spans="1:6" x14ac:dyDescent="0.3">
      <c r="A1384" s="16">
        <v>116</v>
      </c>
      <c r="B1384" s="16">
        <v>3</v>
      </c>
      <c r="C1384" s="15">
        <v>1</v>
      </c>
      <c r="D1384" s="15">
        <v>0</v>
      </c>
      <c r="E1384" s="15">
        <v>0</v>
      </c>
      <c r="F1384" s="15">
        <v>0</v>
      </c>
    </row>
    <row r="1385" spans="1:6" x14ac:dyDescent="0.3">
      <c r="A1385" s="16">
        <v>116</v>
      </c>
      <c r="B1385" s="16">
        <v>4</v>
      </c>
      <c r="C1385" s="15">
        <v>1</v>
      </c>
      <c r="D1385" s="15">
        <v>0</v>
      </c>
      <c r="E1385" s="15">
        <v>0</v>
      </c>
      <c r="F1385" s="15">
        <v>0</v>
      </c>
    </row>
    <row r="1386" spans="1:6" x14ac:dyDescent="0.3">
      <c r="A1386" s="16">
        <v>116</v>
      </c>
      <c r="B1386" s="16">
        <v>5</v>
      </c>
      <c r="C1386" s="15">
        <v>0</v>
      </c>
      <c r="D1386" s="15">
        <v>1</v>
      </c>
      <c r="E1386" s="15">
        <v>0</v>
      </c>
      <c r="F1386" s="15">
        <v>0</v>
      </c>
    </row>
    <row r="1387" spans="1:6" x14ac:dyDescent="0.3">
      <c r="A1387" s="16">
        <v>116</v>
      </c>
      <c r="B1387" s="16">
        <v>6</v>
      </c>
      <c r="C1387" s="15">
        <v>1</v>
      </c>
      <c r="D1387" s="15">
        <v>0</v>
      </c>
      <c r="E1387" s="15">
        <v>0</v>
      </c>
      <c r="F1387" s="15">
        <v>0</v>
      </c>
    </row>
    <row r="1388" spans="1:6" x14ac:dyDescent="0.3">
      <c r="A1388" s="16">
        <v>116</v>
      </c>
      <c r="B1388" s="16">
        <v>7</v>
      </c>
      <c r="C1388" s="15">
        <v>1</v>
      </c>
      <c r="D1388" s="15">
        <v>0</v>
      </c>
      <c r="E1388" s="15">
        <v>0</v>
      </c>
      <c r="F1388" s="15">
        <v>0</v>
      </c>
    </row>
    <row r="1389" spans="1:6" x14ac:dyDescent="0.3">
      <c r="A1389" s="16">
        <v>116</v>
      </c>
      <c r="B1389" s="16">
        <v>8</v>
      </c>
      <c r="C1389" s="15">
        <v>0</v>
      </c>
      <c r="D1389" s="15">
        <v>0</v>
      </c>
      <c r="E1389" s="15">
        <v>1</v>
      </c>
      <c r="F1389" s="15">
        <v>0</v>
      </c>
    </row>
    <row r="1390" spans="1:6" x14ac:dyDescent="0.3">
      <c r="A1390" s="16">
        <v>116</v>
      </c>
      <c r="B1390" s="16">
        <v>9</v>
      </c>
      <c r="C1390" s="15">
        <v>0</v>
      </c>
      <c r="D1390" s="15">
        <v>0</v>
      </c>
      <c r="E1390" s="15">
        <v>1</v>
      </c>
      <c r="F1390" s="15">
        <v>0</v>
      </c>
    </row>
    <row r="1391" spans="1:6" x14ac:dyDescent="0.3">
      <c r="A1391" s="16">
        <v>116</v>
      </c>
      <c r="B1391" s="16">
        <v>10</v>
      </c>
      <c r="C1391" s="15">
        <v>0</v>
      </c>
      <c r="D1391" s="15">
        <v>1</v>
      </c>
      <c r="E1391" s="15">
        <v>0</v>
      </c>
      <c r="F1391" s="15">
        <v>0</v>
      </c>
    </row>
    <row r="1392" spans="1:6" x14ac:dyDescent="0.3">
      <c r="A1392" s="16">
        <v>116</v>
      </c>
      <c r="B1392" s="16">
        <v>11</v>
      </c>
      <c r="C1392" s="15">
        <v>1</v>
      </c>
      <c r="D1392" s="15">
        <v>0</v>
      </c>
      <c r="E1392" s="15">
        <v>0</v>
      </c>
      <c r="F1392" s="15">
        <v>0</v>
      </c>
    </row>
    <row r="1393" spans="1:6" x14ac:dyDescent="0.3">
      <c r="A1393" s="16">
        <v>116</v>
      </c>
      <c r="B1393" s="16">
        <v>12</v>
      </c>
      <c r="C1393" s="15">
        <v>0</v>
      </c>
      <c r="D1393" s="15">
        <v>0</v>
      </c>
      <c r="E1393" s="15">
        <v>1</v>
      </c>
      <c r="F1393" s="15">
        <v>0</v>
      </c>
    </row>
    <row r="1394" spans="1:6" x14ac:dyDescent="0.3">
      <c r="A1394" s="16">
        <v>117</v>
      </c>
      <c r="B1394" s="16">
        <v>1</v>
      </c>
      <c r="C1394" s="15">
        <v>1</v>
      </c>
      <c r="D1394" s="15">
        <v>0</v>
      </c>
      <c r="E1394" s="15">
        <v>0</v>
      </c>
      <c r="F1394" s="15">
        <v>0</v>
      </c>
    </row>
    <row r="1395" spans="1:6" x14ac:dyDescent="0.3">
      <c r="A1395" s="16">
        <v>117</v>
      </c>
      <c r="B1395" s="16">
        <v>2</v>
      </c>
      <c r="C1395" s="15">
        <v>0</v>
      </c>
      <c r="D1395" s="15">
        <v>1</v>
      </c>
      <c r="E1395" s="15">
        <v>0</v>
      </c>
      <c r="F1395" s="15">
        <v>0</v>
      </c>
    </row>
    <row r="1396" spans="1:6" x14ac:dyDescent="0.3">
      <c r="A1396" s="16">
        <v>117</v>
      </c>
      <c r="B1396" s="16">
        <v>3</v>
      </c>
      <c r="C1396" s="15">
        <v>0</v>
      </c>
      <c r="D1396" s="15">
        <v>0</v>
      </c>
      <c r="E1396" s="15">
        <v>0</v>
      </c>
      <c r="F1396" s="15">
        <v>1</v>
      </c>
    </row>
    <row r="1397" spans="1:6" x14ac:dyDescent="0.3">
      <c r="A1397" s="16">
        <v>117</v>
      </c>
      <c r="B1397" s="16">
        <v>4</v>
      </c>
      <c r="C1397" s="15">
        <v>0</v>
      </c>
      <c r="D1397" s="15">
        <v>0</v>
      </c>
      <c r="E1397" s="15">
        <v>1</v>
      </c>
      <c r="F1397" s="15">
        <v>0</v>
      </c>
    </row>
    <row r="1398" spans="1:6" x14ac:dyDescent="0.3">
      <c r="A1398" s="16">
        <v>117</v>
      </c>
      <c r="B1398" s="16">
        <v>5</v>
      </c>
      <c r="C1398" s="15">
        <v>0</v>
      </c>
      <c r="D1398" s="15">
        <v>1</v>
      </c>
      <c r="E1398" s="15">
        <v>0</v>
      </c>
      <c r="F1398" s="15">
        <v>0</v>
      </c>
    </row>
    <row r="1399" spans="1:6" x14ac:dyDescent="0.3">
      <c r="A1399" s="16">
        <v>117</v>
      </c>
      <c r="B1399" s="16">
        <v>6</v>
      </c>
      <c r="C1399" s="15">
        <v>0</v>
      </c>
      <c r="D1399" s="15">
        <v>0</v>
      </c>
      <c r="E1399" s="15">
        <v>1</v>
      </c>
      <c r="F1399" s="15">
        <v>0</v>
      </c>
    </row>
    <row r="1400" spans="1:6" x14ac:dyDescent="0.3">
      <c r="A1400" s="16">
        <v>117</v>
      </c>
      <c r="B1400" s="16">
        <v>7</v>
      </c>
      <c r="C1400" s="15">
        <v>0</v>
      </c>
      <c r="D1400" s="15">
        <v>0</v>
      </c>
      <c r="E1400" s="15">
        <v>0</v>
      </c>
      <c r="F1400" s="15">
        <v>1</v>
      </c>
    </row>
    <row r="1401" spans="1:6" x14ac:dyDescent="0.3">
      <c r="A1401" s="16">
        <v>117</v>
      </c>
      <c r="B1401" s="16">
        <v>8</v>
      </c>
      <c r="C1401" s="15">
        <v>1</v>
      </c>
      <c r="D1401" s="15">
        <v>0</v>
      </c>
      <c r="E1401" s="15">
        <v>0</v>
      </c>
      <c r="F1401" s="15">
        <v>0</v>
      </c>
    </row>
    <row r="1402" spans="1:6" x14ac:dyDescent="0.3">
      <c r="A1402" s="16">
        <v>117</v>
      </c>
      <c r="B1402" s="16">
        <v>9</v>
      </c>
      <c r="C1402" s="15">
        <v>0</v>
      </c>
      <c r="D1402" s="15">
        <v>1</v>
      </c>
      <c r="E1402" s="15">
        <v>0</v>
      </c>
      <c r="F1402" s="15">
        <v>0</v>
      </c>
    </row>
    <row r="1403" spans="1:6" x14ac:dyDescent="0.3">
      <c r="A1403" s="16">
        <v>117</v>
      </c>
      <c r="B1403" s="16">
        <v>10</v>
      </c>
      <c r="C1403" s="15">
        <v>0</v>
      </c>
      <c r="D1403" s="15">
        <v>1</v>
      </c>
      <c r="E1403" s="15">
        <v>0</v>
      </c>
      <c r="F1403" s="15">
        <v>0</v>
      </c>
    </row>
    <row r="1404" spans="1:6" x14ac:dyDescent="0.3">
      <c r="A1404" s="16">
        <v>117</v>
      </c>
      <c r="B1404" s="16">
        <v>11</v>
      </c>
      <c r="C1404" s="15">
        <v>1</v>
      </c>
      <c r="D1404" s="15">
        <v>0</v>
      </c>
      <c r="E1404" s="15">
        <v>0</v>
      </c>
      <c r="F1404" s="15">
        <v>0</v>
      </c>
    </row>
    <row r="1405" spans="1:6" x14ac:dyDescent="0.3">
      <c r="A1405" s="16">
        <v>117</v>
      </c>
      <c r="B1405" s="16">
        <v>12</v>
      </c>
      <c r="C1405" s="15">
        <v>0</v>
      </c>
      <c r="D1405" s="15">
        <v>0</v>
      </c>
      <c r="E1405" s="15">
        <v>1</v>
      </c>
      <c r="F1405" s="15">
        <v>0</v>
      </c>
    </row>
    <row r="1406" spans="1:6" x14ac:dyDescent="0.3">
      <c r="A1406" s="16">
        <v>118</v>
      </c>
      <c r="B1406" s="16">
        <v>1</v>
      </c>
      <c r="C1406" s="15">
        <v>0</v>
      </c>
      <c r="D1406" s="15">
        <v>0</v>
      </c>
      <c r="E1406" s="15">
        <v>0</v>
      </c>
      <c r="F1406" s="15">
        <v>1</v>
      </c>
    </row>
    <row r="1407" spans="1:6" x14ac:dyDescent="0.3">
      <c r="A1407" s="16">
        <v>118</v>
      </c>
      <c r="B1407" s="16">
        <v>2</v>
      </c>
      <c r="C1407" s="15">
        <v>0</v>
      </c>
      <c r="D1407" s="15">
        <v>0</v>
      </c>
      <c r="E1407" s="15">
        <v>0</v>
      </c>
      <c r="F1407" s="15">
        <v>1</v>
      </c>
    </row>
    <row r="1408" spans="1:6" x14ac:dyDescent="0.3">
      <c r="A1408" s="16">
        <v>118</v>
      </c>
      <c r="B1408" s="16">
        <v>3</v>
      </c>
      <c r="C1408" s="15">
        <v>1</v>
      </c>
      <c r="D1408" s="15">
        <v>0</v>
      </c>
      <c r="E1408" s="15">
        <v>0</v>
      </c>
      <c r="F1408" s="15">
        <v>0</v>
      </c>
    </row>
    <row r="1409" spans="1:6" x14ac:dyDescent="0.3">
      <c r="A1409" s="16">
        <v>118</v>
      </c>
      <c r="B1409" s="16">
        <v>4</v>
      </c>
      <c r="C1409" s="15">
        <v>0</v>
      </c>
      <c r="D1409" s="15">
        <v>0</v>
      </c>
      <c r="E1409" s="15">
        <v>0</v>
      </c>
      <c r="F1409" s="15">
        <v>1</v>
      </c>
    </row>
    <row r="1410" spans="1:6" x14ac:dyDescent="0.3">
      <c r="A1410" s="16">
        <v>118</v>
      </c>
      <c r="B1410" s="16">
        <v>5</v>
      </c>
      <c r="C1410" s="15">
        <v>0</v>
      </c>
      <c r="D1410" s="15">
        <v>0</v>
      </c>
      <c r="E1410" s="15">
        <v>0</v>
      </c>
      <c r="F1410" s="15">
        <v>1</v>
      </c>
    </row>
    <row r="1411" spans="1:6" x14ac:dyDescent="0.3">
      <c r="A1411" s="16">
        <v>118</v>
      </c>
      <c r="B1411" s="16">
        <v>6</v>
      </c>
      <c r="C1411" s="15">
        <v>0</v>
      </c>
      <c r="D1411" s="15">
        <v>0</v>
      </c>
      <c r="E1411" s="15">
        <v>0</v>
      </c>
      <c r="F1411" s="15">
        <v>1</v>
      </c>
    </row>
    <row r="1412" spans="1:6" x14ac:dyDescent="0.3">
      <c r="A1412" s="16">
        <v>118</v>
      </c>
      <c r="B1412" s="16">
        <v>7</v>
      </c>
      <c r="C1412" s="15">
        <v>1</v>
      </c>
      <c r="D1412" s="15">
        <v>0</v>
      </c>
      <c r="E1412" s="15">
        <v>0</v>
      </c>
      <c r="F1412" s="15">
        <v>0</v>
      </c>
    </row>
    <row r="1413" spans="1:6" x14ac:dyDescent="0.3">
      <c r="A1413" s="16">
        <v>118</v>
      </c>
      <c r="B1413" s="16">
        <v>8</v>
      </c>
      <c r="C1413" s="15">
        <v>0</v>
      </c>
      <c r="D1413" s="15">
        <v>0</v>
      </c>
      <c r="E1413" s="15">
        <v>1</v>
      </c>
      <c r="F1413" s="15">
        <v>0</v>
      </c>
    </row>
    <row r="1414" spans="1:6" x14ac:dyDescent="0.3">
      <c r="A1414" s="16">
        <v>118</v>
      </c>
      <c r="B1414" s="16">
        <v>9</v>
      </c>
      <c r="C1414" s="15">
        <v>0</v>
      </c>
      <c r="D1414" s="15">
        <v>0</v>
      </c>
      <c r="E1414" s="15">
        <v>1</v>
      </c>
      <c r="F1414" s="15">
        <v>0</v>
      </c>
    </row>
    <row r="1415" spans="1:6" x14ac:dyDescent="0.3">
      <c r="A1415" s="16">
        <v>118</v>
      </c>
      <c r="B1415" s="16">
        <v>10</v>
      </c>
      <c r="C1415" s="15">
        <v>0</v>
      </c>
      <c r="D1415" s="15">
        <v>0</v>
      </c>
      <c r="E1415" s="15">
        <v>0</v>
      </c>
      <c r="F1415" s="15">
        <v>1</v>
      </c>
    </row>
    <row r="1416" spans="1:6" x14ac:dyDescent="0.3">
      <c r="A1416" s="16">
        <v>118</v>
      </c>
      <c r="B1416" s="16">
        <v>11</v>
      </c>
      <c r="C1416" s="15">
        <v>0</v>
      </c>
      <c r="D1416" s="15">
        <v>0</v>
      </c>
      <c r="E1416" s="15">
        <v>0</v>
      </c>
      <c r="F1416" s="15">
        <v>1</v>
      </c>
    </row>
    <row r="1417" spans="1:6" x14ac:dyDescent="0.3">
      <c r="A1417" s="16">
        <v>118</v>
      </c>
      <c r="B1417" s="16">
        <v>12</v>
      </c>
      <c r="C1417" s="15">
        <v>0</v>
      </c>
      <c r="D1417" s="15">
        <v>0</v>
      </c>
      <c r="E1417" s="15">
        <v>0</v>
      </c>
      <c r="F1417" s="15">
        <v>1</v>
      </c>
    </row>
    <row r="1418" spans="1:6" x14ac:dyDescent="0.3">
      <c r="A1418" s="16">
        <v>119</v>
      </c>
      <c r="B1418" s="16">
        <v>1</v>
      </c>
      <c r="C1418" s="15">
        <v>1</v>
      </c>
      <c r="D1418" s="15">
        <v>0</v>
      </c>
      <c r="E1418" s="15">
        <v>0</v>
      </c>
      <c r="F1418" s="15">
        <v>0</v>
      </c>
    </row>
    <row r="1419" spans="1:6" x14ac:dyDescent="0.3">
      <c r="A1419" s="16">
        <v>119</v>
      </c>
      <c r="B1419" s="16">
        <v>2</v>
      </c>
      <c r="C1419" s="15">
        <v>1</v>
      </c>
      <c r="D1419" s="15">
        <v>0</v>
      </c>
      <c r="E1419" s="15">
        <v>0</v>
      </c>
      <c r="F1419" s="15">
        <v>0</v>
      </c>
    </row>
    <row r="1420" spans="1:6" x14ac:dyDescent="0.3">
      <c r="A1420" s="16">
        <v>119</v>
      </c>
      <c r="B1420" s="16">
        <v>3</v>
      </c>
      <c r="C1420" s="15">
        <v>1</v>
      </c>
      <c r="D1420" s="15">
        <v>0</v>
      </c>
      <c r="E1420" s="15">
        <v>0</v>
      </c>
      <c r="F1420" s="15">
        <v>0</v>
      </c>
    </row>
    <row r="1421" spans="1:6" x14ac:dyDescent="0.3">
      <c r="A1421" s="16">
        <v>119</v>
      </c>
      <c r="B1421" s="16">
        <v>4</v>
      </c>
      <c r="C1421" s="15">
        <v>1</v>
      </c>
      <c r="D1421" s="15">
        <v>0</v>
      </c>
      <c r="E1421" s="15">
        <v>0</v>
      </c>
      <c r="F1421" s="15">
        <v>0</v>
      </c>
    </row>
    <row r="1422" spans="1:6" x14ac:dyDescent="0.3">
      <c r="A1422" s="16">
        <v>119</v>
      </c>
      <c r="B1422" s="16">
        <v>5</v>
      </c>
      <c r="C1422" s="15">
        <v>1</v>
      </c>
      <c r="D1422" s="15">
        <v>0</v>
      </c>
      <c r="E1422" s="15">
        <v>0</v>
      </c>
      <c r="F1422" s="15">
        <v>0</v>
      </c>
    </row>
    <row r="1423" spans="1:6" x14ac:dyDescent="0.3">
      <c r="A1423" s="16">
        <v>119</v>
      </c>
      <c r="B1423" s="16">
        <v>6</v>
      </c>
      <c r="C1423" s="15">
        <v>0</v>
      </c>
      <c r="D1423" s="15">
        <v>1</v>
      </c>
      <c r="E1423" s="15">
        <v>0</v>
      </c>
      <c r="F1423" s="15">
        <v>0</v>
      </c>
    </row>
    <row r="1424" spans="1:6" x14ac:dyDescent="0.3">
      <c r="A1424" s="16">
        <v>119</v>
      </c>
      <c r="B1424" s="16">
        <v>7</v>
      </c>
      <c r="C1424" s="15">
        <v>1</v>
      </c>
      <c r="D1424" s="15">
        <v>0</v>
      </c>
      <c r="E1424" s="15">
        <v>0</v>
      </c>
      <c r="F1424" s="15">
        <v>0</v>
      </c>
    </row>
    <row r="1425" spans="1:6" x14ac:dyDescent="0.3">
      <c r="A1425" s="16">
        <v>119</v>
      </c>
      <c r="B1425" s="16">
        <v>8</v>
      </c>
      <c r="C1425" s="15">
        <v>0</v>
      </c>
      <c r="D1425" s="15">
        <v>1</v>
      </c>
      <c r="E1425" s="15">
        <v>0</v>
      </c>
      <c r="F1425" s="15">
        <v>0</v>
      </c>
    </row>
    <row r="1426" spans="1:6" x14ac:dyDescent="0.3">
      <c r="A1426" s="16">
        <v>119</v>
      </c>
      <c r="B1426" s="16">
        <v>9</v>
      </c>
      <c r="C1426" s="15">
        <v>0</v>
      </c>
      <c r="D1426" s="15">
        <v>0</v>
      </c>
      <c r="E1426" s="15">
        <v>1</v>
      </c>
      <c r="F1426" s="15">
        <v>0</v>
      </c>
    </row>
    <row r="1427" spans="1:6" x14ac:dyDescent="0.3">
      <c r="A1427" s="16">
        <v>119</v>
      </c>
      <c r="B1427" s="16">
        <v>10</v>
      </c>
      <c r="C1427" s="15">
        <v>0</v>
      </c>
      <c r="D1427" s="15">
        <v>1</v>
      </c>
      <c r="E1427" s="15">
        <v>0</v>
      </c>
      <c r="F1427" s="15">
        <v>0</v>
      </c>
    </row>
    <row r="1428" spans="1:6" x14ac:dyDescent="0.3">
      <c r="A1428" s="16">
        <v>119</v>
      </c>
      <c r="B1428" s="16">
        <v>11</v>
      </c>
      <c r="C1428" s="15">
        <v>0</v>
      </c>
      <c r="D1428" s="15">
        <v>0</v>
      </c>
      <c r="E1428" s="15">
        <v>1</v>
      </c>
      <c r="F1428" s="15">
        <v>0</v>
      </c>
    </row>
    <row r="1429" spans="1:6" x14ac:dyDescent="0.3">
      <c r="A1429" s="16">
        <v>119</v>
      </c>
      <c r="B1429" s="16">
        <v>12</v>
      </c>
      <c r="C1429" s="15">
        <v>1</v>
      </c>
      <c r="D1429" s="15">
        <v>0</v>
      </c>
      <c r="E1429" s="15">
        <v>0</v>
      </c>
      <c r="F1429" s="15">
        <v>0</v>
      </c>
    </row>
    <row r="1430" spans="1:6" x14ac:dyDescent="0.3">
      <c r="A1430" s="16">
        <v>120</v>
      </c>
      <c r="B1430" s="16">
        <v>1</v>
      </c>
      <c r="C1430" s="15">
        <v>0</v>
      </c>
      <c r="D1430" s="15">
        <v>0</v>
      </c>
      <c r="E1430" s="15">
        <v>1</v>
      </c>
      <c r="F1430" s="15">
        <v>0</v>
      </c>
    </row>
    <row r="1431" spans="1:6" x14ac:dyDescent="0.3">
      <c r="A1431" s="16">
        <v>120</v>
      </c>
      <c r="B1431" s="16">
        <v>2</v>
      </c>
      <c r="C1431" s="15">
        <v>0</v>
      </c>
      <c r="D1431" s="15">
        <v>0</v>
      </c>
      <c r="E1431" s="15">
        <v>0</v>
      </c>
      <c r="F1431" s="15">
        <v>1</v>
      </c>
    </row>
    <row r="1432" spans="1:6" x14ac:dyDescent="0.3">
      <c r="A1432" s="16">
        <v>120</v>
      </c>
      <c r="B1432" s="16">
        <v>3</v>
      </c>
      <c r="C1432" s="15">
        <v>0</v>
      </c>
      <c r="D1432" s="15">
        <v>1</v>
      </c>
      <c r="E1432" s="15">
        <v>0</v>
      </c>
      <c r="F1432" s="15">
        <v>0</v>
      </c>
    </row>
    <row r="1433" spans="1:6" x14ac:dyDescent="0.3">
      <c r="A1433" s="16">
        <v>120</v>
      </c>
      <c r="B1433" s="16">
        <v>4</v>
      </c>
      <c r="C1433" s="15">
        <v>0</v>
      </c>
      <c r="D1433" s="15">
        <v>1</v>
      </c>
      <c r="E1433" s="15">
        <v>0</v>
      </c>
      <c r="F1433" s="15">
        <v>0</v>
      </c>
    </row>
    <row r="1434" spans="1:6" x14ac:dyDescent="0.3">
      <c r="A1434" s="16">
        <v>120</v>
      </c>
      <c r="B1434" s="16">
        <v>5</v>
      </c>
      <c r="C1434" s="15">
        <v>1</v>
      </c>
      <c r="D1434" s="15">
        <v>0</v>
      </c>
      <c r="E1434" s="15">
        <v>0</v>
      </c>
      <c r="F1434" s="15">
        <v>0</v>
      </c>
    </row>
    <row r="1435" spans="1:6" x14ac:dyDescent="0.3">
      <c r="A1435" s="16">
        <v>120</v>
      </c>
      <c r="B1435" s="16">
        <v>6</v>
      </c>
      <c r="C1435" s="15">
        <v>1</v>
      </c>
      <c r="D1435" s="15">
        <v>0</v>
      </c>
      <c r="E1435" s="15">
        <v>0</v>
      </c>
      <c r="F1435" s="15">
        <v>0</v>
      </c>
    </row>
    <row r="1436" spans="1:6" x14ac:dyDescent="0.3">
      <c r="A1436" s="16">
        <v>120</v>
      </c>
      <c r="B1436" s="16">
        <v>7</v>
      </c>
      <c r="C1436" s="15">
        <v>1</v>
      </c>
      <c r="D1436" s="15">
        <v>0</v>
      </c>
      <c r="E1436" s="15">
        <v>0</v>
      </c>
      <c r="F1436" s="15">
        <v>0</v>
      </c>
    </row>
    <row r="1437" spans="1:6" x14ac:dyDescent="0.3">
      <c r="A1437" s="16">
        <v>120</v>
      </c>
      <c r="B1437" s="16">
        <v>8</v>
      </c>
      <c r="C1437" s="15">
        <v>0</v>
      </c>
      <c r="D1437" s="15">
        <v>0</v>
      </c>
      <c r="E1437" s="15">
        <v>1</v>
      </c>
      <c r="F1437" s="15">
        <v>0</v>
      </c>
    </row>
    <row r="1438" spans="1:6" x14ac:dyDescent="0.3">
      <c r="A1438" s="16">
        <v>120</v>
      </c>
      <c r="B1438" s="16">
        <v>9</v>
      </c>
      <c r="C1438" s="15">
        <v>0</v>
      </c>
      <c r="D1438" s="15">
        <v>0</v>
      </c>
      <c r="E1438" s="15">
        <v>1</v>
      </c>
      <c r="F1438" s="15">
        <v>0</v>
      </c>
    </row>
    <row r="1439" spans="1:6" x14ac:dyDescent="0.3">
      <c r="A1439" s="16">
        <v>120</v>
      </c>
      <c r="B1439" s="16">
        <v>10</v>
      </c>
      <c r="C1439" s="15">
        <v>0</v>
      </c>
      <c r="D1439" s="15">
        <v>1</v>
      </c>
      <c r="E1439" s="15">
        <v>0</v>
      </c>
      <c r="F1439" s="15">
        <v>0</v>
      </c>
    </row>
    <row r="1440" spans="1:6" x14ac:dyDescent="0.3">
      <c r="A1440" s="16">
        <v>120</v>
      </c>
      <c r="B1440" s="16">
        <v>11</v>
      </c>
      <c r="C1440" s="15">
        <v>0</v>
      </c>
      <c r="D1440" s="15">
        <v>1</v>
      </c>
      <c r="E1440" s="15">
        <v>0</v>
      </c>
      <c r="F1440" s="15">
        <v>0</v>
      </c>
    </row>
    <row r="1441" spans="1:6" x14ac:dyDescent="0.3">
      <c r="A1441" s="16">
        <v>120</v>
      </c>
      <c r="B1441" s="16">
        <v>12</v>
      </c>
      <c r="C1441" s="15">
        <v>1</v>
      </c>
      <c r="D1441" s="15">
        <v>0</v>
      </c>
      <c r="E1441" s="15">
        <v>0</v>
      </c>
      <c r="F1441" s="15">
        <v>0</v>
      </c>
    </row>
    <row r="1442" spans="1:6" x14ac:dyDescent="0.3">
      <c r="A1442" s="16">
        <v>121</v>
      </c>
      <c r="B1442" s="16">
        <v>1</v>
      </c>
      <c r="C1442" s="15">
        <v>0</v>
      </c>
      <c r="D1442" s="15">
        <v>0</v>
      </c>
      <c r="E1442" s="15">
        <v>0</v>
      </c>
      <c r="F1442" s="15">
        <v>1</v>
      </c>
    </row>
    <row r="1443" spans="1:6" x14ac:dyDescent="0.3">
      <c r="A1443" s="16">
        <v>121</v>
      </c>
      <c r="B1443" s="16">
        <v>2</v>
      </c>
      <c r="C1443" s="15">
        <v>0</v>
      </c>
      <c r="D1443" s="15">
        <v>1</v>
      </c>
      <c r="E1443" s="15">
        <v>0</v>
      </c>
      <c r="F1443" s="15">
        <v>0</v>
      </c>
    </row>
    <row r="1444" spans="1:6" x14ac:dyDescent="0.3">
      <c r="A1444" s="16">
        <v>121</v>
      </c>
      <c r="B1444" s="16">
        <v>3</v>
      </c>
      <c r="C1444" s="15">
        <v>1</v>
      </c>
      <c r="D1444" s="15">
        <v>0</v>
      </c>
      <c r="E1444" s="15">
        <v>0</v>
      </c>
      <c r="F1444" s="15">
        <v>0</v>
      </c>
    </row>
    <row r="1445" spans="1:6" x14ac:dyDescent="0.3">
      <c r="A1445" s="16">
        <v>121</v>
      </c>
      <c r="B1445" s="16">
        <v>4</v>
      </c>
      <c r="C1445" s="15">
        <v>1</v>
      </c>
      <c r="D1445" s="15">
        <v>0</v>
      </c>
      <c r="E1445" s="15">
        <v>0</v>
      </c>
      <c r="F1445" s="15">
        <v>0</v>
      </c>
    </row>
    <row r="1446" spans="1:6" x14ac:dyDescent="0.3">
      <c r="A1446" s="16">
        <v>121</v>
      </c>
      <c r="B1446" s="16">
        <v>5</v>
      </c>
      <c r="C1446" s="15">
        <v>1</v>
      </c>
      <c r="D1446" s="15">
        <v>0</v>
      </c>
      <c r="E1446" s="15">
        <v>0</v>
      </c>
      <c r="F1446" s="15">
        <v>0</v>
      </c>
    </row>
    <row r="1447" spans="1:6" x14ac:dyDescent="0.3">
      <c r="A1447" s="16">
        <v>121</v>
      </c>
      <c r="B1447" s="16">
        <v>6</v>
      </c>
      <c r="C1447" s="15">
        <v>1</v>
      </c>
      <c r="D1447" s="15">
        <v>0</v>
      </c>
      <c r="E1447" s="15">
        <v>0</v>
      </c>
      <c r="F1447" s="15">
        <v>0</v>
      </c>
    </row>
    <row r="1448" spans="1:6" x14ac:dyDescent="0.3">
      <c r="A1448" s="16">
        <v>121</v>
      </c>
      <c r="B1448" s="16">
        <v>7</v>
      </c>
      <c r="C1448" s="15">
        <v>1</v>
      </c>
      <c r="D1448" s="15">
        <v>0</v>
      </c>
      <c r="E1448" s="15">
        <v>0</v>
      </c>
      <c r="F1448" s="15">
        <v>0</v>
      </c>
    </row>
    <row r="1449" spans="1:6" x14ac:dyDescent="0.3">
      <c r="A1449" s="16">
        <v>121</v>
      </c>
      <c r="B1449" s="16">
        <v>8</v>
      </c>
      <c r="C1449" s="15">
        <v>0</v>
      </c>
      <c r="D1449" s="15">
        <v>0</v>
      </c>
      <c r="E1449" s="15">
        <v>1</v>
      </c>
      <c r="F1449" s="15">
        <v>0</v>
      </c>
    </row>
    <row r="1450" spans="1:6" x14ac:dyDescent="0.3">
      <c r="A1450" s="16">
        <v>121</v>
      </c>
      <c r="B1450" s="16">
        <v>9</v>
      </c>
      <c r="C1450" s="15">
        <v>0</v>
      </c>
      <c r="D1450" s="15">
        <v>0</v>
      </c>
      <c r="E1450" s="15">
        <v>1</v>
      </c>
      <c r="F1450" s="15">
        <v>0</v>
      </c>
    </row>
    <row r="1451" spans="1:6" x14ac:dyDescent="0.3">
      <c r="A1451" s="16">
        <v>121</v>
      </c>
      <c r="B1451" s="16">
        <v>10</v>
      </c>
      <c r="C1451" s="15">
        <v>1</v>
      </c>
      <c r="D1451" s="15">
        <v>0</v>
      </c>
      <c r="E1451" s="15">
        <v>0</v>
      </c>
      <c r="F1451" s="15">
        <v>0</v>
      </c>
    </row>
    <row r="1452" spans="1:6" x14ac:dyDescent="0.3">
      <c r="A1452" s="16">
        <v>121</v>
      </c>
      <c r="B1452" s="16">
        <v>11</v>
      </c>
      <c r="C1452" s="15">
        <v>0</v>
      </c>
      <c r="D1452" s="15">
        <v>1</v>
      </c>
      <c r="E1452" s="15">
        <v>0</v>
      </c>
      <c r="F1452" s="15">
        <v>0</v>
      </c>
    </row>
    <row r="1453" spans="1:6" x14ac:dyDescent="0.3">
      <c r="A1453" s="16">
        <v>121</v>
      </c>
      <c r="B1453" s="16">
        <v>12</v>
      </c>
      <c r="C1453" s="15">
        <v>0</v>
      </c>
      <c r="D1453" s="15">
        <v>1</v>
      </c>
      <c r="E1453" s="15">
        <v>0</v>
      </c>
      <c r="F1453" s="15">
        <v>0</v>
      </c>
    </row>
    <row r="1454" spans="1:6" x14ac:dyDescent="0.3">
      <c r="A1454" s="16">
        <v>122</v>
      </c>
      <c r="B1454" s="16">
        <v>1</v>
      </c>
      <c r="C1454" s="15">
        <v>0</v>
      </c>
      <c r="D1454" s="15">
        <v>0</v>
      </c>
      <c r="E1454" s="15">
        <v>1</v>
      </c>
      <c r="F1454" s="15">
        <v>0</v>
      </c>
    </row>
    <row r="1455" spans="1:6" x14ac:dyDescent="0.3">
      <c r="A1455" s="16">
        <v>122</v>
      </c>
      <c r="B1455" s="16">
        <v>2</v>
      </c>
      <c r="C1455" s="15">
        <v>1</v>
      </c>
      <c r="D1455" s="15">
        <v>0</v>
      </c>
      <c r="E1455" s="15">
        <v>0</v>
      </c>
      <c r="F1455" s="15">
        <v>0</v>
      </c>
    </row>
    <row r="1456" spans="1:6" x14ac:dyDescent="0.3">
      <c r="A1456" s="16">
        <v>122</v>
      </c>
      <c r="B1456" s="16">
        <v>3</v>
      </c>
      <c r="C1456" s="15">
        <v>0</v>
      </c>
      <c r="D1456" s="15">
        <v>0</v>
      </c>
      <c r="E1456" s="15">
        <v>1</v>
      </c>
      <c r="F1456" s="15">
        <v>0</v>
      </c>
    </row>
    <row r="1457" spans="1:6" x14ac:dyDescent="0.3">
      <c r="A1457" s="16">
        <v>122</v>
      </c>
      <c r="B1457" s="16">
        <v>4</v>
      </c>
      <c r="C1457" s="15">
        <v>1</v>
      </c>
      <c r="D1457" s="15">
        <v>0</v>
      </c>
      <c r="E1457" s="15">
        <v>0</v>
      </c>
      <c r="F1457" s="15">
        <v>0</v>
      </c>
    </row>
    <row r="1458" spans="1:6" x14ac:dyDescent="0.3">
      <c r="A1458" s="16">
        <v>122</v>
      </c>
      <c r="B1458" s="16">
        <v>5</v>
      </c>
      <c r="C1458" s="15">
        <v>1</v>
      </c>
      <c r="D1458" s="15">
        <v>0</v>
      </c>
      <c r="E1458" s="15">
        <v>0</v>
      </c>
      <c r="F1458" s="15">
        <v>0</v>
      </c>
    </row>
    <row r="1459" spans="1:6" x14ac:dyDescent="0.3">
      <c r="A1459" s="16">
        <v>122</v>
      </c>
      <c r="B1459" s="16">
        <v>6</v>
      </c>
      <c r="C1459" s="15">
        <v>1</v>
      </c>
      <c r="D1459" s="15">
        <v>0</v>
      </c>
      <c r="E1459" s="15">
        <v>0</v>
      </c>
      <c r="F1459" s="15">
        <v>0</v>
      </c>
    </row>
    <row r="1460" spans="1:6" x14ac:dyDescent="0.3">
      <c r="A1460" s="16">
        <v>122</v>
      </c>
      <c r="B1460" s="16">
        <v>7</v>
      </c>
      <c r="C1460" s="15">
        <v>1</v>
      </c>
      <c r="D1460" s="15">
        <v>0</v>
      </c>
      <c r="E1460" s="15">
        <v>0</v>
      </c>
      <c r="F1460" s="15">
        <v>0</v>
      </c>
    </row>
    <row r="1461" spans="1:6" x14ac:dyDescent="0.3">
      <c r="A1461" s="16">
        <v>122</v>
      </c>
      <c r="B1461" s="16">
        <v>8</v>
      </c>
      <c r="C1461" s="15">
        <v>0</v>
      </c>
      <c r="D1461" s="15">
        <v>0</v>
      </c>
      <c r="E1461" s="15">
        <v>0</v>
      </c>
      <c r="F1461" s="15">
        <v>1</v>
      </c>
    </row>
    <row r="1462" spans="1:6" x14ac:dyDescent="0.3">
      <c r="A1462" s="16">
        <v>122</v>
      </c>
      <c r="B1462" s="16">
        <v>9</v>
      </c>
      <c r="C1462" s="15">
        <v>0</v>
      </c>
      <c r="D1462" s="15">
        <v>0</v>
      </c>
      <c r="E1462" s="15">
        <v>0</v>
      </c>
      <c r="F1462" s="15">
        <v>1</v>
      </c>
    </row>
    <row r="1463" spans="1:6" x14ac:dyDescent="0.3">
      <c r="A1463" s="16">
        <v>122</v>
      </c>
      <c r="B1463" s="16">
        <v>10</v>
      </c>
      <c r="C1463" s="15">
        <v>0</v>
      </c>
      <c r="D1463" s="15">
        <v>0</v>
      </c>
      <c r="E1463" s="15">
        <v>0</v>
      </c>
      <c r="F1463" s="15">
        <v>1</v>
      </c>
    </row>
    <row r="1464" spans="1:6" x14ac:dyDescent="0.3">
      <c r="A1464" s="16">
        <v>122</v>
      </c>
      <c r="B1464" s="16">
        <v>11</v>
      </c>
      <c r="C1464" s="15">
        <v>0</v>
      </c>
      <c r="D1464" s="15">
        <v>1</v>
      </c>
      <c r="E1464" s="15">
        <v>0</v>
      </c>
      <c r="F1464" s="15">
        <v>0</v>
      </c>
    </row>
    <row r="1465" spans="1:6" x14ac:dyDescent="0.3">
      <c r="A1465" s="16">
        <v>122</v>
      </c>
      <c r="B1465" s="16">
        <v>12</v>
      </c>
      <c r="C1465" s="15">
        <v>0</v>
      </c>
      <c r="D1465" s="15">
        <v>1</v>
      </c>
      <c r="E1465" s="15">
        <v>0</v>
      </c>
      <c r="F1465" s="15">
        <v>0</v>
      </c>
    </row>
    <row r="1466" spans="1:6" x14ac:dyDescent="0.3">
      <c r="A1466" s="16">
        <v>123</v>
      </c>
      <c r="B1466" s="16">
        <v>1</v>
      </c>
      <c r="C1466" s="15">
        <v>0</v>
      </c>
      <c r="D1466" s="15">
        <v>0</v>
      </c>
      <c r="E1466" s="15">
        <v>1</v>
      </c>
      <c r="F1466" s="15">
        <v>0</v>
      </c>
    </row>
    <row r="1467" spans="1:6" x14ac:dyDescent="0.3">
      <c r="A1467" s="16">
        <v>123</v>
      </c>
      <c r="B1467" s="16">
        <v>2</v>
      </c>
      <c r="C1467" s="15">
        <v>1</v>
      </c>
      <c r="D1467" s="15">
        <v>0</v>
      </c>
      <c r="E1467" s="15">
        <v>0</v>
      </c>
      <c r="F1467" s="15">
        <v>0</v>
      </c>
    </row>
    <row r="1468" spans="1:6" x14ac:dyDescent="0.3">
      <c r="A1468" s="16">
        <v>123</v>
      </c>
      <c r="B1468" s="16">
        <v>3</v>
      </c>
      <c r="C1468" s="15">
        <v>1</v>
      </c>
      <c r="D1468" s="15">
        <v>0</v>
      </c>
      <c r="E1468" s="15">
        <v>0</v>
      </c>
      <c r="F1468" s="15">
        <v>0</v>
      </c>
    </row>
    <row r="1469" spans="1:6" x14ac:dyDescent="0.3">
      <c r="A1469" s="16">
        <v>123</v>
      </c>
      <c r="B1469" s="16">
        <v>4</v>
      </c>
      <c r="C1469" s="15">
        <v>0</v>
      </c>
      <c r="D1469" s="15">
        <v>1</v>
      </c>
      <c r="E1469" s="15">
        <v>0</v>
      </c>
      <c r="F1469" s="15">
        <v>0</v>
      </c>
    </row>
    <row r="1470" spans="1:6" x14ac:dyDescent="0.3">
      <c r="A1470" s="16">
        <v>123</v>
      </c>
      <c r="B1470" s="16">
        <v>5</v>
      </c>
      <c r="C1470" s="15">
        <v>1</v>
      </c>
      <c r="D1470" s="15">
        <v>0</v>
      </c>
      <c r="E1470" s="15">
        <v>0</v>
      </c>
      <c r="F1470" s="15">
        <v>0</v>
      </c>
    </row>
    <row r="1471" spans="1:6" x14ac:dyDescent="0.3">
      <c r="A1471" s="16">
        <v>123</v>
      </c>
      <c r="B1471" s="16">
        <v>6</v>
      </c>
      <c r="C1471" s="15">
        <v>1</v>
      </c>
      <c r="D1471" s="15">
        <v>0</v>
      </c>
      <c r="E1471" s="15">
        <v>0</v>
      </c>
      <c r="F1471" s="15">
        <v>0</v>
      </c>
    </row>
    <row r="1472" spans="1:6" x14ac:dyDescent="0.3">
      <c r="A1472" s="16">
        <v>123</v>
      </c>
      <c r="B1472" s="16">
        <v>7</v>
      </c>
      <c r="C1472" s="15">
        <v>1</v>
      </c>
      <c r="D1472" s="15">
        <v>0</v>
      </c>
      <c r="E1472" s="15">
        <v>0</v>
      </c>
      <c r="F1472" s="15">
        <v>0</v>
      </c>
    </row>
    <row r="1473" spans="1:6" x14ac:dyDescent="0.3">
      <c r="A1473" s="16">
        <v>123</v>
      </c>
      <c r="B1473" s="16">
        <v>8</v>
      </c>
      <c r="C1473" s="15">
        <v>0</v>
      </c>
      <c r="D1473" s="15">
        <v>0</v>
      </c>
      <c r="E1473" s="15">
        <v>1</v>
      </c>
      <c r="F1473" s="15">
        <v>0</v>
      </c>
    </row>
    <row r="1474" spans="1:6" x14ac:dyDescent="0.3">
      <c r="A1474" s="16">
        <v>123</v>
      </c>
      <c r="B1474" s="16">
        <v>9</v>
      </c>
      <c r="C1474" s="15">
        <v>0</v>
      </c>
      <c r="D1474" s="15">
        <v>0</v>
      </c>
      <c r="E1474" s="15">
        <v>1</v>
      </c>
      <c r="F1474" s="15">
        <v>0</v>
      </c>
    </row>
    <row r="1475" spans="1:6" x14ac:dyDescent="0.3">
      <c r="A1475" s="16">
        <v>123</v>
      </c>
      <c r="B1475" s="16">
        <v>10</v>
      </c>
      <c r="C1475" s="15">
        <v>0</v>
      </c>
      <c r="D1475" s="15">
        <v>1</v>
      </c>
      <c r="E1475" s="15">
        <v>0</v>
      </c>
      <c r="F1475" s="15">
        <v>0</v>
      </c>
    </row>
    <row r="1476" spans="1:6" x14ac:dyDescent="0.3">
      <c r="A1476" s="16">
        <v>123</v>
      </c>
      <c r="B1476" s="16">
        <v>11</v>
      </c>
      <c r="C1476" s="15">
        <v>0</v>
      </c>
      <c r="D1476" s="15">
        <v>1</v>
      </c>
      <c r="E1476" s="15">
        <v>0</v>
      </c>
      <c r="F1476" s="15">
        <v>0</v>
      </c>
    </row>
    <row r="1477" spans="1:6" x14ac:dyDescent="0.3">
      <c r="A1477" s="16">
        <v>123</v>
      </c>
      <c r="B1477" s="16">
        <v>12</v>
      </c>
      <c r="C1477" s="15">
        <v>1</v>
      </c>
      <c r="D1477" s="15">
        <v>0</v>
      </c>
      <c r="E1477" s="15">
        <v>0</v>
      </c>
      <c r="F1477" s="15">
        <v>0</v>
      </c>
    </row>
    <row r="1478" spans="1:6" x14ac:dyDescent="0.3">
      <c r="A1478" s="16">
        <v>124</v>
      </c>
      <c r="B1478" s="16">
        <v>1</v>
      </c>
      <c r="C1478" s="15">
        <v>0</v>
      </c>
      <c r="D1478" s="15">
        <v>0</v>
      </c>
      <c r="E1478" s="15">
        <v>1</v>
      </c>
      <c r="F1478" s="15">
        <v>0</v>
      </c>
    </row>
    <row r="1479" spans="1:6" x14ac:dyDescent="0.3">
      <c r="A1479" s="16">
        <v>124</v>
      </c>
      <c r="B1479" s="16">
        <v>2</v>
      </c>
      <c r="C1479" s="15">
        <v>0</v>
      </c>
      <c r="D1479" s="15">
        <v>1</v>
      </c>
      <c r="E1479" s="15">
        <v>0</v>
      </c>
      <c r="F1479" s="15">
        <v>0</v>
      </c>
    </row>
    <row r="1480" spans="1:6" x14ac:dyDescent="0.3">
      <c r="A1480" s="16">
        <v>124</v>
      </c>
      <c r="B1480" s="16">
        <v>3</v>
      </c>
      <c r="C1480" s="15">
        <v>1</v>
      </c>
      <c r="D1480" s="15">
        <v>0</v>
      </c>
      <c r="E1480" s="15">
        <v>0</v>
      </c>
      <c r="F1480" s="15">
        <v>0</v>
      </c>
    </row>
    <row r="1481" spans="1:6" x14ac:dyDescent="0.3">
      <c r="A1481" s="16">
        <v>124</v>
      </c>
      <c r="B1481" s="16">
        <v>4</v>
      </c>
      <c r="C1481" s="15">
        <v>0</v>
      </c>
      <c r="D1481" s="15">
        <v>1</v>
      </c>
      <c r="E1481" s="15">
        <v>0</v>
      </c>
      <c r="F1481" s="15">
        <v>0</v>
      </c>
    </row>
    <row r="1482" spans="1:6" x14ac:dyDescent="0.3">
      <c r="A1482" s="16">
        <v>124</v>
      </c>
      <c r="B1482" s="16">
        <v>5</v>
      </c>
      <c r="C1482" s="15">
        <v>1</v>
      </c>
      <c r="D1482" s="15">
        <v>0</v>
      </c>
      <c r="E1482" s="15">
        <v>0</v>
      </c>
      <c r="F1482" s="15">
        <v>0</v>
      </c>
    </row>
    <row r="1483" spans="1:6" x14ac:dyDescent="0.3">
      <c r="A1483" s="16">
        <v>124</v>
      </c>
      <c r="B1483" s="16">
        <v>6</v>
      </c>
      <c r="C1483" s="15">
        <v>1</v>
      </c>
      <c r="D1483" s="15">
        <v>0</v>
      </c>
      <c r="E1483" s="15">
        <v>0</v>
      </c>
      <c r="F1483" s="15">
        <v>0</v>
      </c>
    </row>
    <row r="1484" spans="1:6" x14ac:dyDescent="0.3">
      <c r="A1484" s="16">
        <v>124</v>
      </c>
      <c r="B1484" s="16">
        <v>7</v>
      </c>
      <c r="C1484" s="15">
        <v>1</v>
      </c>
      <c r="D1484" s="15">
        <v>0</v>
      </c>
      <c r="E1484" s="15">
        <v>0</v>
      </c>
      <c r="F1484" s="15">
        <v>0</v>
      </c>
    </row>
    <row r="1485" spans="1:6" x14ac:dyDescent="0.3">
      <c r="A1485" s="16">
        <v>124</v>
      </c>
      <c r="B1485" s="16">
        <v>8</v>
      </c>
      <c r="C1485" s="15">
        <v>0</v>
      </c>
      <c r="D1485" s="15">
        <v>0</v>
      </c>
      <c r="E1485" s="15">
        <v>1</v>
      </c>
      <c r="F1485" s="15">
        <v>0</v>
      </c>
    </row>
    <row r="1486" spans="1:6" x14ac:dyDescent="0.3">
      <c r="A1486" s="16">
        <v>124</v>
      </c>
      <c r="B1486" s="16">
        <v>9</v>
      </c>
      <c r="C1486" s="15">
        <v>0</v>
      </c>
      <c r="D1486" s="15">
        <v>0</v>
      </c>
      <c r="E1486" s="15">
        <v>1</v>
      </c>
      <c r="F1486" s="15">
        <v>0</v>
      </c>
    </row>
    <row r="1487" spans="1:6" x14ac:dyDescent="0.3">
      <c r="A1487" s="16">
        <v>124</v>
      </c>
      <c r="B1487" s="16">
        <v>10</v>
      </c>
      <c r="C1487" s="15">
        <v>0</v>
      </c>
      <c r="D1487" s="15">
        <v>0</v>
      </c>
      <c r="E1487" s="15">
        <v>1</v>
      </c>
      <c r="F1487" s="15">
        <v>0</v>
      </c>
    </row>
    <row r="1488" spans="1:6" x14ac:dyDescent="0.3">
      <c r="A1488" s="16">
        <v>124</v>
      </c>
      <c r="B1488" s="16">
        <v>11</v>
      </c>
      <c r="C1488" s="15">
        <v>0</v>
      </c>
      <c r="D1488" s="15">
        <v>1</v>
      </c>
      <c r="E1488" s="15">
        <v>0</v>
      </c>
      <c r="F1488" s="15">
        <v>0</v>
      </c>
    </row>
    <row r="1489" spans="1:6" x14ac:dyDescent="0.3">
      <c r="A1489" s="16">
        <v>124</v>
      </c>
      <c r="B1489" s="16">
        <v>12</v>
      </c>
      <c r="C1489" s="15">
        <v>0</v>
      </c>
      <c r="D1489" s="15">
        <v>1</v>
      </c>
      <c r="E1489" s="15">
        <v>0</v>
      </c>
      <c r="F1489" s="15">
        <v>0</v>
      </c>
    </row>
    <row r="1490" spans="1:6" x14ac:dyDescent="0.3">
      <c r="A1490" s="16">
        <v>125</v>
      </c>
      <c r="B1490" s="16">
        <v>1</v>
      </c>
      <c r="C1490" s="15">
        <v>0</v>
      </c>
      <c r="D1490" s="15">
        <v>0</v>
      </c>
      <c r="E1490" s="15">
        <v>1</v>
      </c>
      <c r="F1490" s="15">
        <v>0</v>
      </c>
    </row>
    <row r="1491" spans="1:6" x14ac:dyDescent="0.3">
      <c r="A1491" s="16">
        <v>125</v>
      </c>
      <c r="B1491" s="16">
        <v>2</v>
      </c>
      <c r="C1491" s="15">
        <v>0</v>
      </c>
      <c r="D1491" s="15">
        <v>1</v>
      </c>
      <c r="E1491" s="15">
        <v>0</v>
      </c>
      <c r="F1491" s="15">
        <v>0</v>
      </c>
    </row>
    <row r="1492" spans="1:6" x14ac:dyDescent="0.3">
      <c r="A1492" s="16">
        <v>125</v>
      </c>
      <c r="B1492" s="16">
        <v>3</v>
      </c>
      <c r="C1492" s="15">
        <v>1</v>
      </c>
      <c r="D1492" s="15">
        <v>0</v>
      </c>
      <c r="E1492" s="15">
        <v>0</v>
      </c>
      <c r="F1492" s="15">
        <v>0</v>
      </c>
    </row>
    <row r="1493" spans="1:6" x14ac:dyDescent="0.3">
      <c r="A1493" s="16">
        <v>125</v>
      </c>
      <c r="B1493" s="16">
        <v>4</v>
      </c>
      <c r="C1493" s="15">
        <v>0</v>
      </c>
      <c r="D1493" s="15">
        <v>1</v>
      </c>
      <c r="E1493" s="15">
        <v>0</v>
      </c>
      <c r="F1493" s="15">
        <v>0</v>
      </c>
    </row>
    <row r="1494" spans="1:6" x14ac:dyDescent="0.3">
      <c r="A1494" s="16">
        <v>125</v>
      </c>
      <c r="B1494" s="16">
        <v>5</v>
      </c>
      <c r="C1494" s="15">
        <v>0</v>
      </c>
      <c r="D1494" s="15">
        <v>0</v>
      </c>
      <c r="E1494" s="15">
        <v>1</v>
      </c>
      <c r="F1494" s="15">
        <v>0</v>
      </c>
    </row>
    <row r="1495" spans="1:6" x14ac:dyDescent="0.3">
      <c r="A1495" s="16">
        <v>125</v>
      </c>
      <c r="B1495" s="16">
        <v>6</v>
      </c>
      <c r="C1495" s="15">
        <v>0</v>
      </c>
      <c r="D1495" s="15">
        <v>0</v>
      </c>
      <c r="E1495" s="15">
        <v>1</v>
      </c>
      <c r="F1495" s="15">
        <v>0</v>
      </c>
    </row>
    <row r="1496" spans="1:6" x14ac:dyDescent="0.3">
      <c r="A1496" s="16">
        <v>125</v>
      </c>
      <c r="B1496" s="16">
        <v>7</v>
      </c>
      <c r="C1496" s="15">
        <v>1</v>
      </c>
      <c r="D1496" s="15">
        <v>0</v>
      </c>
      <c r="E1496" s="15">
        <v>0</v>
      </c>
      <c r="F1496" s="15">
        <v>0</v>
      </c>
    </row>
    <row r="1497" spans="1:6" x14ac:dyDescent="0.3">
      <c r="A1497" s="16">
        <v>125</v>
      </c>
      <c r="B1497" s="16">
        <v>8</v>
      </c>
      <c r="C1497" s="15">
        <v>0</v>
      </c>
      <c r="D1497" s="15">
        <v>0</v>
      </c>
      <c r="E1497" s="15">
        <v>1</v>
      </c>
      <c r="F1497" s="15">
        <v>0</v>
      </c>
    </row>
    <row r="1498" spans="1:6" x14ac:dyDescent="0.3">
      <c r="A1498" s="16">
        <v>125</v>
      </c>
      <c r="B1498" s="16">
        <v>9</v>
      </c>
      <c r="C1498" s="15">
        <v>0</v>
      </c>
      <c r="D1498" s="15">
        <v>0</v>
      </c>
      <c r="E1498" s="15">
        <v>0</v>
      </c>
      <c r="F1498" s="15">
        <v>1</v>
      </c>
    </row>
    <row r="1499" spans="1:6" x14ac:dyDescent="0.3">
      <c r="A1499" s="16">
        <v>125</v>
      </c>
      <c r="B1499" s="16">
        <v>10</v>
      </c>
      <c r="C1499" s="15">
        <v>0</v>
      </c>
      <c r="D1499" s="15">
        <v>0</v>
      </c>
      <c r="E1499" s="15">
        <v>1</v>
      </c>
      <c r="F1499" s="15">
        <v>0</v>
      </c>
    </row>
    <row r="1500" spans="1:6" x14ac:dyDescent="0.3">
      <c r="A1500" s="16">
        <v>125</v>
      </c>
      <c r="B1500" s="16">
        <v>11</v>
      </c>
      <c r="C1500" s="15">
        <v>0</v>
      </c>
      <c r="D1500" s="15">
        <v>1</v>
      </c>
      <c r="E1500" s="15">
        <v>0</v>
      </c>
      <c r="F1500" s="15">
        <v>0</v>
      </c>
    </row>
    <row r="1501" spans="1:6" x14ac:dyDescent="0.3">
      <c r="A1501" s="16">
        <v>125</v>
      </c>
      <c r="B1501" s="16">
        <v>12</v>
      </c>
      <c r="C1501" s="15">
        <v>0</v>
      </c>
      <c r="D1501" s="15">
        <v>0</v>
      </c>
      <c r="E1501" s="15">
        <v>1</v>
      </c>
      <c r="F1501" s="15">
        <v>0</v>
      </c>
    </row>
    <row r="1502" spans="1:6" x14ac:dyDescent="0.3">
      <c r="A1502" s="16">
        <v>126</v>
      </c>
      <c r="B1502" s="16">
        <v>1</v>
      </c>
      <c r="C1502" s="15">
        <v>1</v>
      </c>
      <c r="D1502" s="15">
        <v>0</v>
      </c>
      <c r="E1502" s="15">
        <v>0</v>
      </c>
      <c r="F1502" s="15">
        <v>0</v>
      </c>
    </row>
    <row r="1503" spans="1:6" x14ac:dyDescent="0.3">
      <c r="A1503" s="16">
        <v>126</v>
      </c>
      <c r="B1503" s="16">
        <v>2</v>
      </c>
      <c r="C1503" s="15">
        <v>0</v>
      </c>
      <c r="D1503" s="15">
        <v>1</v>
      </c>
      <c r="E1503" s="15">
        <v>0</v>
      </c>
      <c r="F1503" s="15">
        <v>0</v>
      </c>
    </row>
    <row r="1504" spans="1:6" x14ac:dyDescent="0.3">
      <c r="A1504" s="16">
        <v>126</v>
      </c>
      <c r="B1504" s="16">
        <v>3</v>
      </c>
      <c r="C1504" s="15">
        <v>0</v>
      </c>
      <c r="D1504" s="15">
        <v>0</v>
      </c>
      <c r="E1504" s="15">
        <v>0</v>
      </c>
      <c r="F1504" s="15">
        <v>1</v>
      </c>
    </row>
    <row r="1505" spans="1:6" x14ac:dyDescent="0.3">
      <c r="A1505" s="16">
        <v>126</v>
      </c>
      <c r="B1505" s="16">
        <v>4</v>
      </c>
      <c r="C1505" s="15">
        <v>0</v>
      </c>
      <c r="D1505" s="15">
        <v>0</v>
      </c>
      <c r="E1505" s="15">
        <v>0</v>
      </c>
      <c r="F1505" s="15">
        <v>1</v>
      </c>
    </row>
    <row r="1506" spans="1:6" x14ac:dyDescent="0.3">
      <c r="A1506" s="16">
        <v>126</v>
      </c>
      <c r="B1506" s="16">
        <v>5</v>
      </c>
      <c r="C1506" s="15">
        <v>0</v>
      </c>
      <c r="D1506" s="15">
        <v>0</v>
      </c>
      <c r="E1506" s="15">
        <v>0</v>
      </c>
      <c r="F1506" s="15">
        <v>1</v>
      </c>
    </row>
    <row r="1507" spans="1:6" x14ac:dyDescent="0.3">
      <c r="A1507" s="16">
        <v>126</v>
      </c>
      <c r="B1507" s="16">
        <v>6</v>
      </c>
      <c r="C1507" s="15">
        <v>0</v>
      </c>
      <c r="D1507" s="15">
        <v>1</v>
      </c>
      <c r="E1507" s="15">
        <v>0</v>
      </c>
      <c r="F1507" s="15">
        <v>0</v>
      </c>
    </row>
    <row r="1508" spans="1:6" x14ac:dyDescent="0.3">
      <c r="A1508" s="16">
        <v>126</v>
      </c>
      <c r="B1508" s="16">
        <v>7</v>
      </c>
      <c r="C1508" s="15">
        <v>0</v>
      </c>
      <c r="D1508" s="15">
        <v>0</v>
      </c>
      <c r="E1508" s="15">
        <v>0</v>
      </c>
      <c r="F1508" s="15">
        <v>1</v>
      </c>
    </row>
    <row r="1509" spans="1:6" x14ac:dyDescent="0.3">
      <c r="A1509" s="16">
        <v>126</v>
      </c>
      <c r="B1509" s="16">
        <v>8</v>
      </c>
      <c r="C1509" s="15">
        <v>0</v>
      </c>
      <c r="D1509" s="15">
        <v>0</v>
      </c>
      <c r="E1509" s="15">
        <v>0</v>
      </c>
      <c r="F1509" s="15">
        <v>1</v>
      </c>
    </row>
    <row r="1510" spans="1:6" x14ac:dyDescent="0.3">
      <c r="A1510" s="16">
        <v>126</v>
      </c>
      <c r="B1510" s="16">
        <v>9</v>
      </c>
      <c r="C1510" s="15">
        <v>0</v>
      </c>
      <c r="D1510" s="15">
        <v>0</v>
      </c>
      <c r="E1510" s="15">
        <v>1</v>
      </c>
      <c r="F1510" s="15">
        <v>0</v>
      </c>
    </row>
    <row r="1511" spans="1:6" x14ac:dyDescent="0.3">
      <c r="A1511" s="16">
        <v>126</v>
      </c>
      <c r="B1511" s="16">
        <v>10</v>
      </c>
      <c r="C1511" s="15">
        <v>0</v>
      </c>
      <c r="D1511" s="15">
        <v>1</v>
      </c>
      <c r="E1511" s="15">
        <v>0</v>
      </c>
      <c r="F1511" s="15">
        <v>0</v>
      </c>
    </row>
    <row r="1512" spans="1:6" x14ac:dyDescent="0.3">
      <c r="A1512" s="16">
        <v>126</v>
      </c>
      <c r="B1512" s="16">
        <v>11</v>
      </c>
      <c r="C1512" s="15">
        <v>0</v>
      </c>
      <c r="D1512" s="15">
        <v>1</v>
      </c>
      <c r="E1512" s="15">
        <v>0</v>
      </c>
      <c r="F1512" s="15">
        <v>0</v>
      </c>
    </row>
    <row r="1513" spans="1:6" x14ac:dyDescent="0.3">
      <c r="A1513" s="16">
        <v>126</v>
      </c>
      <c r="B1513" s="16">
        <v>12</v>
      </c>
      <c r="C1513" s="15">
        <v>0</v>
      </c>
      <c r="D1513" s="15">
        <v>0</v>
      </c>
      <c r="E1513" s="15">
        <v>0</v>
      </c>
      <c r="F1513" s="15">
        <v>1</v>
      </c>
    </row>
    <row r="1514" spans="1:6" x14ac:dyDescent="0.3">
      <c r="A1514" s="16">
        <v>127</v>
      </c>
      <c r="B1514" s="16">
        <v>1</v>
      </c>
      <c r="C1514" s="15">
        <v>0</v>
      </c>
      <c r="D1514" s="15">
        <v>0</v>
      </c>
      <c r="E1514" s="15">
        <v>1</v>
      </c>
      <c r="F1514" s="15">
        <v>0</v>
      </c>
    </row>
    <row r="1515" spans="1:6" x14ac:dyDescent="0.3">
      <c r="A1515" s="16">
        <v>127</v>
      </c>
      <c r="B1515" s="16">
        <v>2</v>
      </c>
      <c r="C1515" s="15">
        <v>1</v>
      </c>
      <c r="D1515" s="15">
        <v>0</v>
      </c>
      <c r="E1515" s="15">
        <v>0</v>
      </c>
      <c r="F1515" s="15">
        <v>0</v>
      </c>
    </row>
    <row r="1516" spans="1:6" x14ac:dyDescent="0.3">
      <c r="A1516" s="16">
        <v>127</v>
      </c>
      <c r="B1516" s="16">
        <v>3</v>
      </c>
      <c r="C1516" s="15">
        <v>1</v>
      </c>
      <c r="D1516" s="15">
        <v>0</v>
      </c>
      <c r="E1516" s="15">
        <v>0</v>
      </c>
      <c r="F1516" s="15">
        <v>0</v>
      </c>
    </row>
    <row r="1517" spans="1:6" x14ac:dyDescent="0.3">
      <c r="A1517" s="16">
        <v>127</v>
      </c>
      <c r="B1517" s="16">
        <v>4</v>
      </c>
      <c r="C1517" s="15">
        <v>1</v>
      </c>
      <c r="D1517" s="15">
        <v>0</v>
      </c>
      <c r="E1517" s="15">
        <v>0</v>
      </c>
      <c r="F1517" s="15">
        <v>0</v>
      </c>
    </row>
    <row r="1518" spans="1:6" x14ac:dyDescent="0.3">
      <c r="A1518" s="16">
        <v>127</v>
      </c>
      <c r="B1518" s="16">
        <v>5</v>
      </c>
      <c r="C1518" s="15">
        <v>0</v>
      </c>
      <c r="D1518" s="15">
        <v>1</v>
      </c>
      <c r="E1518" s="15">
        <v>0</v>
      </c>
      <c r="F1518" s="15">
        <v>0</v>
      </c>
    </row>
    <row r="1519" spans="1:6" x14ac:dyDescent="0.3">
      <c r="A1519" s="16">
        <v>127</v>
      </c>
      <c r="B1519" s="16">
        <v>6</v>
      </c>
      <c r="C1519" s="15">
        <v>1</v>
      </c>
      <c r="D1519" s="15">
        <v>0</v>
      </c>
      <c r="E1519" s="15">
        <v>0</v>
      </c>
      <c r="F1519" s="15">
        <v>0</v>
      </c>
    </row>
    <row r="1520" spans="1:6" x14ac:dyDescent="0.3">
      <c r="A1520" s="16">
        <v>127</v>
      </c>
      <c r="B1520" s="16">
        <v>7</v>
      </c>
      <c r="C1520" s="15">
        <v>1</v>
      </c>
      <c r="D1520" s="15">
        <v>0</v>
      </c>
      <c r="E1520" s="15">
        <v>0</v>
      </c>
      <c r="F1520" s="15">
        <v>0</v>
      </c>
    </row>
    <row r="1521" spans="1:6" x14ac:dyDescent="0.3">
      <c r="A1521" s="16">
        <v>127</v>
      </c>
      <c r="B1521" s="16">
        <v>8</v>
      </c>
      <c r="C1521" s="15">
        <v>0</v>
      </c>
      <c r="D1521" s="15">
        <v>0</v>
      </c>
      <c r="E1521" s="15">
        <v>1</v>
      </c>
      <c r="F1521" s="15">
        <v>0</v>
      </c>
    </row>
    <row r="1522" spans="1:6" x14ac:dyDescent="0.3">
      <c r="A1522" s="16">
        <v>127</v>
      </c>
      <c r="B1522" s="16">
        <v>9</v>
      </c>
      <c r="C1522" s="15">
        <v>0</v>
      </c>
      <c r="D1522" s="15">
        <v>0</v>
      </c>
      <c r="E1522" s="15">
        <v>1</v>
      </c>
      <c r="F1522" s="15">
        <v>0</v>
      </c>
    </row>
    <row r="1523" spans="1:6" x14ac:dyDescent="0.3">
      <c r="A1523" s="16">
        <v>127</v>
      </c>
      <c r="B1523" s="16">
        <v>10</v>
      </c>
      <c r="C1523" s="15">
        <v>0</v>
      </c>
      <c r="D1523" s="15">
        <v>1</v>
      </c>
      <c r="E1523" s="15">
        <v>0</v>
      </c>
      <c r="F1523" s="15">
        <v>0</v>
      </c>
    </row>
    <row r="1524" spans="1:6" x14ac:dyDescent="0.3">
      <c r="A1524" s="16">
        <v>127</v>
      </c>
      <c r="B1524" s="16">
        <v>11</v>
      </c>
      <c r="C1524" s="15">
        <v>0</v>
      </c>
      <c r="D1524" s="15">
        <v>1</v>
      </c>
      <c r="E1524" s="15">
        <v>0</v>
      </c>
      <c r="F1524" s="15">
        <v>0</v>
      </c>
    </row>
    <row r="1525" spans="1:6" x14ac:dyDescent="0.3">
      <c r="A1525" s="16">
        <v>127</v>
      </c>
      <c r="B1525" s="16">
        <v>12</v>
      </c>
      <c r="C1525" s="15">
        <v>1</v>
      </c>
      <c r="D1525" s="15">
        <v>0</v>
      </c>
      <c r="E1525" s="15">
        <v>0</v>
      </c>
      <c r="F1525" s="15">
        <v>0</v>
      </c>
    </row>
    <row r="1526" spans="1:6" x14ac:dyDescent="0.3">
      <c r="A1526" s="16">
        <v>128</v>
      </c>
      <c r="B1526" s="16">
        <v>1</v>
      </c>
      <c r="C1526" s="15">
        <v>0</v>
      </c>
      <c r="D1526" s="15">
        <v>0</v>
      </c>
      <c r="E1526" s="15">
        <v>1</v>
      </c>
      <c r="F1526" s="15">
        <v>0</v>
      </c>
    </row>
    <row r="1527" spans="1:6" x14ac:dyDescent="0.3">
      <c r="A1527" s="16">
        <v>128</v>
      </c>
      <c r="B1527" s="16">
        <v>2</v>
      </c>
      <c r="C1527" s="15">
        <v>0</v>
      </c>
      <c r="D1527" s="15">
        <v>0</v>
      </c>
      <c r="E1527" s="15">
        <v>1</v>
      </c>
      <c r="F1527" s="15">
        <v>0</v>
      </c>
    </row>
    <row r="1528" spans="1:6" x14ac:dyDescent="0.3">
      <c r="A1528" s="16">
        <v>128</v>
      </c>
      <c r="B1528" s="16">
        <v>3</v>
      </c>
      <c r="C1528" s="15">
        <v>1</v>
      </c>
      <c r="D1528" s="15">
        <v>0</v>
      </c>
      <c r="E1528" s="15">
        <v>0</v>
      </c>
      <c r="F1528" s="15">
        <v>0</v>
      </c>
    </row>
    <row r="1529" spans="1:6" x14ac:dyDescent="0.3">
      <c r="A1529" s="16">
        <v>128</v>
      </c>
      <c r="B1529" s="16">
        <v>4</v>
      </c>
      <c r="C1529" s="15">
        <v>1</v>
      </c>
      <c r="D1529" s="15">
        <v>0</v>
      </c>
      <c r="E1529" s="15">
        <v>0</v>
      </c>
      <c r="F1529" s="15">
        <v>0</v>
      </c>
    </row>
    <row r="1530" spans="1:6" x14ac:dyDescent="0.3">
      <c r="A1530" s="16">
        <v>128</v>
      </c>
      <c r="B1530" s="16">
        <v>5</v>
      </c>
      <c r="C1530" s="15">
        <v>1</v>
      </c>
      <c r="D1530" s="15">
        <v>0</v>
      </c>
      <c r="E1530" s="15">
        <v>0</v>
      </c>
      <c r="F1530" s="15">
        <v>0</v>
      </c>
    </row>
    <row r="1531" spans="1:6" x14ac:dyDescent="0.3">
      <c r="A1531" s="16">
        <v>128</v>
      </c>
      <c r="B1531" s="16">
        <v>6</v>
      </c>
      <c r="C1531" s="15">
        <v>1</v>
      </c>
      <c r="D1531" s="15">
        <v>0</v>
      </c>
      <c r="E1531" s="15">
        <v>0</v>
      </c>
      <c r="F1531" s="15">
        <v>0</v>
      </c>
    </row>
    <row r="1532" spans="1:6" x14ac:dyDescent="0.3">
      <c r="A1532" s="16">
        <v>128</v>
      </c>
      <c r="B1532" s="16">
        <v>7</v>
      </c>
      <c r="C1532" s="15">
        <v>0</v>
      </c>
      <c r="D1532" s="15">
        <v>1</v>
      </c>
      <c r="E1532" s="15">
        <v>0</v>
      </c>
      <c r="F1532" s="15">
        <v>0</v>
      </c>
    </row>
    <row r="1533" spans="1:6" x14ac:dyDescent="0.3">
      <c r="A1533" s="16">
        <v>128</v>
      </c>
      <c r="B1533" s="16">
        <v>8</v>
      </c>
      <c r="C1533" s="15">
        <v>0</v>
      </c>
      <c r="D1533" s="15">
        <v>1</v>
      </c>
      <c r="E1533" s="15">
        <v>0</v>
      </c>
      <c r="F1533" s="15">
        <v>0</v>
      </c>
    </row>
    <row r="1534" spans="1:6" x14ac:dyDescent="0.3">
      <c r="A1534" s="16">
        <v>128</v>
      </c>
      <c r="B1534" s="16">
        <v>9</v>
      </c>
      <c r="C1534" s="15">
        <v>0</v>
      </c>
      <c r="D1534" s="15">
        <v>0</v>
      </c>
      <c r="E1534" s="15">
        <v>1</v>
      </c>
      <c r="F1534" s="15">
        <v>0</v>
      </c>
    </row>
    <row r="1535" spans="1:6" x14ac:dyDescent="0.3">
      <c r="A1535" s="16">
        <v>128</v>
      </c>
      <c r="B1535" s="16">
        <v>10</v>
      </c>
      <c r="C1535" s="15">
        <v>0</v>
      </c>
      <c r="D1535" s="15">
        <v>0</v>
      </c>
      <c r="E1535" s="15">
        <v>0</v>
      </c>
      <c r="F1535" s="15">
        <v>1</v>
      </c>
    </row>
    <row r="1536" spans="1:6" x14ac:dyDescent="0.3">
      <c r="A1536" s="16">
        <v>128</v>
      </c>
      <c r="B1536" s="16">
        <v>11</v>
      </c>
      <c r="C1536" s="15">
        <v>0</v>
      </c>
      <c r="D1536" s="15">
        <v>1</v>
      </c>
      <c r="E1536" s="15">
        <v>0</v>
      </c>
      <c r="F1536" s="15">
        <v>0</v>
      </c>
    </row>
    <row r="1537" spans="1:6" x14ac:dyDescent="0.3">
      <c r="A1537" s="16">
        <v>128</v>
      </c>
      <c r="B1537" s="16">
        <v>12</v>
      </c>
      <c r="C1537" s="15">
        <v>0</v>
      </c>
      <c r="D1537" s="15">
        <v>0</v>
      </c>
      <c r="E1537" s="15">
        <v>1</v>
      </c>
      <c r="F1537" s="15">
        <v>0</v>
      </c>
    </row>
    <row r="1538" spans="1:6" x14ac:dyDescent="0.3">
      <c r="A1538" s="16">
        <v>129</v>
      </c>
      <c r="B1538" s="16">
        <v>1</v>
      </c>
      <c r="C1538" s="15">
        <v>1</v>
      </c>
      <c r="D1538" s="15">
        <v>0</v>
      </c>
      <c r="E1538" s="15">
        <v>0</v>
      </c>
      <c r="F1538" s="15">
        <v>0</v>
      </c>
    </row>
    <row r="1539" spans="1:6" x14ac:dyDescent="0.3">
      <c r="A1539" s="16">
        <v>129</v>
      </c>
      <c r="B1539" s="16">
        <v>2</v>
      </c>
      <c r="C1539" s="15">
        <v>0</v>
      </c>
      <c r="D1539" s="15">
        <v>1</v>
      </c>
      <c r="E1539" s="15">
        <v>0</v>
      </c>
      <c r="F1539" s="15">
        <v>0</v>
      </c>
    </row>
    <row r="1540" spans="1:6" x14ac:dyDescent="0.3">
      <c r="A1540" s="16">
        <v>129</v>
      </c>
      <c r="B1540" s="16">
        <v>3</v>
      </c>
      <c r="C1540" s="15">
        <v>1</v>
      </c>
      <c r="D1540" s="15">
        <v>0</v>
      </c>
      <c r="E1540" s="15">
        <v>0</v>
      </c>
      <c r="F1540" s="15">
        <v>0</v>
      </c>
    </row>
    <row r="1541" spans="1:6" x14ac:dyDescent="0.3">
      <c r="A1541" s="16">
        <v>129</v>
      </c>
      <c r="B1541" s="16">
        <v>4</v>
      </c>
      <c r="C1541" s="15">
        <v>0</v>
      </c>
      <c r="D1541" s="15">
        <v>0</v>
      </c>
      <c r="E1541" s="15">
        <v>0</v>
      </c>
      <c r="F1541" s="15">
        <v>1</v>
      </c>
    </row>
    <row r="1542" spans="1:6" x14ac:dyDescent="0.3">
      <c r="A1542" s="16">
        <v>129</v>
      </c>
      <c r="B1542" s="16">
        <v>5</v>
      </c>
      <c r="C1542" s="15">
        <v>0</v>
      </c>
      <c r="D1542" s="15">
        <v>1</v>
      </c>
      <c r="E1542" s="15">
        <v>0</v>
      </c>
      <c r="F1542" s="15">
        <v>0</v>
      </c>
    </row>
    <row r="1543" spans="1:6" x14ac:dyDescent="0.3">
      <c r="A1543" s="16">
        <v>129</v>
      </c>
      <c r="B1543" s="16">
        <v>6</v>
      </c>
      <c r="C1543" s="15">
        <v>0</v>
      </c>
      <c r="D1543" s="15">
        <v>0</v>
      </c>
      <c r="E1543" s="15">
        <v>1</v>
      </c>
      <c r="F1543" s="15">
        <v>0</v>
      </c>
    </row>
    <row r="1544" spans="1:6" x14ac:dyDescent="0.3">
      <c r="A1544" s="16">
        <v>129</v>
      </c>
      <c r="B1544" s="16">
        <v>7</v>
      </c>
      <c r="C1544" s="15">
        <v>1</v>
      </c>
      <c r="D1544" s="15">
        <v>0</v>
      </c>
      <c r="E1544" s="15">
        <v>0</v>
      </c>
      <c r="F1544" s="15">
        <v>0</v>
      </c>
    </row>
    <row r="1545" spans="1:6" x14ac:dyDescent="0.3">
      <c r="A1545" s="16">
        <v>129</v>
      </c>
      <c r="B1545" s="16">
        <v>8</v>
      </c>
      <c r="C1545" s="15">
        <v>0</v>
      </c>
      <c r="D1545" s="15">
        <v>0</v>
      </c>
      <c r="E1545" s="15">
        <v>1</v>
      </c>
      <c r="F1545" s="15">
        <v>0</v>
      </c>
    </row>
    <row r="1546" spans="1:6" x14ac:dyDescent="0.3">
      <c r="A1546" s="16">
        <v>129</v>
      </c>
      <c r="B1546" s="16">
        <v>9</v>
      </c>
      <c r="C1546" s="15">
        <v>0</v>
      </c>
      <c r="D1546" s="15">
        <v>1</v>
      </c>
      <c r="E1546" s="15">
        <v>0</v>
      </c>
      <c r="F1546" s="15">
        <v>0</v>
      </c>
    </row>
    <row r="1547" spans="1:6" x14ac:dyDescent="0.3">
      <c r="A1547" s="16">
        <v>129</v>
      </c>
      <c r="B1547" s="16">
        <v>10</v>
      </c>
      <c r="C1547" s="15">
        <v>0</v>
      </c>
      <c r="D1547" s="15">
        <v>1</v>
      </c>
      <c r="E1547" s="15">
        <v>0</v>
      </c>
      <c r="F1547" s="15">
        <v>0</v>
      </c>
    </row>
    <row r="1548" spans="1:6" x14ac:dyDescent="0.3">
      <c r="A1548" s="16">
        <v>129</v>
      </c>
      <c r="B1548" s="16">
        <v>11</v>
      </c>
      <c r="C1548" s="15">
        <v>0</v>
      </c>
      <c r="D1548" s="15">
        <v>1</v>
      </c>
      <c r="E1548" s="15">
        <v>0</v>
      </c>
      <c r="F1548" s="15">
        <v>0</v>
      </c>
    </row>
    <row r="1549" spans="1:6" x14ac:dyDescent="0.3">
      <c r="A1549" s="16">
        <v>129</v>
      </c>
      <c r="B1549" s="16">
        <v>12</v>
      </c>
      <c r="C1549" s="15">
        <v>1</v>
      </c>
      <c r="D1549" s="15">
        <v>0</v>
      </c>
      <c r="E1549" s="15">
        <v>0</v>
      </c>
      <c r="F1549" s="15">
        <v>0</v>
      </c>
    </row>
    <row r="1550" spans="1:6" x14ac:dyDescent="0.3">
      <c r="A1550" s="16">
        <v>130</v>
      </c>
      <c r="B1550" s="16">
        <v>1</v>
      </c>
      <c r="C1550" s="15">
        <v>0</v>
      </c>
      <c r="D1550" s="15">
        <v>0</v>
      </c>
      <c r="E1550" s="15">
        <v>1</v>
      </c>
      <c r="F1550" s="15">
        <v>0</v>
      </c>
    </row>
    <row r="1551" spans="1:6" x14ac:dyDescent="0.3">
      <c r="A1551" s="16">
        <v>130</v>
      </c>
      <c r="B1551" s="16">
        <v>2</v>
      </c>
      <c r="C1551" s="15">
        <v>0</v>
      </c>
      <c r="D1551" s="15">
        <v>1</v>
      </c>
      <c r="E1551" s="15">
        <v>0</v>
      </c>
      <c r="F1551" s="15">
        <v>0</v>
      </c>
    </row>
    <row r="1552" spans="1:6" x14ac:dyDescent="0.3">
      <c r="A1552" s="16">
        <v>130</v>
      </c>
      <c r="B1552" s="16">
        <v>3</v>
      </c>
      <c r="C1552" s="15">
        <v>1</v>
      </c>
      <c r="D1552" s="15">
        <v>0</v>
      </c>
      <c r="E1552" s="15">
        <v>0</v>
      </c>
      <c r="F1552" s="15">
        <v>0</v>
      </c>
    </row>
    <row r="1553" spans="1:6" x14ac:dyDescent="0.3">
      <c r="A1553" s="16">
        <v>130</v>
      </c>
      <c r="B1553" s="16">
        <v>4</v>
      </c>
      <c r="C1553" s="15">
        <v>0</v>
      </c>
      <c r="D1553" s="15">
        <v>0</v>
      </c>
      <c r="E1553" s="15">
        <v>0</v>
      </c>
      <c r="F1553" s="15">
        <v>1</v>
      </c>
    </row>
    <row r="1554" spans="1:6" x14ac:dyDescent="0.3">
      <c r="A1554" s="16">
        <v>130</v>
      </c>
      <c r="B1554" s="16">
        <v>5</v>
      </c>
      <c r="C1554" s="15">
        <v>0</v>
      </c>
      <c r="D1554" s="15">
        <v>1</v>
      </c>
      <c r="E1554" s="15">
        <v>0</v>
      </c>
      <c r="F1554" s="15">
        <v>0</v>
      </c>
    </row>
    <row r="1555" spans="1:6" x14ac:dyDescent="0.3">
      <c r="A1555" s="16">
        <v>130</v>
      </c>
      <c r="B1555" s="16">
        <v>6</v>
      </c>
      <c r="C1555" s="15">
        <v>0</v>
      </c>
      <c r="D1555" s="15">
        <v>0</v>
      </c>
      <c r="E1555" s="15">
        <v>0</v>
      </c>
      <c r="F1555" s="15">
        <v>1</v>
      </c>
    </row>
    <row r="1556" spans="1:6" x14ac:dyDescent="0.3">
      <c r="A1556" s="16">
        <v>130</v>
      </c>
      <c r="B1556" s="16">
        <v>7</v>
      </c>
      <c r="C1556" s="15">
        <v>0</v>
      </c>
      <c r="D1556" s="15">
        <v>0</v>
      </c>
      <c r="E1556" s="15">
        <v>0</v>
      </c>
      <c r="F1556" s="15">
        <v>1</v>
      </c>
    </row>
    <row r="1557" spans="1:6" x14ac:dyDescent="0.3">
      <c r="A1557" s="16">
        <v>130</v>
      </c>
      <c r="B1557" s="16">
        <v>8</v>
      </c>
      <c r="C1557" s="15">
        <v>0</v>
      </c>
      <c r="D1557" s="15">
        <v>0</v>
      </c>
      <c r="E1557" s="15">
        <v>1</v>
      </c>
      <c r="F1557" s="15">
        <v>0</v>
      </c>
    </row>
    <row r="1558" spans="1:6" x14ac:dyDescent="0.3">
      <c r="A1558" s="16">
        <v>130</v>
      </c>
      <c r="B1558" s="16">
        <v>9</v>
      </c>
      <c r="C1558" s="15">
        <v>0</v>
      </c>
      <c r="D1558" s="15">
        <v>0</v>
      </c>
      <c r="E1558" s="15">
        <v>1</v>
      </c>
      <c r="F1558" s="15">
        <v>0</v>
      </c>
    </row>
    <row r="1559" spans="1:6" x14ac:dyDescent="0.3">
      <c r="A1559" s="16">
        <v>130</v>
      </c>
      <c r="B1559" s="16">
        <v>10</v>
      </c>
      <c r="C1559" s="15">
        <v>0</v>
      </c>
      <c r="D1559" s="15">
        <v>1</v>
      </c>
      <c r="E1559" s="15">
        <v>0</v>
      </c>
      <c r="F1559" s="15">
        <v>0</v>
      </c>
    </row>
    <row r="1560" spans="1:6" x14ac:dyDescent="0.3">
      <c r="A1560" s="16">
        <v>130</v>
      </c>
      <c r="B1560" s="16">
        <v>11</v>
      </c>
      <c r="C1560" s="15">
        <v>0</v>
      </c>
      <c r="D1560" s="15">
        <v>1</v>
      </c>
      <c r="E1560" s="15">
        <v>0</v>
      </c>
      <c r="F1560" s="15">
        <v>0</v>
      </c>
    </row>
    <row r="1561" spans="1:6" x14ac:dyDescent="0.3">
      <c r="A1561" s="16">
        <v>130</v>
      </c>
      <c r="B1561" s="16">
        <v>12</v>
      </c>
      <c r="C1561" s="15">
        <v>1</v>
      </c>
      <c r="D1561" s="15">
        <v>0</v>
      </c>
      <c r="E1561" s="15">
        <v>0</v>
      </c>
      <c r="F1561" s="15">
        <v>0</v>
      </c>
    </row>
    <row r="1562" spans="1:6" x14ac:dyDescent="0.3">
      <c r="A1562" s="16">
        <v>131</v>
      </c>
      <c r="B1562" s="16">
        <v>1</v>
      </c>
      <c r="C1562" s="15">
        <v>0</v>
      </c>
      <c r="D1562" s="15">
        <v>0</v>
      </c>
      <c r="E1562" s="15">
        <v>1</v>
      </c>
      <c r="F1562" s="15">
        <v>0</v>
      </c>
    </row>
    <row r="1563" spans="1:6" x14ac:dyDescent="0.3">
      <c r="A1563" s="16">
        <v>131</v>
      </c>
      <c r="B1563" s="16">
        <v>2</v>
      </c>
      <c r="C1563" s="15">
        <v>0</v>
      </c>
      <c r="D1563" s="15">
        <v>0</v>
      </c>
      <c r="E1563" s="15">
        <v>0</v>
      </c>
      <c r="F1563" s="15">
        <v>1</v>
      </c>
    </row>
    <row r="1564" spans="1:6" x14ac:dyDescent="0.3">
      <c r="A1564" s="16">
        <v>131</v>
      </c>
      <c r="B1564" s="16">
        <v>3</v>
      </c>
      <c r="C1564" s="15">
        <v>1</v>
      </c>
      <c r="D1564" s="15">
        <v>0</v>
      </c>
      <c r="E1564" s="15">
        <v>0</v>
      </c>
      <c r="F1564" s="15">
        <v>0</v>
      </c>
    </row>
    <row r="1565" spans="1:6" x14ac:dyDescent="0.3">
      <c r="A1565" s="16">
        <v>131</v>
      </c>
      <c r="B1565" s="16">
        <v>4</v>
      </c>
      <c r="C1565" s="15">
        <v>0</v>
      </c>
      <c r="D1565" s="15">
        <v>1</v>
      </c>
      <c r="E1565" s="15">
        <v>0</v>
      </c>
      <c r="F1565" s="15">
        <v>0</v>
      </c>
    </row>
    <row r="1566" spans="1:6" x14ac:dyDescent="0.3">
      <c r="A1566" s="16">
        <v>131</v>
      </c>
      <c r="B1566" s="16">
        <v>5</v>
      </c>
      <c r="C1566" s="15">
        <v>1</v>
      </c>
      <c r="D1566" s="15">
        <v>0</v>
      </c>
      <c r="E1566" s="15">
        <v>0</v>
      </c>
      <c r="F1566" s="15">
        <v>0</v>
      </c>
    </row>
    <row r="1567" spans="1:6" x14ac:dyDescent="0.3">
      <c r="A1567" s="16">
        <v>131</v>
      </c>
      <c r="B1567" s="16">
        <v>6</v>
      </c>
      <c r="C1567" s="15">
        <v>1</v>
      </c>
      <c r="D1567" s="15">
        <v>0</v>
      </c>
      <c r="E1567" s="15">
        <v>0</v>
      </c>
      <c r="F1567" s="15">
        <v>0</v>
      </c>
    </row>
    <row r="1568" spans="1:6" x14ac:dyDescent="0.3">
      <c r="A1568" s="16">
        <v>131</v>
      </c>
      <c r="B1568" s="16">
        <v>7</v>
      </c>
      <c r="C1568" s="15">
        <v>0</v>
      </c>
      <c r="D1568" s="15">
        <v>1</v>
      </c>
      <c r="E1568" s="15">
        <v>0</v>
      </c>
      <c r="F1568" s="15">
        <v>0</v>
      </c>
    </row>
    <row r="1569" spans="1:6" x14ac:dyDescent="0.3">
      <c r="A1569" s="16">
        <v>131</v>
      </c>
      <c r="B1569" s="16">
        <v>8</v>
      </c>
      <c r="C1569" s="15">
        <v>0</v>
      </c>
      <c r="D1569" s="15">
        <v>1</v>
      </c>
      <c r="E1569" s="15">
        <v>0</v>
      </c>
      <c r="F1569" s="15">
        <v>0</v>
      </c>
    </row>
    <row r="1570" spans="1:6" x14ac:dyDescent="0.3">
      <c r="A1570" s="16">
        <v>131</v>
      </c>
      <c r="B1570" s="16">
        <v>9</v>
      </c>
      <c r="C1570" s="15">
        <v>0</v>
      </c>
      <c r="D1570" s="15">
        <v>0</v>
      </c>
      <c r="E1570" s="15">
        <v>1</v>
      </c>
      <c r="F1570" s="15">
        <v>0</v>
      </c>
    </row>
    <row r="1571" spans="1:6" x14ac:dyDescent="0.3">
      <c r="A1571" s="16">
        <v>131</v>
      </c>
      <c r="B1571" s="16">
        <v>10</v>
      </c>
      <c r="C1571" s="15">
        <v>1</v>
      </c>
      <c r="D1571" s="15">
        <v>0</v>
      </c>
      <c r="E1571" s="15">
        <v>0</v>
      </c>
      <c r="F1571" s="15">
        <v>0</v>
      </c>
    </row>
    <row r="1572" spans="1:6" x14ac:dyDescent="0.3">
      <c r="A1572" s="16">
        <v>131</v>
      </c>
      <c r="B1572" s="16">
        <v>11</v>
      </c>
      <c r="C1572" s="15">
        <v>0</v>
      </c>
      <c r="D1572" s="15">
        <v>0</v>
      </c>
      <c r="E1572" s="15">
        <v>1</v>
      </c>
      <c r="F1572" s="15">
        <v>0</v>
      </c>
    </row>
    <row r="1573" spans="1:6" x14ac:dyDescent="0.3">
      <c r="A1573" s="16">
        <v>131</v>
      </c>
      <c r="B1573" s="16">
        <v>12</v>
      </c>
      <c r="C1573" s="15">
        <v>0</v>
      </c>
      <c r="D1573" s="15">
        <v>1</v>
      </c>
      <c r="E1573" s="15">
        <v>0</v>
      </c>
      <c r="F1573" s="15">
        <v>0</v>
      </c>
    </row>
    <row r="1574" spans="1:6" x14ac:dyDescent="0.3">
      <c r="A1574" s="16">
        <v>132</v>
      </c>
      <c r="B1574" s="16">
        <v>1</v>
      </c>
      <c r="C1574" s="15">
        <v>0</v>
      </c>
      <c r="D1574" s="15">
        <v>0</v>
      </c>
      <c r="E1574" s="15">
        <v>1</v>
      </c>
      <c r="F1574" s="15">
        <v>0</v>
      </c>
    </row>
    <row r="1575" spans="1:6" x14ac:dyDescent="0.3">
      <c r="A1575" s="16">
        <v>132</v>
      </c>
      <c r="B1575" s="16">
        <v>2</v>
      </c>
      <c r="C1575" s="15">
        <v>0</v>
      </c>
      <c r="D1575" s="15">
        <v>1</v>
      </c>
      <c r="E1575" s="15">
        <v>0</v>
      </c>
      <c r="F1575" s="15">
        <v>0</v>
      </c>
    </row>
    <row r="1576" spans="1:6" x14ac:dyDescent="0.3">
      <c r="A1576" s="16">
        <v>132</v>
      </c>
      <c r="B1576" s="16">
        <v>3</v>
      </c>
      <c r="C1576" s="15">
        <v>0</v>
      </c>
      <c r="D1576" s="15">
        <v>0</v>
      </c>
      <c r="E1576" s="15">
        <v>1</v>
      </c>
      <c r="F1576" s="15">
        <v>0</v>
      </c>
    </row>
    <row r="1577" spans="1:6" x14ac:dyDescent="0.3">
      <c r="A1577" s="16">
        <v>132</v>
      </c>
      <c r="B1577" s="16">
        <v>4</v>
      </c>
      <c r="C1577" s="15">
        <v>0</v>
      </c>
      <c r="D1577" s="15">
        <v>0</v>
      </c>
      <c r="E1577" s="15">
        <v>0</v>
      </c>
      <c r="F1577" s="15">
        <v>1</v>
      </c>
    </row>
    <row r="1578" spans="1:6" x14ac:dyDescent="0.3">
      <c r="A1578" s="16">
        <v>132</v>
      </c>
      <c r="B1578" s="16">
        <v>5</v>
      </c>
      <c r="C1578" s="15">
        <v>0</v>
      </c>
      <c r="D1578" s="15">
        <v>0</v>
      </c>
      <c r="E1578" s="15">
        <v>1</v>
      </c>
      <c r="F1578" s="15">
        <v>0</v>
      </c>
    </row>
    <row r="1579" spans="1:6" x14ac:dyDescent="0.3">
      <c r="A1579" s="16">
        <v>132</v>
      </c>
      <c r="B1579" s="16">
        <v>6</v>
      </c>
      <c r="C1579" s="15">
        <v>0</v>
      </c>
      <c r="D1579" s="15">
        <v>1</v>
      </c>
      <c r="E1579" s="15">
        <v>0</v>
      </c>
      <c r="F1579" s="15">
        <v>0</v>
      </c>
    </row>
    <row r="1580" spans="1:6" x14ac:dyDescent="0.3">
      <c r="A1580" s="16">
        <v>132</v>
      </c>
      <c r="B1580" s="16">
        <v>7</v>
      </c>
      <c r="C1580" s="15">
        <v>0</v>
      </c>
      <c r="D1580" s="15">
        <v>0</v>
      </c>
      <c r="E1580" s="15">
        <v>0</v>
      </c>
      <c r="F1580" s="15">
        <v>1</v>
      </c>
    </row>
    <row r="1581" spans="1:6" x14ac:dyDescent="0.3">
      <c r="A1581" s="16">
        <v>132</v>
      </c>
      <c r="B1581" s="16">
        <v>8</v>
      </c>
      <c r="C1581" s="15">
        <v>0</v>
      </c>
      <c r="D1581" s="15">
        <v>0</v>
      </c>
      <c r="E1581" s="15">
        <v>1</v>
      </c>
      <c r="F1581" s="15">
        <v>0</v>
      </c>
    </row>
    <row r="1582" spans="1:6" x14ac:dyDescent="0.3">
      <c r="A1582" s="16">
        <v>132</v>
      </c>
      <c r="B1582" s="16">
        <v>9</v>
      </c>
      <c r="C1582" s="15">
        <v>0</v>
      </c>
      <c r="D1582" s="15">
        <v>1</v>
      </c>
      <c r="E1582" s="15">
        <v>0</v>
      </c>
      <c r="F1582" s="15">
        <v>0</v>
      </c>
    </row>
    <row r="1583" spans="1:6" x14ac:dyDescent="0.3">
      <c r="A1583" s="16">
        <v>132</v>
      </c>
      <c r="B1583" s="16">
        <v>10</v>
      </c>
      <c r="C1583" s="15">
        <v>1</v>
      </c>
      <c r="D1583" s="15">
        <v>0</v>
      </c>
      <c r="E1583" s="15">
        <v>0</v>
      </c>
      <c r="F1583" s="15">
        <v>0</v>
      </c>
    </row>
    <row r="1584" spans="1:6" x14ac:dyDescent="0.3">
      <c r="A1584" s="16">
        <v>132</v>
      </c>
      <c r="B1584" s="16">
        <v>11</v>
      </c>
      <c r="C1584" s="15">
        <v>0</v>
      </c>
      <c r="D1584" s="15">
        <v>1</v>
      </c>
      <c r="E1584" s="15">
        <v>0</v>
      </c>
      <c r="F1584" s="15">
        <v>0</v>
      </c>
    </row>
    <row r="1585" spans="1:6" x14ac:dyDescent="0.3">
      <c r="A1585" s="16">
        <v>132</v>
      </c>
      <c r="B1585" s="16">
        <v>12</v>
      </c>
      <c r="C1585" s="15">
        <v>1</v>
      </c>
      <c r="D1585" s="15">
        <v>0</v>
      </c>
      <c r="E1585" s="15">
        <v>0</v>
      </c>
      <c r="F1585" s="15">
        <v>0</v>
      </c>
    </row>
    <row r="1586" spans="1:6" x14ac:dyDescent="0.3">
      <c r="A1586" s="16">
        <v>133</v>
      </c>
      <c r="B1586" s="16">
        <v>1</v>
      </c>
      <c r="C1586" s="15">
        <v>0</v>
      </c>
      <c r="D1586" s="15">
        <v>1</v>
      </c>
      <c r="E1586" s="15">
        <v>0</v>
      </c>
      <c r="F1586" s="15">
        <v>0</v>
      </c>
    </row>
    <row r="1587" spans="1:6" x14ac:dyDescent="0.3">
      <c r="A1587" s="16">
        <v>133</v>
      </c>
      <c r="B1587" s="16">
        <v>2</v>
      </c>
      <c r="C1587" s="15">
        <v>1</v>
      </c>
      <c r="D1587" s="15">
        <v>0</v>
      </c>
      <c r="E1587" s="15">
        <v>0</v>
      </c>
      <c r="F1587" s="15">
        <v>0</v>
      </c>
    </row>
    <row r="1588" spans="1:6" x14ac:dyDescent="0.3">
      <c r="A1588" s="16">
        <v>133</v>
      </c>
      <c r="B1588" s="16">
        <v>3</v>
      </c>
      <c r="C1588" s="15">
        <v>1</v>
      </c>
      <c r="D1588" s="15">
        <v>0</v>
      </c>
      <c r="E1588" s="15">
        <v>0</v>
      </c>
      <c r="F1588" s="15">
        <v>0</v>
      </c>
    </row>
    <row r="1589" spans="1:6" x14ac:dyDescent="0.3">
      <c r="A1589" s="16">
        <v>133</v>
      </c>
      <c r="B1589" s="16">
        <v>4</v>
      </c>
      <c r="C1589" s="15">
        <v>0</v>
      </c>
      <c r="D1589" s="15">
        <v>0</v>
      </c>
      <c r="E1589" s="15">
        <v>0</v>
      </c>
      <c r="F1589" s="15">
        <v>1</v>
      </c>
    </row>
    <row r="1590" spans="1:6" x14ac:dyDescent="0.3">
      <c r="A1590" s="16">
        <v>133</v>
      </c>
      <c r="B1590" s="16">
        <v>5</v>
      </c>
      <c r="C1590" s="15">
        <v>0</v>
      </c>
      <c r="D1590" s="15">
        <v>0</v>
      </c>
      <c r="E1590" s="15">
        <v>0</v>
      </c>
      <c r="F1590" s="15">
        <v>1</v>
      </c>
    </row>
    <row r="1591" spans="1:6" x14ac:dyDescent="0.3">
      <c r="A1591" s="16">
        <v>133</v>
      </c>
      <c r="B1591" s="16">
        <v>6</v>
      </c>
      <c r="C1591" s="15">
        <v>0</v>
      </c>
      <c r="D1591" s="15">
        <v>0</v>
      </c>
      <c r="E1591" s="15">
        <v>0</v>
      </c>
      <c r="F1591" s="15">
        <v>1</v>
      </c>
    </row>
    <row r="1592" spans="1:6" x14ac:dyDescent="0.3">
      <c r="A1592" s="16">
        <v>133</v>
      </c>
      <c r="B1592" s="16">
        <v>7</v>
      </c>
      <c r="C1592" s="15">
        <v>0</v>
      </c>
      <c r="D1592" s="15">
        <v>0</v>
      </c>
      <c r="E1592" s="15">
        <v>0</v>
      </c>
      <c r="F1592" s="15">
        <v>1</v>
      </c>
    </row>
    <row r="1593" spans="1:6" x14ac:dyDescent="0.3">
      <c r="A1593" s="16">
        <v>133</v>
      </c>
      <c r="B1593" s="16">
        <v>8</v>
      </c>
      <c r="C1593" s="15">
        <v>0</v>
      </c>
      <c r="D1593" s="15">
        <v>0</v>
      </c>
      <c r="E1593" s="15">
        <v>0</v>
      </c>
      <c r="F1593" s="15">
        <v>1</v>
      </c>
    </row>
    <row r="1594" spans="1:6" x14ac:dyDescent="0.3">
      <c r="A1594" s="16">
        <v>133</v>
      </c>
      <c r="B1594" s="16">
        <v>9</v>
      </c>
      <c r="C1594" s="15">
        <v>0</v>
      </c>
      <c r="D1594" s="15">
        <v>0</v>
      </c>
      <c r="E1594" s="15">
        <v>1</v>
      </c>
      <c r="F1594" s="15">
        <v>0</v>
      </c>
    </row>
    <row r="1595" spans="1:6" x14ac:dyDescent="0.3">
      <c r="A1595" s="16">
        <v>133</v>
      </c>
      <c r="B1595" s="16">
        <v>10</v>
      </c>
      <c r="C1595" s="15">
        <v>0</v>
      </c>
      <c r="D1595" s="15">
        <v>1</v>
      </c>
      <c r="E1595" s="15">
        <v>0</v>
      </c>
      <c r="F1595" s="15">
        <v>0</v>
      </c>
    </row>
    <row r="1596" spans="1:6" x14ac:dyDescent="0.3">
      <c r="A1596" s="16">
        <v>133</v>
      </c>
      <c r="B1596" s="16">
        <v>11</v>
      </c>
      <c r="C1596" s="15">
        <v>0</v>
      </c>
      <c r="D1596" s="15">
        <v>0</v>
      </c>
      <c r="E1596" s="15">
        <v>0</v>
      </c>
      <c r="F1596" s="15">
        <v>1</v>
      </c>
    </row>
    <row r="1597" spans="1:6" x14ac:dyDescent="0.3">
      <c r="A1597" s="16">
        <v>133</v>
      </c>
      <c r="B1597" s="16">
        <v>12</v>
      </c>
      <c r="C1597" s="15">
        <v>0</v>
      </c>
      <c r="D1597" s="15">
        <v>0</v>
      </c>
      <c r="E1597" s="15">
        <v>0</v>
      </c>
      <c r="F1597" s="15">
        <v>1</v>
      </c>
    </row>
    <row r="1598" spans="1:6" x14ac:dyDescent="0.3">
      <c r="A1598" s="16">
        <v>134</v>
      </c>
      <c r="B1598" s="16">
        <v>1</v>
      </c>
      <c r="C1598" s="15">
        <v>0</v>
      </c>
      <c r="D1598" s="15">
        <v>1</v>
      </c>
      <c r="E1598" s="15">
        <v>0</v>
      </c>
      <c r="F1598" s="15">
        <v>0</v>
      </c>
    </row>
    <row r="1599" spans="1:6" x14ac:dyDescent="0.3">
      <c r="A1599" s="16">
        <v>134</v>
      </c>
      <c r="B1599" s="16">
        <v>2</v>
      </c>
      <c r="C1599" s="15">
        <v>1</v>
      </c>
      <c r="D1599" s="15">
        <v>0</v>
      </c>
      <c r="E1599" s="15">
        <v>0</v>
      </c>
      <c r="F1599" s="15">
        <v>0</v>
      </c>
    </row>
    <row r="1600" spans="1:6" x14ac:dyDescent="0.3">
      <c r="A1600" s="16">
        <v>134</v>
      </c>
      <c r="B1600" s="16">
        <v>3</v>
      </c>
      <c r="C1600" s="15">
        <v>1</v>
      </c>
      <c r="D1600" s="15">
        <v>0</v>
      </c>
      <c r="E1600" s="15">
        <v>0</v>
      </c>
      <c r="F1600" s="15">
        <v>0</v>
      </c>
    </row>
    <row r="1601" spans="1:6" x14ac:dyDescent="0.3">
      <c r="A1601" s="16">
        <v>134</v>
      </c>
      <c r="B1601" s="16">
        <v>4</v>
      </c>
      <c r="C1601" s="15">
        <v>0</v>
      </c>
      <c r="D1601" s="15">
        <v>1</v>
      </c>
      <c r="E1601" s="15">
        <v>0</v>
      </c>
      <c r="F1601" s="15">
        <v>0</v>
      </c>
    </row>
    <row r="1602" spans="1:6" x14ac:dyDescent="0.3">
      <c r="A1602" s="16">
        <v>134</v>
      </c>
      <c r="B1602" s="16">
        <v>5</v>
      </c>
      <c r="C1602" s="15">
        <v>0</v>
      </c>
      <c r="D1602" s="15">
        <v>0</v>
      </c>
      <c r="E1602" s="15">
        <v>1</v>
      </c>
      <c r="F1602" s="15">
        <v>0</v>
      </c>
    </row>
    <row r="1603" spans="1:6" x14ac:dyDescent="0.3">
      <c r="A1603" s="16">
        <v>134</v>
      </c>
      <c r="B1603" s="16">
        <v>6</v>
      </c>
      <c r="C1603" s="15">
        <v>0</v>
      </c>
      <c r="D1603" s="15">
        <v>1</v>
      </c>
      <c r="E1603" s="15">
        <v>0</v>
      </c>
      <c r="F1603" s="15">
        <v>0</v>
      </c>
    </row>
    <row r="1604" spans="1:6" x14ac:dyDescent="0.3">
      <c r="A1604" s="16">
        <v>134</v>
      </c>
      <c r="B1604" s="16">
        <v>7</v>
      </c>
      <c r="C1604" s="15">
        <v>1</v>
      </c>
      <c r="D1604" s="15">
        <v>0</v>
      </c>
      <c r="E1604" s="15">
        <v>0</v>
      </c>
      <c r="F1604" s="15">
        <v>0</v>
      </c>
    </row>
    <row r="1605" spans="1:6" x14ac:dyDescent="0.3">
      <c r="A1605" s="16">
        <v>134</v>
      </c>
      <c r="B1605" s="16">
        <v>8</v>
      </c>
      <c r="C1605" s="15">
        <v>0</v>
      </c>
      <c r="D1605" s="15">
        <v>0</v>
      </c>
      <c r="E1605" s="15">
        <v>1</v>
      </c>
      <c r="F1605" s="15">
        <v>0</v>
      </c>
    </row>
    <row r="1606" spans="1:6" x14ac:dyDescent="0.3">
      <c r="A1606" s="16">
        <v>134</v>
      </c>
      <c r="B1606" s="16">
        <v>9</v>
      </c>
      <c r="C1606" s="15">
        <v>0</v>
      </c>
      <c r="D1606" s="15">
        <v>0</v>
      </c>
      <c r="E1606" s="15">
        <v>1</v>
      </c>
      <c r="F1606" s="15">
        <v>0</v>
      </c>
    </row>
    <row r="1607" spans="1:6" x14ac:dyDescent="0.3">
      <c r="A1607" s="16">
        <v>134</v>
      </c>
      <c r="B1607" s="16">
        <v>10</v>
      </c>
      <c r="C1607" s="15">
        <v>0</v>
      </c>
      <c r="D1607" s="15">
        <v>1</v>
      </c>
      <c r="E1607" s="15">
        <v>0</v>
      </c>
      <c r="F1607" s="15">
        <v>0</v>
      </c>
    </row>
    <row r="1608" spans="1:6" x14ac:dyDescent="0.3">
      <c r="A1608" s="16">
        <v>134</v>
      </c>
      <c r="B1608" s="16">
        <v>11</v>
      </c>
      <c r="C1608" s="15">
        <v>0</v>
      </c>
      <c r="D1608" s="15">
        <v>0</v>
      </c>
      <c r="E1608" s="15">
        <v>1</v>
      </c>
      <c r="F1608" s="15">
        <v>0</v>
      </c>
    </row>
    <row r="1609" spans="1:6" x14ac:dyDescent="0.3">
      <c r="A1609" s="16">
        <v>134</v>
      </c>
      <c r="B1609" s="16">
        <v>12</v>
      </c>
      <c r="C1609" s="15">
        <v>0</v>
      </c>
      <c r="D1609" s="15">
        <v>0</v>
      </c>
      <c r="E1609" s="15">
        <v>0</v>
      </c>
      <c r="F1609" s="15">
        <v>1</v>
      </c>
    </row>
    <row r="1610" spans="1:6" x14ac:dyDescent="0.3">
      <c r="A1610" s="16">
        <v>135</v>
      </c>
      <c r="B1610" s="16">
        <v>1</v>
      </c>
      <c r="C1610" s="15">
        <v>0</v>
      </c>
      <c r="D1610" s="15">
        <v>0</v>
      </c>
      <c r="E1610" s="15">
        <v>1</v>
      </c>
      <c r="F1610" s="15">
        <v>0</v>
      </c>
    </row>
    <row r="1611" spans="1:6" x14ac:dyDescent="0.3">
      <c r="A1611" s="16">
        <v>135</v>
      </c>
      <c r="B1611" s="16">
        <v>2</v>
      </c>
      <c r="C1611" s="15">
        <v>0</v>
      </c>
      <c r="D1611" s="15">
        <v>1</v>
      </c>
      <c r="E1611" s="15">
        <v>0</v>
      </c>
      <c r="F1611" s="15">
        <v>0</v>
      </c>
    </row>
    <row r="1612" spans="1:6" x14ac:dyDescent="0.3">
      <c r="A1612" s="16">
        <v>135</v>
      </c>
      <c r="B1612" s="16">
        <v>3</v>
      </c>
      <c r="C1612" s="15">
        <v>1</v>
      </c>
      <c r="D1612" s="15">
        <v>0</v>
      </c>
      <c r="E1612" s="15">
        <v>0</v>
      </c>
      <c r="F1612" s="15">
        <v>0</v>
      </c>
    </row>
    <row r="1613" spans="1:6" x14ac:dyDescent="0.3">
      <c r="A1613" s="16">
        <v>135</v>
      </c>
      <c r="B1613" s="16">
        <v>4</v>
      </c>
      <c r="C1613" s="15">
        <v>0</v>
      </c>
      <c r="D1613" s="15">
        <v>0</v>
      </c>
      <c r="E1613" s="15">
        <v>0</v>
      </c>
      <c r="F1613" s="15">
        <v>1</v>
      </c>
    </row>
    <row r="1614" spans="1:6" x14ac:dyDescent="0.3">
      <c r="A1614" s="16">
        <v>135</v>
      </c>
      <c r="B1614" s="16">
        <v>5</v>
      </c>
      <c r="C1614" s="15">
        <v>1</v>
      </c>
      <c r="D1614" s="15">
        <v>0</v>
      </c>
      <c r="E1614" s="15">
        <v>0</v>
      </c>
      <c r="F1614" s="15">
        <v>0</v>
      </c>
    </row>
    <row r="1615" spans="1:6" x14ac:dyDescent="0.3">
      <c r="A1615" s="16">
        <v>135</v>
      </c>
      <c r="B1615" s="16">
        <v>6</v>
      </c>
      <c r="C1615" s="15">
        <v>0</v>
      </c>
      <c r="D1615" s="15">
        <v>1</v>
      </c>
      <c r="E1615" s="15">
        <v>0</v>
      </c>
      <c r="F1615" s="15">
        <v>0</v>
      </c>
    </row>
    <row r="1616" spans="1:6" x14ac:dyDescent="0.3">
      <c r="A1616" s="16">
        <v>135</v>
      </c>
      <c r="B1616" s="16">
        <v>7</v>
      </c>
      <c r="C1616" s="15">
        <v>0</v>
      </c>
      <c r="D1616" s="15">
        <v>0</v>
      </c>
      <c r="E1616" s="15">
        <v>1</v>
      </c>
      <c r="F1616" s="15">
        <v>0</v>
      </c>
    </row>
    <row r="1617" spans="1:6" x14ac:dyDescent="0.3">
      <c r="A1617" s="16">
        <v>135</v>
      </c>
      <c r="B1617" s="16">
        <v>8</v>
      </c>
      <c r="C1617" s="15">
        <v>0</v>
      </c>
      <c r="D1617" s="15">
        <v>0</v>
      </c>
      <c r="E1617" s="15">
        <v>1</v>
      </c>
      <c r="F1617" s="15">
        <v>0</v>
      </c>
    </row>
    <row r="1618" spans="1:6" x14ac:dyDescent="0.3">
      <c r="A1618" s="16">
        <v>135</v>
      </c>
      <c r="B1618" s="16">
        <v>9</v>
      </c>
      <c r="C1618" s="15">
        <v>0</v>
      </c>
      <c r="D1618" s="15">
        <v>0</v>
      </c>
      <c r="E1618" s="15">
        <v>1</v>
      </c>
      <c r="F1618" s="15">
        <v>0</v>
      </c>
    </row>
    <row r="1619" spans="1:6" x14ac:dyDescent="0.3">
      <c r="A1619" s="16">
        <v>135</v>
      </c>
      <c r="B1619" s="16">
        <v>10</v>
      </c>
      <c r="C1619" s="15">
        <v>0</v>
      </c>
      <c r="D1619" s="15">
        <v>1</v>
      </c>
      <c r="E1619" s="15">
        <v>0</v>
      </c>
      <c r="F1619" s="15">
        <v>0</v>
      </c>
    </row>
    <row r="1620" spans="1:6" x14ac:dyDescent="0.3">
      <c r="A1620" s="16">
        <v>135</v>
      </c>
      <c r="B1620" s="16">
        <v>11</v>
      </c>
      <c r="C1620" s="15">
        <v>0</v>
      </c>
      <c r="D1620" s="15">
        <v>0</v>
      </c>
      <c r="E1620" s="15">
        <v>1</v>
      </c>
      <c r="F1620" s="15">
        <v>0</v>
      </c>
    </row>
    <row r="1621" spans="1:6" x14ac:dyDescent="0.3">
      <c r="A1621" s="16">
        <v>135</v>
      </c>
      <c r="B1621" s="16">
        <v>12</v>
      </c>
      <c r="C1621" s="15">
        <v>0</v>
      </c>
      <c r="D1621" s="15">
        <v>0</v>
      </c>
      <c r="E1621" s="15">
        <v>1</v>
      </c>
      <c r="F1621" s="15">
        <v>0</v>
      </c>
    </row>
    <row r="1622" spans="1:6" x14ac:dyDescent="0.3">
      <c r="A1622" s="16">
        <v>136</v>
      </c>
      <c r="B1622" s="16">
        <v>1</v>
      </c>
      <c r="C1622" s="15">
        <v>0</v>
      </c>
      <c r="D1622" s="15">
        <v>0</v>
      </c>
      <c r="E1622" s="15">
        <v>0</v>
      </c>
      <c r="F1622" s="15">
        <v>1</v>
      </c>
    </row>
    <row r="1623" spans="1:6" x14ac:dyDescent="0.3">
      <c r="A1623" s="16">
        <v>136</v>
      </c>
      <c r="B1623" s="16">
        <v>2</v>
      </c>
      <c r="C1623" s="15">
        <v>0</v>
      </c>
      <c r="D1623" s="15">
        <v>1</v>
      </c>
      <c r="E1623" s="15">
        <v>0</v>
      </c>
      <c r="F1623" s="15">
        <v>0</v>
      </c>
    </row>
    <row r="1624" spans="1:6" x14ac:dyDescent="0.3">
      <c r="A1624" s="16">
        <v>136</v>
      </c>
      <c r="B1624" s="16">
        <v>3</v>
      </c>
      <c r="C1624" s="15">
        <v>1</v>
      </c>
      <c r="D1624" s="15">
        <v>0</v>
      </c>
      <c r="E1624" s="15">
        <v>0</v>
      </c>
      <c r="F1624" s="15">
        <v>0</v>
      </c>
    </row>
    <row r="1625" spans="1:6" x14ac:dyDescent="0.3">
      <c r="A1625" s="16">
        <v>136</v>
      </c>
      <c r="B1625" s="16">
        <v>4</v>
      </c>
      <c r="C1625" s="15">
        <v>0</v>
      </c>
      <c r="D1625" s="15">
        <v>0</v>
      </c>
      <c r="E1625" s="15">
        <v>1</v>
      </c>
      <c r="F1625" s="15">
        <v>0</v>
      </c>
    </row>
    <row r="1626" spans="1:6" x14ac:dyDescent="0.3">
      <c r="A1626" s="16">
        <v>136</v>
      </c>
      <c r="B1626" s="16">
        <v>5</v>
      </c>
      <c r="C1626" s="15">
        <v>0</v>
      </c>
      <c r="D1626" s="15">
        <v>1</v>
      </c>
      <c r="E1626" s="15">
        <v>0</v>
      </c>
      <c r="F1626" s="15">
        <v>0</v>
      </c>
    </row>
    <row r="1627" spans="1:6" x14ac:dyDescent="0.3">
      <c r="A1627" s="16">
        <v>136</v>
      </c>
      <c r="B1627" s="16">
        <v>6</v>
      </c>
      <c r="C1627" s="15">
        <v>0</v>
      </c>
      <c r="D1627" s="15">
        <v>0</v>
      </c>
      <c r="E1627" s="15">
        <v>0</v>
      </c>
      <c r="F1627" s="15">
        <v>1</v>
      </c>
    </row>
    <row r="1628" spans="1:6" x14ac:dyDescent="0.3">
      <c r="A1628" s="16">
        <v>136</v>
      </c>
      <c r="B1628" s="16">
        <v>7</v>
      </c>
      <c r="C1628" s="15">
        <v>1</v>
      </c>
      <c r="D1628" s="15">
        <v>0</v>
      </c>
      <c r="E1628" s="15">
        <v>0</v>
      </c>
      <c r="F1628" s="15">
        <v>0</v>
      </c>
    </row>
    <row r="1629" spans="1:6" x14ac:dyDescent="0.3">
      <c r="A1629" s="16">
        <v>136</v>
      </c>
      <c r="B1629" s="16">
        <v>8</v>
      </c>
      <c r="C1629" s="15">
        <v>0</v>
      </c>
      <c r="D1629" s="15">
        <v>0</v>
      </c>
      <c r="E1629" s="15">
        <v>1</v>
      </c>
      <c r="F1629" s="15">
        <v>0</v>
      </c>
    </row>
    <row r="1630" spans="1:6" x14ac:dyDescent="0.3">
      <c r="A1630" s="16">
        <v>136</v>
      </c>
      <c r="B1630" s="16">
        <v>9</v>
      </c>
      <c r="C1630" s="15">
        <v>0</v>
      </c>
      <c r="D1630" s="15">
        <v>0</v>
      </c>
      <c r="E1630" s="15">
        <v>1</v>
      </c>
      <c r="F1630" s="15">
        <v>0</v>
      </c>
    </row>
    <row r="1631" spans="1:6" x14ac:dyDescent="0.3">
      <c r="A1631" s="16">
        <v>136</v>
      </c>
      <c r="B1631" s="16">
        <v>10</v>
      </c>
      <c r="C1631" s="15">
        <v>0</v>
      </c>
      <c r="D1631" s="15">
        <v>0</v>
      </c>
      <c r="E1631" s="15">
        <v>1</v>
      </c>
      <c r="F1631" s="15">
        <v>0</v>
      </c>
    </row>
    <row r="1632" spans="1:6" x14ac:dyDescent="0.3">
      <c r="A1632" s="16">
        <v>136</v>
      </c>
      <c r="B1632" s="16">
        <v>11</v>
      </c>
      <c r="C1632" s="15">
        <v>0</v>
      </c>
      <c r="D1632" s="15">
        <v>1</v>
      </c>
      <c r="E1632" s="15">
        <v>0</v>
      </c>
      <c r="F1632" s="15">
        <v>0</v>
      </c>
    </row>
    <row r="1633" spans="1:6" x14ac:dyDescent="0.3">
      <c r="A1633" s="16">
        <v>136</v>
      </c>
      <c r="B1633" s="16">
        <v>12</v>
      </c>
      <c r="C1633" s="15">
        <v>1</v>
      </c>
      <c r="D1633" s="15">
        <v>0</v>
      </c>
      <c r="E1633" s="15">
        <v>0</v>
      </c>
      <c r="F1633" s="15">
        <v>0</v>
      </c>
    </row>
    <row r="1634" spans="1:6" x14ac:dyDescent="0.3">
      <c r="A1634" s="16">
        <v>137</v>
      </c>
      <c r="B1634" s="16">
        <v>1</v>
      </c>
      <c r="C1634" s="15">
        <v>1</v>
      </c>
      <c r="D1634" s="15">
        <v>0</v>
      </c>
      <c r="E1634" s="15">
        <v>0</v>
      </c>
      <c r="F1634" s="15">
        <v>0</v>
      </c>
    </row>
    <row r="1635" spans="1:6" x14ac:dyDescent="0.3">
      <c r="A1635" s="16">
        <v>137</v>
      </c>
      <c r="B1635" s="16">
        <v>2</v>
      </c>
      <c r="C1635" s="15">
        <v>0</v>
      </c>
      <c r="D1635" s="15">
        <v>1</v>
      </c>
      <c r="E1635" s="15">
        <v>0</v>
      </c>
      <c r="F1635" s="15">
        <v>0</v>
      </c>
    </row>
    <row r="1636" spans="1:6" x14ac:dyDescent="0.3">
      <c r="A1636" s="16">
        <v>137</v>
      </c>
      <c r="B1636" s="16">
        <v>3</v>
      </c>
      <c r="C1636" s="15">
        <v>1</v>
      </c>
      <c r="D1636" s="15">
        <v>0</v>
      </c>
      <c r="E1636" s="15">
        <v>0</v>
      </c>
      <c r="F1636" s="15">
        <v>0</v>
      </c>
    </row>
    <row r="1637" spans="1:6" x14ac:dyDescent="0.3">
      <c r="A1637" s="16">
        <v>137</v>
      </c>
      <c r="B1637" s="16">
        <v>4</v>
      </c>
      <c r="C1637" s="15">
        <v>0</v>
      </c>
      <c r="D1637" s="15">
        <v>1</v>
      </c>
      <c r="E1637" s="15">
        <v>0</v>
      </c>
      <c r="F1637" s="15">
        <v>0</v>
      </c>
    </row>
    <row r="1638" spans="1:6" x14ac:dyDescent="0.3">
      <c r="A1638" s="16">
        <v>137</v>
      </c>
      <c r="B1638" s="16">
        <v>5</v>
      </c>
      <c r="C1638" s="15">
        <v>0</v>
      </c>
      <c r="D1638" s="15">
        <v>0</v>
      </c>
      <c r="E1638" s="15">
        <v>0</v>
      </c>
      <c r="F1638" s="15">
        <v>1</v>
      </c>
    </row>
    <row r="1639" spans="1:6" x14ac:dyDescent="0.3">
      <c r="A1639" s="16">
        <v>137</v>
      </c>
      <c r="B1639" s="16">
        <v>6</v>
      </c>
      <c r="C1639" s="15">
        <v>0</v>
      </c>
      <c r="D1639" s="15">
        <v>0</v>
      </c>
      <c r="E1639" s="15">
        <v>1</v>
      </c>
      <c r="F1639" s="15">
        <v>0</v>
      </c>
    </row>
    <row r="1640" spans="1:6" x14ac:dyDescent="0.3">
      <c r="A1640" s="16">
        <v>137</v>
      </c>
      <c r="B1640" s="16">
        <v>7</v>
      </c>
      <c r="C1640" s="15">
        <v>0</v>
      </c>
      <c r="D1640" s="15">
        <v>1</v>
      </c>
      <c r="E1640" s="15">
        <v>0</v>
      </c>
      <c r="F1640" s="15">
        <v>0</v>
      </c>
    </row>
    <row r="1641" spans="1:6" x14ac:dyDescent="0.3">
      <c r="A1641" s="16">
        <v>137</v>
      </c>
      <c r="B1641" s="16">
        <v>8</v>
      </c>
      <c r="C1641" s="15">
        <v>1</v>
      </c>
      <c r="D1641" s="15">
        <v>0</v>
      </c>
      <c r="E1641" s="15">
        <v>0</v>
      </c>
      <c r="F1641" s="15">
        <v>0</v>
      </c>
    </row>
    <row r="1642" spans="1:6" x14ac:dyDescent="0.3">
      <c r="A1642" s="16">
        <v>137</v>
      </c>
      <c r="B1642" s="16">
        <v>9</v>
      </c>
      <c r="C1642" s="15">
        <v>0</v>
      </c>
      <c r="D1642" s="15">
        <v>0</v>
      </c>
      <c r="E1642" s="15">
        <v>0</v>
      </c>
      <c r="F1642" s="15">
        <v>1</v>
      </c>
    </row>
    <row r="1643" spans="1:6" x14ac:dyDescent="0.3">
      <c r="A1643" s="16">
        <v>137</v>
      </c>
      <c r="B1643" s="16">
        <v>10</v>
      </c>
      <c r="C1643" s="15">
        <v>0</v>
      </c>
      <c r="D1643" s="15">
        <v>1</v>
      </c>
      <c r="E1643" s="15">
        <v>0</v>
      </c>
      <c r="F1643" s="15">
        <v>0</v>
      </c>
    </row>
    <row r="1644" spans="1:6" x14ac:dyDescent="0.3">
      <c r="A1644" s="16">
        <v>137</v>
      </c>
      <c r="B1644" s="16">
        <v>11</v>
      </c>
      <c r="C1644" s="15">
        <v>0</v>
      </c>
      <c r="D1644" s="15">
        <v>0</v>
      </c>
      <c r="E1644" s="15">
        <v>1</v>
      </c>
      <c r="F1644" s="15">
        <v>0</v>
      </c>
    </row>
    <row r="1645" spans="1:6" x14ac:dyDescent="0.3">
      <c r="A1645" s="16">
        <v>137</v>
      </c>
      <c r="B1645" s="16">
        <v>12</v>
      </c>
      <c r="C1645" s="15">
        <v>1</v>
      </c>
      <c r="D1645" s="15">
        <v>0</v>
      </c>
      <c r="E1645" s="15">
        <v>0</v>
      </c>
      <c r="F1645" s="15">
        <v>0</v>
      </c>
    </row>
    <row r="1646" spans="1:6" x14ac:dyDescent="0.3">
      <c r="A1646" s="16">
        <v>138</v>
      </c>
      <c r="B1646" s="16">
        <v>1</v>
      </c>
      <c r="C1646" s="15">
        <v>0</v>
      </c>
      <c r="D1646" s="15">
        <v>0</v>
      </c>
      <c r="E1646" s="15">
        <v>1</v>
      </c>
      <c r="F1646" s="15">
        <v>0</v>
      </c>
    </row>
    <row r="1647" spans="1:6" x14ac:dyDescent="0.3">
      <c r="A1647" s="16">
        <v>138</v>
      </c>
      <c r="B1647" s="16">
        <v>2</v>
      </c>
      <c r="C1647" s="15">
        <v>0</v>
      </c>
      <c r="D1647" s="15">
        <v>1</v>
      </c>
      <c r="E1647" s="15">
        <v>0</v>
      </c>
      <c r="F1647" s="15">
        <v>0</v>
      </c>
    </row>
    <row r="1648" spans="1:6" x14ac:dyDescent="0.3">
      <c r="A1648" s="16">
        <v>138</v>
      </c>
      <c r="B1648" s="16">
        <v>3</v>
      </c>
      <c r="C1648" s="15">
        <v>1</v>
      </c>
      <c r="D1648" s="15">
        <v>0</v>
      </c>
      <c r="E1648" s="15">
        <v>0</v>
      </c>
      <c r="F1648" s="15">
        <v>0</v>
      </c>
    </row>
    <row r="1649" spans="1:6" x14ac:dyDescent="0.3">
      <c r="A1649" s="16">
        <v>138</v>
      </c>
      <c r="B1649" s="16">
        <v>4</v>
      </c>
      <c r="C1649" s="15">
        <v>0</v>
      </c>
      <c r="D1649" s="15">
        <v>0</v>
      </c>
      <c r="E1649" s="15">
        <v>0</v>
      </c>
      <c r="F1649" s="15">
        <v>1</v>
      </c>
    </row>
    <row r="1650" spans="1:6" x14ac:dyDescent="0.3">
      <c r="A1650" s="16">
        <v>138</v>
      </c>
      <c r="B1650" s="16">
        <v>5</v>
      </c>
      <c r="C1650" s="15">
        <v>0</v>
      </c>
      <c r="D1650" s="15">
        <v>0</v>
      </c>
      <c r="E1650" s="15">
        <v>1</v>
      </c>
      <c r="F1650" s="15">
        <v>0</v>
      </c>
    </row>
    <row r="1651" spans="1:6" x14ac:dyDescent="0.3">
      <c r="A1651" s="16">
        <v>138</v>
      </c>
      <c r="B1651" s="16">
        <v>6</v>
      </c>
      <c r="C1651" s="15">
        <v>1</v>
      </c>
      <c r="D1651" s="15">
        <v>0</v>
      </c>
      <c r="E1651" s="15">
        <v>0</v>
      </c>
      <c r="F1651" s="15">
        <v>0</v>
      </c>
    </row>
    <row r="1652" spans="1:6" x14ac:dyDescent="0.3">
      <c r="A1652" s="16">
        <v>138</v>
      </c>
      <c r="B1652" s="16">
        <v>7</v>
      </c>
      <c r="C1652" s="15">
        <v>1</v>
      </c>
      <c r="D1652" s="15">
        <v>0</v>
      </c>
      <c r="E1652" s="15">
        <v>0</v>
      </c>
      <c r="F1652" s="15">
        <v>0</v>
      </c>
    </row>
    <row r="1653" spans="1:6" x14ac:dyDescent="0.3">
      <c r="A1653" s="16">
        <v>138</v>
      </c>
      <c r="B1653" s="16">
        <v>8</v>
      </c>
      <c r="C1653" s="15">
        <v>0</v>
      </c>
      <c r="D1653" s="15">
        <v>0</v>
      </c>
      <c r="E1653" s="15">
        <v>1</v>
      </c>
      <c r="F1653" s="15">
        <v>0</v>
      </c>
    </row>
    <row r="1654" spans="1:6" x14ac:dyDescent="0.3">
      <c r="A1654" s="16">
        <v>138</v>
      </c>
      <c r="B1654" s="16">
        <v>9</v>
      </c>
      <c r="C1654" s="15">
        <v>0</v>
      </c>
      <c r="D1654" s="15">
        <v>0</v>
      </c>
      <c r="E1654" s="15">
        <v>1</v>
      </c>
      <c r="F1654" s="15">
        <v>0</v>
      </c>
    </row>
    <row r="1655" spans="1:6" x14ac:dyDescent="0.3">
      <c r="A1655" s="16">
        <v>138</v>
      </c>
      <c r="B1655" s="16">
        <v>10</v>
      </c>
      <c r="C1655" s="15">
        <v>0</v>
      </c>
      <c r="D1655" s="15">
        <v>0</v>
      </c>
      <c r="E1655" s="15">
        <v>1</v>
      </c>
      <c r="F1655" s="15">
        <v>0</v>
      </c>
    </row>
    <row r="1656" spans="1:6" x14ac:dyDescent="0.3">
      <c r="A1656" s="16">
        <v>138</v>
      </c>
      <c r="B1656" s="16">
        <v>11</v>
      </c>
      <c r="C1656" s="15">
        <v>0</v>
      </c>
      <c r="D1656" s="15">
        <v>1</v>
      </c>
      <c r="E1656" s="15">
        <v>0</v>
      </c>
      <c r="F1656" s="15">
        <v>0</v>
      </c>
    </row>
    <row r="1657" spans="1:6" x14ac:dyDescent="0.3">
      <c r="A1657" s="16">
        <v>138</v>
      </c>
      <c r="B1657" s="16">
        <v>12</v>
      </c>
      <c r="C1657" s="15">
        <v>1</v>
      </c>
      <c r="D1657" s="15">
        <v>0</v>
      </c>
      <c r="E1657" s="15">
        <v>0</v>
      </c>
      <c r="F1657" s="15">
        <v>0</v>
      </c>
    </row>
    <row r="1658" spans="1:6" x14ac:dyDescent="0.3">
      <c r="A1658" s="16">
        <v>139</v>
      </c>
      <c r="B1658" s="16">
        <v>1</v>
      </c>
      <c r="C1658" s="15">
        <v>1</v>
      </c>
      <c r="D1658" s="15">
        <v>0</v>
      </c>
      <c r="E1658" s="15">
        <v>0</v>
      </c>
      <c r="F1658" s="15">
        <v>0</v>
      </c>
    </row>
    <row r="1659" spans="1:6" x14ac:dyDescent="0.3">
      <c r="A1659" s="16">
        <v>139</v>
      </c>
      <c r="B1659" s="16">
        <v>2</v>
      </c>
      <c r="C1659" s="15">
        <v>0</v>
      </c>
      <c r="D1659" s="15">
        <v>1</v>
      </c>
      <c r="E1659" s="15">
        <v>0</v>
      </c>
      <c r="F1659" s="15">
        <v>0</v>
      </c>
    </row>
    <row r="1660" spans="1:6" x14ac:dyDescent="0.3">
      <c r="A1660" s="16">
        <v>139</v>
      </c>
      <c r="B1660" s="16">
        <v>3</v>
      </c>
      <c r="C1660" s="15">
        <v>1</v>
      </c>
      <c r="D1660" s="15">
        <v>0</v>
      </c>
      <c r="E1660" s="15">
        <v>0</v>
      </c>
      <c r="F1660" s="15">
        <v>0</v>
      </c>
    </row>
    <row r="1661" spans="1:6" x14ac:dyDescent="0.3">
      <c r="A1661" s="16">
        <v>139</v>
      </c>
      <c r="B1661" s="16">
        <v>4</v>
      </c>
      <c r="C1661" s="15">
        <v>0</v>
      </c>
      <c r="D1661" s="15">
        <v>0</v>
      </c>
      <c r="E1661" s="15">
        <v>1</v>
      </c>
      <c r="F1661" s="15">
        <v>0</v>
      </c>
    </row>
    <row r="1662" spans="1:6" x14ac:dyDescent="0.3">
      <c r="A1662" s="16">
        <v>139</v>
      </c>
      <c r="B1662" s="16">
        <v>5</v>
      </c>
      <c r="C1662" s="15">
        <v>1</v>
      </c>
      <c r="D1662" s="15">
        <v>0</v>
      </c>
      <c r="E1662" s="15">
        <v>0</v>
      </c>
      <c r="F1662" s="15">
        <v>0</v>
      </c>
    </row>
    <row r="1663" spans="1:6" x14ac:dyDescent="0.3">
      <c r="A1663" s="16">
        <v>139</v>
      </c>
      <c r="B1663" s="16">
        <v>6</v>
      </c>
      <c r="C1663" s="15">
        <v>0</v>
      </c>
      <c r="D1663" s="15">
        <v>0</v>
      </c>
      <c r="E1663" s="15">
        <v>0</v>
      </c>
      <c r="F1663" s="15">
        <v>1</v>
      </c>
    </row>
    <row r="1664" spans="1:6" x14ac:dyDescent="0.3">
      <c r="A1664" s="16">
        <v>139</v>
      </c>
      <c r="B1664" s="16">
        <v>7</v>
      </c>
      <c r="C1664" s="15">
        <v>0</v>
      </c>
      <c r="D1664" s="15">
        <v>0</v>
      </c>
      <c r="E1664" s="15">
        <v>1</v>
      </c>
      <c r="F1664" s="15">
        <v>0</v>
      </c>
    </row>
    <row r="1665" spans="1:6" x14ac:dyDescent="0.3">
      <c r="A1665" s="16">
        <v>139</v>
      </c>
      <c r="B1665" s="16">
        <v>8</v>
      </c>
      <c r="C1665" s="15">
        <v>1</v>
      </c>
      <c r="D1665" s="15">
        <v>0</v>
      </c>
      <c r="E1665" s="15">
        <v>0</v>
      </c>
      <c r="F1665" s="15">
        <v>0</v>
      </c>
    </row>
    <row r="1666" spans="1:6" x14ac:dyDescent="0.3">
      <c r="A1666" s="16">
        <v>139</v>
      </c>
      <c r="B1666" s="16">
        <v>9</v>
      </c>
      <c r="C1666" s="15">
        <v>0</v>
      </c>
      <c r="D1666" s="15">
        <v>0</v>
      </c>
      <c r="E1666" s="15">
        <v>1</v>
      </c>
      <c r="F1666" s="15">
        <v>0</v>
      </c>
    </row>
    <row r="1667" spans="1:6" x14ac:dyDescent="0.3">
      <c r="A1667" s="16">
        <v>139</v>
      </c>
      <c r="B1667" s="16">
        <v>10</v>
      </c>
      <c r="C1667" s="15">
        <v>0</v>
      </c>
      <c r="D1667" s="15">
        <v>0</v>
      </c>
      <c r="E1667" s="15">
        <v>1</v>
      </c>
      <c r="F1667" s="15">
        <v>0</v>
      </c>
    </row>
    <row r="1668" spans="1:6" x14ac:dyDescent="0.3">
      <c r="A1668" s="16">
        <v>139</v>
      </c>
      <c r="B1668" s="16">
        <v>11</v>
      </c>
      <c r="C1668" s="15">
        <v>0</v>
      </c>
      <c r="D1668" s="15">
        <v>0</v>
      </c>
      <c r="E1668" s="15">
        <v>0</v>
      </c>
      <c r="F1668" s="15">
        <v>1</v>
      </c>
    </row>
    <row r="1669" spans="1:6" x14ac:dyDescent="0.3">
      <c r="A1669" s="16">
        <v>139</v>
      </c>
      <c r="B1669" s="16">
        <v>12</v>
      </c>
      <c r="C1669" s="15">
        <v>1</v>
      </c>
      <c r="D1669" s="15">
        <v>0</v>
      </c>
      <c r="E1669" s="15">
        <v>0</v>
      </c>
      <c r="F1669" s="15">
        <v>0</v>
      </c>
    </row>
    <row r="1670" spans="1:6" x14ac:dyDescent="0.3">
      <c r="A1670" s="16">
        <v>140</v>
      </c>
      <c r="B1670" s="16">
        <v>1</v>
      </c>
      <c r="C1670" s="15">
        <v>0</v>
      </c>
      <c r="D1670" s="15">
        <v>0</v>
      </c>
      <c r="E1670" s="15">
        <v>0</v>
      </c>
      <c r="F1670" s="15">
        <v>1</v>
      </c>
    </row>
    <row r="1671" spans="1:6" x14ac:dyDescent="0.3">
      <c r="A1671" s="16">
        <v>140</v>
      </c>
      <c r="B1671" s="16">
        <v>2</v>
      </c>
      <c r="C1671" s="15">
        <v>0</v>
      </c>
      <c r="D1671" s="15">
        <v>0</v>
      </c>
      <c r="E1671" s="15">
        <v>0</v>
      </c>
      <c r="F1671" s="15">
        <v>1</v>
      </c>
    </row>
    <row r="1672" spans="1:6" x14ac:dyDescent="0.3">
      <c r="A1672" s="16">
        <v>140</v>
      </c>
      <c r="B1672" s="16">
        <v>3</v>
      </c>
      <c r="C1672" s="15">
        <v>0</v>
      </c>
      <c r="D1672" s="15">
        <v>1</v>
      </c>
      <c r="E1672" s="15">
        <v>0</v>
      </c>
      <c r="F1672" s="15">
        <v>0</v>
      </c>
    </row>
    <row r="1673" spans="1:6" x14ac:dyDescent="0.3">
      <c r="A1673" s="16">
        <v>140</v>
      </c>
      <c r="B1673" s="16">
        <v>4</v>
      </c>
      <c r="C1673" s="15">
        <v>0</v>
      </c>
      <c r="D1673" s="15">
        <v>1</v>
      </c>
      <c r="E1673" s="15">
        <v>0</v>
      </c>
      <c r="F1673" s="15">
        <v>0</v>
      </c>
    </row>
    <row r="1674" spans="1:6" x14ac:dyDescent="0.3">
      <c r="A1674" s="16">
        <v>140</v>
      </c>
      <c r="B1674" s="16">
        <v>5</v>
      </c>
      <c r="C1674" s="15">
        <v>1</v>
      </c>
      <c r="D1674" s="15">
        <v>0</v>
      </c>
      <c r="E1674" s="15">
        <v>0</v>
      </c>
      <c r="F1674" s="15">
        <v>0</v>
      </c>
    </row>
    <row r="1675" spans="1:6" x14ac:dyDescent="0.3">
      <c r="A1675" s="16">
        <v>140</v>
      </c>
      <c r="B1675" s="16">
        <v>6</v>
      </c>
      <c r="C1675" s="15">
        <v>0</v>
      </c>
      <c r="D1675" s="15">
        <v>0</v>
      </c>
      <c r="E1675" s="15">
        <v>1</v>
      </c>
      <c r="F1675" s="15">
        <v>0</v>
      </c>
    </row>
    <row r="1676" spans="1:6" x14ac:dyDescent="0.3">
      <c r="A1676" s="16">
        <v>140</v>
      </c>
      <c r="B1676" s="16">
        <v>7</v>
      </c>
      <c r="C1676" s="15">
        <v>1</v>
      </c>
      <c r="D1676" s="15">
        <v>0</v>
      </c>
      <c r="E1676" s="15">
        <v>0</v>
      </c>
      <c r="F1676" s="15">
        <v>0</v>
      </c>
    </row>
    <row r="1677" spans="1:6" x14ac:dyDescent="0.3">
      <c r="A1677" s="16">
        <v>140</v>
      </c>
      <c r="B1677" s="16">
        <v>8</v>
      </c>
      <c r="C1677" s="15">
        <v>0</v>
      </c>
      <c r="D1677" s="15">
        <v>0</v>
      </c>
      <c r="E1677" s="15">
        <v>0</v>
      </c>
      <c r="F1677" s="15">
        <v>1</v>
      </c>
    </row>
    <row r="1678" spans="1:6" x14ac:dyDescent="0.3">
      <c r="A1678" s="16">
        <v>140</v>
      </c>
      <c r="B1678" s="16">
        <v>9</v>
      </c>
      <c r="C1678" s="15">
        <v>0</v>
      </c>
      <c r="D1678" s="15">
        <v>0</v>
      </c>
      <c r="E1678" s="15">
        <v>1</v>
      </c>
      <c r="F1678" s="15">
        <v>0</v>
      </c>
    </row>
    <row r="1679" spans="1:6" x14ac:dyDescent="0.3">
      <c r="A1679" s="16">
        <v>140</v>
      </c>
      <c r="B1679" s="16">
        <v>10</v>
      </c>
      <c r="C1679" s="15">
        <v>0</v>
      </c>
      <c r="D1679" s="15">
        <v>0</v>
      </c>
      <c r="E1679" s="15">
        <v>1</v>
      </c>
      <c r="F1679" s="15">
        <v>0</v>
      </c>
    </row>
    <row r="1680" spans="1:6" x14ac:dyDescent="0.3">
      <c r="A1680" s="16">
        <v>140</v>
      </c>
      <c r="B1680" s="16">
        <v>11</v>
      </c>
      <c r="C1680" s="15">
        <v>0</v>
      </c>
      <c r="D1680" s="15">
        <v>0</v>
      </c>
      <c r="E1680" s="15">
        <v>1</v>
      </c>
      <c r="F1680" s="15">
        <v>0</v>
      </c>
    </row>
    <row r="1681" spans="1:6" x14ac:dyDescent="0.3">
      <c r="A1681" s="16">
        <v>140</v>
      </c>
      <c r="B1681" s="16">
        <v>12</v>
      </c>
      <c r="C1681" s="15">
        <v>0</v>
      </c>
      <c r="D1681" s="15">
        <v>0</v>
      </c>
      <c r="E1681" s="15">
        <v>1</v>
      </c>
      <c r="F1681" s="15">
        <v>0</v>
      </c>
    </row>
    <row r="1682" spans="1:6" x14ac:dyDescent="0.3">
      <c r="A1682" s="16">
        <v>141</v>
      </c>
      <c r="B1682" s="16">
        <v>1</v>
      </c>
      <c r="C1682" s="15">
        <v>0</v>
      </c>
      <c r="D1682" s="15">
        <v>0</v>
      </c>
      <c r="E1682" s="15">
        <v>1</v>
      </c>
      <c r="F1682" s="15">
        <v>0</v>
      </c>
    </row>
    <row r="1683" spans="1:6" x14ac:dyDescent="0.3">
      <c r="A1683" s="16">
        <v>141</v>
      </c>
      <c r="B1683" s="16">
        <v>2</v>
      </c>
      <c r="C1683" s="15">
        <v>0</v>
      </c>
      <c r="D1683" s="15">
        <v>1</v>
      </c>
      <c r="E1683" s="15">
        <v>0</v>
      </c>
      <c r="F1683" s="15">
        <v>0</v>
      </c>
    </row>
    <row r="1684" spans="1:6" x14ac:dyDescent="0.3">
      <c r="A1684" s="16">
        <v>141</v>
      </c>
      <c r="B1684" s="16">
        <v>3</v>
      </c>
      <c r="C1684" s="15">
        <v>1</v>
      </c>
      <c r="D1684" s="15">
        <v>0</v>
      </c>
      <c r="E1684" s="15">
        <v>0</v>
      </c>
      <c r="F1684" s="15">
        <v>0</v>
      </c>
    </row>
    <row r="1685" spans="1:6" x14ac:dyDescent="0.3">
      <c r="A1685" s="16">
        <v>141</v>
      </c>
      <c r="B1685" s="16">
        <v>4</v>
      </c>
      <c r="C1685" s="15">
        <v>0</v>
      </c>
      <c r="D1685" s="15">
        <v>0</v>
      </c>
      <c r="E1685" s="15">
        <v>0</v>
      </c>
      <c r="F1685" s="15">
        <v>1</v>
      </c>
    </row>
    <row r="1686" spans="1:6" x14ac:dyDescent="0.3">
      <c r="A1686" s="16">
        <v>141</v>
      </c>
      <c r="B1686" s="16">
        <v>5</v>
      </c>
      <c r="C1686" s="15">
        <v>0</v>
      </c>
      <c r="D1686" s="15">
        <v>0</v>
      </c>
      <c r="E1686" s="15">
        <v>1</v>
      </c>
      <c r="F1686" s="15">
        <v>0</v>
      </c>
    </row>
    <row r="1687" spans="1:6" x14ac:dyDescent="0.3">
      <c r="A1687" s="16">
        <v>141</v>
      </c>
      <c r="B1687" s="16">
        <v>6</v>
      </c>
      <c r="C1687" s="15">
        <v>0</v>
      </c>
      <c r="D1687" s="15">
        <v>0</v>
      </c>
      <c r="E1687" s="15">
        <v>0</v>
      </c>
      <c r="F1687" s="15">
        <v>1</v>
      </c>
    </row>
    <row r="1688" spans="1:6" x14ac:dyDescent="0.3">
      <c r="A1688" s="16">
        <v>141</v>
      </c>
      <c r="B1688" s="16">
        <v>7</v>
      </c>
      <c r="C1688" s="15">
        <v>1</v>
      </c>
      <c r="D1688" s="15">
        <v>0</v>
      </c>
      <c r="E1688" s="15">
        <v>0</v>
      </c>
      <c r="F1688" s="15">
        <v>0</v>
      </c>
    </row>
    <row r="1689" spans="1:6" x14ac:dyDescent="0.3">
      <c r="A1689" s="16">
        <v>141</v>
      </c>
      <c r="B1689" s="16">
        <v>8</v>
      </c>
      <c r="C1689" s="15">
        <v>0</v>
      </c>
      <c r="D1689" s="15">
        <v>0</v>
      </c>
      <c r="E1689" s="15">
        <v>1</v>
      </c>
      <c r="F1689" s="15">
        <v>0</v>
      </c>
    </row>
    <row r="1690" spans="1:6" x14ac:dyDescent="0.3">
      <c r="A1690" s="16">
        <v>141</v>
      </c>
      <c r="B1690" s="16">
        <v>9</v>
      </c>
      <c r="C1690" s="15">
        <v>0</v>
      </c>
      <c r="D1690" s="15">
        <v>0</v>
      </c>
      <c r="E1690" s="15">
        <v>1</v>
      </c>
      <c r="F1690" s="15">
        <v>0</v>
      </c>
    </row>
    <row r="1691" spans="1:6" x14ac:dyDescent="0.3">
      <c r="A1691" s="16">
        <v>141</v>
      </c>
      <c r="B1691" s="16">
        <v>10</v>
      </c>
      <c r="C1691" s="15">
        <v>0</v>
      </c>
      <c r="D1691" s="15">
        <v>1</v>
      </c>
      <c r="E1691" s="15">
        <v>0</v>
      </c>
      <c r="F1691" s="15">
        <v>0</v>
      </c>
    </row>
    <row r="1692" spans="1:6" x14ac:dyDescent="0.3">
      <c r="A1692" s="16">
        <v>141</v>
      </c>
      <c r="B1692" s="16">
        <v>11</v>
      </c>
      <c r="C1692" s="15">
        <v>0</v>
      </c>
      <c r="D1692" s="15">
        <v>1</v>
      </c>
      <c r="E1692" s="15">
        <v>0</v>
      </c>
      <c r="F1692" s="15">
        <v>0</v>
      </c>
    </row>
    <row r="1693" spans="1:6" x14ac:dyDescent="0.3">
      <c r="A1693" s="16">
        <v>141</v>
      </c>
      <c r="B1693" s="16">
        <v>12</v>
      </c>
      <c r="C1693" s="15">
        <v>1</v>
      </c>
      <c r="D1693" s="15">
        <v>0</v>
      </c>
      <c r="E1693" s="15">
        <v>0</v>
      </c>
      <c r="F1693" s="15">
        <v>0</v>
      </c>
    </row>
    <row r="1694" spans="1:6" x14ac:dyDescent="0.3">
      <c r="A1694" s="16">
        <v>142</v>
      </c>
      <c r="B1694" s="16">
        <v>1</v>
      </c>
      <c r="C1694" s="15">
        <v>1</v>
      </c>
      <c r="D1694" s="15">
        <v>0</v>
      </c>
      <c r="E1694" s="15">
        <v>0</v>
      </c>
      <c r="F1694" s="15">
        <v>0</v>
      </c>
    </row>
    <row r="1695" spans="1:6" x14ac:dyDescent="0.3">
      <c r="A1695" s="16">
        <v>142</v>
      </c>
      <c r="B1695" s="16">
        <v>2</v>
      </c>
      <c r="C1695" s="15">
        <v>0</v>
      </c>
      <c r="D1695" s="15">
        <v>0</v>
      </c>
      <c r="E1695" s="15">
        <v>1</v>
      </c>
      <c r="F1695" s="15">
        <v>0</v>
      </c>
    </row>
    <row r="1696" spans="1:6" x14ac:dyDescent="0.3">
      <c r="A1696" s="16">
        <v>142</v>
      </c>
      <c r="B1696" s="16">
        <v>3</v>
      </c>
      <c r="C1696" s="15">
        <v>0</v>
      </c>
      <c r="D1696" s="15">
        <v>1</v>
      </c>
      <c r="E1696" s="15">
        <v>0</v>
      </c>
      <c r="F1696" s="15">
        <v>0</v>
      </c>
    </row>
    <row r="1697" spans="1:6" x14ac:dyDescent="0.3">
      <c r="A1697" s="16">
        <v>142</v>
      </c>
      <c r="B1697" s="16">
        <v>4</v>
      </c>
      <c r="C1697" s="15">
        <v>0</v>
      </c>
      <c r="D1697" s="15">
        <v>0</v>
      </c>
      <c r="E1697" s="15">
        <v>0</v>
      </c>
      <c r="F1697" s="15">
        <v>1</v>
      </c>
    </row>
    <row r="1698" spans="1:6" x14ac:dyDescent="0.3">
      <c r="A1698" s="16">
        <v>142</v>
      </c>
      <c r="B1698" s="16">
        <v>5</v>
      </c>
      <c r="C1698" s="15">
        <v>0</v>
      </c>
      <c r="D1698" s="15">
        <v>1</v>
      </c>
      <c r="E1698" s="15">
        <v>0</v>
      </c>
      <c r="F1698" s="15">
        <v>0</v>
      </c>
    </row>
    <row r="1699" spans="1:6" x14ac:dyDescent="0.3">
      <c r="A1699" s="16">
        <v>142</v>
      </c>
      <c r="B1699" s="16">
        <v>6</v>
      </c>
      <c r="C1699" s="15">
        <v>0</v>
      </c>
      <c r="D1699" s="15">
        <v>0</v>
      </c>
      <c r="E1699" s="15">
        <v>1</v>
      </c>
      <c r="F1699" s="15">
        <v>0</v>
      </c>
    </row>
    <row r="1700" spans="1:6" x14ac:dyDescent="0.3">
      <c r="A1700" s="16">
        <v>142</v>
      </c>
      <c r="B1700" s="16">
        <v>7</v>
      </c>
      <c r="C1700" s="15">
        <v>1</v>
      </c>
      <c r="D1700" s="15">
        <v>0</v>
      </c>
      <c r="E1700" s="15">
        <v>0</v>
      </c>
      <c r="F1700" s="15">
        <v>0</v>
      </c>
    </row>
    <row r="1701" spans="1:6" x14ac:dyDescent="0.3">
      <c r="A1701" s="16">
        <v>142</v>
      </c>
      <c r="B1701" s="16">
        <v>8</v>
      </c>
      <c r="C1701" s="15">
        <v>0</v>
      </c>
      <c r="D1701" s="15">
        <v>0</v>
      </c>
      <c r="E1701" s="15">
        <v>1</v>
      </c>
      <c r="F1701" s="15">
        <v>0</v>
      </c>
    </row>
    <row r="1702" spans="1:6" x14ac:dyDescent="0.3">
      <c r="A1702" s="16">
        <v>142</v>
      </c>
      <c r="B1702" s="16">
        <v>9</v>
      </c>
      <c r="C1702" s="15">
        <v>1</v>
      </c>
      <c r="D1702" s="15">
        <v>0</v>
      </c>
      <c r="E1702" s="15">
        <v>0</v>
      </c>
      <c r="F1702" s="15">
        <v>0</v>
      </c>
    </row>
    <row r="1703" spans="1:6" x14ac:dyDescent="0.3">
      <c r="A1703" s="16">
        <v>142</v>
      </c>
      <c r="B1703" s="16">
        <v>10</v>
      </c>
      <c r="C1703" s="15">
        <v>0</v>
      </c>
      <c r="D1703" s="15">
        <v>1</v>
      </c>
      <c r="E1703" s="15">
        <v>0</v>
      </c>
      <c r="F1703" s="15">
        <v>0</v>
      </c>
    </row>
    <row r="1704" spans="1:6" x14ac:dyDescent="0.3">
      <c r="A1704" s="16">
        <v>142</v>
      </c>
      <c r="B1704" s="16">
        <v>11</v>
      </c>
      <c r="C1704" s="15">
        <v>0</v>
      </c>
      <c r="D1704" s="15">
        <v>1</v>
      </c>
      <c r="E1704" s="15">
        <v>0</v>
      </c>
      <c r="F1704" s="15">
        <v>0</v>
      </c>
    </row>
    <row r="1705" spans="1:6" x14ac:dyDescent="0.3">
      <c r="A1705" s="16">
        <v>142</v>
      </c>
      <c r="B1705" s="16">
        <v>12</v>
      </c>
      <c r="C1705" s="15">
        <v>0</v>
      </c>
      <c r="D1705" s="15">
        <v>0</v>
      </c>
      <c r="E1705" s="15">
        <v>1</v>
      </c>
      <c r="F1705" s="15">
        <v>0</v>
      </c>
    </row>
    <row r="1706" spans="1:6" x14ac:dyDescent="0.3">
      <c r="A1706" s="16">
        <v>143</v>
      </c>
      <c r="B1706" s="16">
        <v>1</v>
      </c>
      <c r="C1706" s="15">
        <v>0</v>
      </c>
      <c r="D1706" s="15">
        <v>0</v>
      </c>
      <c r="E1706" s="15">
        <v>1</v>
      </c>
      <c r="F1706" s="15">
        <v>0</v>
      </c>
    </row>
    <row r="1707" spans="1:6" x14ac:dyDescent="0.3">
      <c r="A1707" s="16">
        <v>143</v>
      </c>
      <c r="B1707" s="16">
        <v>2</v>
      </c>
      <c r="C1707" s="15">
        <v>1</v>
      </c>
      <c r="D1707" s="15">
        <v>0</v>
      </c>
      <c r="E1707" s="15">
        <v>0</v>
      </c>
      <c r="F1707" s="15">
        <v>0</v>
      </c>
    </row>
    <row r="1708" spans="1:6" x14ac:dyDescent="0.3">
      <c r="A1708" s="16">
        <v>143</v>
      </c>
      <c r="B1708" s="16">
        <v>3</v>
      </c>
      <c r="C1708" s="15">
        <v>1</v>
      </c>
      <c r="D1708" s="15">
        <v>0</v>
      </c>
      <c r="E1708" s="15">
        <v>0</v>
      </c>
      <c r="F1708" s="15">
        <v>0</v>
      </c>
    </row>
    <row r="1709" spans="1:6" x14ac:dyDescent="0.3">
      <c r="A1709" s="16">
        <v>143</v>
      </c>
      <c r="B1709" s="16">
        <v>4</v>
      </c>
      <c r="C1709" s="15">
        <v>1</v>
      </c>
      <c r="D1709" s="15">
        <v>0</v>
      </c>
      <c r="E1709" s="15">
        <v>0</v>
      </c>
      <c r="F1709" s="15">
        <v>0</v>
      </c>
    </row>
    <row r="1710" spans="1:6" x14ac:dyDescent="0.3">
      <c r="A1710" s="16">
        <v>143</v>
      </c>
      <c r="B1710" s="16">
        <v>5</v>
      </c>
      <c r="C1710" s="15">
        <v>0</v>
      </c>
      <c r="D1710" s="15">
        <v>1</v>
      </c>
      <c r="E1710" s="15">
        <v>0</v>
      </c>
      <c r="F1710" s="15">
        <v>0</v>
      </c>
    </row>
    <row r="1711" spans="1:6" x14ac:dyDescent="0.3">
      <c r="A1711" s="16">
        <v>143</v>
      </c>
      <c r="B1711" s="16">
        <v>6</v>
      </c>
      <c r="C1711" s="15">
        <v>0</v>
      </c>
      <c r="D1711" s="15">
        <v>1</v>
      </c>
      <c r="E1711" s="15">
        <v>0</v>
      </c>
      <c r="F1711" s="15">
        <v>0</v>
      </c>
    </row>
    <row r="1712" spans="1:6" x14ac:dyDescent="0.3">
      <c r="A1712" s="16">
        <v>143</v>
      </c>
      <c r="B1712" s="16">
        <v>7</v>
      </c>
      <c r="C1712" s="15">
        <v>1</v>
      </c>
      <c r="D1712" s="15">
        <v>0</v>
      </c>
      <c r="E1712" s="15">
        <v>0</v>
      </c>
      <c r="F1712" s="15">
        <v>0</v>
      </c>
    </row>
    <row r="1713" spans="1:6" x14ac:dyDescent="0.3">
      <c r="A1713" s="16">
        <v>143</v>
      </c>
      <c r="B1713" s="16">
        <v>8</v>
      </c>
      <c r="C1713" s="15">
        <v>0</v>
      </c>
      <c r="D1713" s="15">
        <v>0</v>
      </c>
      <c r="E1713" s="15">
        <v>1</v>
      </c>
      <c r="F1713" s="15">
        <v>0</v>
      </c>
    </row>
    <row r="1714" spans="1:6" x14ac:dyDescent="0.3">
      <c r="A1714" s="16">
        <v>143</v>
      </c>
      <c r="B1714" s="16">
        <v>9</v>
      </c>
      <c r="C1714" s="15">
        <v>0</v>
      </c>
      <c r="D1714" s="15">
        <v>1</v>
      </c>
      <c r="E1714" s="15">
        <v>0</v>
      </c>
      <c r="F1714" s="15">
        <v>0</v>
      </c>
    </row>
    <row r="1715" spans="1:6" x14ac:dyDescent="0.3">
      <c r="A1715" s="16">
        <v>143</v>
      </c>
      <c r="B1715" s="16">
        <v>10</v>
      </c>
      <c r="C1715" s="15">
        <v>0</v>
      </c>
      <c r="D1715" s="15">
        <v>1</v>
      </c>
      <c r="E1715" s="15">
        <v>0</v>
      </c>
      <c r="F1715" s="15">
        <v>0</v>
      </c>
    </row>
    <row r="1716" spans="1:6" x14ac:dyDescent="0.3">
      <c r="A1716" s="16">
        <v>143</v>
      </c>
      <c r="B1716" s="16">
        <v>11</v>
      </c>
      <c r="C1716" s="15">
        <v>0</v>
      </c>
      <c r="D1716" s="15">
        <v>1</v>
      </c>
      <c r="E1716" s="15">
        <v>0</v>
      </c>
      <c r="F1716" s="15">
        <v>0</v>
      </c>
    </row>
    <row r="1717" spans="1:6" x14ac:dyDescent="0.3">
      <c r="A1717" s="16">
        <v>143</v>
      </c>
      <c r="B1717" s="16">
        <v>12</v>
      </c>
      <c r="C1717" s="15">
        <v>1</v>
      </c>
      <c r="D1717" s="15">
        <v>0</v>
      </c>
      <c r="E1717" s="15">
        <v>0</v>
      </c>
      <c r="F1717" s="15">
        <v>0</v>
      </c>
    </row>
    <row r="1718" spans="1:6" x14ac:dyDescent="0.3">
      <c r="A1718" s="16">
        <v>144</v>
      </c>
      <c r="B1718" s="16">
        <v>1</v>
      </c>
      <c r="C1718" s="15">
        <v>0</v>
      </c>
      <c r="D1718" s="15">
        <v>0</v>
      </c>
      <c r="E1718" s="15">
        <v>1</v>
      </c>
      <c r="F1718" s="15">
        <v>0</v>
      </c>
    </row>
    <row r="1719" spans="1:6" x14ac:dyDescent="0.3">
      <c r="A1719" s="16">
        <v>144</v>
      </c>
      <c r="B1719" s="16">
        <v>2</v>
      </c>
      <c r="C1719" s="15">
        <v>1</v>
      </c>
      <c r="D1719" s="15">
        <v>0</v>
      </c>
      <c r="E1719" s="15">
        <v>0</v>
      </c>
      <c r="F1719" s="15">
        <v>0</v>
      </c>
    </row>
    <row r="1720" spans="1:6" x14ac:dyDescent="0.3">
      <c r="A1720" s="16">
        <v>144</v>
      </c>
      <c r="B1720" s="16">
        <v>3</v>
      </c>
      <c r="C1720" s="15">
        <v>1</v>
      </c>
      <c r="D1720" s="15">
        <v>0</v>
      </c>
      <c r="E1720" s="15">
        <v>0</v>
      </c>
      <c r="F1720" s="15">
        <v>0</v>
      </c>
    </row>
    <row r="1721" spans="1:6" x14ac:dyDescent="0.3">
      <c r="A1721" s="16">
        <v>144</v>
      </c>
      <c r="B1721" s="16">
        <v>4</v>
      </c>
      <c r="C1721" s="15">
        <v>0</v>
      </c>
      <c r="D1721" s="15">
        <v>1</v>
      </c>
      <c r="E1721" s="15">
        <v>0</v>
      </c>
      <c r="F1721" s="15">
        <v>0</v>
      </c>
    </row>
    <row r="1722" spans="1:6" x14ac:dyDescent="0.3">
      <c r="A1722" s="16">
        <v>144</v>
      </c>
      <c r="B1722" s="16">
        <v>5</v>
      </c>
      <c r="C1722" s="15">
        <v>1</v>
      </c>
      <c r="D1722" s="15">
        <v>0</v>
      </c>
      <c r="E1722" s="15">
        <v>0</v>
      </c>
      <c r="F1722" s="15">
        <v>0</v>
      </c>
    </row>
    <row r="1723" spans="1:6" x14ac:dyDescent="0.3">
      <c r="A1723" s="16">
        <v>144</v>
      </c>
      <c r="B1723" s="16">
        <v>6</v>
      </c>
      <c r="C1723" s="15">
        <v>0</v>
      </c>
      <c r="D1723" s="15">
        <v>1</v>
      </c>
      <c r="E1723" s="15">
        <v>0</v>
      </c>
      <c r="F1723" s="15">
        <v>0</v>
      </c>
    </row>
    <row r="1724" spans="1:6" x14ac:dyDescent="0.3">
      <c r="A1724" s="16">
        <v>144</v>
      </c>
      <c r="B1724" s="16">
        <v>7</v>
      </c>
      <c r="C1724" s="15">
        <v>1</v>
      </c>
      <c r="D1724" s="15">
        <v>0</v>
      </c>
      <c r="E1724" s="15">
        <v>0</v>
      </c>
      <c r="F1724" s="15">
        <v>0</v>
      </c>
    </row>
    <row r="1725" spans="1:6" x14ac:dyDescent="0.3">
      <c r="A1725" s="16">
        <v>144</v>
      </c>
      <c r="B1725" s="16">
        <v>8</v>
      </c>
      <c r="C1725" s="15">
        <v>0</v>
      </c>
      <c r="D1725" s="15">
        <v>0</v>
      </c>
      <c r="E1725" s="15">
        <v>1</v>
      </c>
      <c r="F1725" s="15">
        <v>0</v>
      </c>
    </row>
    <row r="1726" spans="1:6" x14ac:dyDescent="0.3">
      <c r="A1726" s="16">
        <v>144</v>
      </c>
      <c r="B1726" s="16">
        <v>9</v>
      </c>
      <c r="C1726" s="15">
        <v>0</v>
      </c>
      <c r="D1726" s="15">
        <v>0</v>
      </c>
      <c r="E1726" s="15">
        <v>1</v>
      </c>
      <c r="F1726" s="15">
        <v>0</v>
      </c>
    </row>
    <row r="1727" spans="1:6" x14ac:dyDescent="0.3">
      <c r="A1727" s="16">
        <v>144</v>
      </c>
      <c r="B1727" s="16">
        <v>10</v>
      </c>
      <c r="C1727" s="15">
        <v>0</v>
      </c>
      <c r="D1727" s="15">
        <v>1</v>
      </c>
      <c r="E1727" s="15">
        <v>0</v>
      </c>
      <c r="F1727" s="15">
        <v>0</v>
      </c>
    </row>
    <row r="1728" spans="1:6" x14ac:dyDescent="0.3">
      <c r="A1728" s="16">
        <v>144</v>
      </c>
      <c r="B1728" s="16">
        <v>11</v>
      </c>
      <c r="C1728" s="15">
        <v>0</v>
      </c>
      <c r="D1728" s="15">
        <v>1</v>
      </c>
      <c r="E1728" s="15">
        <v>0</v>
      </c>
      <c r="F1728" s="15">
        <v>0</v>
      </c>
    </row>
    <row r="1729" spans="1:6" x14ac:dyDescent="0.3">
      <c r="A1729" s="16">
        <v>144</v>
      </c>
      <c r="B1729" s="16">
        <v>12</v>
      </c>
      <c r="C1729" s="15">
        <v>1</v>
      </c>
      <c r="D1729" s="15">
        <v>0</v>
      </c>
      <c r="E1729" s="15">
        <v>0</v>
      </c>
      <c r="F1729" s="15">
        <v>0</v>
      </c>
    </row>
    <row r="1730" spans="1:6" x14ac:dyDescent="0.3">
      <c r="A1730" s="16">
        <v>145</v>
      </c>
      <c r="B1730" s="16">
        <v>1</v>
      </c>
      <c r="C1730" s="15">
        <v>0</v>
      </c>
      <c r="D1730" s="15">
        <v>0</v>
      </c>
      <c r="E1730" s="15">
        <v>0</v>
      </c>
      <c r="F1730" s="15">
        <v>1</v>
      </c>
    </row>
    <row r="1731" spans="1:6" x14ac:dyDescent="0.3">
      <c r="A1731" s="16">
        <v>145</v>
      </c>
      <c r="B1731" s="16">
        <v>2</v>
      </c>
      <c r="C1731" s="15">
        <v>0</v>
      </c>
      <c r="D1731" s="15">
        <v>1</v>
      </c>
      <c r="E1731" s="15">
        <v>0</v>
      </c>
      <c r="F1731" s="15">
        <v>0</v>
      </c>
    </row>
    <row r="1732" spans="1:6" x14ac:dyDescent="0.3">
      <c r="A1732" s="16">
        <v>145</v>
      </c>
      <c r="B1732" s="16">
        <v>3</v>
      </c>
      <c r="C1732" s="15">
        <v>1</v>
      </c>
      <c r="D1732" s="15">
        <v>0</v>
      </c>
      <c r="E1732" s="15">
        <v>0</v>
      </c>
      <c r="F1732" s="15">
        <v>0</v>
      </c>
    </row>
    <row r="1733" spans="1:6" x14ac:dyDescent="0.3">
      <c r="A1733" s="16">
        <v>145</v>
      </c>
      <c r="B1733" s="16">
        <v>4</v>
      </c>
      <c r="C1733" s="15">
        <v>0</v>
      </c>
      <c r="D1733" s="15">
        <v>0</v>
      </c>
      <c r="E1733" s="15">
        <v>0</v>
      </c>
      <c r="F1733" s="15">
        <v>1</v>
      </c>
    </row>
    <row r="1734" spans="1:6" x14ac:dyDescent="0.3">
      <c r="A1734" s="16">
        <v>145</v>
      </c>
      <c r="B1734" s="16">
        <v>5</v>
      </c>
      <c r="C1734" s="15">
        <v>0</v>
      </c>
      <c r="D1734" s="15">
        <v>1</v>
      </c>
      <c r="E1734" s="15">
        <v>0</v>
      </c>
      <c r="F1734" s="15">
        <v>0</v>
      </c>
    </row>
    <row r="1735" spans="1:6" x14ac:dyDescent="0.3">
      <c r="A1735" s="16">
        <v>145</v>
      </c>
      <c r="B1735" s="16">
        <v>6</v>
      </c>
      <c r="C1735" s="15">
        <v>0</v>
      </c>
      <c r="D1735" s="15">
        <v>0</v>
      </c>
      <c r="E1735" s="15">
        <v>0</v>
      </c>
      <c r="F1735" s="15">
        <v>1</v>
      </c>
    </row>
    <row r="1736" spans="1:6" x14ac:dyDescent="0.3">
      <c r="A1736" s="16">
        <v>145</v>
      </c>
      <c r="B1736" s="16">
        <v>7</v>
      </c>
      <c r="C1736" s="15">
        <v>0</v>
      </c>
      <c r="D1736" s="15">
        <v>0</v>
      </c>
      <c r="E1736" s="15">
        <v>0</v>
      </c>
      <c r="F1736" s="15">
        <v>1</v>
      </c>
    </row>
    <row r="1737" spans="1:6" x14ac:dyDescent="0.3">
      <c r="A1737" s="16">
        <v>145</v>
      </c>
      <c r="B1737" s="16">
        <v>8</v>
      </c>
      <c r="C1737" s="15">
        <v>0</v>
      </c>
      <c r="D1737" s="15">
        <v>0</v>
      </c>
      <c r="E1737" s="15">
        <v>1</v>
      </c>
      <c r="F1737" s="15">
        <v>0</v>
      </c>
    </row>
    <row r="1738" spans="1:6" x14ac:dyDescent="0.3">
      <c r="A1738" s="16">
        <v>145</v>
      </c>
      <c r="B1738" s="16">
        <v>9</v>
      </c>
      <c r="C1738" s="15">
        <v>0</v>
      </c>
      <c r="D1738" s="15">
        <v>0</v>
      </c>
      <c r="E1738" s="15">
        <v>1</v>
      </c>
      <c r="F1738" s="15">
        <v>0</v>
      </c>
    </row>
    <row r="1739" spans="1:6" x14ac:dyDescent="0.3">
      <c r="A1739" s="16">
        <v>145</v>
      </c>
      <c r="B1739" s="16">
        <v>10</v>
      </c>
      <c r="C1739" s="15">
        <v>1</v>
      </c>
      <c r="D1739" s="15">
        <v>0</v>
      </c>
      <c r="E1739" s="15">
        <v>0</v>
      </c>
      <c r="F1739" s="15">
        <v>0</v>
      </c>
    </row>
    <row r="1740" spans="1:6" x14ac:dyDescent="0.3">
      <c r="A1740" s="16">
        <v>145</v>
      </c>
      <c r="B1740" s="16">
        <v>11</v>
      </c>
      <c r="C1740" s="15">
        <v>0</v>
      </c>
      <c r="D1740" s="15">
        <v>1</v>
      </c>
      <c r="E1740" s="15">
        <v>0</v>
      </c>
      <c r="F1740" s="15">
        <v>0</v>
      </c>
    </row>
    <row r="1741" spans="1:6" x14ac:dyDescent="0.3">
      <c r="A1741" s="16">
        <v>145</v>
      </c>
      <c r="B1741" s="16">
        <v>12</v>
      </c>
      <c r="C1741" s="15">
        <v>1</v>
      </c>
      <c r="D1741" s="15">
        <v>0</v>
      </c>
      <c r="E1741" s="15">
        <v>0</v>
      </c>
      <c r="F1741" s="15">
        <v>0</v>
      </c>
    </row>
    <row r="1742" spans="1:6" x14ac:dyDescent="0.3">
      <c r="A1742" s="16">
        <v>146</v>
      </c>
      <c r="B1742" s="16">
        <v>1</v>
      </c>
      <c r="C1742" s="15">
        <v>0</v>
      </c>
      <c r="D1742" s="15">
        <v>0</v>
      </c>
      <c r="E1742" s="15">
        <v>1</v>
      </c>
      <c r="F1742" s="15">
        <v>0</v>
      </c>
    </row>
    <row r="1743" spans="1:6" x14ac:dyDescent="0.3">
      <c r="A1743" s="16">
        <v>146</v>
      </c>
      <c r="B1743" s="16">
        <v>2</v>
      </c>
      <c r="C1743" s="15">
        <v>0</v>
      </c>
      <c r="D1743" s="15">
        <v>1</v>
      </c>
      <c r="E1743" s="15">
        <v>0</v>
      </c>
      <c r="F1743" s="15">
        <v>0</v>
      </c>
    </row>
    <row r="1744" spans="1:6" x14ac:dyDescent="0.3">
      <c r="A1744" s="16">
        <v>146</v>
      </c>
      <c r="B1744" s="16">
        <v>3</v>
      </c>
      <c r="C1744" s="15">
        <v>0</v>
      </c>
      <c r="D1744" s="15">
        <v>0</v>
      </c>
      <c r="E1744" s="15">
        <v>1</v>
      </c>
      <c r="F1744" s="15">
        <v>0</v>
      </c>
    </row>
    <row r="1745" spans="1:6" x14ac:dyDescent="0.3">
      <c r="A1745" s="16">
        <v>146</v>
      </c>
      <c r="B1745" s="16">
        <v>4</v>
      </c>
      <c r="C1745" s="15">
        <v>1</v>
      </c>
      <c r="D1745" s="15">
        <v>0</v>
      </c>
      <c r="E1745" s="15">
        <v>0</v>
      </c>
      <c r="F1745" s="15">
        <v>0</v>
      </c>
    </row>
    <row r="1746" spans="1:6" x14ac:dyDescent="0.3">
      <c r="A1746" s="16">
        <v>146</v>
      </c>
      <c r="B1746" s="16">
        <v>5</v>
      </c>
      <c r="C1746" s="15">
        <v>0</v>
      </c>
      <c r="D1746" s="15">
        <v>0</v>
      </c>
      <c r="E1746" s="15">
        <v>1</v>
      </c>
      <c r="F1746" s="15">
        <v>0</v>
      </c>
    </row>
    <row r="1747" spans="1:6" x14ac:dyDescent="0.3">
      <c r="A1747" s="16">
        <v>146</v>
      </c>
      <c r="B1747" s="16">
        <v>6</v>
      </c>
      <c r="C1747" s="15">
        <v>0</v>
      </c>
      <c r="D1747" s="15">
        <v>0</v>
      </c>
      <c r="E1747" s="15">
        <v>0</v>
      </c>
      <c r="F1747" s="15">
        <v>1</v>
      </c>
    </row>
    <row r="1748" spans="1:6" x14ac:dyDescent="0.3">
      <c r="A1748" s="16">
        <v>146</v>
      </c>
      <c r="B1748" s="16">
        <v>7</v>
      </c>
      <c r="C1748" s="15">
        <v>0</v>
      </c>
      <c r="D1748" s="15">
        <v>1</v>
      </c>
      <c r="E1748" s="15">
        <v>0</v>
      </c>
      <c r="F1748" s="15">
        <v>0</v>
      </c>
    </row>
    <row r="1749" spans="1:6" x14ac:dyDescent="0.3">
      <c r="A1749" s="16">
        <v>146</v>
      </c>
      <c r="B1749" s="16">
        <v>8</v>
      </c>
      <c r="C1749" s="15">
        <v>1</v>
      </c>
      <c r="D1749" s="15">
        <v>0</v>
      </c>
      <c r="E1749" s="15">
        <v>0</v>
      </c>
      <c r="F1749" s="15">
        <v>0</v>
      </c>
    </row>
    <row r="1750" spans="1:6" x14ac:dyDescent="0.3">
      <c r="A1750" s="16">
        <v>146</v>
      </c>
      <c r="B1750" s="16">
        <v>9</v>
      </c>
      <c r="C1750" s="15">
        <v>0</v>
      </c>
      <c r="D1750" s="15">
        <v>1</v>
      </c>
      <c r="E1750" s="15">
        <v>0</v>
      </c>
      <c r="F1750" s="15">
        <v>0</v>
      </c>
    </row>
    <row r="1751" spans="1:6" x14ac:dyDescent="0.3">
      <c r="A1751" s="16">
        <v>146</v>
      </c>
      <c r="B1751" s="16">
        <v>10</v>
      </c>
      <c r="C1751" s="15">
        <v>0</v>
      </c>
      <c r="D1751" s="15">
        <v>1</v>
      </c>
      <c r="E1751" s="15">
        <v>0</v>
      </c>
      <c r="F1751" s="15">
        <v>0</v>
      </c>
    </row>
    <row r="1752" spans="1:6" x14ac:dyDescent="0.3">
      <c r="A1752" s="16">
        <v>146</v>
      </c>
      <c r="B1752" s="16">
        <v>11</v>
      </c>
      <c r="C1752" s="15">
        <v>0</v>
      </c>
      <c r="D1752" s="15">
        <v>1</v>
      </c>
      <c r="E1752" s="15">
        <v>0</v>
      </c>
      <c r="F1752" s="15">
        <v>0</v>
      </c>
    </row>
    <row r="1753" spans="1:6" x14ac:dyDescent="0.3">
      <c r="A1753" s="16">
        <v>146</v>
      </c>
      <c r="B1753" s="16">
        <v>12</v>
      </c>
      <c r="C1753" s="15">
        <v>0</v>
      </c>
      <c r="D1753" s="15">
        <v>0</v>
      </c>
      <c r="E1753" s="15">
        <v>0</v>
      </c>
      <c r="F1753" s="15">
        <v>1</v>
      </c>
    </row>
    <row r="1754" spans="1:6" x14ac:dyDescent="0.3">
      <c r="A1754" s="16">
        <v>147</v>
      </c>
      <c r="B1754" s="16">
        <v>1</v>
      </c>
      <c r="C1754" s="15">
        <v>0</v>
      </c>
      <c r="D1754" s="15">
        <v>0</v>
      </c>
      <c r="E1754" s="15">
        <v>1</v>
      </c>
      <c r="F1754" s="15">
        <v>0</v>
      </c>
    </row>
    <row r="1755" spans="1:6" x14ac:dyDescent="0.3">
      <c r="A1755" s="16">
        <v>147</v>
      </c>
      <c r="B1755" s="16">
        <v>2</v>
      </c>
      <c r="C1755" s="15">
        <v>0</v>
      </c>
      <c r="D1755" s="15">
        <v>0</v>
      </c>
      <c r="E1755" s="15">
        <v>1</v>
      </c>
      <c r="F1755" s="15">
        <v>0</v>
      </c>
    </row>
    <row r="1756" spans="1:6" x14ac:dyDescent="0.3">
      <c r="A1756" s="16">
        <v>147</v>
      </c>
      <c r="B1756" s="16">
        <v>3</v>
      </c>
      <c r="C1756" s="15">
        <v>1</v>
      </c>
      <c r="D1756" s="15">
        <v>0</v>
      </c>
      <c r="E1756" s="15">
        <v>0</v>
      </c>
      <c r="F1756" s="15">
        <v>0</v>
      </c>
    </row>
    <row r="1757" spans="1:6" x14ac:dyDescent="0.3">
      <c r="A1757" s="16">
        <v>147</v>
      </c>
      <c r="B1757" s="16">
        <v>4</v>
      </c>
      <c r="C1757" s="15">
        <v>0</v>
      </c>
      <c r="D1757" s="15">
        <v>1</v>
      </c>
      <c r="E1757" s="15">
        <v>0</v>
      </c>
      <c r="F1757" s="15">
        <v>0</v>
      </c>
    </row>
    <row r="1758" spans="1:6" x14ac:dyDescent="0.3">
      <c r="A1758" s="16">
        <v>147</v>
      </c>
      <c r="B1758" s="16">
        <v>5</v>
      </c>
      <c r="C1758" s="15">
        <v>0</v>
      </c>
      <c r="D1758" s="15">
        <v>1</v>
      </c>
      <c r="E1758" s="15">
        <v>0</v>
      </c>
      <c r="F1758" s="15">
        <v>0</v>
      </c>
    </row>
    <row r="1759" spans="1:6" x14ac:dyDescent="0.3">
      <c r="A1759" s="16">
        <v>147</v>
      </c>
      <c r="B1759" s="16">
        <v>6</v>
      </c>
      <c r="C1759" s="15">
        <v>0</v>
      </c>
      <c r="D1759" s="15">
        <v>0</v>
      </c>
      <c r="E1759" s="15">
        <v>1</v>
      </c>
      <c r="F1759" s="15">
        <v>0</v>
      </c>
    </row>
    <row r="1760" spans="1:6" x14ac:dyDescent="0.3">
      <c r="A1760" s="16">
        <v>147</v>
      </c>
      <c r="B1760" s="16">
        <v>7</v>
      </c>
      <c r="C1760" s="15">
        <v>0</v>
      </c>
      <c r="D1760" s="15">
        <v>0</v>
      </c>
      <c r="E1760" s="15">
        <v>0</v>
      </c>
      <c r="F1760" s="15">
        <v>1</v>
      </c>
    </row>
    <row r="1761" spans="1:6" x14ac:dyDescent="0.3">
      <c r="A1761" s="16">
        <v>147</v>
      </c>
      <c r="B1761" s="16">
        <v>8</v>
      </c>
      <c r="C1761" s="15">
        <v>0</v>
      </c>
      <c r="D1761" s="15">
        <v>0</v>
      </c>
      <c r="E1761" s="15">
        <v>1</v>
      </c>
      <c r="F1761" s="15">
        <v>0</v>
      </c>
    </row>
    <row r="1762" spans="1:6" x14ac:dyDescent="0.3">
      <c r="A1762" s="16">
        <v>147</v>
      </c>
      <c r="B1762" s="16">
        <v>9</v>
      </c>
      <c r="C1762" s="15">
        <v>0</v>
      </c>
      <c r="D1762" s="15">
        <v>0</v>
      </c>
      <c r="E1762" s="15">
        <v>1</v>
      </c>
      <c r="F1762" s="15">
        <v>0</v>
      </c>
    </row>
    <row r="1763" spans="1:6" x14ac:dyDescent="0.3">
      <c r="A1763" s="16">
        <v>147</v>
      </c>
      <c r="B1763" s="16">
        <v>10</v>
      </c>
      <c r="C1763" s="15">
        <v>0</v>
      </c>
      <c r="D1763" s="15">
        <v>0</v>
      </c>
      <c r="E1763" s="15">
        <v>0</v>
      </c>
      <c r="F1763" s="15">
        <v>1</v>
      </c>
    </row>
    <row r="1764" spans="1:6" x14ac:dyDescent="0.3">
      <c r="A1764" s="16">
        <v>147</v>
      </c>
      <c r="B1764" s="16">
        <v>11</v>
      </c>
      <c r="C1764" s="15">
        <v>0</v>
      </c>
      <c r="D1764" s="15">
        <v>0</v>
      </c>
      <c r="E1764" s="15">
        <v>1</v>
      </c>
      <c r="F1764" s="15">
        <v>0</v>
      </c>
    </row>
    <row r="1765" spans="1:6" x14ac:dyDescent="0.3">
      <c r="A1765" s="16">
        <v>147</v>
      </c>
      <c r="B1765" s="16">
        <v>12</v>
      </c>
      <c r="C1765" s="15">
        <v>0</v>
      </c>
      <c r="D1765" s="15">
        <v>0</v>
      </c>
      <c r="E1765" s="15">
        <v>0</v>
      </c>
      <c r="F1765" s="15">
        <v>1</v>
      </c>
    </row>
    <row r="1766" spans="1:6" x14ac:dyDescent="0.3">
      <c r="A1766" s="16">
        <v>148</v>
      </c>
      <c r="B1766" s="16">
        <v>1</v>
      </c>
      <c r="C1766" s="15">
        <v>0</v>
      </c>
      <c r="D1766" s="15">
        <v>0</v>
      </c>
      <c r="E1766" s="15">
        <v>1</v>
      </c>
      <c r="F1766" s="15">
        <v>0</v>
      </c>
    </row>
    <row r="1767" spans="1:6" x14ac:dyDescent="0.3">
      <c r="A1767" s="16">
        <v>148</v>
      </c>
      <c r="B1767" s="16">
        <v>2</v>
      </c>
      <c r="C1767" s="15">
        <v>1</v>
      </c>
      <c r="D1767" s="15">
        <v>0</v>
      </c>
      <c r="E1767" s="15">
        <v>0</v>
      </c>
      <c r="F1767" s="15">
        <v>0</v>
      </c>
    </row>
    <row r="1768" spans="1:6" x14ac:dyDescent="0.3">
      <c r="A1768" s="16">
        <v>148</v>
      </c>
      <c r="B1768" s="16">
        <v>3</v>
      </c>
      <c r="C1768" s="15">
        <v>1</v>
      </c>
      <c r="D1768" s="15">
        <v>0</v>
      </c>
      <c r="E1768" s="15">
        <v>0</v>
      </c>
      <c r="F1768" s="15">
        <v>0</v>
      </c>
    </row>
    <row r="1769" spans="1:6" x14ac:dyDescent="0.3">
      <c r="A1769" s="16">
        <v>148</v>
      </c>
      <c r="B1769" s="16">
        <v>4</v>
      </c>
      <c r="C1769" s="15">
        <v>1</v>
      </c>
      <c r="D1769" s="15">
        <v>0</v>
      </c>
      <c r="E1769" s="15">
        <v>0</v>
      </c>
      <c r="F1769" s="15">
        <v>0</v>
      </c>
    </row>
    <row r="1770" spans="1:6" x14ac:dyDescent="0.3">
      <c r="A1770" s="16">
        <v>148</v>
      </c>
      <c r="B1770" s="16">
        <v>5</v>
      </c>
      <c r="C1770" s="15">
        <v>1</v>
      </c>
      <c r="D1770" s="15">
        <v>0</v>
      </c>
      <c r="E1770" s="15">
        <v>0</v>
      </c>
      <c r="F1770" s="15">
        <v>0</v>
      </c>
    </row>
    <row r="1771" spans="1:6" x14ac:dyDescent="0.3">
      <c r="A1771" s="16">
        <v>148</v>
      </c>
      <c r="B1771" s="16">
        <v>6</v>
      </c>
      <c r="C1771" s="15">
        <v>0</v>
      </c>
      <c r="D1771" s="15">
        <v>1</v>
      </c>
      <c r="E1771" s="15">
        <v>0</v>
      </c>
      <c r="F1771" s="15">
        <v>0</v>
      </c>
    </row>
    <row r="1772" spans="1:6" x14ac:dyDescent="0.3">
      <c r="A1772" s="16">
        <v>148</v>
      </c>
      <c r="B1772" s="16">
        <v>7</v>
      </c>
      <c r="C1772" s="15">
        <v>0</v>
      </c>
      <c r="D1772" s="15">
        <v>0</v>
      </c>
      <c r="E1772" s="15">
        <v>1</v>
      </c>
      <c r="F1772" s="15">
        <v>0</v>
      </c>
    </row>
    <row r="1773" spans="1:6" x14ac:dyDescent="0.3">
      <c r="A1773" s="16">
        <v>148</v>
      </c>
      <c r="B1773" s="16">
        <v>8</v>
      </c>
      <c r="C1773" s="15">
        <v>0</v>
      </c>
      <c r="D1773" s="15">
        <v>0</v>
      </c>
      <c r="E1773" s="15">
        <v>1</v>
      </c>
      <c r="F1773" s="15">
        <v>0</v>
      </c>
    </row>
    <row r="1774" spans="1:6" x14ac:dyDescent="0.3">
      <c r="A1774" s="16">
        <v>148</v>
      </c>
      <c r="B1774" s="16">
        <v>9</v>
      </c>
      <c r="C1774" s="15">
        <v>0</v>
      </c>
      <c r="D1774" s="15">
        <v>0</v>
      </c>
      <c r="E1774" s="15">
        <v>1</v>
      </c>
      <c r="F1774" s="15">
        <v>0</v>
      </c>
    </row>
    <row r="1775" spans="1:6" x14ac:dyDescent="0.3">
      <c r="A1775" s="16">
        <v>148</v>
      </c>
      <c r="B1775" s="16">
        <v>10</v>
      </c>
      <c r="C1775" s="15">
        <v>0</v>
      </c>
      <c r="D1775" s="15">
        <v>1</v>
      </c>
      <c r="E1775" s="15">
        <v>0</v>
      </c>
      <c r="F1775" s="15">
        <v>0</v>
      </c>
    </row>
    <row r="1776" spans="1:6" x14ac:dyDescent="0.3">
      <c r="A1776" s="16">
        <v>148</v>
      </c>
      <c r="B1776" s="16">
        <v>11</v>
      </c>
      <c r="C1776" s="15">
        <v>0</v>
      </c>
      <c r="D1776" s="15">
        <v>1</v>
      </c>
      <c r="E1776" s="15">
        <v>0</v>
      </c>
      <c r="F1776" s="15">
        <v>0</v>
      </c>
    </row>
    <row r="1777" spans="1:6" x14ac:dyDescent="0.3">
      <c r="A1777" s="16">
        <v>148</v>
      </c>
      <c r="B1777" s="16">
        <v>12</v>
      </c>
      <c r="C1777" s="15">
        <v>1</v>
      </c>
      <c r="D1777" s="15">
        <v>0</v>
      </c>
      <c r="E1777" s="15">
        <v>0</v>
      </c>
      <c r="F1777" s="15">
        <v>0</v>
      </c>
    </row>
    <row r="1778" spans="1:6" x14ac:dyDescent="0.3">
      <c r="A1778" s="16">
        <v>149</v>
      </c>
      <c r="B1778" s="16">
        <v>1</v>
      </c>
      <c r="C1778" s="15">
        <v>0</v>
      </c>
      <c r="D1778" s="15">
        <v>0</v>
      </c>
      <c r="E1778" s="15">
        <v>1</v>
      </c>
      <c r="F1778" s="15">
        <v>0</v>
      </c>
    </row>
    <row r="1779" spans="1:6" x14ac:dyDescent="0.3">
      <c r="A1779" s="16">
        <v>149</v>
      </c>
      <c r="B1779" s="16">
        <v>2</v>
      </c>
      <c r="C1779" s="15">
        <v>0</v>
      </c>
      <c r="D1779" s="15">
        <v>1</v>
      </c>
      <c r="E1779" s="15">
        <v>0</v>
      </c>
      <c r="F1779" s="15">
        <v>0</v>
      </c>
    </row>
    <row r="1780" spans="1:6" x14ac:dyDescent="0.3">
      <c r="A1780" s="16">
        <v>149</v>
      </c>
      <c r="B1780" s="16">
        <v>3</v>
      </c>
      <c r="C1780" s="15">
        <v>0</v>
      </c>
      <c r="D1780" s="15">
        <v>1</v>
      </c>
      <c r="E1780" s="15">
        <v>0</v>
      </c>
      <c r="F1780" s="15">
        <v>0</v>
      </c>
    </row>
    <row r="1781" spans="1:6" x14ac:dyDescent="0.3">
      <c r="A1781" s="16">
        <v>149</v>
      </c>
      <c r="B1781" s="16">
        <v>4</v>
      </c>
      <c r="C1781" s="15">
        <v>1</v>
      </c>
      <c r="D1781" s="15">
        <v>0</v>
      </c>
      <c r="E1781" s="15">
        <v>0</v>
      </c>
      <c r="F1781" s="15">
        <v>0</v>
      </c>
    </row>
    <row r="1782" spans="1:6" x14ac:dyDescent="0.3">
      <c r="A1782" s="16">
        <v>149</v>
      </c>
      <c r="B1782" s="16">
        <v>5</v>
      </c>
      <c r="C1782" s="15">
        <v>0</v>
      </c>
      <c r="D1782" s="15">
        <v>0</v>
      </c>
      <c r="E1782" s="15">
        <v>1</v>
      </c>
      <c r="F1782" s="15">
        <v>0</v>
      </c>
    </row>
    <row r="1783" spans="1:6" x14ac:dyDescent="0.3">
      <c r="A1783" s="16">
        <v>149</v>
      </c>
      <c r="B1783" s="16">
        <v>6</v>
      </c>
      <c r="C1783" s="15">
        <v>0</v>
      </c>
      <c r="D1783" s="15">
        <v>1</v>
      </c>
      <c r="E1783" s="15">
        <v>0</v>
      </c>
      <c r="F1783" s="15">
        <v>0</v>
      </c>
    </row>
    <row r="1784" spans="1:6" x14ac:dyDescent="0.3">
      <c r="A1784" s="16">
        <v>149</v>
      </c>
      <c r="B1784" s="16">
        <v>7</v>
      </c>
      <c r="C1784" s="15">
        <v>1</v>
      </c>
      <c r="D1784" s="15">
        <v>0</v>
      </c>
      <c r="E1784" s="15">
        <v>0</v>
      </c>
      <c r="F1784" s="15">
        <v>0</v>
      </c>
    </row>
    <row r="1785" spans="1:6" x14ac:dyDescent="0.3">
      <c r="A1785" s="16">
        <v>149</v>
      </c>
      <c r="B1785" s="16">
        <v>8</v>
      </c>
      <c r="C1785" s="15">
        <v>0</v>
      </c>
      <c r="D1785" s="15">
        <v>0</v>
      </c>
      <c r="E1785" s="15">
        <v>0</v>
      </c>
      <c r="F1785" s="15">
        <v>1</v>
      </c>
    </row>
    <row r="1786" spans="1:6" x14ac:dyDescent="0.3">
      <c r="A1786" s="16">
        <v>149</v>
      </c>
      <c r="B1786" s="16">
        <v>9</v>
      </c>
      <c r="C1786" s="15">
        <v>0</v>
      </c>
      <c r="D1786" s="15">
        <v>0</v>
      </c>
      <c r="E1786" s="15">
        <v>1</v>
      </c>
      <c r="F1786" s="15">
        <v>0</v>
      </c>
    </row>
    <row r="1787" spans="1:6" x14ac:dyDescent="0.3">
      <c r="A1787" s="16">
        <v>149</v>
      </c>
      <c r="B1787" s="16">
        <v>10</v>
      </c>
      <c r="C1787" s="15">
        <v>1</v>
      </c>
      <c r="D1787" s="15">
        <v>0</v>
      </c>
      <c r="E1787" s="15">
        <v>0</v>
      </c>
      <c r="F1787" s="15">
        <v>0</v>
      </c>
    </row>
    <row r="1788" spans="1:6" x14ac:dyDescent="0.3">
      <c r="A1788" s="16">
        <v>149</v>
      </c>
      <c r="B1788" s="16">
        <v>11</v>
      </c>
      <c r="C1788" s="15">
        <v>0</v>
      </c>
      <c r="D1788" s="15">
        <v>1</v>
      </c>
      <c r="E1788" s="15">
        <v>0</v>
      </c>
      <c r="F1788" s="15">
        <v>0</v>
      </c>
    </row>
    <row r="1789" spans="1:6" x14ac:dyDescent="0.3">
      <c r="A1789" s="16">
        <v>149</v>
      </c>
      <c r="B1789" s="16">
        <v>12</v>
      </c>
      <c r="C1789" s="15">
        <v>1</v>
      </c>
      <c r="D1789" s="15">
        <v>0</v>
      </c>
      <c r="E1789" s="15">
        <v>0</v>
      </c>
      <c r="F1789" s="15">
        <v>0</v>
      </c>
    </row>
    <row r="1790" spans="1:6" x14ac:dyDescent="0.3">
      <c r="A1790" s="16">
        <v>150</v>
      </c>
      <c r="B1790" s="16">
        <v>1</v>
      </c>
      <c r="C1790" s="15">
        <v>0</v>
      </c>
      <c r="D1790" s="15">
        <v>1</v>
      </c>
      <c r="E1790" s="15">
        <v>0</v>
      </c>
      <c r="F1790" s="15">
        <v>0</v>
      </c>
    </row>
    <row r="1791" spans="1:6" x14ac:dyDescent="0.3">
      <c r="A1791" s="16">
        <v>150</v>
      </c>
      <c r="B1791" s="16">
        <v>2</v>
      </c>
      <c r="C1791" s="15">
        <v>0</v>
      </c>
      <c r="D1791" s="15">
        <v>1</v>
      </c>
      <c r="E1791" s="15">
        <v>0</v>
      </c>
      <c r="F1791" s="15">
        <v>0</v>
      </c>
    </row>
    <row r="1792" spans="1:6" x14ac:dyDescent="0.3">
      <c r="A1792" s="16">
        <v>150</v>
      </c>
      <c r="B1792" s="16">
        <v>3</v>
      </c>
      <c r="C1792" s="15">
        <v>1</v>
      </c>
      <c r="D1792" s="15">
        <v>0</v>
      </c>
      <c r="E1792" s="15">
        <v>0</v>
      </c>
      <c r="F1792" s="15">
        <v>0</v>
      </c>
    </row>
    <row r="1793" spans="1:6" x14ac:dyDescent="0.3">
      <c r="A1793" s="16">
        <v>150</v>
      </c>
      <c r="B1793" s="16">
        <v>4</v>
      </c>
      <c r="C1793" s="15">
        <v>0</v>
      </c>
      <c r="D1793" s="15">
        <v>1</v>
      </c>
      <c r="E1793" s="15">
        <v>0</v>
      </c>
      <c r="F1793" s="15">
        <v>0</v>
      </c>
    </row>
    <row r="1794" spans="1:6" x14ac:dyDescent="0.3">
      <c r="A1794" s="16">
        <v>150</v>
      </c>
      <c r="B1794" s="16">
        <v>5</v>
      </c>
      <c r="C1794" s="15">
        <v>0</v>
      </c>
      <c r="D1794" s="15">
        <v>0</v>
      </c>
      <c r="E1794" s="15">
        <v>1</v>
      </c>
      <c r="F1794" s="15">
        <v>0</v>
      </c>
    </row>
    <row r="1795" spans="1:6" x14ac:dyDescent="0.3">
      <c r="A1795" s="16">
        <v>150</v>
      </c>
      <c r="B1795" s="16">
        <v>6</v>
      </c>
      <c r="C1795" s="15">
        <v>0</v>
      </c>
      <c r="D1795" s="15">
        <v>0</v>
      </c>
      <c r="E1795" s="15">
        <v>0</v>
      </c>
      <c r="F1795" s="15">
        <v>1</v>
      </c>
    </row>
    <row r="1796" spans="1:6" x14ac:dyDescent="0.3">
      <c r="A1796" s="16">
        <v>150</v>
      </c>
      <c r="B1796" s="16">
        <v>7</v>
      </c>
      <c r="C1796" s="15">
        <v>1</v>
      </c>
      <c r="D1796" s="15">
        <v>0</v>
      </c>
      <c r="E1796" s="15">
        <v>0</v>
      </c>
      <c r="F1796" s="15">
        <v>0</v>
      </c>
    </row>
    <row r="1797" spans="1:6" x14ac:dyDescent="0.3">
      <c r="A1797" s="16">
        <v>150</v>
      </c>
      <c r="B1797" s="16">
        <v>8</v>
      </c>
      <c r="C1797" s="15">
        <v>0</v>
      </c>
      <c r="D1797" s="15">
        <v>0</v>
      </c>
      <c r="E1797" s="15">
        <v>0</v>
      </c>
      <c r="F1797" s="15">
        <v>1</v>
      </c>
    </row>
    <row r="1798" spans="1:6" x14ac:dyDescent="0.3">
      <c r="A1798" s="16">
        <v>150</v>
      </c>
      <c r="B1798" s="16">
        <v>9</v>
      </c>
      <c r="C1798" s="15">
        <v>0</v>
      </c>
      <c r="D1798" s="15">
        <v>0</v>
      </c>
      <c r="E1798" s="15">
        <v>1</v>
      </c>
      <c r="F1798" s="15">
        <v>0</v>
      </c>
    </row>
    <row r="1799" spans="1:6" x14ac:dyDescent="0.3">
      <c r="A1799" s="16">
        <v>150</v>
      </c>
      <c r="B1799" s="16">
        <v>10</v>
      </c>
      <c r="C1799" s="15">
        <v>1</v>
      </c>
      <c r="D1799" s="15">
        <v>0</v>
      </c>
      <c r="E1799" s="15">
        <v>0</v>
      </c>
      <c r="F1799" s="15">
        <v>0</v>
      </c>
    </row>
    <row r="1800" spans="1:6" x14ac:dyDescent="0.3">
      <c r="A1800" s="16">
        <v>150</v>
      </c>
      <c r="B1800" s="16">
        <v>11</v>
      </c>
      <c r="C1800" s="15">
        <v>0</v>
      </c>
      <c r="D1800" s="15">
        <v>1</v>
      </c>
      <c r="E1800" s="15">
        <v>0</v>
      </c>
      <c r="F1800" s="15">
        <v>0</v>
      </c>
    </row>
    <row r="1801" spans="1:6" x14ac:dyDescent="0.3">
      <c r="A1801" s="16">
        <v>150</v>
      </c>
      <c r="B1801" s="16">
        <v>12</v>
      </c>
      <c r="C1801" s="15">
        <v>0</v>
      </c>
      <c r="D1801" s="15">
        <v>0</v>
      </c>
      <c r="E1801" s="15">
        <v>1</v>
      </c>
      <c r="F1801" s="15">
        <v>0</v>
      </c>
    </row>
    <row r="1802" spans="1:6" x14ac:dyDescent="0.3">
      <c r="A1802" s="16">
        <v>151</v>
      </c>
      <c r="B1802" s="16">
        <v>1</v>
      </c>
      <c r="C1802" s="15">
        <v>1</v>
      </c>
      <c r="D1802" s="15">
        <v>0</v>
      </c>
      <c r="E1802" s="15">
        <v>0</v>
      </c>
      <c r="F1802" s="15">
        <v>0</v>
      </c>
    </row>
    <row r="1803" spans="1:6" x14ac:dyDescent="0.3">
      <c r="A1803" s="16">
        <v>151</v>
      </c>
      <c r="B1803" s="16">
        <v>2</v>
      </c>
      <c r="C1803" s="15">
        <v>0</v>
      </c>
      <c r="D1803" s="15">
        <v>1</v>
      </c>
      <c r="E1803" s="15">
        <v>0</v>
      </c>
      <c r="F1803" s="15">
        <v>0</v>
      </c>
    </row>
    <row r="1804" spans="1:6" x14ac:dyDescent="0.3">
      <c r="A1804" s="16">
        <v>151</v>
      </c>
      <c r="B1804" s="16">
        <v>3</v>
      </c>
      <c r="C1804" s="15">
        <v>1</v>
      </c>
      <c r="D1804" s="15">
        <v>0</v>
      </c>
      <c r="E1804" s="15">
        <v>0</v>
      </c>
      <c r="F1804" s="15">
        <v>0</v>
      </c>
    </row>
    <row r="1805" spans="1:6" x14ac:dyDescent="0.3">
      <c r="A1805" s="16">
        <v>151</v>
      </c>
      <c r="B1805" s="16">
        <v>4</v>
      </c>
      <c r="C1805" s="15">
        <v>0</v>
      </c>
      <c r="D1805" s="15">
        <v>0</v>
      </c>
      <c r="E1805" s="15">
        <v>1</v>
      </c>
      <c r="F1805" s="15">
        <v>0</v>
      </c>
    </row>
    <row r="1806" spans="1:6" x14ac:dyDescent="0.3">
      <c r="A1806" s="16">
        <v>151</v>
      </c>
      <c r="B1806" s="16">
        <v>5</v>
      </c>
      <c r="C1806" s="15">
        <v>1</v>
      </c>
      <c r="D1806" s="15">
        <v>0</v>
      </c>
      <c r="E1806" s="15">
        <v>0</v>
      </c>
      <c r="F1806" s="15">
        <v>0</v>
      </c>
    </row>
    <row r="1807" spans="1:6" x14ac:dyDescent="0.3">
      <c r="A1807" s="16">
        <v>151</v>
      </c>
      <c r="B1807" s="16">
        <v>6</v>
      </c>
      <c r="C1807" s="15">
        <v>1</v>
      </c>
      <c r="D1807" s="15">
        <v>0</v>
      </c>
      <c r="E1807" s="15">
        <v>0</v>
      </c>
      <c r="F1807" s="15">
        <v>0</v>
      </c>
    </row>
    <row r="1808" spans="1:6" x14ac:dyDescent="0.3">
      <c r="A1808" s="16">
        <v>151</v>
      </c>
      <c r="B1808" s="16">
        <v>7</v>
      </c>
      <c r="C1808" s="15">
        <v>1</v>
      </c>
      <c r="D1808" s="15">
        <v>0</v>
      </c>
      <c r="E1808" s="15">
        <v>0</v>
      </c>
      <c r="F1808" s="15">
        <v>0</v>
      </c>
    </row>
    <row r="1809" spans="1:6" x14ac:dyDescent="0.3">
      <c r="A1809" s="16">
        <v>151</v>
      </c>
      <c r="B1809" s="16">
        <v>8</v>
      </c>
      <c r="C1809" s="15">
        <v>0</v>
      </c>
      <c r="D1809" s="15">
        <v>1</v>
      </c>
      <c r="E1809" s="15">
        <v>0</v>
      </c>
      <c r="F1809" s="15">
        <v>0</v>
      </c>
    </row>
    <row r="1810" spans="1:6" x14ac:dyDescent="0.3">
      <c r="A1810" s="16">
        <v>151</v>
      </c>
      <c r="B1810" s="16">
        <v>9</v>
      </c>
      <c r="C1810" s="15">
        <v>0</v>
      </c>
      <c r="D1810" s="15">
        <v>0</v>
      </c>
      <c r="E1810" s="15">
        <v>1</v>
      </c>
      <c r="F1810" s="15">
        <v>0</v>
      </c>
    </row>
    <row r="1811" spans="1:6" x14ac:dyDescent="0.3">
      <c r="A1811" s="16">
        <v>151</v>
      </c>
      <c r="B1811" s="16">
        <v>10</v>
      </c>
      <c r="C1811" s="15">
        <v>0</v>
      </c>
      <c r="D1811" s="15">
        <v>0</v>
      </c>
      <c r="E1811" s="15">
        <v>1</v>
      </c>
      <c r="F1811" s="15">
        <v>0</v>
      </c>
    </row>
    <row r="1812" spans="1:6" x14ac:dyDescent="0.3">
      <c r="A1812" s="16">
        <v>151</v>
      </c>
      <c r="B1812" s="16">
        <v>11</v>
      </c>
      <c r="C1812" s="15">
        <v>1</v>
      </c>
      <c r="D1812" s="15">
        <v>0</v>
      </c>
      <c r="E1812" s="15">
        <v>0</v>
      </c>
      <c r="F1812" s="15">
        <v>0</v>
      </c>
    </row>
    <row r="1813" spans="1:6" x14ac:dyDescent="0.3">
      <c r="A1813" s="16">
        <v>151</v>
      </c>
      <c r="B1813" s="16">
        <v>12</v>
      </c>
      <c r="C1813" s="15">
        <v>1</v>
      </c>
      <c r="D1813" s="15">
        <v>0</v>
      </c>
      <c r="E1813" s="15">
        <v>0</v>
      </c>
      <c r="F1813" s="15">
        <v>0</v>
      </c>
    </row>
    <row r="1814" spans="1:6" x14ac:dyDescent="0.3">
      <c r="A1814" s="16">
        <v>152</v>
      </c>
      <c r="B1814" s="16">
        <v>1</v>
      </c>
      <c r="C1814" s="15">
        <v>1</v>
      </c>
      <c r="D1814" s="15">
        <v>0</v>
      </c>
      <c r="E1814" s="15">
        <v>0</v>
      </c>
      <c r="F1814" s="15">
        <v>0</v>
      </c>
    </row>
    <row r="1815" spans="1:6" x14ac:dyDescent="0.3">
      <c r="A1815" s="16">
        <v>152</v>
      </c>
      <c r="B1815" s="16">
        <v>2</v>
      </c>
      <c r="C1815" s="15">
        <v>0</v>
      </c>
      <c r="D1815" s="15">
        <v>0</v>
      </c>
      <c r="E1815" s="15">
        <v>1</v>
      </c>
      <c r="F1815" s="15">
        <v>0</v>
      </c>
    </row>
    <row r="1816" spans="1:6" x14ac:dyDescent="0.3">
      <c r="A1816" s="16">
        <v>152</v>
      </c>
      <c r="B1816" s="16">
        <v>3</v>
      </c>
      <c r="C1816" s="15">
        <v>0</v>
      </c>
      <c r="D1816" s="15">
        <v>1</v>
      </c>
      <c r="E1816" s="15">
        <v>0</v>
      </c>
      <c r="F1816" s="15">
        <v>0</v>
      </c>
    </row>
    <row r="1817" spans="1:6" x14ac:dyDescent="0.3">
      <c r="A1817" s="16">
        <v>152</v>
      </c>
      <c r="B1817" s="16">
        <v>4</v>
      </c>
      <c r="C1817" s="15">
        <v>0</v>
      </c>
      <c r="D1817" s="15">
        <v>1</v>
      </c>
      <c r="E1817" s="15">
        <v>0</v>
      </c>
      <c r="F1817" s="15">
        <v>0</v>
      </c>
    </row>
    <row r="1818" spans="1:6" x14ac:dyDescent="0.3">
      <c r="A1818" s="16">
        <v>152</v>
      </c>
      <c r="B1818" s="16">
        <v>5</v>
      </c>
      <c r="C1818" s="15">
        <v>1</v>
      </c>
      <c r="D1818" s="15">
        <v>0</v>
      </c>
      <c r="E1818" s="15">
        <v>0</v>
      </c>
      <c r="F1818" s="15">
        <v>0</v>
      </c>
    </row>
    <row r="1819" spans="1:6" x14ac:dyDescent="0.3">
      <c r="A1819" s="16">
        <v>152</v>
      </c>
      <c r="B1819" s="16">
        <v>6</v>
      </c>
      <c r="C1819" s="15">
        <v>0</v>
      </c>
      <c r="D1819" s="15">
        <v>0</v>
      </c>
      <c r="E1819" s="15">
        <v>1</v>
      </c>
      <c r="F1819" s="15">
        <v>0</v>
      </c>
    </row>
    <row r="1820" spans="1:6" x14ac:dyDescent="0.3">
      <c r="A1820" s="16">
        <v>152</v>
      </c>
      <c r="B1820" s="16">
        <v>7</v>
      </c>
      <c r="C1820" s="15">
        <v>0</v>
      </c>
      <c r="D1820" s="15">
        <v>1</v>
      </c>
      <c r="E1820" s="15">
        <v>0</v>
      </c>
      <c r="F1820" s="15">
        <v>0</v>
      </c>
    </row>
    <row r="1821" spans="1:6" x14ac:dyDescent="0.3">
      <c r="A1821" s="16">
        <v>152</v>
      </c>
      <c r="B1821" s="16">
        <v>8</v>
      </c>
      <c r="C1821" s="15">
        <v>1</v>
      </c>
      <c r="D1821" s="15">
        <v>0</v>
      </c>
      <c r="E1821" s="15">
        <v>0</v>
      </c>
      <c r="F1821" s="15">
        <v>0</v>
      </c>
    </row>
    <row r="1822" spans="1:6" x14ac:dyDescent="0.3">
      <c r="A1822" s="16">
        <v>152</v>
      </c>
      <c r="B1822" s="16">
        <v>9</v>
      </c>
      <c r="C1822" s="15">
        <v>0</v>
      </c>
      <c r="D1822" s="15">
        <v>1</v>
      </c>
      <c r="E1822" s="15">
        <v>0</v>
      </c>
      <c r="F1822" s="15">
        <v>0</v>
      </c>
    </row>
    <row r="1823" spans="1:6" x14ac:dyDescent="0.3">
      <c r="A1823" s="16">
        <v>152</v>
      </c>
      <c r="B1823" s="16">
        <v>10</v>
      </c>
      <c r="C1823" s="15">
        <v>0</v>
      </c>
      <c r="D1823" s="15">
        <v>1</v>
      </c>
      <c r="E1823" s="15">
        <v>0</v>
      </c>
      <c r="F1823" s="15">
        <v>0</v>
      </c>
    </row>
    <row r="1824" spans="1:6" x14ac:dyDescent="0.3">
      <c r="A1824" s="16">
        <v>152</v>
      </c>
      <c r="B1824" s="16">
        <v>11</v>
      </c>
      <c r="C1824" s="15">
        <v>0</v>
      </c>
      <c r="D1824" s="15">
        <v>0</v>
      </c>
      <c r="E1824" s="15">
        <v>1</v>
      </c>
      <c r="F1824" s="15">
        <v>0</v>
      </c>
    </row>
    <row r="1825" spans="1:6" x14ac:dyDescent="0.3">
      <c r="A1825" s="16">
        <v>152</v>
      </c>
      <c r="B1825" s="16">
        <v>12</v>
      </c>
      <c r="C1825" s="15">
        <v>1</v>
      </c>
      <c r="D1825" s="15">
        <v>0</v>
      </c>
      <c r="E1825" s="15">
        <v>0</v>
      </c>
      <c r="F1825" s="15">
        <v>0</v>
      </c>
    </row>
    <row r="1826" spans="1:6" x14ac:dyDescent="0.3">
      <c r="A1826" s="16">
        <v>153</v>
      </c>
      <c r="B1826" s="16">
        <v>1</v>
      </c>
      <c r="C1826" s="15">
        <v>0</v>
      </c>
      <c r="D1826" s="15">
        <v>0</v>
      </c>
      <c r="E1826" s="15">
        <v>1</v>
      </c>
      <c r="F1826" s="15">
        <v>0</v>
      </c>
    </row>
    <row r="1827" spans="1:6" x14ac:dyDescent="0.3">
      <c r="A1827" s="16">
        <v>153</v>
      </c>
      <c r="B1827" s="16">
        <v>2</v>
      </c>
      <c r="C1827" s="15">
        <v>0</v>
      </c>
      <c r="D1827" s="15">
        <v>1</v>
      </c>
      <c r="E1827" s="15">
        <v>0</v>
      </c>
      <c r="F1827" s="15">
        <v>0</v>
      </c>
    </row>
    <row r="1828" spans="1:6" x14ac:dyDescent="0.3">
      <c r="A1828" s="16">
        <v>153</v>
      </c>
      <c r="B1828" s="16">
        <v>3</v>
      </c>
      <c r="C1828" s="15">
        <v>1</v>
      </c>
      <c r="D1828" s="15">
        <v>0</v>
      </c>
      <c r="E1828" s="15">
        <v>0</v>
      </c>
      <c r="F1828" s="15">
        <v>0</v>
      </c>
    </row>
    <row r="1829" spans="1:6" x14ac:dyDescent="0.3">
      <c r="A1829" s="16">
        <v>153</v>
      </c>
      <c r="B1829" s="16">
        <v>4</v>
      </c>
      <c r="C1829" s="15">
        <v>1</v>
      </c>
      <c r="D1829" s="15">
        <v>0</v>
      </c>
      <c r="E1829" s="15">
        <v>0</v>
      </c>
      <c r="F1829" s="15">
        <v>0</v>
      </c>
    </row>
    <row r="1830" spans="1:6" x14ac:dyDescent="0.3">
      <c r="A1830" s="16">
        <v>153</v>
      </c>
      <c r="B1830" s="16">
        <v>5</v>
      </c>
      <c r="C1830" s="15">
        <v>0</v>
      </c>
      <c r="D1830" s="15">
        <v>1</v>
      </c>
      <c r="E1830" s="15">
        <v>0</v>
      </c>
      <c r="F1830" s="15">
        <v>0</v>
      </c>
    </row>
    <row r="1831" spans="1:6" x14ac:dyDescent="0.3">
      <c r="A1831" s="16">
        <v>153</v>
      </c>
      <c r="B1831" s="16">
        <v>6</v>
      </c>
      <c r="C1831" s="15">
        <v>0</v>
      </c>
      <c r="D1831" s="15">
        <v>1</v>
      </c>
      <c r="E1831" s="15">
        <v>0</v>
      </c>
      <c r="F1831" s="15">
        <v>0</v>
      </c>
    </row>
    <row r="1832" spans="1:6" x14ac:dyDescent="0.3">
      <c r="A1832" s="16">
        <v>153</v>
      </c>
      <c r="B1832" s="16">
        <v>7</v>
      </c>
      <c r="C1832" s="15">
        <v>1</v>
      </c>
      <c r="D1832" s="15">
        <v>0</v>
      </c>
      <c r="E1832" s="15">
        <v>0</v>
      </c>
      <c r="F1832" s="15">
        <v>0</v>
      </c>
    </row>
    <row r="1833" spans="1:6" x14ac:dyDescent="0.3">
      <c r="A1833" s="16">
        <v>153</v>
      </c>
      <c r="B1833" s="16">
        <v>8</v>
      </c>
      <c r="C1833" s="15">
        <v>0</v>
      </c>
      <c r="D1833" s="15">
        <v>0</v>
      </c>
      <c r="E1833" s="15">
        <v>1</v>
      </c>
      <c r="F1833" s="15">
        <v>0</v>
      </c>
    </row>
    <row r="1834" spans="1:6" x14ac:dyDescent="0.3">
      <c r="A1834" s="16">
        <v>153</v>
      </c>
      <c r="B1834" s="16">
        <v>9</v>
      </c>
      <c r="C1834" s="15">
        <v>0</v>
      </c>
      <c r="D1834" s="15">
        <v>0</v>
      </c>
      <c r="E1834" s="15">
        <v>1</v>
      </c>
      <c r="F1834" s="15">
        <v>0</v>
      </c>
    </row>
    <row r="1835" spans="1:6" x14ac:dyDescent="0.3">
      <c r="A1835" s="16">
        <v>153</v>
      </c>
      <c r="B1835" s="16">
        <v>10</v>
      </c>
      <c r="C1835" s="15">
        <v>0</v>
      </c>
      <c r="D1835" s="15">
        <v>1</v>
      </c>
      <c r="E1835" s="15">
        <v>0</v>
      </c>
      <c r="F1835" s="15">
        <v>0</v>
      </c>
    </row>
    <row r="1836" spans="1:6" x14ac:dyDescent="0.3">
      <c r="A1836" s="16">
        <v>153</v>
      </c>
      <c r="B1836" s="16">
        <v>11</v>
      </c>
      <c r="C1836" s="15">
        <v>1</v>
      </c>
      <c r="D1836" s="15">
        <v>0</v>
      </c>
      <c r="E1836" s="15">
        <v>0</v>
      </c>
      <c r="F1836" s="15">
        <v>0</v>
      </c>
    </row>
    <row r="1837" spans="1:6" x14ac:dyDescent="0.3">
      <c r="A1837" s="16">
        <v>153</v>
      </c>
      <c r="B1837" s="16">
        <v>12</v>
      </c>
      <c r="C1837" s="15">
        <v>0</v>
      </c>
      <c r="D1837" s="15">
        <v>1</v>
      </c>
      <c r="E1837" s="15">
        <v>0</v>
      </c>
      <c r="F1837" s="15">
        <v>0</v>
      </c>
    </row>
    <row r="1838" spans="1:6" x14ac:dyDescent="0.3">
      <c r="A1838" s="16">
        <v>154</v>
      </c>
      <c r="B1838" s="16">
        <v>1</v>
      </c>
      <c r="C1838" s="15">
        <v>0</v>
      </c>
      <c r="D1838" s="15">
        <v>0</v>
      </c>
      <c r="E1838" s="15">
        <v>1</v>
      </c>
      <c r="F1838" s="15">
        <v>0</v>
      </c>
    </row>
    <row r="1839" spans="1:6" x14ac:dyDescent="0.3">
      <c r="A1839" s="16">
        <v>154</v>
      </c>
      <c r="B1839" s="16">
        <v>2</v>
      </c>
      <c r="C1839" s="15">
        <v>0</v>
      </c>
      <c r="D1839" s="15">
        <v>1</v>
      </c>
      <c r="E1839" s="15">
        <v>0</v>
      </c>
      <c r="F1839" s="15">
        <v>0</v>
      </c>
    </row>
    <row r="1840" spans="1:6" x14ac:dyDescent="0.3">
      <c r="A1840" s="16">
        <v>154</v>
      </c>
      <c r="B1840" s="16">
        <v>3</v>
      </c>
      <c r="C1840" s="15">
        <v>0</v>
      </c>
      <c r="D1840" s="15">
        <v>0</v>
      </c>
      <c r="E1840" s="15">
        <v>0</v>
      </c>
      <c r="F1840" s="15">
        <v>1</v>
      </c>
    </row>
    <row r="1841" spans="1:6" x14ac:dyDescent="0.3">
      <c r="A1841" s="16">
        <v>154</v>
      </c>
      <c r="B1841" s="16">
        <v>4</v>
      </c>
      <c r="C1841" s="15">
        <v>0</v>
      </c>
      <c r="D1841" s="15">
        <v>1</v>
      </c>
      <c r="E1841" s="15">
        <v>0</v>
      </c>
      <c r="F1841" s="15">
        <v>0</v>
      </c>
    </row>
    <row r="1842" spans="1:6" x14ac:dyDescent="0.3">
      <c r="A1842" s="16">
        <v>154</v>
      </c>
      <c r="B1842" s="16">
        <v>5</v>
      </c>
      <c r="C1842" s="15">
        <v>0</v>
      </c>
      <c r="D1842" s="15">
        <v>1</v>
      </c>
      <c r="E1842" s="15">
        <v>0</v>
      </c>
      <c r="F1842" s="15">
        <v>0</v>
      </c>
    </row>
    <row r="1843" spans="1:6" x14ac:dyDescent="0.3">
      <c r="A1843" s="16">
        <v>154</v>
      </c>
      <c r="B1843" s="16">
        <v>6</v>
      </c>
      <c r="C1843" s="15">
        <v>0</v>
      </c>
      <c r="D1843" s="15">
        <v>1</v>
      </c>
      <c r="E1843" s="15">
        <v>0</v>
      </c>
      <c r="F1843" s="15">
        <v>0</v>
      </c>
    </row>
    <row r="1844" spans="1:6" x14ac:dyDescent="0.3">
      <c r="A1844" s="16">
        <v>154</v>
      </c>
      <c r="B1844" s="16">
        <v>7</v>
      </c>
      <c r="C1844" s="15">
        <v>0</v>
      </c>
      <c r="D1844" s="15">
        <v>0</v>
      </c>
      <c r="E1844" s="15">
        <v>0</v>
      </c>
      <c r="F1844" s="15">
        <v>1</v>
      </c>
    </row>
    <row r="1845" spans="1:6" x14ac:dyDescent="0.3">
      <c r="A1845" s="16">
        <v>154</v>
      </c>
      <c r="B1845" s="16">
        <v>8</v>
      </c>
      <c r="C1845" s="15">
        <v>0</v>
      </c>
      <c r="D1845" s="15">
        <v>0</v>
      </c>
      <c r="E1845" s="15">
        <v>0</v>
      </c>
      <c r="F1845" s="15">
        <v>1</v>
      </c>
    </row>
    <row r="1846" spans="1:6" x14ac:dyDescent="0.3">
      <c r="A1846" s="16">
        <v>154</v>
      </c>
      <c r="B1846" s="16">
        <v>9</v>
      </c>
      <c r="C1846" s="15">
        <v>0</v>
      </c>
      <c r="D1846" s="15">
        <v>0</v>
      </c>
      <c r="E1846" s="15">
        <v>1</v>
      </c>
      <c r="F1846" s="15">
        <v>0</v>
      </c>
    </row>
    <row r="1847" spans="1:6" x14ac:dyDescent="0.3">
      <c r="A1847" s="16">
        <v>154</v>
      </c>
      <c r="B1847" s="16">
        <v>10</v>
      </c>
      <c r="C1847" s="15">
        <v>0</v>
      </c>
      <c r="D1847" s="15">
        <v>1</v>
      </c>
      <c r="E1847" s="15">
        <v>0</v>
      </c>
      <c r="F1847" s="15">
        <v>0</v>
      </c>
    </row>
    <row r="1848" spans="1:6" x14ac:dyDescent="0.3">
      <c r="A1848" s="16">
        <v>154</v>
      </c>
      <c r="B1848" s="16">
        <v>11</v>
      </c>
      <c r="C1848" s="15">
        <v>0</v>
      </c>
      <c r="D1848" s="15">
        <v>0</v>
      </c>
      <c r="E1848" s="15">
        <v>0</v>
      </c>
      <c r="F1848" s="15">
        <v>1</v>
      </c>
    </row>
    <row r="1849" spans="1:6" x14ac:dyDescent="0.3">
      <c r="A1849" s="16">
        <v>154</v>
      </c>
      <c r="B1849" s="16">
        <v>12</v>
      </c>
      <c r="C1849" s="15">
        <v>0</v>
      </c>
      <c r="D1849" s="15">
        <v>0</v>
      </c>
      <c r="E1849" s="15">
        <v>1</v>
      </c>
      <c r="F1849" s="15">
        <v>0</v>
      </c>
    </row>
    <row r="1850" spans="1:6" x14ac:dyDescent="0.3">
      <c r="A1850" s="16">
        <v>155</v>
      </c>
      <c r="B1850" s="16">
        <v>1</v>
      </c>
      <c r="C1850" s="15">
        <v>0</v>
      </c>
      <c r="D1850" s="15">
        <v>0</v>
      </c>
      <c r="E1850" s="15">
        <v>1</v>
      </c>
      <c r="F1850" s="15">
        <v>0</v>
      </c>
    </row>
    <row r="1851" spans="1:6" x14ac:dyDescent="0.3">
      <c r="A1851" s="16">
        <v>155</v>
      </c>
      <c r="B1851" s="16">
        <v>2</v>
      </c>
      <c r="C1851" s="15">
        <v>0</v>
      </c>
      <c r="D1851" s="15">
        <v>1</v>
      </c>
      <c r="E1851" s="15">
        <v>0</v>
      </c>
      <c r="F1851" s="15">
        <v>0</v>
      </c>
    </row>
    <row r="1852" spans="1:6" x14ac:dyDescent="0.3">
      <c r="A1852" s="16">
        <v>155</v>
      </c>
      <c r="B1852" s="16">
        <v>3</v>
      </c>
      <c r="C1852" s="15">
        <v>0</v>
      </c>
      <c r="D1852" s="15">
        <v>1</v>
      </c>
      <c r="E1852" s="15">
        <v>0</v>
      </c>
      <c r="F1852" s="15">
        <v>0</v>
      </c>
    </row>
    <row r="1853" spans="1:6" x14ac:dyDescent="0.3">
      <c r="A1853" s="16">
        <v>155</v>
      </c>
      <c r="B1853" s="16">
        <v>4</v>
      </c>
      <c r="C1853" s="15">
        <v>0</v>
      </c>
      <c r="D1853" s="15">
        <v>0</v>
      </c>
      <c r="E1853" s="15">
        <v>1</v>
      </c>
      <c r="F1853" s="15">
        <v>0</v>
      </c>
    </row>
    <row r="1854" spans="1:6" x14ac:dyDescent="0.3">
      <c r="A1854" s="16">
        <v>155</v>
      </c>
      <c r="B1854" s="16">
        <v>5</v>
      </c>
      <c r="C1854" s="15">
        <v>0</v>
      </c>
      <c r="D1854" s="15">
        <v>0</v>
      </c>
      <c r="E1854" s="15">
        <v>1</v>
      </c>
      <c r="F1854" s="15">
        <v>0</v>
      </c>
    </row>
    <row r="1855" spans="1:6" x14ac:dyDescent="0.3">
      <c r="A1855" s="16">
        <v>155</v>
      </c>
      <c r="B1855" s="16">
        <v>6</v>
      </c>
      <c r="C1855" s="15">
        <v>0</v>
      </c>
      <c r="D1855" s="15">
        <v>1</v>
      </c>
      <c r="E1855" s="15">
        <v>0</v>
      </c>
      <c r="F1855" s="15">
        <v>0</v>
      </c>
    </row>
    <row r="1856" spans="1:6" x14ac:dyDescent="0.3">
      <c r="A1856" s="16">
        <v>155</v>
      </c>
      <c r="B1856" s="16">
        <v>7</v>
      </c>
      <c r="C1856" s="15">
        <v>0</v>
      </c>
      <c r="D1856" s="15">
        <v>0</v>
      </c>
      <c r="E1856" s="15">
        <v>1</v>
      </c>
      <c r="F1856" s="15">
        <v>0</v>
      </c>
    </row>
    <row r="1857" spans="1:6" x14ac:dyDescent="0.3">
      <c r="A1857" s="16">
        <v>155</v>
      </c>
      <c r="B1857" s="16">
        <v>8</v>
      </c>
      <c r="C1857" s="15">
        <v>0</v>
      </c>
      <c r="D1857" s="15">
        <v>0</v>
      </c>
      <c r="E1857" s="15">
        <v>1</v>
      </c>
      <c r="F1857" s="15">
        <v>0</v>
      </c>
    </row>
    <row r="1858" spans="1:6" x14ac:dyDescent="0.3">
      <c r="A1858" s="16">
        <v>155</v>
      </c>
      <c r="B1858" s="16">
        <v>9</v>
      </c>
      <c r="C1858" s="15">
        <v>0</v>
      </c>
      <c r="D1858" s="15">
        <v>0</v>
      </c>
      <c r="E1858" s="15">
        <v>0</v>
      </c>
      <c r="F1858" s="15">
        <v>1</v>
      </c>
    </row>
    <row r="1859" spans="1:6" x14ac:dyDescent="0.3">
      <c r="A1859" s="16">
        <v>155</v>
      </c>
      <c r="B1859" s="16">
        <v>10</v>
      </c>
      <c r="C1859" s="15">
        <v>1</v>
      </c>
      <c r="D1859" s="15">
        <v>0</v>
      </c>
      <c r="E1859" s="15">
        <v>0</v>
      </c>
      <c r="F1859" s="15">
        <v>0</v>
      </c>
    </row>
    <row r="1860" spans="1:6" x14ac:dyDescent="0.3">
      <c r="A1860" s="16">
        <v>155</v>
      </c>
      <c r="B1860" s="16">
        <v>11</v>
      </c>
      <c r="C1860" s="15">
        <v>0</v>
      </c>
      <c r="D1860" s="15">
        <v>1</v>
      </c>
      <c r="E1860" s="15">
        <v>0</v>
      </c>
      <c r="F1860" s="15">
        <v>0</v>
      </c>
    </row>
    <row r="1861" spans="1:6" x14ac:dyDescent="0.3">
      <c r="A1861" s="16">
        <v>155</v>
      </c>
      <c r="B1861" s="16">
        <v>12</v>
      </c>
      <c r="C1861" s="15">
        <v>0</v>
      </c>
      <c r="D1861" s="15">
        <v>1</v>
      </c>
      <c r="E1861" s="15">
        <v>0</v>
      </c>
      <c r="F1861" s="15">
        <v>0</v>
      </c>
    </row>
    <row r="1862" spans="1:6" x14ac:dyDescent="0.3">
      <c r="A1862" s="16">
        <v>156</v>
      </c>
      <c r="B1862" s="16">
        <v>1</v>
      </c>
      <c r="C1862" s="15">
        <v>0</v>
      </c>
      <c r="D1862" s="15">
        <v>0</v>
      </c>
      <c r="E1862" s="15">
        <v>1</v>
      </c>
      <c r="F1862" s="15">
        <v>0</v>
      </c>
    </row>
    <row r="1863" spans="1:6" x14ac:dyDescent="0.3">
      <c r="A1863" s="16">
        <v>156</v>
      </c>
      <c r="B1863" s="16">
        <v>2</v>
      </c>
      <c r="C1863" s="15">
        <v>0</v>
      </c>
      <c r="D1863" s="15">
        <v>1</v>
      </c>
      <c r="E1863" s="15">
        <v>0</v>
      </c>
      <c r="F1863" s="15">
        <v>0</v>
      </c>
    </row>
    <row r="1864" spans="1:6" x14ac:dyDescent="0.3">
      <c r="A1864" s="16">
        <v>156</v>
      </c>
      <c r="B1864" s="16">
        <v>3</v>
      </c>
      <c r="C1864" s="15">
        <v>1</v>
      </c>
      <c r="D1864" s="15">
        <v>0</v>
      </c>
      <c r="E1864" s="15">
        <v>0</v>
      </c>
      <c r="F1864" s="15">
        <v>0</v>
      </c>
    </row>
    <row r="1865" spans="1:6" x14ac:dyDescent="0.3">
      <c r="A1865" s="16">
        <v>156</v>
      </c>
      <c r="B1865" s="16">
        <v>4</v>
      </c>
      <c r="C1865" s="15">
        <v>0</v>
      </c>
      <c r="D1865" s="15">
        <v>0</v>
      </c>
      <c r="E1865" s="15">
        <v>0</v>
      </c>
      <c r="F1865" s="15">
        <v>1</v>
      </c>
    </row>
    <row r="1866" spans="1:6" x14ac:dyDescent="0.3">
      <c r="A1866" s="16">
        <v>156</v>
      </c>
      <c r="B1866" s="16">
        <v>5</v>
      </c>
      <c r="C1866" s="15">
        <v>0</v>
      </c>
      <c r="D1866" s="15">
        <v>1</v>
      </c>
      <c r="E1866" s="15">
        <v>0</v>
      </c>
      <c r="F1866" s="15">
        <v>0</v>
      </c>
    </row>
    <row r="1867" spans="1:6" x14ac:dyDescent="0.3">
      <c r="A1867" s="16">
        <v>156</v>
      </c>
      <c r="B1867" s="16">
        <v>6</v>
      </c>
      <c r="C1867" s="15">
        <v>0</v>
      </c>
      <c r="D1867" s="15">
        <v>1</v>
      </c>
      <c r="E1867" s="15">
        <v>0</v>
      </c>
      <c r="F1867" s="15">
        <v>0</v>
      </c>
    </row>
    <row r="1868" spans="1:6" x14ac:dyDescent="0.3">
      <c r="A1868" s="16">
        <v>156</v>
      </c>
      <c r="B1868" s="16">
        <v>7</v>
      </c>
      <c r="C1868" s="15">
        <v>0</v>
      </c>
      <c r="D1868" s="15">
        <v>0</v>
      </c>
      <c r="E1868" s="15">
        <v>0</v>
      </c>
      <c r="F1868" s="15">
        <v>1</v>
      </c>
    </row>
    <row r="1869" spans="1:6" x14ac:dyDescent="0.3">
      <c r="A1869" s="16">
        <v>156</v>
      </c>
      <c r="B1869" s="16">
        <v>8</v>
      </c>
      <c r="C1869" s="15">
        <v>0</v>
      </c>
      <c r="D1869" s="15">
        <v>0</v>
      </c>
      <c r="E1869" s="15">
        <v>1</v>
      </c>
      <c r="F1869" s="15">
        <v>0</v>
      </c>
    </row>
    <row r="1870" spans="1:6" x14ac:dyDescent="0.3">
      <c r="A1870" s="16">
        <v>156</v>
      </c>
      <c r="B1870" s="16">
        <v>9</v>
      </c>
      <c r="C1870" s="15">
        <v>0</v>
      </c>
      <c r="D1870" s="15">
        <v>0</v>
      </c>
      <c r="E1870" s="15">
        <v>0</v>
      </c>
      <c r="F1870" s="15">
        <v>1</v>
      </c>
    </row>
    <row r="1871" spans="1:6" x14ac:dyDescent="0.3">
      <c r="A1871" s="16">
        <v>156</v>
      </c>
      <c r="B1871" s="16">
        <v>10</v>
      </c>
      <c r="C1871" s="15">
        <v>0</v>
      </c>
      <c r="D1871" s="15">
        <v>1</v>
      </c>
      <c r="E1871" s="15">
        <v>0</v>
      </c>
      <c r="F1871" s="15">
        <v>0</v>
      </c>
    </row>
    <row r="1872" spans="1:6" x14ac:dyDescent="0.3">
      <c r="A1872" s="16">
        <v>156</v>
      </c>
      <c r="B1872" s="16">
        <v>11</v>
      </c>
      <c r="C1872" s="15">
        <v>0</v>
      </c>
      <c r="D1872" s="15">
        <v>0</v>
      </c>
      <c r="E1872" s="15">
        <v>1</v>
      </c>
      <c r="F1872" s="15">
        <v>0</v>
      </c>
    </row>
    <row r="1873" spans="1:6" x14ac:dyDescent="0.3">
      <c r="A1873" s="16">
        <v>156</v>
      </c>
      <c r="B1873" s="16">
        <v>12</v>
      </c>
      <c r="C1873" s="15">
        <v>0</v>
      </c>
      <c r="D1873" s="15">
        <v>0</v>
      </c>
      <c r="E1873" s="15">
        <v>1</v>
      </c>
      <c r="F1873" s="15">
        <v>0</v>
      </c>
    </row>
    <row r="1874" spans="1:6" x14ac:dyDescent="0.3">
      <c r="A1874" s="16">
        <v>157</v>
      </c>
      <c r="B1874" s="16">
        <v>1</v>
      </c>
      <c r="C1874" s="15">
        <v>0</v>
      </c>
      <c r="D1874" s="15">
        <v>0</v>
      </c>
      <c r="E1874" s="15">
        <v>1</v>
      </c>
      <c r="F1874" s="15">
        <v>0</v>
      </c>
    </row>
    <row r="1875" spans="1:6" x14ac:dyDescent="0.3">
      <c r="A1875" s="16">
        <v>157</v>
      </c>
      <c r="B1875" s="16">
        <v>2</v>
      </c>
      <c r="C1875" s="15">
        <v>0</v>
      </c>
      <c r="D1875" s="15">
        <v>0</v>
      </c>
      <c r="E1875" s="15">
        <v>1</v>
      </c>
      <c r="F1875" s="15">
        <v>0</v>
      </c>
    </row>
    <row r="1876" spans="1:6" x14ac:dyDescent="0.3">
      <c r="A1876" s="16">
        <v>157</v>
      </c>
      <c r="B1876" s="16">
        <v>3</v>
      </c>
      <c r="C1876" s="15">
        <v>1</v>
      </c>
      <c r="D1876" s="15">
        <v>0</v>
      </c>
      <c r="E1876" s="15">
        <v>0</v>
      </c>
      <c r="F1876" s="15">
        <v>0</v>
      </c>
    </row>
    <row r="1877" spans="1:6" x14ac:dyDescent="0.3">
      <c r="A1877" s="16">
        <v>157</v>
      </c>
      <c r="B1877" s="16">
        <v>4</v>
      </c>
      <c r="C1877" s="15">
        <v>0</v>
      </c>
      <c r="D1877" s="15">
        <v>0</v>
      </c>
      <c r="E1877" s="15">
        <v>1</v>
      </c>
      <c r="F1877" s="15">
        <v>0</v>
      </c>
    </row>
    <row r="1878" spans="1:6" x14ac:dyDescent="0.3">
      <c r="A1878" s="16">
        <v>157</v>
      </c>
      <c r="B1878" s="16">
        <v>5</v>
      </c>
      <c r="C1878" s="15">
        <v>1</v>
      </c>
      <c r="D1878" s="15">
        <v>0</v>
      </c>
      <c r="E1878" s="15">
        <v>0</v>
      </c>
      <c r="F1878" s="15">
        <v>0</v>
      </c>
    </row>
    <row r="1879" spans="1:6" x14ac:dyDescent="0.3">
      <c r="A1879" s="16">
        <v>157</v>
      </c>
      <c r="B1879" s="16">
        <v>6</v>
      </c>
      <c r="C1879" s="15">
        <v>0</v>
      </c>
      <c r="D1879" s="15">
        <v>0</v>
      </c>
      <c r="E1879" s="15">
        <v>1</v>
      </c>
      <c r="F1879" s="15">
        <v>0</v>
      </c>
    </row>
    <row r="1880" spans="1:6" x14ac:dyDescent="0.3">
      <c r="A1880" s="16">
        <v>157</v>
      </c>
      <c r="B1880" s="16">
        <v>7</v>
      </c>
      <c r="C1880" s="15">
        <v>1</v>
      </c>
      <c r="D1880" s="15">
        <v>0</v>
      </c>
      <c r="E1880" s="15">
        <v>0</v>
      </c>
      <c r="F1880" s="15">
        <v>0</v>
      </c>
    </row>
    <row r="1881" spans="1:6" x14ac:dyDescent="0.3">
      <c r="A1881" s="16">
        <v>157</v>
      </c>
      <c r="B1881" s="16">
        <v>8</v>
      </c>
      <c r="C1881" s="15">
        <v>0</v>
      </c>
      <c r="D1881" s="15">
        <v>0</v>
      </c>
      <c r="E1881" s="15">
        <v>1</v>
      </c>
      <c r="F1881" s="15">
        <v>0</v>
      </c>
    </row>
    <row r="1882" spans="1:6" x14ac:dyDescent="0.3">
      <c r="A1882" s="16">
        <v>157</v>
      </c>
      <c r="B1882" s="16">
        <v>9</v>
      </c>
      <c r="C1882" s="15">
        <v>0</v>
      </c>
      <c r="D1882" s="15">
        <v>0</v>
      </c>
      <c r="E1882" s="15">
        <v>1</v>
      </c>
      <c r="F1882" s="15">
        <v>0</v>
      </c>
    </row>
    <row r="1883" spans="1:6" x14ac:dyDescent="0.3">
      <c r="A1883" s="16">
        <v>157</v>
      </c>
      <c r="B1883" s="16">
        <v>10</v>
      </c>
      <c r="C1883" s="15">
        <v>0</v>
      </c>
      <c r="D1883" s="15">
        <v>1</v>
      </c>
      <c r="E1883" s="15">
        <v>0</v>
      </c>
      <c r="F1883" s="15">
        <v>0</v>
      </c>
    </row>
    <row r="1884" spans="1:6" x14ac:dyDescent="0.3">
      <c r="A1884" s="16">
        <v>157</v>
      </c>
      <c r="B1884" s="16">
        <v>11</v>
      </c>
      <c r="C1884" s="15">
        <v>0</v>
      </c>
      <c r="D1884" s="15">
        <v>1</v>
      </c>
      <c r="E1884" s="15">
        <v>0</v>
      </c>
      <c r="F1884" s="15">
        <v>0</v>
      </c>
    </row>
    <row r="1885" spans="1:6" x14ac:dyDescent="0.3">
      <c r="A1885" s="16">
        <v>157</v>
      </c>
      <c r="B1885" s="16">
        <v>12</v>
      </c>
      <c r="C1885" s="15">
        <v>1</v>
      </c>
      <c r="D1885" s="15">
        <v>0</v>
      </c>
      <c r="E1885" s="15">
        <v>0</v>
      </c>
      <c r="F1885" s="15">
        <v>0</v>
      </c>
    </row>
    <row r="1886" spans="1:6" x14ac:dyDescent="0.3">
      <c r="A1886" s="16">
        <v>158</v>
      </c>
      <c r="B1886" s="16">
        <v>1</v>
      </c>
      <c r="C1886" s="15">
        <v>0</v>
      </c>
      <c r="D1886" s="15">
        <v>0</v>
      </c>
      <c r="E1886" s="15">
        <v>1</v>
      </c>
      <c r="F1886" s="15">
        <v>0</v>
      </c>
    </row>
    <row r="1887" spans="1:6" x14ac:dyDescent="0.3">
      <c r="A1887" s="16">
        <v>158</v>
      </c>
      <c r="B1887" s="16">
        <v>2</v>
      </c>
      <c r="C1887" s="15">
        <v>0</v>
      </c>
      <c r="D1887" s="15">
        <v>0</v>
      </c>
      <c r="E1887" s="15">
        <v>0</v>
      </c>
      <c r="F1887" s="15">
        <v>1</v>
      </c>
    </row>
    <row r="1888" spans="1:6" x14ac:dyDescent="0.3">
      <c r="A1888" s="16">
        <v>158</v>
      </c>
      <c r="B1888" s="16">
        <v>3</v>
      </c>
      <c r="C1888" s="15">
        <v>1</v>
      </c>
      <c r="D1888" s="15">
        <v>0</v>
      </c>
      <c r="E1888" s="15">
        <v>0</v>
      </c>
      <c r="F1888" s="15">
        <v>0</v>
      </c>
    </row>
    <row r="1889" spans="1:6" x14ac:dyDescent="0.3">
      <c r="A1889" s="16">
        <v>158</v>
      </c>
      <c r="B1889" s="16">
        <v>4</v>
      </c>
      <c r="C1889" s="15">
        <v>0</v>
      </c>
      <c r="D1889" s="15">
        <v>1</v>
      </c>
      <c r="E1889" s="15">
        <v>0</v>
      </c>
      <c r="F1889" s="15">
        <v>0</v>
      </c>
    </row>
    <row r="1890" spans="1:6" x14ac:dyDescent="0.3">
      <c r="A1890" s="16">
        <v>158</v>
      </c>
      <c r="B1890" s="16">
        <v>5</v>
      </c>
      <c r="C1890" s="15">
        <v>1</v>
      </c>
      <c r="D1890" s="15">
        <v>0</v>
      </c>
      <c r="E1890" s="15">
        <v>0</v>
      </c>
      <c r="F1890" s="15">
        <v>0</v>
      </c>
    </row>
    <row r="1891" spans="1:6" x14ac:dyDescent="0.3">
      <c r="A1891" s="16">
        <v>158</v>
      </c>
      <c r="B1891" s="16">
        <v>6</v>
      </c>
      <c r="C1891" s="15">
        <v>0</v>
      </c>
      <c r="D1891" s="15">
        <v>0</v>
      </c>
      <c r="E1891" s="15">
        <v>1</v>
      </c>
      <c r="F1891" s="15">
        <v>0</v>
      </c>
    </row>
    <row r="1892" spans="1:6" x14ac:dyDescent="0.3">
      <c r="A1892" s="16">
        <v>158</v>
      </c>
      <c r="B1892" s="16">
        <v>7</v>
      </c>
      <c r="C1892" s="15">
        <v>1</v>
      </c>
      <c r="D1892" s="15">
        <v>0</v>
      </c>
      <c r="E1892" s="15">
        <v>0</v>
      </c>
      <c r="F1892" s="15">
        <v>0</v>
      </c>
    </row>
    <row r="1893" spans="1:6" x14ac:dyDescent="0.3">
      <c r="A1893" s="16">
        <v>158</v>
      </c>
      <c r="B1893" s="16">
        <v>8</v>
      </c>
      <c r="C1893" s="15">
        <v>0</v>
      </c>
      <c r="D1893" s="15">
        <v>0</v>
      </c>
      <c r="E1893" s="15">
        <v>1</v>
      </c>
      <c r="F1893" s="15">
        <v>0</v>
      </c>
    </row>
    <row r="1894" spans="1:6" x14ac:dyDescent="0.3">
      <c r="A1894" s="16">
        <v>158</v>
      </c>
      <c r="B1894" s="16">
        <v>9</v>
      </c>
      <c r="C1894" s="15">
        <v>0</v>
      </c>
      <c r="D1894" s="15">
        <v>0</v>
      </c>
      <c r="E1894" s="15">
        <v>1</v>
      </c>
      <c r="F1894" s="15">
        <v>0</v>
      </c>
    </row>
    <row r="1895" spans="1:6" x14ac:dyDescent="0.3">
      <c r="A1895" s="16">
        <v>158</v>
      </c>
      <c r="B1895" s="16">
        <v>10</v>
      </c>
      <c r="C1895" s="15">
        <v>0</v>
      </c>
      <c r="D1895" s="15">
        <v>1</v>
      </c>
      <c r="E1895" s="15">
        <v>0</v>
      </c>
      <c r="F1895" s="15">
        <v>0</v>
      </c>
    </row>
    <row r="1896" spans="1:6" x14ac:dyDescent="0.3">
      <c r="A1896" s="16">
        <v>158</v>
      </c>
      <c r="B1896" s="16">
        <v>11</v>
      </c>
      <c r="C1896" s="15">
        <v>0</v>
      </c>
      <c r="D1896" s="15">
        <v>0</v>
      </c>
      <c r="E1896" s="15">
        <v>1</v>
      </c>
      <c r="F1896" s="15">
        <v>0</v>
      </c>
    </row>
    <row r="1897" spans="1:6" x14ac:dyDescent="0.3">
      <c r="A1897" s="16">
        <v>158</v>
      </c>
      <c r="B1897" s="16">
        <v>12</v>
      </c>
      <c r="C1897" s="15">
        <v>0</v>
      </c>
      <c r="D1897" s="15">
        <v>0</v>
      </c>
      <c r="E1897" s="15">
        <v>1</v>
      </c>
      <c r="F1897" s="15">
        <v>0</v>
      </c>
    </row>
    <row r="1898" spans="1:6" x14ac:dyDescent="0.3">
      <c r="A1898" s="16">
        <v>159</v>
      </c>
      <c r="B1898" s="16">
        <v>1</v>
      </c>
      <c r="C1898" s="15">
        <v>0</v>
      </c>
      <c r="D1898" s="15">
        <v>0</v>
      </c>
      <c r="E1898" s="15">
        <v>1</v>
      </c>
      <c r="F1898" s="15">
        <v>0</v>
      </c>
    </row>
    <row r="1899" spans="1:6" x14ac:dyDescent="0.3">
      <c r="A1899" s="16">
        <v>159</v>
      </c>
      <c r="B1899" s="16">
        <v>2</v>
      </c>
      <c r="C1899" s="15">
        <v>1</v>
      </c>
      <c r="D1899" s="15">
        <v>0</v>
      </c>
      <c r="E1899" s="15">
        <v>0</v>
      </c>
      <c r="F1899" s="15">
        <v>0</v>
      </c>
    </row>
    <row r="1900" spans="1:6" x14ac:dyDescent="0.3">
      <c r="A1900" s="16">
        <v>159</v>
      </c>
      <c r="B1900" s="16">
        <v>3</v>
      </c>
      <c r="C1900" s="15">
        <v>1</v>
      </c>
      <c r="D1900" s="15">
        <v>0</v>
      </c>
      <c r="E1900" s="15">
        <v>0</v>
      </c>
      <c r="F1900" s="15">
        <v>0</v>
      </c>
    </row>
    <row r="1901" spans="1:6" x14ac:dyDescent="0.3">
      <c r="A1901" s="16">
        <v>159</v>
      </c>
      <c r="B1901" s="16">
        <v>4</v>
      </c>
      <c r="C1901" s="15">
        <v>1</v>
      </c>
      <c r="D1901" s="15">
        <v>0</v>
      </c>
      <c r="E1901" s="15">
        <v>0</v>
      </c>
      <c r="F1901" s="15">
        <v>0</v>
      </c>
    </row>
    <row r="1902" spans="1:6" x14ac:dyDescent="0.3">
      <c r="A1902" s="16">
        <v>159</v>
      </c>
      <c r="B1902" s="16">
        <v>5</v>
      </c>
      <c r="C1902" s="15">
        <v>1</v>
      </c>
      <c r="D1902" s="15">
        <v>0</v>
      </c>
      <c r="E1902" s="15">
        <v>0</v>
      </c>
      <c r="F1902" s="15">
        <v>0</v>
      </c>
    </row>
    <row r="1903" spans="1:6" x14ac:dyDescent="0.3">
      <c r="A1903" s="16">
        <v>159</v>
      </c>
      <c r="B1903" s="16">
        <v>6</v>
      </c>
      <c r="C1903" s="15">
        <v>0</v>
      </c>
      <c r="D1903" s="15">
        <v>1</v>
      </c>
      <c r="E1903" s="15">
        <v>0</v>
      </c>
      <c r="F1903" s="15">
        <v>0</v>
      </c>
    </row>
    <row r="1904" spans="1:6" x14ac:dyDescent="0.3">
      <c r="A1904" s="16">
        <v>159</v>
      </c>
      <c r="B1904" s="16">
        <v>7</v>
      </c>
      <c r="C1904" s="15">
        <v>0</v>
      </c>
      <c r="D1904" s="15">
        <v>0</v>
      </c>
      <c r="E1904" s="15">
        <v>1</v>
      </c>
      <c r="F1904" s="15">
        <v>0</v>
      </c>
    </row>
    <row r="1905" spans="1:6" x14ac:dyDescent="0.3">
      <c r="A1905" s="16">
        <v>159</v>
      </c>
      <c r="B1905" s="16">
        <v>8</v>
      </c>
      <c r="C1905" s="15">
        <v>1</v>
      </c>
      <c r="D1905" s="15">
        <v>0</v>
      </c>
      <c r="E1905" s="15">
        <v>0</v>
      </c>
      <c r="F1905" s="15">
        <v>0</v>
      </c>
    </row>
    <row r="1906" spans="1:6" x14ac:dyDescent="0.3">
      <c r="A1906" s="16">
        <v>159</v>
      </c>
      <c r="B1906" s="16">
        <v>9</v>
      </c>
      <c r="C1906" s="15">
        <v>0</v>
      </c>
      <c r="D1906" s="15">
        <v>0</v>
      </c>
      <c r="E1906" s="15">
        <v>1</v>
      </c>
      <c r="F1906" s="15">
        <v>0</v>
      </c>
    </row>
    <row r="1907" spans="1:6" x14ac:dyDescent="0.3">
      <c r="A1907" s="16">
        <v>159</v>
      </c>
      <c r="B1907" s="16">
        <v>10</v>
      </c>
      <c r="C1907" s="15">
        <v>0</v>
      </c>
      <c r="D1907" s="15">
        <v>1</v>
      </c>
      <c r="E1907" s="15">
        <v>0</v>
      </c>
      <c r="F1907" s="15">
        <v>0</v>
      </c>
    </row>
    <row r="1908" spans="1:6" x14ac:dyDescent="0.3">
      <c r="A1908" s="16">
        <v>159</v>
      </c>
      <c r="B1908" s="16">
        <v>11</v>
      </c>
      <c r="C1908" s="15">
        <v>0</v>
      </c>
      <c r="D1908" s="15">
        <v>0</v>
      </c>
      <c r="E1908" s="15">
        <v>0</v>
      </c>
      <c r="F1908" s="15">
        <v>1</v>
      </c>
    </row>
    <row r="1909" spans="1:6" x14ac:dyDescent="0.3">
      <c r="A1909" s="16">
        <v>159</v>
      </c>
      <c r="B1909" s="16">
        <v>12</v>
      </c>
      <c r="C1909" s="15">
        <v>1</v>
      </c>
      <c r="D1909" s="15">
        <v>0</v>
      </c>
      <c r="E1909" s="15">
        <v>0</v>
      </c>
      <c r="F1909" s="15">
        <v>0</v>
      </c>
    </row>
    <row r="1910" spans="1:6" x14ac:dyDescent="0.3">
      <c r="A1910" s="16">
        <v>160</v>
      </c>
      <c r="B1910" s="16">
        <v>1</v>
      </c>
      <c r="C1910" s="15">
        <v>1</v>
      </c>
      <c r="D1910" s="15">
        <v>0</v>
      </c>
      <c r="E1910" s="15">
        <v>0</v>
      </c>
      <c r="F1910" s="15">
        <v>0</v>
      </c>
    </row>
    <row r="1911" spans="1:6" x14ac:dyDescent="0.3">
      <c r="A1911" s="16">
        <v>160</v>
      </c>
      <c r="B1911" s="16">
        <v>2</v>
      </c>
      <c r="C1911" s="15">
        <v>1</v>
      </c>
      <c r="D1911" s="15">
        <v>0</v>
      </c>
      <c r="E1911" s="15">
        <v>0</v>
      </c>
      <c r="F1911" s="15">
        <v>0</v>
      </c>
    </row>
    <row r="1912" spans="1:6" x14ac:dyDescent="0.3">
      <c r="A1912" s="16">
        <v>160</v>
      </c>
      <c r="B1912" s="16">
        <v>3</v>
      </c>
      <c r="C1912" s="15">
        <v>0</v>
      </c>
      <c r="D1912" s="15">
        <v>0</v>
      </c>
      <c r="E1912" s="15">
        <v>1</v>
      </c>
      <c r="F1912" s="15">
        <v>0</v>
      </c>
    </row>
    <row r="1913" spans="1:6" x14ac:dyDescent="0.3">
      <c r="A1913" s="16">
        <v>160</v>
      </c>
      <c r="B1913" s="16">
        <v>4</v>
      </c>
      <c r="C1913" s="15">
        <v>1</v>
      </c>
      <c r="D1913" s="15">
        <v>0</v>
      </c>
      <c r="E1913" s="15">
        <v>0</v>
      </c>
      <c r="F1913" s="15">
        <v>0</v>
      </c>
    </row>
    <row r="1914" spans="1:6" x14ac:dyDescent="0.3">
      <c r="A1914" s="16">
        <v>160</v>
      </c>
      <c r="B1914" s="16">
        <v>5</v>
      </c>
      <c r="C1914" s="15">
        <v>0</v>
      </c>
      <c r="D1914" s="15">
        <v>0</v>
      </c>
      <c r="E1914" s="15">
        <v>0</v>
      </c>
      <c r="F1914" s="15">
        <v>1</v>
      </c>
    </row>
    <row r="1915" spans="1:6" x14ac:dyDescent="0.3">
      <c r="A1915" s="16">
        <v>160</v>
      </c>
      <c r="B1915" s="16">
        <v>6</v>
      </c>
      <c r="C1915" s="15">
        <v>0</v>
      </c>
      <c r="D1915" s="15">
        <v>0</v>
      </c>
      <c r="E1915" s="15">
        <v>1</v>
      </c>
      <c r="F1915" s="15">
        <v>0</v>
      </c>
    </row>
    <row r="1916" spans="1:6" x14ac:dyDescent="0.3">
      <c r="A1916" s="16">
        <v>160</v>
      </c>
      <c r="B1916" s="16">
        <v>7</v>
      </c>
      <c r="C1916" s="15">
        <v>0</v>
      </c>
      <c r="D1916" s="15">
        <v>0</v>
      </c>
      <c r="E1916" s="15">
        <v>0</v>
      </c>
      <c r="F1916" s="15">
        <v>1</v>
      </c>
    </row>
    <row r="1917" spans="1:6" x14ac:dyDescent="0.3">
      <c r="A1917" s="16">
        <v>160</v>
      </c>
      <c r="B1917" s="16">
        <v>8</v>
      </c>
      <c r="C1917" s="15">
        <v>0</v>
      </c>
      <c r="D1917" s="15">
        <v>0</v>
      </c>
      <c r="E1917" s="15">
        <v>0</v>
      </c>
      <c r="F1917" s="15">
        <v>1</v>
      </c>
    </row>
    <row r="1918" spans="1:6" x14ac:dyDescent="0.3">
      <c r="A1918" s="16">
        <v>160</v>
      </c>
      <c r="B1918" s="16">
        <v>9</v>
      </c>
      <c r="C1918" s="15">
        <v>0</v>
      </c>
      <c r="D1918" s="15">
        <v>0</v>
      </c>
      <c r="E1918" s="15">
        <v>1</v>
      </c>
      <c r="F1918" s="15">
        <v>0</v>
      </c>
    </row>
    <row r="1919" spans="1:6" x14ac:dyDescent="0.3">
      <c r="A1919" s="16">
        <v>160</v>
      </c>
      <c r="B1919" s="16">
        <v>10</v>
      </c>
      <c r="C1919" s="15">
        <v>0</v>
      </c>
      <c r="D1919" s="15">
        <v>1</v>
      </c>
      <c r="E1919" s="15">
        <v>0</v>
      </c>
      <c r="F1919" s="15">
        <v>0</v>
      </c>
    </row>
    <row r="1920" spans="1:6" x14ac:dyDescent="0.3">
      <c r="A1920" s="16">
        <v>160</v>
      </c>
      <c r="B1920" s="16">
        <v>11</v>
      </c>
      <c r="C1920" s="15">
        <v>0</v>
      </c>
      <c r="D1920" s="15">
        <v>0</v>
      </c>
      <c r="E1920" s="15">
        <v>0</v>
      </c>
      <c r="F1920" s="15">
        <v>1</v>
      </c>
    </row>
    <row r="1921" spans="1:6" x14ac:dyDescent="0.3">
      <c r="A1921" s="16">
        <v>160</v>
      </c>
      <c r="B1921" s="16">
        <v>12</v>
      </c>
      <c r="C1921" s="15">
        <v>0</v>
      </c>
      <c r="D1921" s="15">
        <v>0</v>
      </c>
      <c r="E1921" s="15">
        <v>1</v>
      </c>
      <c r="F1921" s="15">
        <v>0</v>
      </c>
    </row>
    <row r="1922" spans="1:6" x14ac:dyDescent="0.3">
      <c r="A1922" s="16">
        <v>161</v>
      </c>
      <c r="B1922" s="16">
        <v>1</v>
      </c>
      <c r="C1922" s="15">
        <v>0</v>
      </c>
      <c r="D1922" s="15">
        <v>0</v>
      </c>
      <c r="E1922" s="15">
        <v>1</v>
      </c>
      <c r="F1922" s="15">
        <v>0</v>
      </c>
    </row>
    <row r="1923" spans="1:6" x14ac:dyDescent="0.3">
      <c r="A1923" s="16">
        <v>161</v>
      </c>
      <c r="B1923" s="16">
        <v>2</v>
      </c>
      <c r="C1923" s="15">
        <v>0</v>
      </c>
      <c r="D1923" s="15">
        <v>1</v>
      </c>
      <c r="E1923" s="15">
        <v>0</v>
      </c>
      <c r="F1923" s="15">
        <v>0</v>
      </c>
    </row>
    <row r="1924" spans="1:6" x14ac:dyDescent="0.3">
      <c r="A1924" s="16">
        <v>161</v>
      </c>
      <c r="B1924" s="16">
        <v>3</v>
      </c>
      <c r="C1924" s="15">
        <v>0</v>
      </c>
      <c r="D1924" s="15">
        <v>0</v>
      </c>
      <c r="E1924" s="15">
        <v>1</v>
      </c>
      <c r="F1924" s="15">
        <v>0</v>
      </c>
    </row>
    <row r="1925" spans="1:6" x14ac:dyDescent="0.3">
      <c r="A1925" s="16">
        <v>161</v>
      </c>
      <c r="B1925" s="16">
        <v>4</v>
      </c>
      <c r="C1925" s="15">
        <v>0</v>
      </c>
      <c r="D1925" s="15">
        <v>0</v>
      </c>
      <c r="E1925" s="15">
        <v>0</v>
      </c>
      <c r="F1925" s="15">
        <v>1</v>
      </c>
    </row>
    <row r="1926" spans="1:6" x14ac:dyDescent="0.3">
      <c r="A1926" s="16">
        <v>161</v>
      </c>
      <c r="B1926" s="16">
        <v>5</v>
      </c>
      <c r="C1926" s="15">
        <v>1</v>
      </c>
      <c r="D1926" s="15">
        <v>0</v>
      </c>
      <c r="E1926" s="15">
        <v>0</v>
      </c>
      <c r="F1926" s="15">
        <v>0</v>
      </c>
    </row>
    <row r="1927" spans="1:6" x14ac:dyDescent="0.3">
      <c r="A1927" s="16">
        <v>161</v>
      </c>
      <c r="B1927" s="16">
        <v>6</v>
      </c>
      <c r="C1927" s="15">
        <v>0</v>
      </c>
      <c r="D1927" s="15">
        <v>1</v>
      </c>
      <c r="E1927" s="15">
        <v>0</v>
      </c>
      <c r="F1927" s="15">
        <v>0</v>
      </c>
    </row>
    <row r="1928" spans="1:6" x14ac:dyDescent="0.3">
      <c r="A1928" s="16">
        <v>161</v>
      </c>
      <c r="B1928" s="16">
        <v>7</v>
      </c>
      <c r="C1928" s="15">
        <v>1</v>
      </c>
      <c r="D1928" s="15">
        <v>0</v>
      </c>
      <c r="E1928" s="15">
        <v>0</v>
      </c>
      <c r="F1928" s="15">
        <v>0</v>
      </c>
    </row>
    <row r="1929" spans="1:6" x14ac:dyDescent="0.3">
      <c r="A1929" s="16">
        <v>161</v>
      </c>
      <c r="B1929" s="16">
        <v>8</v>
      </c>
      <c r="C1929" s="15">
        <v>1</v>
      </c>
      <c r="D1929" s="15">
        <v>0</v>
      </c>
      <c r="E1929" s="15">
        <v>0</v>
      </c>
      <c r="F1929" s="15">
        <v>0</v>
      </c>
    </row>
    <row r="1930" spans="1:6" x14ac:dyDescent="0.3">
      <c r="A1930" s="16">
        <v>161</v>
      </c>
      <c r="B1930" s="16">
        <v>9</v>
      </c>
      <c r="C1930" s="15">
        <v>1</v>
      </c>
      <c r="D1930" s="15">
        <v>0</v>
      </c>
      <c r="E1930" s="15">
        <v>0</v>
      </c>
      <c r="F1930" s="15">
        <v>0</v>
      </c>
    </row>
    <row r="1931" spans="1:6" x14ac:dyDescent="0.3">
      <c r="A1931" s="16">
        <v>161</v>
      </c>
      <c r="B1931" s="16">
        <v>10</v>
      </c>
      <c r="C1931" s="15">
        <v>0</v>
      </c>
      <c r="D1931" s="15">
        <v>1</v>
      </c>
      <c r="E1931" s="15">
        <v>0</v>
      </c>
      <c r="F1931" s="15">
        <v>0</v>
      </c>
    </row>
    <row r="1932" spans="1:6" x14ac:dyDescent="0.3">
      <c r="A1932" s="16">
        <v>161</v>
      </c>
      <c r="B1932" s="16">
        <v>11</v>
      </c>
      <c r="C1932" s="15">
        <v>0</v>
      </c>
      <c r="D1932" s="15">
        <v>1</v>
      </c>
      <c r="E1932" s="15">
        <v>0</v>
      </c>
      <c r="F1932" s="15">
        <v>0</v>
      </c>
    </row>
    <row r="1933" spans="1:6" x14ac:dyDescent="0.3">
      <c r="A1933" s="16">
        <v>161</v>
      </c>
      <c r="B1933" s="16">
        <v>12</v>
      </c>
      <c r="C1933" s="15">
        <v>0</v>
      </c>
      <c r="D1933" s="15">
        <v>0</v>
      </c>
      <c r="E1933" s="15">
        <v>1</v>
      </c>
      <c r="F1933" s="15">
        <v>0</v>
      </c>
    </row>
    <row r="1934" spans="1:6" x14ac:dyDescent="0.3">
      <c r="A1934" s="16">
        <v>162</v>
      </c>
      <c r="B1934" s="16">
        <v>1</v>
      </c>
      <c r="C1934" s="15">
        <v>0</v>
      </c>
      <c r="D1934" s="15">
        <v>0</v>
      </c>
      <c r="E1934" s="15">
        <v>1</v>
      </c>
      <c r="F1934" s="15">
        <v>0</v>
      </c>
    </row>
    <row r="1935" spans="1:6" x14ac:dyDescent="0.3">
      <c r="A1935" s="16">
        <v>162</v>
      </c>
      <c r="B1935" s="16">
        <v>2</v>
      </c>
      <c r="C1935" s="15">
        <v>0</v>
      </c>
      <c r="D1935" s="15">
        <v>1</v>
      </c>
      <c r="E1935" s="15">
        <v>0</v>
      </c>
      <c r="F1935" s="15">
        <v>0</v>
      </c>
    </row>
    <row r="1936" spans="1:6" x14ac:dyDescent="0.3">
      <c r="A1936" s="16">
        <v>162</v>
      </c>
      <c r="B1936" s="16">
        <v>3</v>
      </c>
      <c r="C1936" s="15">
        <v>1</v>
      </c>
      <c r="D1936" s="15">
        <v>0</v>
      </c>
      <c r="E1936" s="15">
        <v>0</v>
      </c>
      <c r="F1936" s="15">
        <v>0</v>
      </c>
    </row>
    <row r="1937" spans="1:6" x14ac:dyDescent="0.3">
      <c r="A1937" s="16">
        <v>162</v>
      </c>
      <c r="B1937" s="16">
        <v>4</v>
      </c>
      <c r="C1937" s="15">
        <v>0</v>
      </c>
      <c r="D1937" s="15">
        <v>0</v>
      </c>
      <c r="E1937" s="15">
        <v>0</v>
      </c>
      <c r="F1937" s="15">
        <v>1</v>
      </c>
    </row>
    <row r="1938" spans="1:6" x14ac:dyDescent="0.3">
      <c r="A1938" s="16">
        <v>162</v>
      </c>
      <c r="B1938" s="16">
        <v>5</v>
      </c>
      <c r="C1938" s="15">
        <v>0</v>
      </c>
      <c r="D1938" s="15">
        <v>1</v>
      </c>
      <c r="E1938" s="15">
        <v>0</v>
      </c>
      <c r="F1938" s="15">
        <v>0</v>
      </c>
    </row>
    <row r="1939" spans="1:6" x14ac:dyDescent="0.3">
      <c r="A1939" s="16">
        <v>162</v>
      </c>
      <c r="B1939" s="16">
        <v>6</v>
      </c>
      <c r="C1939" s="15">
        <v>1</v>
      </c>
      <c r="D1939" s="15">
        <v>0</v>
      </c>
      <c r="E1939" s="15">
        <v>0</v>
      </c>
      <c r="F1939" s="15">
        <v>0</v>
      </c>
    </row>
    <row r="1940" spans="1:6" x14ac:dyDescent="0.3">
      <c r="A1940" s="16">
        <v>162</v>
      </c>
      <c r="B1940" s="16">
        <v>7</v>
      </c>
      <c r="C1940" s="15">
        <v>0</v>
      </c>
      <c r="D1940" s="15">
        <v>0</v>
      </c>
      <c r="E1940" s="15">
        <v>0</v>
      </c>
      <c r="F1940" s="15">
        <v>1</v>
      </c>
    </row>
    <row r="1941" spans="1:6" x14ac:dyDescent="0.3">
      <c r="A1941" s="16">
        <v>162</v>
      </c>
      <c r="B1941" s="16">
        <v>8</v>
      </c>
      <c r="C1941" s="15">
        <v>0</v>
      </c>
      <c r="D1941" s="15">
        <v>0</v>
      </c>
      <c r="E1941" s="15">
        <v>1</v>
      </c>
      <c r="F1941" s="15">
        <v>0</v>
      </c>
    </row>
    <row r="1942" spans="1:6" x14ac:dyDescent="0.3">
      <c r="A1942" s="16">
        <v>162</v>
      </c>
      <c r="B1942" s="16">
        <v>9</v>
      </c>
      <c r="C1942" s="15">
        <v>0</v>
      </c>
      <c r="D1942" s="15">
        <v>0</v>
      </c>
      <c r="E1942" s="15">
        <v>1</v>
      </c>
      <c r="F1942" s="15">
        <v>0</v>
      </c>
    </row>
    <row r="1943" spans="1:6" x14ac:dyDescent="0.3">
      <c r="A1943" s="16">
        <v>162</v>
      </c>
      <c r="B1943" s="16">
        <v>10</v>
      </c>
      <c r="C1943" s="15">
        <v>0</v>
      </c>
      <c r="D1943" s="15">
        <v>1</v>
      </c>
      <c r="E1943" s="15">
        <v>0</v>
      </c>
      <c r="F1943" s="15">
        <v>0</v>
      </c>
    </row>
    <row r="1944" spans="1:6" x14ac:dyDescent="0.3">
      <c r="A1944" s="16">
        <v>162</v>
      </c>
      <c r="B1944" s="16">
        <v>11</v>
      </c>
      <c r="C1944" s="15">
        <v>0</v>
      </c>
      <c r="D1944" s="15">
        <v>1</v>
      </c>
      <c r="E1944" s="15">
        <v>0</v>
      </c>
      <c r="F1944" s="15">
        <v>0</v>
      </c>
    </row>
    <row r="1945" spans="1:6" x14ac:dyDescent="0.3">
      <c r="A1945" s="16">
        <v>162</v>
      </c>
      <c r="B1945" s="16">
        <v>12</v>
      </c>
      <c r="C1945" s="15">
        <v>1</v>
      </c>
      <c r="D1945" s="15">
        <v>0</v>
      </c>
      <c r="E1945" s="15">
        <v>0</v>
      </c>
      <c r="F1945" s="15">
        <v>0</v>
      </c>
    </row>
    <row r="1946" spans="1:6" x14ac:dyDescent="0.3">
      <c r="A1946" s="16">
        <v>163</v>
      </c>
      <c r="B1946" s="16">
        <v>1</v>
      </c>
      <c r="C1946" s="15">
        <v>0</v>
      </c>
      <c r="D1946" s="15">
        <v>0</v>
      </c>
      <c r="E1946" s="15">
        <v>1</v>
      </c>
      <c r="F1946" s="15">
        <v>0</v>
      </c>
    </row>
    <row r="1947" spans="1:6" x14ac:dyDescent="0.3">
      <c r="A1947" s="16">
        <v>163</v>
      </c>
      <c r="B1947" s="16">
        <v>2</v>
      </c>
      <c r="C1947" s="15">
        <v>0</v>
      </c>
      <c r="D1947" s="15">
        <v>0</v>
      </c>
      <c r="E1947" s="15">
        <v>1</v>
      </c>
      <c r="F1947" s="15">
        <v>0</v>
      </c>
    </row>
    <row r="1948" spans="1:6" x14ac:dyDescent="0.3">
      <c r="A1948" s="16">
        <v>163</v>
      </c>
      <c r="B1948" s="16">
        <v>3</v>
      </c>
      <c r="C1948" s="15">
        <v>0</v>
      </c>
      <c r="D1948" s="15">
        <v>0</v>
      </c>
      <c r="E1948" s="15">
        <v>0</v>
      </c>
      <c r="F1948" s="15">
        <v>1</v>
      </c>
    </row>
    <row r="1949" spans="1:6" x14ac:dyDescent="0.3">
      <c r="A1949" s="16">
        <v>163</v>
      </c>
      <c r="B1949" s="16">
        <v>4</v>
      </c>
      <c r="C1949" s="15">
        <v>0</v>
      </c>
      <c r="D1949" s="15">
        <v>1</v>
      </c>
      <c r="E1949" s="15">
        <v>0</v>
      </c>
      <c r="F1949" s="15">
        <v>0</v>
      </c>
    </row>
    <row r="1950" spans="1:6" x14ac:dyDescent="0.3">
      <c r="A1950" s="16">
        <v>163</v>
      </c>
      <c r="B1950" s="16">
        <v>5</v>
      </c>
      <c r="C1950" s="15">
        <v>1</v>
      </c>
      <c r="D1950" s="15">
        <v>0</v>
      </c>
      <c r="E1950" s="15">
        <v>0</v>
      </c>
      <c r="F1950" s="15">
        <v>0</v>
      </c>
    </row>
    <row r="1951" spans="1:6" x14ac:dyDescent="0.3">
      <c r="A1951" s="16">
        <v>163</v>
      </c>
      <c r="B1951" s="16">
        <v>6</v>
      </c>
      <c r="C1951" s="15">
        <v>0</v>
      </c>
      <c r="D1951" s="15">
        <v>1</v>
      </c>
      <c r="E1951" s="15">
        <v>0</v>
      </c>
      <c r="F1951" s="15">
        <v>0</v>
      </c>
    </row>
    <row r="1952" spans="1:6" x14ac:dyDescent="0.3">
      <c r="A1952" s="16">
        <v>163</v>
      </c>
      <c r="B1952" s="16">
        <v>7</v>
      </c>
      <c r="C1952" s="15">
        <v>1</v>
      </c>
      <c r="D1952" s="15">
        <v>0</v>
      </c>
      <c r="E1952" s="15">
        <v>0</v>
      </c>
      <c r="F1952" s="15">
        <v>0</v>
      </c>
    </row>
    <row r="1953" spans="1:6" x14ac:dyDescent="0.3">
      <c r="A1953" s="16">
        <v>163</v>
      </c>
      <c r="B1953" s="16">
        <v>8</v>
      </c>
      <c r="C1953" s="15">
        <v>0</v>
      </c>
      <c r="D1953" s="15">
        <v>0</v>
      </c>
      <c r="E1953" s="15">
        <v>1</v>
      </c>
      <c r="F1953" s="15">
        <v>0</v>
      </c>
    </row>
    <row r="1954" spans="1:6" x14ac:dyDescent="0.3">
      <c r="A1954" s="16">
        <v>163</v>
      </c>
      <c r="B1954" s="16">
        <v>9</v>
      </c>
      <c r="C1954" s="15">
        <v>0</v>
      </c>
      <c r="D1954" s="15">
        <v>0</v>
      </c>
      <c r="E1954" s="15">
        <v>1</v>
      </c>
      <c r="F1954" s="15">
        <v>0</v>
      </c>
    </row>
    <row r="1955" spans="1:6" x14ac:dyDescent="0.3">
      <c r="A1955" s="16">
        <v>163</v>
      </c>
      <c r="B1955" s="16">
        <v>10</v>
      </c>
      <c r="C1955" s="15">
        <v>0</v>
      </c>
      <c r="D1955" s="15">
        <v>1</v>
      </c>
      <c r="E1955" s="15">
        <v>0</v>
      </c>
      <c r="F1955" s="15">
        <v>0</v>
      </c>
    </row>
    <row r="1956" spans="1:6" x14ac:dyDescent="0.3">
      <c r="A1956" s="16">
        <v>163</v>
      </c>
      <c r="B1956" s="16">
        <v>11</v>
      </c>
      <c r="C1956" s="15">
        <v>0</v>
      </c>
      <c r="D1956" s="15">
        <v>1</v>
      </c>
      <c r="E1956" s="15">
        <v>0</v>
      </c>
      <c r="F1956" s="15">
        <v>0</v>
      </c>
    </row>
    <row r="1957" spans="1:6" x14ac:dyDescent="0.3">
      <c r="A1957" s="16">
        <v>163</v>
      </c>
      <c r="B1957" s="16">
        <v>12</v>
      </c>
      <c r="C1957" s="15">
        <v>1</v>
      </c>
      <c r="D1957" s="15">
        <v>0</v>
      </c>
      <c r="E1957" s="15">
        <v>0</v>
      </c>
      <c r="F1957" s="15">
        <v>0</v>
      </c>
    </row>
    <row r="1958" spans="1:6" x14ac:dyDescent="0.3">
      <c r="A1958" s="16">
        <v>164</v>
      </c>
      <c r="B1958" s="16">
        <v>1</v>
      </c>
      <c r="C1958" s="15">
        <v>0</v>
      </c>
      <c r="D1958" s="15">
        <v>0</v>
      </c>
      <c r="E1958" s="15">
        <v>1</v>
      </c>
      <c r="F1958" s="15">
        <v>0</v>
      </c>
    </row>
    <row r="1959" spans="1:6" x14ac:dyDescent="0.3">
      <c r="A1959" s="16">
        <v>164</v>
      </c>
      <c r="B1959" s="16">
        <v>2</v>
      </c>
      <c r="C1959" s="15">
        <v>1</v>
      </c>
      <c r="D1959" s="15">
        <v>0</v>
      </c>
      <c r="E1959" s="15">
        <v>0</v>
      </c>
      <c r="F1959" s="15">
        <v>0</v>
      </c>
    </row>
    <row r="1960" spans="1:6" x14ac:dyDescent="0.3">
      <c r="A1960" s="16">
        <v>164</v>
      </c>
      <c r="B1960" s="16">
        <v>3</v>
      </c>
      <c r="C1960" s="15">
        <v>0</v>
      </c>
      <c r="D1960" s="15">
        <v>0</v>
      </c>
      <c r="E1960" s="15">
        <v>1</v>
      </c>
      <c r="F1960" s="15">
        <v>0</v>
      </c>
    </row>
    <row r="1961" spans="1:6" x14ac:dyDescent="0.3">
      <c r="A1961" s="16">
        <v>164</v>
      </c>
      <c r="B1961" s="16">
        <v>4</v>
      </c>
      <c r="C1961" s="15">
        <v>0</v>
      </c>
      <c r="D1961" s="15">
        <v>0</v>
      </c>
      <c r="E1961" s="15">
        <v>0</v>
      </c>
      <c r="F1961" s="15">
        <v>1</v>
      </c>
    </row>
    <row r="1962" spans="1:6" x14ac:dyDescent="0.3">
      <c r="A1962" s="16">
        <v>164</v>
      </c>
      <c r="B1962" s="16">
        <v>5</v>
      </c>
      <c r="C1962" s="15">
        <v>1</v>
      </c>
      <c r="D1962" s="15">
        <v>0</v>
      </c>
      <c r="E1962" s="15">
        <v>0</v>
      </c>
      <c r="F1962" s="15">
        <v>0</v>
      </c>
    </row>
    <row r="1963" spans="1:6" x14ac:dyDescent="0.3">
      <c r="A1963" s="16">
        <v>164</v>
      </c>
      <c r="B1963" s="16">
        <v>6</v>
      </c>
      <c r="C1963" s="15">
        <v>0</v>
      </c>
      <c r="D1963" s="15">
        <v>1</v>
      </c>
      <c r="E1963" s="15">
        <v>0</v>
      </c>
      <c r="F1963" s="15">
        <v>0</v>
      </c>
    </row>
    <row r="1964" spans="1:6" x14ac:dyDescent="0.3">
      <c r="A1964" s="16">
        <v>164</v>
      </c>
      <c r="B1964" s="16">
        <v>7</v>
      </c>
      <c r="C1964" s="15">
        <v>1</v>
      </c>
      <c r="D1964" s="15">
        <v>0</v>
      </c>
      <c r="E1964" s="15">
        <v>0</v>
      </c>
      <c r="F1964" s="15">
        <v>0</v>
      </c>
    </row>
    <row r="1965" spans="1:6" x14ac:dyDescent="0.3">
      <c r="A1965" s="16">
        <v>164</v>
      </c>
      <c r="B1965" s="16">
        <v>8</v>
      </c>
      <c r="C1965" s="15">
        <v>0</v>
      </c>
      <c r="D1965" s="15">
        <v>0</v>
      </c>
      <c r="E1965" s="15">
        <v>1</v>
      </c>
      <c r="F1965" s="15">
        <v>0</v>
      </c>
    </row>
    <row r="1966" spans="1:6" x14ac:dyDescent="0.3">
      <c r="A1966" s="16">
        <v>164</v>
      </c>
      <c r="B1966" s="16">
        <v>9</v>
      </c>
      <c r="C1966" s="15">
        <v>0</v>
      </c>
      <c r="D1966" s="15">
        <v>0</v>
      </c>
      <c r="E1966" s="15">
        <v>1</v>
      </c>
      <c r="F1966" s="15">
        <v>0</v>
      </c>
    </row>
    <row r="1967" spans="1:6" x14ac:dyDescent="0.3">
      <c r="A1967" s="16">
        <v>164</v>
      </c>
      <c r="B1967" s="16">
        <v>10</v>
      </c>
      <c r="C1967" s="15">
        <v>0</v>
      </c>
      <c r="D1967" s="15">
        <v>1</v>
      </c>
      <c r="E1967" s="15">
        <v>0</v>
      </c>
      <c r="F1967" s="15">
        <v>0</v>
      </c>
    </row>
    <row r="1968" spans="1:6" x14ac:dyDescent="0.3">
      <c r="A1968" s="16">
        <v>164</v>
      </c>
      <c r="B1968" s="16">
        <v>11</v>
      </c>
      <c r="C1968" s="15">
        <v>0</v>
      </c>
      <c r="D1968" s="15">
        <v>0</v>
      </c>
      <c r="E1968" s="15">
        <v>1</v>
      </c>
      <c r="F1968" s="15">
        <v>0</v>
      </c>
    </row>
    <row r="1969" spans="1:6" x14ac:dyDescent="0.3">
      <c r="A1969" s="16">
        <v>164</v>
      </c>
      <c r="B1969" s="16">
        <v>12</v>
      </c>
      <c r="C1969" s="15">
        <v>1</v>
      </c>
      <c r="D1969" s="15">
        <v>0</v>
      </c>
      <c r="E1969" s="15">
        <v>0</v>
      </c>
      <c r="F1969" s="15">
        <v>0</v>
      </c>
    </row>
    <row r="1970" spans="1:6" x14ac:dyDescent="0.3">
      <c r="A1970" s="16">
        <v>165</v>
      </c>
      <c r="B1970" s="16">
        <v>1</v>
      </c>
      <c r="C1970" s="15">
        <v>0</v>
      </c>
      <c r="D1970" s="15">
        <v>0</v>
      </c>
      <c r="E1970" s="15">
        <v>0</v>
      </c>
      <c r="F1970" s="15">
        <v>1</v>
      </c>
    </row>
    <row r="1971" spans="1:6" x14ac:dyDescent="0.3">
      <c r="A1971" s="16">
        <v>165</v>
      </c>
      <c r="B1971" s="16">
        <v>2</v>
      </c>
      <c r="C1971" s="15">
        <v>0</v>
      </c>
      <c r="D1971" s="15">
        <v>1</v>
      </c>
      <c r="E1971" s="15">
        <v>0</v>
      </c>
      <c r="F1971" s="15">
        <v>0</v>
      </c>
    </row>
    <row r="1972" spans="1:6" x14ac:dyDescent="0.3">
      <c r="A1972" s="16">
        <v>165</v>
      </c>
      <c r="B1972" s="16">
        <v>3</v>
      </c>
      <c r="C1972" s="15">
        <v>1</v>
      </c>
      <c r="D1972" s="15">
        <v>0</v>
      </c>
      <c r="E1972" s="15">
        <v>0</v>
      </c>
      <c r="F1972" s="15">
        <v>0</v>
      </c>
    </row>
    <row r="1973" spans="1:6" x14ac:dyDescent="0.3">
      <c r="A1973" s="16">
        <v>165</v>
      </c>
      <c r="B1973" s="16">
        <v>4</v>
      </c>
      <c r="C1973" s="15">
        <v>1</v>
      </c>
      <c r="D1973" s="15">
        <v>0</v>
      </c>
      <c r="E1973" s="15">
        <v>0</v>
      </c>
      <c r="F1973" s="15">
        <v>0</v>
      </c>
    </row>
    <row r="1974" spans="1:6" x14ac:dyDescent="0.3">
      <c r="A1974" s="16">
        <v>165</v>
      </c>
      <c r="B1974" s="16">
        <v>5</v>
      </c>
      <c r="C1974" s="15">
        <v>1</v>
      </c>
      <c r="D1974" s="15">
        <v>0</v>
      </c>
      <c r="E1974" s="15">
        <v>0</v>
      </c>
      <c r="F1974" s="15">
        <v>0</v>
      </c>
    </row>
    <row r="1975" spans="1:6" x14ac:dyDescent="0.3">
      <c r="A1975" s="16">
        <v>165</v>
      </c>
      <c r="B1975" s="16">
        <v>6</v>
      </c>
      <c r="C1975" s="15">
        <v>1</v>
      </c>
      <c r="D1975" s="15">
        <v>0</v>
      </c>
      <c r="E1975" s="15">
        <v>0</v>
      </c>
      <c r="F1975" s="15">
        <v>0</v>
      </c>
    </row>
    <row r="1976" spans="1:6" x14ac:dyDescent="0.3">
      <c r="A1976" s="16">
        <v>165</v>
      </c>
      <c r="B1976" s="16">
        <v>7</v>
      </c>
      <c r="C1976" s="15">
        <v>1</v>
      </c>
      <c r="D1976" s="15">
        <v>0</v>
      </c>
      <c r="E1976" s="15">
        <v>0</v>
      </c>
      <c r="F1976" s="15">
        <v>0</v>
      </c>
    </row>
    <row r="1977" spans="1:6" x14ac:dyDescent="0.3">
      <c r="A1977" s="16">
        <v>165</v>
      </c>
      <c r="B1977" s="16">
        <v>8</v>
      </c>
      <c r="C1977" s="15">
        <v>0</v>
      </c>
      <c r="D1977" s="15">
        <v>0</v>
      </c>
      <c r="E1977" s="15">
        <v>1</v>
      </c>
      <c r="F1977" s="15">
        <v>0</v>
      </c>
    </row>
    <row r="1978" spans="1:6" x14ac:dyDescent="0.3">
      <c r="A1978" s="16">
        <v>165</v>
      </c>
      <c r="B1978" s="16">
        <v>9</v>
      </c>
      <c r="C1978" s="15">
        <v>0</v>
      </c>
      <c r="D1978" s="15">
        <v>0</v>
      </c>
      <c r="E1978" s="15">
        <v>1</v>
      </c>
      <c r="F1978" s="15">
        <v>0</v>
      </c>
    </row>
    <row r="1979" spans="1:6" x14ac:dyDescent="0.3">
      <c r="A1979" s="16">
        <v>165</v>
      </c>
      <c r="B1979" s="16">
        <v>10</v>
      </c>
      <c r="C1979" s="15">
        <v>1</v>
      </c>
      <c r="D1979" s="15">
        <v>0</v>
      </c>
      <c r="E1979" s="15">
        <v>0</v>
      </c>
      <c r="F1979" s="15">
        <v>0</v>
      </c>
    </row>
    <row r="1980" spans="1:6" x14ac:dyDescent="0.3">
      <c r="A1980" s="16">
        <v>165</v>
      </c>
      <c r="B1980" s="16">
        <v>11</v>
      </c>
      <c r="C1980" s="15">
        <v>1</v>
      </c>
      <c r="D1980" s="15">
        <v>0</v>
      </c>
      <c r="E1980" s="15">
        <v>0</v>
      </c>
      <c r="F1980" s="15">
        <v>0</v>
      </c>
    </row>
    <row r="1981" spans="1:6" x14ac:dyDescent="0.3">
      <c r="A1981" s="16">
        <v>165</v>
      </c>
      <c r="B1981" s="16">
        <v>12</v>
      </c>
      <c r="C1981" s="15">
        <v>1</v>
      </c>
      <c r="D1981" s="15">
        <v>0</v>
      </c>
      <c r="E1981" s="15">
        <v>0</v>
      </c>
      <c r="F1981" s="15">
        <v>0</v>
      </c>
    </row>
    <row r="1982" spans="1:6" x14ac:dyDescent="0.3">
      <c r="A1982" s="16">
        <v>166</v>
      </c>
      <c r="B1982" s="16">
        <v>1</v>
      </c>
      <c r="C1982" s="15">
        <v>0</v>
      </c>
      <c r="D1982" s="15">
        <v>0</v>
      </c>
      <c r="E1982" s="15">
        <v>1</v>
      </c>
      <c r="F1982" s="15">
        <v>0</v>
      </c>
    </row>
    <row r="1983" spans="1:6" x14ac:dyDescent="0.3">
      <c r="A1983" s="16">
        <v>166</v>
      </c>
      <c r="B1983" s="16">
        <v>2</v>
      </c>
      <c r="C1983" s="15">
        <v>1</v>
      </c>
      <c r="D1983" s="15">
        <v>0</v>
      </c>
      <c r="E1983" s="15">
        <v>0</v>
      </c>
      <c r="F1983" s="15">
        <v>0</v>
      </c>
    </row>
    <row r="1984" spans="1:6" x14ac:dyDescent="0.3">
      <c r="A1984" s="16">
        <v>166</v>
      </c>
      <c r="B1984" s="16">
        <v>3</v>
      </c>
      <c r="C1984" s="15">
        <v>1</v>
      </c>
      <c r="D1984" s="15">
        <v>0</v>
      </c>
      <c r="E1984" s="15">
        <v>0</v>
      </c>
      <c r="F1984" s="15">
        <v>0</v>
      </c>
    </row>
    <row r="1985" spans="1:6" x14ac:dyDescent="0.3">
      <c r="A1985" s="16">
        <v>166</v>
      </c>
      <c r="B1985" s="16">
        <v>4</v>
      </c>
      <c r="C1985" s="15">
        <v>0</v>
      </c>
      <c r="D1985" s="15">
        <v>1</v>
      </c>
      <c r="E1985" s="15">
        <v>0</v>
      </c>
      <c r="F1985" s="15">
        <v>0</v>
      </c>
    </row>
    <row r="1986" spans="1:6" x14ac:dyDescent="0.3">
      <c r="A1986" s="16">
        <v>166</v>
      </c>
      <c r="B1986" s="16">
        <v>5</v>
      </c>
      <c r="C1986" s="15">
        <v>1</v>
      </c>
      <c r="D1986" s="15">
        <v>0</v>
      </c>
      <c r="E1986" s="15">
        <v>0</v>
      </c>
      <c r="F1986" s="15">
        <v>0</v>
      </c>
    </row>
    <row r="1987" spans="1:6" x14ac:dyDescent="0.3">
      <c r="A1987" s="16">
        <v>166</v>
      </c>
      <c r="B1987" s="16">
        <v>6</v>
      </c>
      <c r="C1987" s="15">
        <v>0</v>
      </c>
      <c r="D1987" s="15">
        <v>0</v>
      </c>
      <c r="E1987" s="15">
        <v>1</v>
      </c>
      <c r="F1987" s="15">
        <v>0</v>
      </c>
    </row>
    <row r="1988" spans="1:6" x14ac:dyDescent="0.3">
      <c r="A1988" s="16">
        <v>166</v>
      </c>
      <c r="B1988" s="16">
        <v>7</v>
      </c>
      <c r="C1988" s="15">
        <v>0</v>
      </c>
      <c r="D1988" s="15">
        <v>0</v>
      </c>
      <c r="E1988" s="15">
        <v>1</v>
      </c>
      <c r="F1988" s="15">
        <v>0</v>
      </c>
    </row>
    <row r="1989" spans="1:6" x14ac:dyDescent="0.3">
      <c r="A1989" s="16">
        <v>166</v>
      </c>
      <c r="B1989" s="16">
        <v>8</v>
      </c>
      <c r="C1989" s="15">
        <v>0</v>
      </c>
      <c r="D1989" s="15">
        <v>0</v>
      </c>
      <c r="E1989" s="15">
        <v>1</v>
      </c>
      <c r="F1989" s="15">
        <v>0</v>
      </c>
    </row>
    <row r="1990" spans="1:6" x14ac:dyDescent="0.3">
      <c r="A1990" s="16">
        <v>166</v>
      </c>
      <c r="B1990" s="16">
        <v>9</v>
      </c>
      <c r="C1990" s="15">
        <v>0</v>
      </c>
      <c r="D1990" s="15">
        <v>0</v>
      </c>
      <c r="E1990" s="15">
        <v>1</v>
      </c>
      <c r="F1990" s="15">
        <v>0</v>
      </c>
    </row>
    <row r="1991" spans="1:6" x14ac:dyDescent="0.3">
      <c r="A1991" s="16">
        <v>166</v>
      </c>
      <c r="B1991" s="16">
        <v>10</v>
      </c>
      <c r="C1991" s="15">
        <v>0</v>
      </c>
      <c r="D1991" s="15">
        <v>1</v>
      </c>
      <c r="E1991" s="15">
        <v>0</v>
      </c>
      <c r="F1991" s="15">
        <v>0</v>
      </c>
    </row>
    <row r="1992" spans="1:6" x14ac:dyDescent="0.3">
      <c r="A1992" s="16">
        <v>166</v>
      </c>
      <c r="B1992" s="16">
        <v>11</v>
      </c>
      <c r="C1992" s="15">
        <v>0</v>
      </c>
      <c r="D1992" s="15">
        <v>1</v>
      </c>
      <c r="E1992" s="15">
        <v>0</v>
      </c>
      <c r="F1992" s="15">
        <v>0</v>
      </c>
    </row>
    <row r="1993" spans="1:6" x14ac:dyDescent="0.3">
      <c r="A1993" s="16">
        <v>166</v>
      </c>
      <c r="B1993" s="16">
        <v>12</v>
      </c>
      <c r="C1993" s="15">
        <v>0</v>
      </c>
      <c r="D1993" s="15">
        <v>0</v>
      </c>
      <c r="E1993" s="15">
        <v>0</v>
      </c>
      <c r="F1993" s="15">
        <v>1</v>
      </c>
    </row>
    <row r="1994" spans="1:6" x14ac:dyDescent="0.3">
      <c r="A1994" s="16">
        <v>167</v>
      </c>
      <c r="B1994" s="16">
        <v>1</v>
      </c>
      <c r="C1994" s="15">
        <v>1</v>
      </c>
      <c r="D1994" s="15">
        <v>0</v>
      </c>
      <c r="E1994" s="15">
        <v>0</v>
      </c>
      <c r="F1994" s="15">
        <v>0</v>
      </c>
    </row>
    <row r="1995" spans="1:6" x14ac:dyDescent="0.3">
      <c r="A1995" s="16">
        <v>167</v>
      </c>
      <c r="B1995" s="16">
        <v>2</v>
      </c>
      <c r="C1995" s="15">
        <v>1</v>
      </c>
      <c r="D1995" s="15">
        <v>0</v>
      </c>
      <c r="E1995" s="15">
        <v>0</v>
      </c>
      <c r="F1995" s="15">
        <v>0</v>
      </c>
    </row>
    <row r="1996" spans="1:6" x14ac:dyDescent="0.3">
      <c r="A1996" s="16">
        <v>167</v>
      </c>
      <c r="B1996" s="16">
        <v>3</v>
      </c>
      <c r="C1996" s="15">
        <v>0</v>
      </c>
      <c r="D1996" s="15">
        <v>0</v>
      </c>
      <c r="E1996" s="15">
        <v>0</v>
      </c>
      <c r="F1996" s="15">
        <v>1</v>
      </c>
    </row>
    <row r="1997" spans="1:6" x14ac:dyDescent="0.3">
      <c r="A1997" s="16">
        <v>167</v>
      </c>
      <c r="B1997" s="16">
        <v>4</v>
      </c>
      <c r="C1997" s="15">
        <v>0</v>
      </c>
      <c r="D1997" s="15">
        <v>1</v>
      </c>
      <c r="E1997" s="15">
        <v>0</v>
      </c>
      <c r="F1997" s="15">
        <v>0</v>
      </c>
    </row>
    <row r="1998" spans="1:6" x14ac:dyDescent="0.3">
      <c r="A1998" s="16">
        <v>167</v>
      </c>
      <c r="B1998" s="16">
        <v>5</v>
      </c>
      <c r="C1998" s="15">
        <v>0</v>
      </c>
      <c r="D1998" s="15">
        <v>0</v>
      </c>
      <c r="E1998" s="15">
        <v>1</v>
      </c>
      <c r="F1998" s="15">
        <v>0</v>
      </c>
    </row>
    <row r="1999" spans="1:6" x14ac:dyDescent="0.3">
      <c r="A1999" s="16">
        <v>167</v>
      </c>
      <c r="B1999" s="16">
        <v>6</v>
      </c>
      <c r="C1999" s="15">
        <v>0</v>
      </c>
      <c r="D1999" s="15">
        <v>0</v>
      </c>
      <c r="E1999" s="15">
        <v>1</v>
      </c>
      <c r="F1999" s="15">
        <v>0</v>
      </c>
    </row>
    <row r="2000" spans="1:6" x14ac:dyDescent="0.3">
      <c r="A2000" s="16">
        <v>167</v>
      </c>
      <c r="B2000" s="16">
        <v>7</v>
      </c>
      <c r="C2000" s="15">
        <v>0</v>
      </c>
      <c r="D2000" s="15">
        <v>0</v>
      </c>
      <c r="E2000" s="15">
        <v>0</v>
      </c>
      <c r="F2000" s="15">
        <v>1</v>
      </c>
    </row>
    <row r="2001" spans="1:6" x14ac:dyDescent="0.3">
      <c r="A2001" s="16">
        <v>167</v>
      </c>
      <c r="B2001" s="16">
        <v>8</v>
      </c>
      <c r="C2001" s="15">
        <v>0</v>
      </c>
      <c r="D2001" s="15">
        <v>0</v>
      </c>
      <c r="E2001" s="15">
        <v>1</v>
      </c>
      <c r="F2001" s="15">
        <v>0</v>
      </c>
    </row>
    <row r="2002" spans="1:6" x14ac:dyDescent="0.3">
      <c r="A2002" s="16">
        <v>167</v>
      </c>
      <c r="B2002" s="16">
        <v>9</v>
      </c>
      <c r="C2002" s="15">
        <v>0</v>
      </c>
      <c r="D2002" s="15">
        <v>1</v>
      </c>
      <c r="E2002" s="15">
        <v>0</v>
      </c>
      <c r="F2002" s="15">
        <v>0</v>
      </c>
    </row>
    <row r="2003" spans="1:6" x14ac:dyDescent="0.3">
      <c r="A2003" s="16">
        <v>167</v>
      </c>
      <c r="B2003" s="16">
        <v>10</v>
      </c>
      <c r="C2003" s="15">
        <v>0</v>
      </c>
      <c r="D2003" s="15">
        <v>1</v>
      </c>
      <c r="E2003" s="15">
        <v>0</v>
      </c>
      <c r="F2003" s="15">
        <v>0</v>
      </c>
    </row>
    <row r="2004" spans="1:6" x14ac:dyDescent="0.3">
      <c r="A2004" s="16">
        <v>167</v>
      </c>
      <c r="B2004" s="16">
        <v>11</v>
      </c>
      <c r="C2004" s="15">
        <v>0</v>
      </c>
      <c r="D2004" s="15">
        <v>1</v>
      </c>
      <c r="E2004" s="15">
        <v>0</v>
      </c>
      <c r="F2004" s="15">
        <v>0</v>
      </c>
    </row>
    <row r="2005" spans="1:6" x14ac:dyDescent="0.3">
      <c r="A2005" s="16">
        <v>167</v>
      </c>
      <c r="B2005" s="16">
        <v>12</v>
      </c>
      <c r="C2005" s="15">
        <v>0</v>
      </c>
      <c r="D2005" s="15">
        <v>0</v>
      </c>
      <c r="E2005" s="15">
        <v>1</v>
      </c>
      <c r="F2005" s="15">
        <v>0</v>
      </c>
    </row>
    <row r="2006" spans="1:6" x14ac:dyDescent="0.3">
      <c r="A2006" s="16">
        <v>168</v>
      </c>
      <c r="B2006" s="16">
        <v>1</v>
      </c>
      <c r="C2006" s="15">
        <v>1</v>
      </c>
      <c r="D2006" s="15">
        <v>0</v>
      </c>
      <c r="E2006" s="15">
        <v>0</v>
      </c>
      <c r="F2006" s="15">
        <v>0</v>
      </c>
    </row>
    <row r="2007" spans="1:6" x14ac:dyDescent="0.3">
      <c r="A2007" s="16">
        <v>168</v>
      </c>
      <c r="B2007" s="16">
        <v>2</v>
      </c>
      <c r="C2007" s="15">
        <v>0</v>
      </c>
      <c r="D2007" s="15">
        <v>0</v>
      </c>
      <c r="E2007" s="15">
        <v>1</v>
      </c>
      <c r="F2007" s="15">
        <v>0</v>
      </c>
    </row>
    <row r="2008" spans="1:6" x14ac:dyDescent="0.3">
      <c r="A2008" s="16">
        <v>168</v>
      </c>
      <c r="B2008" s="16">
        <v>3</v>
      </c>
      <c r="C2008" s="15">
        <v>1</v>
      </c>
      <c r="D2008" s="15">
        <v>0</v>
      </c>
      <c r="E2008" s="15">
        <v>0</v>
      </c>
      <c r="F2008" s="15">
        <v>0</v>
      </c>
    </row>
    <row r="2009" spans="1:6" x14ac:dyDescent="0.3">
      <c r="A2009" s="16">
        <v>168</v>
      </c>
      <c r="B2009" s="16">
        <v>4</v>
      </c>
      <c r="C2009" s="15">
        <v>1</v>
      </c>
      <c r="D2009" s="15">
        <v>0</v>
      </c>
      <c r="E2009" s="15">
        <v>0</v>
      </c>
      <c r="F2009" s="15">
        <v>0</v>
      </c>
    </row>
    <row r="2010" spans="1:6" x14ac:dyDescent="0.3">
      <c r="A2010" s="16">
        <v>168</v>
      </c>
      <c r="B2010" s="16">
        <v>5</v>
      </c>
      <c r="C2010" s="15">
        <v>0</v>
      </c>
      <c r="D2010" s="15">
        <v>1</v>
      </c>
      <c r="E2010" s="15">
        <v>0</v>
      </c>
      <c r="F2010" s="15">
        <v>0</v>
      </c>
    </row>
    <row r="2011" spans="1:6" x14ac:dyDescent="0.3">
      <c r="A2011" s="16">
        <v>168</v>
      </c>
      <c r="B2011" s="16">
        <v>6</v>
      </c>
      <c r="C2011" s="15">
        <v>0</v>
      </c>
      <c r="D2011" s="15">
        <v>0</v>
      </c>
      <c r="E2011" s="15">
        <v>1</v>
      </c>
      <c r="F2011" s="15">
        <v>0</v>
      </c>
    </row>
    <row r="2012" spans="1:6" x14ac:dyDescent="0.3">
      <c r="A2012" s="16">
        <v>168</v>
      </c>
      <c r="B2012" s="16">
        <v>7</v>
      </c>
      <c r="C2012" s="15">
        <v>0</v>
      </c>
      <c r="D2012" s="15">
        <v>0</v>
      </c>
      <c r="E2012" s="15">
        <v>1</v>
      </c>
      <c r="F2012" s="15">
        <v>0</v>
      </c>
    </row>
    <row r="2013" spans="1:6" x14ac:dyDescent="0.3">
      <c r="A2013" s="16">
        <v>168</v>
      </c>
      <c r="B2013" s="16">
        <v>8</v>
      </c>
      <c r="C2013" s="15">
        <v>0</v>
      </c>
      <c r="D2013" s="15">
        <v>0</v>
      </c>
      <c r="E2013" s="15">
        <v>1</v>
      </c>
      <c r="F2013" s="15">
        <v>0</v>
      </c>
    </row>
    <row r="2014" spans="1:6" x14ac:dyDescent="0.3">
      <c r="A2014" s="16">
        <v>168</v>
      </c>
      <c r="B2014" s="16">
        <v>9</v>
      </c>
      <c r="C2014" s="15">
        <v>0</v>
      </c>
      <c r="D2014" s="15">
        <v>1</v>
      </c>
      <c r="E2014" s="15">
        <v>0</v>
      </c>
      <c r="F2014" s="15">
        <v>0</v>
      </c>
    </row>
    <row r="2015" spans="1:6" x14ac:dyDescent="0.3">
      <c r="A2015" s="16">
        <v>168</v>
      </c>
      <c r="B2015" s="16">
        <v>10</v>
      </c>
      <c r="C2015" s="15">
        <v>0</v>
      </c>
      <c r="D2015" s="15">
        <v>0</v>
      </c>
      <c r="E2015" s="15">
        <v>1</v>
      </c>
      <c r="F2015" s="15">
        <v>0</v>
      </c>
    </row>
    <row r="2016" spans="1:6" x14ac:dyDescent="0.3">
      <c r="A2016" s="16">
        <v>168</v>
      </c>
      <c r="B2016" s="16">
        <v>11</v>
      </c>
      <c r="C2016" s="15">
        <v>0</v>
      </c>
      <c r="D2016" s="15">
        <v>1</v>
      </c>
      <c r="E2016" s="15">
        <v>0</v>
      </c>
      <c r="F2016" s="15">
        <v>0</v>
      </c>
    </row>
    <row r="2017" spans="1:6" x14ac:dyDescent="0.3">
      <c r="A2017" s="16">
        <v>168</v>
      </c>
      <c r="B2017" s="16">
        <v>12</v>
      </c>
      <c r="C2017" s="15">
        <v>1</v>
      </c>
      <c r="D2017" s="15">
        <v>0</v>
      </c>
      <c r="E2017" s="15">
        <v>0</v>
      </c>
      <c r="F2017" s="15">
        <v>0</v>
      </c>
    </row>
    <row r="2018" spans="1:6" x14ac:dyDescent="0.3">
      <c r="A2018" s="16">
        <v>169</v>
      </c>
      <c r="B2018" s="16">
        <v>1</v>
      </c>
      <c r="C2018" s="15">
        <v>0</v>
      </c>
      <c r="D2018" s="15">
        <v>0</v>
      </c>
      <c r="E2018" s="15">
        <v>0</v>
      </c>
      <c r="F2018" s="15">
        <v>1</v>
      </c>
    </row>
    <row r="2019" spans="1:6" x14ac:dyDescent="0.3">
      <c r="A2019" s="16">
        <v>169</v>
      </c>
      <c r="B2019" s="16">
        <v>2</v>
      </c>
      <c r="C2019" s="15">
        <v>1</v>
      </c>
      <c r="D2019" s="15">
        <v>0</v>
      </c>
      <c r="E2019" s="15">
        <v>0</v>
      </c>
      <c r="F2019" s="15">
        <v>0</v>
      </c>
    </row>
    <row r="2020" spans="1:6" x14ac:dyDescent="0.3">
      <c r="A2020" s="16">
        <v>169</v>
      </c>
      <c r="B2020" s="16">
        <v>3</v>
      </c>
      <c r="C2020" s="15">
        <v>1</v>
      </c>
      <c r="D2020" s="15">
        <v>0</v>
      </c>
      <c r="E2020" s="15">
        <v>0</v>
      </c>
      <c r="F2020" s="15">
        <v>0</v>
      </c>
    </row>
    <row r="2021" spans="1:6" x14ac:dyDescent="0.3">
      <c r="A2021" s="16">
        <v>169</v>
      </c>
      <c r="B2021" s="16">
        <v>4</v>
      </c>
      <c r="C2021" s="15">
        <v>1</v>
      </c>
      <c r="D2021" s="15">
        <v>0</v>
      </c>
      <c r="E2021" s="15">
        <v>0</v>
      </c>
      <c r="F2021" s="15">
        <v>0</v>
      </c>
    </row>
    <row r="2022" spans="1:6" x14ac:dyDescent="0.3">
      <c r="A2022" s="16">
        <v>169</v>
      </c>
      <c r="B2022" s="16">
        <v>5</v>
      </c>
      <c r="C2022" s="15">
        <v>1</v>
      </c>
      <c r="D2022" s="15">
        <v>0</v>
      </c>
      <c r="E2022" s="15">
        <v>0</v>
      </c>
      <c r="F2022" s="15">
        <v>0</v>
      </c>
    </row>
    <row r="2023" spans="1:6" x14ac:dyDescent="0.3">
      <c r="A2023" s="16">
        <v>169</v>
      </c>
      <c r="B2023" s="16">
        <v>6</v>
      </c>
      <c r="C2023" s="15">
        <v>0</v>
      </c>
      <c r="D2023" s="15">
        <v>1</v>
      </c>
      <c r="E2023" s="15">
        <v>0</v>
      </c>
      <c r="F2023" s="15">
        <v>0</v>
      </c>
    </row>
    <row r="2024" spans="1:6" x14ac:dyDescent="0.3">
      <c r="A2024" s="16">
        <v>169</v>
      </c>
      <c r="B2024" s="16">
        <v>7</v>
      </c>
      <c r="C2024" s="15">
        <v>1</v>
      </c>
      <c r="D2024" s="15">
        <v>0</v>
      </c>
      <c r="E2024" s="15">
        <v>0</v>
      </c>
      <c r="F2024" s="15">
        <v>0</v>
      </c>
    </row>
    <row r="2025" spans="1:6" x14ac:dyDescent="0.3">
      <c r="A2025" s="16">
        <v>169</v>
      </c>
      <c r="B2025" s="16">
        <v>8</v>
      </c>
      <c r="C2025" s="15">
        <v>0</v>
      </c>
      <c r="D2025" s="15">
        <v>0</v>
      </c>
      <c r="E2025" s="15">
        <v>0</v>
      </c>
      <c r="F2025" s="15">
        <v>1</v>
      </c>
    </row>
    <row r="2026" spans="1:6" x14ac:dyDescent="0.3">
      <c r="A2026" s="16">
        <v>169</v>
      </c>
      <c r="B2026" s="16">
        <v>9</v>
      </c>
      <c r="C2026" s="15">
        <v>0</v>
      </c>
      <c r="D2026" s="15">
        <v>0</v>
      </c>
      <c r="E2026" s="15">
        <v>1</v>
      </c>
      <c r="F2026" s="15">
        <v>0</v>
      </c>
    </row>
    <row r="2027" spans="1:6" x14ac:dyDescent="0.3">
      <c r="A2027" s="16">
        <v>169</v>
      </c>
      <c r="B2027" s="16">
        <v>10</v>
      </c>
      <c r="C2027" s="15">
        <v>0</v>
      </c>
      <c r="D2027" s="15">
        <v>1</v>
      </c>
      <c r="E2027" s="15">
        <v>0</v>
      </c>
      <c r="F2027" s="15">
        <v>0</v>
      </c>
    </row>
    <row r="2028" spans="1:6" x14ac:dyDescent="0.3">
      <c r="A2028" s="16">
        <v>169</v>
      </c>
      <c r="B2028" s="16">
        <v>11</v>
      </c>
      <c r="C2028" s="15">
        <v>0</v>
      </c>
      <c r="D2028" s="15">
        <v>0</v>
      </c>
      <c r="E2028" s="15">
        <v>1</v>
      </c>
      <c r="F2028" s="15">
        <v>0</v>
      </c>
    </row>
    <row r="2029" spans="1:6" x14ac:dyDescent="0.3">
      <c r="A2029" s="16">
        <v>169</v>
      </c>
      <c r="B2029" s="16">
        <v>12</v>
      </c>
      <c r="C2029" s="15">
        <v>0</v>
      </c>
      <c r="D2029" s="15">
        <v>0</v>
      </c>
      <c r="E2029" s="15">
        <v>0</v>
      </c>
      <c r="F2029" s="15">
        <v>1</v>
      </c>
    </row>
    <row r="2030" spans="1:6" x14ac:dyDescent="0.3">
      <c r="A2030" s="16">
        <v>170</v>
      </c>
      <c r="B2030" s="16">
        <v>1</v>
      </c>
      <c r="C2030" s="15">
        <v>0</v>
      </c>
      <c r="D2030" s="15">
        <v>0</v>
      </c>
      <c r="E2030" s="15">
        <v>1</v>
      </c>
      <c r="F2030" s="15">
        <v>0</v>
      </c>
    </row>
    <row r="2031" spans="1:6" x14ac:dyDescent="0.3">
      <c r="A2031" s="16">
        <v>170</v>
      </c>
      <c r="B2031" s="16">
        <v>2</v>
      </c>
      <c r="C2031" s="15">
        <v>0</v>
      </c>
      <c r="D2031" s="15">
        <v>0</v>
      </c>
      <c r="E2031" s="15">
        <v>0</v>
      </c>
      <c r="F2031" s="15">
        <v>1</v>
      </c>
    </row>
    <row r="2032" spans="1:6" x14ac:dyDescent="0.3">
      <c r="A2032" s="16">
        <v>170</v>
      </c>
      <c r="B2032" s="16">
        <v>3</v>
      </c>
      <c r="C2032" s="15">
        <v>0</v>
      </c>
      <c r="D2032" s="15">
        <v>0</v>
      </c>
      <c r="E2032" s="15">
        <v>1</v>
      </c>
      <c r="F2032" s="15">
        <v>0</v>
      </c>
    </row>
    <row r="2033" spans="1:6" x14ac:dyDescent="0.3">
      <c r="A2033" s="16">
        <v>170</v>
      </c>
      <c r="B2033" s="16">
        <v>4</v>
      </c>
      <c r="C2033" s="15">
        <v>1</v>
      </c>
      <c r="D2033" s="15">
        <v>0</v>
      </c>
      <c r="E2033" s="15">
        <v>0</v>
      </c>
      <c r="F2033" s="15">
        <v>0</v>
      </c>
    </row>
    <row r="2034" spans="1:6" x14ac:dyDescent="0.3">
      <c r="A2034" s="16">
        <v>170</v>
      </c>
      <c r="B2034" s="16">
        <v>5</v>
      </c>
      <c r="C2034" s="15">
        <v>1</v>
      </c>
      <c r="D2034" s="15">
        <v>0</v>
      </c>
      <c r="E2034" s="15">
        <v>0</v>
      </c>
      <c r="F2034" s="15">
        <v>0</v>
      </c>
    </row>
    <row r="2035" spans="1:6" x14ac:dyDescent="0.3">
      <c r="A2035" s="16">
        <v>170</v>
      </c>
      <c r="B2035" s="16">
        <v>6</v>
      </c>
      <c r="C2035" s="15">
        <v>0</v>
      </c>
      <c r="D2035" s="15">
        <v>1</v>
      </c>
      <c r="E2035" s="15">
        <v>0</v>
      </c>
      <c r="F2035" s="15">
        <v>0</v>
      </c>
    </row>
    <row r="2036" spans="1:6" x14ac:dyDescent="0.3">
      <c r="A2036" s="16">
        <v>170</v>
      </c>
      <c r="B2036" s="16">
        <v>7</v>
      </c>
      <c r="C2036" s="15">
        <v>1</v>
      </c>
      <c r="D2036" s="15">
        <v>0</v>
      </c>
      <c r="E2036" s="15">
        <v>0</v>
      </c>
      <c r="F2036" s="15">
        <v>0</v>
      </c>
    </row>
    <row r="2037" spans="1:6" x14ac:dyDescent="0.3">
      <c r="A2037" s="16">
        <v>170</v>
      </c>
      <c r="B2037" s="16">
        <v>8</v>
      </c>
      <c r="C2037" s="15">
        <v>0</v>
      </c>
      <c r="D2037" s="15">
        <v>0</v>
      </c>
      <c r="E2037" s="15">
        <v>0</v>
      </c>
      <c r="F2037" s="15">
        <v>1</v>
      </c>
    </row>
    <row r="2038" spans="1:6" x14ac:dyDescent="0.3">
      <c r="A2038" s="16">
        <v>170</v>
      </c>
      <c r="B2038" s="16">
        <v>9</v>
      </c>
      <c r="C2038" s="15">
        <v>1</v>
      </c>
      <c r="D2038" s="15">
        <v>0</v>
      </c>
      <c r="E2038" s="15">
        <v>0</v>
      </c>
      <c r="F2038" s="15">
        <v>0</v>
      </c>
    </row>
    <row r="2039" spans="1:6" x14ac:dyDescent="0.3">
      <c r="A2039" s="16">
        <v>170</v>
      </c>
      <c r="B2039" s="16">
        <v>10</v>
      </c>
      <c r="C2039" s="15">
        <v>0</v>
      </c>
      <c r="D2039" s="15">
        <v>0</v>
      </c>
      <c r="E2039" s="15">
        <v>0</v>
      </c>
      <c r="F2039" s="15">
        <v>1</v>
      </c>
    </row>
    <row r="2040" spans="1:6" x14ac:dyDescent="0.3">
      <c r="A2040" s="16">
        <v>170</v>
      </c>
      <c r="B2040" s="16">
        <v>11</v>
      </c>
      <c r="C2040" s="15">
        <v>0</v>
      </c>
      <c r="D2040" s="15">
        <v>1</v>
      </c>
      <c r="E2040" s="15">
        <v>0</v>
      </c>
      <c r="F2040" s="15">
        <v>0</v>
      </c>
    </row>
    <row r="2041" spans="1:6" x14ac:dyDescent="0.3">
      <c r="A2041" s="16">
        <v>170</v>
      </c>
      <c r="B2041" s="16">
        <v>12</v>
      </c>
      <c r="C2041" s="15">
        <v>1</v>
      </c>
      <c r="D2041" s="15">
        <v>0</v>
      </c>
      <c r="E2041" s="15">
        <v>0</v>
      </c>
      <c r="F2041" s="15">
        <v>0</v>
      </c>
    </row>
    <row r="2042" spans="1:6" x14ac:dyDescent="0.3">
      <c r="A2042" s="16">
        <v>171</v>
      </c>
      <c r="B2042" s="16">
        <v>1</v>
      </c>
      <c r="C2042" s="15">
        <v>0</v>
      </c>
      <c r="D2042" s="15">
        <v>0</v>
      </c>
      <c r="E2042" s="15">
        <v>1</v>
      </c>
      <c r="F2042" s="15">
        <v>0</v>
      </c>
    </row>
    <row r="2043" spans="1:6" x14ac:dyDescent="0.3">
      <c r="A2043" s="16">
        <v>171</v>
      </c>
      <c r="B2043" s="16">
        <v>2</v>
      </c>
      <c r="C2043" s="15">
        <v>0</v>
      </c>
      <c r="D2043" s="15">
        <v>1</v>
      </c>
      <c r="E2043" s="15">
        <v>0</v>
      </c>
      <c r="F2043" s="15">
        <v>0</v>
      </c>
    </row>
    <row r="2044" spans="1:6" x14ac:dyDescent="0.3">
      <c r="A2044" s="16">
        <v>171</v>
      </c>
      <c r="B2044" s="16">
        <v>3</v>
      </c>
      <c r="C2044" s="15">
        <v>1</v>
      </c>
      <c r="D2044" s="15">
        <v>0</v>
      </c>
      <c r="E2044" s="15">
        <v>0</v>
      </c>
      <c r="F2044" s="15">
        <v>0</v>
      </c>
    </row>
    <row r="2045" spans="1:6" x14ac:dyDescent="0.3">
      <c r="A2045" s="16">
        <v>171</v>
      </c>
      <c r="B2045" s="16">
        <v>4</v>
      </c>
      <c r="C2045" s="15">
        <v>1</v>
      </c>
      <c r="D2045" s="15">
        <v>0</v>
      </c>
      <c r="E2045" s="15">
        <v>0</v>
      </c>
      <c r="F2045" s="15">
        <v>0</v>
      </c>
    </row>
    <row r="2046" spans="1:6" x14ac:dyDescent="0.3">
      <c r="A2046" s="16">
        <v>171</v>
      </c>
      <c r="B2046" s="16">
        <v>5</v>
      </c>
      <c r="C2046" s="15">
        <v>0</v>
      </c>
      <c r="D2046" s="15">
        <v>0</v>
      </c>
      <c r="E2046" s="15">
        <v>1</v>
      </c>
      <c r="F2046" s="15">
        <v>0</v>
      </c>
    </row>
    <row r="2047" spans="1:6" x14ac:dyDescent="0.3">
      <c r="A2047" s="16">
        <v>171</v>
      </c>
      <c r="B2047" s="16">
        <v>6</v>
      </c>
      <c r="C2047" s="15">
        <v>1</v>
      </c>
      <c r="D2047" s="15">
        <v>0</v>
      </c>
      <c r="E2047" s="15">
        <v>0</v>
      </c>
      <c r="F2047" s="15">
        <v>0</v>
      </c>
    </row>
    <row r="2048" spans="1:6" x14ac:dyDescent="0.3">
      <c r="A2048" s="16">
        <v>171</v>
      </c>
      <c r="B2048" s="16">
        <v>7</v>
      </c>
      <c r="C2048" s="15">
        <v>1</v>
      </c>
      <c r="D2048" s="15">
        <v>0</v>
      </c>
      <c r="E2048" s="15">
        <v>0</v>
      </c>
      <c r="F2048" s="15">
        <v>0</v>
      </c>
    </row>
    <row r="2049" spans="1:6" x14ac:dyDescent="0.3">
      <c r="A2049" s="16">
        <v>171</v>
      </c>
      <c r="B2049" s="16">
        <v>8</v>
      </c>
      <c r="C2049" s="15">
        <v>0</v>
      </c>
      <c r="D2049" s="15">
        <v>0</v>
      </c>
      <c r="E2049" s="15">
        <v>1</v>
      </c>
      <c r="F2049" s="15">
        <v>0</v>
      </c>
    </row>
    <row r="2050" spans="1:6" x14ac:dyDescent="0.3">
      <c r="A2050" s="16">
        <v>171</v>
      </c>
      <c r="B2050" s="16">
        <v>9</v>
      </c>
      <c r="C2050" s="15">
        <v>0</v>
      </c>
      <c r="D2050" s="15">
        <v>0</v>
      </c>
      <c r="E2050" s="15">
        <v>1</v>
      </c>
      <c r="F2050" s="15">
        <v>0</v>
      </c>
    </row>
    <row r="2051" spans="1:6" x14ac:dyDescent="0.3">
      <c r="A2051" s="16">
        <v>171</v>
      </c>
      <c r="B2051" s="16">
        <v>10</v>
      </c>
      <c r="C2051" s="15">
        <v>1</v>
      </c>
      <c r="D2051" s="15">
        <v>0</v>
      </c>
      <c r="E2051" s="15">
        <v>0</v>
      </c>
      <c r="F2051" s="15">
        <v>0</v>
      </c>
    </row>
    <row r="2052" spans="1:6" x14ac:dyDescent="0.3">
      <c r="A2052" s="16">
        <v>171</v>
      </c>
      <c r="B2052" s="16">
        <v>11</v>
      </c>
      <c r="C2052" s="15">
        <v>0</v>
      </c>
      <c r="D2052" s="15">
        <v>0</v>
      </c>
      <c r="E2052" s="15">
        <v>0</v>
      </c>
      <c r="F2052" s="15">
        <v>1</v>
      </c>
    </row>
    <row r="2053" spans="1:6" x14ac:dyDescent="0.3">
      <c r="A2053" s="16">
        <v>171</v>
      </c>
      <c r="B2053" s="16">
        <v>12</v>
      </c>
      <c r="C2053" s="15">
        <v>1</v>
      </c>
      <c r="D2053" s="15">
        <v>0</v>
      </c>
      <c r="E2053" s="15">
        <v>0</v>
      </c>
      <c r="F2053" s="15">
        <v>0</v>
      </c>
    </row>
    <row r="2054" spans="1:6" x14ac:dyDescent="0.3">
      <c r="A2054" s="16">
        <v>172</v>
      </c>
      <c r="B2054" s="16">
        <v>1</v>
      </c>
      <c r="C2054" s="15">
        <v>0</v>
      </c>
      <c r="D2054" s="15">
        <v>0</v>
      </c>
      <c r="E2054" s="15">
        <v>1</v>
      </c>
      <c r="F2054" s="15">
        <v>0</v>
      </c>
    </row>
    <row r="2055" spans="1:6" x14ac:dyDescent="0.3">
      <c r="A2055" s="16">
        <v>172</v>
      </c>
      <c r="B2055" s="16">
        <v>2</v>
      </c>
      <c r="C2055" s="15">
        <v>0</v>
      </c>
      <c r="D2055" s="15">
        <v>1</v>
      </c>
      <c r="E2055" s="15">
        <v>0</v>
      </c>
      <c r="F2055" s="15">
        <v>0</v>
      </c>
    </row>
    <row r="2056" spans="1:6" x14ac:dyDescent="0.3">
      <c r="A2056" s="16">
        <v>172</v>
      </c>
      <c r="B2056" s="16">
        <v>3</v>
      </c>
      <c r="C2056" s="15">
        <v>1</v>
      </c>
      <c r="D2056" s="15">
        <v>0</v>
      </c>
      <c r="E2056" s="15">
        <v>0</v>
      </c>
      <c r="F2056" s="15">
        <v>0</v>
      </c>
    </row>
    <row r="2057" spans="1:6" x14ac:dyDescent="0.3">
      <c r="A2057" s="16">
        <v>172</v>
      </c>
      <c r="B2057" s="16">
        <v>4</v>
      </c>
      <c r="C2057" s="15">
        <v>0</v>
      </c>
      <c r="D2057" s="15">
        <v>0</v>
      </c>
      <c r="E2057" s="15">
        <v>0</v>
      </c>
      <c r="F2057" s="15">
        <v>1</v>
      </c>
    </row>
    <row r="2058" spans="1:6" x14ac:dyDescent="0.3">
      <c r="A2058" s="16">
        <v>172</v>
      </c>
      <c r="B2058" s="16">
        <v>5</v>
      </c>
      <c r="C2058" s="15">
        <v>1</v>
      </c>
      <c r="D2058" s="15">
        <v>0</v>
      </c>
      <c r="E2058" s="15">
        <v>0</v>
      </c>
      <c r="F2058" s="15">
        <v>0</v>
      </c>
    </row>
    <row r="2059" spans="1:6" x14ac:dyDescent="0.3">
      <c r="A2059" s="16">
        <v>172</v>
      </c>
      <c r="B2059" s="16">
        <v>6</v>
      </c>
      <c r="C2059" s="15">
        <v>0</v>
      </c>
      <c r="D2059" s="15">
        <v>1</v>
      </c>
      <c r="E2059" s="15">
        <v>0</v>
      </c>
      <c r="F2059" s="15">
        <v>0</v>
      </c>
    </row>
    <row r="2060" spans="1:6" x14ac:dyDescent="0.3">
      <c r="A2060" s="16">
        <v>172</v>
      </c>
      <c r="B2060" s="16">
        <v>7</v>
      </c>
      <c r="C2060" s="15">
        <v>1</v>
      </c>
      <c r="D2060" s="15">
        <v>0</v>
      </c>
      <c r="E2060" s="15">
        <v>0</v>
      </c>
      <c r="F2060" s="15">
        <v>0</v>
      </c>
    </row>
    <row r="2061" spans="1:6" x14ac:dyDescent="0.3">
      <c r="A2061" s="16">
        <v>172</v>
      </c>
      <c r="B2061" s="16">
        <v>8</v>
      </c>
      <c r="C2061" s="15">
        <v>0</v>
      </c>
      <c r="D2061" s="15">
        <v>0</v>
      </c>
      <c r="E2061" s="15">
        <v>0</v>
      </c>
      <c r="F2061" s="15">
        <v>1</v>
      </c>
    </row>
    <row r="2062" spans="1:6" x14ac:dyDescent="0.3">
      <c r="A2062" s="16">
        <v>172</v>
      </c>
      <c r="B2062" s="16">
        <v>9</v>
      </c>
      <c r="C2062" s="15">
        <v>0</v>
      </c>
      <c r="D2062" s="15">
        <v>0</v>
      </c>
      <c r="E2062" s="15">
        <v>1</v>
      </c>
      <c r="F2062" s="15">
        <v>0</v>
      </c>
    </row>
    <row r="2063" spans="1:6" x14ac:dyDescent="0.3">
      <c r="A2063" s="16">
        <v>172</v>
      </c>
      <c r="B2063" s="16">
        <v>10</v>
      </c>
      <c r="C2063" s="15">
        <v>1</v>
      </c>
      <c r="D2063" s="15">
        <v>0</v>
      </c>
      <c r="E2063" s="15">
        <v>0</v>
      </c>
      <c r="F2063" s="15">
        <v>0</v>
      </c>
    </row>
    <row r="2064" spans="1:6" x14ac:dyDescent="0.3">
      <c r="A2064" s="16">
        <v>172</v>
      </c>
      <c r="B2064" s="16">
        <v>11</v>
      </c>
      <c r="C2064" s="15">
        <v>0</v>
      </c>
      <c r="D2064" s="15">
        <v>1</v>
      </c>
      <c r="E2064" s="15">
        <v>0</v>
      </c>
      <c r="F2064" s="15">
        <v>0</v>
      </c>
    </row>
    <row r="2065" spans="1:6" x14ac:dyDescent="0.3">
      <c r="A2065" s="16">
        <v>172</v>
      </c>
      <c r="B2065" s="16">
        <v>12</v>
      </c>
      <c r="C2065" s="15">
        <v>0</v>
      </c>
      <c r="D2065" s="15">
        <v>0</v>
      </c>
      <c r="E2065" s="15">
        <v>0</v>
      </c>
      <c r="F2065" s="15">
        <v>1</v>
      </c>
    </row>
    <row r="2066" spans="1:6" x14ac:dyDescent="0.3">
      <c r="A2066" s="16">
        <v>173</v>
      </c>
      <c r="B2066" s="16">
        <v>1</v>
      </c>
      <c r="C2066" s="15">
        <v>0</v>
      </c>
      <c r="D2066" s="15">
        <v>0</v>
      </c>
      <c r="E2066" s="15">
        <v>1</v>
      </c>
      <c r="F2066" s="15">
        <v>0</v>
      </c>
    </row>
    <row r="2067" spans="1:6" x14ac:dyDescent="0.3">
      <c r="A2067" s="16">
        <v>173</v>
      </c>
      <c r="B2067" s="16">
        <v>2</v>
      </c>
      <c r="C2067" s="15">
        <v>0</v>
      </c>
      <c r="D2067" s="15">
        <v>1</v>
      </c>
      <c r="E2067" s="15">
        <v>0</v>
      </c>
      <c r="F2067" s="15">
        <v>0</v>
      </c>
    </row>
    <row r="2068" spans="1:6" x14ac:dyDescent="0.3">
      <c r="A2068" s="16">
        <v>173</v>
      </c>
      <c r="B2068" s="16">
        <v>3</v>
      </c>
      <c r="C2068" s="15">
        <v>1</v>
      </c>
      <c r="D2068" s="15">
        <v>0</v>
      </c>
      <c r="E2068" s="15">
        <v>0</v>
      </c>
      <c r="F2068" s="15">
        <v>0</v>
      </c>
    </row>
    <row r="2069" spans="1:6" x14ac:dyDescent="0.3">
      <c r="A2069" s="16">
        <v>173</v>
      </c>
      <c r="B2069" s="16">
        <v>4</v>
      </c>
      <c r="C2069" s="15">
        <v>1</v>
      </c>
      <c r="D2069" s="15">
        <v>0</v>
      </c>
      <c r="E2069" s="15">
        <v>0</v>
      </c>
      <c r="F2069" s="15">
        <v>0</v>
      </c>
    </row>
    <row r="2070" spans="1:6" x14ac:dyDescent="0.3">
      <c r="A2070" s="16">
        <v>173</v>
      </c>
      <c r="B2070" s="16">
        <v>5</v>
      </c>
      <c r="C2070" s="15">
        <v>0</v>
      </c>
      <c r="D2070" s="15">
        <v>0</v>
      </c>
      <c r="E2070" s="15">
        <v>1</v>
      </c>
      <c r="F2070" s="15">
        <v>0</v>
      </c>
    </row>
    <row r="2071" spans="1:6" x14ac:dyDescent="0.3">
      <c r="A2071" s="16">
        <v>173</v>
      </c>
      <c r="B2071" s="16">
        <v>6</v>
      </c>
      <c r="C2071" s="15">
        <v>0</v>
      </c>
      <c r="D2071" s="15">
        <v>0</v>
      </c>
      <c r="E2071" s="15">
        <v>0</v>
      </c>
      <c r="F2071" s="15">
        <v>1</v>
      </c>
    </row>
    <row r="2072" spans="1:6" x14ac:dyDescent="0.3">
      <c r="A2072" s="16">
        <v>173</v>
      </c>
      <c r="B2072" s="16">
        <v>7</v>
      </c>
      <c r="C2072" s="15">
        <v>1</v>
      </c>
      <c r="D2072" s="15">
        <v>0</v>
      </c>
      <c r="E2072" s="15">
        <v>0</v>
      </c>
      <c r="F2072" s="15">
        <v>0</v>
      </c>
    </row>
    <row r="2073" spans="1:6" x14ac:dyDescent="0.3">
      <c r="A2073" s="16">
        <v>173</v>
      </c>
      <c r="B2073" s="16">
        <v>8</v>
      </c>
      <c r="C2073" s="15">
        <v>0</v>
      </c>
      <c r="D2073" s="15">
        <v>0</v>
      </c>
      <c r="E2073" s="15">
        <v>1</v>
      </c>
      <c r="F2073" s="15">
        <v>0</v>
      </c>
    </row>
    <row r="2074" spans="1:6" x14ac:dyDescent="0.3">
      <c r="A2074" s="16">
        <v>173</v>
      </c>
      <c r="B2074" s="16">
        <v>9</v>
      </c>
      <c r="C2074" s="15">
        <v>0</v>
      </c>
      <c r="D2074" s="15">
        <v>0</v>
      </c>
      <c r="E2074" s="15">
        <v>1</v>
      </c>
      <c r="F2074" s="15">
        <v>0</v>
      </c>
    </row>
    <row r="2075" spans="1:6" x14ac:dyDescent="0.3">
      <c r="A2075" s="16">
        <v>173</v>
      </c>
      <c r="B2075" s="16">
        <v>10</v>
      </c>
      <c r="C2075" s="15">
        <v>0</v>
      </c>
      <c r="D2075" s="15">
        <v>1</v>
      </c>
      <c r="E2075" s="15">
        <v>0</v>
      </c>
      <c r="F2075" s="15">
        <v>0</v>
      </c>
    </row>
    <row r="2076" spans="1:6" x14ac:dyDescent="0.3">
      <c r="A2076" s="16">
        <v>173</v>
      </c>
      <c r="B2076" s="16">
        <v>11</v>
      </c>
      <c r="C2076" s="15">
        <v>0</v>
      </c>
      <c r="D2076" s="15">
        <v>1</v>
      </c>
      <c r="E2076" s="15">
        <v>0</v>
      </c>
      <c r="F2076" s="15">
        <v>0</v>
      </c>
    </row>
    <row r="2077" spans="1:6" x14ac:dyDescent="0.3">
      <c r="A2077" s="16">
        <v>173</v>
      </c>
      <c r="B2077" s="16">
        <v>12</v>
      </c>
      <c r="C2077" s="15">
        <v>0</v>
      </c>
      <c r="D2077" s="15">
        <v>0</v>
      </c>
      <c r="E2077" s="15">
        <v>0</v>
      </c>
      <c r="F2077" s="15">
        <v>1</v>
      </c>
    </row>
    <row r="2078" spans="1:6" x14ac:dyDescent="0.3">
      <c r="A2078" s="16">
        <v>174</v>
      </c>
      <c r="B2078" s="16">
        <v>1</v>
      </c>
      <c r="C2078" s="15">
        <v>0</v>
      </c>
      <c r="D2078" s="15">
        <v>0</v>
      </c>
      <c r="E2078" s="15">
        <v>1</v>
      </c>
      <c r="F2078" s="15">
        <v>0</v>
      </c>
    </row>
    <row r="2079" spans="1:6" x14ac:dyDescent="0.3">
      <c r="A2079" s="16">
        <v>174</v>
      </c>
      <c r="B2079" s="16">
        <v>2</v>
      </c>
      <c r="C2079" s="15">
        <v>0</v>
      </c>
      <c r="D2079" s="15">
        <v>1</v>
      </c>
      <c r="E2079" s="15">
        <v>0</v>
      </c>
      <c r="F2079" s="15">
        <v>0</v>
      </c>
    </row>
    <row r="2080" spans="1:6" x14ac:dyDescent="0.3">
      <c r="A2080" s="16">
        <v>174</v>
      </c>
      <c r="B2080" s="16">
        <v>3</v>
      </c>
      <c r="C2080" s="15">
        <v>1</v>
      </c>
      <c r="D2080" s="15">
        <v>0</v>
      </c>
      <c r="E2080" s="15">
        <v>0</v>
      </c>
      <c r="F2080" s="15">
        <v>0</v>
      </c>
    </row>
    <row r="2081" spans="1:6" x14ac:dyDescent="0.3">
      <c r="A2081" s="16">
        <v>174</v>
      </c>
      <c r="B2081" s="16">
        <v>4</v>
      </c>
      <c r="C2081" s="15">
        <v>1</v>
      </c>
      <c r="D2081" s="15">
        <v>0</v>
      </c>
      <c r="E2081" s="15">
        <v>0</v>
      </c>
      <c r="F2081" s="15">
        <v>0</v>
      </c>
    </row>
    <row r="2082" spans="1:6" x14ac:dyDescent="0.3">
      <c r="A2082" s="16">
        <v>174</v>
      </c>
      <c r="B2082" s="16">
        <v>5</v>
      </c>
      <c r="C2082" s="15">
        <v>0</v>
      </c>
      <c r="D2082" s="15">
        <v>1</v>
      </c>
      <c r="E2082" s="15">
        <v>0</v>
      </c>
      <c r="F2082" s="15">
        <v>0</v>
      </c>
    </row>
    <row r="2083" spans="1:6" x14ac:dyDescent="0.3">
      <c r="A2083" s="16">
        <v>174</v>
      </c>
      <c r="B2083" s="16">
        <v>6</v>
      </c>
      <c r="C2083" s="15">
        <v>1</v>
      </c>
      <c r="D2083" s="15">
        <v>0</v>
      </c>
      <c r="E2083" s="15">
        <v>0</v>
      </c>
      <c r="F2083" s="15">
        <v>0</v>
      </c>
    </row>
    <row r="2084" spans="1:6" x14ac:dyDescent="0.3">
      <c r="A2084" s="16">
        <v>174</v>
      </c>
      <c r="B2084" s="16">
        <v>7</v>
      </c>
      <c r="C2084" s="15">
        <v>1</v>
      </c>
      <c r="D2084" s="15">
        <v>0</v>
      </c>
      <c r="E2084" s="15">
        <v>0</v>
      </c>
      <c r="F2084" s="15">
        <v>0</v>
      </c>
    </row>
    <row r="2085" spans="1:6" x14ac:dyDescent="0.3">
      <c r="A2085" s="16">
        <v>174</v>
      </c>
      <c r="B2085" s="16">
        <v>8</v>
      </c>
      <c r="C2085" s="15">
        <v>0</v>
      </c>
      <c r="D2085" s="15">
        <v>1</v>
      </c>
      <c r="E2085" s="15">
        <v>0</v>
      </c>
      <c r="F2085" s="15">
        <v>0</v>
      </c>
    </row>
    <row r="2086" spans="1:6" x14ac:dyDescent="0.3">
      <c r="A2086" s="16">
        <v>174</v>
      </c>
      <c r="B2086" s="16">
        <v>9</v>
      </c>
      <c r="C2086" s="15">
        <v>0</v>
      </c>
      <c r="D2086" s="15">
        <v>0</v>
      </c>
      <c r="E2086" s="15">
        <v>1</v>
      </c>
      <c r="F2086" s="15">
        <v>0</v>
      </c>
    </row>
    <row r="2087" spans="1:6" x14ac:dyDescent="0.3">
      <c r="A2087" s="16">
        <v>174</v>
      </c>
      <c r="B2087" s="16">
        <v>10</v>
      </c>
      <c r="C2087" s="15">
        <v>0</v>
      </c>
      <c r="D2087" s="15">
        <v>1</v>
      </c>
      <c r="E2087" s="15">
        <v>0</v>
      </c>
      <c r="F2087" s="15">
        <v>0</v>
      </c>
    </row>
    <row r="2088" spans="1:6" x14ac:dyDescent="0.3">
      <c r="A2088" s="16">
        <v>174</v>
      </c>
      <c r="B2088" s="16">
        <v>11</v>
      </c>
      <c r="C2088" s="15">
        <v>0</v>
      </c>
      <c r="D2088" s="15">
        <v>1</v>
      </c>
      <c r="E2088" s="15">
        <v>0</v>
      </c>
      <c r="F2088" s="15">
        <v>0</v>
      </c>
    </row>
    <row r="2089" spans="1:6" x14ac:dyDescent="0.3">
      <c r="A2089" s="16">
        <v>174</v>
      </c>
      <c r="B2089" s="16">
        <v>12</v>
      </c>
      <c r="C2089" s="15">
        <v>1</v>
      </c>
      <c r="D2089" s="15">
        <v>0</v>
      </c>
      <c r="E2089" s="15">
        <v>0</v>
      </c>
      <c r="F2089" s="15">
        <v>0</v>
      </c>
    </row>
    <row r="2090" spans="1:6" x14ac:dyDescent="0.3">
      <c r="A2090" s="16">
        <v>175</v>
      </c>
      <c r="B2090" s="16">
        <v>1</v>
      </c>
      <c r="C2090" s="15">
        <v>0</v>
      </c>
      <c r="D2090" s="15">
        <v>0</v>
      </c>
      <c r="E2090" s="15">
        <v>1</v>
      </c>
      <c r="F2090" s="15">
        <v>0</v>
      </c>
    </row>
    <row r="2091" spans="1:6" x14ac:dyDescent="0.3">
      <c r="A2091" s="16">
        <v>175</v>
      </c>
      <c r="B2091" s="16">
        <v>2</v>
      </c>
      <c r="C2091" s="15">
        <v>0</v>
      </c>
      <c r="D2091" s="15">
        <v>1</v>
      </c>
      <c r="E2091" s="15">
        <v>0</v>
      </c>
      <c r="F2091" s="15">
        <v>0</v>
      </c>
    </row>
    <row r="2092" spans="1:6" x14ac:dyDescent="0.3">
      <c r="A2092" s="16">
        <v>175</v>
      </c>
      <c r="B2092" s="16">
        <v>3</v>
      </c>
      <c r="C2092" s="15">
        <v>1</v>
      </c>
      <c r="D2092" s="15">
        <v>0</v>
      </c>
      <c r="E2092" s="15">
        <v>0</v>
      </c>
      <c r="F2092" s="15">
        <v>0</v>
      </c>
    </row>
    <row r="2093" spans="1:6" x14ac:dyDescent="0.3">
      <c r="A2093" s="16">
        <v>175</v>
      </c>
      <c r="B2093" s="16">
        <v>4</v>
      </c>
      <c r="C2093" s="15">
        <v>0</v>
      </c>
      <c r="D2093" s="15">
        <v>0</v>
      </c>
      <c r="E2093" s="15">
        <v>0</v>
      </c>
      <c r="F2093" s="15">
        <v>1</v>
      </c>
    </row>
    <row r="2094" spans="1:6" x14ac:dyDescent="0.3">
      <c r="A2094" s="16">
        <v>175</v>
      </c>
      <c r="B2094" s="16">
        <v>5</v>
      </c>
      <c r="C2094" s="15">
        <v>0</v>
      </c>
      <c r="D2094" s="15">
        <v>0</v>
      </c>
      <c r="E2094" s="15">
        <v>1</v>
      </c>
      <c r="F2094" s="15">
        <v>0</v>
      </c>
    </row>
    <row r="2095" spans="1:6" x14ac:dyDescent="0.3">
      <c r="A2095" s="16">
        <v>175</v>
      </c>
      <c r="B2095" s="16">
        <v>6</v>
      </c>
      <c r="C2095" s="15">
        <v>0</v>
      </c>
      <c r="D2095" s="15">
        <v>1</v>
      </c>
      <c r="E2095" s="15">
        <v>0</v>
      </c>
      <c r="F2095" s="15">
        <v>0</v>
      </c>
    </row>
    <row r="2096" spans="1:6" x14ac:dyDescent="0.3">
      <c r="A2096" s="16">
        <v>175</v>
      </c>
      <c r="B2096" s="16">
        <v>7</v>
      </c>
      <c r="C2096" s="15">
        <v>1</v>
      </c>
      <c r="D2096" s="15">
        <v>0</v>
      </c>
      <c r="E2096" s="15">
        <v>0</v>
      </c>
      <c r="F2096" s="15">
        <v>0</v>
      </c>
    </row>
    <row r="2097" spans="1:6" x14ac:dyDescent="0.3">
      <c r="A2097" s="16">
        <v>175</v>
      </c>
      <c r="B2097" s="16">
        <v>8</v>
      </c>
      <c r="C2097" s="15">
        <v>0</v>
      </c>
      <c r="D2097" s="15">
        <v>0</v>
      </c>
      <c r="E2097" s="15">
        <v>1</v>
      </c>
      <c r="F2097" s="15">
        <v>0</v>
      </c>
    </row>
    <row r="2098" spans="1:6" x14ac:dyDescent="0.3">
      <c r="A2098" s="16">
        <v>175</v>
      </c>
      <c r="B2098" s="16">
        <v>9</v>
      </c>
      <c r="C2098" s="15">
        <v>0</v>
      </c>
      <c r="D2098" s="15">
        <v>0</v>
      </c>
      <c r="E2098" s="15">
        <v>1</v>
      </c>
      <c r="F2098" s="15">
        <v>0</v>
      </c>
    </row>
    <row r="2099" spans="1:6" x14ac:dyDescent="0.3">
      <c r="A2099" s="16">
        <v>175</v>
      </c>
      <c r="B2099" s="16">
        <v>10</v>
      </c>
      <c r="C2099" s="15">
        <v>0</v>
      </c>
      <c r="D2099" s="15">
        <v>1</v>
      </c>
      <c r="E2099" s="15">
        <v>0</v>
      </c>
      <c r="F2099" s="15">
        <v>0</v>
      </c>
    </row>
    <row r="2100" spans="1:6" x14ac:dyDescent="0.3">
      <c r="A2100" s="16">
        <v>175</v>
      </c>
      <c r="B2100" s="16">
        <v>11</v>
      </c>
      <c r="C2100" s="15">
        <v>0</v>
      </c>
      <c r="D2100" s="15">
        <v>0</v>
      </c>
      <c r="E2100" s="15">
        <v>0</v>
      </c>
      <c r="F2100" s="15">
        <v>1</v>
      </c>
    </row>
    <row r="2101" spans="1:6" x14ac:dyDescent="0.3">
      <c r="A2101" s="16">
        <v>175</v>
      </c>
      <c r="B2101" s="16">
        <v>12</v>
      </c>
      <c r="C2101" s="15">
        <v>1</v>
      </c>
      <c r="D2101" s="15">
        <v>0</v>
      </c>
      <c r="E2101" s="15">
        <v>0</v>
      </c>
      <c r="F2101" s="15">
        <v>0</v>
      </c>
    </row>
    <row r="2102" spans="1:6" x14ac:dyDescent="0.3">
      <c r="A2102" s="16">
        <v>176</v>
      </c>
      <c r="B2102" s="16">
        <v>1</v>
      </c>
      <c r="C2102" s="15">
        <v>0</v>
      </c>
      <c r="D2102" s="15">
        <v>1</v>
      </c>
      <c r="E2102" s="15">
        <v>0</v>
      </c>
      <c r="F2102" s="15">
        <v>0</v>
      </c>
    </row>
    <row r="2103" spans="1:6" x14ac:dyDescent="0.3">
      <c r="A2103" s="16">
        <v>176</v>
      </c>
      <c r="B2103" s="16">
        <v>2</v>
      </c>
      <c r="C2103" s="15">
        <v>0</v>
      </c>
      <c r="D2103" s="15">
        <v>1</v>
      </c>
      <c r="E2103" s="15">
        <v>0</v>
      </c>
      <c r="F2103" s="15">
        <v>0</v>
      </c>
    </row>
    <row r="2104" spans="1:6" x14ac:dyDescent="0.3">
      <c r="A2104" s="16">
        <v>176</v>
      </c>
      <c r="B2104" s="16">
        <v>3</v>
      </c>
      <c r="C2104" s="15">
        <v>1</v>
      </c>
      <c r="D2104" s="15">
        <v>0</v>
      </c>
      <c r="E2104" s="15">
        <v>0</v>
      </c>
      <c r="F2104" s="15">
        <v>0</v>
      </c>
    </row>
    <row r="2105" spans="1:6" x14ac:dyDescent="0.3">
      <c r="A2105" s="16">
        <v>176</v>
      </c>
      <c r="B2105" s="16">
        <v>4</v>
      </c>
      <c r="C2105" s="15">
        <v>0</v>
      </c>
      <c r="D2105" s="15">
        <v>0</v>
      </c>
      <c r="E2105" s="15">
        <v>0</v>
      </c>
      <c r="F2105" s="15">
        <v>1</v>
      </c>
    </row>
    <row r="2106" spans="1:6" x14ac:dyDescent="0.3">
      <c r="A2106" s="16">
        <v>176</v>
      </c>
      <c r="B2106" s="16">
        <v>5</v>
      </c>
      <c r="C2106" s="15">
        <v>1</v>
      </c>
      <c r="D2106" s="15">
        <v>0</v>
      </c>
      <c r="E2106" s="15">
        <v>0</v>
      </c>
      <c r="F2106" s="15">
        <v>0</v>
      </c>
    </row>
    <row r="2107" spans="1:6" x14ac:dyDescent="0.3">
      <c r="A2107" s="16">
        <v>176</v>
      </c>
      <c r="B2107" s="16">
        <v>6</v>
      </c>
      <c r="C2107" s="15">
        <v>0</v>
      </c>
      <c r="D2107" s="15">
        <v>1</v>
      </c>
      <c r="E2107" s="15">
        <v>0</v>
      </c>
      <c r="F2107" s="15">
        <v>0</v>
      </c>
    </row>
    <row r="2108" spans="1:6" x14ac:dyDescent="0.3">
      <c r="A2108" s="16">
        <v>176</v>
      </c>
      <c r="B2108" s="16">
        <v>7</v>
      </c>
      <c r="C2108" s="15">
        <v>0</v>
      </c>
      <c r="D2108" s="15">
        <v>0</v>
      </c>
      <c r="E2108" s="15">
        <v>1</v>
      </c>
      <c r="F2108" s="15">
        <v>0</v>
      </c>
    </row>
    <row r="2109" spans="1:6" x14ac:dyDescent="0.3">
      <c r="A2109" s="16">
        <v>176</v>
      </c>
      <c r="B2109" s="16">
        <v>8</v>
      </c>
      <c r="C2109" s="15">
        <v>0</v>
      </c>
      <c r="D2109" s="15">
        <v>1</v>
      </c>
      <c r="E2109" s="15">
        <v>0</v>
      </c>
      <c r="F2109" s="15">
        <v>0</v>
      </c>
    </row>
    <row r="2110" spans="1:6" x14ac:dyDescent="0.3">
      <c r="A2110" s="16">
        <v>176</v>
      </c>
      <c r="B2110" s="16">
        <v>9</v>
      </c>
      <c r="C2110" s="15">
        <v>0</v>
      </c>
      <c r="D2110" s="15">
        <v>0</v>
      </c>
      <c r="E2110" s="15">
        <v>1</v>
      </c>
      <c r="F2110" s="15">
        <v>0</v>
      </c>
    </row>
    <row r="2111" spans="1:6" x14ac:dyDescent="0.3">
      <c r="A2111" s="16">
        <v>176</v>
      </c>
      <c r="B2111" s="16">
        <v>10</v>
      </c>
      <c r="C2111" s="15">
        <v>1</v>
      </c>
      <c r="D2111" s="15">
        <v>0</v>
      </c>
      <c r="E2111" s="15">
        <v>0</v>
      </c>
      <c r="F2111" s="15">
        <v>0</v>
      </c>
    </row>
    <row r="2112" spans="1:6" x14ac:dyDescent="0.3">
      <c r="A2112" s="16">
        <v>176</v>
      </c>
      <c r="B2112" s="16">
        <v>11</v>
      </c>
      <c r="C2112" s="15">
        <v>0</v>
      </c>
      <c r="D2112" s="15">
        <v>1</v>
      </c>
      <c r="E2112" s="15">
        <v>0</v>
      </c>
      <c r="F2112" s="15">
        <v>0</v>
      </c>
    </row>
    <row r="2113" spans="1:6" x14ac:dyDescent="0.3">
      <c r="A2113" s="16">
        <v>176</v>
      </c>
      <c r="B2113" s="16">
        <v>12</v>
      </c>
      <c r="C2113" s="15">
        <v>0</v>
      </c>
      <c r="D2113" s="15">
        <v>1</v>
      </c>
      <c r="E2113" s="15">
        <v>0</v>
      </c>
      <c r="F2113" s="15">
        <v>0</v>
      </c>
    </row>
    <row r="2114" spans="1:6" x14ac:dyDescent="0.3">
      <c r="A2114" s="16">
        <v>177</v>
      </c>
      <c r="B2114" s="16">
        <v>1</v>
      </c>
      <c r="C2114" s="15">
        <v>0</v>
      </c>
      <c r="D2114" s="15">
        <v>0</v>
      </c>
      <c r="E2114" s="15">
        <v>1</v>
      </c>
      <c r="F2114" s="15">
        <v>0</v>
      </c>
    </row>
    <row r="2115" spans="1:6" x14ac:dyDescent="0.3">
      <c r="A2115" s="16">
        <v>177</v>
      </c>
      <c r="B2115" s="16">
        <v>2</v>
      </c>
      <c r="C2115" s="15">
        <v>0</v>
      </c>
      <c r="D2115" s="15">
        <v>1</v>
      </c>
      <c r="E2115" s="15">
        <v>0</v>
      </c>
      <c r="F2115" s="15">
        <v>0</v>
      </c>
    </row>
    <row r="2116" spans="1:6" x14ac:dyDescent="0.3">
      <c r="A2116" s="16">
        <v>177</v>
      </c>
      <c r="B2116" s="16">
        <v>3</v>
      </c>
      <c r="C2116" s="15">
        <v>1</v>
      </c>
      <c r="D2116" s="15">
        <v>0</v>
      </c>
      <c r="E2116" s="15">
        <v>0</v>
      </c>
      <c r="F2116" s="15">
        <v>0</v>
      </c>
    </row>
    <row r="2117" spans="1:6" x14ac:dyDescent="0.3">
      <c r="A2117" s="16">
        <v>177</v>
      </c>
      <c r="B2117" s="16">
        <v>4</v>
      </c>
      <c r="C2117" s="15">
        <v>0</v>
      </c>
      <c r="D2117" s="15">
        <v>0</v>
      </c>
      <c r="E2117" s="15">
        <v>1</v>
      </c>
      <c r="F2117" s="15">
        <v>0</v>
      </c>
    </row>
    <row r="2118" spans="1:6" x14ac:dyDescent="0.3">
      <c r="A2118" s="16">
        <v>177</v>
      </c>
      <c r="B2118" s="16">
        <v>5</v>
      </c>
      <c r="C2118" s="15">
        <v>0</v>
      </c>
      <c r="D2118" s="15">
        <v>0</v>
      </c>
      <c r="E2118" s="15">
        <v>1</v>
      </c>
      <c r="F2118" s="15">
        <v>0</v>
      </c>
    </row>
    <row r="2119" spans="1:6" x14ac:dyDescent="0.3">
      <c r="A2119" s="16">
        <v>177</v>
      </c>
      <c r="B2119" s="16">
        <v>6</v>
      </c>
      <c r="C2119" s="15">
        <v>0</v>
      </c>
      <c r="D2119" s="15">
        <v>1</v>
      </c>
      <c r="E2119" s="15">
        <v>0</v>
      </c>
      <c r="F2119" s="15">
        <v>0</v>
      </c>
    </row>
    <row r="2120" spans="1:6" x14ac:dyDescent="0.3">
      <c r="A2120" s="16">
        <v>177</v>
      </c>
      <c r="B2120" s="16">
        <v>7</v>
      </c>
      <c r="C2120" s="15">
        <v>1</v>
      </c>
      <c r="D2120" s="15">
        <v>0</v>
      </c>
      <c r="E2120" s="15">
        <v>0</v>
      </c>
      <c r="F2120" s="15">
        <v>0</v>
      </c>
    </row>
    <row r="2121" spans="1:6" x14ac:dyDescent="0.3">
      <c r="A2121" s="16">
        <v>177</v>
      </c>
      <c r="B2121" s="16">
        <v>8</v>
      </c>
      <c r="C2121" s="15">
        <v>0</v>
      </c>
      <c r="D2121" s="15">
        <v>0</v>
      </c>
      <c r="E2121" s="15">
        <v>1</v>
      </c>
      <c r="F2121" s="15">
        <v>0</v>
      </c>
    </row>
    <row r="2122" spans="1:6" x14ac:dyDescent="0.3">
      <c r="A2122" s="16">
        <v>177</v>
      </c>
      <c r="B2122" s="16">
        <v>9</v>
      </c>
      <c r="C2122" s="15">
        <v>0</v>
      </c>
      <c r="D2122" s="15">
        <v>0</v>
      </c>
      <c r="E2122" s="15">
        <v>1</v>
      </c>
      <c r="F2122" s="15">
        <v>0</v>
      </c>
    </row>
    <row r="2123" spans="1:6" x14ac:dyDescent="0.3">
      <c r="A2123" s="16">
        <v>177</v>
      </c>
      <c r="B2123" s="16">
        <v>10</v>
      </c>
      <c r="C2123" s="15">
        <v>0</v>
      </c>
      <c r="D2123" s="15">
        <v>1</v>
      </c>
      <c r="E2123" s="15">
        <v>0</v>
      </c>
      <c r="F2123" s="15">
        <v>0</v>
      </c>
    </row>
    <row r="2124" spans="1:6" x14ac:dyDescent="0.3">
      <c r="A2124" s="16">
        <v>177</v>
      </c>
      <c r="B2124" s="16">
        <v>11</v>
      </c>
      <c r="C2124" s="15">
        <v>0</v>
      </c>
      <c r="D2124" s="15">
        <v>1</v>
      </c>
      <c r="E2124" s="15">
        <v>0</v>
      </c>
      <c r="F2124" s="15">
        <v>0</v>
      </c>
    </row>
    <row r="2125" spans="1:6" x14ac:dyDescent="0.3">
      <c r="A2125" s="16">
        <v>177</v>
      </c>
      <c r="B2125" s="16">
        <v>12</v>
      </c>
      <c r="C2125" s="15">
        <v>1</v>
      </c>
      <c r="D2125" s="15">
        <v>0</v>
      </c>
      <c r="E2125" s="15">
        <v>0</v>
      </c>
      <c r="F2125" s="15">
        <v>0</v>
      </c>
    </row>
    <row r="2126" spans="1:6" x14ac:dyDescent="0.3">
      <c r="A2126" s="16">
        <v>178</v>
      </c>
      <c r="B2126" s="16">
        <v>1</v>
      </c>
      <c r="C2126" s="15">
        <v>1</v>
      </c>
      <c r="D2126" s="15">
        <v>0</v>
      </c>
      <c r="E2126" s="15">
        <v>0</v>
      </c>
      <c r="F2126" s="15">
        <v>0</v>
      </c>
    </row>
    <row r="2127" spans="1:6" x14ac:dyDescent="0.3">
      <c r="A2127" s="16">
        <v>178</v>
      </c>
      <c r="B2127" s="16">
        <v>2</v>
      </c>
      <c r="C2127" s="15">
        <v>0</v>
      </c>
      <c r="D2127" s="15">
        <v>1</v>
      </c>
      <c r="E2127" s="15">
        <v>0</v>
      </c>
      <c r="F2127" s="15">
        <v>0</v>
      </c>
    </row>
    <row r="2128" spans="1:6" x14ac:dyDescent="0.3">
      <c r="A2128" s="16">
        <v>178</v>
      </c>
      <c r="B2128" s="16">
        <v>3</v>
      </c>
      <c r="C2128" s="15">
        <v>1</v>
      </c>
      <c r="D2128" s="15">
        <v>0</v>
      </c>
      <c r="E2128" s="15">
        <v>0</v>
      </c>
      <c r="F2128" s="15">
        <v>0</v>
      </c>
    </row>
    <row r="2129" spans="1:6" x14ac:dyDescent="0.3">
      <c r="A2129" s="16">
        <v>178</v>
      </c>
      <c r="B2129" s="16">
        <v>4</v>
      </c>
      <c r="C2129" s="15">
        <v>1</v>
      </c>
      <c r="D2129" s="15">
        <v>0</v>
      </c>
      <c r="E2129" s="15">
        <v>0</v>
      </c>
      <c r="F2129" s="15">
        <v>0</v>
      </c>
    </row>
    <row r="2130" spans="1:6" x14ac:dyDescent="0.3">
      <c r="A2130" s="16">
        <v>178</v>
      </c>
      <c r="B2130" s="16">
        <v>5</v>
      </c>
      <c r="C2130" s="15">
        <v>0</v>
      </c>
      <c r="D2130" s="15">
        <v>0</v>
      </c>
      <c r="E2130" s="15">
        <v>0</v>
      </c>
      <c r="F2130" s="15">
        <v>1</v>
      </c>
    </row>
    <row r="2131" spans="1:6" x14ac:dyDescent="0.3">
      <c r="A2131" s="16">
        <v>178</v>
      </c>
      <c r="B2131" s="16">
        <v>6</v>
      </c>
      <c r="C2131" s="15">
        <v>0</v>
      </c>
      <c r="D2131" s="15">
        <v>0</v>
      </c>
      <c r="E2131" s="15">
        <v>0</v>
      </c>
      <c r="F2131" s="15">
        <v>1</v>
      </c>
    </row>
    <row r="2132" spans="1:6" x14ac:dyDescent="0.3">
      <c r="A2132" s="16">
        <v>178</v>
      </c>
      <c r="B2132" s="16">
        <v>7</v>
      </c>
      <c r="C2132" s="15">
        <v>0</v>
      </c>
      <c r="D2132" s="15">
        <v>0</v>
      </c>
      <c r="E2132" s="15">
        <v>0</v>
      </c>
      <c r="F2132" s="15">
        <v>1</v>
      </c>
    </row>
    <row r="2133" spans="1:6" x14ac:dyDescent="0.3">
      <c r="A2133" s="16">
        <v>178</v>
      </c>
      <c r="B2133" s="16">
        <v>8</v>
      </c>
      <c r="C2133" s="15">
        <v>0</v>
      </c>
      <c r="D2133" s="15">
        <v>0</v>
      </c>
      <c r="E2133" s="15">
        <v>0</v>
      </c>
      <c r="F2133" s="15">
        <v>1</v>
      </c>
    </row>
    <row r="2134" spans="1:6" x14ac:dyDescent="0.3">
      <c r="A2134" s="16">
        <v>178</v>
      </c>
      <c r="B2134" s="16">
        <v>9</v>
      </c>
      <c r="C2134" s="15">
        <v>0</v>
      </c>
      <c r="D2134" s="15">
        <v>0</v>
      </c>
      <c r="E2134" s="15">
        <v>1</v>
      </c>
      <c r="F2134" s="15">
        <v>0</v>
      </c>
    </row>
    <row r="2135" spans="1:6" x14ac:dyDescent="0.3">
      <c r="A2135" s="16">
        <v>178</v>
      </c>
      <c r="B2135" s="16">
        <v>10</v>
      </c>
      <c r="C2135" s="15">
        <v>0</v>
      </c>
      <c r="D2135" s="15">
        <v>1</v>
      </c>
      <c r="E2135" s="15">
        <v>0</v>
      </c>
      <c r="F2135" s="15">
        <v>0</v>
      </c>
    </row>
    <row r="2136" spans="1:6" x14ac:dyDescent="0.3">
      <c r="A2136" s="16">
        <v>178</v>
      </c>
      <c r="B2136" s="16">
        <v>11</v>
      </c>
      <c r="C2136" s="15">
        <v>1</v>
      </c>
      <c r="D2136" s="15">
        <v>0</v>
      </c>
      <c r="E2136" s="15">
        <v>0</v>
      </c>
      <c r="F2136" s="15">
        <v>0</v>
      </c>
    </row>
    <row r="2137" spans="1:6" x14ac:dyDescent="0.3">
      <c r="A2137" s="16">
        <v>178</v>
      </c>
      <c r="B2137" s="16">
        <v>12</v>
      </c>
      <c r="C2137" s="15">
        <v>0</v>
      </c>
      <c r="D2137" s="15">
        <v>0</v>
      </c>
      <c r="E2137" s="15">
        <v>1</v>
      </c>
      <c r="F2137" s="15">
        <v>0</v>
      </c>
    </row>
    <row r="2138" spans="1:6" x14ac:dyDescent="0.3">
      <c r="A2138" s="16">
        <v>179</v>
      </c>
      <c r="B2138" s="16">
        <v>1</v>
      </c>
      <c r="C2138" s="15">
        <v>0</v>
      </c>
      <c r="D2138" s="15">
        <v>1</v>
      </c>
      <c r="E2138" s="15">
        <v>0</v>
      </c>
      <c r="F2138" s="15">
        <v>0</v>
      </c>
    </row>
    <row r="2139" spans="1:6" x14ac:dyDescent="0.3">
      <c r="A2139" s="16">
        <v>179</v>
      </c>
      <c r="B2139" s="16">
        <v>2</v>
      </c>
      <c r="C2139" s="15">
        <v>0</v>
      </c>
      <c r="D2139" s="15">
        <v>1</v>
      </c>
      <c r="E2139" s="15">
        <v>0</v>
      </c>
      <c r="F2139" s="15">
        <v>0</v>
      </c>
    </row>
    <row r="2140" spans="1:6" x14ac:dyDescent="0.3">
      <c r="A2140" s="16">
        <v>179</v>
      </c>
      <c r="B2140" s="16">
        <v>3</v>
      </c>
      <c r="C2140" s="15">
        <v>0</v>
      </c>
      <c r="D2140" s="15">
        <v>1</v>
      </c>
      <c r="E2140" s="15">
        <v>0</v>
      </c>
      <c r="F2140" s="15">
        <v>0</v>
      </c>
    </row>
    <row r="2141" spans="1:6" x14ac:dyDescent="0.3">
      <c r="A2141" s="16">
        <v>179</v>
      </c>
      <c r="B2141" s="16">
        <v>4</v>
      </c>
      <c r="C2141" s="15">
        <v>0</v>
      </c>
      <c r="D2141" s="15">
        <v>1</v>
      </c>
      <c r="E2141" s="15">
        <v>0</v>
      </c>
      <c r="F2141" s="15">
        <v>0</v>
      </c>
    </row>
    <row r="2142" spans="1:6" x14ac:dyDescent="0.3">
      <c r="A2142" s="16">
        <v>179</v>
      </c>
      <c r="B2142" s="16">
        <v>5</v>
      </c>
      <c r="C2142" s="15">
        <v>1</v>
      </c>
      <c r="D2142" s="15">
        <v>0</v>
      </c>
      <c r="E2142" s="15">
        <v>0</v>
      </c>
      <c r="F2142" s="15">
        <v>0</v>
      </c>
    </row>
    <row r="2143" spans="1:6" x14ac:dyDescent="0.3">
      <c r="A2143" s="16">
        <v>179</v>
      </c>
      <c r="B2143" s="16">
        <v>6</v>
      </c>
      <c r="C2143" s="15">
        <v>0</v>
      </c>
      <c r="D2143" s="15">
        <v>0</v>
      </c>
      <c r="E2143" s="15">
        <v>0</v>
      </c>
      <c r="F2143" s="15">
        <v>1</v>
      </c>
    </row>
    <row r="2144" spans="1:6" x14ac:dyDescent="0.3">
      <c r="A2144" s="16">
        <v>179</v>
      </c>
      <c r="B2144" s="16">
        <v>7</v>
      </c>
      <c r="C2144" s="15">
        <v>0</v>
      </c>
      <c r="D2144" s="15">
        <v>0</v>
      </c>
      <c r="E2144" s="15">
        <v>1</v>
      </c>
      <c r="F2144" s="15">
        <v>0</v>
      </c>
    </row>
    <row r="2145" spans="1:6" x14ac:dyDescent="0.3">
      <c r="A2145" s="16">
        <v>179</v>
      </c>
      <c r="B2145" s="16">
        <v>8</v>
      </c>
      <c r="C2145" s="15">
        <v>0</v>
      </c>
      <c r="D2145" s="15">
        <v>0</v>
      </c>
      <c r="E2145" s="15">
        <v>1</v>
      </c>
      <c r="F2145" s="15">
        <v>0</v>
      </c>
    </row>
    <row r="2146" spans="1:6" x14ac:dyDescent="0.3">
      <c r="A2146" s="16">
        <v>179</v>
      </c>
      <c r="B2146" s="16">
        <v>9</v>
      </c>
      <c r="C2146" s="15">
        <v>1</v>
      </c>
      <c r="D2146" s="15">
        <v>0</v>
      </c>
      <c r="E2146" s="15">
        <v>0</v>
      </c>
      <c r="F2146" s="15">
        <v>0</v>
      </c>
    </row>
    <row r="2147" spans="1:6" x14ac:dyDescent="0.3">
      <c r="A2147" s="16">
        <v>179</v>
      </c>
      <c r="B2147" s="16">
        <v>10</v>
      </c>
      <c r="C2147" s="15">
        <v>0</v>
      </c>
      <c r="D2147" s="15">
        <v>1</v>
      </c>
      <c r="E2147" s="15">
        <v>0</v>
      </c>
      <c r="F2147" s="15">
        <v>0</v>
      </c>
    </row>
    <row r="2148" spans="1:6" x14ac:dyDescent="0.3">
      <c r="A2148" s="16">
        <v>179</v>
      </c>
      <c r="B2148" s="16">
        <v>11</v>
      </c>
      <c r="C2148" s="15">
        <v>0</v>
      </c>
      <c r="D2148" s="15">
        <v>0</v>
      </c>
      <c r="E2148" s="15">
        <v>1</v>
      </c>
      <c r="F2148" s="15">
        <v>0</v>
      </c>
    </row>
    <row r="2149" spans="1:6" x14ac:dyDescent="0.3">
      <c r="A2149" s="16">
        <v>179</v>
      </c>
      <c r="B2149" s="16">
        <v>12</v>
      </c>
      <c r="C2149" s="15">
        <v>0</v>
      </c>
      <c r="D2149" s="15">
        <v>0</v>
      </c>
      <c r="E2149" s="15">
        <v>1</v>
      </c>
      <c r="F2149" s="15">
        <v>0</v>
      </c>
    </row>
    <row r="2150" spans="1:6" x14ac:dyDescent="0.3">
      <c r="A2150" s="16">
        <v>180</v>
      </c>
      <c r="B2150" s="16">
        <v>1</v>
      </c>
      <c r="C2150" s="15">
        <v>0</v>
      </c>
      <c r="D2150" s="15">
        <v>0</v>
      </c>
      <c r="E2150" s="15">
        <v>1</v>
      </c>
      <c r="F2150" s="15">
        <v>0</v>
      </c>
    </row>
    <row r="2151" spans="1:6" x14ac:dyDescent="0.3">
      <c r="A2151" s="16">
        <v>180</v>
      </c>
      <c r="B2151" s="16">
        <v>2</v>
      </c>
      <c r="C2151" s="15">
        <v>1</v>
      </c>
      <c r="D2151" s="15">
        <v>0</v>
      </c>
      <c r="E2151" s="15">
        <v>0</v>
      </c>
      <c r="F2151" s="15">
        <v>0</v>
      </c>
    </row>
    <row r="2152" spans="1:6" x14ac:dyDescent="0.3">
      <c r="A2152" s="16">
        <v>180</v>
      </c>
      <c r="B2152" s="16">
        <v>3</v>
      </c>
      <c r="C2152" s="15">
        <v>1</v>
      </c>
      <c r="D2152" s="15">
        <v>0</v>
      </c>
      <c r="E2152" s="15">
        <v>0</v>
      </c>
      <c r="F2152" s="15">
        <v>0</v>
      </c>
    </row>
    <row r="2153" spans="1:6" x14ac:dyDescent="0.3">
      <c r="A2153" s="16">
        <v>180</v>
      </c>
      <c r="B2153" s="16">
        <v>4</v>
      </c>
      <c r="C2153" s="15">
        <v>1</v>
      </c>
      <c r="D2153" s="15">
        <v>0</v>
      </c>
      <c r="E2153" s="15">
        <v>0</v>
      </c>
      <c r="F2153" s="15">
        <v>0</v>
      </c>
    </row>
    <row r="2154" spans="1:6" x14ac:dyDescent="0.3">
      <c r="A2154" s="16">
        <v>180</v>
      </c>
      <c r="B2154" s="16">
        <v>5</v>
      </c>
      <c r="C2154" s="15">
        <v>1</v>
      </c>
      <c r="D2154" s="15">
        <v>0</v>
      </c>
      <c r="E2154" s="15">
        <v>0</v>
      </c>
      <c r="F2154" s="15">
        <v>0</v>
      </c>
    </row>
    <row r="2155" spans="1:6" x14ac:dyDescent="0.3">
      <c r="A2155" s="16">
        <v>180</v>
      </c>
      <c r="B2155" s="16">
        <v>6</v>
      </c>
      <c r="C2155" s="15">
        <v>0</v>
      </c>
      <c r="D2155" s="15">
        <v>0</v>
      </c>
      <c r="E2155" s="15">
        <v>0</v>
      </c>
      <c r="F2155" s="15">
        <v>1</v>
      </c>
    </row>
    <row r="2156" spans="1:6" x14ac:dyDescent="0.3">
      <c r="A2156" s="16">
        <v>180</v>
      </c>
      <c r="B2156" s="16">
        <v>7</v>
      </c>
      <c r="C2156" s="15">
        <v>0</v>
      </c>
      <c r="D2156" s="15">
        <v>0</v>
      </c>
      <c r="E2156" s="15">
        <v>1</v>
      </c>
      <c r="F2156" s="15">
        <v>0</v>
      </c>
    </row>
    <row r="2157" spans="1:6" x14ac:dyDescent="0.3">
      <c r="A2157" s="16">
        <v>180</v>
      </c>
      <c r="B2157" s="16">
        <v>8</v>
      </c>
      <c r="C2157" s="15">
        <v>0</v>
      </c>
      <c r="D2157" s="15">
        <v>0</v>
      </c>
      <c r="E2157" s="15">
        <v>1</v>
      </c>
      <c r="F2157" s="15">
        <v>0</v>
      </c>
    </row>
    <row r="2158" spans="1:6" x14ac:dyDescent="0.3">
      <c r="A2158" s="16">
        <v>180</v>
      </c>
      <c r="B2158" s="16">
        <v>9</v>
      </c>
      <c r="C2158" s="15">
        <v>0</v>
      </c>
      <c r="D2158" s="15">
        <v>0</v>
      </c>
      <c r="E2158" s="15">
        <v>1</v>
      </c>
      <c r="F2158" s="15">
        <v>0</v>
      </c>
    </row>
    <row r="2159" spans="1:6" x14ac:dyDescent="0.3">
      <c r="A2159" s="16">
        <v>180</v>
      </c>
      <c r="B2159" s="16">
        <v>10</v>
      </c>
      <c r="C2159" s="15">
        <v>0</v>
      </c>
      <c r="D2159" s="15">
        <v>1</v>
      </c>
      <c r="E2159" s="15">
        <v>0</v>
      </c>
      <c r="F2159" s="15">
        <v>0</v>
      </c>
    </row>
    <row r="2160" spans="1:6" x14ac:dyDescent="0.3">
      <c r="A2160" s="16">
        <v>180</v>
      </c>
      <c r="B2160" s="16">
        <v>11</v>
      </c>
      <c r="C2160" s="15">
        <v>0</v>
      </c>
      <c r="D2160" s="15">
        <v>1</v>
      </c>
      <c r="E2160" s="15">
        <v>0</v>
      </c>
      <c r="F2160" s="15">
        <v>0</v>
      </c>
    </row>
    <row r="2161" spans="1:6" x14ac:dyDescent="0.3">
      <c r="A2161" s="16">
        <v>180</v>
      </c>
      <c r="B2161" s="16">
        <v>12</v>
      </c>
      <c r="C2161" s="15">
        <v>0</v>
      </c>
      <c r="D2161" s="15">
        <v>1</v>
      </c>
      <c r="E2161" s="15">
        <v>0</v>
      </c>
      <c r="F2161" s="15">
        <v>0</v>
      </c>
    </row>
    <row r="2162" spans="1:6" x14ac:dyDescent="0.3">
      <c r="A2162" s="16">
        <v>181</v>
      </c>
      <c r="B2162" s="16">
        <v>1</v>
      </c>
      <c r="C2162" s="15">
        <v>1</v>
      </c>
      <c r="D2162" s="15">
        <v>0</v>
      </c>
      <c r="E2162" s="15">
        <v>0</v>
      </c>
      <c r="F2162" s="15">
        <v>0</v>
      </c>
    </row>
    <row r="2163" spans="1:6" x14ac:dyDescent="0.3">
      <c r="A2163" s="16">
        <v>181</v>
      </c>
      <c r="B2163" s="16">
        <v>2</v>
      </c>
      <c r="C2163" s="15">
        <v>0</v>
      </c>
      <c r="D2163" s="15">
        <v>1</v>
      </c>
      <c r="E2163" s="15">
        <v>0</v>
      </c>
      <c r="F2163" s="15">
        <v>0</v>
      </c>
    </row>
    <row r="2164" spans="1:6" x14ac:dyDescent="0.3">
      <c r="A2164" s="16">
        <v>181</v>
      </c>
      <c r="B2164" s="16">
        <v>3</v>
      </c>
      <c r="C2164" s="15">
        <v>1</v>
      </c>
      <c r="D2164" s="15">
        <v>0</v>
      </c>
      <c r="E2164" s="15">
        <v>0</v>
      </c>
      <c r="F2164" s="15">
        <v>0</v>
      </c>
    </row>
    <row r="2165" spans="1:6" x14ac:dyDescent="0.3">
      <c r="A2165" s="16">
        <v>181</v>
      </c>
      <c r="B2165" s="16">
        <v>4</v>
      </c>
      <c r="C2165" s="15">
        <v>0</v>
      </c>
      <c r="D2165" s="15">
        <v>0</v>
      </c>
      <c r="E2165" s="15">
        <v>0</v>
      </c>
      <c r="F2165" s="15">
        <v>1</v>
      </c>
    </row>
    <row r="2166" spans="1:6" x14ac:dyDescent="0.3">
      <c r="A2166" s="16">
        <v>181</v>
      </c>
      <c r="B2166" s="16">
        <v>5</v>
      </c>
      <c r="C2166" s="15">
        <v>0</v>
      </c>
      <c r="D2166" s="15">
        <v>1</v>
      </c>
      <c r="E2166" s="15">
        <v>0</v>
      </c>
      <c r="F2166" s="15">
        <v>0</v>
      </c>
    </row>
    <row r="2167" spans="1:6" x14ac:dyDescent="0.3">
      <c r="A2167" s="16">
        <v>181</v>
      </c>
      <c r="B2167" s="16">
        <v>6</v>
      </c>
      <c r="C2167" s="15">
        <v>0</v>
      </c>
      <c r="D2167" s="15">
        <v>1</v>
      </c>
      <c r="E2167" s="15">
        <v>0</v>
      </c>
      <c r="F2167" s="15">
        <v>0</v>
      </c>
    </row>
    <row r="2168" spans="1:6" x14ac:dyDescent="0.3">
      <c r="A2168" s="16">
        <v>181</v>
      </c>
      <c r="B2168" s="16">
        <v>7</v>
      </c>
      <c r="C2168" s="15">
        <v>0</v>
      </c>
      <c r="D2168" s="15">
        <v>0</v>
      </c>
      <c r="E2168" s="15">
        <v>1</v>
      </c>
      <c r="F2168" s="15">
        <v>0</v>
      </c>
    </row>
    <row r="2169" spans="1:6" x14ac:dyDescent="0.3">
      <c r="A2169" s="16">
        <v>181</v>
      </c>
      <c r="B2169" s="16">
        <v>8</v>
      </c>
      <c r="C2169" s="15">
        <v>0</v>
      </c>
      <c r="D2169" s="15">
        <v>0</v>
      </c>
      <c r="E2169" s="15">
        <v>0</v>
      </c>
      <c r="F2169" s="15">
        <v>1</v>
      </c>
    </row>
    <row r="2170" spans="1:6" x14ac:dyDescent="0.3">
      <c r="A2170" s="16">
        <v>181</v>
      </c>
      <c r="B2170" s="16">
        <v>9</v>
      </c>
      <c r="C2170" s="15">
        <v>0</v>
      </c>
      <c r="D2170" s="15">
        <v>0</v>
      </c>
      <c r="E2170" s="15">
        <v>0</v>
      </c>
      <c r="F2170" s="15">
        <v>1</v>
      </c>
    </row>
    <row r="2171" spans="1:6" x14ac:dyDescent="0.3">
      <c r="A2171" s="16">
        <v>181</v>
      </c>
      <c r="B2171" s="16">
        <v>10</v>
      </c>
      <c r="C2171" s="15">
        <v>0</v>
      </c>
      <c r="D2171" s="15">
        <v>1</v>
      </c>
      <c r="E2171" s="15">
        <v>0</v>
      </c>
      <c r="F2171" s="15">
        <v>0</v>
      </c>
    </row>
    <row r="2172" spans="1:6" x14ac:dyDescent="0.3">
      <c r="A2172" s="16">
        <v>181</v>
      </c>
      <c r="B2172" s="16">
        <v>11</v>
      </c>
      <c r="C2172" s="15">
        <v>0</v>
      </c>
      <c r="D2172" s="15">
        <v>1</v>
      </c>
      <c r="E2172" s="15">
        <v>0</v>
      </c>
      <c r="F2172" s="15">
        <v>0</v>
      </c>
    </row>
    <row r="2173" spans="1:6" x14ac:dyDescent="0.3">
      <c r="A2173" s="16">
        <v>181</v>
      </c>
      <c r="B2173" s="16">
        <v>12</v>
      </c>
      <c r="C2173" s="15">
        <v>1</v>
      </c>
      <c r="D2173" s="15">
        <v>0</v>
      </c>
      <c r="E2173" s="15">
        <v>0</v>
      </c>
      <c r="F2173" s="15">
        <v>0</v>
      </c>
    </row>
    <row r="2174" spans="1:6" x14ac:dyDescent="0.3">
      <c r="A2174" s="16">
        <v>182</v>
      </c>
      <c r="B2174" s="16">
        <v>1</v>
      </c>
      <c r="C2174" s="15">
        <v>0</v>
      </c>
      <c r="D2174" s="15">
        <v>0</v>
      </c>
      <c r="E2174" s="15">
        <v>0</v>
      </c>
      <c r="F2174" s="15">
        <v>1</v>
      </c>
    </row>
    <row r="2175" spans="1:6" x14ac:dyDescent="0.3">
      <c r="A2175" s="16">
        <v>182</v>
      </c>
      <c r="B2175" s="16">
        <v>2</v>
      </c>
      <c r="C2175" s="15">
        <v>0</v>
      </c>
      <c r="D2175" s="15">
        <v>1</v>
      </c>
      <c r="E2175" s="15">
        <v>0</v>
      </c>
      <c r="F2175" s="15">
        <v>0</v>
      </c>
    </row>
    <row r="2176" spans="1:6" x14ac:dyDescent="0.3">
      <c r="A2176" s="16">
        <v>182</v>
      </c>
      <c r="B2176" s="16">
        <v>3</v>
      </c>
      <c r="C2176" s="15">
        <v>1</v>
      </c>
      <c r="D2176" s="15">
        <v>0</v>
      </c>
      <c r="E2176" s="15">
        <v>0</v>
      </c>
      <c r="F2176" s="15">
        <v>0</v>
      </c>
    </row>
    <row r="2177" spans="1:6" x14ac:dyDescent="0.3">
      <c r="A2177" s="16">
        <v>182</v>
      </c>
      <c r="B2177" s="16">
        <v>4</v>
      </c>
      <c r="C2177" s="15">
        <v>1</v>
      </c>
      <c r="D2177" s="15">
        <v>0</v>
      </c>
      <c r="E2177" s="15">
        <v>0</v>
      </c>
      <c r="F2177" s="15">
        <v>0</v>
      </c>
    </row>
    <row r="2178" spans="1:6" x14ac:dyDescent="0.3">
      <c r="A2178" s="16">
        <v>182</v>
      </c>
      <c r="B2178" s="16">
        <v>5</v>
      </c>
      <c r="C2178" s="15">
        <v>1</v>
      </c>
      <c r="D2178" s="15">
        <v>0</v>
      </c>
      <c r="E2178" s="15">
        <v>0</v>
      </c>
      <c r="F2178" s="15">
        <v>0</v>
      </c>
    </row>
    <row r="2179" spans="1:6" x14ac:dyDescent="0.3">
      <c r="A2179" s="16">
        <v>182</v>
      </c>
      <c r="B2179" s="16">
        <v>6</v>
      </c>
      <c r="C2179" s="15">
        <v>0</v>
      </c>
      <c r="D2179" s="15">
        <v>0</v>
      </c>
      <c r="E2179" s="15">
        <v>0</v>
      </c>
      <c r="F2179" s="15">
        <v>1</v>
      </c>
    </row>
    <row r="2180" spans="1:6" x14ac:dyDescent="0.3">
      <c r="A2180" s="16">
        <v>182</v>
      </c>
      <c r="B2180" s="16">
        <v>7</v>
      </c>
      <c r="C2180" s="15">
        <v>0</v>
      </c>
      <c r="D2180" s="15">
        <v>0</v>
      </c>
      <c r="E2180" s="15">
        <v>1</v>
      </c>
      <c r="F2180" s="15">
        <v>0</v>
      </c>
    </row>
    <row r="2181" spans="1:6" x14ac:dyDescent="0.3">
      <c r="A2181" s="16">
        <v>182</v>
      </c>
      <c r="B2181" s="16">
        <v>8</v>
      </c>
      <c r="C2181" s="15">
        <v>0</v>
      </c>
      <c r="D2181" s="15">
        <v>0</v>
      </c>
      <c r="E2181" s="15">
        <v>0</v>
      </c>
      <c r="F2181" s="15">
        <v>1</v>
      </c>
    </row>
    <row r="2182" spans="1:6" x14ac:dyDescent="0.3">
      <c r="A2182" s="16">
        <v>182</v>
      </c>
      <c r="B2182" s="16">
        <v>9</v>
      </c>
      <c r="C2182" s="15">
        <v>0</v>
      </c>
      <c r="D2182" s="15">
        <v>0</v>
      </c>
      <c r="E2182" s="15">
        <v>1</v>
      </c>
      <c r="F2182" s="15">
        <v>0</v>
      </c>
    </row>
    <row r="2183" spans="1:6" x14ac:dyDescent="0.3">
      <c r="A2183" s="16">
        <v>182</v>
      </c>
      <c r="B2183" s="16">
        <v>10</v>
      </c>
      <c r="C2183" s="15">
        <v>0</v>
      </c>
      <c r="D2183" s="15">
        <v>1</v>
      </c>
      <c r="E2183" s="15">
        <v>0</v>
      </c>
      <c r="F2183" s="15">
        <v>0</v>
      </c>
    </row>
    <row r="2184" spans="1:6" x14ac:dyDescent="0.3">
      <c r="A2184" s="16">
        <v>182</v>
      </c>
      <c r="B2184" s="16">
        <v>11</v>
      </c>
      <c r="C2184" s="15">
        <v>0</v>
      </c>
      <c r="D2184" s="15">
        <v>0</v>
      </c>
      <c r="E2184" s="15">
        <v>1</v>
      </c>
      <c r="F2184" s="15">
        <v>0</v>
      </c>
    </row>
    <row r="2185" spans="1:6" x14ac:dyDescent="0.3">
      <c r="A2185" s="16">
        <v>182</v>
      </c>
      <c r="B2185" s="16">
        <v>12</v>
      </c>
      <c r="C2185" s="15">
        <v>0</v>
      </c>
      <c r="D2185" s="15">
        <v>0</v>
      </c>
      <c r="E2185" s="15">
        <v>0</v>
      </c>
      <c r="F2185" s="15">
        <v>1</v>
      </c>
    </row>
    <row r="2186" spans="1:6" x14ac:dyDescent="0.3">
      <c r="A2186" s="16">
        <v>183</v>
      </c>
      <c r="B2186" s="16">
        <v>1</v>
      </c>
      <c r="C2186" s="15">
        <v>0</v>
      </c>
      <c r="D2186" s="15">
        <v>0</v>
      </c>
      <c r="E2186" s="15">
        <v>1</v>
      </c>
      <c r="F2186" s="15">
        <v>0</v>
      </c>
    </row>
    <row r="2187" spans="1:6" x14ac:dyDescent="0.3">
      <c r="A2187" s="16">
        <v>183</v>
      </c>
      <c r="B2187" s="16">
        <v>2</v>
      </c>
      <c r="C2187" s="15">
        <v>0</v>
      </c>
      <c r="D2187" s="15">
        <v>1</v>
      </c>
      <c r="E2187" s="15">
        <v>0</v>
      </c>
      <c r="F2187" s="15">
        <v>0</v>
      </c>
    </row>
    <row r="2188" spans="1:6" x14ac:dyDescent="0.3">
      <c r="A2188" s="16">
        <v>183</v>
      </c>
      <c r="B2188" s="16">
        <v>3</v>
      </c>
      <c r="C2188" s="15">
        <v>0</v>
      </c>
      <c r="D2188" s="15">
        <v>0</v>
      </c>
      <c r="E2188" s="15">
        <v>1</v>
      </c>
      <c r="F2188" s="15">
        <v>0</v>
      </c>
    </row>
    <row r="2189" spans="1:6" x14ac:dyDescent="0.3">
      <c r="A2189" s="16">
        <v>183</v>
      </c>
      <c r="B2189" s="16">
        <v>4</v>
      </c>
      <c r="C2189" s="15">
        <v>0</v>
      </c>
      <c r="D2189" s="15">
        <v>0</v>
      </c>
      <c r="E2189" s="15">
        <v>0</v>
      </c>
      <c r="F2189" s="15">
        <v>1</v>
      </c>
    </row>
    <row r="2190" spans="1:6" x14ac:dyDescent="0.3">
      <c r="A2190" s="16">
        <v>183</v>
      </c>
      <c r="B2190" s="16">
        <v>5</v>
      </c>
      <c r="C2190" s="15">
        <v>1</v>
      </c>
      <c r="D2190" s="15">
        <v>0</v>
      </c>
      <c r="E2190" s="15">
        <v>0</v>
      </c>
      <c r="F2190" s="15">
        <v>0</v>
      </c>
    </row>
    <row r="2191" spans="1:6" x14ac:dyDescent="0.3">
      <c r="A2191" s="16">
        <v>183</v>
      </c>
      <c r="B2191" s="16">
        <v>6</v>
      </c>
      <c r="C2191" s="15">
        <v>0</v>
      </c>
      <c r="D2191" s="15">
        <v>1</v>
      </c>
      <c r="E2191" s="15">
        <v>0</v>
      </c>
      <c r="F2191" s="15">
        <v>0</v>
      </c>
    </row>
    <row r="2192" spans="1:6" x14ac:dyDescent="0.3">
      <c r="A2192" s="16">
        <v>183</v>
      </c>
      <c r="B2192" s="16">
        <v>7</v>
      </c>
      <c r="C2192" s="15">
        <v>1</v>
      </c>
      <c r="D2192" s="15">
        <v>0</v>
      </c>
      <c r="E2192" s="15">
        <v>0</v>
      </c>
      <c r="F2192" s="15">
        <v>0</v>
      </c>
    </row>
    <row r="2193" spans="1:6" x14ac:dyDescent="0.3">
      <c r="A2193" s="16">
        <v>183</v>
      </c>
      <c r="B2193" s="16">
        <v>8</v>
      </c>
      <c r="C2193" s="15">
        <v>0</v>
      </c>
      <c r="D2193" s="15">
        <v>0</v>
      </c>
      <c r="E2193" s="15">
        <v>1</v>
      </c>
      <c r="F2193" s="15">
        <v>0</v>
      </c>
    </row>
    <row r="2194" spans="1:6" x14ac:dyDescent="0.3">
      <c r="A2194" s="16">
        <v>183</v>
      </c>
      <c r="B2194" s="16">
        <v>9</v>
      </c>
      <c r="C2194" s="15">
        <v>0</v>
      </c>
      <c r="D2194" s="15">
        <v>0</v>
      </c>
      <c r="E2194" s="15">
        <v>1</v>
      </c>
      <c r="F2194" s="15">
        <v>0</v>
      </c>
    </row>
    <row r="2195" spans="1:6" x14ac:dyDescent="0.3">
      <c r="A2195" s="16">
        <v>183</v>
      </c>
      <c r="B2195" s="16">
        <v>10</v>
      </c>
      <c r="C2195" s="15">
        <v>0</v>
      </c>
      <c r="D2195" s="15">
        <v>1</v>
      </c>
      <c r="E2195" s="15">
        <v>0</v>
      </c>
      <c r="F2195" s="15">
        <v>0</v>
      </c>
    </row>
    <row r="2196" spans="1:6" x14ac:dyDescent="0.3">
      <c r="A2196" s="16">
        <v>183</v>
      </c>
      <c r="B2196" s="16">
        <v>11</v>
      </c>
      <c r="C2196" s="15">
        <v>0</v>
      </c>
      <c r="D2196" s="15">
        <v>1</v>
      </c>
      <c r="E2196" s="15">
        <v>0</v>
      </c>
      <c r="F2196" s="15">
        <v>0</v>
      </c>
    </row>
    <row r="2197" spans="1:6" x14ac:dyDescent="0.3">
      <c r="A2197" s="16">
        <v>183</v>
      </c>
      <c r="B2197" s="16">
        <v>12</v>
      </c>
      <c r="C2197" s="15">
        <v>1</v>
      </c>
      <c r="D2197" s="15">
        <v>0</v>
      </c>
      <c r="E2197" s="15">
        <v>0</v>
      </c>
      <c r="F2197" s="15">
        <v>0</v>
      </c>
    </row>
    <row r="2198" spans="1:6" x14ac:dyDescent="0.3">
      <c r="A2198" s="16">
        <v>184</v>
      </c>
      <c r="B2198" s="16">
        <v>1</v>
      </c>
      <c r="C2198" s="15">
        <v>1</v>
      </c>
      <c r="D2198" s="15">
        <v>0</v>
      </c>
      <c r="E2198" s="15">
        <v>0</v>
      </c>
      <c r="F2198" s="15">
        <v>0</v>
      </c>
    </row>
    <row r="2199" spans="1:6" x14ac:dyDescent="0.3">
      <c r="A2199" s="16">
        <v>184</v>
      </c>
      <c r="B2199" s="16">
        <v>2</v>
      </c>
      <c r="C2199" s="15">
        <v>1</v>
      </c>
      <c r="D2199" s="15">
        <v>0</v>
      </c>
      <c r="E2199" s="15">
        <v>0</v>
      </c>
      <c r="F2199" s="15">
        <v>0</v>
      </c>
    </row>
    <row r="2200" spans="1:6" x14ac:dyDescent="0.3">
      <c r="A2200" s="16">
        <v>184</v>
      </c>
      <c r="B2200" s="16">
        <v>3</v>
      </c>
      <c r="C2200" s="15">
        <v>1</v>
      </c>
      <c r="D2200" s="15">
        <v>0</v>
      </c>
      <c r="E2200" s="15">
        <v>0</v>
      </c>
      <c r="F2200" s="15">
        <v>0</v>
      </c>
    </row>
    <row r="2201" spans="1:6" x14ac:dyDescent="0.3">
      <c r="A2201" s="16">
        <v>184</v>
      </c>
      <c r="B2201" s="16">
        <v>4</v>
      </c>
      <c r="C2201" s="15">
        <v>0</v>
      </c>
      <c r="D2201" s="15">
        <v>0</v>
      </c>
      <c r="E2201" s="15">
        <v>0</v>
      </c>
      <c r="F2201" s="15">
        <v>1</v>
      </c>
    </row>
    <row r="2202" spans="1:6" x14ac:dyDescent="0.3">
      <c r="A2202" s="16">
        <v>184</v>
      </c>
      <c r="B2202" s="16">
        <v>5</v>
      </c>
      <c r="C2202" s="15">
        <v>0</v>
      </c>
      <c r="D2202" s="15">
        <v>0</v>
      </c>
      <c r="E2202" s="15">
        <v>0</v>
      </c>
      <c r="F2202" s="15">
        <v>1</v>
      </c>
    </row>
    <row r="2203" spans="1:6" x14ac:dyDescent="0.3">
      <c r="A2203" s="16">
        <v>184</v>
      </c>
      <c r="B2203" s="16">
        <v>6</v>
      </c>
      <c r="C2203" s="15">
        <v>0</v>
      </c>
      <c r="D2203" s="15">
        <v>0</v>
      </c>
      <c r="E2203" s="15">
        <v>0</v>
      </c>
      <c r="F2203" s="15">
        <v>1</v>
      </c>
    </row>
    <row r="2204" spans="1:6" x14ac:dyDescent="0.3">
      <c r="A2204" s="16">
        <v>184</v>
      </c>
      <c r="B2204" s="16">
        <v>7</v>
      </c>
      <c r="C2204" s="15">
        <v>0</v>
      </c>
      <c r="D2204" s="15">
        <v>1</v>
      </c>
      <c r="E2204" s="15">
        <v>0</v>
      </c>
      <c r="F2204" s="15">
        <v>0</v>
      </c>
    </row>
    <row r="2205" spans="1:6" x14ac:dyDescent="0.3">
      <c r="A2205" s="16">
        <v>184</v>
      </c>
      <c r="B2205" s="16">
        <v>8</v>
      </c>
      <c r="C2205" s="15">
        <v>0</v>
      </c>
      <c r="D2205" s="15">
        <v>0</v>
      </c>
      <c r="E2205" s="15">
        <v>1</v>
      </c>
      <c r="F2205" s="15">
        <v>0</v>
      </c>
    </row>
    <row r="2206" spans="1:6" x14ac:dyDescent="0.3">
      <c r="A2206" s="16">
        <v>184</v>
      </c>
      <c r="B2206" s="16">
        <v>9</v>
      </c>
      <c r="C2206" s="15">
        <v>1</v>
      </c>
      <c r="D2206" s="15">
        <v>0</v>
      </c>
      <c r="E2206" s="15">
        <v>0</v>
      </c>
      <c r="F2206" s="15">
        <v>0</v>
      </c>
    </row>
    <row r="2207" spans="1:6" x14ac:dyDescent="0.3">
      <c r="A2207" s="16">
        <v>184</v>
      </c>
      <c r="B2207" s="16">
        <v>10</v>
      </c>
      <c r="C2207" s="15">
        <v>0</v>
      </c>
      <c r="D2207" s="15">
        <v>1</v>
      </c>
      <c r="E2207" s="15">
        <v>0</v>
      </c>
      <c r="F2207" s="15">
        <v>0</v>
      </c>
    </row>
    <row r="2208" spans="1:6" x14ac:dyDescent="0.3">
      <c r="A2208" s="16">
        <v>184</v>
      </c>
      <c r="B2208" s="16">
        <v>11</v>
      </c>
      <c r="C2208" s="15">
        <v>0</v>
      </c>
      <c r="D2208" s="15">
        <v>1</v>
      </c>
      <c r="E2208" s="15">
        <v>0</v>
      </c>
      <c r="F2208" s="15">
        <v>0</v>
      </c>
    </row>
    <row r="2209" spans="1:6" x14ac:dyDescent="0.3">
      <c r="A2209" s="16">
        <v>184</v>
      </c>
      <c r="B2209" s="16">
        <v>12</v>
      </c>
      <c r="C2209" s="15">
        <v>0</v>
      </c>
      <c r="D2209" s="15">
        <v>1</v>
      </c>
      <c r="E2209" s="15">
        <v>0</v>
      </c>
      <c r="F2209" s="15">
        <v>0</v>
      </c>
    </row>
    <row r="2210" spans="1:6" x14ac:dyDescent="0.3">
      <c r="A2210" s="16">
        <v>185</v>
      </c>
      <c r="B2210" s="16">
        <v>1</v>
      </c>
      <c r="C2210" s="15">
        <v>0</v>
      </c>
      <c r="D2210" s="15">
        <v>0</v>
      </c>
      <c r="E2210" s="15">
        <v>1</v>
      </c>
      <c r="F2210" s="15">
        <v>0</v>
      </c>
    </row>
    <row r="2211" spans="1:6" x14ac:dyDescent="0.3">
      <c r="A2211" s="16">
        <v>185</v>
      </c>
      <c r="B2211" s="16">
        <v>2</v>
      </c>
      <c r="C2211" s="15">
        <v>0</v>
      </c>
      <c r="D2211" s="15">
        <v>1</v>
      </c>
      <c r="E2211" s="15">
        <v>0</v>
      </c>
      <c r="F2211" s="15">
        <v>0</v>
      </c>
    </row>
    <row r="2212" spans="1:6" x14ac:dyDescent="0.3">
      <c r="A2212" s="16">
        <v>185</v>
      </c>
      <c r="B2212" s="16">
        <v>3</v>
      </c>
      <c r="C2212" s="15">
        <v>1</v>
      </c>
      <c r="D2212" s="15">
        <v>0</v>
      </c>
      <c r="E2212" s="15">
        <v>0</v>
      </c>
      <c r="F2212" s="15">
        <v>0</v>
      </c>
    </row>
    <row r="2213" spans="1:6" x14ac:dyDescent="0.3">
      <c r="A2213" s="16">
        <v>185</v>
      </c>
      <c r="B2213" s="16">
        <v>4</v>
      </c>
      <c r="C2213" s="15">
        <v>0</v>
      </c>
      <c r="D2213" s="15">
        <v>0</v>
      </c>
      <c r="E2213" s="15">
        <v>0</v>
      </c>
      <c r="F2213" s="15">
        <v>1</v>
      </c>
    </row>
    <row r="2214" spans="1:6" x14ac:dyDescent="0.3">
      <c r="A2214" s="16">
        <v>185</v>
      </c>
      <c r="B2214" s="16">
        <v>5</v>
      </c>
      <c r="C2214" s="15">
        <v>0</v>
      </c>
      <c r="D2214" s="15">
        <v>1</v>
      </c>
      <c r="E2214" s="15">
        <v>0</v>
      </c>
      <c r="F2214" s="15">
        <v>0</v>
      </c>
    </row>
    <row r="2215" spans="1:6" x14ac:dyDescent="0.3">
      <c r="A2215" s="16">
        <v>185</v>
      </c>
      <c r="B2215" s="16">
        <v>6</v>
      </c>
      <c r="C2215" s="15">
        <v>0</v>
      </c>
      <c r="D2215" s="15">
        <v>0</v>
      </c>
      <c r="E2215" s="15">
        <v>1</v>
      </c>
      <c r="F2215" s="15">
        <v>0</v>
      </c>
    </row>
    <row r="2216" spans="1:6" x14ac:dyDescent="0.3">
      <c r="A2216" s="16">
        <v>185</v>
      </c>
      <c r="B2216" s="16">
        <v>7</v>
      </c>
      <c r="C2216" s="15">
        <v>1</v>
      </c>
      <c r="D2216" s="15">
        <v>0</v>
      </c>
      <c r="E2216" s="15">
        <v>0</v>
      </c>
      <c r="F2216" s="15">
        <v>0</v>
      </c>
    </row>
    <row r="2217" spans="1:6" x14ac:dyDescent="0.3">
      <c r="A2217" s="16">
        <v>185</v>
      </c>
      <c r="B2217" s="16">
        <v>8</v>
      </c>
      <c r="C2217" s="15">
        <v>0</v>
      </c>
      <c r="D2217" s="15">
        <v>0</v>
      </c>
      <c r="E2217" s="15">
        <v>1</v>
      </c>
      <c r="F2217" s="15">
        <v>0</v>
      </c>
    </row>
    <row r="2218" spans="1:6" x14ac:dyDescent="0.3">
      <c r="A2218" s="16">
        <v>185</v>
      </c>
      <c r="B2218" s="16">
        <v>9</v>
      </c>
      <c r="C2218" s="15">
        <v>0</v>
      </c>
      <c r="D2218" s="15">
        <v>0</v>
      </c>
      <c r="E2218" s="15">
        <v>1</v>
      </c>
      <c r="F2218" s="15">
        <v>0</v>
      </c>
    </row>
    <row r="2219" spans="1:6" x14ac:dyDescent="0.3">
      <c r="A2219" s="16">
        <v>185</v>
      </c>
      <c r="B2219" s="16">
        <v>10</v>
      </c>
      <c r="C2219" s="15">
        <v>0</v>
      </c>
      <c r="D2219" s="15">
        <v>1</v>
      </c>
      <c r="E2219" s="15">
        <v>0</v>
      </c>
      <c r="F2219" s="15">
        <v>0</v>
      </c>
    </row>
    <row r="2220" spans="1:6" x14ac:dyDescent="0.3">
      <c r="A2220" s="16">
        <v>185</v>
      </c>
      <c r="B2220" s="16">
        <v>11</v>
      </c>
      <c r="C2220" s="15">
        <v>0</v>
      </c>
      <c r="D2220" s="15">
        <v>1</v>
      </c>
      <c r="E2220" s="15">
        <v>0</v>
      </c>
      <c r="F2220" s="15">
        <v>0</v>
      </c>
    </row>
    <row r="2221" spans="1:6" x14ac:dyDescent="0.3">
      <c r="A2221" s="16">
        <v>185</v>
      </c>
      <c r="B2221" s="16">
        <v>12</v>
      </c>
      <c r="C2221" s="15">
        <v>1</v>
      </c>
      <c r="D2221" s="15">
        <v>0</v>
      </c>
      <c r="E2221" s="15">
        <v>0</v>
      </c>
      <c r="F2221" s="15">
        <v>0</v>
      </c>
    </row>
    <row r="2222" spans="1:6" x14ac:dyDescent="0.3">
      <c r="A2222" s="16">
        <v>186</v>
      </c>
      <c r="B2222" s="16">
        <v>1</v>
      </c>
      <c r="C2222" s="15">
        <v>0</v>
      </c>
      <c r="D2222" s="15">
        <v>1</v>
      </c>
      <c r="E2222" s="15">
        <v>0</v>
      </c>
      <c r="F2222" s="15">
        <v>0</v>
      </c>
    </row>
    <row r="2223" spans="1:6" x14ac:dyDescent="0.3">
      <c r="A2223" s="16">
        <v>186</v>
      </c>
      <c r="B2223" s="16">
        <v>2</v>
      </c>
      <c r="C2223" s="15">
        <v>1</v>
      </c>
      <c r="D2223" s="15">
        <v>0</v>
      </c>
      <c r="E2223" s="15">
        <v>0</v>
      </c>
      <c r="F2223" s="15">
        <v>0</v>
      </c>
    </row>
    <row r="2224" spans="1:6" x14ac:dyDescent="0.3">
      <c r="A2224" s="16">
        <v>186</v>
      </c>
      <c r="B2224" s="16">
        <v>3</v>
      </c>
      <c r="C2224" s="15">
        <v>1</v>
      </c>
      <c r="D2224" s="15">
        <v>0</v>
      </c>
      <c r="E2224" s="15">
        <v>0</v>
      </c>
      <c r="F2224" s="15">
        <v>0</v>
      </c>
    </row>
    <row r="2225" spans="1:6" x14ac:dyDescent="0.3">
      <c r="A2225" s="16">
        <v>186</v>
      </c>
      <c r="B2225" s="16">
        <v>4</v>
      </c>
      <c r="C2225" s="15">
        <v>0</v>
      </c>
      <c r="D2225" s="15">
        <v>0</v>
      </c>
      <c r="E2225" s="15">
        <v>0</v>
      </c>
      <c r="F2225" s="15">
        <v>1</v>
      </c>
    </row>
    <row r="2226" spans="1:6" x14ac:dyDescent="0.3">
      <c r="A2226" s="16">
        <v>186</v>
      </c>
      <c r="B2226" s="16">
        <v>5</v>
      </c>
      <c r="C2226" s="15">
        <v>1</v>
      </c>
      <c r="D2226" s="15">
        <v>0</v>
      </c>
      <c r="E2226" s="15">
        <v>0</v>
      </c>
      <c r="F2226" s="15">
        <v>0</v>
      </c>
    </row>
    <row r="2227" spans="1:6" x14ac:dyDescent="0.3">
      <c r="A2227" s="16">
        <v>186</v>
      </c>
      <c r="B2227" s="16">
        <v>6</v>
      </c>
      <c r="C2227" s="15">
        <v>0</v>
      </c>
      <c r="D2227" s="15">
        <v>1</v>
      </c>
      <c r="E2227" s="15">
        <v>0</v>
      </c>
      <c r="F2227" s="15">
        <v>0</v>
      </c>
    </row>
    <row r="2228" spans="1:6" x14ac:dyDescent="0.3">
      <c r="A2228" s="16">
        <v>186</v>
      </c>
      <c r="B2228" s="16">
        <v>7</v>
      </c>
      <c r="C2228" s="15">
        <v>1</v>
      </c>
      <c r="D2228" s="15">
        <v>0</v>
      </c>
      <c r="E2228" s="15">
        <v>0</v>
      </c>
      <c r="F2228" s="15">
        <v>0</v>
      </c>
    </row>
    <row r="2229" spans="1:6" x14ac:dyDescent="0.3">
      <c r="A2229" s="16">
        <v>186</v>
      </c>
      <c r="B2229" s="16">
        <v>8</v>
      </c>
      <c r="C2229" s="15">
        <v>0</v>
      </c>
      <c r="D2229" s="15">
        <v>0</v>
      </c>
      <c r="E2229" s="15">
        <v>1</v>
      </c>
      <c r="F2229" s="15">
        <v>0</v>
      </c>
    </row>
    <row r="2230" spans="1:6" x14ac:dyDescent="0.3">
      <c r="A2230" s="16">
        <v>186</v>
      </c>
      <c r="B2230" s="16">
        <v>9</v>
      </c>
      <c r="C2230" s="15">
        <v>0</v>
      </c>
      <c r="D2230" s="15">
        <v>0</v>
      </c>
      <c r="E2230" s="15">
        <v>1</v>
      </c>
      <c r="F2230" s="15">
        <v>0</v>
      </c>
    </row>
    <row r="2231" spans="1:6" x14ac:dyDescent="0.3">
      <c r="A2231" s="16">
        <v>186</v>
      </c>
      <c r="B2231" s="16">
        <v>10</v>
      </c>
      <c r="C2231" s="15">
        <v>1</v>
      </c>
      <c r="D2231" s="15">
        <v>0</v>
      </c>
      <c r="E2231" s="15">
        <v>0</v>
      </c>
      <c r="F2231" s="15">
        <v>0</v>
      </c>
    </row>
    <row r="2232" spans="1:6" x14ac:dyDescent="0.3">
      <c r="A2232" s="16">
        <v>186</v>
      </c>
      <c r="B2232" s="16">
        <v>11</v>
      </c>
      <c r="C2232" s="15">
        <v>0</v>
      </c>
      <c r="D2232" s="15">
        <v>0</v>
      </c>
      <c r="E2232" s="15">
        <v>1</v>
      </c>
      <c r="F2232" s="15">
        <v>0</v>
      </c>
    </row>
    <row r="2233" spans="1:6" x14ac:dyDescent="0.3">
      <c r="A2233" s="16">
        <v>186</v>
      </c>
      <c r="B2233" s="16">
        <v>12</v>
      </c>
      <c r="C2233" s="15">
        <v>0</v>
      </c>
      <c r="D2233" s="15">
        <v>0</v>
      </c>
      <c r="E2233" s="15">
        <v>0</v>
      </c>
      <c r="F2233" s="15">
        <v>1</v>
      </c>
    </row>
    <row r="2234" spans="1:6" x14ac:dyDescent="0.3">
      <c r="A2234" s="16">
        <v>187</v>
      </c>
      <c r="B2234" s="16">
        <v>1</v>
      </c>
      <c r="C2234" s="15">
        <v>0</v>
      </c>
      <c r="D2234" s="15">
        <v>0</v>
      </c>
      <c r="E2234" s="15">
        <v>1</v>
      </c>
      <c r="F2234" s="15">
        <v>0</v>
      </c>
    </row>
    <row r="2235" spans="1:6" x14ac:dyDescent="0.3">
      <c r="A2235" s="16">
        <v>187</v>
      </c>
      <c r="B2235" s="16">
        <v>2</v>
      </c>
      <c r="C2235" s="15">
        <v>1</v>
      </c>
      <c r="D2235" s="15">
        <v>0</v>
      </c>
      <c r="E2235" s="15">
        <v>0</v>
      </c>
      <c r="F2235" s="15">
        <v>0</v>
      </c>
    </row>
    <row r="2236" spans="1:6" x14ac:dyDescent="0.3">
      <c r="A2236" s="16">
        <v>187</v>
      </c>
      <c r="B2236" s="16">
        <v>3</v>
      </c>
      <c r="C2236" s="15">
        <v>1</v>
      </c>
      <c r="D2236" s="15">
        <v>0</v>
      </c>
      <c r="E2236" s="15">
        <v>0</v>
      </c>
      <c r="F2236" s="15">
        <v>0</v>
      </c>
    </row>
    <row r="2237" spans="1:6" x14ac:dyDescent="0.3">
      <c r="A2237" s="16">
        <v>187</v>
      </c>
      <c r="B2237" s="16">
        <v>4</v>
      </c>
      <c r="C2237" s="15">
        <v>1</v>
      </c>
      <c r="D2237" s="15">
        <v>0</v>
      </c>
      <c r="E2237" s="15">
        <v>0</v>
      </c>
      <c r="F2237" s="15">
        <v>0</v>
      </c>
    </row>
    <row r="2238" spans="1:6" x14ac:dyDescent="0.3">
      <c r="A2238" s="16">
        <v>187</v>
      </c>
      <c r="B2238" s="16">
        <v>5</v>
      </c>
      <c r="C2238" s="15">
        <v>1</v>
      </c>
      <c r="D2238" s="15">
        <v>0</v>
      </c>
      <c r="E2238" s="15">
        <v>0</v>
      </c>
      <c r="F2238" s="15">
        <v>0</v>
      </c>
    </row>
    <row r="2239" spans="1:6" x14ac:dyDescent="0.3">
      <c r="A2239" s="16">
        <v>187</v>
      </c>
      <c r="B2239" s="16">
        <v>6</v>
      </c>
      <c r="C2239" s="15">
        <v>0</v>
      </c>
      <c r="D2239" s="15">
        <v>1</v>
      </c>
      <c r="E2239" s="15">
        <v>0</v>
      </c>
      <c r="F2239" s="15">
        <v>0</v>
      </c>
    </row>
    <row r="2240" spans="1:6" x14ac:dyDescent="0.3">
      <c r="A2240" s="16">
        <v>187</v>
      </c>
      <c r="B2240" s="16">
        <v>7</v>
      </c>
      <c r="C2240" s="15">
        <v>0</v>
      </c>
      <c r="D2240" s="15">
        <v>0</v>
      </c>
      <c r="E2240" s="15">
        <v>1</v>
      </c>
      <c r="F2240" s="15">
        <v>0</v>
      </c>
    </row>
    <row r="2241" spans="1:6" x14ac:dyDescent="0.3">
      <c r="A2241" s="16">
        <v>187</v>
      </c>
      <c r="B2241" s="16">
        <v>8</v>
      </c>
      <c r="C2241" s="15">
        <v>0</v>
      </c>
      <c r="D2241" s="15">
        <v>0</v>
      </c>
      <c r="E2241" s="15">
        <v>1</v>
      </c>
      <c r="F2241" s="15">
        <v>0</v>
      </c>
    </row>
    <row r="2242" spans="1:6" x14ac:dyDescent="0.3">
      <c r="A2242" s="16">
        <v>187</v>
      </c>
      <c r="B2242" s="16">
        <v>9</v>
      </c>
      <c r="C2242" s="15">
        <v>0</v>
      </c>
      <c r="D2242" s="15">
        <v>0</v>
      </c>
      <c r="E2242" s="15">
        <v>1</v>
      </c>
      <c r="F2242" s="15">
        <v>0</v>
      </c>
    </row>
    <row r="2243" spans="1:6" x14ac:dyDescent="0.3">
      <c r="A2243" s="16">
        <v>187</v>
      </c>
      <c r="B2243" s="16">
        <v>10</v>
      </c>
      <c r="C2243" s="15">
        <v>0</v>
      </c>
      <c r="D2243" s="15">
        <v>1</v>
      </c>
      <c r="E2243" s="15">
        <v>0</v>
      </c>
      <c r="F2243" s="15">
        <v>0</v>
      </c>
    </row>
    <row r="2244" spans="1:6" x14ac:dyDescent="0.3">
      <c r="A2244" s="16">
        <v>187</v>
      </c>
      <c r="B2244" s="16">
        <v>11</v>
      </c>
      <c r="C2244" s="15">
        <v>0</v>
      </c>
      <c r="D2244" s="15">
        <v>1</v>
      </c>
      <c r="E2244" s="15">
        <v>0</v>
      </c>
      <c r="F2244" s="15">
        <v>0</v>
      </c>
    </row>
    <row r="2245" spans="1:6" x14ac:dyDescent="0.3">
      <c r="A2245" s="16">
        <v>187</v>
      </c>
      <c r="B2245" s="16">
        <v>12</v>
      </c>
      <c r="C2245" s="15">
        <v>0</v>
      </c>
      <c r="D2245" s="15">
        <v>1</v>
      </c>
      <c r="E2245" s="15">
        <v>0</v>
      </c>
      <c r="F2245" s="15">
        <v>0</v>
      </c>
    </row>
    <row r="2246" spans="1:6" x14ac:dyDescent="0.3">
      <c r="A2246" s="16">
        <v>188</v>
      </c>
      <c r="B2246" s="16">
        <v>1</v>
      </c>
      <c r="C2246" s="15">
        <v>0</v>
      </c>
      <c r="D2246" s="15">
        <v>0</v>
      </c>
      <c r="E2246" s="15">
        <v>1</v>
      </c>
      <c r="F2246" s="15">
        <v>0</v>
      </c>
    </row>
    <row r="2247" spans="1:6" x14ac:dyDescent="0.3">
      <c r="A2247" s="16">
        <v>188</v>
      </c>
      <c r="B2247" s="16">
        <v>2</v>
      </c>
      <c r="C2247" s="15">
        <v>1</v>
      </c>
      <c r="D2247" s="15">
        <v>0</v>
      </c>
      <c r="E2247" s="15">
        <v>0</v>
      </c>
      <c r="F2247" s="15">
        <v>0</v>
      </c>
    </row>
    <row r="2248" spans="1:6" x14ac:dyDescent="0.3">
      <c r="A2248" s="16">
        <v>188</v>
      </c>
      <c r="B2248" s="16">
        <v>3</v>
      </c>
      <c r="C2248" s="15">
        <v>0</v>
      </c>
      <c r="D2248" s="15">
        <v>1</v>
      </c>
      <c r="E2248" s="15">
        <v>0</v>
      </c>
      <c r="F2248" s="15">
        <v>0</v>
      </c>
    </row>
    <row r="2249" spans="1:6" x14ac:dyDescent="0.3">
      <c r="A2249" s="16">
        <v>188</v>
      </c>
      <c r="B2249" s="16">
        <v>4</v>
      </c>
      <c r="C2249" s="15">
        <v>0</v>
      </c>
      <c r="D2249" s="15">
        <v>1</v>
      </c>
      <c r="E2249" s="15">
        <v>0</v>
      </c>
      <c r="F2249" s="15">
        <v>0</v>
      </c>
    </row>
    <row r="2250" spans="1:6" x14ac:dyDescent="0.3">
      <c r="A2250" s="16">
        <v>188</v>
      </c>
      <c r="B2250" s="16">
        <v>5</v>
      </c>
      <c r="C2250" s="15">
        <v>1</v>
      </c>
      <c r="D2250" s="15">
        <v>0</v>
      </c>
      <c r="E2250" s="15">
        <v>0</v>
      </c>
      <c r="F2250" s="15">
        <v>0</v>
      </c>
    </row>
    <row r="2251" spans="1:6" x14ac:dyDescent="0.3">
      <c r="A2251" s="16">
        <v>188</v>
      </c>
      <c r="B2251" s="16">
        <v>6</v>
      </c>
      <c r="C2251" s="15">
        <v>0</v>
      </c>
      <c r="D2251" s="15">
        <v>1</v>
      </c>
      <c r="E2251" s="15">
        <v>0</v>
      </c>
      <c r="F2251" s="15">
        <v>0</v>
      </c>
    </row>
    <row r="2252" spans="1:6" x14ac:dyDescent="0.3">
      <c r="A2252" s="16">
        <v>188</v>
      </c>
      <c r="B2252" s="16">
        <v>7</v>
      </c>
      <c r="C2252" s="15">
        <v>0</v>
      </c>
      <c r="D2252" s="15">
        <v>1</v>
      </c>
      <c r="E2252" s="15">
        <v>0</v>
      </c>
      <c r="F2252" s="15">
        <v>0</v>
      </c>
    </row>
    <row r="2253" spans="1:6" x14ac:dyDescent="0.3">
      <c r="A2253" s="16">
        <v>188</v>
      </c>
      <c r="B2253" s="16">
        <v>8</v>
      </c>
      <c r="C2253" s="15">
        <v>0</v>
      </c>
      <c r="D2253" s="15">
        <v>0</v>
      </c>
      <c r="E2253" s="15">
        <v>1</v>
      </c>
      <c r="F2253" s="15">
        <v>0</v>
      </c>
    </row>
    <row r="2254" spans="1:6" x14ac:dyDescent="0.3">
      <c r="A2254" s="16">
        <v>188</v>
      </c>
      <c r="B2254" s="16">
        <v>9</v>
      </c>
      <c r="C2254" s="15">
        <v>0</v>
      </c>
      <c r="D2254" s="15">
        <v>0</v>
      </c>
      <c r="E2254" s="15">
        <v>1</v>
      </c>
      <c r="F2254" s="15">
        <v>0</v>
      </c>
    </row>
    <row r="2255" spans="1:6" x14ac:dyDescent="0.3">
      <c r="A2255" s="16">
        <v>188</v>
      </c>
      <c r="B2255" s="16">
        <v>10</v>
      </c>
      <c r="C2255" s="15">
        <v>0</v>
      </c>
      <c r="D2255" s="15">
        <v>1</v>
      </c>
      <c r="E2255" s="15">
        <v>0</v>
      </c>
      <c r="F2255" s="15">
        <v>0</v>
      </c>
    </row>
    <row r="2256" spans="1:6" x14ac:dyDescent="0.3">
      <c r="A2256" s="16">
        <v>188</v>
      </c>
      <c r="B2256" s="16">
        <v>11</v>
      </c>
      <c r="C2256" s="15">
        <v>0</v>
      </c>
      <c r="D2256" s="15">
        <v>1</v>
      </c>
      <c r="E2256" s="15">
        <v>0</v>
      </c>
      <c r="F2256" s="15">
        <v>0</v>
      </c>
    </row>
    <row r="2257" spans="1:6" x14ac:dyDescent="0.3">
      <c r="A2257" s="16">
        <v>188</v>
      </c>
      <c r="B2257" s="16">
        <v>12</v>
      </c>
      <c r="C2257" s="15">
        <v>0</v>
      </c>
      <c r="D2257" s="15">
        <v>0</v>
      </c>
      <c r="E2257" s="15">
        <v>1</v>
      </c>
      <c r="F2257" s="15">
        <v>0</v>
      </c>
    </row>
    <row r="2258" spans="1:6" x14ac:dyDescent="0.3">
      <c r="A2258" s="16">
        <v>189</v>
      </c>
      <c r="B2258" s="16">
        <v>1</v>
      </c>
      <c r="C2258" s="15">
        <v>0</v>
      </c>
      <c r="D2258" s="15">
        <v>0</v>
      </c>
      <c r="E2258" s="15">
        <v>1</v>
      </c>
      <c r="F2258" s="15">
        <v>0</v>
      </c>
    </row>
    <row r="2259" spans="1:6" x14ac:dyDescent="0.3">
      <c r="A2259" s="16">
        <v>189</v>
      </c>
      <c r="B2259" s="16">
        <v>2</v>
      </c>
      <c r="C2259" s="15">
        <v>0</v>
      </c>
      <c r="D2259" s="15">
        <v>0</v>
      </c>
      <c r="E2259" s="15">
        <v>0</v>
      </c>
      <c r="F2259" s="15">
        <v>1</v>
      </c>
    </row>
    <row r="2260" spans="1:6" x14ac:dyDescent="0.3">
      <c r="A2260" s="16">
        <v>189</v>
      </c>
      <c r="B2260" s="16">
        <v>3</v>
      </c>
      <c r="C2260" s="15">
        <v>1</v>
      </c>
      <c r="D2260" s="15">
        <v>0</v>
      </c>
      <c r="E2260" s="15">
        <v>0</v>
      </c>
      <c r="F2260" s="15">
        <v>0</v>
      </c>
    </row>
    <row r="2261" spans="1:6" x14ac:dyDescent="0.3">
      <c r="A2261" s="16">
        <v>189</v>
      </c>
      <c r="B2261" s="16">
        <v>4</v>
      </c>
      <c r="C2261" s="15">
        <v>0</v>
      </c>
      <c r="D2261" s="15">
        <v>0</v>
      </c>
      <c r="E2261" s="15">
        <v>1</v>
      </c>
      <c r="F2261" s="15">
        <v>0</v>
      </c>
    </row>
    <row r="2262" spans="1:6" x14ac:dyDescent="0.3">
      <c r="A2262" s="16">
        <v>189</v>
      </c>
      <c r="B2262" s="16">
        <v>5</v>
      </c>
      <c r="C2262" s="15">
        <v>1</v>
      </c>
      <c r="D2262" s="15">
        <v>0</v>
      </c>
      <c r="E2262" s="15">
        <v>0</v>
      </c>
      <c r="F2262" s="15">
        <v>0</v>
      </c>
    </row>
    <row r="2263" spans="1:6" x14ac:dyDescent="0.3">
      <c r="A2263" s="16">
        <v>189</v>
      </c>
      <c r="B2263" s="16">
        <v>6</v>
      </c>
      <c r="C2263" s="15">
        <v>0</v>
      </c>
      <c r="D2263" s="15">
        <v>0</v>
      </c>
      <c r="E2263" s="15">
        <v>0</v>
      </c>
      <c r="F2263" s="15">
        <v>1</v>
      </c>
    </row>
    <row r="2264" spans="1:6" x14ac:dyDescent="0.3">
      <c r="A2264" s="16">
        <v>189</v>
      </c>
      <c r="B2264" s="16">
        <v>7</v>
      </c>
      <c r="C2264" s="15">
        <v>1</v>
      </c>
      <c r="D2264" s="15">
        <v>0</v>
      </c>
      <c r="E2264" s="15">
        <v>0</v>
      </c>
      <c r="F2264" s="15">
        <v>0</v>
      </c>
    </row>
    <row r="2265" spans="1:6" x14ac:dyDescent="0.3">
      <c r="A2265" s="16">
        <v>189</v>
      </c>
      <c r="B2265" s="16">
        <v>8</v>
      </c>
      <c r="C2265" s="15">
        <v>0</v>
      </c>
      <c r="D2265" s="15">
        <v>0</v>
      </c>
      <c r="E2265" s="15">
        <v>0</v>
      </c>
      <c r="F2265" s="15">
        <v>1</v>
      </c>
    </row>
    <row r="2266" spans="1:6" x14ac:dyDescent="0.3">
      <c r="A2266" s="16">
        <v>189</v>
      </c>
      <c r="B2266" s="16">
        <v>9</v>
      </c>
      <c r="C2266" s="15">
        <v>0</v>
      </c>
      <c r="D2266" s="15">
        <v>1</v>
      </c>
      <c r="E2266" s="15">
        <v>0</v>
      </c>
      <c r="F2266" s="15">
        <v>0</v>
      </c>
    </row>
    <row r="2267" spans="1:6" x14ac:dyDescent="0.3">
      <c r="A2267" s="16">
        <v>189</v>
      </c>
      <c r="B2267" s="16">
        <v>10</v>
      </c>
      <c r="C2267" s="15">
        <v>0</v>
      </c>
      <c r="D2267" s="15">
        <v>1</v>
      </c>
      <c r="E2267" s="15">
        <v>0</v>
      </c>
      <c r="F2267" s="15">
        <v>0</v>
      </c>
    </row>
    <row r="2268" spans="1:6" x14ac:dyDescent="0.3">
      <c r="A2268" s="16">
        <v>189</v>
      </c>
      <c r="B2268" s="16">
        <v>11</v>
      </c>
      <c r="C2268" s="15">
        <v>0</v>
      </c>
      <c r="D2268" s="15">
        <v>1</v>
      </c>
      <c r="E2268" s="15">
        <v>0</v>
      </c>
      <c r="F2268" s="15">
        <v>0</v>
      </c>
    </row>
    <row r="2269" spans="1:6" x14ac:dyDescent="0.3">
      <c r="A2269" s="16">
        <v>189</v>
      </c>
      <c r="B2269" s="16">
        <v>12</v>
      </c>
      <c r="C2269" s="15">
        <v>0</v>
      </c>
      <c r="D2269" s="15">
        <v>1</v>
      </c>
      <c r="E2269" s="15">
        <v>0</v>
      </c>
      <c r="F2269" s="15">
        <v>0</v>
      </c>
    </row>
    <row r="2270" spans="1:6" x14ac:dyDescent="0.3">
      <c r="A2270" s="16">
        <v>190</v>
      </c>
      <c r="B2270" s="16">
        <v>1</v>
      </c>
      <c r="C2270" s="15">
        <v>1</v>
      </c>
      <c r="D2270" s="15">
        <v>0</v>
      </c>
      <c r="E2270" s="15">
        <v>0</v>
      </c>
      <c r="F2270" s="15">
        <v>0</v>
      </c>
    </row>
    <row r="2271" spans="1:6" x14ac:dyDescent="0.3">
      <c r="A2271" s="16">
        <v>190</v>
      </c>
      <c r="B2271" s="16">
        <v>2</v>
      </c>
      <c r="C2271" s="15">
        <v>1</v>
      </c>
      <c r="D2271" s="15">
        <v>0</v>
      </c>
      <c r="E2271" s="15">
        <v>0</v>
      </c>
      <c r="F2271" s="15">
        <v>0</v>
      </c>
    </row>
    <row r="2272" spans="1:6" x14ac:dyDescent="0.3">
      <c r="A2272" s="16">
        <v>190</v>
      </c>
      <c r="B2272" s="16">
        <v>3</v>
      </c>
      <c r="C2272" s="15">
        <v>1</v>
      </c>
      <c r="D2272" s="15">
        <v>0</v>
      </c>
      <c r="E2272" s="15">
        <v>0</v>
      </c>
      <c r="F2272" s="15">
        <v>0</v>
      </c>
    </row>
    <row r="2273" spans="1:6" x14ac:dyDescent="0.3">
      <c r="A2273" s="16">
        <v>190</v>
      </c>
      <c r="B2273" s="16">
        <v>4</v>
      </c>
      <c r="C2273" s="15">
        <v>0</v>
      </c>
      <c r="D2273" s="15">
        <v>0</v>
      </c>
      <c r="E2273" s="15">
        <v>0</v>
      </c>
      <c r="F2273" s="15">
        <v>1</v>
      </c>
    </row>
    <row r="2274" spans="1:6" x14ac:dyDescent="0.3">
      <c r="A2274" s="16">
        <v>190</v>
      </c>
      <c r="B2274" s="16">
        <v>5</v>
      </c>
      <c r="C2274" s="15">
        <v>0</v>
      </c>
      <c r="D2274" s="15">
        <v>1</v>
      </c>
      <c r="E2274" s="15">
        <v>0</v>
      </c>
      <c r="F2274" s="15">
        <v>0</v>
      </c>
    </row>
    <row r="2275" spans="1:6" x14ac:dyDescent="0.3">
      <c r="A2275" s="16">
        <v>190</v>
      </c>
      <c r="B2275" s="16">
        <v>6</v>
      </c>
      <c r="C2275" s="15">
        <v>0</v>
      </c>
      <c r="D2275" s="15">
        <v>1</v>
      </c>
      <c r="E2275" s="15">
        <v>0</v>
      </c>
      <c r="F2275" s="15">
        <v>0</v>
      </c>
    </row>
    <row r="2276" spans="1:6" x14ac:dyDescent="0.3">
      <c r="A2276" s="16">
        <v>190</v>
      </c>
      <c r="B2276" s="16">
        <v>7</v>
      </c>
      <c r="C2276" s="15">
        <v>1</v>
      </c>
      <c r="D2276" s="15">
        <v>0</v>
      </c>
      <c r="E2276" s="15">
        <v>0</v>
      </c>
      <c r="F2276" s="15">
        <v>0</v>
      </c>
    </row>
    <row r="2277" spans="1:6" x14ac:dyDescent="0.3">
      <c r="A2277" s="16">
        <v>190</v>
      </c>
      <c r="B2277" s="16">
        <v>8</v>
      </c>
      <c r="C2277" s="15">
        <v>0</v>
      </c>
      <c r="D2277" s="15">
        <v>0</v>
      </c>
      <c r="E2277" s="15">
        <v>0</v>
      </c>
      <c r="F2277" s="15">
        <v>1</v>
      </c>
    </row>
    <row r="2278" spans="1:6" x14ac:dyDescent="0.3">
      <c r="A2278" s="16">
        <v>190</v>
      </c>
      <c r="B2278" s="16">
        <v>9</v>
      </c>
      <c r="C2278" s="15">
        <v>0</v>
      </c>
      <c r="D2278" s="15">
        <v>0</v>
      </c>
      <c r="E2278" s="15">
        <v>1</v>
      </c>
      <c r="F2278" s="15">
        <v>0</v>
      </c>
    </row>
    <row r="2279" spans="1:6" x14ac:dyDescent="0.3">
      <c r="A2279" s="16">
        <v>190</v>
      </c>
      <c r="B2279" s="16">
        <v>10</v>
      </c>
      <c r="C2279" s="15">
        <v>0</v>
      </c>
      <c r="D2279" s="15">
        <v>1</v>
      </c>
      <c r="E2279" s="15">
        <v>0</v>
      </c>
      <c r="F2279" s="15">
        <v>0</v>
      </c>
    </row>
    <row r="2280" spans="1:6" x14ac:dyDescent="0.3">
      <c r="A2280" s="16">
        <v>190</v>
      </c>
      <c r="B2280" s="16">
        <v>11</v>
      </c>
      <c r="C2280" s="15">
        <v>0</v>
      </c>
      <c r="D2280" s="15">
        <v>1</v>
      </c>
      <c r="E2280" s="15">
        <v>0</v>
      </c>
      <c r="F2280" s="15">
        <v>0</v>
      </c>
    </row>
    <row r="2281" spans="1:6" x14ac:dyDescent="0.3">
      <c r="A2281" s="16">
        <v>190</v>
      </c>
      <c r="B2281" s="16">
        <v>12</v>
      </c>
      <c r="C2281" s="15">
        <v>0</v>
      </c>
      <c r="D2281" s="15">
        <v>0</v>
      </c>
      <c r="E2281" s="15">
        <v>0</v>
      </c>
      <c r="F2281" s="15">
        <v>1</v>
      </c>
    </row>
    <row r="2282" spans="1:6" x14ac:dyDescent="0.3">
      <c r="A2282" s="16">
        <v>191</v>
      </c>
      <c r="B2282" s="16">
        <v>1</v>
      </c>
      <c r="C2282" s="15">
        <v>0</v>
      </c>
      <c r="D2282" s="15">
        <v>0</v>
      </c>
      <c r="E2282" s="15">
        <v>1</v>
      </c>
      <c r="F2282" s="15">
        <v>0</v>
      </c>
    </row>
    <row r="2283" spans="1:6" x14ac:dyDescent="0.3">
      <c r="A2283" s="16">
        <v>191</v>
      </c>
      <c r="B2283" s="16">
        <v>2</v>
      </c>
      <c r="C2283" s="15">
        <v>0</v>
      </c>
      <c r="D2283" s="15">
        <v>1</v>
      </c>
      <c r="E2283" s="15">
        <v>0</v>
      </c>
      <c r="F2283" s="15">
        <v>0</v>
      </c>
    </row>
    <row r="2284" spans="1:6" x14ac:dyDescent="0.3">
      <c r="A2284" s="16">
        <v>191</v>
      </c>
      <c r="B2284" s="16">
        <v>3</v>
      </c>
      <c r="C2284" s="15">
        <v>0</v>
      </c>
      <c r="D2284" s="15">
        <v>0</v>
      </c>
      <c r="E2284" s="15">
        <v>0</v>
      </c>
      <c r="F2284" s="15">
        <v>1</v>
      </c>
    </row>
    <row r="2285" spans="1:6" x14ac:dyDescent="0.3">
      <c r="A2285" s="16">
        <v>191</v>
      </c>
      <c r="B2285" s="16">
        <v>4</v>
      </c>
      <c r="C2285" s="15">
        <v>1</v>
      </c>
      <c r="D2285" s="15">
        <v>0</v>
      </c>
      <c r="E2285" s="15">
        <v>0</v>
      </c>
      <c r="F2285" s="15">
        <v>0</v>
      </c>
    </row>
    <row r="2286" spans="1:6" x14ac:dyDescent="0.3">
      <c r="A2286" s="16">
        <v>191</v>
      </c>
      <c r="B2286" s="16">
        <v>5</v>
      </c>
      <c r="C2286" s="15">
        <v>0</v>
      </c>
      <c r="D2286" s="15">
        <v>1</v>
      </c>
      <c r="E2286" s="15">
        <v>0</v>
      </c>
      <c r="F2286" s="15">
        <v>0</v>
      </c>
    </row>
    <row r="2287" spans="1:6" x14ac:dyDescent="0.3">
      <c r="A2287" s="16">
        <v>191</v>
      </c>
      <c r="B2287" s="16">
        <v>6</v>
      </c>
      <c r="C2287" s="15">
        <v>0</v>
      </c>
      <c r="D2287" s="15">
        <v>1</v>
      </c>
      <c r="E2287" s="15">
        <v>0</v>
      </c>
      <c r="F2287" s="15">
        <v>0</v>
      </c>
    </row>
    <row r="2288" spans="1:6" x14ac:dyDescent="0.3">
      <c r="A2288" s="16">
        <v>191</v>
      </c>
      <c r="B2288" s="16">
        <v>7</v>
      </c>
      <c r="C2288" s="15">
        <v>0</v>
      </c>
      <c r="D2288" s="15">
        <v>0</v>
      </c>
      <c r="E2288" s="15">
        <v>0</v>
      </c>
      <c r="F2288" s="15">
        <v>1</v>
      </c>
    </row>
    <row r="2289" spans="1:6" x14ac:dyDescent="0.3">
      <c r="A2289" s="16">
        <v>191</v>
      </c>
      <c r="B2289" s="16">
        <v>8</v>
      </c>
      <c r="C2289" s="15">
        <v>0</v>
      </c>
      <c r="D2289" s="15">
        <v>0</v>
      </c>
      <c r="E2289" s="15">
        <v>1</v>
      </c>
      <c r="F2289" s="15">
        <v>0</v>
      </c>
    </row>
    <row r="2290" spans="1:6" x14ac:dyDescent="0.3">
      <c r="A2290" s="16">
        <v>191</v>
      </c>
      <c r="B2290" s="16">
        <v>9</v>
      </c>
      <c r="C2290" s="15">
        <v>0</v>
      </c>
      <c r="D2290" s="15">
        <v>0</v>
      </c>
      <c r="E2290" s="15">
        <v>1</v>
      </c>
      <c r="F2290" s="15">
        <v>0</v>
      </c>
    </row>
    <row r="2291" spans="1:6" x14ac:dyDescent="0.3">
      <c r="A2291" s="16">
        <v>191</v>
      </c>
      <c r="B2291" s="16">
        <v>10</v>
      </c>
      <c r="C2291" s="15">
        <v>0</v>
      </c>
      <c r="D2291" s="15">
        <v>0</v>
      </c>
      <c r="E2291" s="15">
        <v>1</v>
      </c>
      <c r="F2291" s="15">
        <v>0</v>
      </c>
    </row>
    <row r="2292" spans="1:6" x14ac:dyDescent="0.3">
      <c r="A2292" s="16">
        <v>191</v>
      </c>
      <c r="B2292" s="16">
        <v>11</v>
      </c>
      <c r="C2292" s="15">
        <v>0</v>
      </c>
      <c r="D2292" s="15">
        <v>1</v>
      </c>
      <c r="E2292" s="15">
        <v>0</v>
      </c>
      <c r="F2292" s="15">
        <v>0</v>
      </c>
    </row>
    <row r="2293" spans="1:6" x14ac:dyDescent="0.3">
      <c r="A2293" s="16">
        <v>191</v>
      </c>
      <c r="B2293" s="16">
        <v>12</v>
      </c>
      <c r="C2293" s="15">
        <v>0</v>
      </c>
      <c r="D2293" s="15">
        <v>0</v>
      </c>
      <c r="E2293" s="15">
        <v>0</v>
      </c>
      <c r="F2293" s="15">
        <v>1</v>
      </c>
    </row>
    <row r="2294" spans="1:6" x14ac:dyDescent="0.3">
      <c r="A2294" s="16">
        <v>192</v>
      </c>
      <c r="B2294" s="16">
        <v>1</v>
      </c>
      <c r="C2294" s="15">
        <v>1</v>
      </c>
      <c r="D2294" s="15">
        <v>0</v>
      </c>
      <c r="E2294" s="15">
        <v>0</v>
      </c>
      <c r="F2294" s="15">
        <v>0</v>
      </c>
    </row>
    <row r="2295" spans="1:6" x14ac:dyDescent="0.3">
      <c r="A2295" s="16">
        <v>192</v>
      </c>
      <c r="B2295" s="16">
        <v>2</v>
      </c>
      <c r="C2295" s="15">
        <v>0</v>
      </c>
      <c r="D2295" s="15">
        <v>0</v>
      </c>
      <c r="E2295" s="15">
        <v>0</v>
      </c>
      <c r="F2295" s="15">
        <v>1</v>
      </c>
    </row>
    <row r="2296" spans="1:6" x14ac:dyDescent="0.3">
      <c r="A2296" s="16">
        <v>192</v>
      </c>
      <c r="B2296" s="16">
        <v>3</v>
      </c>
      <c r="C2296" s="15">
        <v>1</v>
      </c>
      <c r="D2296" s="15">
        <v>0</v>
      </c>
      <c r="E2296" s="15">
        <v>0</v>
      </c>
      <c r="F2296" s="15">
        <v>0</v>
      </c>
    </row>
    <row r="2297" spans="1:6" x14ac:dyDescent="0.3">
      <c r="A2297" s="16">
        <v>192</v>
      </c>
      <c r="B2297" s="16">
        <v>4</v>
      </c>
      <c r="C2297" s="15">
        <v>0</v>
      </c>
      <c r="D2297" s="15">
        <v>0</v>
      </c>
      <c r="E2297" s="15">
        <v>0</v>
      </c>
      <c r="F2297" s="15">
        <v>1</v>
      </c>
    </row>
    <row r="2298" spans="1:6" x14ac:dyDescent="0.3">
      <c r="A2298" s="16">
        <v>192</v>
      </c>
      <c r="B2298" s="16">
        <v>5</v>
      </c>
      <c r="C2298" s="15">
        <v>0</v>
      </c>
      <c r="D2298" s="15">
        <v>1</v>
      </c>
      <c r="E2298" s="15">
        <v>0</v>
      </c>
      <c r="F2298" s="15">
        <v>0</v>
      </c>
    </row>
    <row r="2299" spans="1:6" x14ac:dyDescent="0.3">
      <c r="A2299" s="16">
        <v>192</v>
      </c>
      <c r="B2299" s="16">
        <v>6</v>
      </c>
      <c r="C2299" s="15">
        <v>0</v>
      </c>
      <c r="D2299" s="15">
        <v>0</v>
      </c>
      <c r="E2299" s="15">
        <v>0</v>
      </c>
      <c r="F2299" s="15">
        <v>1</v>
      </c>
    </row>
    <row r="2300" spans="1:6" x14ac:dyDescent="0.3">
      <c r="A2300" s="16">
        <v>192</v>
      </c>
      <c r="B2300" s="16">
        <v>7</v>
      </c>
      <c r="C2300" s="15">
        <v>0</v>
      </c>
      <c r="D2300" s="15">
        <v>0</v>
      </c>
      <c r="E2300" s="15">
        <v>1</v>
      </c>
      <c r="F2300" s="15">
        <v>0</v>
      </c>
    </row>
    <row r="2301" spans="1:6" x14ac:dyDescent="0.3">
      <c r="A2301" s="16">
        <v>192</v>
      </c>
      <c r="B2301" s="16">
        <v>8</v>
      </c>
      <c r="C2301" s="15">
        <v>0</v>
      </c>
      <c r="D2301" s="15">
        <v>0</v>
      </c>
      <c r="E2301" s="15">
        <v>0</v>
      </c>
      <c r="F2301" s="15">
        <v>1</v>
      </c>
    </row>
    <row r="2302" spans="1:6" x14ac:dyDescent="0.3">
      <c r="A2302" s="16">
        <v>192</v>
      </c>
      <c r="B2302" s="16">
        <v>9</v>
      </c>
      <c r="C2302" s="15">
        <v>0</v>
      </c>
      <c r="D2302" s="15">
        <v>1</v>
      </c>
      <c r="E2302" s="15">
        <v>0</v>
      </c>
      <c r="F2302" s="15">
        <v>0</v>
      </c>
    </row>
    <row r="2303" spans="1:6" x14ac:dyDescent="0.3">
      <c r="A2303" s="16">
        <v>192</v>
      </c>
      <c r="B2303" s="16">
        <v>10</v>
      </c>
      <c r="C2303" s="15">
        <v>1</v>
      </c>
      <c r="D2303" s="15">
        <v>0</v>
      </c>
      <c r="E2303" s="15">
        <v>0</v>
      </c>
      <c r="F2303" s="15">
        <v>0</v>
      </c>
    </row>
    <row r="2304" spans="1:6" x14ac:dyDescent="0.3">
      <c r="A2304" s="16">
        <v>192</v>
      </c>
      <c r="B2304" s="16">
        <v>11</v>
      </c>
      <c r="C2304" s="15">
        <v>0</v>
      </c>
      <c r="D2304" s="15">
        <v>1</v>
      </c>
      <c r="E2304" s="15">
        <v>0</v>
      </c>
      <c r="F2304" s="15">
        <v>0</v>
      </c>
    </row>
    <row r="2305" spans="1:6" x14ac:dyDescent="0.3">
      <c r="A2305" s="16">
        <v>192</v>
      </c>
      <c r="B2305" s="16">
        <v>12</v>
      </c>
      <c r="C2305" s="15">
        <v>0</v>
      </c>
      <c r="D2305" s="15">
        <v>0</v>
      </c>
      <c r="E2305" s="15">
        <v>0</v>
      </c>
      <c r="F2305" s="15">
        <v>1</v>
      </c>
    </row>
    <row r="2306" spans="1:6" x14ac:dyDescent="0.3">
      <c r="A2306" s="16">
        <v>193</v>
      </c>
      <c r="B2306" s="16">
        <v>1</v>
      </c>
      <c r="C2306" s="15">
        <v>0</v>
      </c>
      <c r="D2306" s="15">
        <v>0</v>
      </c>
      <c r="E2306" s="15">
        <v>0</v>
      </c>
      <c r="F2306" s="15">
        <v>1</v>
      </c>
    </row>
    <row r="2307" spans="1:6" x14ac:dyDescent="0.3">
      <c r="A2307" s="16">
        <v>193</v>
      </c>
      <c r="B2307" s="16">
        <v>2</v>
      </c>
      <c r="C2307" s="15">
        <v>0</v>
      </c>
      <c r="D2307" s="15">
        <v>0</v>
      </c>
      <c r="E2307" s="15">
        <v>0</v>
      </c>
      <c r="F2307" s="15">
        <v>1</v>
      </c>
    </row>
    <row r="2308" spans="1:6" x14ac:dyDescent="0.3">
      <c r="A2308" s="16">
        <v>193</v>
      </c>
      <c r="B2308" s="16">
        <v>3</v>
      </c>
      <c r="C2308" s="15">
        <v>1</v>
      </c>
      <c r="D2308" s="15">
        <v>0</v>
      </c>
      <c r="E2308" s="15">
        <v>0</v>
      </c>
      <c r="F2308" s="15">
        <v>0</v>
      </c>
    </row>
    <row r="2309" spans="1:6" x14ac:dyDescent="0.3">
      <c r="A2309" s="16">
        <v>193</v>
      </c>
      <c r="B2309" s="16">
        <v>4</v>
      </c>
      <c r="C2309" s="15">
        <v>0</v>
      </c>
      <c r="D2309" s="15">
        <v>1</v>
      </c>
      <c r="E2309" s="15">
        <v>0</v>
      </c>
      <c r="F2309" s="15">
        <v>0</v>
      </c>
    </row>
    <row r="2310" spans="1:6" x14ac:dyDescent="0.3">
      <c r="A2310" s="16">
        <v>193</v>
      </c>
      <c r="B2310" s="16">
        <v>5</v>
      </c>
      <c r="C2310" s="15">
        <v>1</v>
      </c>
      <c r="D2310" s="15">
        <v>0</v>
      </c>
      <c r="E2310" s="15">
        <v>0</v>
      </c>
      <c r="F2310" s="15">
        <v>0</v>
      </c>
    </row>
    <row r="2311" spans="1:6" x14ac:dyDescent="0.3">
      <c r="A2311" s="16">
        <v>193</v>
      </c>
      <c r="B2311" s="16">
        <v>6</v>
      </c>
      <c r="C2311" s="15">
        <v>0</v>
      </c>
      <c r="D2311" s="15">
        <v>1</v>
      </c>
      <c r="E2311" s="15">
        <v>0</v>
      </c>
      <c r="F2311" s="15">
        <v>0</v>
      </c>
    </row>
    <row r="2312" spans="1:6" x14ac:dyDescent="0.3">
      <c r="A2312" s="16">
        <v>193</v>
      </c>
      <c r="B2312" s="16">
        <v>7</v>
      </c>
      <c r="C2312" s="15">
        <v>0</v>
      </c>
      <c r="D2312" s="15">
        <v>0</v>
      </c>
      <c r="E2312" s="15">
        <v>1</v>
      </c>
      <c r="F2312" s="15">
        <v>0</v>
      </c>
    </row>
    <row r="2313" spans="1:6" x14ac:dyDescent="0.3">
      <c r="A2313" s="16">
        <v>193</v>
      </c>
      <c r="B2313" s="16">
        <v>8</v>
      </c>
      <c r="C2313" s="15">
        <v>0</v>
      </c>
      <c r="D2313" s="15">
        <v>1</v>
      </c>
      <c r="E2313" s="15">
        <v>0</v>
      </c>
      <c r="F2313" s="15">
        <v>0</v>
      </c>
    </row>
    <row r="2314" spans="1:6" x14ac:dyDescent="0.3">
      <c r="A2314" s="16">
        <v>193</v>
      </c>
      <c r="B2314" s="16">
        <v>9</v>
      </c>
      <c r="C2314" s="15">
        <v>0</v>
      </c>
      <c r="D2314" s="15">
        <v>0</v>
      </c>
      <c r="E2314" s="15">
        <v>0</v>
      </c>
      <c r="F2314" s="15">
        <v>1</v>
      </c>
    </row>
    <row r="2315" spans="1:6" x14ac:dyDescent="0.3">
      <c r="A2315" s="16">
        <v>193</v>
      </c>
      <c r="B2315" s="16">
        <v>10</v>
      </c>
      <c r="C2315" s="15">
        <v>0</v>
      </c>
      <c r="D2315" s="15">
        <v>1</v>
      </c>
      <c r="E2315" s="15">
        <v>0</v>
      </c>
      <c r="F2315" s="15">
        <v>0</v>
      </c>
    </row>
    <row r="2316" spans="1:6" x14ac:dyDescent="0.3">
      <c r="A2316" s="16">
        <v>193</v>
      </c>
      <c r="B2316" s="16">
        <v>11</v>
      </c>
      <c r="C2316" s="15">
        <v>0</v>
      </c>
      <c r="D2316" s="15">
        <v>0</v>
      </c>
      <c r="E2316" s="15">
        <v>1</v>
      </c>
      <c r="F2316" s="15">
        <v>0</v>
      </c>
    </row>
    <row r="2317" spans="1:6" x14ac:dyDescent="0.3">
      <c r="A2317" s="16">
        <v>193</v>
      </c>
      <c r="B2317" s="16">
        <v>12</v>
      </c>
      <c r="C2317" s="15">
        <v>0</v>
      </c>
      <c r="D2317" s="15">
        <v>0</v>
      </c>
      <c r="E2317" s="15">
        <v>1</v>
      </c>
      <c r="F2317" s="15">
        <v>0</v>
      </c>
    </row>
    <row r="2318" spans="1:6" x14ac:dyDescent="0.3">
      <c r="A2318" s="16">
        <v>194</v>
      </c>
      <c r="B2318" s="16">
        <v>1</v>
      </c>
      <c r="C2318" s="15">
        <v>0</v>
      </c>
      <c r="D2318" s="15">
        <v>0</v>
      </c>
      <c r="E2318" s="15">
        <v>1</v>
      </c>
      <c r="F2318" s="15">
        <v>0</v>
      </c>
    </row>
    <row r="2319" spans="1:6" x14ac:dyDescent="0.3">
      <c r="A2319" s="16">
        <v>194</v>
      </c>
      <c r="B2319" s="16">
        <v>2</v>
      </c>
      <c r="C2319" s="15">
        <v>0</v>
      </c>
      <c r="D2319" s="15">
        <v>1</v>
      </c>
      <c r="E2319" s="15">
        <v>0</v>
      </c>
      <c r="F2319" s="15">
        <v>0</v>
      </c>
    </row>
    <row r="2320" spans="1:6" x14ac:dyDescent="0.3">
      <c r="A2320" s="16">
        <v>194</v>
      </c>
      <c r="B2320" s="16">
        <v>3</v>
      </c>
      <c r="C2320" s="15">
        <v>1</v>
      </c>
      <c r="D2320" s="15">
        <v>0</v>
      </c>
      <c r="E2320" s="15">
        <v>0</v>
      </c>
      <c r="F2320" s="15">
        <v>0</v>
      </c>
    </row>
    <row r="2321" spans="1:6" x14ac:dyDescent="0.3">
      <c r="A2321" s="16">
        <v>194</v>
      </c>
      <c r="B2321" s="16">
        <v>4</v>
      </c>
      <c r="C2321" s="15">
        <v>0</v>
      </c>
      <c r="D2321" s="15">
        <v>1</v>
      </c>
      <c r="E2321" s="15">
        <v>0</v>
      </c>
      <c r="F2321" s="15">
        <v>0</v>
      </c>
    </row>
    <row r="2322" spans="1:6" x14ac:dyDescent="0.3">
      <c r="A2322" s="16">
        <v>194</v>
      </c>
      <c r="B2322" s="16">
        <v>5</v>
      </c>
      <c r="C2322" s="15">
        <v>0</v>
      </c>
      <c r="D2322" s="15">
        <v>0</v>
      </c>
      <c r="E2322" s="15">
        <v>1</v>
      </c>
      <c r="F2322" s="15">
        <v>0</v>
      </c>
    </row>
    <row r="2323" spans="1:6" x14ac:dyDescent="0.3">
      <c r="A2323" s="16">
        <v>194</v>
      </c>
      <c r="B2323" s="16">
        <v>6</v>
      </c>
      <c r="C2323" s="15">
        <v>0</v>
      </c>
      <c r="D2323" s="15">
        <v>0</v>
      </c>
      <c r="E2323" s="15">
        <v>0</v>
      </c>
      <c r="F2323" s="15">
        <v>1</v>
      </c>
    </row>
    <row r="2324" spans="1:6" x14ac:dyDescent="0.3">
      <c r="A2324" s="16">
        <v>194</v>
      </c>
      <c r="B2324" s="16">
        <v>7</v>
      </c>
      <c r="C2324" s="15">
        <v>1</v>
      </c>
      <c r="D2324" s="15">
        <v>0</v>
      </c>
      <c r="E2324" s="15">
        <v>0</v>
      </c>
      <c r="F2324" s="15">
        <v>0</v>
      </c>
    </row>
    <row r="2325" spans="1:6" x14ac:dyDescent="0.3">
      <c r="A2325" s="16">
        <v>194</v>
      </c>
      <c r="B2325" s="16">
        <v>8</v>
      </c>
      <c r="C2325" s="15">
        <v>0</v>
      </c>
      <c r="D2325" s="15">
        <v>0</v>
      </c>
      <c r="E2325" s="15">
        <v>1</v>
      </c>
      <c r="F2325" s="15">
        <v>0</v>
      </c>
    </row>
    <row r="2326" spans="1:6" x14ac:dyDescent="0.3">
      <c r="A2326" s="16">
        <v>194</v>
      </c>
      <c r="B2326" s="16">
        <v>9</v>
      </c>
      <c r="C2326" s="15">
        <v>0</v>
      </c>
      <c r="D2326" s="15">
        <v>0</v>
      </c>
      <c r="E2326" s="15">
        <v>1</v>
      </c>
      <c r="F2326" s="15">
        <v>0</v>
      </c>
    </row>
    <row r="2327" spans="1:6" x14ac:dyDescent="0.3">
      <c r="A2327" s="16">
        <v>194</v>
      </c>
      <c r="B2327" s="16">
        <v>10</v>
      </c>
      <c r="C2327" s="15">
        <v>0</v>
      </c>
      <c r="D2327" s="15">
        <v>1</v>
      </c>
      <c r="E2327" s="15">
        <v>0</v>
      </c>
      <c r="F2327" s="15">
        <v>0</v>
      </c>
    </row>
    <row r="2328" spans="1:6" x14ac:dyDescent="0.3">
      <c r="A2328" s="16">
        <v>194</v>
      </c>
      <c r="B2328" s="16">
        <v>11</v>
      </c>
      <c r="C2328" s="15">
        <v>0</v>
      </c>
      <c r="D2328" s="15">
        <v>1</v>
      </c>
      <c r="E2328" s="15">
        <v>0</v>
      </c>
      <c r="F2328" s="15">
        <v>0</v>
      </c>
    </row>
    <row r="2329" spans="1:6" x14ac:dyDescent="0.3">
      <c r="A2329" s="16">
        <v>194</v>
      </c>
      <c r="B2329" s="16">
        <v>12</v>
      </c>
      <c r="C2329" s="15">
        <v>1</v>
      </c>
      <c r="D2329" s="15">
        <v>0</v>
      </c>
      <c r="E2329" s="15">
        <v>0</v>
      </c>
      <c r="F2329" s="15">
        <v>0</v>
      </c>
    </row>
    <row r="2330" spans="1:6" x14ac:dyDescent="0.3">
      <c r="A2330" s="16">
        <v>195</v>
      </c>
      <c r="B2330" s="16">
        <v>1</v>
      </c>
      <c r="C2330" s="15">
        <v>1</v>
      </c>
      <c r="D2330" s="15">
        <v>0</v>
      </c>
      <c r="E2330" s="15">
        <v>0</v>
      </c>
      <c r="F2330" s="15">
        <v>0</v>
      </c>
    </row>
    <row r="2331" spans="1:6" x14ac:dyDescent="0.3">
      <c r="A2331" s="16">
        <v>195</v>
      </c>
      <c r="B2331" s="16">
        <v>2</v>
      </c>
      <c r="C2331" s="15">
        <v>0</v>
      </c>
      <c r="D2331" s="15">
        <v>1</v>
      </c>
      <c r="E2331" s="15">
        <v>0</v>
      </c>
      <c r="F2331" s="15">
        <v>0</v>
      </c>
    </row>
    <row r="2332" spans="1:6" x14ac:dyDescent="0.3">
      <c r="A2332" s="16">
        <v>195</v>
      </c>
      <c r="B2332" s="16">
        <v>3</v>
      </c>
      <c r="C2332" s="15">
        <v>1</v>
      </c>
      <c r="D2332" s="15">
        <v>0</v>
      </c>
      <c r="E2332" s="15">
        <v>0</v>
      </c>
      <c r="F2332" s="15">
        <v>0</v>
      </c>
    </row>
    <row r="2333" spans="1:6" x14ac:dyDescent="0.3">
      <c r="A2333" s="16">
        <v>195</v>
      </c>
      <c r="B2333" s="16">
        <v>4</v>
      </c>
      <c r="C2333" s="15">
        <v>1</v>
      </c>
      <c r="D2333" s="15">
        <v>0</v>
      </c>
      <c r="E2333" s="15">
        <v>0</v>
      </c>
      <c r="F2333" s="15">
        <v>0</v>
      </c>
    </row>
    <row r="2334" spans="1:6" x14ac:dyDescent="0.3">
      <c r="A2334" s="16">
        <v>195</v>
      </c>
      <c r="B2334" s="16">
        <v>5</v>
      </c>
      <c r="C2334" s="15">
        <v>0</v>
      </c>
      <c r="D2334" s="15">
        <v>0</v>
      </c>
      <c r="E2334" s="15">
        <v>0</v>
      </c>
      <c r="F2334" s="15">
        <v>1</v>
      </c>
    </row>
    <row r="2335" spans="1:6" x14ac:dyDescent="0.3">
      <c r="A2335" s="16">
        <v>195</v>
      </c>
      <c r="B2335" s="16">
        <v>6</v>
      </c>
      <c r="C2335" s="15">
        <v>0</v>
      </c>
      <c r="D2335" s="15">
        <v>0</v>
      </c>
      <c r="E2335" s="15">
        <v>1</v>
      </c>
      <c r="F2335" s="15">
        <v>0</v>
      </c>
    </row>
    <row r="2336" spans="1:6" x14ac:dyDescent="0.3">
      <c r="A2336" s="16">
        <v>195</v>
      </c>
      <c r="B2336" s="16">
        <v>7</v>
      </c>
      <c r="C2336" s="15">
        <v>0</v>
      </c>
      <c r="D2336" s="15">
        <v>0</v>
      </c>
      <c r="E2336" s="15">
        <v>1</v>
      </c>
      <c r="F2336" s="15">
        <v>0</v>
      </c>
    </row>
    <row r="2337" spans="1:6" x14ac:dyDescent="0.3">
      <c r="A2337" s="16">
        <v>195</v>
      </c>
      <c r="B2337" s="16">
        <v>8</v>
      </c>
      <c r="C2337" s="15">
        <v>0</v>
      </c>
      <c r="D2337" s="15">
        <v>0</v>
      </c>
      <c r="E2337" s="15">
        <v>1</v>
      </c>
      <c r="F2337" s="15">
        <v>0</v>
      </c>
    </row>
    <row r="2338" spans="1:6" x14ac:dyDescent="0.3">
      <c r="A2338" s="16">
        <v>195</v>
      </c>
      <c r="B2338" s="16">
        <v>9</v>
      </c>
      <c r="C2338" s="15">
        <v>0</v>
      </c>
      <c r="D2338" s="15">
        <v>0</v>
      </c>
      <c r="E2338" s="15">
        <v>0</v>
      </c>
      <c r="F2338" s="15">
        <v>1</v>
      </c>
    </row>
    <row r="2339" spans="1:6" x14ac:dyDescent="0.3">
      <c r="A2339" s="16">
        <v>195</v>
      </c>
      <c r="B2339" s="16">
        <v>10</v>
      </c>
      <c r="C2339" s="15">
        <v>1</v>
      </c>
      <c r="D2339" s="15">
        <v>0</v>
      </c>
      <c r="E2339" s="15">
        <v>0</v>
      </c>
      <c r="F2339" s="15">
        <v>0</v>
      </c>
    </row>
    <row r="2340" spans="1:6" x14ac:dyDescent="0.3">
      <c r="A2340" s="16">
        <v>195</v>
      </c>
      <c r="B2340" s="16">
        <v>11</v>
      </c>
      <c r="C2340" s="15">
        <v>1</v>
      </c>
      <c r="D2340" s="15">
        <v>0</v>
      </c>
      <c r="E2340" s="15">
        <v>0</v>
      </c>
      <c r="F2340" s="15">
        <v>0</v>
      </c>
    </row>
    <row r="2341" spans="1:6" x14ac:dyDescent="0.3">
      <c r="A2341" s="16">
        <v>195</v>
      </c>
      <c r="B2341" s="16">
        <v>12</v>
      </c>
      <c r="C2341" s="15">
        <v>0</v>
      </c>
      <c r="D2341" s="15">
        <v>0</v>
      </c>
      <c r="E2341" s="15">
        <v>1</v>
      </c>
      <c r="F2341" s="15">
        <v>0</v>
      </c>
    </row>
    <row r="2342" spans="1:6" x14ac:dyDescent="0.3">
      <c r="A2342" s="16">
        <v>196</v>
      </c>
      <c r="B2342" s="16">
        <v>1</v>
      </c>
      <c r="C2342" s="15">
        <v>0</v>
      </c>
      <c r="D2342" s="15">
        <v>0</v>
      </c>
      <c r="E2342" s="15">
        <v>0</v>
      </c>
      <c r="F2342" s="15">
        <v>1</v>
      </c>
    </row>
    <row r="2343" spans="1:6" x14ac:dyDescent="0.3">
      <c r="A2343" s="16">
        <v>196</v>
      </c>
      <c r="B2343" s="16">
        <v>2</v>
      </c>
      <c r="C2343" s="15">
        <v>0</v>
      </c>
      <c r="D2343" s="15">
        <v>1</v>
      </c>
      <c r="E2343" s="15">
        <v>0</v>
      </c>
      <c r="F2343" s="15">
        <v>0</v>
      </c>
    </row>
    <row r="2344" spans="1:6" x14ac:dyDescent="0.3">
      <c r="A2344" s="16">
        <v>196</v>
      </c>
      <c r="B2344" s="16">
        <v>3</v>
      </c>
      <c r="C2344" s="15">
        <v>0</v>
      </c>
      <c r="D2344" s="15">
        <v>0</v>
      </c>
      <c r="E2344" s="15">
        <v>0</v>
      </c>
      <c r="F2344" s="15">
        <v>1</v>
      </c>
    </row>
    <row r="2345" spans="1:6" x14ac:dyDescent="0.3">
      <c r="A2345" s="16">
        <v>196</v>
      </c>
      <c r="B2345" s="16">
        <v>4</v>
      </c>
      <c r="C2345" s="15">
        <v>0</v>
      </c>
      <c r="D2345" s="15">
        <v>0</v>
      </c>
      <c r="E2345" s="15">
        <v>0</v>
      </c>
      <c r="F2345" s="15">
        <v>1</v>
      </c>
    </row>
    <row r="2346" spans="1:6" x14ac:dyDescent="0.3">
      <c r="A2346" s="16">
        <v>196</v>
      </c>
      <c r="B2346" s="16">
        <v>5</v>
      </c>
      <c r="C2346" s="15">
        <v>1</v>
      </c>
      <c r="D2346" s="15">
        <v>0</v>
      </c>
      <c r="E2346" s="15">
        <v>0</v>
      </c>
      <c r="F2346" s="15">
        <v>0</v>
      </c>
    </row>
    <row r="2347" spans="1:6" x14ac:dyDescent="0.3">
      <c r="A2347" s="16">
        <v>196</v>
      </c>
      <c r="B2347" s="16">
        <v>6</v>
      </c>
      <c r="C2347" s="15">
        <v>0</v>
      </c>
      <c r="D2347" s="15">
        <v>1</v>
      </c>
      <c r="E2347" s="15">
        <v>0</v>
      </c>
      <c r="F2347" s="15">
        <v>0</v>
      </c>
    </row>
    <row r="2348" spans="1:6" x14ac:dyDescent="0.3">
      <c r="A2348" s="16">
        <v>196</v>
      </c>
      <c r="B2348" s="16">
        <v>7</v>
      </c>
      <c r="C2348" s="15">
        <v>0</v>
      </c>
      <c r="D2348" s="15">
        <v>0</v>
      </c>
      <c r="E2348" s="15">
        <v>0</v>
      </c>
      <c r="F2348" s="15">
        <v>1</v>
      </c>
    </row>
    <row r="2349" spans="1:6" x14ac:dyDescent="0.3">
      <c r="A2349" s="16">
        <v>196</v>
      </c>
      <c r="B2349" s="16">
        <v>8</v>
      </c>
      <c r="C2349" s="15">
        <v>0</v>
      </c>
      <c r="D2349" s="15">
        <v>0</v>
      </c>
      <c r="E2349" s="15">
        <v>1</v>
      </c>
      <c r="F2349" s="15">
        <v>0</v>
      </c>
    </row>
    <row r="2350" spans="1:6" x14ac:dyDescent="0.3">
      <c r="A2350" s="16">
        <v>196</v>
      </c>
      <c r="B2350" s="16">
        <v>9</v>
      </c>
      <c r="C2350" s="15">
        <v>0</v>
      </c>
      <c r="D2350" s="15">
        <v>0</v>
      </c>
      <c r="E2350" s="15">
        <v>0</v>
      </c>
      <c r="F2350" s="15">
        <v>1</v>
      </c>
    </row>
    <row r="2351" spans="1:6" x14ac:dyDescent="0.3">
      <c r="A2351" s="16">
        <v>196</v>
      </c>
      <c r="B2351" s="16">
        <v>10</v>
      </c>
      <c r="C2351" s="15">
        <v>0</v>
      </c>
      <c r="D2351" s="15">
        <v>0</v>
      </c>
      <c r="E2351" s="15">
        <v>0</v>
      </c>
      <c r="F2351" s="15">
        <v>1</v>
      </c>
    </row>
    <row r="2352" spans="1:6" x14ac:dyDescent="0.3">
      <c r="A2352" s="16">
        <v>196</v>
      </c>
      <c r="B2352" s="16">
        <v>11</v>
      </c>
      <c r="C2352" s="15">
        <v>0</v>
      </c>
      <c r="D2352" s="15">
        <v>0</v>
      </c>
      <c r="E2352" s="15">
        <v>0</v>
      </c>
      <c r="F2352" s="15">
        <v>1</v>
      </c>
    </row>
    <row r="2353" spans="1:6" x14ac:dyDescent="0.3">
      <c r="A2353" s="16">
        <v>196</v>
      </c>
      <c r="B2353" s="16">
        <v>12</v>
      </c>
      <c r="C2353" s="15">
        <v>0</v>
      </c>
      <c r="D2353" s="15">
        <v>0</v>
      </c>
      <c r="E2353" s="15">
        <v>0</v>
      </c>
      <c r="F2353" s="15">
        <v>1</v>
      </c>
    </row>
    <row r="2354" spans="1:6" x14ac:dyDescent="0.3">
      <c r="A2354" s="16">
        <v>197</v>
      </c>
      <c r="B2354" s="16">
        <v>1</v>
      </c>
      <c r="C2354" s="15">
        <v>0</v>
      </c>
      <c r="D2354" s="15">
        <v>0</v>
      </c>
      <c r="E2354" s="15">
        <v>1</v>
      </c>
      <c r="F2354" s="15">
        <v>0</v>
      </c>
    </row>
    <row r="2355" spans="1:6" x14ac:dyDescent="0.3">
      <c r="A2355" s="16">
        <v>197</v>
      </c>
      <c r="B2355" s="16">
        <v>2</v>
      </c>
      <c r="C2355" s="15">
        <v>0</v>
      </c>
      <c r="D2355" s="15">
        <v>1</v>
      </c>
      <c r="E2355" s="15">
        <v>0</v>
      </c>
      <c r="F2355" s="15">
        <v>0</v>
      </c>
    </row>
    <row r="2356" spans="1:6" x14ac:dyDescent="0.3">
      <c r="A2356" s="16">
        <v>197</v>
      </c>
      <c r="B2356" s="16">
        <v>3</v>
      </c>
      <c r="C2356" s="15">
        <v>1</v>
      </c>
      <c r="D2356" s="15">
        <v>0</v>
      </c>
      <c r="E2356" s="15">
        <v>0</v>
      </c>
      <c r="F2356" s="15">
        <v>0</v>
      </c>
    </row>
    <row r="2357" spans="1:6" x14ac:dyDescent="0.3">
      <c r="A2357" s="16">
        <v>197</v>
      </c>
      <c r="B2357" s="16">
        <v>4</v>
      </c>
      <c r="C2357" s="15">
        <v>1</v>
      </c>
      <c r="D2357" s="15">
        <v>0</v>
      </c>
      <c r="E2357" s="15">
        <v>0</v>
      </c>
      <c r="F2357" s="15">
        <v>0</v>
      </c>
    </row>
    <row r="2358" spans="1:6" x14ac:dyDescent="0.3">
      <c r="A2358" s="16">
        <v>197</v>
      </c>
      <c r="B2358" s="16">
        <v>5</v>
      </c>
      <c r="C2358" s="15">
        <v>0</v>
      </c>
      <c r="D2358" s="15">
        <v>1</v>
      </c>
      <c r="E2358" s="15">
        <v>0</v>
      </c>
      <c r="F2358" s="15">
        <v>0</v>
      </c>
    </row>
    <row r="2359" spans="1:6" x14ac:dyDescent="0.3">
      <c r="A2359" s="16">
        <v>197</v>
      </c>
      <c r="B2359" s="16">
        <v>6</v>
      </c>
      <c r="C2359" s="15">
        <v>0</v>
      </c>
      <c r="D2359" s="15">
        <v>1</v>
      </c>
      <c r="E2359" s="15">
        <v>0</v>
      </c>
      <c r="F2359" s="15">
        <v>0</v>
      </c>
    </row>
    <row r="2360" spans="1:6" x14ac:dyDescent="0.3">
      <c r="A2360" s="16">
        <v>197</v>
      </c>
      <c r="B2360" s="16">
        <v>7</v>
      </c>
      <c r="C2360" s="15">
        <v>1</v>
      </c>
      <c r="D2360" s="15">
        <v>0</v>
      </c>
      <c r="E2360" s="15">
        <v>0</v>
      </c>
      <c r="F2360" s="15">
        <v>0</v>
      </c>
    </row>
    <row r="2361" spans="1:6" x14ac:dyDescent="0.3">
      <c r="A2361" s="16">
        <v>197</v>
      </c>
      <c r="B2361" s="16">
        <v>8</v>
      </c>
      <c r="C2361" s="15">
        <v>0</v>
      </c>
      <c r="D2361" s="15">
        <v>0</v>
      </c>
      <c r="E2361" s="15">
        <v>1</v>
      </c>
      <c r="F2361" s="15">
        <v>0</v>
      </c>
    </row>
    <row r="2362" spans="1:6" x14ac:dyDescent="0.3">
      <c r="A2362" s="16">
        <v>197</v>
      </c>
      <c r="B2362" s="16">
        <v>9</v>
      </c>
      <c r="C2362" s="15">
        <v>0</v>
      </c>
      <c r="D2362" s="15">
        <v>0</v>
      </c>
      <c r="E2362" s="15">
        <v>1</v>
      </c>
      <c r="F2362" s="15">
        <v>0</v>
      </c>
    </row>
    <row r="2363" spans="1:6" x14ac:dyDescent="0.3">
      <c r="A2363" s="16">
        <v>197</v>
      </c>
      <c r="B2363" s="16">
        <v>10</v>
      </c>
      <c r="C2363" s="15">
        <v>0</v>
      </c>
      <c r="D2363" s="15">
        <v>1</v>
      </c>
      <c r="E2363" s="15">
        <v>0</v>
      </c>
      <c r="F2363" s="15">
        <v>0</v>
      </c>
    </row>
    <row r="2364" spans="1:6" x14ac:dyDescent="0.3">
      <c r="A2364" s="16">
        <v>197</v>
      </c>
      <c r="B2364" s="16">
        <v>11</v>
      </c>
      <c r="C2364" s="15">
        <v>0</v>
      </c>
      <c r="D2364" s="15">
        <v>1</v>
      </c>
      <c r="E2364" s="15">
        <v>0</v>
      </c>
      <c r="F2364" s="15">
        <v>0</v>
      </c>
    </row>
    <row r="2365" spans="1:6" x14ac:dyDescent="0.3">
      <c r="A2365" s="16">
        <v>197</v>
      </c>
      <c r="B2365" s="16">
        <v>12</v>
      </c>
      <c r="C2365" s="15">
        <v>1</v>
      </c>
      <c r="D2365" s="15">
        <v>0</v>
      </c>
      <c r="E2365" s="15">
        <v>0</v>
      </c>
      <c r="F2365" s="15">
        <v>0</v>
      </c>
    </row>
    <row r="2366" spans="1:6" x14ac:dyDescent="0.3">
      <c r="A2366" s="16">
        <v>198</v>
      </c>
      <c r="B2366" s="16">
        <v>1</v>
      </c>
      <c r="C2366" s="15">
        <v>0</v>
      </c>
      <c r="D2366" s="15">
        <v>0</v>
      </c>
      <c r="E2366" s="15">
        <v>1</v>
      </c>
      <c r="F2366" s="15">
        <v>0</v>
      </c>
    </row>
    <row r="2367" spans="1:6" x14ac:dyDescent="0.3">
      <c r="A2367" s="16">
        <v>198</v>
      </c>
      <c r="B2367" s="16">
        <v>2</v>
      </c>
      <c r="C2367" s="15">
        <v>0</v>
      </c>
      <c r="D2367" s="15">
        <v>1</v>
      </c>
      <c r="E2367" s="15">
        <v>0</v>
      </c>
      <c r="F2367" s="15">
        <v>0</v>
      </c>
    </row>
    <row r="2368" spans="1:6" x14ac:dyDescent="0.3">
      <c r="A2368" s="16">
        <v>198</v>
      </c>
      <c r="B2368" s="16">
        <v>3</v>
      </c>
      <c r="C2368" s="15">
        <v>1</v>
      </c>
      <c r="D2368" s="15">
        <v>0</v>
      </c>
      <c r="E2368" s="15">
        <v>0</v>
      </c>
      <c r="F2368" s="15">
        <v>0</v>
      </c>
    </row>
    <row r="2369" spans="1:6" x14ac:dyDescent="0.3">
      <c r="A2369" s="16">
        <v>198</v>
      </c>
      <c r="B2369" s="16">
        <v>4</v>
      </c>
      <c r="C2369" s="15">
        <v>1</v>
      </c>
      <c r="D2369" s="15">
        <v>0</v>
      </c>
      <c r="E2369" s="15">
        <v>0</v>
      </c>
      <c r="F2369" s="15">
        <v>0</v>
      </c>
    </row>
    <row r="2370" spans="1:6" x14ac:dyDescent="0.3">
      <c r="A2370" s="16">
        <v>198</v>
      </c>
      <c r="B2370" s="16">
        <v>5</v>
      </c>
      <c r="C2370" s="15">
        <v>0</v>
      </c>
      <c r="D2370" s="15">
        <v>0</v>
      </c>
      <c r="E2370" s="15">
        <v>1</v>
      </c>
      <c r="F2370" s="15">
        <v>0</v>
      </c>
    </row>
    <row r="2371" spans="1:6" x14ac:dyDescent="0.3">
      <c r="A2371" s="16">
        <v>198</v>
      </c>
      <c r="B2371" s="16">
        <v>6</v>
      </c>
      <c r="C2371" s="15">
        <v>0</v>
      </c>
      <c r="D2371" s="15">
        <v>1</v>
      </c>
      <c r="E2371" s="15">
        <v>0</v>
      </c>
      <c r="F2371" s="15">
        <v>0</v>
      </c>
    </row>
    <row r="2372" spans="1:6" x14ac:dyDescent="0.3">
      <c r="A2372" s="16">
        <v>198</v>
      </c>
      <c r="B2372" s="16">
        <v>7</v>
      </c>
      <c r="C2372" s="15">
        <v>0</v>
      </c>
      <c r="D2372" s="15">
        <v>1</v>
      </c>
      <c r="E2372" s="15">
        <v>0</v>
      </c>
      <c r="F2372" s="15">
        <v>0</v>
      </c>
    </row>
    <row r="2373" spans="1:6" x14ac:dyDescent="0.3">
      <c r="A2373" s="16">
        <v>198</v>
      </c>
      <c r="B2373" s="16">
        <v>8</v>
      </c>
      <c r="C2373" s="15">
        <v>1</v>
      </c>
      <c r="D2373" s="15">
        <v>0</v>
      </c>
      <c r="E2373" s="15">
        <v>0</v>
      </c>
      <c r="F2373" s="15">
        <v>0</v>
      </c>
    </row>
    <row r="2374" spans="1:6" x14ac:dyDescent="0.3">
      <c r="A2374" s="16">
        <v>198</v>
      </c>
      <c r="B2374" s="16">
        <v>9</v>
      </c>
      <c r="C2374" s="15">
        <v>0</v>
      </c>
      <c r="D2374" s="15">
        <v>0</v>
      </c>
      <c r="E2374" s="15">
        <v>1</v>
      </c>
      <c r="F2374" s="15">
        <v>0</v>
      </c>
    </row>
    <row r="2375" spans="1:6" x14ac:dyDescent="0.3">
      <c r="A2375" s="16">
        <v>198</v>
      </c>
      <c r="B2375" s="16">
        <v>10</v>
      </c>
      <c r="C2375" s="15">
        <v>0</v>
      </c>
      <c r="D2375" s="15">
        <v>1</v>
      </c>
      <c r="E2375" s="15">
        <v>0</v>
      </c>
      <c r="F2375" s="15">
        <v>0</v>
      </c>
    </row>
    <row r="2376" spans="1:6" x14ac:dyDescent="0.3">
      <c r="A2376" s="16">
        <v>198</v>
      </c>
      <c r="B2376" s="16">
        <v>11</v>
      </c>
      <c r="C2376" s="15">
        <v>0</v>
      </c>
      <c r="D2376" s="15">
        <v>1</v>
      </c>
      <c r="E2376" s="15">
        <v>0</v>
      </c>
      <c r="F2376" s="15">
        <v>0</v>
      </c>
    </row>
    <row r="2377" spans="1:6" x14ac:dyDescent="0.3">
      <c r="A2377" s="16">
        <v>198</v>
      </c>
      <c r="B2377" s="16">
        <v>12</v>
      </c>
      <c r="C2377" s="15">
        <v>1</v>
      </c>
      <c r="D2377" s="15">
        <v>0</v>
      </c>
      <c r="E2377" s="15">
        <v>0</v>
      </c>
      <c r="F2377" s="15">
        <v>0</v>
      </c>
    </row>
    <row r="2378" spans="1:6" x14ac:dyDescent="0.3">
      <c r="A2378" s="16">
        <v>199</v>
      </c>
      <c r="B2378" s="16">
        <v>1</v>
      </c>
      <c r="C2378" s="15">
        <v>0</v>
      </c>
      <c r="D2378" s="15">
        <v>0</v>
      </c>
      <c r="E2378" s="15">
        <v>1</v>
      </c>
      <c r="F2378" s="15">
        <v>0</v>
      </c>
    </row>
    <row r="2379" spans="1:6" x14ac:dyDescent="0.3">
      <c r="A2379" s="16">
        <v>199</v>
      </c>
      <c r="B2379" s="16">
        <v>2</v>
      </c>
      <c r="C2379" s="15">
        <v>0</v>
      </c>
      <c r="D2379" s="15">
        <v>1</v>
      </c>
      <c r="E2379" s="15">
        <v>0</v>
      </c>
      <c r="F2379" s="15">
        <v>0</v>
      </c>
    </row>
    <row r="2380" spans="1:6" x14ac:dyDescent="0.3">
      <c r="A2380" s="16">
        <v>199</v>
      </c>
      <c r="B2380" s="16">
        <v>3</v>
      </c>
      <c r="C2380" s="15">
        <v>1</v>
      </c>
      <c r="D2380" s="15">
        <v>0</v>
      </c>
      <c r="E2380" s="15">
        <v>0</v>
      </c>
      <c r="F2380" s="15">
        <v>0</v>
      </c>
    </row>
    <row r="2381" spans="1:6" x14ac:dyDescent="0.3">
      <c r="A2381" s="16">
        <v>199</v>
      </c>
      <c r="B2381" s="16">
        <v>4</v>
      </c>
      <c r="C2381" s="15">
        <v>0</v>
      </c>
      <c r="D2381" s="15">
        <v>1</v>
      </c>
      <c r="E2381" s="15">
        <v>0</v>
      </c>
      <c r="F2381" s="15">
        <v>0</v>
      </c>
    </row>
    <row r="2382" spans="1:6" x14ac:dyDescent="0.3">
      <c r="A2382" s="16">
        <v>199</v>
      </c>
      <c r="B2382" s="16">
        <v>5</v>
      </c>
      <c r="C2382" s="15">
        <v>1</v>
      </c>
      <c r="D2382" s="15">
        <v>0</v>
      </c>
      <c r="E2382" s="15">
        <v>0</v>
      </c>
      <c r="F2382" s="15">
        <v>0</v>
      </c>
    </row>
    <row r="2383" spans="1:6" x14ac:dyDescent="0.3">
      <c r="A2383" s="16">
        <v>199</v>
      </c>
      <c r="B2383" s="16">
        <v>6</v>
      </c>
      <c r="C2383" s="15">
        <v>0</v>
      </c>
      <c r="D2383" s="15">
        <v>0</v>
      </c>
      <c r="E2383" s="15">
        <v>1</v>
      </c>
      <c r="F2383" s="15">
        <v>0</v>
      </c>
    </row>
    <row r="2384" spans="1:6" x14ac:dyDescent="0.3">
      <c r="A2384" s="16">
        <v>199</v>
      </c>
      <c r="B2384" s="16">
        <v>7</v>
      </c>
      <c r="C2384" s="15">
        <v>1</v>
      </c>
      <c r="D2384" s="15">
        <v>0</v>
      </c>
      <c r="E2384" s="15">
        <v>0</v>
      </c>
      <c r="F2384" s="15">
        <v>0</v>
      </c>
    </row>
    <row r="2385" spans="1:6" x14ac:dyDescent="0.3">
      <c r="A2385" s="16">
        <v>199</v>
      </c>
      <c r="B2385" s="16">
        <v>8</v>
      </c>
      <c r="C2385" s="15">
        <v>0</v>
      </c>
      <c r="D2385" s="15">
        <v>1</v>
      </c>
      <c r="E2385" s="15">
        <v>0</v>
      </c>
      <c r="F2385" s="15">
        <v>0</v>
      </c>
    </row>
    <row r="2386" spans="1:6" x14ac:dyDescent="0.3">
      <c r="A2386" s="16">
        <v>199</v>
      </c>
      <c r="B2386" s="16">
        <v>9</v>
      </c>
      <c r="C2386" s="15">
        <v>0</v>
      </c>
      <c r="D2386" s="15">
        <v>0</v>
      </c>
      <c r="E2386" s="15">
        <v>1</v>
      </c>
      <c r="F2386" s="15">
        <v>0</v>
      </c>
    </row>
    <row r="2387" spans="1:6" x14ac:dyDescent="0.3">
      <c r="A2387" s="16">
        <v>199</v>
      </c>
      <c r="B2387" s="16">
        <v>10</v>
      </c>
      <c r="C2387" s="15">
        <v>0</v>
      </c>
      <c r="D2387" s="15">
        <v>1</v>
      </c>
      <c r="E2387" s="15">
        <v>0</v>
      </c>
      <c r="F2387" s="15">
        <v>0</v>
      </c>
    </row>
    <row r="2388" spans="1:6" x14ac:dyDescent="0.3">
      <c r="A2388" s="16">
        <v>199</v>
      </c>
      <c r="B2388" s="16">
        <v>11</v>
      </c>
      <c r="C2388" s="15">
        <v>0</v>
      </c>
      <c r="D2388" s="15">
        <v>0</v>
      </c>
      <c r="E2388" s="15">
        <v>1</v>
      </c>
      <c r="F2388" s="15">
        <v>0</v>
      </c>
    </row>
    <row r="2389" spans="1:6" x14ac:dyDescent="0.3">
      <c r="A2389" s="16">
        <v>199</v>
      </c>
      <c r="B2389" s="16">
        <v>12</v>
      </c>
      <c r="C2389" s="15">
        <v>1</v>
      </c>
      <c r="D2389" s="15">
        <v>0</v>
      </c>
      <c r="E2389" s="15">
        <v>0</v>
      </c>
      <c r="F2389" s="15">
        <v>0</v>
      </c>
    </row>
    <row r="2390" spans="1:6" x14ac:dyDescent="0.3">
      <c r="A2390" s="16">
        <v>200</v>
      </c>
      <c r="B2390" s="16">
        <v>1</v>
      </c>
      <c r="C2390" s="15">
        <v>0</v>
      </c>
      <c r="D2390" s="15">
        <v>0</v>
      </c>
      <c r="E2390" s="15">
        <v>1</v>
      </c>
      <c r="F2390" s="15">
        <v>0</v>
      </c>
    </row>
    <row r="2391" spans="1:6" x14ac:dyDescent="0.3">
      <c r="A2391" s="16">
        <v>200</v>
      </c>
      <c r="B2391" s="16">
        <v>2</v>
      </c>
      <c r="C2391" s="15">
        <v>0</v>
      </c>
      <c r="D2391" s="15">
        <v>1</v>
      </c>
      <c r="E2391" s="15">
        <v>0</v>
      </c>
      <c r="F2391" s="15">
        <v>0</v>
      </c>
    </row>
    <row r="2392" spans="1:6" x14ac:dyDescent="0.3">
      <c r="A2392" s="16">
        <v>200</v>
      </c>
      <c r="B2392" s="16">
        <v>3</v>
      </c>
      <c r="C2392" s="15">
        <v>1</v>
      </c>
      <c r="D2392" s="15">
        <v>0</v>
      </c>
      <c r="E2392" s="15">
        <v>0</v>
      </c>
      <c r="F2392" s="15">
        <v>0</v>
      </c>
    </row>
    <row r="2393" spans="1:6" x14ac:dyDescent="0.3">
      <c r="A2393" s="16">
        <v>200</v>
      </c>
      <c r="B2393" s="16">
        <v>4</v>
      </c>
      <c r="C2393" s="15">
        <v>0</v>
      </c>
      <c r="D2393" s="15">
        <v>0</v>
      </c>
      <c r="E2393" s="15">
        <v>1</v>
      </c>
      <c r="F2393" s="15">
        <v>0</v>
      </c>
    </row>
    <row r="2394" spans="1:6" x14ac:dyDescent="0.3">
      <c r="A2394" s="16">
        <v>200</v>
      </c>
      <c r="B2394" s="16">
        <v>5</v>
      </c>
      <c r="C2394" s="15">
        <v>1</v>
      </c>
      <c r="D2394" s="15">
        <v>0</v>
      </c>
      <c r="E2394" s="15">
        <v>0</v>
      </c>
      <c r="F2394" s="15">
        <v>0</v>
      </c>
    </row>
    <row r="2395" spans="1:6" x14ac:dyDescent="0.3">
      <c r="A2395" s="16">
        <v>200</v>
      </c>
      <c r="B2395" s="16">
        <v>6</v>
      </c>
      <c r="C2395" s="15">
        <v>0</v>
      </c>
      <c r="D2395" s="15">
        <v>0</v>
      </c>
      <c r="E2395" s="15">
        <v>0</v>
      </c>
      <c r="F2395" s="15">
        <v>1</v>
      </c>
    </row>
    <row r="2396" spans="1:6" x14ac:dyDescent="0.3">
      <c r="A2396" s="16">
        <v>200</v>
      </c>
      <c r="B2396" s="16">
        <v>7</v>
      </c>
      <c r="C2396" s="15">
        <v>1</v>
      </c>
      <c r="D2396" s="15">
        <v>0</v>
      </c>
      <c r="E2396" s="15">
        <v>0</v>
      </c>
      <c r="F2396" s="15">
        <v>0</v>
      </c>
    </row>
    <row r="2397" spans="1:6" x14ac:dyDescent="0.3">
      <c r="A2397" s="16">
        <v>200</v>
      </c>
      <c r="B2397" s="16">
        <v>8</v>
      </c>
      <c r="C2397" s="15">
        <v>0</v>
      </c>
      <c r="D2397" s="15">
        <v>0</v>
      </c>
      <c r="E2397" s="15">
        <v>0</v>
      </c>
      <c r="F2397" s="15">
        <v>1</v>
      </c>
    </row>
    <row r="2398" spans="1:6" x14ac:dyDescent="0.3">
      <c r="A2398" s="16">
        <v>200</v>
      </c>
      <c r="B2398" s="16">
        <v>9</v>
      </c>
      <c r="C2398" s="15">
        <v>0</v>
      </c>
      <c r="D2398" s="15">
        <v>0</v>
      </c>
      <c r="E2398" s="15">
        <v>1</v>
      </c>
      <c r="F2398" s="15">
        <v>0</v>
      </c>
    </row>
    <row r="2399" spans="1:6" x14ac:dyDescent="0.3">
      <c r="A2399" s="16">
        <v>200</v>
      </c>
      <c r="B2399" s="16">
        <v>10</v>
      </c>
      <c r="C2399" s="15">
        <v>0</v>
      </c>
      <c r="D2399" s="15">
        <v>0</v>
      </c>
      <c r="E2399" s="15">
        <v>1</v>
      </c>
      <c r="F2399" s="15">
        <v>0</v>
      </c>
    </row>
    <row r="2400" spans="1:6" x14ac:dyDescent="0.3">
      <c r="A2400" s="16">
        <v>200</v>
      </c>
      <c r="B2400" s="16">
        <v>11</v>
      </c>
      <c r="C2400" s="15">
        <v>0</v>
      </c>
      <c r="D2400" s="15">
        <v>1</v>
      </c>
      <c r="E2400" s="15">
        <v>0</v>
      </c>
      <c r="F2400" s="15">
        <v>0</v>
      </c>
    </row>
    <row r="2401" spans="1:6" x14ac:dyDescent="0.3">
      <c r="A2401" s="16">
        <v>200</v>
      </c>
      <c r="B2401" s="16">
        <v>12</v>
      </c>
      <c r="C2401" s="15">
        <v>1</v>
      </c>
      <c r="D2401" s="15">
        <v>0</v>
      </c>
      <c r="E2401" s="15">
        <v>0</v>
      </c>
      <c r="F2401" s="15">
        <v>0</v>
      </c>
    </row>
    <row r="2402" spans="1:6" x14ac:dyDescent="0.3">
      <c r="A2402" s="16">
        <v>201</v>
      </c>
      <c r="B2402" s="16">
        <v>1</v>
      </c>
      <c r="C2402" s="15">
        <v>0</v>
      </c>
      <c r="D2402" s="15">
        <v>0</v>
      </c>
      <c r="E2402" s="15">
        <v>0</v>
      </c>
      <c r="F2402" s="15">
        <v>1</v>
      </c>
    </row>
    <row r="2403" spans="1:6" x14ac:dyDescent="0.3">
      <c r="A2403" s="16">
        <v>201</v>
      </c>
      <c r="B2403" s="16">
        <v>2</v>
      </c>
      <c r="C2403" s="15">
        <v>0</v>
      </c>
      <c r="D2403" s="15">
        <v>1</v>
      </c>
      <c r="E2403" s="15">
        <v>0</v>
      </c>
      <c r="F2403" s="15">
        <v>0</v>
      </c>
    </row>
    <row r="2404" spans="1:6" x14ac:dyDescent="0.3">
      <c r="A2404" s="16">
        <v>201</v>
      </c>
      <c r="B2404" s="16">
        <v>3</v>
      </c>
      <c r="C2404" s="15">
        <v>1</v>
      </c>
      <c r="D2404" s="15">
        <v>0</v>
      </c>
      <c r="E2404" s="15">
        <v>0</v>
      </c>
      <c r="F2404" s="15">
        <v>0</v>
      </c>
    </row>
    <row r="2405" spans="1:6" x14ac:dyDescent="0.3">
      <c r="A2405" s="16">
        <v>201</v>
      </c>
      <c r="B2405" s="16">
        <v>4</v>
      </c>
      <c r="C2405" s="15">
        <v>0</v>
      </c>
      <c r="D2405" s="15">
        <v>0</v>
      </c>
      <c r="E2405" s="15">
        <v>1</v>
      </c>
      <c r="F2405" s="15">
        <v>0</v>
      </c>
    </row>
    <row r="2406" spans="1:6" x14ac:dyDescent="0.3">
      <c r="A2406" s="16">
        <v>201</v>
      </c>
      <c r="B2406" s="16">
        <v>5</v>
      </c>
      <c r="C2406" s="15">
        <v>0</v>
      </c>
      <c r="D2406" s="15">
        <v>0</v>
      </c>
      <c r="E2406" s="15">
        <v>1</v>
      </c>
      <c r="F2406" s="15">
        <v>0</v>
      </c>
    </row>
    <row r="2407" spans="1:6" x14ac:dyDescent="0.3">
      <c r="A2407" s="16">
        <v>201</v>
      </c>
      <c r="B2407" s="16">
        <v>6</v>
      </c>
      <c r="C2407" s="15">
        <v>0</v>
      </c>
      <c r="D2407" s="15">
        <v>1</v>
      </c>
      <c r="E2407" s="15">
        <v>0</v>
      </c>
      <c r="F2407" s="15">
        <v>0</v>
      </c>
    </row>
    <row r="2408" spans="1:6" x14ac:dyDescent="0.3">
      <c r="A2408" s="16">
        <v>201</v>
      </c>
      <c r="B2408" s="16">
        <v>7</v>
      </c>
      <c r="C2408" s="15">
        <v>0</v>
      </c>
      <c r="D2408" s="15">
        <v>0</v>
      </c>
      <c r="E2408" s="15">
        <v>0</v>
      </c>
      <c r="F2408" s="15">
        <v>1</v>
      </c>
    </row>
    <row r="2409" spans="1:6" x14ac:dyDescent="0.3">
      <c r="A2409" s="16">
        <v>201</v>
      </c>
      <c r="B2409" s="16">
        <v>8</v>
      </c>
      <c r="C2409" s="15">
        <v>0</v>
      </c>
      <c r="D2409" s="15">
        <v>0</v>
      </c>
      <c r="E2409" s="15">
        <v>1</v>
      </c>
      <c r="F2409" s="15">
        <v>0</v>
      </c>
    </row>
    <row r="2410" spans="1:6" x14ac:dyDescent="0.3">
      <c r="A2410" s="16">
        <v>201</v>
      </c>
      <c r="B2410" s="16">
        <v>9</v>
      </c>
      <c r="C2410" s="15">
        <v>0</v>
      </c>
      <c r="D2410" s="15">
        <v>0</v>
      </c>
      <c r="E2410" s="15">
        <v>1</v>
      </c>
      <c r="F2410" s="15">
        <v>0</v>
      </c>
    </row>
    <row r="2411" spans="1:6" x14ac:dyDescent="0.3">
      <c r="A2411" s="16">
        <v>201</v>
      </c>
      <c r="B2411" s="16">
        <v>10</v>
      </c>
      <c r="C2411" s="15">
        <v>1</v>
      </c>
      <c r="D2411" s="15">
        <v>0</v>
      </c>
      <c r="E2411" s="15">
        <v>0</v>
      </c>
      <c r="F2411" s="15">
        <v>0</v>
      </c>
    </row>
    <row r="2412" spans="1:6" x14ac:dyDescent="0.3">
      <c r="A2412" s="16">
        <v>201</v>
      </c>
      <c r="B2412" s="16">
        <v>11</v>
      </c>
      <c r="C2412" s="15">
        <v>0</v>
      </c>
      <c r="D2412" s="15">
        <v>0</v>
      </c>
      <c r="E2412" s="15">
        <v>0</v>
      </c>
      <c r="F2412" s="15">
        <v>1</v>
      </c>
    </row>
    <row r="2413" spans="1:6" x14ac:dyDescent="0.3">
      <c r="A2413" s="16">
        <v>201</v>
      </c>
      <c r="B2413" s="16">
        <v>12</v>
      </c>
      <c r="C2413" s="15">
        <v>1</v>
      </c>
      <c r="D2413" s="15">
        <v>0</v>
      </c>
      <c r="E2413" s="15">
        <v>0</v>
      </c>
      <c r="F2413" s="15">
        <v>0</v>
      </c>
    </row>
    <row r="2414" spans="1:6" x14ac:dyDescent="0.3">
      <c r="A2414" s="16">
        <v>202</v>
      </c>
      <c r="B2414" s="16">
        <v>1</v>
      </c>
      <c r="C2414" s="15">
        <v>0</v>
      </c>
      <c r="D2414" s="15">
        <v>1</v>
      </c>
      <c r="E2414" s="15">
        <v>0</v>
      </c>
      <c r="F2414" s="15">
        <v>0</v>
      </c>
    </row>
    <row r="2415" spans="1:6" x14ac:dyDescent="0.3">
      <c r="A2415" s="16">
        <v>202</v>
      </c>
      <c r="B2415" s="16">
        <v>2</v>
      </c>
      <c r="C2415" s="15">
        <v>0</v>
      </c>
      <c r="D2415" s="15">
        <v>1</v>
      </c>
      <c r="E2415" s="15">
        <v>0</v>
      </c>
      <c r="F2415" s="15">
        <v>0</v>
      </c>
    </row>
    <row r="2416" spans="1:6" x14ac:dyDescent="0.3">
      <c r="A2416" s="16">
        <v>202</v>
      </c>
      <c r="B2416" s="16">
        <v>3</v>
      </c>
      <c r="C2416" s="15">
        <v>1</v>
      </c>
      <c r="D2416" s="15">
        <v>0</v>
      </c>
      <c r="E2416" s="15">
        <v>0</v>
      </c>
      <c r="F2416" s="15">
        <v>0</v>
      </c>
    </row>
    <row r="2417" spans="1:6" x14ac:dyDescent="0.3">
      <c r="A2417" s="16">
        <v>202</v>
      </c>
      <c r="B2417" s="16">
        <v>4</v>
      </c>
      <c r="C2417" s="15">
        <v>1</v>
      </c>
      <c r="D2417" s="15">
        <v>0</v>
      </c>
      <c r="E2417" s="15">
        <v>0</v>
      </c>
      <c r="F2417" s="15">
        <v>0</v>
      </c>
    </row>
    <row r="2418" spans="1:6" x14ac:dyDescent="0.3">
      <c r="A2418" s="16">
        <v>202</v>
      </c>
      <c r="B2418" s="16">
        <v>5</v>
      </c>
      <c r="C2418" s="15">
        <v>1</v>
      </c>
      <c r="D2418" s="15">
        <v>0</v>
      </c>
      <c r="E2418" s="15">
        <v>0</v>
      </c>
      <c r="F2418" s="15">
        <v>0</v>
      </c>
    </row>
    <row r="2419" spans="1:6" x14ac:dyDescent="0.3">
      <c r="A2419" s="16">
        <v>202</v>
      </c>
      <c r="B2419" s="16">
        <v>6</v>
      </c>
      <c r="C2419" s="15">
        <v>1</v>
      </c>
      <c r="D2419" s="15">
        <v>0</v>
      </c>
      <c r="E2419" s="15">
        <v>0</v>
      </c>
      <c r="F2419" s="15">
        <v>0</v>
      </c>
    </row>
    <row r="2420" spans="1:6" x14ac:dyDescent="0.3">
      <c r="A2420" s="16">
        <v>202</v>
      </c>
      <c r="B2420" s="16">
        <v>7</v>
      </c>
      <c r="C2420" s="15">
        <v>0</v>
      </c>
      <c r="D2420" s="15">
        <v>0</v>
      </c>
      <c r="E2420" s="15">
        <v>0</v>
      </c>
      <c r="F2420" s="15">
        <v>1</v>
      </c>
    </row>
    <row r="2421" spans="1:6" x14ac:dyDescent="0.3">
      <c r="A2421" s="16">
        <v>202</v>
      </c>
      <c r="B2421" s="16">
        <v>8</v>
      </c>
      <c r="C2421" s="15">
        <v>0</v>
      </c>
      <c r="D2421" s="15">
        <v>0</v>
      </c>
      <c r="E2421" s="15">
        <v>1</v>
      </c>
      <c r="F2421" s="15">
        <v>0</v>
      </c>
    </row>
    <row r="2422" spans="1:6" x14ac:dyDescent="0.3">
      <c r="A2422" s="16">
        <v>202</v>
      </c>
      <c r="B2422" s="16">
        <v>9</v>
      </c>
      <c r="C2422" s="15">
        <v>0</v>
      </c>
      <c r="D2422" s="15">
        <v>0</v>
      </c>
      <c r="E2422" s="15">
        <v>1</v>
      </c>
      <c r="F2422" s="15">
        <v>0</v>
      </c>
    </row>
    <row r="2423" spans="1:6" x14ac:dyDescent="0.3">
      <c r="A2423" s="16">
        <v>202</v>
      </c>
      <c r="B2423" s="16">
        <v>10</v>
      </c>
      <c r="C2423" s="15">
        <v>0</v>
      </c>
      <c r="D2423" s="15">
        <v>1</v>
      </c>
      <c r="E2423" s="15">
        <v>0</v>
      </c>
      <c r="F2423" s="15">
        <v>0</v>
      </c>
    </row>
    <row r="2424" spans="1:6" x14ac:dyDescent="0.3">
      <c r="A2424" s="16">
        <v>202</v>
      </c>
      <c r="B2424" s="16">
        <v>11</v>
      </c>
      <c r="C2424" s="15">
        <v>0</v>
      </c>
      <c r="D2424" s="15">
        <v>1</v>
      </c>
      <c r="E2424" s="15">
        <v>0</v>
      </c>
      <c r="F2424" s="15">
        <v>0</v>
      </c>
    </row>
    <row r="2425" spans="1:6" x14ac:dyDescent="0.3">
      <c r="A2425" s="16">
        <v>202</v>
      </c>
      <c r="B2425" s="16">
        <v>12</v>
      </c>
      <c r="C2425" s="15">
        <v>1</v>
      </c>
      <c r="D2425" s="15">
        <v>0</v>
      </c>
      <c r="E2425" s="15">
        <v>0</v>
      </c>
      <c r="F2425" s="15">
        <v>0</v>
      </c>
    </row>
    <row r="2426" spans="1:6" x14ac:dyDescent="0.3">
      <c r="A2426" s="16">
        <v>203</v>
      </c>
      <c r="B2426" s="16">
        <v>1</v>
      </c>
      <c r="C2426" s="15">
        <v>1</v>
      </c>
      <c r="D2426" s="15">
        <v>0</v>
      </c>
      <c r="E2426" s="15">
        <v>0</v>
      </c>
      <c r="F2426" s="15">
        <v>0</v>
      </c>
    </row>
    <row r="2427" spans="1:6" x14ac:dyDescent="0.3">
      <c r="A2427" s="16">
        <v>203</v>
      </c>
      <c r="B2427" s="16">
        <v>2</v>
      </c>
      <c r="C2427" s="15">
        <v>0</v>
      </c>
      <c r="D2427" s="15">
        <v>1</v>
      </c>
      <c r="E2427" s="15">
        <v>0</v>
      </c>
      <c r="F2427" s="15">
        <v>0</v>
      </c>
    </row>
    <row r="2428" spans="1:6" x14ac:dyDescent="0.3">
      <c r="A2428" s="16">
        <v>203</v>
      </c>
      <c r="B2428" s="16">
        <v>3</v>
      </c>
      <c r="C2428" s="15">
        <v>1</v>
      </c>
      <c r="D2428" s="15">
        <v>0</v>
      </c>
      <c r="E2428" s="15">
        <v>0</v>
      </c>
      <c r="F2428" s="15">
        <v>0</v>
      </c>
    </row>
    <row r="2429" spans="1:6" x14ac:dyDescent="0.3">
      <c r="A2429" s="16">
        <v>203</v>
      </c>
      <c r="B2429" s="16">
        <v>4</v>
      </c>
      <c r="C2429" s="15">
        <v>0</v>
      </c>
      <c r="D2429" s="15">
        <v>0</v>
      </c>
      <c r="E2429" s="15">
        <v>0</v>
      </c>
      <c r="F2429" s="15">
        <v>1</v>
      </c>
    </row>
    <row r="2430" spans="1:6" x14ac:dyDescent="0.3">
      <c r="A2430" s="16">
        <v>203</v>
      </c>
      <c r="B2430" s="16">
        <v>5</v>
      </c>
      <c r="C2430" s="15">
        <v>1</v>
      </c>
      <c r="D2430" s="15">
        <v>0</v>
      </c>
      <c r="E2430" s="15">
        <v>0</v>
      </c>
      <c r="F2430" s="15">
        <v>0</v>
      </c>
    </row>
    <row r="2431" spans="1:6" x14ac:dyDescent="0.3">
      <c r="A2431" s="16">
        <v>203</v>
      </c>
      <c r="B2431" s="16">
        <v>6</v>
      </c>
      <c r="C2431" s="15">
        <v>1</v>
      </c>
      <c r="D2431" s="15">
        <v>0</v>
      </c>
      <c r="E2431" s="15">
        <v>0</v>
      </c>
      <c r="F2431" s="15">
        <v>0</v>
      </c>
    </row>
    <row r="2432" spans="1:6" x14ac:dyDescent="0.3">
      <c r="A2432" s="16">
        <v>203</v>
      </c>
      <c r="B2432" s="16">
        <v>7</v>
      </c>
      <c r="C2432" s="15">
        <v>1</v>
      </c>
      <c r="D2432" s="15">
        <v>0</v>
      </c>
      <c r="E2432" s="15">
        <v>0</v>
      </c>
      <c r="F2432" s="15">
        <v>0</v>
      </c>
    </row>
    <row r="2433" spans="1:6" x14ac:dyDescent="0.3">
      <c r="A2433" s="16">
        <v>203</v>
      </c>
      <c r="B2433" s="16">
        <v>8</v>
      </c>
      <c r="C2433" s="15">
        <v>0</v>
      </c>
      <c r="D2433" s="15">
        <v>0</v>
      </c>
      <c r="E2433" s="15">
        <v>1</v>
      </c>
      <c r="F2433" s="15">
        <v>0</v>
      </c>
    </row>
    <row r="2434" spans="1:6" x14ac:dyDescent="0.3">
      <c r="A2434" s="16">
        <v>203</v>
      </c>
      <c r="B2434" s="16">
        <v>9</v>
      </c>
      <c r="C2434" s="15">
        <v>0</v>
      </c>
      <c r="D2434" s="15">
        <v>0</v>
      </c>
      <c r="E2434" s="15">
        <v>1</v>
      </c>
      <c r="F2434" s="15">
        <v>0</v>
      </c>
    </row>
    <row r="2435" spans="1:6" x14ac:dyDescent="0.3">
      <c r="A2435" s="16">
        <v>203</v>
      </c>
      <c r="B2435" s="16">
        <v>10</v>
      </c>
      <c r="C2435" s="15">
        <v>1</v>
      </c>
      <c r="D2435" s="15">
        <v>0</v>
      </c>
      <c r="E2435" s="15">
        <v>0</v>
      </c>
      <c r="F2435" s="15">
        <v>0</v>
      </c>
    </row>
    <row r="2436" spans="1:6" x14ac:dyDescent="0.3">
      <c r="A2436" s="16">
        <v>203</v>
      </c>
      <c r="B2436" s="16">
        <v>11</v>
      </c>
      <c r="C2436" s="15">
        <v>0</v>
      </c>
      <c r="D2436" s="15">
        <v>1</v>
      </c>
      <c r="E2436" s="15">
        <v>0</v>
      </c>
      <c r="F2436" s="15">
        <v>0</v>
      </c>
    </row>
    <row r="2437" spans="1:6" x14ac:dyDescent="0.3">
      <c r="A2437" s="16">
        <v>203</v>
      </c>
      <c r="B2437" s="16">
        <v>12</v>
      </c>
      <c r="C2437" s="15">
        <v>1</v>
      </c>
      <c r="D2437" s="15">
        <v>0</v>
      </c>
      <c r="E2437" s="15">
        <v>0</v>
      </c>
      <c r="F2437" s="15">
        <v>0</v>
      </c>
    </row>
    <row r="2438" spans="1:6" x14ac:dyDescent="0.3">
      <c r="A2438" s="16">
        <v>204</v>
      </c>
      <c r="B2438" s="16">
        <v>1</v>
      </c>
      <c r="C2438" s="15">
        <v>0</v>
      </c>
      <c r="D2438" s="15">
        <v>0</v>
      </c>
      <c r="E2438" s="15">
        <v>1</v>
      </c>
      <c r="F2438" s="15">
        <v>0</v>
      </c>
    </row>
    <row r="2439" spans="1:6" x14ac:dyDescent="0.3">
      <c r="A2439" s="16">
        <v>204</v>
      </c>
      <c r="B2439" s="16">
        <v>2</v>
      </c>
      <c r="C2439" s="15">
        <v>0</v>
      </c>
      <c r="D2439" s="15">
        <v>0</v>
      </c>
      <c r="E2439" s="15">
        <v>0</v>
      </c>
      <c r="F2439" s="15">
        <v>1</v>
      </c>
    </row>
    <row r="2440" spans="1:6" x14ac:dyDescent="0.3">
      <c r="A2440" s="16">
        <v>204</v>
      </c>
      <c r="B2440" s="16">
        <v>3</v>
      </c>
      <c r="C2440" s="15">
        <v>0</v>
      </c>
      <c r="D2440" s="15">
        <v>1</v>
      </c>
      <c r="E2440" s="15">
        <v>0</v>
      </c>
      <c r="F2440" s="15">
        <v>0</v>
      </c>
    </row>
    <row r="2441" spans="1:6" x14ac:dyDescent="0.3">
      <c r="A2441" s="16">
        <v>204</v>
      </c>
      <c r="B2441" s="16">
        <v>4</v>
      </c>
      <c r="C2441" s="15">
        <v>0</v>
      </c>
      <c r="D2441" s="15">
        <v>0</v>
      </c>
      <c r="E2441" s="15">
        <v>0</v>
      </c>
      <c r="F2441" s="15">
        <v>1</v>
      </c>
    </row>
    <row r="2442" spans="1:6" x14ac:dyDescent="0.3">
      <c r="A2442" s="16">
        <v>204</v>
      </c>
      <c r="B2442" s="16">
        <v>5</v>
      </c>
      <c r="C2442" s="15">
        <v>1</v>
      </c>
      <c r="D2442" s="15">
        <v>0</v>
      </c>
      <c r="E2442" s="15">
        <v>0</v>
      </c>
      <c r="F2442" s="15">
        <v>0</v>
      </c>
    </row>
    <row r="2443" spans="1:6" x14ac:dyDescent="0.3">
      <c r="A2443" s="16">
        <v>204</v>
      </c>
      <c r="B2443" s="16">
        <v>6</v>
      </c>
      <c r="C2443" s="15">
        <v>1</v>
      </c>
      <c r="D2443" s="15">
        <v>0</v>
      </c>
      <c r="E2443" s="15">
        <v>0</v>
      </c>
      <c r="F2443" s="15">
        <v>0</v>
      </c>
    </row>
    <row r="2444" spans="1:6" x14ac:dyDescent="0.3">
      <c r="A2444" s="16">
        <v>204</v>
      </c>
      <c r="B2444" s="16">
        <v>7</v>
      </c>
      <c r="C2444" s="15">
        <v>1</v>
      </c>
      <c r="D2444" s="15">
        <v>0</v>
      </c>
      <c r="E2444" s="15">
        <v>0</v>
      </c>
      <c r="F2444" s="15">
        <v>0</v>
      </c>
    </row>
    <row r="2445" spans="1:6" x14ac:dyDescent="0.3">
      <c r="A2445" s="16">
        <v>204</v>
      </c>
      <c r="B2445" s="16">
        <v>8</v>
      </c>
      <c r="C2445" s="15">
        <v>0</v>
      </c>
      <c r="D2445" s="15">
        <v>0</v>
      </c>
      <c r="E2445" s="15">
        <v>1</v>
      </c>
      <c r="F2445" s="15">
        <v>0</v>
      </c>
    </row>
    <row r="2446" spans="1:6" x14ac:dyDescent="0.3">
      <c r="A2446" s="16">
        <v>204</v>
      </c>
      <c r="B2446" s="16">
        <v>9</v>
      </c>
      <c r="C2446" s="15">
        <v>0</v>
      </c>
      <c r="D2446" s="15">
        <v>0</v>
      </c>
      <c r="E2446" s="15">
        <v>1</v>
      </c>
      <c r="F2446" s="15">
        <v>0</v>
      </c>
    </row>
    <row r="2447" spans="1:6" x14ac:dyDescent="0.3">
      <c r="A2447" s="16">
        <v>204</v>
      </c>
      <c r="B2447" s="16">
        <v>10</v>
      </c>
      <c r="C2447" s="15">
        <v>0</v>
      </c>
      <c r="D2447" s="15">
        <v>1</v>
      </c>
      <c r="E2447" s="15">
        <v>0</v>
      </c>
      <c r="F2447" s="15">
        <v>0</v>
      </c>
    </row>
    <row r="2448" spans="1:6" x14ac:dyDescent="0.3">
      <c r="A2448" s="16">
        <v>204</v>
      </c>
      <c r="B2448" s="16">
        <v>11</v>
      </c>
      <c r="C2448" s="15">
        <v>0</v>
      </c>
      <c r="D2448" s="15">
        <v>1</v>
      </c>
      <c r="E2448" s="15">
        <v>0</v>
      </c>
      <c r="F2448" s="15">
        <v>0</v>
      </c>
    </row>
    <row r="2449" spans="1:6" x14ac:dyDescent="0.3">
      <c r="A2449" s="16">
        <v>204</v>
      </c>
      <c r="B2449" s="16">
        <v>12</v>
      </c>
      <c r="C2449" s="15">
        <v>1</v>
      </c>
      <c r="D2449" s="15">
        <v>0</v>
      </c>
      <c r="E2449" s="15">
        <v>0</v>
      </c>
      <c r="F2449" s="15">
        <v>0</v>
      </c>
    </row>
    <row r="2450" spans="1:6" x14ac:dyDescent="0.3">
      <c r="A2450" s="16">
        <v>205</v>
      </c>
      <c r="B2450" s="16">
        <v>1</v>
      </c>
      <c r="C2450" s="15">
        <v>0</v>
      </c>
      <c r="D2450" s="15">
        <v>0</v>
      </c>
      <c r="E2450" s="15">
        <v>1</v>
      </c>
      <c r="F2450" s="15">
        <v>0</v>
      </c>
    </row>
    <row r="2451" spans="1:6" x14ac:dyDescent="0.3">
      <c r="A2451" s="16">
        <v>205</v>
      </c>
      <c r="B2451" s="16">
        <v>2</v>
      </c>
      <c r="C2451" s="15">
        <v>0</v>
      </c>
      <c r="D2451" s="15">
        <v>0</v>
      </c>
      <c r="E2451" s="15">
        <v>1</v>
      </c>
      <c r="F2451" s="15">
        <v>0</v>
      </c>
    </row>
    <row r="2452" spans="1:6" x14ac:dyDescent="0.3">
      <c r="A2452" s="16">
        <v>205</v>
      </c>
      <c r="B2452" s="16">
        <v>3</v>
      </c>
      <c r="C2452" s="15">
        <v>1</v>
      </c>
      <c r="D2452" s="15">
        <v>0</v>
      </c>
      <c r="E2452" s="15">
        <v>0</v>
      </c>
      <c r="F2452" s="15">
        <v>0</v>
      </c>
    </row>
    <row r="2453" spans="1:6" x14ac:dyDescent="0.3">
      <c r="A2453" s="16">
        <v>205</v>
      </c>
      <c r="B2453" s="16">
        <v>4</v>
      </c>
      <c r="C2453" s="15">
        <v>0</v>
      </c>
      <c r="D2453" s="15">
        <v>1</v>
      </c>
      <c r="E2453" s="15">
        <v>0</v>
      </c>
      <c r="F2453" s="15">
        <v>0</v>
      </c>
    </row>
    <row r="2454" spans="1:6" x14ac:dyDescent="0.3">
      <c r="A2454" s="16">
        <v>205</v>
      </c>
      <c r="B2454" s="16">
        <v>5</v>
      </c>
      <c r="C2454" s="15">
        <v>1</v>
      </c>
      <c r="D2454" s="15">
        <v>0</v>
      </c>
      <c r="E2454" s="15">
        <v>0</v>
      </c>
      <c r="F2454" s="15">
        <v>0</v>
      </c>
    </row>
    <row r="2455" spans="1:6" x14ac:dyDescent="0.3">
      <c r="A2455" s="16">
        <v>205</v>
      </c>
      <c r="B2455" s="16">
        <v>6</v>
      </c>
      <c r="C2455" s="15">
        <v>0</v>
      </c>
      <c r="D2455" s="15">
        <v>1</v>
      </c>
      <c r="E2455" s="15">
        <v>0</v>
      </c>
      <c r="F2455" s="15">
        <v>0</v>
      </c>
    </row>
    <row r="2456" spans="1:6" x14ac:dyDescent="0.3">
      <c r="A2456" s="16">
        <v>205</v>
      </c>
      <c r="B2456" s="16">
        <v>7</v>
      </c>
      <c r="C2456" s="15">
        <v>1</v>
      </c>
      <c r="D2456" s="15">
        <v>0</v>
      </c>
      <c r="E2456" s="15">
        <v>0</v>
      </c>
      <c r="F2456" s="15">
        <v>0</v>
      </c>
    </row>
    <row r="2457" spans="1:6" x14ac:dyDescent="0.3">
      <c r="A2457" s="16">
        <v>205</v>
      </c>
      <c r="B2457" s="16">
        <v>8</v>
      </c>
      <c r="C2457" s="15">
        <v>0</v>
      </c>
      <c r="D2457" s="15">
        <v>0</v>
      </c>
      <c r="E2457" s="15">
        <v>1</v>
      </c>
      <c r="F2457" s="15">
        <v>0</v>
      </c>
    </row>
    <row r="2458" spans="1:6" x14ac:dyDescent="0.3">
      <c r="A2458" s="16">
        <v>205</v>
      </c>
      <c r="B2458" s="16">
        <v>9</v>
      </c>
      <c r="C2458" s="15">
        <v>0</v>
      </c>
      <c r="D2458" s="15">
        <v>0</v>
      </c>
      <c r="E2458" s="15">
        <v>1</v>
      </c>
      <c r="F2458" s="15">
        <v>0</v>
      </c>
    </row>
    <row r="2459" spans="1:6" x14ac:dyDescent="0.3">
      <c r="A2459" s="16">
        <v>205</v>
      </c>
      <c r="B2459" s="16">
        <v>10</v>
      </c>
      <c r="C2459" s="15">
        <v>1</v>
      </c>
      <c r="D2459" s="15">
        <v>0</v>
      </c>
      <c r="E2459" s="15">
        <v>0</v>
      </c>
      <c r="F2459" s="15">
        <v>0</v>
      </c>
    </row>
    <row r="2460" spans="1:6" x14ac:dyDescent="0.3">
      <c r="A2460" s="16">
        <v>205</v>
      </c>
      <c r="B2460" s="16">
        <v>11</v>
      </c>
      <c r="C2460" s="15">
        <v>1</v>
      </c>
      <c r="D2460" s="15">
        <v>0</v>
      </c>
      <c r="E2460" s="15">
        <v>0</v>
      </c>
      <c r="F2460" s="15">
        <v>0</v>
      </c>
    </row>
    <row r="2461" spans="1:6" x14ac:dyDescent="0.3">
      <c r="A2461" s="16">
        <v>205</v>
      </c>
      <c r="B2461" s="16">
        <v>12</v>
      </c>
      <c r="C2461" s="15">
        <v>1</v>
      </c>
      <c r="D2461" s="15">
        <v>0</v>
      </c>
      <c r="E2461" s="15">
        <v>0</v>
      </c>
      <c r="F2461" s="15">
        <v>0</v>
      </c>
    </row>
    <row r="2462" spans="1:6" x14ac:dyDescent="0.3">
      <c r="A2462" s="16">
        <v>206</v>
      </c>
      <c r="B2462" s="16">
        <v>1</v>
      </c>
      <c r="C2462" s="15">
        <v>1</v>
      </c>
      <c r="D2462" s="15">
        <v>0</v>
      </c>
      <c r="E2462" s="15">
        <v>0</v>
      </c>
      <c r="F2462" s="15">
        <v>0</v>
      </c>
    </row>
    <row r="2463" spans="1:6" x14ac:dyDescent="0.3">
      <c r="A2463" s="16">
        <v>206</v>
      </c>
      <c r="B2463" s="16">
        <v>2</v>
      </c>
      <c r="C2463" s="15">
        <v>1</v>
      </c>
      <c r="D2463" s="15">
        <v>0</v>
      </c>
      <c r="E2463" s="15">
        <v>0</v>
      </c>
      <c r="F2463" s="15">
        <v>0</v>
      </c>
    </row>
    <row r="2464" spans="1:6" x14ac:dyDescent="0.3">
      <c r="A2464" s="16">
        <v>206</v>
      </c>
      <c r="B2464" s="16">
        <v>3</v>
      </c>
      <c r="C2464" s="15">
        <v>0</v>
      </c>
      <c r="D2464" s="15">
        <v>1</v>
      </c>
      <c r="E2464" s="15">
        <v>0</v>
      </c>
      <c r="F2464" s="15">
        <v>0</v>
      </c>
    </row>
    <row r="2465" spans="1:6" x14ac:dyDescent="0.3">
      <c r="A2465" s="16">
        <v>206</v>
      </c>
      <c r="B2465" s="16">
        <v>4</v>
      </c>
      <c r="C2465" s="15">
        <v>1</v>
      </c>
      <c r="D2465" s="15">
        <v>0</v>
      </c>
      <c r="E2465" s="15">
        <v>0</v>
      </c>
      <c r="F2465" s="15">
        <v>0</v>
      </c>
    </row>
    <row r="2466" spans="1:6" x14ac:dyDescent="0.3">
      <c r="A2466" s="16">
        <v>206</v>
      </c>
      <c r="B2466" s="16">
        <v>5</v>
      </c>
      <c r="C2466" s="15">
        <v>1</v>
      </c>
      <c r="D2466" s="15">
        <v>0</v>
      </c>
      <c r="E2466" s="15">
        <v>0</v>
      </c>
      <c r="F2466" s="15">
        <v>0</v>
      </c>
    </row>
    <row r="2467" spans="1:6" x14ac:dyDescent="0.3">
      <c r="A2467" s="16">
        <v>206</v>
      </c>
      <c r="B2467" s="16">
        <v>6</v>
      </c>
      <c r="C2467" s="15">
        <v>0</v>
      </c>
      <c r="D2467" s="15">
        <v>0</v>
      </c>
      <c r="E2467" s="15">
        <v>0</v>
      </c>
      <c r="F2467" s="15">
        <v>1</v>
      </c>
    </row>
    <row r="2468" spans="1:6" x14ac:dyDescent="0.3">
      <c r="A2468" s="16">
        <v>206</v>
      </c>
      <c r="B2468" s="16">
        <v>7</v>
      </c>
      <c r="C2468" s="15">
        <v>1</v>
      </c>
      <c r="D2468" s="15">
        <v>0</v>
      </c>
      <c r="E2468" s="15">
        <v>0</v>
      </c>
      <c r="F2468" s="15">
        <v>0</v>
      </c>
    </row>
    <row r="2469" spans="1:6" x14ac:dyDescent="0.3">
      <c r="A2469" s="16">
        <v>206</v>
      </c>
      <c r="B2469" s="16">
        <v>8</v>
      </c>
      <c r="C2469" s="15">
        <v>0</v>
      </c>
      <c r="D2469" s="15">
        <v>1</v>
      </c>
      <c r="E2469" s="15">
        <v>0</v>
      </c>
      <c r="F2469" s="15">
        <v>0</v>
      </c>
    </row>
    <row r="2470" spans="1:6" x14ac:dyDescent="0.3">
      <c r="A2470" s="16">
        <v>206</v>
      </c>
      <c r="B2470" s="16">
        <v>9</v>
      </c>
      <c r="C2470" s="15">
        <v>0</v>
      </c>
      <c r="D2470" s="15">
        <v>0</v>
      </c>
      <c r="E2470" s="15">
        <v>0</v>
      </c>
      <c r="F2470" s="15">
        <v>1</v>
      </c>
    </row>
    <row r="2471" spans="1:6" x14ac:dyDescent="0.3">
      <c r="A2471" s="16">
        <v>206</v>
      </c>
      <c r="B2471" s="16">
        <v>10</v>
      </c>
      <c r="C2471" s="15">
        <v>0</v>
      </c>
      <c r="D2471" s="15">
        <v>1</v>
      </c>
      <c r="E2471" s="15">
        <v>0</v>
      </c>
      <c r="F2471" s="15">
        <v>0</v>
      </c>
    </row>
    <row r="2472" spans="1:6" x14ac:dyDescent="0.3">
      <c r="A2472" s="16">
        <v>206</v>
      </c>
      <c r="B2472" s="16">
        <v>11</v>
      </c>
      <c r="C2472" s="15">
        <v>0</v>
      </c>
      <c r="D2472" s="15">
        <v>0</v>
      </c>
      <c r="E2472" s="15">
        <v>1</v>
      </c>
      <c r="F2472" s="15">
        <v>0</v>
      </c>
    </row>
    <row r="2473" spans="1:6" x14ac:dyDescent="0.3">
      <c r="A2473" s="16">
        <v>206</v>
      </c>
      <c r="B2473" s="16">
        <v>12</v>
      </c>
      <c r="C2473" s="15">
        <v>1</v>
      </c>
      <c r="D2473" s="15">
        <v>0</v>
      </c>
      <c r="E2473" s="15">
        <v>0</v>
      </c>
      <c r="F2473" s="15">
        <v>0</v>
      </c>
    </row>
    <row r="2474" spans="1:6" x14ac:dyDescent="0.3">
      <c r="A2474" s="16">
        <v>207</v>
      </c>
      <c r="B2474" s="16">
        <v>1</v>
      </c>
      <c r="C2474" s="15">
        <v>0</v>
      </c>
      <c r="D2474" s="15">
        <v>0</v>
      </c>
      <c r="E2474" s="15">
        <v>1</v>
      </c>
      <c r="F2474" s="15">
        <v>0</v>
      </c>
    </row>
    <row r="2475" spans="1:6" x14ac:dyDescent="0.3">
      <c r="A2475" s="16">
        <v>207</v>
      </c>
      <c r="B2475" s="16">
        <v>2</v>
      </c>
      <c r="C2475" s="15">
        <v>1</v>
      </c>
      <c r="D2475" s="15">
        <v>0</v>
      </c>
      <c r="E2475" s="15">
        <v>0</v>
      </c>
      <c r="F2475" s="15">
        <v>0</v>
      </c>
    </row>
    <row r="2476" spans="1:6" x14ac:dyDescent="0.3">
      <c r="A2476" s="16">
        <v>207</v>
      </c>
      <c r="B2476" s="16">
        <v>3</v>
      </c>
      <c r="C2476" s="15">
        <v>1</v>
      </c>
      <c r="D2476" s="15">
        <v>0</v>
      </c>
      <c r="E2476" s="15">
        <v>0</v>
      </c>
      <c r="F2476" s="15">
        <v>0</v>
      </c>
    </row>
    <row r="2477" spans="1:6" x14ac:dyDescent="0.3">
      <c r="A2477" s="16">
        <v>207</v>
      </c>
      <c r="B2477" s="16">
        <v>4</v>
      </c>
      <c r="C2477" s="15">
        <v>0</v>
      </c>
      <c r="D2477" s="15">
        <v>0</v>
      </c>
      <c r="E2477" s="15">
        <v>0</v>
      </c>
      <c r="F2477" s="15">
        <v>1</v>
      </c>
    </row>
    <row r="2478" spans="1:6" x14ac:dyDescent="0.3">
      <c r="A2478" s="16">
        <v>207</v>
      </c>
      <c r="B2478" s="16">
        <v>5</v>
      </c>
      <c r="C2478" s="15">
        <v>0</v>
      </c>
      <c r="D2478" s="15">
        <v>1</v>
      </c>
      <c r="E2478" s="15">
        <v>0</v>
      </c>
      <c r="F2478" s="15">
        <v>0</v>
      </c>
    </row>
    <row r="2479" spans="1:6" x14ac:dyDescent="0.3">
      <c r="A2479" s="16">
        <v>207</v>
      </c>
      <c r="B2479" s="16">
        <v>6</v>
      </c>
      <c r="C2479" s="15">
        <v>0</v>
      </c>
      <c r="D2479" s="15">
        <v>1</v>
      </c>
      <c r="E2479" s="15">
        <v>0</v>
      </c>
      <c r="F2479" s="15">
        <v>0</v>
      </c>
    </row>
    <row r="2480" spans="1:6" x14ac:dyDescent="0.3">
      <c r="A2480" s="16">
        <v>207</v>
      </c>
      <c r="B2480" s="16">
        <v>7</v>
      </c>
      <c r="C2480" s="15">
        <v>1</v>
      </c>
      <c r="D2480" s="15">
        <v>0</v>
      </c>
      <c r="E2480" s="15">
        <v>0</v>
      </c>
      <c r="F2480" s="15">
        <v>0</v>
      </c>
    </row>
    <row r="2481" spans="1:6" x14ac:dyDescent="0.3">
      <c r="A2481" s="16">
        <v>207</v>
      </c>
      <c r="B2481" s="16">
        <v>8</v>
      </c>
      <c r="C2481" s="15">
        <v>0</v>
      </c>
      <c r="D2481" s="15">
        <v>0</v>
      </c>
      <c r="E2481" s="15">
        <v>1</v>
      </c>
      <c r="F2481" s="15">
        <v>0</v>
      </c>
    </row>
    <row r="2482" spans="1:6" x14ac:dyDescent="0.3">
      <c r="A2482" s="16">
        <v>207</v>
      </c>
      <c r="B2482" s="16">
        <v>9</v>
      </c>
      <c r="C2482" s="15">
        <v>0</v>
      </c>
      <c r="D2482" s="15">
        <v>0</v>
      </c>
      <c r="E2482" s="15">
        <v>1</v>
      </c>
      <c r="F2482" s="15">
        <v>0</v>
      </c>
    </row>
    <row r="2483" spans="1:6" x14ac:dyDescent="0.3">
      <c r="A2483" s="16">
        <v>207</v>
      </c>
      <c r="B2483" s="16">
        <v>10</v>
      </c>
      <c r="C2483" s="15">
        <v>0</v>
      </c>
      <c r="D2483" s="15">
        <v>1</v>
      </c>
      <c r="E2483" s="15">
        <v>0</v>
      </c>
      <c r="F2483" s="15">
        <v>0</v>
      </c>
    </row>
    <row r="2484" spans="1:6" x14ac:dyDescent="0.3">
      <c r="A2484" s="16">
        <v>207</v>
      </c>
      <c r="B2484" s="16">
        <v>11</v>
      </c>
      <c r="C2484" s="15">
        <v>0</v>
      </c>
      <c r="D2484" s="15">
        <v>1</v>
      </c>
      <c r="E2484" s="15">
        <v>0</v>
      </c>
      <c r="F2484" s="15">
        <v>0</v>
      </c>
    </row>
    <row r="2485" spans="1:6" x14ac:dyDescent="0.3">
      <c r="A2485" s="16">
        <v>207</v>
      </c>
      <c r="B2485" s="16">
        <v>12</v>
      </c>
      <c r="C2485" s="15">
        <v>1</v>
      </c>
      <c r="D2485" s="15">
        <v>0</v>
      </c>
      <c r="E2485" s="15">
        <v>0</v>
      </c>
      <c r="F2485" s="15">
        <v>0</v>
      </c>
    </row>
    <row r="2486" spans="1:6" x14ac:dyDescent="0.3">
      <c r="A2486" s="16">
        <v>208</v>
      </c>
      <c r="B2486" s="16">
        <v>1</v>
      </c>
      <c r="C2486" s="15">
        <v>0</v>
      </c>
      <c r="D2486" s="15">
        <v>0</v>
      </c>
      <c r="E2486" s="15">
        <v>1</v>
      </c>
      <c r="F2486" s="15">
        <v>0</v>
      </c>
    </row>
    <row r="2487" spans="1:6" x14ac:dyDescent="0.3">
      <c r="A2487" s="16">
        <v>208</v>
      </c>
      <c r="B2487" s="16">
        <v>2</v>
      </c>
      <c r="C2487" s="15">
        <v>1</v>
      </c>
      <c r="D2487" s="15">
        <v>0</v>
      </c>
      <c r="E2487" s="15">
        <v>0</v>
      </c>
      <c r="F2487" s="15">
        <v>0</v>
      </c>
    </row>
    <row r="2488" spans="1:6" x14ac:dyDescent="0.3">
      <c r="A2488" s="16">
        <v>208</v>
      </c>
      <c r="B2488" s="16">
        <v>3</v>
      </c>
      <c r="C2488" s="15">
        <v>1</v>
      </c>
      <c r="D2488" s="15">
        <v>0</v>
      </c>
      <c r="E2488" s="15">
        <v>0</v>
      </c>
      <c r="F2488" s="15">
        <v>0</v>
      </c>
    </row>
    <row r="2489" spans="1:6" x14ac:dyDescent="0.3">
      <c r="A2489" s="16">
        <v>208</v>
      </c>
      <c r="B2489" s="16">
        <v>4</v>
      </c>
      <c r="C2489" s="15">
        <v>0</v>
      </c>
      <c r="D2489" s="15">
        <v>0</v>
      </c>
      <c r="E2489" s="15">
        <v>0</v>
      </c>
      <c r="F2489" s="15">
        <v>1</v>
      </c>
    </row>
    <row r="2490" spans="1:6" x14ac:dyDescent="0.3">
      <c r="A2490" s="16">
        <v>208</v>
      </c>
      <c r="B2490" s="16">
        <v>5</v>
      </c>
      <c r="C2490" s="15">
        <v>1</v>
      </c>
      <c r="D2490" s="15">
        <v>0</v>
      </c>
      <c r="E2490" s="15">
        <v>0</v>
      </c>
      <c r="F2490" s="15">
        <v>0</v>
      </c>
    </row>
    <row r="2491" spans="1:6" x14ac:dyDescent="0.3">
      <c r="A2491" s="16">
        <v>208</v>
      </c>
      <c r="B2491" s="16">
        <v>6</v>
      </c>
      <c r="C2491" s="15">
        <v>1</v>
      </c>
      <c r="D2491" s="15">
        <v>0</v>
      </c>
      <c r="E2491" s="15">
        <v>0</v>
      </c>
      <c r="F2491" s="15">
        <v>0</v>
      </c>
    </row>
    <row r="2492" spans="1:6" x14ac:dyDescent="0.3">
      <c r="A2492" s="16">
        <v>208</v>
      </c>
      <c r="B2492" s="16">
        <v>7</v>
      </c>
      <c r="C2492" s="15">
        <v>1</v>
      </c>
      <c r="D2492" s="15">
        <v>0</v>
      </c>
      <c r="E2492" s="15">
        <v>0</v>
      </c>
      <c r="F2492" s="15">
        <v>0</v>
      </c>
    </row>
    <row r="2493" spans="1:6" x14ac:dyDescent="0.3">
      <c r="A2493" s="16">
        <v>208</v>
      </c>
      <c r="B2493" s="16">
        <v>8</v>
      </c>
      <c r="C2493" s="15">
        <v>0</v>
      </c>
      <c r="D2493" s="15">
        <v>0</v>
      </c>
      <c r="E2493" s="15">
        <v>0</v>
      </c>
      <c r="F2493" s="15">
        <v>1</v>
      </c>
    </row>
    <row r="2494" spans="1:6" x14ac:dyDescent="0.3">
      <c r="A2494" s="16">
        <v>208</v>
      </c>
      <c r="B2494" s="16">
        <v>9</v>
      </c>
      <c r="C2494" s="15">
        <v>0</v>
      </c>
      <c r="D2494" s="15">
        <v>0</v>
      </c>
      <c r="E2494" s="15">
        <v>1</v>
      </c>
      <c r="F2494" s="15">
        <v>0</v>
      </c>
    </row>
    <row r="2495" spans="1:6" x14ac:dyDescent="0.3">
      <c r="A2495" s="16">
        <v>208</v>
      </c>
      <c r="B2495" s="16">
        <v>10</v>
      </c>
      <c r="C2495" s="15">
        <v>0</v>
      </c>
      <c r="D2495" s="15">
        <v>1</v>
      </c>
      <c r="E2495" s="15">
        <v>0</v>
      </c>
      <c r="F2495" s="15">
        <v>0</v>
      </c>
    </row>
    <row r="2496" spans="1:6" x14ac:dyDescent="0.3">
      <c r="A2496" s="16">
        <v>208</v>
      </c>
      <c r="B2496" s="16">
        <v>11</v>
      </c>
      <c r="C2496" s="15">
        <v>0</v>
      </c>
      <c r="D2496" s="15">
        <v>0</v>
      </c>
      <c r="E2496" s="15">
        <v>1</v>
      </c>
      <c r="F2496" s="15">
        <v>0</v>
      </c>
    </row>
    <row r="2497" spans="1:6" x14ac:dyDescent="0.3">
      <c r="A2497" s="16">
        <v>208</v>
      </c>
      <c r="B2497" s="16">
        <v>12</v>
      </c>
      <c r="C2497" s="15">
        <v>0</v>
      </c>
      <c r="D2497" s="15">
        <v>0</v>
      </c>
      <c r="E2497" s="15">
        <v>1</v>
      </c>
      <c r="F2497" s="15">
        <v>0</v>
      </c>
    </row>
    <row r="2498" spans="1:6" x14ac:dyDescent="0.3">
      <c r="A2498" s="16">
        <v>209</v>
      </c>
      <c r="B2498" s="16">
        <v>1</v>
      </c>
      <c r="C2498" s="15">
        <v>0</v>
      </c>
      <c r="D2498" s="15">
        <v>0</v>
      </c>
      <c r="E2498" s="15">
        <v>1</v>
      </c>
      <c r="F2498" s="15">
        <v>0</v>
      </c>
    </row>
    <row r="2499" spans="1:6" x14ac:dyDescent="0.3">
      <c r="A2499" s="16">
        <v>209</v>
      </c>
      <c r="B2499" s="16">
        <v>2</v>
      </c>
      <c r="C2499" s="15">
        <v>0</v>
      </c>
      <c r="D2499" s="15">
        <v>1</v>
      </c>
      <c r="E2499" s="15">
        <v>0</v>
      </c>
      <c r="F2499" s="15">
        <v>0</v>
      </c>
    </row>
    <row r="2500" spans="1:6" x14ac:dyDescent="0.3">
      <c r="A2500" s="16">
        <v>209</v>
      </c>
      <c r="B2500" s="16">
        <v>3</v>
      </c>
      <c r="C2500" s="15">
        <v>0</v>
      </c>
      <c r="D2500" s="15">
        <v>1</v>
      </c>
      <c r="E2500" s="15">
        <v>0</v>
      </c>
      <c r="F2500" s="15">
        <v>0</v>
      </c>
    </row>
    <row r="2501" spans="1:6" x14ac:dyDescent="0.3">
      <c r="A2501" s="16">
        <v>209</v>
      </c>
      <c r="B2501" s="16">
        <v>4</v>
      </c>
      <c r="C2501" s="15">
        <v>0</v>
      </c>
      <c r="D2501" s="15">
        <v>1</v>
      </c>
      <c r="E2501" s="15">
        <v>0</v>
      </c>
      <c r="F2501" s="15">
        <v>0</v>
      </c>
    </row>
    <row r="2502" spans="1:6" x14ac:dyDescent="0.3">
      <c r="A2502" s="16">
        <v>209</v>
      </c>
      <c r="B2502" s="16">
        <v>5</v>
      </c>
      <c r="C2502" s="15">
        <v>0</v>
      </c>
      <c r="D2502" s="15">
        <v>0</v>
      </c>
      <c r="E2502" s="15">
        <v>1</v>
      </c>
      <c r="F2502" s="15">
        <v>0</v>
      </c>
    </row>
    <row r="2503" spans="1:6" x14ac:dyDescent="0.3">
      <c r="A2503" s="16">
        <v>209</v>
      </c>
      <c r="B2503" s="16">
        <v>6</v>
      </c>
      <c r="C2503" s="15">
        <v>0</v>
      </c>
      <c r="D2503" s="15">
        <v>1</v>
      </c>
      <c r="E2503" s="15">
        <v>0</v>
      </c>
      <c r="F2503" s="15">
        <v>0</v>
      </c>
    </row>
    <row r="2504" spans="1:6" x14ac:dyDescent="0.3">
      <c r="A2504" s="16">
        <v>209</v>
      </c>
      <c r="B2504" s="16">
        <v>7</v>
      </c>
      <c r="C2504" s="15">
        <v>0</v>
      </c>
      <c r="D2504" s="15">
        <v>0</v>
      </c>
      <c r="E2504" s="15">
        <v>1</v>
      </c>
      <c r="F2504" s="15">
        <v>0</v>
      </c>
    </row>
    <row r="2505" spans="1:6" x14ac:dyDescent="0.3">
      <c r="A2505" s="16">
        <v>209</v>
      </c>
      <c r="B2505" s="16">
        <v>8</v>
      </c>
      <c r="C2505" s="15">
        <v>0</v>
      </c>
      <c r="D2505" s="15">
        <v>0</v>
      </c>
      <c r="E2505" s="15">
        <v>0</v>
      </c>
      <c r="F2505" s="15">
        <v>1</v>
      </c>
    </row>
    <row r="2506" spans="1:6" x14ac:dyDescent="0.3">
      <c r="A2506" s="16">
        <v>209</v>
      </c>
      <c r="B2506" s="16">
        <v>9</v>
      </c>
      <c r="C2506" s="15">
        <v>0</v>
      </c>
      <c r="D2506" s="15">
        <v>0</v>
      </c>
      <c r="E2506" s="15">
        <v>1</v>
      </c>
      <c r="F2506" s="15">
        <v>0</v>
      </c>
    </row>
    <row r="2507" spans="1:6" x14ac:dyDescent="0.3">
      <c r="A2507" s="16">
        <v>209</v>
      </c>
      <c r="B2507" s="16">
        <v>10</v>
      </c>
      <c r="C2507" s="15">
        <v>1</v>
      </c>
      <c r="D2507" s="15">
        <v>0</v>
      </c>
      <c r="E2507" s="15">
        <v>0</v>
      </c>
      <c r="F2507" s="15">
        <v>0</v>
      </c>
    </row>
    <row r="2508" spans="1:6" x14ac:dyDescent="0.3">
      <c r="A2508" s="16">
        <v>209</v>
      </c>
      <c r="B2508" s="16">
        <v>11</v>
      </c>
      <c r="C2508" s="15">
        <v>1</v>
      </c>
      <c r="D2508" s="15">
        <v>0</v>
      </c>
      <c r="E2508" s="15">
        <v>0</v>
      </c>
      <c r="F2508" s="15">
        <v>0</v>
      </c>
    </row>
    <row r="2509" spans="1:6" x14ac:dyDescent="0.3">
      <c r="A2509" s="16">
        <v>209</v>
      </c>
      <c r="B2509" s="16">
        <v>12</v>
      </c>
      <c r="C2509" s="15">
        <v>0</v>
      </c>
      <c r="D2509" s="15">
        <v>0</v>
      </c>
      <c r="E2509" s="15">
        <v>1</v>
      </c>
      <c r="F2509" s="15">
        <v>0</v>
      </c>
    </row>
    <row r="2510" spans="1:6" x14ac:dyDescent="0.3">
      <c r="A2510" s="16">
        <v>210</v>
      </c>
      <c r="B2510" s="16">
        <v>1</v>
      </c>
      <c r="C2510" s="15">
        <v>1</v>
      </c>
      <c r="D2510" s="15">
        <v>0</v>
      </c>
      <c r="E2510" s="15">
        <v>0</v>
      </c>
      <c r="F2510" s="15">
        <v>0</v>
      </c>
    </row>
    <row r="2511" spans="1:6" x14ac:dyDescent="0.3">
      <c r="A2511" s="16">
        <v>210</v>
      </c>
      <c r="B2511" s="16">
        <v>2</v>
      </c>
      <c r="C2511" s="15">
        <v>0</v>
      </c>
      <c r="D2511" s="15">
        <v>0</v>
      </c>
      <c r="E2511" s="15">
        <v>0</v>
      </c>
      <c r="F2511" s="15">
        <v>1</v>
      </c>
    </row>
    <row r="2512" spans="1:6" x14ac:dyDescent="0.3">
      <c r="A2512" s="16">
        <v>210</v>
      </c>
      <c r="B2512" s="16">
        <v>3</v>
      </c>
      <c r="C2512" s="15">
        <v>1</v>
      </c>
      <c r="D2512" s="15">
        <v>0</v>
      </c>
      <c r="E2512" s="15">
        <v>0</v>
      </c>
      <c r="F2512" s="15">
        <v>0</v>
      </c>
    </row>
    <row r="2513" spans="1:6" x14ac:dyDescent="0.3">
      <c r="A2513" s="16">
        <v>210</v>
      </c>
      <c r="B2513" s="16">
        <v>4</v>
      </c>
      <c r="C2513" s="15">
        <v>0</v>
      </c>
      <c r="D2513" s="15">
        <v>0</v>
      </c>
      <c r="E2513" s="15">
        <v>0</v>
      </c>
      <c r="F2513" s="15">
        <v>1</v>
      </c>
    </row>
    <row r="2514" spans="1:6" x14ac:dyDescent="0.3">
      <c r="A2514" s="16">
        <v>210</v>
      </c>
      <c r="B2514" s="16">
        <v>5</v>
      </c>
      <c r="C2514" s="15">
        <v>1</v>
      </c>
      <c r="D2514" s="15">
        <v>0</v>
      </c>
      <c r="E2514" s="15">
        <v>0</v>
      </c>
      <c r="F2514" s="15">
        <v>0</v>
      </c>
    </row>
    <row r="2515" spans="1:6" x14ac:dyDescent="0.3">
      <c r="A2515" s="16">
        <v>210</v>
      </c>
      <c r="B2515" s="16">
        <v>6</v>
      </c>
      <c r="C2515" s="15">
        <v>0</v>
      </c>
      <c r="D2515" s="15">
        <v>0</v>
      </c>
      <c r="E2515" s="15">
        <v>1</v>
      </c>
      <c r="F2515" s="15">
        <v>0</v>
      </c>
    </row>
    <row r="2516" spans="1:6" x14ac:dyDescent="0.3">
      <c r="A2516" s="16">
        <v>210</v>
      </c>
      <c r="B2516" s="16">
        <v>7</v>
      </c>
      <c r="C2516" s="15">
        <v>0</v>
      </c>
      <c r="D2516" s="15">
        <v>0</v>
      </c>
      <c r="E2516" s="15">
        <v>1</v>
      </c>
      <c r="F2516" s="15">
        <v>0</v>
      </c>
    </row>
    <row r="2517" spans="1:6" x14ac:dyDescent="0.3">
      <c r="A2517" s="16">
        <v>210</v>
      </c>
      <c r="B2517" s="16">
        <v>8</v>
      </c>
      <c r="C2517" s="15">
        <v>0</v>
      </c>
      <c r="D2517" s="15">
        <v>0</v>
      </c>
      <c r="E2517" s="15">
        <v>1</v>
      </c>
      <c r="F2517" s="15">
        <v>0</v>
      </c>
    </row>
    <row r="2518" spans="1:6" x14ac:dyDescent="0.3">
      <c r="A2518" s="16">
        <v>210</v>
      </c>
      <c r="B2518" s="16">
        <v>9</v>
      </c>
      <c r="C2518" s="15">
        <v>0</v>
      </c>
      <c r="D2518" s="15">
        <v>0</v>
      </c>
      <c r="E2518" s="15">
        <v>1</v>
      </c>
      <c r="F2518" s="15">
        <v>0</v>
      </c>
    </row>
    <row r="2519" spans="1:6" x14ac:dyDescent="0.3">
      <c r="A2519" s="16">
        <v>210</v>
      </c>
      <c r="B2519" s="16">
        <v>10</v>
      </c>
      <c r="C2519" s="15">
        <v>0</v>
      </c>
      <c r="D2519" s="15">
        <v>1</v>
      </c>
      <c r="E2519" s="15">
        <v>0</v>
      </c>
      <c r="F2519" s="15">
        <v>0</v>
      </c>
    </row>
    <row r="2520" spans="1:6" x14ac:dyDescent="0.3">
      <c r="A2520" s="16">
        <v>210</v>
      </c>
      <c r="B2520" s="16">
        <v>11</v>
      </c>
      <c r="C2520" s="15">
        <v>0</v>
      </c>
      <c r="D2520" s="15">
        <v>1</v>
      </c>
      <c r="E2520" s="15">
        <v>0</v>
      </c>
      <c r="F2520" s="15">
        <v>0</v>
      </c>
    </row>
    <row r="2521" spans="1:6" x14ac:dyDescent="0.3">
      <c r="A2521" s="16">
        <v>210</v>
      </c>
      <c r="B2521" s="16">
        <v>12</v>
      </c>
      <c r="C2521" s="15">
        <v>1</v>
      </c>
      <c r="D2521" s="15">
        <v>0</v>
      </c>
      <c r="E2521" s="15">
        <v>0</v>
      </c>
      <c r="F2521" s="15">
        <v>0</v>
      </c>
    </row>
    <row r="2522" spans="1:6" x14ac:dyDescent="0.3">
      <c r="A2522" s="16">
        <v>211</v>
      </c>
      <c r="B2522" s="16">
        <v>1</v>
      </c>
      <c r="C2522" s="15">
        <v>0</v>
      </c>
      <c r="D2522" s="15">
        <v>0</v>
      </c>
      <c r="E2522" s="15">
        <v>1</v>
      </c>
      <c r="F2522" s="15">
        <v>0</v>
      </c>
    </row>
    <row r="2523" spans="1:6" x14ac:dyDescent="0.3">
      <c r="A2523" s="16">
        <v>211</v>
      </c>
      <c r="B2523" s="16">
        <v>2</v>
      </c>
      <c r="C2523" s="15">
        <v>0</v>
      </c>
      <c r="D2523" s="15">
        <v>1</v>
      </c>
      <c r="E2523" s="15">
        <v>0</v>
      </c>
      <c r="F2523" s="15">
        <v>0</v>
      </c>
    </row>
    <row r="2524" spans="1:6" x14ac:dyDescent="0.3">
      <c r="A2524" s="16">
        <v>211</v>
      </c>
      <c r="B2524" s="16">
        <v>3</v>
      </c>
      <c r="C2524" s="15">
        <v>0</v>
      </c>
      <c r="D2524" s="15">
        <v>1</v>
      </c>
      <c r="E2524" s="15">
        <v>0</v>
      </c>
      <c r="F2524" s="15">
        <v>0</v>
      </c>
    </row>
    <row r="2525" spans="1:6" x14ac:dyDescent="0.3">
      <c r="A2525" s="16">
        <v>211</v>
      </c>
      <c r="B2525" s="16">
        <v>4</v>
      </c>
      <c r="C2525" s="15">
        <v>0</v>
      </c>
      <c r="D2525" s="15">
        <v>0</v>
      </c>
      <c r="E2525" s="15">
        <v>1</v>
      </c>
      <c r="F2525" s="15">
        <v>0</v>
      </c>
    </row>
    <row r="2526" spans="1:6" x14ac:dyDescent="0.3">
      <c r="A2526" s="16">
        <v>211</v>
      </c>
      <c r="B2526" s="16">
        <v>5</v>
      </c>
      <c r="C2526" s="15">
        <v>0</v>
      </c>
      <c r="D2526" s="15">
        <v>1</v>
      </c>
      <c r="E2526" s="15">
        <v>0</v>
      </c>
      <c r="F2526" s="15">
        <v>0</v>
      </c>
    </row>
    <row r="2527" spans="1:6" x14ac:dyDescent="0.3">
      <c r="A2527" s="16">
        <v>211</v>
      </c>
      <c r="B2527" s="16">
        <v>6</v>
      </c>
      <c r="C2527" s="15">
        <v>0</v>
      </c>
      <c r="D2527" s="15">
        <v>1</v>
      </c>
      <c r="E2527" s="15">
        <v>0</v>
      </c>
      <c r="F2527" s="15">
        <v>0</v>
      </c>
    </row>
    <row r="2528" spans="1:6" x14ac:dyDescent="0.3">
      <c r="A2528" s="16">
        <v>211</v>
      </c>
      <c r="B2528" s="16">
        <v>7</v>
      </c>
      <c r="C2528" s="15">
        <v>1</v>
      </c>
      <c r="D2528" s="15">
        <v>0</v>
      </c>
      <c r="E2528" s="15">
        <v>0</v>
      </c>
      <c r="F2528" s="15">
        <v>0</v>
      </c>
    </row>
    <row r="2529" spans="1:6" x14ac:dyDescent="0.3">
      <c r="A2529" s="16">
        <v>211</v>
      </c>
      <c r="B2529" s="16">
        <v>8</v>
      </c>
      <c r="C2529" s="15">
        <v>0</v>
      </c>
      <c r="D2529" s="15">
        <v>0</v>
      </c>
      <c r="E2529" s="15">
        <v>1</v>
      </c>
      <c r="F2529" s="15">
        <v>0</v>
      </c>
    </row>
    <row r="2530" spans="1:6" x14ac:dyDescent="0.3">
      <c r="A2530" s="16">
        <v>211</v>
      </c>
      <c r="B2530" s="16">
        <v>9</v>
      </c>
      <c r="C2530" s="15">
        <v>0</v>
      </c>
      <c r="D2530" s="15">
        <v>1</v>
      </c>
      <c r="E2530" s="15">
        <v>0</v>
      </c>
      <c r="F2530" s="15">
        <v>0</v>
      </c>
    </row>
    <row r="2531" spans="1:6" x14ac:dyDescent="0.3">
      <c r="A2531" s="16">
        <v>211</v>
      </c>
      <c r="B2531" s="16">
        <v>10</v>
      </c>
      <c r="C2531" s="15">
        <v>1</v>
      </c>
      <c r="D2531" s="15">
        <v>0</v>
      </c>
      <c r="E2531" s="15">
        <v>0</v>
      </c>
      <c r="F2531" s="15">
        <v>0</v>
      </c>
    </row>
    <row r="2532" spans="1:6" x14ac:dyDescent="0.3">
      <c r="A2532" s="16">
        <v>211</v>
      </c>
      <c r="B2532" s="16">
        <v>11</v>
      </c>
      <c r="C2532" s="15">
        <v>0</v>
      </c>
      <c r="D2532" s="15">
        <v>0</v>
      </c>
      <c r="E2532" s="15">
        <v>1</v>
      </c>
      <c r="F2532" s="15">
        <v>0</v>
      </c>
    </row>
    <row r="2533" spans="1:6" x14ac:dyDescent="0.3">
      <c r="A2533" s="16">
        <v>211</v>
      </c>
      <c r="B2533" s="16">
        <v>12</v>
      </c>
      <c r="C2533" s="15">
        <v>1</v>
      </c>
      <c r="D2533" s="15">
        <v>0</v>
      </c>
      <c r="E2533" s="15">
        <v>0</v>
      </c>
      <c r="F2533" s="15">
        <v>0</v>
      </c>
    </row>
    <row r="2534" spans="1:6" x14ac:dyDescent="0.3">
      <c r="A2534" s="16">
        <v>212</v>
      </c>
      <c r="B2534" s="16">
        <v>1</v>
      </c>
      <c r="C2534" s="15">
        <v>0</v>
      </c>
      <c r="D2534" s="15">
        <v>0</v>
      </c>
      <c r="E2534" s="15">
        <v>1</v>
      </c>
      <c r="F2534" s="15">
        <v>0</v>
      </c>
    </row>
    <row r="2535" spans="1:6" x14ac:dyDescent="0.3">
      <c r="A2535" s="16">
        <v>212</v>
      </c>
      <c r="B2535" s="16">
        <v>2</v>
      </c>
      <c r="C2535" s="15">
        <v>0</v>
      </c>
      <c r="D2535" s="15">
        <v>0</v>
      </c>
      <c r="E2535" s="15">
        <v>0</v>
      </c>
      <c r="F2535" s="15">
        <v>1</v>
      </c>
    </row>
    <row r="2536" spans="1:6" x14ac:dyDescent="0.3">
      <c r="A2536" s="16">
        <v>212</v>
      </c>
      <c r="B2536" s="16">
        <v>3</v>
      </c>
      <c r="C2536" s="15">
        <v>0</v>
      </c>
      <c r="D2536" s="15">
        <v>1</v>
      </c>
      <c r="E2536" s="15">
        <v>0</v>
      </c>
      <c r="F2536" s="15">
        <v>0</v>
      </c>
    </row>
    <row r="2537" spans="1:6" x14ac:dyDescent="0.3">
      <c r="A2537" s="16">
        <v>212</v>
      </c>
      <c r="B2537" s="16">
        <v>4</v>
      </c>
      <c r="C2537" s="15">
        <v>0</v>
      </c>
      <c r="D2537" s="15">
        <v>0</v>
      </c>
      <c r="E2537" s="15">
        <v>1</v>
      </c>
      <c r="F2537" s="15">
        <v>0</v>
      </c>
    </row>
    <row r="2538" spans="1:6" x14ac:dyDescent="0.3">
      <c r="A2538" s="16">
        <v>212</v>
      </c>
      <c r="B2538" s="16">
        <v>5</v>
      </c>
      <c r="C2538" s="15">
        <v>0</v>
      </c>
      <c r="D2538" s="15">
        <v>0</v>
      </c>
      <c r="E2538" s="15">
        <v>1</v>
      </c>
      <c r="F2538" s="15">
        <v>0</v>
      </c>
    </row>
    <row r="2539" spans="1:6" x14ac:dyDescent="0.3">
      <c r="A2539" s="16">
        <v>212</v>
      </c>
      <c r="B2539" s="16">
        <v>6</v>
      </c>
      <c r="C2539" s="15">
        <v>0</v>
      </c>
      <c r="D2539" s="15">
        <v>1</v>
      </c>
      <c r="E2539" s="15">
        <v>0</v>
      </c>
      <c r="F2539" s="15">
        <v>0</v>
      </c>
    </row>
    <row r="2540" spans="1:6" x14ac:dyDescent="0.3">
      <c r="A2540" s="16">
        <v>212</v>
      </c>
      <c r="B2540" s="16">
        <v>7</v>
      </c>
      <c r="C2540" s="15">
        <v>1</v>
      </c>
      <c r="D2540" s="15">
        <v>0</v>
      </c>
      <c r="E2540" s="15">
        <v>0</v>
      </c>
      <c r="F2540" s="15">
        <v>0</v>
      </c>
    </row>
    <row r="2541" spans="1:6" x14ac:dyDescent="0.3">
      <c r="A2541" s="16">
        <v>212</v>
      </c>
      <c r="B2541" s="16">
        <v>8</v>
      </c>
      <c r="C2541" s="15">
        <v>0</v>
      </c>
      <c r="D2541" s="15">
        <v>1</v>
      </c>
      <c r="E2541" s="15">
        <v>0</v>
      </c>
      <c r="F2541" s="15">
        <v>0</v>
      </c>
    </row>
    <row r="2542" spans="1:6" x14ac:dyDescent="0.3">
      <c r="A2542" s="16">
        <v>212</v>
      </c>
      <c r="B2542" s="16">
        <v>9</v>
      </c>
      <c r="C2542" s="15">
        <v>0</v>
      </c>
      <c r="D2542" s="15">
        <v>0</v>
      </c>
      <c r="E2542" s="15">
        <v>1</v>
      </c>
      <c r="F2542" s="15">
        <v>0</v>
      </c>
    </row>
    <row r="2543" spans="1:6" x14ac:dyDescent="0.3">
      <c r="A2543" s="16">
        <v>212</v>
      </c>
      <c r="B2543" s="16">
        <v>10</v>
      </c>
      <c r="C2543" s="15">
        <v>0</v>
      </c>
      <c r="D2543" s="15">
        <v>1</v>
      </c>
      <c r="E2543" s="15">
        <v>0</v>
      </c>
      <c r="F2543" s="15">
        <v>0</v>
      </c>
    </row>
    <row r="2544" spans="1:6" x14ac:dyDescent="0.3">
      <c r="A2544" s="16">
        <v>212</v>
      </c>
      <c r="B2544" s="16">
        <v>11</v>
      </c>
      <c r="C2544" s="15">
        <v>0</v>
      </c>
      <c r="D2544" s="15">
        <v>1</v>
      </c>
      <c r="E2544" s="15">
        <v>0</v>
      </c>
      <c r="F2544" s="15">
        <v>0</v>
      </c>
    </row>
    <row r="2545" spans="1:6" x14ac:dyDescent="0.3">
      <c r="A2545" s="16">
        <v>212</v>
      </c>
      <c r="B2545" s="16">
        <v>12</v>
      </c>
      <c r="C2545" s="15">
        <v>1</v>
      </c>
      <c r="D2545" s="15">
        <v>0</v>
      </c>
      <c r="E2545" s="15">
        <v>0</v>
      </c>
      <c r="F2545" s="15">
        <v>0</v>
      </c>
    </row>
    <row r="2546" spans="1:6" x14ac:dyDescent="0.3">
      <c r="A2546" s="16">
        <v>213</v>
      </c>
      <c r="B2546" s="16">
        <v>1</v>
      </c>
      <c r="C2546" s="15">
        <v>0</v>
      </c>
      <c r="D2546" s="15">
        <v>0</v>
      </c>
      <c r="E2546" s="15">
        <v>1</v>
      </c>
      <c r="F2546" s="15">
        <v>0</v>
      </c>
    </row>
    <row r="2547" spans="1:6" x14ac:dyDescent="0.3">
      <c r="A2547" s="16">
        <v>213</v>
      </c>
      <c r="B2547" s="16">
        <v>2</v>
      </c>
      <c r="C2547" s="15">
        <v>0</v>
      </c>
      <c r="D2547" s="15">
        <v>1</v>
      </c>
      <c r="E2547" s="15">
        <v>0</v>
      </c>
      <c r="F2547" s="15">
        <v>0</v>
      </c>
    </row>
    <row r="2548" spans="1:6" x14ac:dyDescent="0.3">
      <c r="A2548" s="16">
        <v>213</v>
      </c>
      <c r="B2548" s="16">
        <v>3</v>
      </c>
      <c r="C2548" s="15">
        <v>0</v>
      </c>
      <c r="D2548" s="15">
        <v>1</v>
      </c>
      <c r="E2548" s="15">
        <v>0</v>
      </c>
      <c r="F2548" s="15">
        <v>0</v>
      </c>
    </row>
    <row r="2549" spans="1:6" x14ac:dyDescent="0.3">
      <c r="A2549" s="16">
        <v>213</v>
      </c>
      <c r="B2549" s="16">
        <v>4</v>
      </c>
      <c r="C2549" s="15">
        <v>0</v>
      </c>
      <c r="D2549" s="15">
        <v>0</v>
      </c>
      <c r="E2549" s="15">
        <v>1</v>
      </c>
      <c r="F2549" s="15">
        <v>0</v>
      </c>
    </row>
    <row r="2550" spans="1:6" x14ac:dyDescent="0.3">
      <c r="A2550" s="16">
        <v>213</v>
      </c>
      <c r="B2550" s="16">
        <v>5</v>
      </c>
      <c r="C2550" s="15">
        <v>1</v>
      </c>
      <c r="D2550" s="15">
        <v>0</v>
      </c>
      <c r="E2550" s="15">
        <v>0</v>
      </c>
      <c r="F2550" s="15">
        <v>0</v>
      </c>
    </row>
    <row r="2551" spans="1:6" x14ac:dyDescent="0.3">
      <c r="A2551" s="16">
        <v>213</v>
      </c>
      <c r="B2551" s="16">
        <v>6</v>
      </c>
      <c r="C2551" s="15">
        <v>0</v>
      </c>
      <c r="D2551" s="15">
        <v>0</v>
      </c>
      <c r="E2551" s="15">
        <v>0</v>
      </c>
      <c r="F2551" s="15">
        <v>1</v>
      </c>
    </row>
    <row r="2552" spans="1:6" x14ac:dyDescent="0.3">
      <c r="A2552" s="16">
        <v>213</v>
      </c>
      <c r="B2552" s="16">
        <v>7</v>
      </c>
      <c r="C2552" s="15">
        <v>1</v>
      </c>
      <c r="D2552" s="15">
        <v>0</v>
      </c>
      <c r="E2552" s="15">
        <v>0</v>
      </c>
      <c r="F2552" s="15">
        <v>0</v>
      </c>
    </row>
    <row r="2553" spans="1:6" x14ac:dyDescent="0.3">
      <c r="A2553" s="16">
        <v>213</v>
      </c>
      <c r="B2553" s="16">
        <v>8</v>
      </c>
      <c r="C2553" s="15">
        <v>0</v>
      </c>
      <c r="D2553" s="15">
        <v>0</v>
      </c>
      <c r="E2553" s="15">
        <v>0</v>
      </c>
      <c r="F2553" s="15">
        <v>1</v>
      </c>
    </row>
    <row r="2554" spans="1:6" x14ac:dyDescent="0.3">
      <c r="A2554" s="16">
        <v>213</v>
      </c>
      <c r="B2554" s="16">
        <v>9</v>
      </c>
      <c r="C2554" s="15">
        <v>0</v>
      </c>
      <c r="D2554" s="15">
        <v>0</v>
      </c>
      <c r="E2554" s="15">
        <v>1</v>
      </c>
      <c r="F2554" s="15">
        <v>0</v>
      </c>
    </row>
    <row r="2555" spans="1:6" x14ac:dyDescent="0.3">
      <c r="A2555" s="16">
        <v>213</v>
      </c>
      <c r="B2555" s="16">
        <v>10</v>
      </c>
      <c r="C2555" s="15">
        <v>1</v>
      </c>
      <c r="D2555" s="15">
        <v>0</v>
      </c>
      <c r="E2555" s="15">
        <v>0</v>
      </c>
      <c r="F2555" s="15">
        <v>0</v>
      </c>
    </row>
    <row r="2556" spans="1:6" x14ac:dyDescent="0.3">
      <c r="A2556" s="16">
        <v>213</v>
      </c>
      <c r="B2556" s="16">
        <v>11</v>
      </c>
      <c r="C2556" s="15">
        <v>0</v>
      </c>
      <c r="D2556" s="15">
        <v>1</v>
      </c>
      <c r="E2556" s="15">
        <v>0</v>
      </c>
      <c r="F2556" s="15">
        <v>0</v>
      </c>
    </row>
    <row r="2557" spans="1:6" x14ac:dyDescent="0.3">
      <c r="A2557" s="16">
        <v>213</v>
      </c>
      <c r="B2557" s="16">
        <v>12</v>
      </c>
      <c r="C2557" s="15">
        <v>1</v>
      </c>
      <c r="D2557" s="15">
        <v>0</v>
      </c>
      <c r="E2557" s="15">
        <v>0</v>
      </c>
      <c r="F2557" s="15">
        <v>0</v>
      </c>
    </row>
    <row r="2558" spans="1:6" x14ac:dyDescent="0.3">
      <c r="A2558" s="16">
        <v>214</v>
      </c>
      <c r="B2558" s="16">
        <v>1</v>
      </c>
      <c r="C2558" s="15">
        <v>1</v>
      </c>
      <c r="D2558" s="15">
        <v>0</v>
      </c>
      <c r="E2558" s="15">
        <v>0</v>
      </c>
      <c r="F2558" s="15">
        <v>0</v>
      </c>
    </row>
    <row r="2559" spans="1:6" x14ac:dyDescent="0.3">
      <c r="A2559" s="16">
        <v>214</v>
      </c>
      <c r="B2559" s="16">
        <v>2</v>
      </c>
      <c r="C2559" s="15">
        <v>0</v>
      </c>
      <c r="D2559" s="15">
        <v>0</v>
      </c>
      <c r="E2559" s="15">
        <v>0</v>
      </c>
      <c r="F2559" s="15">
        <v>1</v>
      </c>
    </row>
    <row r="2560" spans="1:6" x14ac:dyDescent="0.3">
      <c r="A2560" s="16">
        <v>214</v>
      </c>
      <c r="B2560" s="16">
        <v>3</v>
      </c>
      <c r="C2560" s="15">
        <v>1</v>
      </c>
      <c r="D2560" s="15">
        <v>0</v>
      </c>
      <c r="E2560" s="15">
        <v>0</v>
      </c>
      <c r="F2560" s="15">
        <v>0</v>
      </c>
    </row>
    <row r="2561" spans="1:6" x14ac:dyDescent="0.3">
      <c r="A2561" s="16">
        <v>214</v>
      </c>
      <c r="B2561" s="16">
        <v>4</v>
      </c>
      <c r="C2561" s="15">
        <v>0</v>
      </c>
      <c r="D2561" s="15">
        <v>0</v>
      </c>
      <c r="E2561" s="15">
        <v>1</v>
      </c>
      <c r="F2561" s="15">
        <v>0</v>
      </c>
    </row>
    <row r="2562" spans="1:6" x14ac:dyDescent="0.3">
      <c r="A2562" s="16">
        <v>214</v>
      </c>
      <c r="B2562" s="16">
        <v>5</v>
      </c>
      <c r="C2562" s="15">
        <v>0</v>
      </c>
      <c r="D2562" s="15">
        <v>0</v>
      </c>
      <c r="E2562" s="15">
        <v>0</v>
      </c>
      <c r="F2562" s="15">
        <v>1</v>
      </c>
    </row>
    <row r="2563" spans="1:6" x14ac:dyDescent="0.3">
      <c r="A2563" s="16">
        <v>214</v>
      </c>
      <c r="B2563" s="16">
        <v>6</v>
      </c>
      <c r="C2563" s="15">
        <v>0</v>
      </c>
      <c r="D2563" s="15">
        <v>0</v>
      </c>
      <c r="E2563" s="15">
        <v>1</v>
      </c>
      <c r="F2563" s="15">
        <v>0</v>
      </c>
    </row>
    <row r="2564" spans="1:6" x14ac:dyDescent="0.3">
      <c r="A2564" s="16">
        <v>214</v>
      </c>
      <c r="B2564" s="16">
        <v>7</v>
      </c>
      <c r="C2564" s="15">
        <v>0</v>
      </c>
      <c r="D2564" s="15">
        <v>1</v>
      </c>
      <c r="E2564" s="15">
        <v>0</v>
      </c>
      <c r="F2564" s="15">
        <v>0</v>
      </c>
    </row>
    <row r="2565" spans="1:6" x14ac:dyDescent="0.3">
      <c r="A2565" s="16">
        <v>214</v>
      </c>
      <c r="B2565" s="16">
        <v>8</v>
      </c>
      <c r="C2565" s="15">
        <v>0</v>
      </c>
      <c r="D2565" s="15">
        <v>0</v>
      </c>
      <c r="E2565" s="15">
        <v>0</v>
      </c>
      <c r="F2565" s="15">
        <v>1</v>
      </c>
    </row>
    <row r="2566" spans="1:6" x14ac:dyDescent="0.3">
      <c r="A2566" s="16">
        <v>214</v>
      </c>
      <c r="B2566" s="16">
        <v>9</v>
      </c>
      <c r="C2566" s="15">
        <v>0</v>
      </c>
      <c r="D2566" s="15">
        <v>0</v>
      </c>
      <c r="E2566" s="15">
        <v>1</v>
      </c>
      <c r="F2566" s="15">
        <v>0</v>
      </c>
    </row>
    <row r="2567" spans="1:6" x14ac:dyDescent="0.3">
      <c r="A2567" s="16">
        <v>214</v>
      </c>
      <c r="B2567" s="16">
        <v>10</v>
      </c>
      <c r="C2567" s="15">
        <v>0</v>
      </c>
      <c r="D2567" s="15">
        <v>1</v>
      </c>
      <c r="E2567" s="15">
        <v>0</v>
      </c>
      <c r="F2567" s="15">
        <v>0</v>
      </c>
    </row>
    <row r="2568" spans="1:6" x14ac:dyDescent="0.3">
      <c r="A2568" s="16">
        <v>214</v>
      </c>
      <c r="B2568" s="16">
        <v>11</v>
      </c>
      <c r="C2568" s="15">
        <v>0</v>
      </c>
      <c r="D2568" s="15">
        <v>0</v>
      </c>
      <c r="E2568" s="15">
        <v>0</v>
      </c>
      <c r="F2568" s="15">
        <v>1</v>
      </c>
    </row>
    <row r="2569" spans="1:6" x14ac:dyDescent="0.3">
      <c r="A2569" s="16">
        <v>214</v>
      </c>
      <c r="B2569" s="16">
        <v>12</v>
      </c>
      <c r="C2569" s="15">
        <v>0</v>
      </c>
      <c r="D2569" s="15">
        <v>0</v>
      </c>
      <c r="E2569" s="15">
        <v>1</v>
      </c>
      <c r="F2569" s="15">
        <v>0</v>
      </c>
    </row>
    <row r="2570" spans="1:6" x14ac:dyDescent="0.3">
      <c r="A2570" s="16">
        <v>215</v>
      </c>
      <c r="B2570" s="16">
        <v>1</v>
      </c>
      <c r="C2570" s="15">
        <v>0</v>
      </c>
      <c r="D2570" s="15">
        <v>0</v>
      </c>
      <c r="E2570" s="15">
        <v>1</v>
      </c>
      <c r="F2570" s="15">
        <v>0</v>
      </c>
    </row>
    <row r="2571" spans="1:6" x14ac:dyDescent="0.3">
      <c r="A2571" s="16">
        <v>215</v>
      </c>
      <c r="B2571" s="16">
        <v>2</v>
      </c>
      <c r="C2571" s="15">
        <v>1</v>
      </c>
      <c r="D2571" s="15">
        <v>0</v>
      </c>
      <c r="E2571" s="15">
        <v>0</v>
      </c>
      <c r="F2571" s="15">
        <v>0</v>
      </c>
    </row>
    <row r="2572" spans="1:6" x14ac:dyDescent="0.3">
      <c r="A2572" s="16">
        <v>215</v>
      </c>
      <c r="B2572" s="16">
        <v>3</v>
      </c>
      <c r="C2572" s="15">
        <v>0</v>
      </c>
      <c r="D2572" s="15">
        <v>0</v>
      </c>
      <c r="E2572" s="15">
        <v>0</v>
      </c>
      <c r="F2572" s="15">
        <v>1</v>
      </c>
    </row>
    <row r="2573" spans="1:6" x14ac:dyDescent="0.3">
      <c r="A2573" s="16">
        <v>215</v>
      </c>
      <c r="B2573" s="16">
        <v>4</v>
      </c>
      <c r="C2573" s="15">
        <v>1</v>
      </c>
      <c r="D2573" s="15">
        <v>0</v>
      </c>
      <c r="E2573" s="15">
        <v>0</v>
      </c>
      <c r="F2573" s="15">
        <v>0</v>
      </c>
    </row>
    <row r="2574" spans="1:6" x14ac:dyDescent="0.3">
      <c r="A2574" s="16">
        <v>215</v>
      </c>
      <c r="B2574" s="16">
        <v>5</v>
      </c>
      <c r="C2574" s="15">
        <v>0</v>
      </c>
      <c r="D2574" s="15">
        <v>0</v>
      </c>
      <c r="E2574" s="15">
        <v>1</v>
      </c>
      <c r="F2574" s="15">
        <v>0</v>
      </c>
    </row>
    <row r="2575" spans="1:6" x14ac:dyDescent="0.3">
      <c r="A2575" s="16">
        <v>215</v>
      </c>
      <c r="B2575" s="16">
        <v>6</v>
      </c>
      <c r="C2575" s="15">
        <v>0</v>
      </c>
      <c r="D2575" s="15">
        <v>0</v>
      </c>
      <c r="E2575" s="15">
        <v>0</v>
      </c>
      <c r="F2575" s="15">
        <v>1</v>
      </c>
    </row>
    <row r="2576" spans="1:6" x14ac:dyDescent="0.3">
      <c r="A2576" s="16">
        <v>215</v>
      </c>
      <c r="B2576" s="16">
        <v>7</v>
      </c>
      <c r="C2576" s="15">
        <v>0</v>
      </c>
      <c r="D2576" s="15">
        <v>0</v>
      </c>
      <c r="E2576" s="15">
        <v>0</v>
      </c>
      <c r="F2576" s="15">
        <v>1</v>
      </c>
    </row>
    <row r="2577" spans="1:6" x14ac:dyDescent="0.3">
      <c r="A2577" s="16">
        <v>215</v>
      </c>
      <c r="B2577" s="16">
        <v>8</v>
      </c>
      <c r="C2577" s="15">
        <v>0</v>
      </c>
      <c r="D2577" s="15">
        <v>0</v>
      </c>
      <c r="E2577" s="15">
        <v>1</v>
      </c>
      <c r="F2577" s="15">
        <v>0</v>
      </c>
    </row>
    <row r="2578" spans="1:6" x14ac:dyDescent="0.3">
      <c r="A2578" s="16">
        <v>215</v>
      </c>
      <c r="B2578" s="16">
        <v>9</v>
      </c>
      <c r="C2578" s="15">
        <v>0</v>
      </c>
      <c r="D2578" s="15">
        <v>0</v>
      </c>
      <c r="E2578" s="15">
        <v>1</v>
      </c>
      <c r="F2578" s="15">
        <v>0</v>
      </c>
    </row>
    <row r="2579" spans="1:6" x14ac:dyDescent="0.3">
      <c r="A2579" s="16">
        <v>215</v>
      </c>
      <c r="B2579" s="16">
        <v>10</v>
      </c>
      <c r="C2579" s="15">
        <v>0</v>
      </c>
      <c r="D2579" s="15">
        <v>1</v>
      </c>
      <c r="E2579" s="15">
        <v>0</v>
      </c>
      <c r="F2579" s="15">
        <v>0</v>
      </c>
    </row>
    <row r="2580" spans="1:6" x14ac:dyDescent="0.3">
      <c r="A2580" s="16">
        <v>215</v>
      </c>
      <c r="B2580" s="16">
        <v>11</v>
      </c>
      <c r="C2580" s="15">
        <v>0</v>
      </c>
      <c r="D2580" s="15">
        <v>1</v>
      </c>
      <c r="E2580" s="15">
        <v>0</v>
      </c>
      <c r="F2580" s="15">
        <v>0</v>
      </c>
    </row>
    <row r="2581" spans="1:6" x14ac:dyDescent="0.3">
      <c r="A2581" s="16">
        <v>215</v>
      </c>
      <c r="B2581" s="16">
        <v>12</v>
      </c>
      <c r="C2581" s="15">
        <v>1</v>
      </c>
      <c r="D2581" s="15">
        <v>0</v>
      </c>
      <c r="E2581" s="15">
        <v>0</v>
      </c>
      <c r="F2581" s="15">
        <v>0</v>
      </c>
    </row>
    <row r="2582" spans="1:6" x14ac:dyDescent="0.3">
      <c r="A2582" s="16">
        <v>216</v>
      </c>
      <c r="B2582" s="16">
        <v>1</v>
      </c>
      <c r="C2582" s="15">
        <v>0</v>
      </c>
      <c r="D2582" s="15">
        <v>0</v>
      </c>
      <c r="E2582" s="15">
        <v>1</v>
      </c>
      <c r="F2582" s="15">
        <v>0</v>
      </c>
    </row>
    <row r="2583" spans="1:6" x14ac:dyDescent="0.3">
      <c r="A2583" s="16">
        <v>216</v>
      </c>
      <c r="B2583" s="16">
        <v>2</v>
      </c>
      <c r="C2583" s="15">
        <v>0</v>
      </c>
      <c r="D2583" s="15">
        <v>0</v>
      </c>
      <c r="E2583" s="15">
        <v>0</v>
      </c>
      <c r="F2583" s="15">
        <v>1</v>
      </c>
    </row>
    <row r="2584" spans="1:6" x14ac:dyDescent="0.3">
      <c r="A2584" s="16">
        <v>216</v>
      </c>
      <c r="B2584" s="16">
        <v>3</v>
      </c>
      <c r="C2584" s="15">
        <v>1</v>
      </c>
      <c r="D2584" s="15">
        <v>0</v>
      </c>
      <c r="E2584" s="15">
        <v>0</v>
      </c>
      <c r="F2584" s="15">
        <v>0</v>
      </c>
    </row>
    <row r="2585" spans="1:6" x14ac:dyDescent="0.3">
      <c r="A2585" s="16">
        <v>216</v>
      </c>
      <c r="B2585" s="16">
        <v>4</v>
      </c>
      <c r="C2585" s="15">
        <v>1</v>
      </c>
      <c r="D2585" s="15">
        <v>0</v>
      </c>
      <c r="E2585" s="15">
        <v>0</v>
      </c>
      <c r="F2585" s="15">
        <v>0</v>
      </c>
    </row>
    <row r="2586" spans="1:6" x14ac:dyDescent="0.3">
      <c r="A2586" s="16">
        <v>216</v>
      </c>
      <c r="B2586" s="16">
        <v>5</v>
      </c>
      <c r="C2586" s="15">
        <v>1</v>
      </c>
      <c r="D2586" s="15">
        <v>0</v>
      </c>
      <c r="E2586" s="15">
        <v>0</v>
      </c>
      <c r="F2586" s="15">
        <v>0</v>
      </c>
    </row>
    <row r="2587" spans="1:6" x14ac:dyDescent="0.3">
      <c r="A2587" s="16">
        <v>216</v>
      </c>
      <c r="B2587" s="16">
        <v>6</v>
      </c>
      <c r="C2587" s="15">
        <v>0</v>
      </c>
      <c r="D2587" s="15">
        <v>0</v>
      </c>
      <c r="E2587" s="15">
        <v>0</v>
      </c>
      <c r="F2587" s="15">
        <v>1</v>
      </c>
    </row>
    <row r="2588" spans="1:6" x14ac:dyDescent="0.3">
      <c r="A2588" s="16">
        <v>216</v>
      </c>
      <c r="B2588" s="16">
        <v>7</v>
      </c>
      <c r="C2588" s="15">
        <v>1</v>
      </c>
      <c r="D2588" s="15">
        <v>0</v>
      </c>
      <c r="E2588" s="15">
        <v>0</v>
      </c>
      <c r="F2588" s="15">
        <v>0</v>
      </c>
    </row>
    <row r="2589" spans="1:6" x14ac:dyDescent="0.3">
      <c r="A2589" s="16">
        <v>216</v>
      </c>
      <c r="B2589" s="16">
        <v>8</v>
      </c>
      <c r="C2589" s="15">
        <v>0</v>
      </c>
      <c r="D2589" s="15">
        <v>0</v>
      </c>
      <c r="E2589" s="15">
        <v>1</v>
      </c>
      <c r="F2589" s="15">
        <v>0</v>
      </c>
    </row>
    <row r="2590" spans="1:6" x14ac:dyDescent="0.3">
      <c r="A2590" s="16">
        <v>216</v>
      </c>
      <c r="B2590" s="16">
        <v>9</v>
      </c>
      <c r="C2590" s="15">
        <v>0</v>
      </c>
      <c r="D2590" s="15">
        <v>0</v>
      </c>
      <c r="E2590" s="15">
        <v>1</v>
      </c>
      <c r="F2590" s="15">
        <v>0</v>
      </c>
    </row>
    <row r="2591" spans="1:6" x14ac:dyDescent="0.3">
      <c r="A2591" s="16">
        <v>216</v>
      </c>
      <c r="B2591" s="16">
        <v>10</v>
      </c>
      <c r="C2591" s="15">
        <v>0</v>
      </c>
      <c r="D2591" s="15">
        <v>1</v>
      </c>
      <c r="E2591" s="15">
        <v>0</v>
      </c>
      <c r="F2591" s="15">
        <v>0</v>
      </c>
    </row>
    <row r="2592" spans="1:6" x14ac:dyDescent="0.3">
      <c r="A2592" s="16">
        <v>216</v>
      </c>
      <c r="B2592" s="16">
        <v>11</v>
      </c>
      <c r="C2592" s="15">
        <v>0</v>
      </c>
      <c r="D2592" s="15">
        <v>1</v>
      </c>
      <c r="E2592" s="15">
        <v>0</v>
      </c>
      <c r="F2592" s="15">
        <v>0</v>
      </c>
    </row>
    <row r="2593" spans="1:6" x14ac:dyDescent="0.3">
      <c r="A2593" s="16">
        <v>216</v>
      </c>
      <c r="B2593" s="16">
        <v>12</v>
      </c>
      <c r="C2593" s="15">
        <v>0</v>
      </c>
      <c r="D2593" s="15">
        <v>0</v>
      </c>
      <c r="E2593" s="15">
        <v>1</v>
      </c>
      <c r="F2593" s="15">
        <v>0</v>
      </c>
    </row>
    <row r="2594" spans="1:6" x14ac:dyDescent="0.3">
      <c r="A2594" s="16">
        <v>217</v>
      </c>
      <c r="B2594" s="16">
        <v>1</v>
      </c>
      <c r="C2594" s="15">
        <v>0</v>
      </c>
      <c r="D2594" s="15">
        <v>0</v>
      </c>
      <c r="E2594" s="15">
        <v>1</v>
      </c>
      <c r="F2594" s="15">
        <v>0</v>
      </c>
    </row>
    <row r="2595" spans="1:6" x14ac:dyDescent="0.3">
      <c r="A2595" s="16">
        <v>217</v>
      </c>
      <c r="B2595" s="16">
        <v>2</v>
      </c>
      <c r="C2595" s="15">
        <v>1</v>
      </c>
      <c r="D2595" s="15">
        <v>0</v>
      </c>
      <c r="E2595" s="15">
        <v>0</v>
      </c>
      <c r="F2595" s="15">
        <v>0</v>
      </c>
    </row>
    <row r="2596" spans="1:6" x14ac:dyDescent="0.3">
      <c r="A2596" s="16">
        <v>217</v>
      </c>
      <c r="B2596" s="16">
        <v>3</v>
      </c>
      <c r="C2596" s="15">
        <v>0</v>
      </c>
      <c r="D2596" s="15">
        <v>0</v>
      </c>
      <c r="E2596" s="15">
        <v>0</v>
      </c>
      <c r="F2596" s="15">
        <v>1</v>
      </c>
    </row>
    <row r="2597" spans="1:6" x14ac:dyDescent="0.3">
      <c r="A2597" s="16">
        <v>217</v>
      </c>
      <c r="B2597" s="16">
        <v>4</v>
      </c>
      <c r="C2597" s="15">
        <v>1</v>
      </c>
      <c r="D2597" s="15">
        <v>0</v>
      </c>
      <c r="E2597" s="15">
        <v>0</v>
      </c>
      <c r="F2597" s="15">
        <v>0</v>
      </c>
    </row>
    <row r="2598" spans="1:6" x14ac:dyDescent="0.3">
      <c r="A2598" s="16">
        <v>217</v>
      </c>
      <c r="B2598" s="16">
        <v>5</v>
      </c>
      <c r="C2598" s="15">
        <v>0</v>
      </c>
      <c r="D2598" s="15">
        <v>0</v>
      </c>
      <c r="E2598" s="15">
        <v>1</v>
      </c>
      <c r="F2598" s="15">
        <v>0</v>
      </c>
    </row>
    <row r="2599" spans="1:6" x14ac:dyDescent="0.3">
      <c r="A2599" s="16">
        <v>217</v>
      </c>
      <c r="B2599" s="16">
        <v>6</v>
      </c>
      <c r="C2599" s="15">
        <v>0</v>
      </c>
      <c r="D2599" s="15">
        <v>1</v>
      </c>
      <c r="E2599" s="15">
        <v>0</v>
      </c>
      <c r="F2599" s="15">
        <v>0</v>
      </c>
    </row>
    <row r="2600" spans="1:6" x14ac:dyDescent="0.3">
      <c r="A2600" s="16">
        <v>217</v>
      </c>
      <c r="B2600" s="16">
        <v>7</v>
      </c>
      <c r="C2600" s="15">
        <v>1</v>
      </c>
      <c r="D2600" s="15">
        <v>0</v>
      </c>
      <c r="E2600" s="15">
        <v>0</v>
      </c>
      <c r="F2600" s="15">
        <v>0</v>
      </c>
    </row>
    <row r="2601" spans="1:6" x14ac:dyDescent="0.3">
      <c r="A2601" s="16">
        <v>217</v>
      </c>
      <c r="B2601" s="16">
        <v>8</v>
      </c>
      <c r="C2601" s="15">
        <v>0</v>
      </c>
      <c r="D2601" s="15">
        <v>0</v>
      </c>
      <c r="E2601" s="15">
        <v>1</v>
      </c>
      <c r="F2601" s="15">
        <v>0</v>
      </c>
    </row>
    <row r="2602" spans="1:6" x14ac:dyDescent="0.3">
      <c r="A2602" s="16">
        <v>217</v>
      </c>
      <c r="B2602" s="16">
        <v>9</v>
      </c>
      <c r="C2602" s="15">
        <v>0</v>
      </c>
      <c r="D2602" s="15">
        <v>0</v>
      </c>
      <c r="E2602" s="15">
        <v>1</v>
      </c>
      <c r="F2602" s="15">
        <v>0</v>
      </c>
    </row>
    <row r="2603" spans="1:6" x14ac:dyDescent="0.3">
      <c r="A2603" s="16">
        <v>217</v>
      </c>
      <c r="B2603" s="16">
        <v>10</v>
      </c>
      <c r="C2603" s="15">
        <v>0</v>
      </c>
      <c r="D2603" s="15">
        <v>1</v>
      </c>
      <c r="E2603" s="15">
        <v>0</v>
      </c>
      <c r="F2603" s="15">
        <v>0</v>
      </c>
    </row>
    <row r="2604" spans="1:6" x14ac:dyDescent="0.3">
      <c r="A2604" s="16">
        <v>217</v>
      </c>
      <c r="B2604" s="16">
        <v>11</v>
      </c>
      <c r="C2604" s="15">
        <v>0</v>
      </c>
      <c r="D2604" s="15">
        <v>1</v>
      </c>
      <c r="E2604" s="15">
        <v>0</v>
      </c>
      <c r="F2604" s="15">
        <v>0</v>
      </c>
    </row>
    <row r="2605" spans="1:6" x14ac:dyDescent="0.3">
      <c r="A2605" s="16">
        <v>217</v>
      </c>
      <c r="B2605" s="16">
        <v>12</v>
      </c>
      <c r="C2605" s="15">
        <v>1</v>
      </c>
      <c r="D2605" s="15">
        <v>0</v>
      </c>
      <c r="E2605" s="15">
        <v>0</v>
      </c>
      <c r="F2605" s="15">
        <v>0</v>
      </c>
    </row>
    <row r="2606" spans="1:6" x14ac:dyDescent="0.3">
      <c r="A2606" s="16">
        <v>218</v>
      </c>
      <c r="B2606" s="16">
        <v>1</v>
      </c>
      <c r="C2606" s="15">
        <v>0</v>
      </c>
      <c r="D2606" s="15">
        <v>0</v>
      </c>
      <c r="E2606" s="15">
        <v>1</v>
      </c>
      <c r="F2606" s="15">
        <v>0</v>
      </c>
    </row>
    <row r="2607" spans="1:6" x14ac:dyDescent="0.3">
      <c r="A2607" s="16">
        <v>218</v>
      </c>
      <c r="B2607" s="16">
        <v>2</v>
      </c>
      <c r="C2607" s="15">
        <v>0</v>
      </c>
      <c r="D2607" s="15">
        <v>0</v>
      </c>
      <c r="E2607" s="15">
        <v>1</v>
      </c>
      <c r="F2607" s="15">
        <v>0</v>
      </c>
    </row>
    <row r="2608" spans="1:6" x14ac:dyDescent="0.3">
      <c r="A2608" s="16">
        <v>218</v>
      </c>
      <c r="B2608" s="16">
        <v>3</v>
      </c>
      <c r="C2608" s="15">
        <v>0</v>
      </c>
      <c r="D2608" s="15">
        <v>1</v>
      </c>
      <c r="E2608" s="15">
        <v>0</v>
      </c>
      <c r="F2608" s="15">
        <v>0</v>
      </c>
    </row>
    <row r="2609" spans="1:6" x14ac:dyDescent="0.3">
      <c r="A2609" s="16">
        <v>218</v>
      </c>
      <c r="B2609" s="16">
        <v>4</v>
      </c>
      <c r="C2609" s="15">
        <v>0</v>
      </c>
      <c r="D2609" s="15">
        <v>1</v>
      </c>
      <c r="E2609" s="15">
        <v>0</v>
      </c>
      <c r="F2609" s="15">
        <v>0</v>
      </c>
    </row>
    <row r="2610" spans="1:6" x14ac:dyDescent="0.3">
      <c r="A2610" s="16">
        <v>218</v>
      </c>
      <c r="B2610" s="16">
        <v>5</v>
      </c>
      <c r="C2610" s="15">
        <v>1</v>
      </c>
      <c r="D2610" s="15">
        <v>0</v>
      </c>
      <c r="E2610" s="15">
        <v>0</v>
      </c>
      <c r="F2610" s="15">
        <v>0</v>
      </c>
    </row>
    <row r="2611" spans="1:6" x14ac:dyDescent="0.3">
      <c r="A2611" s="16">
        <v>218</v>
      </c>
      <c r="B2611" s="16">
        <v>6</v>
      </c>
      <c r="C2611" s="15">
        <v>1</v>
      </c>
      <c r="D2611" s="15">
        <v>0</v>
      </c>
      <c r="E2611" s="15">
        <v>0</v>
      </c>
      <c r="F2611" s="15">
        <v>0</v>
      </c>
    </row>
    <row r="2612" spans="1:6" x14ac:dyDescent="0.3">
      <c r="A2612" s="16">
        <v>218</v>
      </c>
      <c r="B2612" s="16">
        <v>7</v>
      </c>
      <c r="C2612" s="15">
        <v>0</v>
      </c>
      <c r="D2612" s="15">
        <v>1</v>
      </c>
      <c r="E2612" s="15">
        <v>0</v>
      </c>
      <c r="F2612" s="15">
        <v>0</v>
      </c>
    </row>
    <row r="2613" spans="1:6" x14ac:dyDescent="0.3">
      <c r="A2613" s="16">
        <v>218</v>
      </c>
      <c r="B2613" s="16">
        <v>8</v>
      </c>
      <c r="C2613" s="15">
        <v>0</v>
      </c>
      <c r="D2613" s="15">
        <v>0</v>
      </c>
      <c r="E2613" s="15">
        <v>0</v>
      </c>
      <c r="F2613" s="15">
        <v>1</v>
      </c>
    </row>
    <row r="2614" spans="1:6" x14ac:dyDescent="0.3">
      <c r="A2614" s="16">
        <v>218</v>
      </c>
      <c r="B2614" s="16">
        <v>9</v>
      </c>
      <c r="C2614" s="15">
        <v>0</v>
      </c>
      <c r="D2614" s="15">
        <v>1</v>
      </c>
      <c r="E2614" s="15">
        <v>0</v>
      </c>
      <c r="F2614" s="15">
        <v>0</v>
      </c>
    </row>
    <row r="2615" spans="1:6" x14ac:dyDescent="0.3">
      <c r="A2615" s="16">
        <v>218</v>
      </c>
      <c r="B2615" s="16">
        <v>10</v>
      </c>
      <c r="C2615" s="15">
        <v>0</v>
      </c>
      <c r="D2615" s="15">
        <v>1</v>
      </c>
      <c r="E2615" s="15">
        <v>0</v>
      </c>
      <c r="F2615" s="15">
        <v>0</v>
      </c>
    </row>
    <row r="2616" spans="1:6" x14ac:dyDescent="0.3">
      <c r="A2616" s="16">
        <v>218</v>
      </c>
      <c r="B2616" s="16">
        <v>11</v>
      </c>
      <c r="C2616" s="15">
        <v>1</v>
      </c>
      <c r="D2616" s="15">
        <v>0</v>
      </c>
      <c r="E2616" s="15">
        <v>0</v>
      </c>
      <c r="F2616" s="15">
        <v>0</v>
      </c>
    </row>
    <row r="2617" spans="1:6" x14ac:dyDescent="0.3">
      <c r="A2617" s="16">
        <v>218</v>
      </c>
      <c r="B2617" s="16">
        <v>12</v>
      </c>
      <c r="C2617" s="15">
        <v>0</v>
      </c>
      <c r="D2617" s="15">
        <v>0</v>
      </c>
      <c r="E2617" s="15">
        <v>1</v>
      </c>
      <c r="F2617" s="15">
        <v>0</v>
      </c>
    </row>
    <row r="2618" spans="1:6" x14ac:dyDescent="0.3">
      <c r="A2618" s="16">
        <v>219</v>
      </c>
      <c r="B2618" s="16">
        <v>1</v>
      </c>
      <c r="C2618" s="15">
        <v>0</v>
      </c>
      <c r="D2618" s="15">
        <v>0</v>
      </c>
      <c r="E2618" s="15">
        <v>1</v>
      </c>
      <c r="F2618" s="15">
        <v>0</v>
      </c>
    </row>
    <row r="2619" spans="1:6" x14ac:dyDescent="0.3">
      <c r="A2619" s="16">
        <v>219</v>
      </c>
      <c r="B2619" s="16">
        <v>2</v>
      </c>
      <c r="C2619" s="15">
        <v>0</v>
      </c>
      <c r="D2619" s="15">
        <v>1</v>
      </c>
      <c r="E2619" s="15">
        <v>0</v>
      </c>
      <c r="F2619" s="15">
        <v>0</v>
      </c>
    </row>
    <row r="2620" spans="1:6" x14ac:dyDescent="0.3">
      <c r="A2620" s="16">
        <v>219</v>
      </c>
      <c r="B2620" s="16">
        <v>3</v>
      </c>
      <c r="C2620" s="15">
        <v>1</v>
      </c>
      <c r="D2620" s="15">
        <v>0</v>
      </c>
      <c r="E2620" s="15">
        <v>0</v>
      </c>
      <c r="F2620" s="15">
        <v>0</v>
      </c>
    </row>
    <row r="2621" spans="1:6" x14ac:dyDescent="0.3">
      <c r="A2621" s="16">
        <v>219</v>
      </c>
      <c r="B2621" s="16">
        <v>4</v>
      </c>
      <c r="C2621" s="15">
        <v>0</v>
      </c>
      <c r="D2621" s="15">
        <v>0</v>
      </c>
      <c r="E2621" s="15">
        <v>1</v>
      </c>
      <c r="F2621" s="15">
        <v>0</v>
      </c>
    </row>
    <row r="2622" spans="1:6" x14ac:dyDescent="0.3">
      <c r="A2622" s="16">
        <v>219</v>
      </c>
      <c r="B2622" s="16">
        <v>5</v>
      </c>
      <c r="C2622" s="15">
        <v>0</v>
      </c>
      <c r="D2622" s="15">
        <v>0</v>
      </c>
      <c r="E2622" s="15">
        <v>1</v>
      </c>
      <c r="F2622" s="15">
        <v>0</v>
      </c>
    </row>
    <row r="2623" spans="1:6" x14ac:dyDescent="0.3">
      <c r="A2623" s="16">
        <v>219</v>
      </c>
      <c r="B2623" s="16">
        <v>6</v>
      </c>
      <c r="C2623" s="15">
        <v>0</v>
      </c>
      <c r="D2623" s="15">
        <v>0</v>
      </c>
      <c r="E2623" s="15">
        <v>0</v>
      </c>
      <c r="F2623" s="15">
        <v>1</v>
      </c>
    </row>
    <row r="2624" spans="1:6" x14ac:dyDescent="0.3">
      <c r="A2624" s="16">
        <v>219</v>
      </c>
      <c r="B2624" s="16">
        <v>7</v>
      </c>
      <c r="C2624" s="15">
        <v>1</v>
      </c>
      <c r="D2624" s="15">
        <v>0</v>
      </c>
      <c r="E2624" s="15">
        <v>0</v>
      </c>
      <c r="F2624" s="15">
        <v>0</v>
      </c>
    </row>
    <row r="2625" spans="1:6" x14ac:dyDescent="0.3">
      <c r="A2625" s="16">
        <v>219</v>
      </c>
      <c r="B2625" s="16">
        <v>8</v>
      </c>
      <c r="C2625" s="15">
        <v>0</v>
      </c>
      <c r="D2625" s="15">
        <v>0</v>
      </c>
      <c r="E2625" s="15">
        <v>1</v>
      </c>
      <c r="F2625" s="15">
        <v>0</v>
      </c>
    </row>
    <row r="2626" spans="1:6" x14ac:dyDescent="0.3">
      <c r="A2626" s="16">
        <v>219</v>
      </c>
      <c r="B2626" s="16">
        <v>9</v>
      </c>
      <c r="C2626" s="15">
        <v>1</v>
      </c>
      <c r="D2626" s="15">
        <v>0</v>
      </c>
      <c r="E2626" s="15">
        <v>0</v>
      </c>
      <c r="F2626" s="15">
        <v>0</v>
      </c>
    </row>
    <row r="2627" spans="1:6" x14ac:dyDescent="0.3">
      <c r="A2627" s="16">
        <v>219</v>
      </c>
      <c r="B2627" s="16">
        <v>10</v>
      </c>
      <c r="C2627" s="15">
        <v>0</v>
      </c>
      <c r="D2627" s="15">
        <v>0</v>
      </c>
      <c r="E2627" s="15">
        <v>1</v>
      </c>
      <c r="F2627" s="15">
        <v>0</v>
      </c>
    </row>
    <row r="2628" spans="1:6" x14ac:dyDescent="0.3">
      <c r="A2628" s="16">
        <v>219</v>
      </c>
      <c r="B2628" s="16">
        <v>11</v>
      </c>
      <c r="C2628" s="15">
        <v>0</v>
      </c>
      <c r="D2628" s="15">
        <v>1</v>
      </c>
      <c r="E2628" s="15">
        <v>0</v>
      </c>
      <c r="F2628" s="15">
        <v>0</v>
      </c>
    </row>
    <row r="2629" spans="1:6" x14ac:dyDescent="0.3">
      <c r="A2629" s="16">
        <v>219</v>
      </c>
      <c r="B2629" s="16">
        <v>12</v>
      </c>
      <c r="C2629" s="15">
        <v>1</v>
      </c>
      <c r="D2629" s="15">
        <v>0</v>
      </c>
      <c r="E2629" s="15">
        <v>0</v>
      </c>
      <c r="F2629" s="15">
        <v>0</v>
      </c>
    </row>
    <row r="2630" spans="1:6" x14ac:dyDescent="0.3">
      <c r="A2630" s="16">
        <v>220</v>
      </c>
      <c r="B2630" s="16">
        <v>1</v>
      </c>
      <c r="C2630" s="15">
        <v>1</v>
      </c>
      <c r="D2630" s="15">
        <v>0</v>
      </c>
      <c r="E2630" s="15">
        <v>0</v>
      </c>
      <c r="F2630" s="15">
        <v>0</v>
      </c>
    </row>
    <row r="2631" spans="1:6" x14ac:dyDescent="0.3">
      <c r="A2631" s="16">
        <v>220</v>
      </c>
      <c r="B2631" s="16">
        <v>2</v>
      </c>
      <c r="C2631" s="15">
        <v>0</v>
      </c>
      <c r="D2631" s="15">
        <v>1</v>
      </c>
      <c r="E2631" s="15">
        <v>0</v>
      </c>
      <c r="F2631" s="15">
        <v>0</v>
      </c>
    </row>
    <row r="2632" spans="1:6" x14ac:dyDescent="0.3">
      <c r="A2632" s="16">
        <v>220</v>
      </c>
      <c r="B2632" s="16">
        <v>3</v>
      </c>
      <c r="C2632" s="15">
        <v>1</v>
      </c>
      <c r="D2632" s="15">
        <v>0</v>
      </c>
      <c r="E2632" s="15">
        <v>0</v>
      </c>
      <c r="F2632" s="15">
        <v>0</v>
      </c>
    </row>
    <row r="2633" spans="1:6" x14ac:dyDescent="0.3">
      <c r="A2633" s="16">
        <v>220</v>
      </c>
      <c r="B2633" s="16">
        <v>4</v>
      </c>
      <c r="C2633" s="15">
        <v>0</v>
      </c>
      <c r="D2633" s="15">
        <v>1</v>
      </c>
      <c r="E2633" s="15">
        <v>0</v>
      </c>
      <c r="F2633" s="15">
        <v>0</v>
      </c>
    </row>
    <row r="2634" spans="1:6" x14ac:dyDescent="0.3">
      <c r="A2634" s="16">
        <v>220</v>
      </c>
      <c r="B2634" s="16">
        <v>5</v>
      </c>
      <c r="C2634" s="15">
        <v>1</v>
      </c>
      <c r="D2634" s="15">
        <v>0</v>
      </c>
      <c r="E2634" s="15">
        <v>0</v>
      </c>
      <c r="F2634" s="15">
        <v>0</v>
      </c>
    </row>
    <row r="2635" spans="1:6" x14ac:dyDescent="0.3">
      <c r="A2635" s="16">
        <v>220</v>
      </c>
      <c r="B2635" s="16">
        <v>6</v>
      </c>
      <c r="C2635" s="15">
        <v>0</v>
      </c>
      <c r="D2635" s="15">
        <v>1</v>
      </c>
      <c r="E2635" s="15">
        <v>0</v>
      </c>
      <c r="F2635" s="15">
        <v>0</v>
      </c>
    </row>
    <row r="2636" spans="1:6" x14ac:dyDescent="0.3">
      <c r="A2636" s="16">
        <v>220</v>
      </c>
      <c r="B2636" s="16">
        <v>7</v>
      </c>
      <c r="C2636" s="15">
        <v>0</v>
      </c>
      <c r="D2636" s="15">
        <v>0</v>
      </c>
      <c r="E2636" s="15">
        <v>0</v>
      </c>
      <c r="F2636" s="15">
        <v>1</v>
      </c>
    </row>
    <row r="2637" spans="1:6" x14ac:dyDescent="0.3">
      <c r="A2637" s="16">
        <v>220</v>
      </c>
      <c r="B2637" s="16">
        <v>8</v>
      </c>
      <c r="C2637" s="15">
        <v>0</v>
      </c>
      <c r="D2637" s="15">
        <v>1</v>
      </c>
      <c r="E2637" s="15">
        <v>0</v>
      </c>
      <c r="F2637" s="15">
        <v>0</v>
      </c>
    </row>
    <row r="2638" spans="1:6" x14ac:dyDescent="0.3">
      <c r="A2638" s="16">
        <v>220</v>
      </c>
      <c r="B2638" s="16">
        <v>9</v>
      </c>
      <c r="C2638" s="15">
        <v>0</v>
      </c>
      <c r="D2638" s="15">
        <v>0</v>
      </c>
      <c r="E2638" s="15">
        <v>1</v>
      </c>
      <c r="F2638" s="15">
        <v>0</v>
      </c>
    </row>
    <row r="2639" spans="1:6" x14ac:dyDescent="0.3">
      <c r="A2639" s="16">
        <v>220</v>
      </c>
      <c r="B2639" s="16">
        <v>10</v>
      </c>
      <c r="C2639" s="15">
        <v>0</v>
      </c>
      <c r="D2639" s="15">
        <v>1</v>
      </c>
      <c r="E2639" s="15">
        <v>0</v>
      </c>
      <c r="F2639" s="15">
        <v>0</v>
      </c>
    </row>
    <row r="2640" spans="1:6" x14ac:dyDescent="0.3">
      <c r="A2640" s="16">
        <v>220</v>
      </c>
      <c r="B2640" s="16">
        <v>11</v>
      </c>
      <c r="C2640" s="15">
        <v>1</v>
      </c>
      <c r="D2640" s="15">
        <v>0</v>
      </c>
      <c r="E2640" s="15">
        <v>0</v>
      </c>
      <c r="F2640" s="15">
        <v>0</v>
      </c>
    </row>
    <row r="2641" spans="1:6" x14ac:dyDescent="0.3">
      <c r="A2641" s="16">
        <v>220</v>
      </c>
      <c r="B2641" s="16">
        <v>12</v>
      </c>
      <c r="C2641" s="15">
        <v>0</v>
      </c>
      <c r="D2641" s="15">
        <v>0</v>
      </c>
      <c r="E2641" s="15">
        <v>1</v>
      </c>
      <c r="F2641" s="15">
        <v>0</v>
      </c>
    </row>
    <row r="2642" spans="1:6" x14ac:dyDescent="0.3">
      <c r="A2642" s="16">
        <v>221</v>
      </c>
      <c r="B2642" s="16">
        <v>1</v>
      </c>
      <c r="C2642" s="15">
        <v>0</v>
      </c>
      <c r="D2642" s="15">
        <v>0</v>
      </c>
      <c r="E2642" s="15">
        <v>1</v>
      </c>
      <c r="F2642" s="15">
        <v>0</v>
      </c>
    </row>
    <row r="2643" spans="1:6" x14ac:dyDescent="0.3">
      <c r="A2643" s="16">
        <v>221</v>
      </c>
      <c r="B2643" s="16">
        <v>2</v>
      </c>
      <c r="C2643" s="15">
        <v>1</v>
      </c>
      <c r="D2643" s="15">
        <v>0</v>
      </c>
      <c r="E2643" s="15">
        <v>0</v>
      </c>
      <c r="F2643" s="15">
        <v>0</v>
      </c>
    </row>
    <row r="2644" spans="1:6" x14ac:dyDescent="0.3">
      <c r="A2644" s="16">
        <v>221</v>
      </c>
      <c r="B2644" s="16">
        <v>3</v>
      </c>
      <c r="C2644" s="15">
        <v>1</v>
      </c>
      <c r="D2644" s="15">
        <v>0</v>
      </c>
      <c r="E2644" s="15">
        <v>0</v>
      </c>
      <c r="F2644" s="15">
        <v>0</v>
      </c>
    </row>
    <row r="2645" spans="1:6" x14ac:dyDescent="0.3">
      <c r="A2645" s="16">
        <v>221</v>
      </c>
      <c r="B2645" s="16">
        <v>4</v>
      </c>
      <c r="C2645" s="15">
        <v>0</v>
      </c>
      <c r="D2645" s="15">
        <v>1</v>
      </c>
      <c r="E2645" s="15">
        <v>0</v>
      </c>
      <c r="F2645" s="15">
        <v>0</v>
      </c>
    </row>
    <row r="2646" spans="1:6" x14ac:dyDescent="0.3">
      <c r="A2646" s="16">
        <v>221</v>
      </c>
      <c r="B2646" s="16">
        <v>5</v>
      </c>
      <c r="C2646" s="15">
        <v>0</v>
      </c>
      <c r="D2646" s="15">
        <v>0</v>
      </c>
      <c r="E2646" s="15">
        <v>1</v>
      </c>
      <c r="F2646" s="15">
        <v>0</v>
      </c>
    </row>
    <row r="2647" spans="1:6" x14ac:dyDescent="0.3">
      <c r="A2647" s="16">
        <v>221</v>
      </c>
      <c r="B2647" s="16">
        <v>6</v>
      </c>
      <c r="C2647" s="15">
        <v>0</v>
      </c>
      <c r="D2647" s="15">
        <v>1</v>
      </c>
      <c r="E2647" s="15">
        <v>0</v>
      </c>
      <c r="F2647" s="15">
        <v>0</v>
      </c>
    </row>
    <row r="2648" spans="1:6" x14ac:dyDescent="0.3">
      <c r="A2648" s="16">
        <v>221</v>
      </c>
      <c r="B2648" s="16">
        <v>7</v>
      </c>
      <c r="C2648" s="15">
        <v>1</v>
      </c>
      <c r="D2648" s="15">
        <v>0</v>
      </c>
      <c r="E2648" s="15">
        <v>0</v>
      </c>
      <c r="F2648" s="15">
        <v>0</v>
      </c>
    </row>
    <row r="2649" spans="1:6" x14ac:dyDescent="0.3">
      <c r="A2649" s="16">
        <v>221</v>
      </c>
      <c r="B2649" s="16">
        <v>8</v>
      </c>
      <c r="C2649" s="15">
        <v>0</v>
      </c>
      <c r="D2649" s="15">
        <v>0</v>
      </c>
      <c r="E2649" s="15">
        <v>1</v>
      </c>
      <c r="F2649" s="15">
        <v>0</v>
      </c>
    </row>
    <row r="2650" spans="1:6" x14ac:dyDescent="0.3">
      <c r="A2650" s="16">
        <v>221</v>
      </c>
      <c r="B2650" s="16">
        <v>9</v>
      </c>
      <c r="C2650" s="15">
        <v>0</v>
      </c>
      <c r="D2650" s="15">
        <v>0</v>
      </c>
      <c r="E2650" s="15">
        <v>1</v>
      </c>
      <c r="F2650" s="15">
        <v>0</v>
      </c>
    </row>
    <row r="2651" spans="1:6" x14ac:dyDescent="0.3">
      <c r="A2651" s="16">
        <v>221</v>
      </c>
      <c r="B2651" s="16">
        <v>10</v>
      </c>
      <c r="C2651" s="15">
        <v>0</v>
      </c>
      <c r="D2651" s="15">
        <v>1</v>
      </c>
      <c r="E2651" s="15">
        <v>0</v>
      </c>
      <c r="F2651" s="15">
        <v>0</v>
      </c>
    </row>
    <row r="2652" spans="1:6" x14ac:dyDescent="0.3">
      <c r="A2652" s="16">
        <v>221</v>
      </c>
      <c r="B2652" s="16">
        <v>11</v>
      </c>
      <c r="C2652" s="15">
        <v>0</v>
      </c>
      <c r="D2652" s="15">
        <v>1</v>
      </c>
      <c r="E2652" s="15">
        <v>0</v>
      </c>
      <c r="F2652" s="15">
        <v>0</v>
      </c>
    </row>
    <row r="2653" spans="1:6" x14ac:dyDescent="0.3">
      <c r="A2653" s="16">
        <v>221</v>
      </c>
      <c r="B2653" s="16">
        <v>12</v>
      </c>
      <c r="C2653" s="15">
        <v>1</v>
      </c>
      <c r="D2653" s="15">
        <v>0</v>
      </c>
      <c r="E2653" s="15">
        <v>0</v>
      </c>
      <c r="F2653" s="15">
        <v>0</v>
      </c>
    </row>
    <row r="2654" spans="1:6" x14ac:dyDescent="0.3">
      <c r="A2654" s="16">
        <v>222</v>
      </c>
      <c r="B2654" s="16">
        <v>1</v>
      </c>
      <c r="C2654" s="15">
        <v>1</v>
      </c>
      <c r="D2654" s="15">
        <v>0</v>
      </c>
      <c r="E2654" s="15">
        <v>0</v>
      </c>
      <c r="F2654" s="15">
        <v>0</v>
      </c>
    </row>
    <row r="2655" spans="1:6" x14ac:dyDescent="0.3">
      <c r="A2655" s="16">
        <v>222</v>
      </c>
      <c r="B2655" s="16">
        <v>2</v>
      </c>
      <c r="C2655" s="15">
        <v>1</v>
      </c>
      <c r="D2655" s="15">
        <v>0</v>
      </c>
      <c r="E2655" s="15">
        <v>0</v>
      </c>
      <c r="F2655" s="15">
        <v>0</v>
      </c>
    </row>
    <row r="2656" spans="1:6" x14ac:dyDescent="0.3">
      <c r="A2656" s="16">
        <v>222</v>
      </c>
      <c r="B2656" s="16">
        <v>3</v>
      </c>
      <c r="C2656" s="15">
        <v>1</v>
      </c>
      <c r="D2656" s="15">
        <v>0</v>
      </c>
      <c r="E2656" s="15">
        <v>0</v>
      </c>
      <c r="F2656" s="15">
        <v>0</v>
      </c>
    </row>
    <row r="2657" spans="1:6" x14ac:dyDescent="0.3">
      <c r="A2657" s="16">
        <v>222</v>
      </c>
      <c r="B2657" s="16">
        <v>4</v>
      </c>
      <c r="C2657" s="15">
        <v>0</v>
      </c>
      <c r="D2657" s="15">
        <v>0</v>
      </c>
      <c r="E2657" s="15">
        <v>1</v>
      </c>
      <c r="F2657" s="15">
        <v>0</v>
      </c>
    </row>
    <row r="2658" spans="1:6" x14ac:dyDescent="0.3">
      <c r="A2658" s="16">
        <v>222</v>
      </c>
      <c r="B2658" s="16">
        <v>5</v>
      </c>
      <c r="C2658" s="15">
        <v>0</v>
      </c>
      <c r="D2658" s="15">
        <v>0</v>
      </c>
      <c r="E2658" s="15">
        <v>1</v>
      </c>
      <c r="F2658" s="15">
        <v>0</v>
      </c>
    </row>
    <row r="2659" spans="1:6" x14ac:dyDescent="0.3">
      <c r="A2659" s="16">
        <v>222</v>
      </c>
      <c r="B2659" s="16">
        <v>6</v>
      </c>
      <c r="C2659" s="15">
        <v>0</v>
      </c>
      <c r="D2659" s="15">
        <v>0</v>
      </c>
      <c r="E2659" s="15">
        <v>1</v>
      </c>
      <c r="F2659" s="15">
        <v>0</v>
      </c>
    </row>
    <row r="2660" spans="1:6" x14ac:dyDescent="0.3">
      <c r="A2660" s="16">
        <v>222</v>
      </c>
      <c r="B2660" s="16">
        <v>7</v>
      </c>
      <c r="C2660" s="15">
        <v>1</v>
      </c>
      <c r="D2660" s="15">
        <v>0</v>
      </c>
      <c r="E2660" s="15">
        <v>0</v>
      </c>
      <c r="F2660" s="15">
        <v>0</v>
      </c>
    </row>
    <row r="2661" spans="1:6" x14ac:dyDescent="0.3">
      <c r="A2661" s="16">
        <v>222</v>
      </c>
      <c r="B2661" s="16">
        <v>8</v>
      </c>
      <c r="C2661" s="15">
        <v>1</v>
      </c>
      <c r="D2661" s="15">
        <v>0</v>
      </c>
      <c r="E2661" s="15">
        <v>0</v>
      </c>
      <c r="F2661" s="15">
        <v>0</v>
      </c>
    </row>
    <row r="2662" spans="1:6" x14ac:dyDescent="0.3">
      <c r="A2662" s="16">
        <v>222</v>
      </c>
      <c r="B2662" s="16">
        <v>9</v>
      </c>
      <c r="C2662" s="15">
        <v>0</v>
      </c>
      <c r="D2662" s="15">
        <v>0</v>
      </c>
      <c r="E2662" s="15">
        <v>1</v>
      </c>
      <c r="F2662" s="15">
        <v>0</v>
      </c>
    </row>
    <row r="2663" spans="1:6" x14ac:dyDescent="0.3">
      <c r="A2663" s="16">
        <v>222</v>
      </c>
      <c r="B2663" s="16">
        <v>10</v>
      </c>
      <c r="C2663" s="15">
        <v>0</v>
      </c>
      <c r="D2663" s="15">
        <v>0</v>
      </c>
      <c r="E2663" s="15">
        <v>0</v>
      </c>
      <c r="F2663" s="15">
        <v>1</v>
      </c>
    </row>
    <row r="2664" spans="1:6" x14ac:dyDescent="0.3">
      <c r="A2664" s="16">
        <v>222</v>
      </c>
      <c r="B2664" s="16">
        <v>11</v>
      </c>
      <c r="C2664" s="15">
        <v>0</v>
      </c>
      <c r="D2664" s="15">
        <v>1</v>
      </c>
      <c r="E2664" s="15">
        <v>0</v>
      </c>
      <c r="F2664" s="15">
        <v>0</v>
      </c>
    </row>
    <row r="2665" spans="1:6" x14ac:dyDescent="0.3">
      <c r="A2665" s="16">
        <v>222</v>
      </c>
      <c r="B2665" s="16">
        <v>12</v>
      </c>
      <c r="C2665" s="15">
        <v>0</v>
      </c>
      <c r="D2665" s="15">
        <v>0</v>
      </c>
      <c r="E2665" s="15">
        <v>0</v>
      </c>
      <c r="F2665" s="15">
        <v>1</v>
      </c>
    </row>
    <row r="2666" spans="1:6" x14ac:dyDescent="0.3">
      <c r="A2666" s="16">
        <v>223</v>
      </c>
      <c r="B2666" s="16">
        <v>1</v>
      </c>
      <c r="C2666" s="15">
        <v>1</v>
      </c>
      <c r="D2666" s="15">
        <v>0</v>
      </c>
      <c r="E2666" s="15">
        <v>0</v>
      </c>
      <c r="F2666" s="15">
        <v>0</v>
      </c>
    </row>
    <row r="2667" spans="1:6" x14ac:dyDescent="0.3">
      <c r="A2667" s="16">
        <v>223</v>
      </c>
      <c r="B2667" s="16">
        <v>2</v>
      </c>
      <c r="C2667" s="15">
        <v>0</v>
      </c>
      <c r="D2667" s="15">
        <v>1</v>
      </c>
      <c r="E2667" s="15">
        <v>0</v>
      </c>
      <c r="F2667" s="15">
        <v>0</v>
      </c>
    </row>
    <row r="2668" spans="1:6" x14ac:dyDescent="0.3">
      <c r="A2668" s="16">
        <v>223</v>
      </c>
      <c r="B2668" s="16">
        <v>3</v>
      </c>
      <c r="C2668" s="15">
        <v>0</v>
      </c>
      <c r="D2668" s="15">
        <v>0</v>
      </c>
      <c r="E2668" s="15">
        <v>1</v>
      </c>
      <c r="F2668" s="15">
        <v>0</v>
      </c>
    </row>
    <row r="2669" spans="1:6" x14ac:dyDescent="0.3">
      <c r="A2669" s="16">
        <v>223</v>
      </c>
      <c r="B2669" s="16">
        <v>4</v>
      </c>
      <c r="C2669" s="15">
        <v>0</v>
      </c>
      <c r="D2669" s="15">
        <v>0</v>
      </c>
      <c r="E2669" s="15">
        <v>0</v>
      </c>
      <c r="F2669" s="15">
        <v>1</v>
      </c>
    </row>
    <row r="2670" spans="1:6" x14ac:dyDescent="0.3">
      <c r="A2670" s="16">
        <v>223</v>
      </c>
      <c r="B2670" s="16">
        <v>5</v>
      </c>
      <c r="C2670" s="15">
        <v>0</v>
      </c>
      <c r="D2670" s="15">
        <v>0</v>
      </c>
      <c r="E2670" s="15">
        <v>1</v>
      </c>
      <c r="F2670" s="15">
        <v>0</v>
      </c>
    </row>
    <row r="2671" spans="1:6" x14ac:dyDescent="0.3">
      <c r="A2671" s="16">
        <v>223</v>
      </c>
      <c r="B2671" s="16">
        <v>6</v>
      </c>
      <c r="C2671" s="15">
        <v>0</v>
      </c>
      <c r="D2671" s="15">
        <v>0</v>
      </c>
      <c r="E2671" s="15">
        <v>0</v>
      </c>
      <c r="F2671" s="15">
        <v>1</v>
      </c>
    </row>
    <row r="2672" spans="1:6" x14ac:dyDescent="0.3">
      <c r="A2672" s="16">
        <v>223</v>
      </c>
      <c r="B2672" s="16">
        <v>7</v>
      </c>
      <c r="C2672" s="15">
        <v>1</v>
      </c>
      <c r="D2672" s="15">
        <v>0</v>
      </c>
      <c r="E2672" s="15">
        <v>0</v>
      </c>
      <c r="F2672" s="15">
        <v>0</v>
      </c>
    </row>
    <row r="2673" spans="1:6" x14ac:dyDescent="0.3">
      <c r="A2673" s="16">
        <v>223</v>
      </c>
      <c r="B2673" s="16">
        <v>8</v>
      </c>
      <c r="C2673" s="15">
        <v>0</v>
      </c>
      <c r="D2673" s="15">
        <v>0</v>
      </c>
      <c r="E2673" s="15">
        <v>1</v>
      </c>
      <c r="F2673" s="15">
        <v>0</v>
      </c>
    </row>
    <row r="2674" spans="1:6" x14ac:dyDescent="0.3">
      <c r="A2674" s="16">
        <v>223</v>
      </c>
      <c r="B2674" s="16">
        <v>9</v>
      </c>
      <c r="C2674" s="15">
        <v>0</v>
      </c>
      <c r="D2674" s="15">
        <v>1</v>
      </c>
      <c r="E2674" s="15">
        <v>0</v>
      </c>
      <c r="F2674" s="15">
        <v>0</v>
      </c>
    </row>
    <row r="2675" spans="1:6" x14ac:dyDescent="0.3">
      <c r="A2675" s="16">
        <v>223</v>
      </c>
      <c r="B2675" s="16">
        <v>10</v>
      </c>
      <c r="C2675" s="15">
        <v>0</v>
      </c>
      <c r="D2675" s="15">
        <v>1</v>
      </c>
      <c r="E2675" s="15">
        <v>0</v>
      </c>
      <c r="F2675" s="15">
        <v>0</v>
      </c>
    </row>
    <row r="2676" spans="1:6" x14ac:dyDescent="0.3">
      <c r="A2676" s="16">
        <v>223</v>
      </c>
      <c r="B2676" s="16">
        <v>11</v>
      </c>
      <c r="C2676" s="15">
        <v>0</v>
      </c>
      <c r="D2676" s="15">
        <v>0</v>
      </c>
      <c r="E2676" s="15">
        <v>1</v>
      </c>
      <c r="F2676" s="15">
        <v>0</v>
      </c>
    </row>
    <row r="2677" spans="1:6" x14ac:dyDescent="0.3">
      <c r="A2677" s="16">
        <v>223</v>
      </c>
      <c r="B2677" s="16">
        <v>12</v>
      </c>
      <c r="C2677" s="15">
        <v>0</v>
      </c>
      <c r="D2677" s="15">
        <v>1</v>
      </c>
      <c r="E2677" s="15">
        <v>0</v>
      </c>
      <c r="F2677" s="15">
        <v>0</v>
      </c>
    </row>
    <row r="2678" spans="1:6" x14ac:dyDescent="0.3">
      <c r="A2678" s="16">
        <v>224</v>
      </c>
      <c r="B2678" s="16">
        <v>1</v>
      </c>
      <c r="C2678" s="15">
        <v>0</v>
      </c>
      <c r="D2678" s="15">
        <v>0</v>
      </c>
      <c r="E2678" s="15">
        <v>1</v>
      </c>
      <c r="F2678" s="15">
        <v>0</v>
      </c>
    </row>
    <row r="2679" spans="1:6" x14ac:dyDescent="0.3">
      <c r="A2679" s="16">
        <v>224</v>
      </c>
      <c r="B2679" s="16">
        <v>2</v>
      </c>
      <c r="C2679" s="15">
        <v>0</v>
      </c>
      <c r="D2679" s="15">
        <v>1</v>
      </c>
      <c r="E2679" s="15">
        <v>0</v>
      </c>
      <c r="F2679" s="15">
        <v>0</v>
      </c>
    </row>
    <row r="2680" spans="1:6" x14ac:dyDescent="0.3">
      <c r="A2680" s="16">
        <v>224</v>
      </c>
      <c r="B2680" s="16">
        <v>3</v>
      </c>
      <c r="C2680" s="15">
        <v>1</v>
      </c>
      <c r="D2680" s="15">
        <v>0</v>
      </c>
      <c r="E2680" s="15">
        <v>0</v>
      </c>
      <c r="F2680" s="15">
        <v>0</v>
      </c>
    </row>
    <row r="2681" spans="1:6" x14ac:dyDescent="0.3">
      <c r="A2681" s="16">
        <v>224</v>
      </c>
      <c r="B2681" s="16">
        <v>4</v>
      </c>
      <c r="C2681" s="15">
        <v>0</v>
      </c>
      <c r="D2681" s="15">
        <v>0</v>
      </c>
      <c r="E2681" s="15">
        <v>0</v>
      </c>
      <c r="F2681" s="15">
        <v>1</v>
      </c>
    </row>
    <row r="2682" spans="1:6" x14ac:dyDescent="0.3">
      <c r="A2682" s="16">
        <v>224</v>
      </c>
      <c r="B2682" s="16">
        <v>5</v>
      </c>
      <c r="C2682" s="15">
        <v>0</v>
      </c>
      <c r="D2682" s="15">
        <v>1</v>
      </c>
      <c r="E2682" s="15">
        <v>0</v>
      </c>
      <c r="F2682" s="15">
        <v>0</v>
      </c>
    </row>
    <row r="2683" spans="1:6" x14ac:dyDescent="0.3">
      <c r="A2683" s="16">
        <v>224</v>
      </c>
      <c r="B2683" s="16">
        <v>6</v>
      </c>
      <c r="C2683" s="15">
        <v>0</v>
      </c>
      <c r="D2683" s="15">
        <v>1</v>
      </c>
      <c r="E2683" s="15">
        <v>0</v>
      </c>
      <c r="F2683" s="15">
        <v>0</v>
      </c>
    </row>
    <row r="2684" spans="1:6" x14ac:dyDescent="0.3">
      <c r="A2684" s="16">
        <v>224</v>
      </c>
      <c r="B2684" s="16">
        <v>7</v>
      </c>
      <c r="C2684" s="15">
        <v>1</v>
      </c>
      <c r="D2684" s="15">
        <v>0</v>
      </c>
      <c r="E2684" s="15">
        <v>0</v>
      </c>
      <c r="F2684" s="15">
        <v>0</v>
      </c>
    </row>
    <row r="2685" spans="1:6" x14ac:dyDescent="0.3">
      <c r="A2685" s="16">
        <v>224</v>
      </c>
      <c r="B2685" s="16">
        <v>8</v>
      </c>
      <c r="C2685" s="15">
        <v>0</v>
      </c>
      <c r="D2685" s="15">
        <v>0</v>
      </c>
      <c r="E2685" s="15">
        <v>0</v>
      </c>
      <c r="F2685" s="15">
        <v>1</v>
      </c>
    </row>
    <row r="2686" spans="1:6" x14ac:dyDescent="0.3">
      <c r="A2686" s="16">
        <v>224</v>
      </c>
      <c r="B2686" s="16">
        <v>9</v>
      </c>
      <c r="C2686" s="15">
        <v>0</v>
      </c>
      <c r="D2686" s="15">
        <v>0</v>
      </c>
      <c r="E2686" s="15">
        <v>1</v>
      </c>
      <c r="F2686" s="15">
        <v>0</v>
      </c>
    </row>
    <row r="2687" spans="1:6" x14ac:dyDescent="0.3">
      <c r="A2687" s="16">
        <v>224</v>
      </c>
      <c r="B2687" s="16">
        <v>10</v>
      </c>
      <c r="C2687" s="15">
        <v>1</v>
      </c>
      <c r="D2687" s="15">
        <v>0</v>
      </c>
      <c r="E2687" s="15">
        <v>0</v>
      </c>
      <c r="F2687" s="15">
        <v>0</v>
      </c>
    </row>
    <row r="2688" spans="1:6" x14ac:dyDescent="0.3">
      <c r="A2688" s="16">
        <v>224</v>
      </c>
      <c r="B2688" s="16">
        <v>11</v>
      </c>
      <c r="C2688" s="15">
        <v>0</v>
      </c>
      <c r="D2688" s="15">
        <v>1</v>
      </c>
      <c r="E2688" s="15">
        <v>0</v>
      </c>
      <c r="F2688" s="15">
        <v>0</v>
      </c>
    </row>
    <row r="2689" spans="1:6" x14ac:dyDescent="0.3">
      <c r="A2689" s="16">
        <v>224</v>
      </c>
      <c r="B2689" s="16">
        <v>12</v>
      </c>
      <c r="C2689" s="15">
        <v>0</v>
      </c>
      <c r="D2689" s="15">
        <v>1</v>
      </c>
      <c r="E2689" s="15">
        <v>0</v>
      </c>
      <c r="F2689" s="15">
        <v>0</v>
      </c>
    </row>
    <row r="2690" spans="1:6" x14ac:dyDescent="0.3">
      <c r="A2690" s="16">
        <v>225</v>
      </c>
      <c r="B2690" s="16">
        <v>1</v>
      </c>
      <c r="C2690" s="15">
        <v>0</v>
      </c>
      <c r="D2690" s="15">
        <v>0</v>
      </c>
      <c r="E2690" s="15">
        <v>1</v>
      </c>
      <c r="F2690" s="15">
        <v>0</v>
      </c>
    </row>
    <row r="2691" spans="1:6" x14ac:dyDescent="0.3">
      <c r="A2691" s="16">
        <v>225</v>
      </c>
      <c r="B2691" s="16">
        <v>2</v>
      </c>
      <c r="C2691" s="15">
        <v>1</v>
      </c>
      <c r="D2691" s="15">
        <v>0</v>
      </c>
      <c r="E2691" s="15">
        <v>0</v>
      </c>
      <c r="F2691" s="15">
        <v>0</v>
      </c>
    </row>
    <row r="2692" spans="1:6" x14ac:dyDescent="0.3">
      <c r="A2692" s="16">
        <v>225</v>
      </c>
      <c r="B2692" s="16">
        <v>3</v>
      </c>
      <c r="C2692" s="15">
        <v>1</v>
      </c>
      <c r="D2692" s="15">
        <v>0</v>
      </c>
      <c r="E2692" s="15">
        <v>0</v>
      </c>
      <c r="F2692" s="15">
        <v>0</v>
      </c>
    </row>
    <row r="2693" spans="1:6" x14ac:dyDescent="0.3">
      <c r="A2693" s="16">
        <v>225</v>
      </c>
      <c r="B2693" s="16">
        <v>4</v>
      </c>
      <c r="C2693" s="15">
        <v>0</v>
      </c>
      <c r="D2693" s="15">
        <v>0</v>
      </c>
      <c r="E2693" s="15">
        <v>0</v>
      </c>
      <c r="F2693" s="15">
        <v>1</v>
      </c>
    </row>
    <row r="2694" spans="1:6" x14ac:dyDescent="0.3">
      <c r="A2694" s="16">
        <v>225</v>
      </c>
      <c r="B2694" s="16">
        <v>5</v>
      </c>
      <c r="C2694" s="15">
        <v>1</v>
      </c>
      <c r="D2694" s="15">
        <v>0</v>
      </c>
      <c r="E2694" s="15">
        <v>0</v>
      </c>
      <c r="F2694" s="15">
        <v>0</v>
      </c>
    </row>
    <row r="2695" spans="1:6" x14ac:dyDescent="0.3">
      <c r="A2695" s="16">
        <v>225</v>
      </c>
      <c r="B2695" s="16">
        <v>6</v>
      </c>
      <c r="C2695" s="15">
        <v>0</v>
      </c>
      <c r="D2695" s="15">
        <v>1</v>
      </c>
      <c r="E2695" s="15">
        <v>0</v>
      </c>
      <c r="F2695" s="15">
        <v>0</v>
      </c>
    </row>
    <row r="2696" spans="1:6" x14ac:dyDescent="0.3">
      <c r="A2696" s="16">
        <v>225</v>
      </c>
      <c r="B2696" s="16">
        <v>7</v>
      </c>
      <c r="C2696" s="15">
        <v>1</v>
      </c>
      <c r="D2696" s="15">
        <v>0</v>
      </c>
      <c r="E2696" s="15">
        <v>0</v>
      </c>
      <c r="F2696" s="15">
        <v>0</v>
      </c>
    </row>
    <row r="2697" spans="1:6" x14ac:dyDescent="0.3">
      <c r="A2697" s="16">
        <v>225</v>
      </c>
      <c r="B2697" s="16">
        <v>8</v>
      </c>
      <c r="C2697" s="15">
        <v>0</v>
      </c>
      <c r="D2697" s="15">
        <v>0</v>
      </c>
      <c r="E2697" s="15">
        <v>1</v>
      </c>
      <c r="F2697" s="15">
        <v>0</v>
      </c>
    </row>
    <row r="2698" spans="1:6" x14ac:dyDescent="0.3">
      <c r="A2698" s="16">
        <v>225</v>
      </c>
      <c r="B2698" s="16">
        <v>9</v>
      </c>
      <c r="C2698" s="15">
        <v>0</v>
      </c>
      <c r="D2698" s="15">
        <v>0</v>
      </c>
      <c r="E2698" s="15">
        <v>1</v>
      </c>
      <c r="F2698" s="15">
        <v>0</v>
      </c>
    </row>
    <row r="2699" spans="1:6" x14ac:dyDescent="0.3">
      <c r="A2699" s="16">
        <v>225</v>
      </c>
      <c r="B2699" s="16">
        <v>10</v>
      </c>
      <c r="C2699" s="15">
        <v>0</v>
      </c>
      <c r="D2699" s="15">
        <v>1</v>
      </c>
      <c r="E2699" s="15">
        <v>0</v>
      </c>
      <c r="F2699" s="15">
        <v>0</v>
      </c>
    </row>
    <row r="2700" spans="1:6" x14ac:dyDescent="0.3">
      <c r="A2700" s="16">
        <v>225</v>
      </c>
      <c r="B2700" s="16">
        <v>11</v>
      </c>
      <c r="C2700" s="15">
        <v>0</v>
      </c>
      <c r="D2700" s="15">
        <v>1</v>
      </c>
      <c r="E2700" s="15">
        <v>0</v>
      </c>
      <c r="F2700" s="15">
        <v>0</v>
      </c>
    </row>
    <row r="2701" spans="1:6" x14ac:dyDescent="0.3">
      <c r="A2701" s="16">
        <v>225</v>
      </c>
      <c r="B2701" s="16">
        <v>12</v>
      </c>
      <c r="C2701" s="15">
        <v>1</v>
      </c>
      <c r="D2701" s="15">
        <v>0</v>
      </c>
      <c r="E2701" s="15">
        <v>0</v>
      </c>
      <c r="F2701" s="15">
        <v>0</v>
      </c>
    </row>
    <row r="2702" spans="1:6" x14ac:dyDescent="0.3">
      <c r="A2702" s="16">
        <v>226</v>
      </c>
      <c r="B2702" s="16">
        <v>1</v>
      </c>
      <c r="C2702" s="15">
        <v>0</v>
      </c>
      <c r="D2702" s="15">
        <v>1</v>
      </c>
      <c r="E2702" s="15">
        <v>0</v>
      </c>
      <c r="F2702" s="15">
        <v>0</v>
      </c>
    </row>
    <row r="2703" spans="1:6" x14ac:dyDescent="0.3">
      <c r="A2703" s="16">
        <v>226</v>
      </c>
      <c r="B2703" s="16">
        <v>2</v>
      </c>
      <c r="C2703" s="15">
        <v>0</v>
      </c>
      <c r="D2703" s="15">
        <v>1</v>
      </c>
      <c r="E2703" s="15">
        <v>0</v>
      </c>
      <c r="F2703" s="15">
        <v>0</v>
      </c>
    </row>
    <row r="2704" spans="1:6" x14ac:dyDescent="0.3">
      <c r="A2704" s="16">
        <v>226</v>
      </c>
      <c r="B2704" s="16">
        <v>3</v>
      </c>
      <c r="C2704" s="15">
        <v>0</v>
      </c>
      <c r="D2704" s="15">
        <v>1</v>
      </c>
      <c r="E2704" s="15">
        <v>0</v>
      </c>
      <c r="F2704" s="15">
        <v>0</v>
      </c>
    </row>
    <row r="2705" spans="1:6" x14ac:dyDescent="0.3">
      <c r="A2705" s="16">
        <v>226</v>
      </c>
      <c r="B2705" s="16">
        <v>4</v>
      </c>
      <c r="C2705" s="15">
        <v>0</v>
      </c>
      <c r="D2705" s="15">
        <v>1</v>
      </c>
      <c r="E2705" s="15">
        <v>0</v>
      </c>
      <c r="F2705" s="15">
        <v>0</v>
      </c>
    </row>
    <row r="2706" spans="1:6" x14ac:dyDescent="0.3">
      <c r="A2706" s="16">
        <v>226</v>
      </c>
      <c r="B2706" s="16">
        <v>5</v>
      </c>
      <c r="C2706" s="15">
        <v>0</v>
      </c>
      <c r="D2706" s="15">
        <v>1</v>
      </c>
      <c r="E2706" s="15">
        <v>0</v>
      </c>
      <c r="F2706" s="15">
        <v>0</v>
      </c>
    </row>
    <row r="2707" spans="1:6" x14ac:dyDescent="0.3">
      <c r="A2707" s="16">
        <v>226</v>
      </c>
      <c r="B2707" s="16">
        <v>6</v>
      </c>
      <c r="C2707" s="15">
        <v>0</v>
      </c>
      <c r="D2707" s="15">
        <v>1</v>
      </c>
      <c r="E2707" s="15">
        <v>0</v>
      </c>
      <c r="F2707" s="15">
        <v>0</v>
      </c>
    </row>
    <row r="2708" spans="1:6" x14ac:dyDescent="0.3">
      <c r="A2708" s="16">
        <v>226</v>
      </c>
      <c r="B2708" s="16">
        <v>7</v>
      </c>
      <c r="C2708" s="15">
        <v>1</v>
      </c>
      <c r="D2708" s="15">
        <v>0</v>
      </c>
      <c r="E2708" s="15">
        <v>0</v>
      </c>
      <c r="F2708" s="15">
        <v>0</v>
      </c>
    </row>
    <row r="2709" spans="1:6" x14ac:dyDescent="0.3">
      <c r="A2709" s="16">
        <v>226</v>
      </c>
      <c r="B2709" s="16">
        <v>8</v>
      </c>
      <c r="C2709" s="15">
        <v>0</v>
      </c>
      <c r="D2709" s="15">
        <v>0</v>
      </c>
      <c r="E2709" s="15">
        <v>1</v>
      </c>
      <c r="F2709" s="15">
        <v>0</v>
      </c>
    </row>
    <row r="2710" spans="1:6" x14ac:dyDescent="0.3">
      <c r="A2710" s="16">
        <v>226</v>
      </c>
      <c r="B2710" s="16">
        <v>9</v>
      </c>
      <c r="C2710" s="15">
        <v>0</v>
      </c>
      <c r="D2710" s="15">
        <v>0</v>
      </c>
      <c r="E2710" s="15">
        <v>1</v>
      </c>
      <c r="F2710" s="15">
        <v>0</v>
      </c>
    </row>
    <row r="2711" spans="1:6" x14ac:dyDescent="0.3">
      <c r="A2711" s="16">
        <v>226</v>
      </c>
      <c r="B2711" s="16">
        <v>10</v>
      </c>
      <c r="C2711" s="15">
        <v>0</v>
      </c>
      <c r="D2711" s="15">
        <v>1</v>
      </c>
      <c r="E2711" s="15">
        <v>0</v>
      </c>
      <c r="F2711" s="15">
        <v>0</v>
      </c>
    </row>
    <row r="2712" spans="1:6" x14ac:dyDescent="0.3">
      <c r="A2712" s="16">
        <v>226</v>
      </c>
      <c r="B2712" s="16">
        <v>11</v>
      </c>
      <c r="C2712" s="15">
        <v>0</v>
      </c>
      <c r="D2712" s="15">
        <v>1</v>
      </c>
      <c r="E2712" s="15">
        <v>0</v>
      </c>
      <c r="F2712" s="15">
        <v>0</v>
      </c>
    </row>
    <row r="2713" spans="1:6" x14ac:dyDescent="0.3">
      <c r="A2713" s="16">
        <v>226</v>
      </c>
      <c r="B2713" s="16">
        <v>12</v>
      </c>
      <c r="C2713" s="15">
        <v>1</v>
      </c>
      <c r="D2713" s="15">
        <v>0</v>
      </c>
      <c r="E2713" s="15">
        <v>0</v>
      </c>
      <c r="F2713" s="15">
        <v>0</v>
      </c>
    </row>
    <row r="2714" spans="1:6" x14ac:dyDescent="0.3">
      <c r="A2714" s="16">
        <v>227</v>
      </c>
      <c r="B2714" s="16">
        <v>1</v>
      </c>
      <c r="C2714" s="15">
        <v>0</v>
      </c>
      <c r="D2714" s="15">
        <v>0</v>
      </c>
      <c r="E2714" s="15">
        <v>1</v>
      </c>
      <c r="F2714" s="15">
        <v>0</v>
      </c>
    </row>
    <row r="2715" spans="1:6" x14ac:dyDescent="0.3">
      <c r="A2715" s="16">
        <v>227</v>
      </c>
      <c r="B2715" s="16">
        <v>2</v>
      </c>
      <c r="C2715" s="15">
        <v>0</v>
      </c>
      <c r="D2715" s="15">
        <v>1</v>
      </c>
      <c r="E2715" s="15">
        <v>0</v>
      </c>
      <c r="F2715" s="15">
        <v>0</v>
      </c>
    </row>
    <row r="2716" spans="1:6" x14ac:dyDescent="0.3">
      <c r="A2716" s="16">
        <v>227</v>
      </c>
      <c r="B2716" s="16">
        <v>3</v>
      </c>
      <c r="C2716" s="15">
        <v>1</v>
      </c>
      <c r="D2716" s="15">
        <v>0</v>
      </c>
      <c r="E2716" s="15">
        <v>0</v>
      </c>
      <c r="F2716" s="15">
        <v>0</v>
      </c>
    </row>
    <row r="2717" spans="1:6" x14ac:dyDescent="0.3">
      <c r="A2717" s="16">
        <v>227</v>
      </c>
      <c r="B2717" s="16">
        <v>4</v>
      </c>
      <c r="C2717" s="15">
        <v>0</v>
      </c>
      <c r="D2717" s="15">
        <v>0</v>
      </c>
      <c r="E2717" s="15">
        <v>0</v>
      </c>
      <c r="F2717" s="15">
        <v>1</v>
      </c>
    </row>
    <row r="2718" spans="1:6" x14ac:dyDescent="0.3">
      <c r="A2718" s="16">
        <v>227</v>
      </c>
      <c r="B2718" s="16">
        <v>5</v>
      </c>
      <c r="C2718" s="15">
        <v>1</v>
      </c>
      <c r="D2718" s="15">
        <v>0</v>
      </c>
      <c r="E2718" s="15">
        <v>0</v>
      </c>
      <c r="F2718" s="15">
        <v>0</v>
      </c>
    </row>
    <row r="2719" spans="1:6" x14ac:dyDescent="0.3">
      <c r="A2719" s="16">
        <v>227</v>
      </c>
      <c r="B2719" s="16">
        <v>6</v>
      </c>
      <c r="C2719" s="15">
        <v>0</v>
      </c>
      <c r="D2719" s="15">
        <v>1</v>
      </c>
      <c r="E2719" s="15">
        <v>0</v>
      </c>
      <c r="F2719" s="15">
        <v>0</v>
      </c>
    </row>
    <row r="2720" spans="1:6" x14ac:dyDescent="0.3">
      <c r="A2720" s="16">
        <v>227</v>
      </c>
      <c r="B2720" s="16">
        <v>7</v>
      </c>
      <c r="C2720" s="15">
        <v>0</v>
      </c>
      <c r="D2720" s="15">
        <v>1</v>
      </c>
      <c r="E2720" s="15">
        <v>0</v>
      </c>
      <c r="F2720" s="15">
        <v>0</v>
      </c>
    </row>
    <row r="2721" spans="1:6" x14ac:dyDescent="0.3">
      <c r="A2721" s="16">
        <v>227</v>
      </c>
      <c r="B2721" s="16">
        <v>8</v>
      </c>
      <c r="C2721" s="15">
        <v>0</v>
      </c>
      <c r="D2721" s="15">
        <v>0</v>
      </c>
      <c r="E2721" s="15">
        <v>0</v>
      </c>
      <c r="F2721" s="15">
        <v>1</v>
      </c>
    </row>
    <row r="2722" spans="1:6" x14ac:dyDescent="0.3">
      <c r="A2722" s="16">
        <v>227</v>
      </c>
      <c r="B2722" s="16">
        <v>9</v>
      </c>
      <c r="C2722" s="15">
        <v>0</v>
      </c>
      <c r="D2722" s="15">
        <v>0</v>
      </c>
      <c r="E2722" s="15">
        <v>1</v>
      </c>
      <c r="F2722" s="15">
        <v>0</v>
      </c>
    </row>
    <row r="2723" spans="1:6" x14ac:dyDescent="0.3">
      <c r="A2723" s="16">
        <v>227</v>
      </c>
      <c r="B2723" s="16">
        <v>10</v>
      </c>
      <c r="C2723" s="15">
        <v>0</v>
      </c>
      <c r="D2723" s="15">
        <v>1</v>
      </c>
      <c r="E2723" s="15">
        <v>0</v>
      </c>
      <c r="F2723" s="15">
        <v>0</v>
      </c>
    </row>
    <row r="2724" spans="1:6" x14ac:dyDescent="0.3">
      <c r="A2724" s="16">
        <v>227</v>
      </c>
      <c r="B2724" s="16">
        <v>11</v>
      </c>
      <c r="C2724" s="15">
        <v>0</v>
      </c>
      <c r="D2724" s="15">
        <v>1</v>
      </c>
      <c r="E2724" s="15">
        <v>0</v>
      </c>
      <c r="F2724" s="15">
        <v>0</v>
      </c>
    </row>
    <row r="2725" spans="1:6" x14ac:dyDescent="0.3">
      <c r="A2725" s="16">
        <v>227</v>
      </c>
      <c r="B2725" s="16">
        <v>12</v>
      </c>
      <c r="C2725" s="15">
        <v>0</v>
      </c>
      <c r="D2725" s="15">
        <v>0</v>
      </c>
      <c r="E2725" s="15">
        <v>1</v>
      </c>
      <c r="F2725" s="15">
        <v>0</v>
      </c>
    </row>
    <row r="2726" spans="1:6" x14ac:dyDescent="0.3">
      <c r="A2726" s="16">
        <v>228</v>
      </c>
      <c r="B2726" s="16">
        <v>1</v>
      </c>
      <c r="C2726" s="15">
        <v>0</v>
      </c>
      <c r="D2726" s="15">
        <v>0</v>
      </c>
      <c r="E2726" s="15">
        <v>0</v>
      </c>
      <c r="F2726" s="15">
        <v>1</v>
      </c>
    </row>
    <row r="2727" spans="1:6" x14ac:dyDescent="0.3">
      <c r="A2727" s="16">
        <v>228</v>
      </c>
      <c r="B2727" s="16">
        <v>2</v>
      </c>
      <c r="C2727" s="15">
        <v>0</v>
      </c>
      <c r="D2727" s="15">
        <v>0</v>
      </c>
      <c r="E2727" s="15">
        <v>0</v>
      </c>
      <c r="F2727" s="15">
        <v>1</v>
      </c>
    </row>
    <row r="2728" spans="1:6" x14ac:dyDescent="0.3">
      <c r="A2728" s="16">
        <v>228</v>
      </c>
      <c r="B2728" s="16">
        <v>3</v>
      </c>
      <c r="C2728" s="15">
        <v>1</v>
      </c>
      <c r="D2728" s="15">
        <v>0</v>
      </c>
      <c r="E2728" s="15">
        <v>0</v>
      </c>
      <c r="F2728" s="15">
        <v>0</v>
      </c>
    </row>
    <row r="2729" spans="1:6" x14ac:dyDescent="0.3">
      <c r="A2729" s="16">
        <v>228</v>
      </c>
      <c r="B2729" s="16">
        <v>4</v>
      </c>
      <c r="C2729" s="15">
        <v>0</v>
      </c>
      <c r="D2729" s="15">
        <v>0</v>
      </c>
      <c r="E2729" s="15">
        <v>1</v>
      </c>
      <c r="F2729" s="15">
        <v>0</v>
      </c>
    </row>
    <row r="2730" spans="1:6" x14ac:dyDescent="0.3">
      <c r="A2730" s="16">
        <v>228</v>
      </c>
      <c r="B2730" s="16">
        <v>5</v>
      </c>
      <c r="C2730" s="15">
        <v>1</v>
      </c>
      <c r="D2730" s="15">
        <v>0</v>
      </c>
      <c r="E2730" s="15">
        <v>0</v>
      </c>
      <c r="F2730" s="15">
        <v>0</v>
      </c>
    </row>
    <row r="2731" spans="1:6" x14ac:dyDescent="0.3">
      <c r="A2731" s="16">
        <v>228</v>
      </c>
      <c r="B2731" s="16">
        <v>6</v>
      </c>
      <c r="C2731" s="15">
        <v>1</v>
      </c>
      <c r="D2731" s="15">
        <v>0</v>
      </c>
      <c r="E2731" s="15">
        <v>0</v>
      </c>
      <c r="F2731" s="15">
        <v>0</v>
      </c>
    </row>
    <row r="2732" spans="1:6" x14ac:dyDescent="0.3">
      <c r="A2732" s="16">
        <v>228</v>
      </c>
      <c r="B2732" s="16">
        <v>7</v>
      </c>
      <c r="C2732" s="15">
        <v>0</v>
      </c>
      <c r="D2732" s="15">
        <v>0</v>
      </c>
      <c r="E2732" s="15">
        <v>0</v>
      </c>
      <c r="F2732" s="15">
        <v>1</v>
      </c>
    </row>
    <row r="2733" spans="1:6" x14ac:dyDescent="0.3">
      <c r="A2733" s="16">
        <v>228</v>
      </c>
      <c r="B2733" s="16">
        <v>8</v>
      </c>
      <c r="C2733" s="15">
        <v>0</v>
      </c>
      <c r="D2733" s="15">
        <v>0</v>
      </c>
      <c r="E2733" s="15">
        <v>0</v>
      </c>
      <c r="F2733" s="15">
        <v>1</v>
      </c>
    </row>
    <row r="2734" spans="1:6" x14ac:dyDescent="0.3">
      <c r="A2734" s="16">
        <v>228</v>
      </c>
      <c r="B2734" s="16">
        <v>9</v>
      </c>
      <c r="C2734" s="15">
        <v>0</v>
      </c>
      <c r="D2734" s="15">
        <v>0</v>
      </c>
      <c r="E2734" s="15">
        <v>0</v>
      </c>
      <c r="F2734" s="15">
        <v>1</v>
      </c>
    </row>
    <row r="2735" spans="1:6" x14ac:dyDescent="0.3">
      <c r="A2735" s="16">
        <v>228</v>
      </c>
      <c r="B2735" s="16">
        <v>10</v>
      </c>
      <c r="C2735" s="15">
        <v>0</v>
      </c>
      <c r="D2735" s="15">
        <v>0</v>
      </c>
      <c r="E2735" s="15">
        <v>1</v>
      </c>
      <c r="F2735" s="15">
        <v>0</v>
      </c>
    </row>
    <row r="2736" spans="1:6" x14ac:dyDescent="0.3">
      <c r="A2736" s="16">
        <v>228</v>
      </c>
      <c r="B2736" s="16">
        <v>11</v>
      </c>
      <c r="C2736" s="15">
        <v>0</v>
      </c>
      <c r="D2736" s="15">
        <v>1</v>
      </c>
      <c r="E2736" s="15">
        <v>0</v>
      </c>
      <c r="F2736" s="15">
        <v>0</v>
      </c>
    </row>
    <row r="2737" spans="1:6" x14ac:dyDescent="0.3">
      <c r="A2737" s="16">
        <v>228</v>
      </c>
      <c r="B2737" s="16">
        <v>12</v>
      </c>
      <c r="C2737" s="15">
        <v>0</v>
      </c>
      <c r="D2737" s="15">
        <v>1</v>
      </c>
      <c r="E2737" s="15">
        <v>0</v>
      </c>
      <c r="F2737" s="15">
        <v>0</v>
      </c>
    </row>
    <row r="2738" spans="1:6" x14ac:dyDescent="0.3">
      <c r="A2738" s="16">
        <v>229</v>
      </c>
      <c r="B2738" s="16">
        <v>1</v>
      </c>
      <c r="C2738" s="15">
        <v>0</v>
      </c>
      <c r="D2738" s="15">
        <v>0</v>
      </c>
      <c r="E2738" s="15">
        <v>1</v>
      </c>
      <c r="F2738" s="15">
        <v>0</v>
      </c>
    </row>
    <row r="2739" spans="1:6" x14ac:dyDescent="0.3">
      <c r="A2739" s="16">
        <v>229</v>
      </c>
      <c r="B2739" s="16">
        <v>2</v>
      </c>
      <c r="C2739" s="15">
        <v>1</v>
      </c>
      <c r="D2739" s="15">
        <v>0</v>
      </c>
      <c r="E2739" s="15">
        <v>0</v>
      </c>
      <c r="F2739" s="15">
        <v>0</v>
      </c>
    </row>
    <row r="2740" spans="1:6" x14ac:dyDescent="0.3">
      <c r="A2740" s="16">
        <v>229</v>
      </c>
      <c r="B2740" s="16">
        <v>3</v>
      </c>
      <c r="C2740" s="15">
        <v>1</v>
      </c>
      <c r="D2740" s="15">
        <v>0</v>
      </c>
      <c r="E2740" s="15">
        <v>0</v>
      </c>
      <c r="F2740" s="15">
        <v>0</v>
      </c>
    </row>
    <row r="2741" spans="1:6" x14ac:dyDescent="0.3">
      <c r="A2741" s="16">
        <v>229</v>
      </c>
      <c r="B2741" s="16">
        <v>4</v>
      </c>
      <c r="C2741" s="15">
        <v>0</v>
      </c>
      <c r="D2741" s="15">
        <v>1</v>
      </c>
      <c r="E2741" s="15">
        <v>0</v>
      </c>
      <c r="F2741" s="15">
        <v>0</v>
      </c>
    </row>
    <row r="2742" spans="1:6" x14ac:dyDescent="0.3">
      <c r="A2742" s="16">
        <v>229</v>
      </c>
      <c r="B2742" s="16">
        <v>5</v>
      </c>
      <c r="C2742" s="15">
        <v>1</v>
      </c>
      <c r="D2742" s="15">
        <v>0</v>
      </c>
      <c r="E2742" s="15">
        <v>0</v>
      </c>
      <c r="F2742" s="15">
        <v>0</v>
      </c>
    </row>
    <row r="2743" spans="1:6" x14ac:dyDescent="0.3">
      <c r="A2743" s="16">
        <v>229</v>
      </c>
      <c r="B2743" s="16">
        <v>6</v>
      </c>
      <c r="C2743" s="15">
        <v>0</v>
      </c>
      <c r="D2743" s="15">
        <v>0</v>
      </c>
      <c r="E2743" s="15">
        <v>1</v>
      </c>
      <c r="F2743" s="15">
        <v>0</v>
      </c>
    </row>
    <row r="2744" spans="1:6" x14ac:dyDescent="0.3">
      <c r="A2744" s="16">
        <v>229</v>
      </c>
      <c r="B2744" s="16">
        <v>7</v>
      </c>
      <c r="C2744" s="15">
        <v>1</v>
      </c>
      <c r="D2744" s="15">
        <v>0</v>
      </c>
      <c r="E2744" s="15">
        <v>0</v>
      </c>
      <c r="F2744" s="15">
        <v>0</v>
      </c>
    </row>
    <row r="2745" spans="1:6" x14ac:dyDescent="0.3">
      <c r="A2745" s="16">
        <v>229</v>
      </c>
      <c r="B2745" s="16">
        <v>8</v>
      </c>
      <c r="C2745" s="15">
        <v>0</v>
      </c>
      <c r="D2745" s="15">
        <v>0</v>
      </c>
      <c r="E2745" s="15">
        <v>0</v>
      </c>
      <c r="F2745" s="15">
        <v>1</v>
      </c>
    </row>
    <row r="2746" spans="1:6" x14ac:dyDescent="0.3">
      <c r="A2746" s="16">
        <v>229</v>
      </c>
      <c r="B2746" s="16">
        <v>9</v>
      </c>
      <c r="C2746" s="15">
        <v>0</v>
      </c>
      <c r="D2746" s="15">
        <v>1</v>
      </c>
      <c r="E2746" s="15">
        <v>0</v>
      </c>
      <c r="F2746" s="15">
        <v>0</v>
      </c>
    </row>
    <row r="2747" spans="1:6" x14ac:dyDescent="0.3">
      <c r="A2747" s="16">
        <v>229</v>
      </c>
      <c r="B2747" s="16">
        <v>10</v>
      </c>
      <c r="C2747" s="15">
        <v>0</v>
      </c>
      <c r="D2747" s="15">
        <v>1</v>
      </c>
      <c r="E2747" s="15">
        <v>0</v>
      </c>
      <c r="F2747" s="15">
        <v>0</v>
      </c>
    </row>
    <row r="2748" spans="1:6" x14ac:dyDescent="0.3">
      <c r="A2748" s="16">
        <v>229</v>
      </c>
      <c r="B2748" s="16">
        <v>11</v>
      </c>
      <c r="C2748" s="15">
        <v>0</v>
      </c>
      <c r="D2748" s="15">
        <v>0</v>
      </c>
      <c r="E2748" s="15">
        <v>1</v>
      </c>
      <c r="F2748" s="15">
        <v>0</v>
      </c>
    </row>
    <row r="2749" spans="1:6" x14ac:dyDescent="0.3">
      <c r="A2749" s="16">
        <v>229</v>
      </c>
      <c r="B2749" s="16">
        <v>12</v>
      </c>
      <c r="C2749" s="15">
        <v>0</v>
      </c>
      <c r="D2749" s="15">
        <v>0</v>
      </c>
      <c r="E2749" s="15">
        <v>1</v>
      </c>
      <c r="F2749" s="15">
        <v>0</v>
      </c>
    </row>
    <row r="2750" spans="1:6" x14ac:dyDescent="0.3">
      <c r="A2750" s="16">
        <v>230</v>
      </c>
      <c r="B2750" s="16">
        <v>1</v>
      </c>
      <c r="C2750" s="15">
        <v>1</v>
      </c>
      <c r="D2750" s="15">
        <v>0</v>
      </c>
      <c r="E2750" s="15">
        <v>0</v>
      </c>
      <c r="F2750" s="15">
        <v>0</v>
      </c>
    </row>
    <row r="2751" spans="1:6" x14ac:dyDescent="0.3">
      <c r="A2751" s="16">
        <v>230</v>
      </c>
      <c r="B2751" s="16">
        <v>2</v>
      </c>
      <c r="C2751" s="15">
        <v>0</v>
      </c>
      <c r="D2751" s="15">
        <v>1</v>
      </c>
      <c r="E2751" s="15">
        <v>0</v>
      </c>
      <c r="F2751" s="15">
        <v>0</v>
      </c>
    </row>
    <row r="2752" spans="1:6" x14ac:dyDescent="0.3">
      <c r="A2752" s="16">
        <v>230</v>
      </c>
      <c r="B2752" s="16">
        <v>3</v>
      </c>
      <c r="C2752" s="15">
        <v>1</v>
      </c>
      <c r="D2752" s="15">
        <v>0</v>
      </c>
      <c r="E2752" s="15">
        <v>0</v>
      </c>
      <c r="F2752" s="15">
        <v>0</v>
      </c>
    </row>
    <row r="2753" spans="1:6" x14ac:dyDescent="0.3">
      <c r="A2753" s="16">
        <v>230</v>
      </c>
      <c r="B2753" s="16">
        <v>4</v>
      </c>
      <c r="C2753" s="15">
        <v>0</v>
      </c>
      <c r="D2753" s="15">
        <v>0</v>
      </c>
      <c r="E2753" s="15">
        <v>1</v>
      </c>
      <c r="F2753" s="15">
        <v>0</v>
      </c>
    </row>
    <row r="2754" spans="1:6" x14ac:dyDescent="0.3">
      <c r="A2754" s="16">
        <v>230</v>
      </c>
      <c r="B2754" s="16">
        <v>5</v>
      </c>
      <c r="C2754" s="15">
        <v>1</v>
      </c>
      <c r="D2754" s="15">
        <v>0</v>
      </c>
      <c r="E2754" s="15">
        <v>0</v>
      </c>
      <c r="F2754" s="15">
        <v>0</v>
      </c>
    </row>
    <row r="2755" spans="1:6" x14ac:dyDescent="0.3">
      <c r="A2755" s="16">
        <v>230</v>
      </c>
      <c r="B2755" s="16">
        <v>6</v>
      </c>
      <c r="C2755" s="15">
        <v>0</v>
      </c>
      <c r="D2755" s="15">
        <v>0</v>
      </c>
      <c r="E2755" s="15">
        <v>1</v>
      </c>
      <c r="F2755" s="15">
        <v>0</v>
      </c>
    </row>
    <row r="2756" spans="1:6" x14ac:dyDescent="0.3">
      <c r="A2756" s="16">
        <v>230</v>
      </c>
      <c r="B2756" s="16">
        <v>7</v>
      </c>
      <c r="C2756" s="15">
        <v>0</v>
      </c>
      <c r="D2756" s="15">
        <v>0</v>
      </c>
      <c r="E2756" s="15">
        <v>1</v>
      </c>
      <c r="F2756" s="15">
        <v>0</v>
      </c>
    </row>
    <row r="2757" spans="1:6" x14ac:dyDescent="0.3">
      <c r="A2757" s="16">
        <v>230</v>
      </c>
      <c r="B2757" s="16">
        <v>8</v>
      </c>
      <c r="C2757" s="15">
        <v>0</v>
      </c>
      <c r="D2757" s="15">
        <v>0</v>
      </c>
      <c r="E2757" s="15">
        <v>1</v>
      </c>
      <c r="F2757" s="15">
        <v>0</v>
      </c>
    </row>
    <row r="2758" spans="1:6" x14ac:dyDescent="0.3">
      <c r="A2758" s="16">
        <v>230</v>
      </c>
      <c r="B2758" s="16">
        <v>9</v>
      </c>
      <c r="C2758" s="15">
        <v>1</v>
      </c>
      <c r="D2758" s="15">
        <v>0</v>
      </c>
      <c r="E2758" s="15">
        <v>0</v>
      </c>
      <c r="F2758" s="15">
        <v>0</v>
      </c>
    </row>
    <row r="2759" spans="1:6" x14ac:dyDescent="0.3">
      <c r="A2759" s="16">
        <v>230</v>
      </c>
      <c r="B2759" s="16">
        <v>10</v>
      </c>
      <c r="C2759" s="15">
        <v>0</v>
      </c>
      <c r="D2759" s="15">
        <v>1</v>
      </c>
      <c r="E2759" s="15">
        <v>0</v>
      </c>
      <c r="F2759" s="15">
        <v>0</v>
      </c>
    </row>
    <row r="2760" spans="1:6" x14ac:dyDescent="0.3">
      <c r="A2760" s="16">
        <v>230</v>
      </c>
      <c r="B2760" s="16">
        <v>11</v>
      </c>
      <c r="C2760" s="15">
        <v>0</v>
      </c>
      <c r="D2760" s="15">
        <v>1</v>
      </c>
      <c r="E2760" s="15">
        <v>0</v>
      </c>
      <c r="F2760" s="15">
        <v>0</v>
      </c>
    </row>
    <row r="2761" spans="1:6" x14ac:dyDescent="0.3">
      <c r="A2761" s="16">
        <v>230</v>
      </c>
      <c r="B2761" s="16">
        <v>12</v>
      </c>
      <c r="C2761" s="15">
        <v>1</v>
      </c>
      <c r="D2761" s="15">
        <v>0</v>
      </c>
      <c r="E2761" s="15">
        <v>0</v>
      </c>
      <c r="F2761" s="15">
        <v>0</v>
      </c>
    </row>
    <row r="2762" spans="1:6" x14ac:dyDescent="0.3">
      <c r="A2762" s="16">
        <v>231</v>
      </c>
      <c r="B2762" s="16">
        <v>1</v>
      </c>
      <c r="C2762" s="15">
        <v>0</v>
      </c>
      <c r="D2762" s="15">
        <v>1</v>
      </c>
      <c r="E2762" s="15">
        <v>0</v>
      </c>
      <c r="F2762" s="15">
        <v>0</v>
      </c>
    </row>
    <row r="2763" spans="1:6" x14ac:dyDescent="0.3">
      <c r="A2763" s="16">
        <v>231</v>
      </c>
      <c r="B2763" s="16">
        <v>2</v>
      </c>
      <c r="C2763" s="15">
        <v>1</v>
      </c>
      <c r="D2763" s="15">
        <v>0</v>
      </c>
      <c r="E2763" s="15">
        <v>0</v>
      </c>
      <c r="F2763" s="15">
        <v>0</v>
      </c>
    </row>
    <row r="2764" spans="1:6" x14ac:dyDescent="0.3">
      <c r="A2764" s="16">
        <v>231</v>
      </c>
      <c r="B2764" s="16">
        <v>3</v>
      </c>
      <c r="C2764" s="15">
        <v>1</v>
      </c>
      <c r="D2764" s="15">
        <v>0</v>
      </c>
      <c r="E2764" s="15">
        <v>0</v>
      </c>
      <c r="F2764" s="15">
        <v>0</v>
      </c>
    </row>
    <row r="2765" spans="1:6" x14ac:dyDescent="0.3">
      <c r="A2765" s="16">
        <v>231</v>
      </c>
      <c r="B2765" s="16">
        <v>4</v>
      </c>
      <c r="C2765" s="15">
        <v>0</v>
      </c>
      <c r="D2765" s="15">
        <v>0</v>
      </c>
      <c r="E2765" s="15">
        <v>0</v>
      </c>
      <c r="F2765" s="15">
        <v>1</v>
      </c>
    </row>
    <row r="2766" spans="1:6" x14ac:dyDescent="0.3">
      <c r="A2766" s="16">
        <v>231</v>
      </c>
      <c r="B2766" s="16">
        <v>5</v>
      </c>
      <c r="C2766" s="15">
        <v>1</v>
      </c>
      <c r="D2766" s="15">
        <v>0</v>
      </c>
      <c r="E2766" s="15">
        <v>0</v>
      </c>
      <c r="F2766" s="15">
        <v>0</v>
      </c>
    </row>
    <row r="2767" spans="1:6" x14ac:dyDescent="0.3">
      <c r="A2767" s="16">
        <v>231</v>
      </c>
      <c r="B2767" s="16">
        <v>6</v>
      </c>
      <c r="C2767" s="15">
        <v>0</v>
      </c>
      <c r="D2767" s="15">
        <v>1</v>
      </c>
      <c r="E2767" s="15">
        <v>0</v>
      </c>
      <c r="F2767" s="15">
        <v>0</v>
      </c>
    </row>
    <row r="2768" spans="1:6" x14ac:dyDescent="0.3">
      <c r="A2768" s="16">
        <v>231</v>
      </c>
      <c r="B2768" s="16">
        <v>7</v>
      </c>
      <c r="C2768" s="15">
        <v>1</v>
      </c>
      <c r="D2768" s="15">
        <v>0</v>
      </c>
      <c r="E2768" s="15">
        <v>0</v>
      </c>
      <c r="F2768" s="15">
        <v>0</v>
      </c>
    </row>
    <row r="2769" spans="1:6" x14ac:dyDescent="0.3">
      <c r="A2769" s="16">
        <v>231</v>
      </c>
      <c r="B2769" s="16">
        <v>8</v>
      </c>
      <c r="C2769" s="15">
        <v>0</v>
      </c>
      <c r="D2769" s="15">
        <v>0</v>
      </c>
      <c r="E2769" s="15">
        <v>1</v>
      </c>
      <c r="F2769" s="15">
        <v>0</v>
      </c>
    </row>
    <row r="2770" spans="1:6" x14ac:dyDescent="0.3">
      <c r="A2770" s="16">
        <v>231</v>
      </c>
      <c r="B2770" s="16">
        <v>9</v>
      </c>
      <c r="C2770" s="15">
        <v>0</v>
      </c>
      <c r="D2770" s="15">
        <v>0</v>
      </c>
      <c r="E2770" s="15">
        <v>1</v>
      </c>
      <c r="F2770" s="15">
        <v>0</v>
      </c>
    </row>
    <row r="2771" spans="1:6" x14ac:dyDescent="0.3">
      <c r="A2771" s="16">
        <v>231</v>
      </c>
      <c r="B2771" s="16">
        <v>10</v>
      </c>
      <c r="C2771" s="15">
        <v>0</v>
      </c>
      <c r="D2771" s="15">
        <v>1</v>
      </c>
      <c r="E2771" s="15">
        <v>0</v>
      </c>
      <c r="F2771" s="15">
        <v>0</v>
      </c>
    </row>
    <row r="2772" spans="1:6" x14ac:dyDescent="0.3">
      <c r="A2772" s="16">
        <v>231</v>
      </c>
      <c r="B2772" s="16">
        <v>11</v>
      </c>
      <c r="C2772" s="15">
        <v>0</v>
      </c>
      <c r="D2772" s="15">
        <v>1</v>
      </c>
      <c r="E2772" s="15">
        <v>0</v>
      </c>
      <c r="F2772" s="15">
        <v>0</v>
      </c>
    </row>
    <row r="2773" spans="1:6" x14ac:dyDescent="0.3">
      <c r="A2773" s="16">
        <v>231</v>
      </c>
      <c r="B2773" s="16">
        <v>12</v>
      </c>
      <c r="C2773" s="15">
        <v>0</v>
      </c>
      <c r="D2773" s="15">
        <v>1</v>
      </c>
      <c r="E2773" s="15">
        <v>0</v>
      </c>
      <c r="F2773" s="15">
        <v>0</v>
      </c>
    </row>
    <row r="2774" spans="1:6" x14ac:dyDescent="0.3">
      <c r="A2774" s="16">
        <v>232</v>
      </c>
      <c r="B2774" s="16">
        <v>1</v>
      </c>
      <c r="C2774" s="15">
        <v>0</v>
      </c>
      <c r="D2774" s="15">
        <v>0</v>
      </c>
      <c r="E2774" s="15">
        <v>1</v>
      </c>
      <c r="F2774" s="15">
        <v>0</v>
      </c>
    </row>
    <row r="2775" spans="1:6" x14ac:dyDescent="0.3">
      <c r="A2775" s="16">
        <v>232</v>
      </c>
      <c r="B2775" s="16">
        <v>2</v>
      </c>
      <c r="C2775" s="15">
        <v>1</v>
      </c>
      <c r="D2775" s="15">
        <v>0</v>
      </c>
      <c r="E2775" s="15">
        <v>0</v>
      </c>
      <c r="F2775" s="15">
        <v>0</v>
      </c>
    </row>
    <row r="2776" spans="1:6" x14ac:dyDescent="0.3">
      <c r="A2776" s="16">
        <v>232</v>
      </c>
      <c r="B2776" s="16">
        <v>3</v>
      </c>
      <c r="C2776" s="15">
        <v>1</v>
      </c>
      <c r="D2776" s="15">
        <v>0</v>
      </c>
      <c r="E2776" s="15">
        <v>0</v>
      </c>
      <c r="F2776" s="15">
        <v>0</v>
      </c>
    </row>
    <row r="2777" spans="1:6" x14ac:dyDescent="0.3">
      <c r="A2777" s="16">
        <v>232</v>
      </c>
      <c r="B2777" s="16">
        <v>4</v>
      </c>
      <c r="C2777" s="15">
        <v>1</v>
      </c>
      <c r="D2777" s="15">
        <v>0</v>
      </c>
      <c r="E2777" s="15">
        <v>0</v>
      </c>
      <c r="F2777" s="15">
        <v>0</v>
      </c>
    </row>
    <row r="2778" spans="1:6" x14ac:dyDescent="0.3">
      <c r="A2778" s="16">
        <v>232</v>
      </c>
      <c r="B2778" s="16">
        <v>5</v>
      </c>
      <c r="C2778" s="15">
        <v>1</v>
      </c>
      <c r="D2778" s="15">
        <v>0</v>
      </c>
      <c r="E2778" s="15">
        <v>0</v>
      </c>
      <c r="F2778" s="15">
        <v>0</v>
      </c>
    </row>
    <row r="2779" spans="1:6" x14ac:dyDescent="0.3">
      <c r="A2779" s="16">
        <v>232</v>
      </c>
      <c r="B2779" s="16">
        <v>6</v>
      </c>
      <c r="C2779" s="15">
        <v>0</v>
      </c>
      <c r="D2779" s="15">
        <v>1</v>
      </c>
      <c r="E2779" s="15">
        <v>0</v>
      </c>
      <c r="F2779" s="15">
        <v>0</v>
      </c>
    </row>
    <row r="2780" spans="1:6" x14ac:dyDescent="0.3">
      <c r="A2780" s="16">
        <v>232</v>
      </c>
      <c r="B2780" s="16">
        <v>7</v>
      </c>
      <c r="C2780" s="15">
        <v>0</v>
      </c>
      <c r="D2780" s="15">
        <v>0</v>
      </c>
      <c r="E2780" s="15">
        <v>1</v>
      </c>
      <c r="F2780" s="15">
        <v>0</v>
      </c>
    </row>
    <row r="2781" spans="1:6" x14ac:dyDescent="0.3">
      <c r="A2781" s="16">
        <v>232</v>
      </c>
      <c r="B2781" s="16">
        <v>8</v>
      </c>
      <c r="C2781" s="15">
        <v>0</v>
      </c>
      <c r="D2781" s="15">
        <v>0</v>
      </c>
      <c r="E2781" s="15">
        <v>1</v>
      </c>
      <c r="F2781" s="15">
        <v>0</v>
      </c>
    </row>
    <row r="2782" spans="1:6" x14ac:dyDescent="0.3">
      <c r="A2782" s="16">
        <v>232</v>
      </c>
      <c r="B2782" s="16">
        <v>9</v>
      </c>
      <c r="C2782" s="15">
        <v>0</v>
      </c>
      <c r="D2782" s="15">
        <v>0</v>
      </c>
      <c r="E2782" s="15">
        <v>1</v>
      </c>
      <c r="F2782" s="15">
        <v>0</v>
      </c>
    </row>
    <row r="2783" spans="1:6" x14ac:dyDescent="0.3">
      <c r="A2783" s="16">
        <v>232</v>
      </c>
      <c r="B2783" s="16">
        <v>10</v>
      </c>
      <c r="C2783" s="15">
        <v>0</v>
      </c>
      <c r="D2783" s="15">
        <v>1</v>
      </c>
      <c r="E2783" s="15">
        <v>0</v>
      </c>
      <c r="F2783" s="15">
        <v>0</v>
      </c>
    </row>
    <row r="2784" spans="1:6" x14ac:dyDescent="0.3">
      <c r="A2784" s="16">
        <v>232</v>
      </c>
      <c r="B2784" s="16">
        <v>11</v>
      </c>
      <c r="C2784" s="15">
        <v>0</v>
      </c>
      <c r="D2784" s="15">
        <v>1</v>
      </c>
      <c r="E2784" s="15">
        <v>0</v>
      </c>
      <c r="F2784" s="15">
        <v>0</v>
      </c>
    </row>
    <row r="2785" spans="1:6" x14ac:dyDescent="0.3">
      <c r="A2785" s="16">
        <v>232</v>
      </c>
      <c r="B2785" s="16">
        <v>12</v>
      </c>
      <c r="C2785" s="15">
        <v>0</v>
      </c>
      <c r="D2785" s="15">
        <v>1</v>
      </c>
      <c r="E2785" s="15">
        <v>0</v>
      </c>
      <c r="F2785" s="15">
        <v>0</v>
      </c>
    </row>
    <row r="2786" spans="1:6" x14ac:dyDescent="0.3">
      <c r="A2786" s="16">
        <v>233</v>
      </c>
      <c r="B2786" s="16">
        <v>1</v>
      </c>
      <c r="C2786" s="15">
        <v>0</v>
      </c>
      <c r="D2786" s="15">
        <v>0</v>
      </c>
      <c r="E2786" s="15">
        <v>1</v>
      </c>
      <c r="F2786" s="15">
        <v>0</v>
      </c>
    </row>
    <row r="2787" spans="1:6" x14ac:dyDescent="0.3">
      <c r="A2787" s="16">
        <v>233</v>
      </c>
      <c r="B2787" s="16">
        <v>2</v>
      </c>
      <c r="C2787" s="15">
        <v>0</v>
      </c>
      <c r="D2787" s="15">
        <v>1</v>
      </c>
      <c r="E2787" s="15">
        <v>0</v>
      </c>
      <c r="F2787" s="15">
        <v>0</v>
      </c>
    </row>
    <row r="2788" spans="1:6" x14ac:dyDescent="0.3">
      <c r="A2788" s="16">
        <v>233</v>
      </c>
      <c r="B2788" s="16">
        <v>3</v>
      </c>
      <c r="C2788" s="15">
        <v>1</v>
      </c>
      <c r="D2788" s="15">
        <v>0</v>
      </c>
      <c r="E2788" s="15">
        <v>0</v>
      </c>
      <c r="F2788" s="15">
        <v>0</v>
      </c>
    </row>
    <row r="2789" spans="1:6" x14ac:dyDescent="0.3">
      <c r="A2789" s="16">
        <v>233</v>
      </c>
      <c r="B2789" s="16">
        <v>4</v>
      </c>
      <c r="C2789" s="15">
        <v>1</v>
      </c>
      <c r="D2789" s="15">
        <v>0</v>
      </c>
      <c r="E2789" s="15">
        <v>0</v>
      </c>
      <c r="F2789" s="15">
        <v>0</v>
      </c>
    </row>
    <row r="2790" spans="1:6" x14ac:dyDescent="0.3">
      <c r="A2790" s="16">
        <v>233</v>
      </c>
      <c r="B2790" s="16">
        <v>5</v>
      </c>
      <c r="C2790" s="15">
        <v>0</v>
      </c>
      <c r="D2790" s="15">
        <v>1</v>
      </c>
      <c r="E2790" s="15">
        <v>0</v>
      </c>
      <c r="F2790" s="15">
        <v>0</v>
      </c>
    </row>
    <row r="2791" spans="1:6" x14ac:dyDescent="0.3">
      <c r="A2791" s="16">
        <v>233</v>
      </c>
      <c r="B2791" s="16">
        <v>6</v>
      </c>
      <c r="C2791" s="15">
        <v>0</v>
      </c>
      <c r="D2791" s="15">
        <v>0</v>
      </c>
      <c r="E2791" s="15">
        <v>1</v>
      </c>
      <c r="F2791" s="15">
        <v>0</v>
      </c>
    </row>
    <row r="2792" spans="1:6" x14ac:dyDescent="0.3">
      <c r="A2792" s="16">
        <v>233</v>
      </c>
      <c r="B2792" s="16">
        <v>7</v>
      </c>
      <c r="C2792" s="15">
        <v>1</v>
      </c>
      <c r="D2792" s="15">
        <v>0</v>
      </c>
      <c r="E2792" s="15">
        <v>0</v>
      </c>
      <c r="F2792" s="15">
        <v>0</v>
      </c>
    </row>
    <row r="2793" spans="1:6" x14ac:dyDescent="0.3">
      <c r="A2793" s="16">
        <v>233</v>
      </c>
      <c r="B2793" s="16">
        <v>8</v>
      </c>
      <c r="C2793" s="15">
        <v>0</v>
      </c>
      <c r="D2793" s="15">
        <v>0</v>
      </c>
      <c r="E2793" s="15">
        <v>1</v>
      </c>
      <c r="F2793" s="15">
        <v>0</v>
      </c>
    </row>
    <row r="2794" spans="1:6" x14ac:dyDescent="0.3">
      <c r="A2794" s="16">
        <v>233</v>
      </c>
      <c r="B2794" s="16">
        <v>9</v>
      </c>
      <c r="C2794" s="15">
        <v>0</v>
      </c>
      <c r="D2794" s="15">
        <v>0</v>
      </c>
      <c r="E2794" s="15">
        <v>1</v>
      </c>
      <c r="F2794" s="15">
        <v>0</v>
      </c>
    </row>
    <row r="2795" spans="1:6" x14ac:dyDescent="0.3">
      <c r="A2795" s="16">
        <v>233</v>
      </c>
      <c r="B2795" s="16">
        <v>10</v>
      </c>
      <c r="C2795" s="15">
        <v>0</v>
      </c>
      <c r="D2795" s="15">
        <v>0</v>
      </c>
      <c r="E2795" s="15">
        <v>1</v>
      </c>
      <c r="F2795" s="15">
        <v>0</v>
      </c>
    </row>
    <row r="2796" spans="1:6" x14ac:dyDescent="0.3">
      <c r="A2796" s="16">
        <v>233</v>
      </c>
      <c r="B2796" s="16">
        <v>11</v>
      </c>
      <c r="C2796" s="15">
        <v>0</v>
      </c>
      <c r="D2796" s="15">
        <v>1</v>
      </c>
      <c r="E2796" s="15">
        <v>0</v>
      </c>
      <c r="F2796" s="15">
        <v>0</v>
      </c>
    </row>
    <row r="2797" spans="1:6" x14ac:dyDescent="0.3">
      <c r="A2797" s="16">
        <v>233</v>
      </c>
      <c r="B2797" s="16">
        <v>12</v>
      </c>
      <c r="C2797" s="15">
        <v>1</v>
      </c>
      <c r="D2797" s="15">
        <v>0</v>
      </c>
      <c r="E2797" s="15">
        <v>0</v>
      </c>
      <c r="F2797" s="15">
        <v>0</v>
      </c>
    </row>
    <row r="2798" spans="1:6" x14ac:dyDescent="0.3">
      <c r="A2798" s="16">
        <v>234</v>
      </c>
      <c r="B2798" s="16">
        <v>1</v>
      </c>
      <c r="C2798" s="15">
        <v>1</v>
      </c>
      <c r="D2798" s="15">
        <v>0</v>
      </c>
      <c r="E2798" s="15">
        <v>0</v>
      </c>
      <c r="F2798" s="15">
        <v>0</v>
      </c>
    </row>
    <row r="2799" spans="1:6" x14ac:dyDescent="0.3">
      <c r="A2799" s="16">
        <v>234</v>
      </c>
      <c r="B2799" s="16">
        <v>2</v>
      </c>
      <c r="C2799" s="15">
        <v>0</v>
      </c>
      <c r="D2799" s="15">
        <v>0</v>
      </c>
      <c r="E2799" s="15">
        <v>1</v>
      </c>
      <c r="F2799" s="15">
        <v>0</v>
      </c>
    </row>
    <row r="2800" spans="1:6" x14ac:dyDescent="0.3">
      <c r="A2800" s="16">
        <v>234</v>
      </c>
      <c r="B2800" s="16">
        <v>3</v>
      </c>
      <c r="C2800" s="15">
        <v>1</v>
      </c>
      <c r="D2800" s="15">
        <v>0</v>
      </c>
      <c r="E2800" s="15">
        <v>0</v>
      </c>
      <c r="F2800" s="15">
        <v>0</v>
      </c>
    </row>
    <row r="2801" spans="1:6" x14ac:dyDescent="0.3">
      <c r="A2801" s="16">
        <v>234</v>
      </c>
      <c r="B2801" s="16">
        <v>4</v>
      </c>
      <c r="C2801" s="15">
        <v>0</v>
      </c>
      <c r="D2801" s="15">
        <v>1</v>
      </c>
      <c r="E2801" s="15">
        <v>0</v>
      </c>
      <c r="F2801" s="15">
        <v>0</v>
      </c>
    </row>
    <row r="2802" spans="1:6" x14ac:dyDescent="0.3">
      <c r="A2802" s="16">
        <v>234</v>
      </c>
      <c r="B2802" s="16">
        <v>5</v>
      </c>
      <c r="C2802" s="15">
        <v>1</v>
      </c>
      <c r="D2802" s="15">
        <v>0</v>
      </c>
      <c r="E2802" s="15">
        <v>0</v>
      </c>
      <c r="F2802" s="15">
        <v>0</v>
      </c>
    </row>
    <row r="2803" spans="1:6" x14ac:dyDescent="0.3">
      <c r="A2803" s="16">
        <v>234</v>
      </c>
      <c r="B2803" s="16">
        <v>6</v>
      </c>
      <c r="C2803" s="15">
        <v>0</v>
      </c>
      <c r="D2803" s="15">
        <v>0</v>
      </c>
      <c r="E2803" s="15">
        <v>0</v>
      </c>
      <c r="F2803" s="15">
        <v>1</v>
      </c>
    </row>
    <row r="2804" spans="1:6" x14ac:dyDescent="0.3">
      <c r="A2804" s="16">
        <v>234</v>
      </c>
      <c r="B2804" s="16">
        <v>7</v>
      </c>
      <c r="C2804" s="15">
        <v>0</v>
      </c>
      <c r="D2804" s="15">
        <v>1</v>
      </c>
      <c r="E2804" s="15">
        <v>0</v>
      </c>
      <c r="F2804" s="15">
        <v>0</v>
      </c>
    </row>
    <row r="2805" spans="1:6" x14ac:dyDescent="0.3">
      <c r="A2805" s="16">
        <v>234</v>
      </c>
      <c r="B2805" s="16">
        <v>8</v>
      </c>
      <c r="C2805" s="15">
        <v>1</v>
      </c>
      <c r="D2805" s="15">
        <v>0</v>
      </c>
      <c r="E2805" s="15">
        <v>0</v>
      </c>
      <c r="F2805" s="15">
        <v>0</v>
      </c>
    </row>
    <row r="2806" spans="1:6" x14ac:dyDescent="0.3">
      <c r="A2806" s="16">
        <v>234</v>
      </c>
      <c r="B2806" s="16">
        <v>9</v>
      </c>
      <c r="C2806" s="15">
        <v>0</v>
      </c>
      <c r="D2806" s="15">
        <v>0</v>
      </c>
      <c r="E2806" s="15">
        <v>1</v>
      </c>
      <c r="F2806" s="15">
        <v>0</v>
      </c>
    </row>
    <row r="2807" spans="1:6" x14ac:dyDescent="0.3">
      <c r="A2807" s="16">
        <v>234</v>
      </c>
      <c r="B2807" s="16">
        <v>10</v>
      </c>
      <c r="C2807" s="15">
        <v>0</v>
      </c>
      <c r="D2807" s="15">
        <v>1</v>
      </c>
      <c r="E2807" s="15">
        <v>0</v>
      </c>
      <c r="F2807" s="15">
        <v>0</v>
      </c>
    </row>
    <row r="2808" spans="1:6" x14ac:dyDescent="0.3">
      <c r="A2808" s="16">
        <v>234</v>
      </c>
      <c r="B2808" s="16">
        <v>11</v>
      </c>
      <c r="C2808" s="15">
        <v>0</v>
      </c>
      <c r="D2808" s="15">
        <v>0</v>
      </c>
      <c r="E2808" s="15">
        <v>0</v>
      </c>
      <c r="F2808" s="15">
        <v>1</v>
      </c>
    </row>
    <row r="2809" spans="1:6" x14ac:dyDescent="0.3">
      <c r="A2809" s="16">
        <v>234</v>
      </c>
      <c r="B2809" s="16">
        <v>12</v>
      </c>
      <c r="C2809" s="15">
        <v>0</v>
      </c>
      <c r="D2809" s="15">
        <v>0</v>
      </c>
      <c r="E2809" s="15">
        <v>1</v>
      </c>
      <c r="F2809" s="15">
        <v>0</v>
      </c>
    </row>
    <row r="2810" spans="1:6" x14ac:dyDescent="0.3">
      <c r="A2810" s="16">
        <v>235</v>
      </c>
      <c r="B2810" s="16">
        <v>1</v>
      </c>
      <c r="C2810" s="15">
        <v>0</v>
      </c>
      <c r="D2810" s="15">
        <v>1</v>
      </c>
      <c r="E2810" s="15">
        <v>0</v>
      </c>
      <c r="F2810" s="15">
        <v>0</v>
      </c>
    </row>
    <row r="2811" spans="1:6" x14ac:dyDescent="0.3">
      <c r="A2811" s="16">
        <v>235</v>
      </c>
      <c r="B2811" s="16">
        <v>2</v>
      </c>
      <c r="C2811" s="15">
        <v>0</v>
      </c>
      <c r="D2811" s="15">
        <v>1</v>
      </c>
      <c r="E2811" s="15">
        <v>0</v>
      </c>
      <c r="F2811" s="15">
        <v>0</v>
      </c>
    </row>
    <row r="2812" spans="1:6" x14ac:dyDescent="0.3">
      <c r="A2812" s="16">
        <v>235</v>
      </c>
      <c r="B2812" s="16">
        <v>3</v>
      </c>
      <c r="C2812" s="15">
        <v>0</v>
      </c>
      <c r="D2812" s="15">
        <v>0</v>
      </c>
      <c r="E2812" s="15">
        <v>0</v>
      </c>
      <c r="F2812" s="15">
        <v>1</v>
      </c>
    </row>
    <row r="2813" spans="1:6" x14ac:dyDescent="0.3">
      <c r="A2813" s="16">
        <v>235</v>
      </c>
      <c r="B2813" s="16">
        <v>4</v>
      </c>
      <c r="C2813" s="15">
        <v>0</v>
      </c>
      <c r="D2813" s="15">
        <v>0</v>
      </c>
      <c r="E2813" s="15">
        <v>1</v>
      </c>
      <c r="F2813" s="15">
        <v>0</v>
      </c>
    </row>
    <row r="2814" spans="1:6" x14ac:dyDescent="0.3">
      <c r="A2814" s="16">
        <v>235</v>
      </c>
      <c r="B2814" s="16">
        <v>5</v>
      </c>
      <c r="C2814" s="15">
        <v>0</v>
      </c>
      <c r="D2814" s="15">
        <v>1</v>
      </c>
      <c r="E2814" s="15">
        <v>0</v>
      </c>
      <c r="F2814" s="15">
        <v>0</v>
      </c>
    </row>
    <row r="2815" spans="1:6" x14ac:dyDescent="0.3">
      <c r="A2815" s="16">
        <v>235</v>
      </c>
      <c r="B2815" s="16">
        <v>6</v>
      </c>
      <c r="C2815" s="15">
        <v>0</v>
      </c>
      <c r="D2815" s="15">
        <v>1</v>
      </c>
      <c r="E2815" s="15">
        <v>0</v>
      </c>
      <c r="F2815" s="15">
        <v>0</v>
      </c>
    </row>
    <row r="2816" spans="1:6" x14ac:dyDescent="0.3">
      <c r="A2816" s="16">
        <v>235</v>
      </c>
      <c r="B2816" s="16">
        <v>7</v>
      </c>
      <c r="C2816" s="15">
        <v>0</v>
      </c>
      <c r="D2816" s="15">
        <v>0</v>
      </c>
      <c r="E2816" s="15">
        <v>0</v>
      </c>
      <c r="F2816" s="15">
        <v>1</v>
      </c>
    </row>
    <row r="2817" spans="1:6" x14ac:dyDescent="0.3">
      <c r="A2817" s="16">
        <v>235</v>
      </c>
      <c r="B2817" s="16">
        <v>8</v>
      </c>
      <c r="C2817" s="15">
        <v>0</v>
      </c>
      <c r="D2817" s="15">
        <v>0</v>
      </c>
      <c r="E2817" s="15">
        <v>1</v>
      </c>
      <c r="F2817" s="15">
        <v>0</v>
      </c>
    </row>
    <row r="2818" spans="1:6" x14ac:dyDescent="0.3">
      <c r="A2818" s="16">
        <v>235</v>
      </c>
      <c r="B2818" s="16">
        <v>9</v>
      </c>
      <c r="C2818" s="15">
        <v>0</v>
      </c>
      <c r="D2818" s="15">
        <v>0</v>
      </c>
      <c r="E2818" s="15">
        <v>1</v>
      </c>
      <c r="F2818" s="15">
        <v>0</v>
      </c>
    </row>
    <row r="2819" spans="1:6" x14ac:dyDescent="0.3">
      <c r="A2819" s="16">
        <v>235</v>
      </c>
      <c r="B2819" s="16">
        <v>10</v>
      </c>
      <c r="C2819" s="15">
        <v>1</v>
      </c>
      <c r="D2819" s="15">
        <v>0</v>
      </c>
      <c r="E2819" s="15">
        <v>0</v>
      </c>
      <c r="F2819" s="15">
        <v>0</v>
      </c>
    </row>
    <row r="2820" spans="1:6" x14ac:dyDescent="0.3">
      <c r="A2820" s="16">
        <v>235</v>
      </c>
      <c r="B2820" s="16">
        <v>11</v>
      </c>
      <c r="C2820" s="15">
        <v>0</v>
      </c>
      <c r="D2820" s="15">
        <v>1</v>
      </c>
      <c r="E2820" s="15">
        <v>0</v>
      </c>
      <c r="F2820" s="15">
        <v>0</v>
      </c>
    </row>
    <row r="2821" spans="1:6" x14ac:dyDescent="0.3">
      <c r="A2821" s="16">
        <v>235</v>
      </c>
      <c r="B2821" s="16">
        <v>12</v>
      </c>
      <c r="C2821" s="15">
        <v>1</v>
      </c>
      <c r="D2821" s="15">
        <v>0</v>
      </c>
      <c r="E2821" s="15">
        <v>0</v>
      </c>
      <c r="F2821" s="15">
        <v>0</v>
      </c>
    </row>
    <row r="2822" spans="1:6" x14ac:dyDescent="0.3">
      <c r="A2822" s="16">
        <v>236</v>
      </c>
      <c r="B2822" s="16">
        <v>1</v>
      </c>
      <c r="C2822" s="15">
        <v>0</v>
      </c>
      <c r="D2822" s="15">
        <v>1</v>
      </c>
      <c r="E2822" s="15">
        <v>0</v>
      </c>
      <c r="F2822" s="15">
        <v>0</v>
      </c>
    </row>
    <row r="2823" spans="1:6" x14ac:dyDescent="0.3">
      <c r="A2823" s="16">
        <v>236</v>
      </c>
      <c r="B2823" s="16">
        <v>2</v>
      </c>
      <c r="C2823" s="15">
        <v>0</v>
      </c>
      <c r="D2823" s="15">
        <v>1</v>
      </c>
      <c r="E2823" s="15">
        <v>0</v>
      </c>
      <c r="F2823" s="15">
        <v>0</v>
      </c>
    </row>
    <row r="2824" spans="1:6" x14ac:dyDescent="0.3">
      <c r="A2824" s="16">
        <v>236</v>
      </c>
      <c r="B2824" s="16">
        <v>3</v>
      </c>
      <c r="C2824" s="15">
        <v>0</v>
      </c>
      <c r="D2824" s="15">
        <v>0</v>
      </c>
      <c r="E2824" s="15">
        <v>1</v>
      </c>
      <c r="F2824" s="15">
        <v>0</v>
      </c>
    </row>
    <row r="2825" spans="1:6" x14ac:dyDescent="0.3">
      <c r="A2825" s="16">
        <v>236</v>
      </c>
      <c r="B2825" s="16">
        <v>4</v>
      </c>
      <c r="C2825" s="15">
        <v>1</v>
      </c>
      <c r="D2825" s="15">
        <v>0</v>
      </c>
      <c r="E2825" s="15">
        <v>0</v>
      </c>
      <c r="F2825" s="15">
        <v>0</v>
      </c>
    </row>
    <row r="2826" spans="1:6" x14ac:dyDescent="0.3">
      <c r="A2826" s="16">
        <v>236</v>
      </c>
      <c r="B2826" s="16">
        <v>5</v>
      </c>
      <c r="C2826" s="15">
        <v>1</v>
      </c>
      <c r="D2826" s="15">
        <v>0</v>
      </c>
      <c r="E2826" s="15">
        <v>0</v>
      </c>
      <c r="F2826" s="15">
        <v>0</v>
      </c>
    </row>
    <row r="2827" spans="1:6" x14ac:dyDescent="0.3">
      <c r="A2827" s="16">
        <v>236</v>
      </c>
      <c r="B2827" s="16">
        <v>6</v>
      </c>
      <c r="C2827" s="15">
        <v>0</v>
      </c>
      <c r="D2827" s="15">
        <v>1</v>
      </c>
      <c r="E2827" s="15">
        <v>0</v>
      </c>
      <c r="F2827" s="15">
        <v>0</v>
      </c>
    </row>
    <row r="2828" spans="1:6" x14ac:dyDescent="0.3">
      <c r="A2828" s="16">
        <v>236</v>
      </c>
      <c r="B2828" s="16">
        <v>7</v>
      </c>
      <c r="C2828" s="15">
        <v>1</v>
      </c>
      <c r="D2828" s="15">
        <v>0</v>
      </c>
      <c r="E2828" s="15">
        <v>0</v>
      </c>
      <c r="F2828" s="15">
        <v>0</v>
      </c>
    </row>
    <row r="2829" spans="1:6" x14ac:dyDescent="0.3">
      <c r="A2829" s="16">
        <v>236</v>
      </c>
      <c r="B2829" s="16">
        <v>8</v>
      </c>
      <c r="C2829" s="15">
        <v>0</v>
      </c>
      <c r="D2829" s="15">
        <v>0</v>
      </c>
      <c r="E2829" s="15">
        <v>1</v>
      </c>
      <c r="F2829" s="15">
        <v>0</v>
      </c>
    </row>
    <row r="2830" spans="1:6" x14ac:dyDescent="0.3">
      <c r="A2830" s="16">
        <v>236</v>
      </c>
      <c r="B2830" s="16">
        <v>9</v>
      </c>
      <c r="C2830" s="15">
        <v>0</v>
      </c>
      <c r="D2830" s="15">
        <v>0</v>
      </c>
      <c r="E2830" s="15">
        <v>1</v>
      </c>
      <c r="F2830" s="15">
        <v>0</v>
      </c>
    </row>
    <row r="2831" spans="1:6" x14ac:dyDescent="0.3">
      <c r="A2831" s="16">
        <v>236</v>
      </c>
      <c r="B2831" s="16">
        <v>10</v>
      </c>
      <c r="C2831" s="15">
        <v>0</v>
      </c>
      <c r="D2831" s="15">
        <v>1</v>
      </c>
      <c r="E2831" s="15">
        <v>0</v>
      </c>
      <c r="F2831" s="15">
        <v>0</v>
      </c>
    </row>
    <row r="2832" spans="1:6" x14ac:dyDescent="0.3">
      <c r="A2832" s="16">
        <v>236</v>
      </c>
      <c r="B2832" s="16">
        <v>11</v>
      </c>
      <c r="C2832" s="15">
        <v>0</v>
      </c>
      <c r="D2832" s="15">
        <v>1</v>
      </c>
      <c r="E2832" s="15">
        <v>0</v>
      </c>
      <c r="F2832" s="15">
        <v>0</v>
      </c>
    </row>
    <row r="2833" spans="1:6" x14ac:dyDescent="0.3">
      <c r="A2833" s="16">
        <v>236</v>
      </c>
      <c r="B2833" s="16">
        <v>12</v>
      </c>
      <c r="C2833" s="15">
        <v>1</v>
      </c>
      <c r="D2833" s="15">
        <v>0</v>
      </c>
      <c r="E2833" s="15">
        <v>0</v>
      </c>
      <c r="F2833" s="15">
        <v>0</v>
      </c>
    </row>
    <row r="2834" spans="1:6" x14ac:dyDescent="0.3">
      <c r="A2834" s="16">
        <v>237</v>
      </c>
      <c r="B2834" s="16">
        <v>1</v>
      </c>
      <c r="C2834" s="15">
        <v>1</v>
      </c>
      <c r="D2834" s="15">
        <v>0</v>
      </c>
      <c r="E2834" s="15">
        <v>0</v>
      </c>
      <c r="F2834" s="15">
        <v>0</v>
      </c>
    </row>
    <row r="2835" spans="1:6" x14ac:dyDescent="0.3">
      <c r="A2835" s="16">
        <v>237</v>
      </c>
      <c r="B2835" s="16">
        <v>2</v>
      </c>
      <c r="C2835" s="15">
        <v>0</v>
      </c>
      <c r="D2835" s="15">
        <v>1</v>
      </c>
      <c r="E2835" s="15">
        <v>0</v>
      </c>
      <c r="F2835" s="15">
        <v>0</v>
      </c>
    </row>
    <row r="2836" spans="1:6" x14ac:dyDescent="0.3">
      <c r="A2836" s="16">
        <v>237</v>
      </c>
      <c r="B2836" s="16">
        <v>3</v>
      </c>
      <c r="C2836" s="15">
        <v>1</v>
      </c>
      <c r="D2836" s="15">
        <v>0</v>
      </c>
      <c r="E2836" s="15">
        <v>0</v>
      </c>
      <c r="F2836" s="15">
        <v>0</v>
      </c>
    </row>
    <row r="2837" spans="1:6" x14ac:dyDescent="0.3">
      <c r="A2837" s="16">
        <v>237</v>
      </c>
      <c r="B2837" s="16">
        <v>4</v>
      </c>
      <c r="C2837" s="15">
        <v>0</v>
      </c>
      <c r="D2837" s="15">
        <v>1</v>
      </c>
      <c r="E2837" s="15">
        <v>0</v>
      </c>
      <c r="F2837" s="15">
        <v>0</v>
      </c>
    </row>
    <row r="2838" spans="1:6" x14ac:dyDescent="0.3">
      <c r="A2838" s="16">
        <v>237</v>
      </c>
      <c r="B2838" s="16">
        <v>5</v>
      </c>
      <c r="C2838" s="15">
        <v>0</v>
      </c>
      <c r="D2838" s="15">
        <v>1</v>
      </c>
      <c r="E2838" s="15">
        <v>0</v>
      </c>
      <c r="F2838" s="15">
        <v>0</v>
      </c>
    </row>
    <row r="2839" spans="1:6" x14ac:dyDescent="0.3">
      <c r="A2839" s="16">
        <v>237</v>
      </c>
      <c r="B2839" s="16">
        <v>6</v>
      </c>
      <c r="C2839" s="15">
        <v>1</v>
      </c>
      <c r="D2839" s="15">
        <v>0</v>
      </c>
      <c r="E2839" s="15">
        <v>0</v>
      </c>
      <c r="F2839" s="15">
        <v>0</v>
      </c>
    </row>
    <row r="2840" spans="1:6" x14ac:dyDescent="0.3">
      <c r="A2840" s="16">
        <v>237</v>
      </c>
      <c r="B2840" s="16">
        <v>7</v>
      </c>
      <c r="C2840" s="15">
        <v>1</v>
      </c>
      <c r="D2840" s="15">
        <v>0</v>
      </c>
      <c r="E2840" s="15">
        <v>0</v>
      </c>
      <c r="F2840" s="15">
        <v>0</v>
      </c>
    </row>
    <row r="2841" spans="1:6" x14ac:dyDescent="0.3">
      <c r="A2841" s="16">
        <v>237</v>
      </c>
      <c r="B2841" s="16">
        <v>8</v>
      </c>
      <c r="C2841" s="15">
        <v>0</v>
      </c>
      <c r="D2841" s="15">
        <v>0</v>
      </c>
      <c r="E2841" s="15">
        <v>1</v>
      </c>
      <c r="F2841" s="15">
        <v>0</v>
      </c>
    </row>
    <row r="2842" spans="1:6" x14ac:dyDescent="0.3">
      <c r="A2842" s="16">
        <v>237</v>
      </c>
      <c r="B2842" s="16">
        <v>9</v>
      </c>
      <c r="C2842" s="15">
        <v>0</v>
      </c>
      <c r="D2842" s="15">
        <v>1</v>
      </c>
      <c r="E2842" s="15">
        <v>0</v>
      </c>
      <c r="F2842" s="15">
        <v>0</v>
      </c>
    </row>
    <row r="2843" spans="1:6" x14ac:dyDescent="0.3">
      <c r="A2843" s="16">
        <v>237</v>
      </c>
      <c r="B2843" s="16">
        <v>10</v>
      </c>
      <c r="C2843" s="15">
        <v>0</v>
      </c>
      <c r="D2843" s="15">
        <v>1</v>
      </c>
      <c r="E2843" s="15">
        <v>0</v>
      </c>
      <c r="F2843" s="15">
        <v>0</v>
      </c>
    </row>
    <row r="2844" spans="1:6" x14ac:dyDescent="0.3">
      <c r="A2844" s="16">
        <v>237</v>
      </c>
      <c r="B2844" s="16">
        <v>11</v>
      </c>
      <c r="C2844" s="15">
        <v>0</v>
      </c>
      <c r="D2844" s="15">
        <v>0</v>
      </c>
      <c r="E2844" s="15">
        <v>0</v>
      </c>
      <c r="F2844" s="15">
        <v>1</v>
      </c>
    </row>
    <row r="2845" spans="1:6" x14ac:dyDescent="0.3">
      <c r="A2845" s="16">
        <v>237</v>
      </c>
      <c r="B2845" s="16">
        <v>12</v>
      </c>
      <c r="C2845" s="15">
        <v>1</v>
      </c>
      <c r="D2845" s="15">
        <v>0</v>
      </c>
      <c r="E2845" s="15">
        <v>0</v>
      </c>
      <c r="F2845" s="15">
        <v>0</v>
      </c>
    </row>
    <row r="2846" spans="1:6" x14ac:dyDescent="0.3">
      <c r="A2846" s="16">
        <v>238</v>
      </c>
      <c r="B2846" s="16">
        <v>1</v>
      </c>
      <c r="C2846" s="15">
        <v>0</v>
      </c>
      <c r="D2846" s="15">
        <v>0</v>
      </c>
      <c r="E2846" s="15">
        <v>1</v>
      </c>
      <c r="F2846" s="15">
        <v>0</v>
      </c>
    </row>
    <row r="2847" spans="1:6" x14ac:dyDescent="0.3">
      <c r="A2847" s="16">
        <v>238</v>
      </c>
      <c r="B2847" s="16">
        <v>2</v>
      </c>
      <c r="C2847" s="15">
        <v>0</v>
      </c>
      <c r="D2847" s="15">
        <v>1</v>
      </c>
      <c r="E2847" s="15">
        <v>0</v>
      </c>
      <c r="F2847" s="15">
        <v>0</v>
      </c>
    </row>
    <row r="2848" spans="1:6" x14ac:dyDescent="0.3">
      <c r="A2848" s="16">
        <v>238</v>
      </c>
      <c r="B2848" s="16">
        <v>3</v>
      </c>
      <c r="C2848" s="15">
        <v>1</v>
      </c>
      <c r="D2848" s="15">
        <v>0</v>
      </c>
      <c r="E2848" s="15">
        <v>0</v>
      </c>
      <c r="F2848" s="15">
        <v>0</v>
      </c>
    </row>
    <row r="2849" spans="1:6" x14ac:dyDescent="0.3">
      <c r="A2849" s="16">
        <v>238</v>
      </c>
      <c r="B2849" s="16">
        <v>4</v>
      </c>
      <c r="C2849" s="15">
        <v>0</v>
      </c>
      <c r="D2849" s="15">
        <v>0</v>
      </c>
      <c r="E2849" s="15">
        <v>0</v>
      </c>
      <c r="F2849" s="15">
        <v>1</v>
      </c>
    </row>
    <row r="2850" spans="1:6" x14ac:dyDescent="0.3">
      <c r="A2850" s="16">
        <v>238</v>
      </c>
      <c r="B2850" s="16">
        <v>5</v>
      </c>
      <c r="C2850" s="15">
        <v>0</v>
      </c>
      <c r="D2850" s="15">
        <v>1</v>
      </c>
      <c r="E2850" s="15">
        <v>0</v>
      </c>
      <c r="F2850" s="15">
        <v>0</v>
      </c>
    </row>
    <row r="2851" spans="1:6" x14ac:dyDescent="0.3">
      <c r="A2851" s="16">
        <v>238</v>
      </c>
      <c r="B2851" s="16">
        <v>6</v>
      </c>
      <c r="C2851" s="15">
        <v>0</v>
      </c>
      <c r="D2851" s="15">
        <v>0</v>
      </c>
      <c r="E2851" s="15">
        <v>1</v>
      </c>
      <c r="F2851" s="15">
        <v>0</v>
      </c>
    </row>
    <row r="2852" spans="1:6" x14ac:dyDescent="0.3">
      <c r="A2852" s="16">
        <v>238</v>
      </c>
      <c r="B2852" s="16">
        <v>7</v>
      </c>
      <c r="C2852" s="15">
        <v>1</v>
      </c>
      <c r="D2852" s="15">
        <v>0</v>
      </c>
      <c r="E2852" s="15">
        <v>0</v>
      </c>
      <c r="F2852" s="15">
        <v>0</v>
      </c>
    </row>
    <row r="2853" spans="1:6" x14ac:dyDescent="0.3">
      <c r="A2853" s="16">
        <v>238</v>
      </c>
      <c r="B2853" s="16">
        <v>8</v>
      </c>
      <c r="C2853" s="15">
        <v>0</v>
      </c>
      <c r="D2853" s="15">
        <v>1</v>
      </c>
      <c r="E2853" s="15">
        <v>0</v>
      </c>
      <c r="F2853" s="15">
        <v>0</v>
      </c>
    </row>
    <row r="2854" spans="1:6" x14ac:dyDescent="0.3">
      <c r="A2854" s="16">
        <v>238</v>
      </c>
      <c r="B2854" s="16">
        <v>9</v>
      </c>
      <c r="C2854" s="15">
        <v>0</v>
      </c>
      <c r="D2854" s="15">
        <v>0</v>
      </c>
      <c r="E2854" s="15">
        <v>1</v>
      </c>
      <c r="F2854" s="15">
        <v>0</v>
      </c>
    </row>
    <row r="2855" spans="1:6" x14ac:dyDescent="0.3">
      <c r="A2855" s="16">
        <v>238</v>
      </c>
      <c r="B2855" s="16">
        <v>10</v>
      </c>
      <c r="C2855" s="15">
        <v>0</v>
      </c>
      <c r="D2855" s="15">
        <v>1</v>
      </c>
      <c r="E2855" s="15">
        <v>0</v>
      </c>
      <c r="F2855" s="15">
        <v>0</v>
      </c>
    </row>
    <row r="2856" spans="1:6" x14ac:dyDescent="0.3">
      <c r="A2856" s="16">
        <v>238</v>
      </c>
      <c r="B2856" s="16">
        <v>11</v>
      </c>
      <c r="C2856" s="15">
        <v>1</v>
      </c>
      <c r="D2856" s="15">
        <v>0</v>
      </c>
      <c r="E2856" s="15">
        <v>0</v>
      </c>
      <c r="F2856" s="15">
        <v>0</v>
      </c>
    </row>
    <row r="2857" spans="1:6" x14ac:dyDescent="0.3">
      <c r="A2857" s="16">
        <v>238</v>
      </c>
      <c r="B2857" s="16">
        <v>12</v>
      </c>
      <c r="C2857" s="15">
        <v>1</v>
      </c>
      <c r="D2857" s="15">
        <v>0</v>
      </c>
      <c r="E2857" s="15">
        <v>0</v>
      </c>
      <c r="F2857" s="15">
        <v>0</v>
      </c>
    </row>
    <row r="2858" spans="1:6" x14ac:dyDescent="0.3">
      <c r="A2858" s="16">
        <v>239</v>
      </c>
      <c r="B2858" s="16">
        <v>1</v>
      </c>
      <c r="C2858" s="15">
        <v>0</v>
      </c>
      <c r="D2858" s="15">
        <v>0</v>
      </c>
      <c r="E2858" s="15">
        <v>0</v>
      </c>
      <c r="F2858" s="15">
        <v>1</v>
      </c>
    </row>
    <row r="2859" spans="1:6" x14ac:dyDescent="0.3">
      <c r="A2859" s="16">
        <v>239</v>
      </c>
      <c r="B2859" s="16">
        <v>2</v>
      </c>
      <c r="C2859" s="15">
        <v>1</v>
      </c>
      <c r="D2859" s="15">
        <v>0</v>
      </c>
      <c r="E2859" s="15">
        <v>0</v>
      </c>
      <c r="F2859" s="15">
        <v>0</v>
      </c>
    </row>
    <row r="2860" spans="1:6" x14ac:dyDescent="0.3">
      <c r="A2860" s="16">
        <v>239</v>
      </c>
      <c r="B2860" s="16">
        <v>3</v>
      </c>
      <c r="C2860" s="15">
        <v>1</v>
      </c>
      <c r="D2860" s="15">
        <v>0</v>
      </c>
      <c r="E2860" s="15">
        <v>0</v>
      </c>
      <c r="F2860" s="15">
        <v>0</v>
      </c>
    </row>
    <row r="2861" spans="1:6" x14ac:dyDescent="0.3">
      <c r="A2861" s="16">
        <v>239</v>
      </c>
      <c r="B2861" s="16">
        <v>4</v>
      </c>
      <c r="C2861" s="15">
        <v>0</v>
      </c>
      <c r="D2861" s="15">
        <v>1</v>
      </c>
      <c r="E2861" s="15">
        <v>0</v>
      </c>
      <c r="F2861" s="15">
        <v>0</v>
      </c>
    </row>
    <row r="2862" spans="1:6" x14ac:dyDescent="0.3">
      <c r="A2862" s="16">
        <v>239</v>
      </c>
      <c r="B2862" s="16">
        <v>5</v>
      </c>
      <c r="C2862" s="15">
        <v>1</v>
      </c>
      <c r="D2862" s="15">
        <v>0</v>
      </c>
      <c r="E2862" s="15">
        <v>0</v>
      </c>
      <c r="F2862" s="15">
        <v>0</v>
      </c>
    </row>
    <row r="2863" spans="1:6" x14ac:dyDescent="0.3">
      <c r="A2863" s="16">
        <v>239</v>
      </c>
      <c r="B2863" s="16">
        <v>6</v>
      </c>
      <c r="C2863" s="15">
        <v>0</v>
      </c>
      <c r="D2863" s="15">
        <v>1</v>
      </c>
      <c r="E2863" s="15">
        <v>0</v>
      </c>
      <c r="F2863" s="15">
        <v>0</v>
      </c>
    </row>
    <row r="2864" spans="1:6" x14ac:dyDescent="0.3">
      <c r="A2864" s="16">
        <v>239</v>
      </c>
      <c r="B2864" s="16">
        <v>7</v>
      </c>
      <c r="C2864" s="15">
        <v>0</v>
      </c>
      <c r="D2864" s="15">
        <v>0</v>
      </c>
      <c r="E2864" s="15">
        <v>1</v>
      </c>
      <c r="F2864" s="15">
        <v>0</v>
      </c>
    </row>
    <row r="2865" spans="1:6" x14ac:dyDescent="0.3">
      <c r="A2865" s="16">
        <v>239</v>
      </c>
      <c r="B2865" s="16">
        <v>8</v>
      </c>
      <c r="C2865" s="15">
        <v>0</v>
      </c>
      <c r="D2865" s="15">
        <v>1</v>
      </c>
      <c r="E2865" s="15">
        <v>0</v>
      </c>
      <c r="F2865" s="15">
        <v>0</v>
      </c>
    </row>
    <row r="2866" spans="1:6" x14ac:dyDescent="0.3">
      <c r="A2866" s="16">
        <v>239</v>
      </c>
      <c r="B2866" s="16">
        <v>9</v>
      </c>
      <c r="C2866" s="15">
        <v>0</v>
      </c>
      <c r="D2866" s="15">
        <v>0</v>
      </c>
      <c r="E2866" s="15">
        <v>1</v>
      </c>
      <c r="F2866" s="15">
        <v>0</v>
      </c>
    </row>
    <row r="2867" spans="1:6" x14ac:dyDescent="0.3">
      <c r="A2867" s="16">
        <v>239</v>
      </c>
      <c r="B2867" s="16">
        <v>10</v>
      </c>
      <c r="C2867" s="15">
        <v>0</v>
      </c>
      <c r="D2867" s="15">
        <v>1</v>
      </c>
      <c r="E2867" s="15">
        <v>0</v>
      </c>
      <c r="F2867" s="15">
        <v>0</v>
      </c>
    </row>
    <row r="2868" spans="1:6" x14ac:dyDescent="0.3">
      <c r="A2868" s="16">
        <v>239</v>
      </c>
      <c r="B2868" s="16">
        <v>11</v>
      </c>
      <c r="C2868" s="15">
        <v>0</v>
      </c>
      <c r="D2868" s="15">
        <v>0</v>
      </c>
      <c r="E2868" s="15">
        <v>1</v>
      </c>
      <c r="F2868" s="15">
        <v>0</v>
      </c>
    </row>
    <row r="2869" spans="1:6" x14ac:dyDescent="0.3">
      <c r="A2869" s="16">
        <v>239</v>
      </c>
      <c r="B2869" s="16">
        <v>12</v>
      </c>
      <c r="C2869" s="15">
        <v>1</v>
      </c>
      <c r="D2869" s="15">
        <v>0</v>
      </c>
      <c r="E2869" s="15">
        <v>0</v>
      </c>
      <c r="F2869" s="15">
        <v>0</v>
      </c>
    </row>
    <row r="2870" spans="1:6" x14ac:dyDescent="0.3">
      <c r="A2870" s="16">
        <v>240</v>
      </c>
      <c r="B2870" s="16">
        <v>1</v>
      </c>
      <c r="C2870" s="15">
        <v>1</v>
      </c>
      <c r="D2870" s="15">
        <v>0</v>
      </c>
      <c r="E2870" s="15">
        <v>0</v>
      </c>
      <c r="F2870" s="15">
        <v>0</v>
      </c>
    </row>
    <row r="2871" spans="1:6" x14ac:dyDescent="0.3">
      <c r="A2871" s="16">
        <v>240</v>
      </c>
      <c r="B2871" s="16">
        <v>2</v>
      </c>
      <c r="C2871" s="15">
        <v>1</v>
      </c>
      <c r="D2871" s="15">
        <v>0</v>
      </c>
      <c r="E2871" s="15">
        <v>0</v>
      </c>
      <c r="F2871" s="15">
        <v>0</v>
      </c>
    </row>
    <row r="2872" spans="1:6" x14ac:dyDescent="0.3">
      <c r="A2872" s="16">
        <v>240</v>
      </c>
      <c r="B2872" s="16">
        <v>3</v>
      </c>
      <c r="C2872" s="15">
        <v>1</v>
      </c>
      <c r="D2872" s="15">
        <v>0</v>
      </c>
      <c r="E2872" s="15">
        <v>0</v>
      </c>
      <c r="F2872" s="15">
        <v>0</v>
      </c>
    </row>
    <row r="2873" spans="1:6" x14ac:dyDescent="0.3">
      <c r="A2873" s="16">
        <v>240</v>
      </c>
      <c r="B2873" s="16">
        <v>4</v>
      </c>
      <c r="C2873" s="15">
        <v>0</v>
      </c>
      <c r="D2873" s="15">
        <v>0</v>
      </c>
      <c r="E2873" s="15">
        <v>0</v>
      </c>
      <c r="F2873" s="15">
        <v>1</v>
      </c>
    </row>
    <row r="2874" spans="1:6" x14ac:dyDescent="0.3">
      <c r="A2874" s="16">
        <v>240</v>
      </c>
      <c r="B2874" s="16">
        <v>5</v>
      </c>
      <c r="C2874" s="15">
        <v>1</v>
      </c>
      <c r="D2874" s="15">
        <v>0</v>
      </c>
      <c r="E2874" s="15">
        <v>0</v>
      </c>
      <c r="F2874" s="15">
        <v>0</v>
      </c>
    </row>
    <row r="2875" spans="1:6" x14ac:dyDescent="0.3">
      <c r="A2875" s="16">
        <v>240</v>
      </c>
      <c r="B2875" s="16">
        <v>6</v>
      </c>
      <c r="C2875" s="15">
        <v>0</v>
      </c>
      <c r="D2875" s="15">
        <v>0</v>
      </c>
      <c r="E2875" s="15">
        <v>1</v>
      </c>
      <c r="F2875" s="15">
        <v>0</v>
      </c>
    </row>
    <row r="2876" spans="1:6" x14ac:dyDescent="0.3">
      <c r="A2876" s="16">
        <v>240</v>
      </c>
      <c r="B2876" s="16">
        <v>7</v>
      </c>
      <c r="C2876" s="15">
        <v>0</v>
      </c>
      <c r="D2876" s="15">
        <v>0</v>
      </c>
      <c r="E2876" s="15">
        <v>1</v>
      </c>
      <c r="F2876" s="15">
        <v>0</v>
      </c>
    </row>
    <row r="2877" spans="1:6" x14ac:dyDescent="0.3">
      <c r="A2877" s="16">
        <v>240</v>
      </c>
      <c r="B2877" s="16">
        <v>8</v>
      </c>
      <c r="C2877" s="15">
        <v>0</v>
      </c>
      <c r="D2877" s="15">
        <v>0</v>
      </c>
      <c r="E2877" s="15">
        <v>1</v>
      </c>
      <c r="F2877" s="15">
        <v>0</v>
      </c>
    </row>
    <row r="2878" spans="1:6" x14ac:dyDescent="0.3">
      <c r="A2878" s="16">
        <v>240</v>
      </c>
      <c r="B2878" s="16">
        <v>9</v>
      </c>
      <c r="C2878" s="15">
        <v>0</v>
      </c>
      <c r="D2878" s="15">
        <v>0</v>
      </c>
      <c r="E2878" s="15">
        <v>1</v>
      </c>
      <c r="F2878" s="15">
        <v>0</v>
      </c>
    </row>
    <row r="2879" spans="1:6" x14ac:dyDescent="0.3">
      <c r="A2879" s="16">
        <v>240</v>
      </c>
      <c r="B2879" s="16">
        <v>10</v>
      </c>
      <c r="C2879" s="15">
        <v>0</v>
      </c>
      <c r="D2879" s="15">
        <v>1</v>
      </c>
      <c r="E2879" s="15">
        <v>0</v>
      </c>
      <c r="F2879" s="15">
        <v>0</v>
      </c>
    </row>
    <row r="2880" spans="1:6" x14ac:dyDescent="0.3">
      <c r="A2880" s="16">
        <v>240</v>
      </c>
      <c r="B2880" s="16">
        <v>11</v>
      </c>
      <c r="C2880" s="15">
        <v>0</v>
      </c>
      <c r="D2880" s="15">
        <v>1</v>
      </c>
      <c r="E2880" s="15">
        <v>0</v>
      </c>
      <c r="F2880" s="15">
        <v>0</v>
      </c>
    </row>
    <row r="2881" spans="1:6" x14ac:dyDescent="0.3">
      <c r="A2881" s="16">
        <v>240</v>
      </c>
      <c r="B2881" s="16">
        <v>12</v>
      </c>
      <c r="C2881" s="15">
        <v>0</v>
      </c>
      <c r="D2881" s="15">
        <v>0</v>
      </c>
      <c r="E2881" s="15">
        <v>1</v>
      </c>
      <c r="F2881" s="15">
        <v>0</v>
      </c>
    </row>
    <row r="2882" spans="1:6" x14ac:dyDescent="0.3">
      <c r="A2882" s="16">
        <v>241</v>
      </c>
      <c r="B2882" s="16">
        <v>1</v>
      </c>
      <c r="C2882" s="15">
        <v>0</v>
      </c>
      <c r="D2882" s="15">
        <v>0</v>
      </c>
      <c r="E2882" s="15">
        <v>1</v>
      </c>
      <c r="F2882" s="15">
        <v>0</v>
      </c>
    </row>
    <row r="2883" spans="1:6" x14ac:dyDescent="0.3">
      <c r="A2883" s="16">
        <v>241</v>
      </c>
      <c r="B2883" s="16">
        <v>2</v>
      </c>
      <c r="C2883" s="15">
        <v>1</v>
      </c>
      <c r="D2883" s="15">
        <v>0</v>
      </c>
      <c r="E2883" s="15">
        <v>0</v>
      </c>
      <c r="F2883" s="15">
        <v>0</v>
      </c>
    </row>
    <row r="2884" spans="1:6" x14ac:dyDescent="0.3">
      <c r="A2884" s="16">
        <v>241</v>
      </c>
      <c r="B2884" s="16">
        <v>3</v>
      </c>
      <c r="C2884" s="15">
        <v>1</v>
      </c>
      <c r="D2884" s="15">
        <v>0</v>
      </c>
      <c r="E2884" s="15">
        <v>0</v>
      </c>
      <c r="F2884" s="15">
        <v>0</v>
      </c>
    </row>
    <row r="2885" spans="1:6" x14ac:dyDescent="0.3">
      <c r="A2885" s="16">
        <v>241</v>
      </c>
      <c r="B2885" s="16">
        <v>4</v>
      </c>
      <c r="C2885" s="15">
        <v>1</v>
      </c>
      <c r="D2885" s="15">
        <v>0</v>
      </c>
      <c r="E2885" s="15">
        <v>0</v>
      </c>
      <c r="F2885" s="15">
        <v>0</v>
      </c>
    </row>
    <row r="2886" spans="1:6" x14ac:dyDescent="0.3">
      <c r="A2886" s="16">
        <v>241</v>
      </c>
      <c r="B2886" s="16">
        <v>5</v>
      </c>
      <c r="C2886" s="15">
        <v>0</v>
      </c>
      <c r="D2886" s="15">
        <v>0</v>
      </c>
      <c r="E2886" s="15">
        <v>1</v>
      </c>
      <c r="F2886" s="15">
        <v>0</v>
      </c>
    </row>
    <row r="2887" spans="1:6" x14ac:dyDescent="0.3">
      <c r="A2887" s="16">
        <v>241</v>
      </c>
      <c r="B2887" s="16">
        <v>6</v>
      </c>
      <c r="C2887" s="15">
        <v>0</v>
      </c>
      <c r="D2887" s="15">
        <v>1</v>
      </c>
      <c r="E2887" s="15">
        <v>0</v>
      </c>
      <c r="F2887" s="15">
        <v>0</v>
      </c>
    </row>
    <row r="2888" spans="1:6" x14ac:dyDescent="0.3">
      <c r="A2888" s="16">
        <v>241</v>
      </c>
      <c r="B2888" s="16">
        <v>7</v>
      </c>
      <c r="C2888" s="15">
        <v>0</v>
      </c>
      <c r="D2888" s="15">
        <v>1</v>
      </c>
      <c r="E2888" s="15">
        <v>0</v>
      </c>
      <c r="F2888" s="15">
        <v>0</v>
      </c>
    </row>
    <row r="2889" spans="1:6" x14ac:dyDescent="0.3">
      <c r="A2889" s="16">
        <v>241</v>
      </c>
      <c r="B2889" s="16">
        <v>8</v>
      </c>
      <c r="C2889" s="15">
        <v>1</v>
      </c>
      <c r="D2889" s="15">
        <v>0</v>
      </c>
      <c r="E2889" s="15">
        <v>0</v>
      </c>
      <c r="F2889" s="15">
        <v>0</v>
      </c>
    </row>
    <row r="2890" spans="1:6" x14ac:dyDescent="0.3">
      <c r="A2890" s="16">
        <v>241</v>
      </c>
      <c r="B2890" s="16">
        <v>9</v>
      </c>
      <c r="C2890" s="15">
        <v>0</v>
      </c>
      <c r="D2890" s="15">
        <v>0</v>
      </c>
      <c r="E2890" s="15">
        <v>0</v>
      </c>
      <c r="F2890" s="15">
        <v>1</v>
      </c>
    </row>
    <row r="2891" spans="1:6" x14ac:dyDescent="0.3">
      <c r="A2891" s="16">
        <v>241</v>
      </c>
      <c r="B2891" s="16">
        <v>10</v>
      </c>
      <c r="C2891" s="15">
        <v>1</v>
      </c>
      <c r="D2891" s="15">
        <v>0</v>
      </c>
      <c r="E2891" s="15">
        <v>0</v>
      </c>
      <c r="F2891" s="15">
        <v>0</v>
      </c>
    </row>
    <row r="2892" spans="1:6" x14ac:dyDescent="0.3">
      <c r="A2892" s="16">
        <v>241</v>
      </c>
      <c r="B2892" s="16">
        <v>11</v>
      </c>
      <c r="C2892" s="15">
        <v>0</v>
      </c>
      <c r="D2892" s="15">
        <v>1</v>
      </c>
      <c r="E2892" s="15">
        <v>0</v>
      </c>
      <c r="F2892" s="15">
        <v>0</v>
      </c>
    </row>
    <row r="2893" spans="1:6" x14ac:dyDescent="0.3">
      <c r="A2893" s="16">
        <v>241</v>
      </c>
      <c r="B2893" s="16">
        <v>12</v>
      </c>
      <c r="C2893" s="15">
        <v>1</v>
      </c>
      <c r="D2893" s="15">
        <v>0</v>
      </c>
      <c r="E2893" s="15">
        <v>0</v>
      </c>
      <c r="F2893" s="15">
        <v>0</v>
      </c>
    </row>
    <row r="2894" spans="1:6" x14ac:dyDescent="0.3">
      <c r="A2894" s="16">
        <v>242</v>
      </c>
      <c r="B2894" s="16">
        <v>1</v>
      </c>
      <c r="C2894" s="15">
        <v>0</v>
      </c>
      <c r="D2894" s="15">
        <v>0</v>
      </c>
      <c r="E2894" s="15">
        <v>1</v>
      </c>
      <c r="F2894" s="15">
        <v>0</v>
      </c>
    </row>
    <row r="2895" spans="1:6" x14ac:dyDescent="0.3">
      <c r="A2895" s="16">
        <v>242</v>
      </c>
      <c r="B2895" s="16">
        <v>2</v>
      </c>
      <c r="C2895" s="15">
        <v>0</v>
      </c>
      <c r="D2895" s="15">
        <v>1</v>
      </c>
      <c r="E2895" s="15">
        <v>0</v>
      </c>
      <c r="F2895" s="15">
        <v>0</v>
      </c>
    </row>
    <row r="2896" spans="1:6" x14ac:dyDescent="0.3">
      <c r="A2896" s="16">
        <v>242</v>
      </c>
      <c r="B2896" s="16">
        <v>3</v>
      </c>
      <c r="C2896" s="15">
        <v>1</v>
      </c>
      <c r="D2896" s="15">
        <v>0</v>
      </c>
      <c r="E2896" s="15">
        <v>0</v>
      </c>
      <c r="F2896" s="15">
        <v>0</v>
      </c>
    </row>
    <row r="2897" spans="1:6" x14ac:dyDescent="0.3">
      <c r="A2897" s="16">
        <v>242</v>
      </c>
      <c r="B2897" s="16">
        <v>4</v>
      </c>
      <c r="C2897" s="15">
        <v>0</v>
      </c>
      <c r="D2897" s="15">
        <v>0</v>
      </c>
      <c r="E2897" s="15">
        <v>1</v>
      </c>
      <c r="F2897" s="15">
        <v>0</v>
      </c>
    </row>
    <row r="2898" spans="1:6" x14ac:dyDescent="0.3">
      <c r="A2898" s="16">
        <v>242</v>
      </c>
      <c r="B2898" s="16">
        <v>5</v>
      </c>
      <c r="C2898" s="15">
        <v>0</v>
      </c>
      <c r="D2898" s="15">
        <v>0</v>
      </c>
      <c r="E2898" s="15">
        <v>1</v>
      </c>
      <c r="F2898" s="15">
        <v>0</v>
      </c>
    </row>
    <row r="2899" spans="1:6" x14ac:dyDescent="0.3">
      <c r="A2899" s="16">
        <v>242</v>
      </c>
      <c r="B2899" s="16">
        <v>6</v>
      </c>
      <c r="C2899" s="15">
        <v>1</v>
      </c>
      <c r="D2899" s="15">
        <v>0</v>
      </c>
      <c r="E2899" s="15">
        <v>0</v>
      </c>
      <c r="F2899" s="15">
        <v>0</v>
      </c>
    </row>
    <row r="2900" spans="1:6" x14ac:dyDescent="0.3">
      <c r="A2900" s="16">
        <v>242</v>
      </c>
      <c r="B2900" s="16">
        <v>7</v>
      </c>
      <c r="C2900" s="15">
        <v>0</v>
      </c>
      <c r="D2900" s="15">
        <v>1</v>
      </c>
      <c r="E2900" s="15">
        <v>0</v>
      </c>
      <c r="F2900" s="15">
        <v>0</v>
      </c>
    </row>
    <row r="2901" spans="1:6" x14ac:dyDescent="0.3">
      <c r="A2901" s="16">
        <v>242</v>
      </c>
      <c r="B2901" s="16">
        <v>8</v>
      </c>
      <c r="C2901" s="15">
        <v>0</v>
      </c>
      <c r="D2901" s="15">
        <v>0</v>
      </c>
      <c r="E2901" s="15">
        <v>1</v>
      </c>
      <c r="F2901" s="15">
        <v>0</v>
      </c>
    </row>
    <row r="2902" spans="1:6" x14ac:dyDescent="0.3">
      <c r="A2902" s="16">
        <v>242</v>
      </c>
      <c r="B2902" s="16">
        <v>9</v>
      </c>
      <c r="C2902" s="15">
        <v>0</v>
      </c>
      <c r="D2902" s="15">
        <v>0</v>
      </c>
      <c r="E2902" s="15">
        <v>1</v>
      </c>
      <c r="F2902" s="15">
        <v>0</v>
      </c>
    </row>
    <row r="2903" spans="1:6" x14ac:dyDescent="0.3">
      <c r="A2903" s="16">
        <v>242</v>
      </c>
      <c r="B2903" s="16">
        <v>10</v>
      </c>
      <c r="C2903" s="15">
        <v>0</v>
      </c>
      <c r="D2903" s="15">
        <v>1</v>
      </c>
      <c r="E2903" s="15">
        <v>0</v>
      </c>
      <c r="F2903" s="15">
        <v>0</v>
      </c>
    </row>
    <row r="2904" spans="1:6" x14ac:dyDescent="0.3">
      <c r="A2904" s="16">
        <v>242</v>
      </c>
      <c r="B2904" s="16">
        <v>11</v>
      </c>
      <c r="C2904" s="15">
        <v>0</v>
      </c>
      <c r="D2904" s="15">
        <v>0</v>
      </c>
      <c r="E2904" s="15">
        <v>1</v>
      </c>
      <c r="F2904" s="15">
        <v>0</v>
      </c>
    </row>
    <row r="2905" spans="1:6" x14ac:dyDescent="0.3">
      <c r="A2905" s="16">
        <v>242</v>
      </c>
      <c r="B2905" s="16">
        <v>12</v>
      </c>
      <c r="C2905" s="15">
        <v>1</v>
      </c>
      <c r="D2905" s="15">
        <v>0</v>
      </c>
      <c r="E2905" s="15">
        <v>0</v>
      </c>
      <c r="F2905" s="15">
        <v>0</v>
      </c>
    </row>
    <row r="2906" spans="1:6" x14ac:dyDescent="0.3">
      <c r="A2906" s="16">
        <v>243</v>
      </c>
      <c r="B2906" s="16">
        <v>1</v>
      </c>
      <c r="C2906" s="15">
        <v>0</v>
      </c>
      <c r="D2906" s="15">
        <v>1</v>
      </c>
      <c r="E2906" s="15">
        <v>0</v>
      </c>
      <c r="F2906" s="15">
        <v>0</v>
      </c>
    </row>
    <row r="2907" spans="1:6" x14ac:dyDescent="0.3">
      <c r="A2907" s="16">
        <v>243</v>
      </c>
      <c r="B2907" s="16">
        <v>2</v>
      </c>
      <c r="C2907" s="15">
        <v>0</v>
      </c>
      <c r="D2907" s="15">
        <v>1</v>
      </c>
      <c r="E2907" s="15">
        <v>0</v>
      </c>
      <c r="F2907" s="15">
        <v>0</v>
      </c>
    </row>
    <row r="2908" spans="1:6" x14ac:dyDescent="0.3">
      <c r="A2908" s="16">
        <v>243</v>
      </c>
      <c r="B2908" s="16">
        <v>3</v>
      </c>
      <c r="C2908" s="15">
        <v>0</v>
      </c>
      <c r="D2908" s="15">
        <v>0</v>
      </c>
      <c r="E2908" s="15">
        <v>0</v>
      </c>
      <c r="F2908" s="15">
        <v>1</v>
      </c>
    </row>
    <row r="2909" spans="1:6" x14ac:dyDescent="0.3">
      <c r="A2909" s="16">
        <v>243</v>
      </c>
      <c r="B2909" s="16">
        <v>4</v>
      </c>
      <c r="C2909" s="15">
        <v>0</v>
      </c>
      <c r="D2909" s="15">
        <v>0</v>
      </c>
      <c r="E2909" s="15">
        <v>1</v>
      </c>
      <c r="F2909" s="15">
        <v>0</v>
      </c>
    </row>
    <row r="2910" spans="1:6" x14ac:dyDescent="0.3">
      <c r="A2910" s="16">
        <v>243</v>
      </c>
      <c r="B2910" s="16">
        <v>5</v>
      </c>
      <c r="C2910" s="15">
        <v>1</v>
      </c>
      <c r="D2910" s="15">
        <v>0</v>
      </c>
      <c r="E2910" s="15">
        <v>0</v>
      </c>
      <c r="F2910" s="15">
        <v>0</v>
      </c>
    </row>
    <row r="2911" spans="1:6" x14ac:dyDescent="0.3">
      <c r="A2911" s="16">
        <v>243</v>
      </c>
      <c r="B2911" s="16">
        <v>6</v>
      </c>
      <c r="C2911" s="15">
        <v>0</v>
      </c>
      <c r="D2911" s="15">
        <v>0</v>
      </c>
      <c r="E2911" s="15">
        <v>0</v>
      </c>
      <c r="F2911" s="15">
        <v>1</v>
      </c>
    </row>
    <row r="2912" spans="1:6" x14ac:dyDescent="0.3">
      <c r="A2912" s="16">
        <v>243</v>
      </c>
      <c r="B2912" s="16">
        <v>7</v>
      </c>
      <c r="C2912" s="15">
        <v>0</v>
      </c>
      <c r="D2912" s="15">
        <v>0</v>
      </c>
      <c r="E2912" s="15">
        <v>0</v>
      </c>
      <c r="F2912" s="15">
        <v>1</v>
      </c>
    </row>
    <row r="2913" spans="1:6" x14ac:dyDescent="0.3">
      <c r="A2913" s="16">
        <v>243</v>
      </c>
      <c r="B2913" s="16">
        <v>8</v>
      </c>
      <c r="C2913" s="15">
        <v>0</v>
      </c>
      <c r="D2913" s="15">
        <v>0</v>
      </c>
      <c r="E2913" s="15">
        <v>1</v>
      </c>
      <c r="F2913" s="15">
        <v>0</v>
      </c>
    </row>
    <row r="2914" spans="1:6" x14ac:dyDescent="0.3">
      <c r="A2914" s="16">
        <v>243</v>
      </c>
      <c r="B2914" s="16">
        <v>9</v>
      </c>
      <c r="C2914" s="15">
        <v>0</v>
      </c>
      <c r="D2914" s="15">
        <v>0</v>
      </c>
      <c r="E2914" s="15">
        <v>1</v>
      </c>
      <c r="F2914" s="15">
        <v>0</v>
      </c>
    </row>
    <row r="2915" spans="1:6" x14ac:dyDescent="0.3">
      <c r="A2915" s="16">
        <v>243</v>
      </c>
      <c r="B2915" s="16">
        <v>10</v>
      </c>
      <c r="C2915" s="15">
        <v>1</v>
      </c>
      <c r="D2915" s="15">
        <v>0</v>
      </c>
      <c r="E2915" s="15">
        <v>0</v>
      </c>
      <c r="F2915" s="15">
        <v>0</v>
      </c>
    </row>
    <row r="2916" spans="1:6" x14ac:dyDescent="0.3">
      <c r="A2916" s="16">
        <v>243</v>
      </c>
      <c r="B2916" s="16">
        <v>11</v>
      </c>
      <c r="C2916" s="15">
        <v>0</v>
      </c>
      <c r="D2916" s="15">
        <v>1</v>
      </c>
      <c r="E2916" s="15">
        <v>0</v>
      </c>
      <c r="F2916" s="15">
        <v>0</v>
      </c>
    </row>
    <row r="2917" spans="1:6" x14ac:dyDescent="0.3">
      <c r="A2917" s="16">
        <v>243</v>
      </c>
      <c r="B2917" s="16">
        <v>12</v>
      </c>
      <c r="C2917" s="15">
        <v>1</v>
      </c>
      <c r="D2917" s="15">
        <v>0</v>
      </c>
      <c r="E2917" s="15">
        <v>0</v>
      </c>
      <c r="F2917" s="15">
        <v>0</v>
      </c>
    </row>
    <row r="2918" spans="1:6" x14ac:dyDescent="0.3">
      <c r="A2918" s="16">
        <v>244</v>
      </c>
      <c r="B2918" s="16">
        <v>1</v>
      </c>
      <c r="C2918" s="15">
        <v>1</v>
      </c>
      <c r="D2918" s="15">
        <v>0</v>
      </c>
      <c r="E2918" s="15">
        <v>0</v>
      </c>
      <c r="F2918" s="15">
        <v>0</v>
      </c>
    </row>
    <row r="2919" spans="1:6" x14ac:dyDescent="0.3">
      <c r="A2919" s="16">
        <v>244</v>
      </c>
      <c r="B2919" s="16">
        <v>2</v>
      </c>
      <c r="C2919" s="15">
        <v>0</v>
      </c>
      <c r="D2919" s="15">
        <v>1</v>
      </c>
      <c r="E2919" s="15">
        <v>0</v>
      </c>
      <c r="F2919" s="15">
        <v>0</v>
      </c>
    </row>
    <row r="2920" spans="1:6" x14ac:dyDescent="0.3">
      <c r="A2920" s="16">
        <v>244</v>
      </c>
      <c r="B2920" s="16">
        <v>3</v>
      </c>
      <c r="C2920" s="15">
        <v>1</v>
      </c>
      <c r="D2920" s="15">
        <v>0</v>
      </c>
      <c r="E2920" s="15">
        <v>0</v>
      </c>
      <c r="F2920" s="15">
        <v>0</v>
      </c>
    </row>
    <row r="2921" spans="1:6" x14ac:dyDescent="0.3">
      <c r="A2921" s="16">
        <v>244</v>
      </c>
      <c r="B2921" s="16">
        <v>4</v>
      </c>
      <c r="C2921" s="15">
        <v>1</v>
      </c>
      <c r="D2921" s="15">
        <v>0</v>
      </c>
      <c r="E2921" s="15">
        <v>0</v>
      </c>
      <c r="F2921" s="15">
        <v>0</v>
      </c>
    </row>
    <row r="2922" spans="1:6" x14ac:dyDescent="0.3">
      <c r="A2922" s="16">
        <v>244</v>
      </c>
      <c r="B2922" s="16">
        <v>5</v>
      </c>
      <c r="C2922" s="15">
        <v>1</v>
      </c>
      <c r="D2922" s="15">
        <v>0</v>
      </c>
      <c r="E2922" s="15">
        <v>0</v>
      </c>
      <c r="F2922" s="15">
        <v>0</v>
      </c>
    </row>
    <row r="2923" spans="1:6" x14ac:dyDescent="0.3">
      <c r="A2923" s="16">
        <v>244</v>
      </c>
      <c r="B2923" s="16">
        <v>6</v>
      </c>
      <c r="C2923" s="15">
        <v>0</v>
      </c>
      <c r="D2923" s="15">
        <v>0</v>
      </c>
      <c r="E2923" s="15">
        <v>1</v>
      </c>
      <c r="F2923" s="15">
        <v>0</v>
      </c>
    </row>
    <row r="2924" spans="1:6" x14ac:dyDescent="0.3">
      <c r="A2924" s="16">
        <v>244</v>
      </c>
      <c r="B2924" s="16">
        <v>7</v>
      </c>
      <c r="C2924" s="15">
        <v>0</v>
      </c>
      <c r="D2924" s="15">
        <v>0</v>
      </c>
      <c r="E2924" s="15">
        <v>1</v>
      </c>
      <c r="F2924" s="15">
        <v>0</v>
      </c>
    </row>
    <row r="2925" spans="1:6" x14ac:dyDescent="0.3">
      <c r="A2925" s="16">
        <v>244</v>
      </c>
      <c r="B2925" s="16">
        <v>8</v>
      </c>
      <c r="C2925" s="15">
        <v>0</v>
      </c>
      <c r="D2925" s="15">
        <v>0</v>
      </c>
      <c r="E2925" s="15">
        <v>1</v>
      </c>
      <c r="F2925" s="15">
        <v>0</v>
      </c>
    </row>
    <row r="2926" spans="1:6" x14ac:dyDescent="0.3">
      <c r="A2926" s="16">
        <v>244</v>
      </c>
      <c r="B2926" s="16">
        <v>9</v>
      </c>
      <c r="C2926" s="15">
        <v>0</v>
      </c>
      <c r="D2926" s="15">
        <v>0</v>
      </c>
      <c r="E2926" s="15">
        <v>1</v>
      </c>
      <c r="F2926" s="15">
        <v>0</v>
      </c>
    </row>
    <row r="2927" spans="1:6" x14ac:dyDescent="0.3">
      <c r="A2927" s="16">
        <v>244</v>
      </c>
      <c r="B2927" s="16">
        <v>10</v>
      </c>
      <c r="C2927" s="15">
        <v>0</v>
      </c>
      <c r="D2927" s="15">
        <v>1</v>
      </c>
      <c r="E2927" s="15">
        <v>0</v>
      </c>
      <c r="F2927" s="15">
        <v>0</v>
      </c>
    </row>
    <row r="2928" spans="1:6" x14ac:dyDescent="0.3">
      <c r="A2928" s="16">
        <v>244</v>
      </c>
      <c r="B2928" s="16">
        <v>11</v>
      </c>
      <c r="C2928" s="15">
        <v>0</v>
      </c>
      <c r="D2928" s="15">
        <v>0</v>
      </c>
      <c r="E2928" s="15">
        <v>0</v>
      </c>
      <c r="F2928" s="15">
        <v>1</v>
      </c>
    </row>
    <row r="2929" spans="1:6" x14ac:dyDescent="0.3">
      <c r="A2929" s="16">
        <v>244</v>
      </c>
      <c r="B2929" s="16">
        <v>12</v>
      </c>
      <c r="C2929" s="15">
        <v>0</v>
      </c>
      <c r="D2929" s="15">
        <v>0</v>
      </c>
      <c r="E2929" s="15">
        <v>1</v>
      </c>
      <c r="F2929" s="15">
        <v>0</v>
      </c>
    </row>
    <row r="2930" spans="1:6" x14ac:dyDescent="0.3">
      <c r="A2930" s="16">
        <v>245</v>
      </c>
      <c r="B2930" s="16">
        <v>1</v>
      </c>
      <c r="C2930" s="15">
        <v>0</v>
      </c>
      <c r="D2930" s="15">
        <v>0</v>
      </c>
      <c r="E2930" s="15">
        <v>1</v>
      </c>
      <c r="F2930" s="15">
        <v>0</v>
      </c>
    </row>
    <row r="2931" spans="1:6" x14ac:dyDescent="0.3">
      <c r="A2931" s="16">
        <v>245</v>
      </c>
      <c r="B2931" s="16">
        <v>2</v>
      </c>
      <c r="C2931" s="15">
        <v>1</v>
      </c>
      <c r="D2931" s="15">
        <v>0</v>
      </c>
      <c r="E2931" s="15">
        <v>0</v>
      </c>
      <c r="F2931" s="15">
        <v>0</v>
      </c>
    </row>
    <row r="2932" spans="1:6" x14ac:dyDescent="0.3">
      <c r="A2932" s="16">
        <v>245</v>
      </c>
      <c r="B2932" s="16">
        <v>3</v>
      </c>
      <c r="C2932" s="15">
        <v>1</v>
      </c>
      <c r="D2932" s="15">
        <v>0</v>
      </c>
      <c r="E2932" s="15">
        <v>0</v>
      </c>
      <c r="F2932" s="15">
        <v>0</v>
      </c>
    </row>
    <row r="2933" spans="1:6" x14ac:dyDescent="0.3">
      <c r="A2933" s="16">
        <v>245</v>
      </c>
      <c r="B2933" s="16">
        <v>4</v>
      </c>
      <c r="C2933" s="15">
        <v>0</v>
      </c>
      <c r="D2933" s="15">
        <v>0</v>
      </c>
      <c r="E2933" s="15">
        <v>1</v>
      </c>
      <c r="F2933" s="15">
        <v>0</v>
      </c>
    </row>
    <row r="2934" spans="1:6" x14ac:dyDescent="0.3">
      <c r="A2934" s="16">
        <v>245</v>
      </c>
      <c r="B2934" s="16">
        <v>5</v>
      </c>
      <c r="C2934" s="15">
        <v>1</v>
      </c>
      <c r="D2934" s="15">
        <v>0</v>
      </c>
      <c r="E2934" s="15">
        <v>0</v>
      </c>
      <c r="F2934" s="15">
        <v>0</v>
      </c>
    </row>
    <row r="2935" spans="1:6" x14ac:dyDescent="0.3">
      <c r="A2935" s="16">
        <v>245</v>
      </c>
      <c r="B2935" s="16">
        <v>6</v>
      </c>
      <c r="C2935" s="15">
        <v>1</v>
      </c>
      <c r="D2935" s="15">
        <v>0</v>
      </c>
      <c r="E2935" s="15">
        <v>0</v>
      </c>
      <c r="F2935" s="15">
        <v>0</v>
      </c>
    </row>
    <row r="2936" spans="1:6" x14ac:dyDescent="0.3">
      <c r="A2936" s="16">
        <v>245</v>
      </c>
      <c r="B2936" s="16">
        <v>7</v>
      </c>
      <c r="C2936" s="15">
        <v>1</v>
      </c>
      <c r="D2936" s="15">
        <v>0</v>
      </c>
      <c r="E2936" s="15">
        <v>0</v>
      </c>
      <c r="F2936" s="15">
        <v>0</v>
      </c>
    </row>
    <row r="2937" spans="1:6" x14ac:dyDescent="0.3">
      <c r="A2937" s="16">
        <v>245</v>
      </c>
      <c r="B2937" s="16">
        <v>8</v>
      </c>
      <c r="C2937" s="15">
        <v>0</v>
      </c>
      <c r="D2937" s="15">
        <v>0</v>
      </c>
      <c r="E2937" s="15">
        <v>1</v>
      </c>
      <c r="F2937" s="15">
        <v>0</v>
      </c>
    </row>
    <row r="2938" spans="1:6" x14ac:dyDescent="0.3">
      <c r="A2938" s="16">
        <v>245</v>
      </c>
      <c r="B2938" s="16">
        <v>9</v>
      </c>
      <c r="C2938" s="15">
        <v>0</v>
      </c>
      <c r="D2938" s="15">
        <v>0</v>
      </c>
      <c r="E2938" s="15">
        <v>1</v>
      </c>
      <c r="F2938" s="15">
        <v>0</v>
      </c>
    </row>
    <row r="2939" spans="1:6" x14ac:dyDescent="0.3">
      <c r="A2939" s="16">
        <v>245</v>
      </c>
      <c r="B2939" s="16">
        <v>10</v>
      </c>
      <c r="C2939" s="15">
        <v>0</v>
      </c>
      <c r="D2939" s="15">
        <v>1</v>
      </c>
      <c r="E2939" s="15">
        <v>0</v>
      </c>
      <c r="F2939" s="15">
        <v>0</v>
      </c>
    </row>
    <row r="2940" spans="1:6" x14ac:dyDescent="0.3">
      <c r="A2940" s="16">
        <v>245</v>
      </c>
      <c r="B2940" s="16">
        <v>11</v>
      </c>
      <c r="C2940" s="15">
        <v>0</v>
      </c>
      <c r="D2940" s="15">
        <v>0</v>
      </c>
      <c r="E2940" s="15">
        <v>1</v>
      </c>
      <c r="F2940" s="15">
        <v>0</v>
      </c>
    </row>
    <row r="2941" spans="1:6" x14ac:dyDescent="0.3">
      <c r="A2941" s="16">
        <v>245</v>
      </c>
      <c r="B2941" s="16">
        <v>12</v>
      </c>
      <c r="C2941" s="15">
        <v>1</v>
      </c>
      <c r="D2941" s="15">
        <v>0</v>
      </c>
      <c r="E2941" s="15">
        <v>0</v>
      </c>
      <c r="F2941" s="15">
        <v>0</v>
      </c>
    </row>
    <row r="2942" spans="1:6" x14ac:dyDescent="0.3">
      <c r="A2942" s="16">
        <v>246</v>
      </c>
      <c r="B2942" s="16">
        <v>1</v>
      </c>
      <c r="C2942" s="15">
        <v>0</v>
      </c>
      <c r="D2942" s="15">
        <v>0</v>
      </c>
      <c r="E2942" s="15">
        <v>0</v>
      </c>
      <c r="F2942" s="15">
        <v>1</v>
      </c>
    </row>
    <row r="2943" spans="1:6" x14ac:dyDescent="0.3">
      <c r="A2943" s="16">
        <v>246</v>
      </c>
      <c r="B2943" s="16">
        <v>2</v>
      </c>
      <c r="C2943" s="15">
        <v>0</v>
      </c>
      <c r="D2943" s="15">
        <v>0</v>
      </c>
      <c r="E2943" s="15">
        <v>0</v>
      </c>
      <c r="F2943" s="15">
        <v>1</v>
      </c>
    </row>
    <row r="2944" spans="1:6" x14ac:dyDescent="0.3">
      <c r="A2944" s="16">
        <v>246</v>
      </c>
      <c r="B2944" s="16">
        <v>3</v>
      </c>
      <c r="C2944" s="15">
        <v>0</v>
      </c>
      <c r="D2944" s="15">
        <v>0</v>
      </c>
      <c r="E2944" s="15">
        <v>1</v>
      </c>
      <c r="F2944" s="15">
        <v>0</v>
      </c>
    </row>
    <row r="2945" spans="1:6" x14ac:dyDescent="0.3">
      <c r="A2945" s="16">
        <v>246</v>
      </c>
      <c r="B2945" s="16">
        <v>4</v>
      </c>
      <c r="C2945" s="15">
        <v>0</v>
      </c>
      <c r="D2945" s="15">
        <v>1</v>
      </c>
      <c r="E2945" s="15">
        <v>0</v>
      </c>
      <c r="F2945" s="15">
        <v>0</v>
      </c>
    </row>
    <row r="2946" spans="1:6" x14ac:dyDescent="0.3">
      <c r="A2946" s="16">
        <v>246</v>
      </c>
      <c r="B2946" s="16">
        <v>5</v>
      </c>
      <c r="C2946" s="15">
        <v>1</v>
      </c>
      <c r="D2946" s="15">
        <v>0</v>
      </c>
      <c r="E2946" s="15">
        <v>0</v>
      </c>
      <c r="F2946" s="15">
        <v>0</v>
      </c>
    </row>
    <row r="2947" spans="1:6" x14ac:dyDescent="0.3">
      <c r="A2947" s="16">
        <v>246</v>
      </c>
      <c r="B2947" s="16">
        <v>6</v>
      </c>
      <c r="C2947" s="15">
        <v>0</v>
      </c>
      <c r="D2947" s="15">
        <v>0</v>
      </c>
      <c r="E2947" s="15">
        <v>0</v>
      </c>
      <c r="F2947" s="15">
        <v>1</v>
      </c>
    </row>
    <row r="2948" spans="1:6" x14ac:dyDescent="0.3">
      <c r="A2948" s="16">
        <v>246</v>
      </c>
      <c r="B2948" s="16">
        <v>7</v>
      </c>
      <c r="C2948" s="15">
        <v>0</v>
      </c>
      <c r="D2948" s="15">
        <v>1</v>
      </c>
      <c r="E2948" s="15">
        <v>0</v>
      </c>
      <c r="F2948" s="15">
        <v>0</v>
      </c>
    </row>
    <row r="2949" spans="1:6" x14ac:dyDescent="0.3">
      <c r="A2949" s="16">
        <v>246</v>
      </c>
      <c r="B2949" s="16">
        <v>8</v>
      </c>
      <c r="C2949" s="15">
        <v>0</v>
      </c>
      <c r="D2949" s="15">
        <v>0</v>
      </c>
      <c r="E2949" s="15">
        <v>0</v>
      </c>
      <c r="F2949" s="15">
        <v>1</v>
      </c>
    </row>
    <row r="2950" spans="1:6" x14ac:dyDescent="0.3">
      <c r="A2950" s="16">
        <v>246</v>
      </c>
      <c r="B2950" s="16">
        <v>9</v>
      </c>
      <c r="C2950" s="15">
        <v>0</v>
      </c>
      <c r="D2950" s="15">
        <v>0</v>
      </c>
      <c r="E2950" s="15">
        <v>0</v>
      </c>
      <c r="F2950" s="15">
        <v>1</v>
      </c>
    </row>
    <row r="2951" spans="1:6" x14ac:dyDescent="0.3">
      <c r="A2951" s="16">
        <v>246</v>
      </c>
      <c r="B2951" s="16">
        <v>10</v>
      </c>
      <c r="C2951" s="15">
        <v>0</v>
      </c>
      <c r="D2951" s="15">
        <v>1</v>
      </c>
      <c r="E2951" s="15">
        <v>0</v>
      </c>
      <c r="F2951" s="15">
        <v>0</v>
      </c>
    </row>
    <row r="2952" spans="1:6" x14ac:dyDescent="0.3">
      <c r="A2952" s="16">
        <v>246</v>
      </c>
      <c r="B2952" s="16">
        <v>11</v>
      </c>
      <c r="C2952" s="15">
        <v>0</v>
      </c>
      <c r="D2952" s="15">
        <v>0</v>
      </c>
      <c r="E2952" s="15">
        <v>0</v>
      </c>
      <c r="F2952" s="15">
        <v>1</v>
      </c>
    </row>
    <row r="2953" spans="1:6" x14ac:dyDescent="0.3">
      <c r="A2953" s="16">
        <v>246</v>
      </c>
      <c r="B2953" s="16">
        <v>12</v>
      </c>
      <c r="C2953" s="15">
        <v>0</v>
      </c>
      <c r="D2953" s="15">
        <v>0</v>
      </c>
      <c r="E2953" s="15">
        <v>0</v>
      </c>
      <c r="F2953" s="15">
        <v>1</v>
      </c>
    </row>
    <row r="2954" spans="1:6" x14ac:dyDescent="0.3">
      <c r="A2954" s="16">
        <v>247</v>
      </c>
      <c r="B2954" s="16">
        <v>1</v>
      </c>
      <c r="C2954" s="15">
        <v>0</v>
      </c>
      <c r="D2954" s="15">
        <v>0</v>
      </c>
      <c r="E2954" s="15">
        <v>1</v>
      </c>
      <c r="F2954" s="15">
        <v>0</v>
      </c>
    </row>
    <row r="2955" spans="1:6" x14ac:dyDescent="0.3">
      <c r="A2955" s="16">
        <v>247</v>
      </c>
      <c r="B2955" s="16">
        <v>2</v>
      </c>
      <c r="C2955" s="15">
        <v>0</v>
      </c>
      <c r="D2955" s="15">
        <v>0</v>
      </c>
      <c r="E2955" s="15">
        <v>0</v>
      </c>
      <c r="F2955" s="15">
        <v>1</v>
      </c>
    </row>
    <row r="2956" spans="1:6" x14ac:dyDescent="0.3">
      <c r="A2956" s="16">
        <v>247</v>
      </c>
      <c r="B2956" s="16">
        <v>3</v>
      </c>
      <c r="C2956" s="15">
        <v>1</v>
      </c>
      <c r="D2956" s="15">
        <v>0</v>
      </c>
      <c r="E2956" s="15">
        <v>0</v>
      </c>
      <c r="F2956" s="15">
        <v>0</v>
      </c>
    </row>
    <row r="2957" spans="1:6" x14ac:dyDescent="0.3">
      <c r="A2957" s="16">
        <v>247</v>
      </c>
      <c r="B2957" s="16">
        <v>4</v>
      </c>
      <c r="C2957" s="15">
        <v>0</v>
      </c>
      <c r="D2957" s="15">
        <v>0</v>
      </c>
      <c r="E2957" s="15">
        <v>0</v>
      </c>
      <c r="F2957" s="15">
        <v>1</v>
      </c>
    </row>
    <row r="2958" spans="1:6" x14ac:dyDescent="0.3">
      <c r="A2958" s="16">
        <v>247</v>
      </c>
      <c r="B2958" s="16">
        <v>5</v>
      </c>
      <c r="C2958" s="15">
        <v>1</v>
      </c>
      <c r="D2958" s="15">
        <v>0</v>
      </c>
      <c r="E2958" s="15">
        <v>0</v>
      </c>
      <c r="F2958" s="15">
        <v>0</v>
      </c>
    </row>
    <row r="2959" spans="1:6" x14ac:dyDescent="0.3">
      <c r="A2959" s="16">
        <v>247</v>
      </c>
      <c r="B2959" s="16">
        <v>6</v>
      </c>
      <c r="C2959" s="15">
        <v>1</v>
      </c>
      <c r="D2959" s="15">
        <v>0</v>
      </c>
      <c r="E2959" s="15">
        <v>0</v>
      </c>
      <c r="F2959" s="15">
        <v>0</v>
      </c>
    </row>
    <row r="2960" spans="1:6" x14ac:dyDescent="0.3">
      <c r="A2960" s="16">
        <v>247</v>
      </c>
      <c r="B2960" s="16">
        <v>7</v>
      </c>
      <c r="C2960" s="15">
        <v>0</v>
      </c>
      <c r="D2960" s="15">
        <v>0</v>
      </c>
      <c r="E2960" s="15">
        <v>0</v>
      </c>
      <c r="F2960" s="15">
        <v>1</v>
      </c>
    </row>
    <row r="2961" spans="1:6" x14ac:dyDescent="0.3">
      <c r="A2961" s="16">
        <v>247</v>
      </c>
      <c r="B2961" s="16">
        <v>8</v>
      </c>
      <c r="C2961" s="15">
        <v>0</v>
      </c>
      <c r="D2961" s="15">
        <v>0</v>
      </c>
      <c r="E2961" s="15">
        <v>0</v>
      </c>
      <c r="F2961" s="15">
        <v>1</v>
      </c>
    </row>
    <row r="2962" spans="1:6" x14ac:dyDescent="0.3">
      <c r="A2962" s="16">
        <v>247</v>
      </c>
      <c r="B2962" s="16">
        <v>9</v>
      </c>
      <c r="C2962" s="15">
        <v>0</v>
      </c>
      <c r="D2962" s="15">
        <v>0</v>
      </c>
      <c r="E2962" s="15">
        <v>0</v>
      </c>
      <c r="F2962" s="15">
        <v>1</v>
      </c>
    </row>
    <row r="2963" spans="1:6" x14ac:dyDescent="0.3">
      <c r="A2963" s="16">
        <v>247</v>
      </c>
      <c r="B2963" s="16">
        <v>10</v>
      </c>
      <c r="C2963" s="15">
        <v>0</v>
      </c>
      <c r="D2963" s="15">
        <v>0</v>
      </c>
      <c r="E2963" s="15">
        <v>0</v>
      </c>
      <c r="F2963" s="15">
        <v>1</v>
      </c>
    </row>
    <row r="2964" spans="1:6" x14ac:dyDescent="0.3">
      <c r="A2964" s="16">
        <v>247</v>
      </c>
      <c r="B2964" s="16">
        <v>11</v>
      </c>
      <c r="C2964" s="15">
        <v>0</v>
      </c>
      <c r="D2964" s="15">
        <v>0</v>
      </c>
      <c r="E2964" s="15">
        <v>0</v>
      </c>
      <c r="F2964" s="15">
        <v>1</v>
      </c>
    </row>
    <row r="2965" spans="1:6" x14ac:dyDescent="0.3">
      <c r="A2965" s="16">
        <v>247</v>
      </c>
      <c r="B2965" s="16">
        <v>12</v>
      </c>
      <c r="C2965" s="15">
        <v>0</v>
      </c>
      <c r="D2965" s="15">
        <v>0</v>
      </c>
      <c r="E2965" s="15">
        <v>1</v>
      </c>
      <c r="F2965" s="15">
        <v>0</v>
      </c>
    </row>
    <row r="2966" spans="1:6" x14ac:dyDescent="0.3">
      <c r="A2966" s="16">
        <v>248</v>
      </c>
      <c r="B2966" s="16">
        <v>1</v>
      </c>
      <c r="C2966" s="15">
        <v>0</v>
      </c>
      <c r="D2966" s="15">
        <v>0</v>
      </c>
      <c r="E2966" s="15">
        <v>1</v>
      </c>
      <c r="F2966" s="15">
        <v>0</v>
      </c>
    </row>
    <row r="2967" spans="1:6" x14ac:dyDescent="0.3">
      <c r="A2967" s="16">
        <v>248</v>
      </c>
      <c r="B2967" s="16">
        <v>2</v>
      </c>
      <c r="C2967" s="15">
        <v>0</v>
      </c>
      <c r="D2967" s="15">
        <v>1</v>
      </c>
      <c r="E2967" s="15">
        <v>0</v>
      </c>
      <c r="F2967" s="15">
        <v>0</v>
      </c>
    </row>
    <row r="2968" spans="1:6" x14ac:dyDescent="0.3">
      <c r="A2968" s="16">
        <v>248</v>
      </c>
      <c r="B2968" s="16">
        <v>3</v>
      </c>
      <c r="C2968" s="15">
        <v>1</v>
      </c>
      <c r="D2968" s="15">
        <v>0</v>
      </c>
      <c r="E2968" s="15">
        <v>0</v>
      </c>
      <c r="F2968" s="15">
        <v>0</v>
      </c>
    </row>
    <row r="2969" spans="1:6" x14ac:dyDescent="0.3">
      <c r="A2969" s="16">
        <v>248</v>
      </c>
      <c r="B2969" s="16">
        <v>4</v>
      </c>
      <c r="C2969" s="15">
        <v>1</v>
      </c>
      <c r="D2969" s="15">
        <v>0</v>
      </c>
      <c r="E2969" s="15">
        <v>0</v>
      </c>
      <c r="F2969" s="15">
        <v>0</v>
      </c>
    </row>
    <row r="2970" spans="1:6" x14ac:dyDescent="0.3">
      <c r="A2970" s="16">
        <v>248</v>
      </c>
      <c r="B2970" s="16">
        <v>5</v>
      </c>
      <c r="C2970" s="15">
        <v>1</v>
      </c>
      <c r="D2970" s="15">
        <v>0</v>
      </c>
      <c r="E2970" s="15">
        <v>0</v>
      </c>
      <c r="F2970" s="15">
        <v>0</v>
      </c>
    </row>
    <row r="2971" spans="1:6" x14ac:dyDescent="0.3">
      <c r="A2971" s="16">
        <v>248</v>
      </c>
      <c r="B2971" s="16">
        <v>6</v>
      </c>
      <c r="C2971" s="15">
        <v>0</v>
      </c>
      <c r="D2971" s="15">
        <v>1</v>
      </c>
      <c r="E2971" s="15">
        <v>0</v>
      </c>
      <c r="F2971" s="15">
        <v>0</v>
      </c>
    </row>
    <row r="2972" spans="1:6" x14ac:dyDescent="0.3">
      <c r="A2972" s="16">
        <v>248</v>
      </c>
      <c r="B2972" s="16">
        <v>7</v>
      </c>
      <c r="C2972" s="15">
        <v>0</v>
      </c>
      <c r="D2972" s="15">
        <v>1</v>
      </c>
      <c r="E2972" s="15">
        <v>0</v>
      </c>
      <c r="F2972" s="15">
        <v>0</v>
      </c>
    </row>
    <row r="2973" spans="1:6" x14ac:dyDescent="0.3">
      <c r="A2973" s="16">
        <v>248</v>
      </c>
      <c r="B2973" s="16">
        <v>8</v>
      </c>
      <c r="C2973" s="15">
        <v>0</v>
      </c>
      <c r="D2973" s="15">
        <v>0</v>
      </c>
      <c r="E2973" s="15">
        <v>1</v>
      </c>
      <c r="F2973" s="15">
        <v>0</v>
      </c>
    </row>
    <row r="2974" spans="1:6" x14ac:dyDescent="0.3">
      <c r="A2974" s="16">
        <v>248</v>
      </c>
      <c r="B2974" s="16">
        <v>9</v>
      </c>
      <c r="C2974" s="15">
        <v>0</v>
      </c>
      <c r="D2974" s="15">
        <v>0</v>
      </c>
      <c r="E2974" s="15">
        <v>1</v>
      </c>
      <c r="F2974" s="15">
        <v>0</v>
      </c>
    </row>
    <row r="2975" spans="1:6" x14ac:dyDescent="0.3">
      <c r="A2975" s="16">
        <v>248</v>
      </c>
      <c r="B2975" s="16">
        <v>10</v>
      </c>
      <c r="C2975" s="15">
        <v>0</v>
      </c>
      <c r="D2975" s="15">
        <v>0</v>
      </c>
      <c r="E2975" s="15">
        <v>0</v>
      </c>
      <c r="F2975" s="15">
        <v>1</v>
      </c>
    </row>
    <row r="2976" spans="1:6" x14ac:dyDescent="0.3">
      <c r="A2976" s="16">
        <v>248</v>
      </c>
      <c r="B2976" s="16">
        <v>11</v>
      </c>
      <c r="C2976" s="15">
        <v>0</v>
      </c>
      <c r="D2976" s="15">
        <v>1</v>
      </c>
      <c r="E2976" s="15">
        <v>0</v>
      </c>
      <c r="F2976" s="15">
        <v>0</v>
      </c>
    </row>
    <row r="2977" spans="1:6" x14ac:dyDescent="0.3">
      <c r="A2977" s="16">
        <v>248</v>
      </c>
      <c r="B2977" s="16">
        <v>12</v>
      </c>
      <c r="C2977" s="15">
        <v>1</v>
      </c>
      <c r="D2977" s="15">
        <v>0</v>
      </c>
      <c r="E2977" s="15">
        <v>0</v>
      </c>
      <c r="F2977" s="15">
        <v>0</v>
      </c>
    </row>
    <row r="2978" spans="1:6" x14ac:dyDescent="0.3">
      <c r="A2978" s="16">
        <v>249</v>
      </c>
      <c r="B2978" s="16">
        <v>1</v>
      </c>
      <c r="C2978" s="15">
        <v>0</v>
      </c>
      <c r="D2978" s="15">
        <v>0</v>
      </c>
      <c r="E2978" s="15">
        <v>1</v>
      </c>
      <c r="F2978" s="15">
        <v>0</v>
      </c>
    </row>
    <row r="2979" spans="1:6" x14ac:dyDescent="0.3">
      <c r="A2979" s="16">
        <v>249</v>
      </c>
      <c r="B2979" s="16">
        <v>2</v>
      </c>
      <c r="C2979" s="15">
        <v>0</v>
      </c>
      <c r="D2979" s="15">
        <v>0</v>
      </c>
      <c r="E2979" s="15">
        <v>1</v>
      </c>
      <c r="F2979" s="15">
        <v>0</v>
      </c>
    </row>
    <row r="2980" spans="1:6" x14ac:dyDescent="0.3">
      <c r="A2980" s="16">
        <v>249</v>
      </c>
      <c r="B2980" s="16">
        <v>3</v>
      </c>
      <c r="C2980" s="15">
        <v>0</v>
      </c>
      <c r="D2980" s="15">
        <v>1</v>
      </c>
      <c r="E2980" s="15">
        <v>0</v>
      </c>
      <c r="F2980" s="15">
        <v>0</v>
      </c>
    </row>
    <row r="2981" spans="1:6" x14ac:dyDescent="0.3">
      <c r="A2981" s="16">
        <v>249</v>
      </c>
      <c r="B2981" s="16">
        <v>4</v>
      </c>
      <c r="C2981" s="15">
        <v>1</v>
      </c>
      <c r="D2981" s="15">
        <v>0</v>
      </c>
      <c r="E2981" s="15">
        <v>0</v>
      </c>
      <c r="F2981" s="15">
        <v>0</v>
      </c>
    </row>
    <row r="2982" spans="1:6" x14ac:dyDescent="0.3">
      <c r="A2982" s="16">
        <v>249</v>
      </c>
      <c r="B2982" s="16">
        <v>5</v>
      </c>
      <c r="C2982" s="15">
        <v>0</v>
      </c>
      <c r="D2982" s="15">
        <v>1</v>
      </c>
      <c r="E2982" s="15">
        <v>0</v>
      </c>
      <c r="F2982" s="15">
        <v>0</v>
      </c>
    </row>
    <row r="2983" spans="1:6" x14ac:dyDescent="0.3">
      <c r="A2983" s="16">
        <v>249</v>
      </c>
      <c r="B2983" s="16">
        <v>6</v>
      </c>
      <c r="C2983" s="15">
        <v>1</v>
      </c>
      <c r="D2983" s="15">
        <v>0</v>
      </c>
      <c r="E2983" s="15">
        <v>0</v>
      </c>
      <c r="F2983" s="15">
        <v>0</v>
      </c>
    </row>
    <row r="2984" spans="1:6" x14ac:dyDescent="0.3">
      <c r="A2984" s="16">
        <v>249</v>
      </c>
      <c r="B2984" s="16">
        <v>7</v>
      </c>
      <c r="C2984" s="15">
        <v>1</v>
      </c>
      <c r="D2984" s="15">
        <v>0</v>
      </c>
      <c r="E2984" s="15">
        <v>0</v>
      </c>
      <c r="F2984" s="15">
        <v>0</v>
      </c>
    </row>
    <row r="2985" spans="1:6" x14ac:dyDescent="0.3">
      <c r="A2985" s="16">
        <v>249</v>
      </c>
      <c r="B2985" s="16">
        <v>8</v>
      </c>
      <c r="C2985" s="15">
        <v>0</v>
      </c>
      <c r="D2985" s="15">
        <v>0</v>
      </c>
      <c r="E2985" s="15">
        <v>1</v>
      </c>
      <c r="F2985" s="15">
        <v>0</v>
      </c>
    </row>
    <row r="2986" spans="1:6" x14ac:dyDescent="0.3">
      <c r="A2986" s="16">
        <v>249</v>
      </c>
      <c r="B2986" s="16">
        <v>9</v>
      </c>
      <c r="C2986" s="15">
        <v>1</v>
      </c>
      <c r="D2986" s="15">
        <v>0</v>
      </c>
      <c r="E2986" s="15">
        <v>0</v>
      </c>
      <c r="F2986" s="15">
        <v>0</v>
      </c>
    </row>
    <row r="2987" spans="1:6" x14ac:dyDescent="0.3">
      <c r="A2987" s="16">
        <v>249</v>
      </c>
      <c r="B2987" s="16">
        <v>10</v>
      </c>
      <c r="C2987" s="15">
        <v>0</v>
      </c>
      <c r="D2987" s="15">
        <v>0</v>
      </c>
      <c r="E2987" s="15">
        <v>1</v>
      </c>
      <c r="F2987" s="15">
        <v>0</v>
      </c>
    </row>
    <row r="2988" spans="1:6" x14ac:dyDescent="0.3">
      <c r="A2988" s="16">
        <v>249</v>
      </c>
      <c r="B2988" s="16">
        <v>11</v>
      </c>
      <c r="C2988" s="15">
        <v>0</v>
      </c>
      <c r="D2988" s="15">
        <v>1</v>
      </c>
      <c r="E2988" s="15">
        <v>0</v>
      </c>
      <c r="F2988" s="15">
        <v>0</v>
      </c>
    </row>
    <row r="2989" spans="1:6" x14ac:dyDescent="0.3">
      <c r="A2989" s="16">
        <v>249</v>
      </c>
      <c r="B2989" s="16">
        <v>12</v>
      </c>
      <c r="C2989" s="15">
        <v>1</v>
      </c>
      <c r="D2989" s="15">
        <v>0</v>
      </c>
      <c r="E2989" s="15">
        <v>0</v>
      </c>
      <c r="F2989" s="15">
        <v>0</v>
      </c>
    </row>
    <row r="2990" spans="1:6" x14ac:dyDescent="0.3">
      <c r="A2990" s="16">
        <v>250</v>
      </c>
      <c r="B2990" s="16">
        <v>1</v>
      </c>
      <c r="C2990" s="15">
        <v>0</v>
      </c>
      <c r="D2990" s="15">
        <v>0</v>
      </c>
      <c r="E2990" s="15">
        <v>1</v>
      </c>
      <c r="F2990" s="15">
        <v>0</v>
      </c>
    </row>
    <row r="2991" spans="1:6" x14ac:dyDescent="0.3">
      <c r="A2991" s="16">
        <v>250</v>
      </c>
      <c r="B2991" s="16">
        <v>2</v>
      </c>
      <c r="C2991" s="15">
        <v>0</v>
      </c>
      <c r="D2991" s="15">
        <v>1</v>
      </c>
      <c r="E2991" s="15">
        <v>0</v>
      </c>
      <c r="F2991" s="15">
        <v>0</v>
      </c>
    </row>
    <row r="2992" spans="1:6" x14ac:dyDescent="0.3">
      <c r="A2992" s="16">
        <v>250</v>
      </c>
      <c r="B2992" s="16">
        <v>3</v>
      </c>
      <c r="C2992" s="15">
        <v>1</v>
      </c>
      <c r="D2992" s="15">
        <v>0</v>
      </c>
      <c r="E2992" s="15">
        <v>0</v>
      </c>
      <c r="F2992" s="15">
        <v>0</v>
      </c>
    </row>
    <row r="2993" spans="1:6" x14ac:dyDescent="0.3">
      <c r="A2993" s="16">
        <v>250</v>
      </c>
      <c r="B2993" s="16">
        <v>4</v>
      </c>
      <c r="C2993" s="15">
        <v>0</v>
      </c>
      <c r="D2993" s="15">
        <v>0</v>
      </c>
      <c r="E2993" s="15">
        <v>1</v>
      </c>
      <c r="F2993" s="15">
        <v>0</v>
      </c>
    </row>
    <row r="2994" spans="1:6" x14ac:dyDescent="0.3">
      <c r="A2994" s="16">
        <v>250</v>
      </c>
      <c r="B2994" s="16">
        <v>5</v>
      </c>
      <c r="C2994" s="15">
        <v>1</v>
      </c>
      <c r="D2994" s="15">
        <v>0</v>
      </c>
      <c r="E2994" s="15">
        <v>0</v>
      </c>
      <c r="F2994" s="15">
        <v>0</v>
      </c>
    </row>
    <row r="2995" spans="1:6" x14ac:dyDescent="0.3">
      <c r="A2995" s="16">
        <v>250</v>
      </c>
      <c r="B2995" s="16">
        <v>6</v>
      </c>
      <c r="C2995" s="15">
        <v>0</v>
      </c>
      <c r="D2995" s="15">
        <v>1</v>
      </c>
      <c r="E2995" s="15">
        <v>0</v>
      </c>
      <c r="F2995" s="15">
        <v>0</v>
      </c>
    </row>
    <row r="2996" spans="1:6" x14ac:dyDescent="0.3">
      <c r="A2996" s="16">
        <v>250</v>
      </c>
      <c r="B2996" s="16">
        <v>7</v>
      </c>
      <c r="C2996" s="15">
        <v>1</v>
      </c>
      <c r="D2996" s="15">
        <v>0</v>
      </c>
      <c r="E2996" s="15">
        <v>0</v>
      </c>
      <c r="F2996" s="15">
        <v>0</v>
      </c>
    </row>
    <row r="2997" spans="1:6" x14ac:dyDescent="0.3">
      <c r="A2997" s="16">
        <v>250</v>
      </c>
      <c r="B2997" s="16">
        <v>8</v>
      </c>
      <c r="C2997" s="15">
        <v>0</v>
      </c>
      <c r="D2997" s="15">
        <v>0</v>
      </c>
      <c r="E2997" s="15">
        <v>1</v>
      </c>
      <c r="F2997" s="15">
        <v>0</v>
      </c>
    </row>
    <row r="2998" spans="1:6" x14ac:dyDescent="0.3">
      <c r="A2998" s="16">
        <v>250</v>
      </c>
      <c r="B2998" s="16">
        <v>9</v>
      </c>
      <c r="C2998" s="15">
        <v>0</v>
      </c>
      <c r="D2998" s="15">
        <v>1</v>
      </c>
      <c r="E2998" s="15">
        <v>0</v>
      </c>
      <c r="F2998" s="15">
        <v>0</v>
      </c>
    </row>
    <row r="2999" spans="1:6" x14ac:dyDescent="0.3">
      <c r="A2999" s="16">
        <v>250</v>
      </c>
      <c r="B2999" s="16">
        <v>10</v>
      </c>
      <c r="C2999" s="15">
        <v>0</v>
      </c>
      <c r="D2999" s="15">
        <v>1</v>
      </c>
      <c r="E2999" s="15">
        <v>0</v>
      </c>
      <c r="F2999" s="15">
        <v>0</v>
      </c>
    </row>
    <row r="3000" spans="1:6" x14ac:dyDescent="0.3">
      <c r="A3000" s="16">
        <v>250</v>
      </c>
      <c r="B3000" s="16">
        <v>11</v>
      </c>
      <c r="C3000" s="15">
        <v>0</v>
      </c>
      <c r="D3000" s="15">
        <v>1</v>
      </c>
      <c r="E3000" s="15">
        <v>0</v>
      </c>
      <c r="F3000" s="15">
        <v>0</v>
      </c>
    </row>
    <row r="3001" spans="1:6" x14ac:dyDescent="0.3">
      <c r="A3001" s="16">
        <v>250</v>
      </c>
      <c r="B3001" s="16">
        <v>12</v>
      </c>
      <c r="C3001" s="15">
        <v>1</v>
      </c>
      <c r="D3001" s="15">
        <v>0</v>
      </c>
      <c r="E3001" s="15">
        <v>0</v>
      </c>
      <c r="F3001" s="15">
        <v>0</v>
      </c>
    </row>
    <row r="3002" spans="1:6" x14ac:dyDescent="0.3">
      <c r="A3002" s="16">
        <v>251</v>
      </c>
      <c r="B3002" s="16">
        <v>1</v>
      </c>
      <c r="C3002" s="15">
        <v>0</v>
      </c>
      <c r="D3002" s="15">
        <v>0</v>
      </c>
      <c r="E3002" s="15">
        <v>0</v>
      </c>
      <c r="F3002" s="15">
        <v>1</v>
      </c>
    </row>
    <row r="3003" spans="1:6" x14ac:dyDescent="0.3">
      <c r="A3003" s="16">
        <v>251</v>
      </c>
      <c r="B3003" s="16">
        <v>2</v>
      </c>
      <c r="C3003" s="15">
        <v>0</v>
      </c>
      <c r="D3003" s="15">
        <v>1</v>
      </c>
      <c r="E3003" s="15">
        <v>0</v>
      </c>
      <c r="F3003" s="15">
        <v>0</v>
      </c>
    </row>
    <row r="3004" spans="1:6" x14ac:dyDescent="0.3">
      <c r="A3004" s="16">
        <v>251</v>
      </c>
      <c r="B3004" s="16">
        <v>3</v>
      </c>
      <c r="C3004" s="15">
        <v>0</v>
      </c>
      <c r="D3004" s="15">
        <v>0</v>
      </c>
      <c r="E3004" s="15">
        <v>0</v>
      </c>
      <c r="F3004" s="15">
        <v>1</v>
      </c>
    </row>
    <row r="3005" spans="1:6" x14ac:dyDescent="0.3">
      <c r="A3005" s="16">
        <v>251</v>
      </c>
      <c r="B3005" s="16">
        <v>4</v>
      </c>
      <c r="C3005" s="15">
        <v>0</v>
      </c>
      <c r="D3005" s="15">
        <v>0</v>
      </c>
      <c r="E3005" s="15">
        <v>0</v>
      </c>
      <c r="F3005" s="15">
        <v>1</v>
      </c>
    </row>
    <row r="3006" spans="1:6" x14ac:dyDescent="0.3">
      <c r="A3006" s="16">
        <v>251</v>
      </c>
      <c r="B3006" s="16">
        <v>5</v>
      </c>
      <c r="C3006" s="15">
        <v>0</v>
      </c>
      <c r="D3006" s="15">
        <v>1</v>
      </c>
      <c r="E3006" s="15">
        <v>0</v>
      </c>
      <c r="F3006" s="15">
        <v>0</v>
      </c>
    </row>
    <row r="3007" spans="1:6" x14ac:dyDescent="0.3">
      <c r="A3007" s="16">
        <v>251</v>
      </c>
      <c r="B3007" s="16">
        <v>6</v>
      </c>
      <c r="C3007" s="15">
        <v>0</v>
      </c>
      <c r="D3007" s="15">
        <v>1</v>
      </c>
      <c r="E3007" s="15">
        <v>0</v>
      </c>
      <c r="F3007" s="15">
        <v>0</v>
      </c>
    </row>
    <row r="3008" spans="1:6" x14ac:dyDescent="0.3">
      <c r="A3008" s="16">
        <v>251</v>
      </c>
      <c r="B3008" s="16">
        <v>7</v>
      </c>
      <c r="C3008" s="15">
        <v>1</v>
      </c>
      <c r="D3008" s="15">
        <v>0</v>
      </c>
      <c r="E3008" s="15">
        <v>0</v>
      </c>
      <c r="F3008" s="15">
        <v>0</v>
      </c>
    </row>
    <row r="3009" spans="1:6" x14ac:dyDescent="0.3">
      <c r="A3009" s="16">
        <v>251</v>
      </c>
      <c r="B3009" s="16">
        <v>8</v>
      </c>
      <c r="C3009" s="15">
        <v>0</v>
      </c>
      <c r="D3009" s="15">
        <v>0</v>
      </c>
      <c r="E3009" s="15">
        <v>0</v>
      </c>
      <c r="F3009" s="15">
        <v>1</v>
      </c>
    </row>
    <row r="3010" spans="1:6" x14ac:dyDescent="0.3">
      <c r="A3010" s="16">
        <v>251</v>
      </c>
      <c r="B3010" s="16">
        <v>9</v>
      </c>
      <c r="C3010" s="15">
        <v>0</v>
      </c>
      <c r="D3010" s="15">
        <v>0</v>
      </c>
      <c r="E3010" s="15">
        <v>1</v>
      </c>
      <c r="F3010" s="15">
        <v>0</v>
      </c>
    </row>
    <row r="3011" spans="1:6" x14ac:dyDescent="0.3">
      <c r="A3011" s="16">
        <v>251</v>
      </c>
      <c r="B3011" s="16">
        <v>10</v>
      </c>
      <c r="C3011" s="15">
        <v>0</v>
      </c>
      <c r="D3011" s="15">
        <v>1</v>
      </c>
      <c r="E3011" s="15">
        <v>0</v>
      </c>
      <c r="F3011" s="15">
        <v>0</v>
      </c>
    </row>
    <row r="3012" spans="1:6" x14ac:dyDescent="0.3">
      <c r="A3012" s="16">
        <v>251</v>
      </c>
      <c r="B3012" s="16">
        <v>11</v>
      </c>
      <c r="C3012" s="15">
        <v>0</v>
      </c>
      <c r="D3012" s="15">
        <v>0</v>
      </c>
      <c r="E3012" s="15">
        <v>0</v>
      </c>
      <c r="F3012" s="15">
        <v>1</v>
      </c>
    </row>
    <row r="3013" spans="1:6" x14ac:dyDescent="0.3">
      <c r="A3013" s="16">
        <v>251</v>
      </c>
      <c r="B3013" s="16">
        <v>12</v>
      </c>
      <c r="C3013" s="15">
        <v>1</v>
      </c>
      <c r="D3013" s="15">
        <v>0</v>
      </c>
      <c r="E3013" s="15">
        <v>0</v>
      </c>
      <c r="F3013" s="15">
        <v>0</v>
      </c>
    </row>
    <row r="3014" spans="1:6" x14ac:dyDescent="0.3">
      <c r="A3014" s="16">
        <v>252</v>
      </c>
      <c r="B3014" s="16">
        <v>1</v>
      </c>
      <c r="C3014" s="15">
        <v>0</v>
      </c>
      <c r="D3014" s="15">
        <v>0</v>
      </c>
      <c r="E3014" s="15">
        <v>1</v>
      </c>
      <c r="F3014" s="15">
        <v>0</v>
      </c>
    </row>
    <row r="3015" spans="1:6" x14ac:dyDescent="0.3">
      <c r="A3015" s="16">
        <v>252</v>
      </c>
      <c r="B3015" s="16">
        <v>2</v>
      </c>
      <c r="C3015" s="15">
        <v>0</v>
      </c>
      <c r="D3015" s="15">
        <v>1</v>
      </c>
      <c r="E3015" s="15">
        <v>0</v>
      </c>
      <c r="F3015" s="15">
        <v>0</v>
      </c>
    </row>
    <row r="3016" spans="1:6" x14ac:dyDescent="0.3">
      <c r="A3016" s="16">
        <v>252</v>
      </c>
      <c r="B3016" s="16">
        <v>3</v>
      </c>
      <c r="C3016" s="15">
        <v>1</v>
      </c>
      <c r="D3016" s="15">
        <v>0</v>
      </c>
      <c r="E3016" s="15">
        <v>0</v>
      </c>
      <c r="F3016" s="15">
        <v>0</v>
      </c>
    </row>
    <row r="3017" spans="1:6" x14ac:dyDescent="0.3">
      <c r="A3017" s="16">
        <v>252</v>
      </c>
      <c r="B3017" s="16">
        <v>4</v>
      </c>
      <c r="C3017" s="15">
        <v>0</v>
      </c>
      <c r="D3017" s="15">
        <v>0</v>
      </c>
      <c r="E3017" s="15">
        <v>1</v>
      </c>
      <c r="F3017" s="15">
        <v>0</v>
      </c>
    </row>
    <row r="3018" spans="1:6" x14ac:dyDescent="0.3">
      <c r="A3018" s="16">
        <v>252</v>
      </c>
      <c r="B3018" s="16">
        <v>5</v>
      </c>
      <c r="C3018" s="15">
        <v>1</v>
      </c>
      <c r="D3018" s="15">
        <v>0</v>
      </c>
      <c r="E3018" s="15">
        <v>0</v>
      </c>
      <c r="F3018" s="15">
        <v>0</v>
      </c>
    </row>
    <row r="3019" spans="1:6" x14ac:dyDescent="0.3">
      <c r="A3019" s="16">
        <v>252</v>
      </c>
      <c r="B3019" s="16">
        <v>6</v>
      </c>
      <c r="C3019" s="15">
        <v>0</v>
      </c>
      <c r="D3019" s="15">
        <v>1</v>
      </c>
      <c r="E3019" s="15">
        <v>0</v>
      </c>
      <c r="F3019" s="15">
        <v>0</v>
      </c>
    </row>
    <row r="3020" spans="1:6" x14ac:dyDescent="0.3">
      <c r="A3020" s="16">
        <v>252</v>
      </c>
      <c r="B3020" s="16">
        <v>7</v>
      </c>
      <c r="C3020" s="15">
        <v>1</v>
      </c>
      <c r="D3020" s="15">
        <v>0</v>
      </c>
      <c r="E3020" s="15">
        <v>0</v>
      </c>
      <c r="F3020" s="15">
        <v>0</v>
      </c>
    </row>
    <row r="3021" spans="1:6" x14ac:dyDescent="0.3">
      <c r="A3021" s="16">
        <v>252</v>
      </c>
      <c r="B3021" s="16">
        <v>8</v>
      </c>
      <c r="C3021" s="15">
        <v>0</v>
      </c>
      <c r="D3021" s="15">
        <v>0</v>
      </c>
      <c r="E3021" s="15">
        <v>1</v>
      </c>
      <c r="F3021" s="15">
        <v>0</v>
      </c>
    </row>
    <row r="3022" spans="1:6" x14ac:dyDescent="0.3">
      <c r="A3022" s="16">
        <v>252</v>
      </c>
      <c r="B3022" s="16">
        <v>9</v>
      </c>
      <c r="C3022" s="15">
        <v>0</v>
      </c>
      <c r="D3022" s="15">
        <v>0</v>
      </c>
      <c r="E3022" s="15">
        <v>0</v>
      </c>
      <c r="F3022" s="15">
        <v>1</v>
      </c>
    </row>
    <row r="3023" spans="1:6" x14ac:dyDescent="0.3">
      <c r="A3023" s="16">
        <v>252</v>
      </c>
      <c r="B3023" s="16">
        <v>10</v>
      </c>
      <c r="C3023" s="15">
        <v>0</v>
      </c>
      <c r="D3023" s="15">
        <v>1</v>
      </c>
      <c r="E3023" s="15">
        <v>0</v>
      </c>
      <c r="F3023" s="15">
        <v>0</v>
      </c>
    </row>
    <row r="3024" spans="1:6" x14ac:dyDescent="0.3">
      <c r="A3024" s="16">
        <v>252</v>
      </c>
      <c r="B3024" s="16">
        <v>11</v>
      </c>
      <c r="C3024" s="15">
        <v>0</v>
      </c>
      <c r="D3024" s="15">
        <v>0</v>
      </c>
      <c r="E3024" s="15">
        <v>0</v>
      </c>
      <c r="F3024" s="15">
        <v>1</v>
      </c>
    </row>
    <row r="3025" spans="1:6" x14ac:dyDescent="0.3">
      <c r="A3025" s="16">
        <v>252</v>
      </c>
      <c r="B3025" s="16">
        <v>12</v>
      </c>
      <c r="C3025" s="15">
        <v>1</v>
      </c>
      <c r="D3025" s="15">
        <v>0</v>
      </c>
      <c r="E3025" s="15">
        <v>0</v>
      </c>
      <c r="F3025" s="15">
        <v>0</v>
      </c>
    </row>
    <row r="3026" spans="1:6" x14ac:dyDescent="0.3">
      <c r="A3026" s="16">
        <v>253</v>
      </c>
      <c r="B3026" s="16">
        <v>1</v>
      </c>
      <c r="C3026" s="15">
        <v>0</v>
      </c>
      <c r="D3026" s="15">
        <v>0</v>
      </c>
      <c r="E3026" s="15">
        <v>1</v>
      </c>
      <c r="F3026" s="15">
        <v>0</v>
      </c>
    </row>
    <row r="3027" spans="1:6" x14ac:dyDescent="0.3">
      <c r="A3027" s="16">
        <v>253</v>
      </c>
      <c r="B3027" s="16">
        <v>2</v>
      </c>
      <c r="C3027" s="15">
        <v>0</v>
      </c>
      <c r="D3027" s="15">
        <v>1</v>
      </c>
      <c r="E3027" s="15">
        <v>0</v>
      </c>
      <c r="F3027" s="15">
        <v>0</v>
      </c>
    </row>
    <row r="3028" spans="1:6" x14ac:dyDescent="0.3">
      <c r="A3028" s="16">
        <v>253</v>
      </c>
      <c r="B3028" s="16">
        <v>3</v>
      </c>
      <c r="C3028" s="15">
        <v>1</v>
      </c>
      <c r="D3028" s="15">
        <v>0</v>
      </c>
      <c r="E3028" s="15">
        <v>0</v>
      </c>
      <c r="F3028" s="15">
        <v>0</v>
      </c>
    </row>
    <row r="3029" spans="1:6" x14ac:dyDescent="0.3">
      <c r="A3029" s="16">
        <v>253</v>
      </c>
      <c r="B3029" s="16">
        <v>4</v>
      </c>
      <c r="C3029" s="15">
        <v>0</v>
      </c>
      <c r="D3029" s="15">
        <v>0</v>
      </c>
      <c r="E3029" s="15">
        <v>0</v>
      </c>
      <c r="F3029" s="15">
        <v>1</v>
      </c>
    </row>
    <row r="3030" spans="1:6" x14ac:dyDescent="0.3">
      <c r="A3030" s="16">
        <v>253</v>
      </c>
      <c r="B3030" s="16">
        <v>5</v>
      </c>
      <c r="C3030" s="15">
        <v>0</v>
      </c>
      <c r="D3030" s="15">
        <v>0</v>
      </c>
      <c r="E3030" s="15">
        <v>1</v>
      </c>
      <c r="F3030" s="15">
        <v>0</v>
      </c>
    </row>
    <row r="3031" spans="1:6" x14ac:dyDescent="0.3">
      <c r="A3031" s="16">
        <v>253</v>
      </c>
      <c r="B3031" s="16">
        <v>6</v>
      </c>
      <c r="C3031" s="15">
        <v>0</v>
      </c>
      <c r="D3031" s="15">
        <v>0</v>
      </c>
      <c r="E3031" s="15">
        <v>0</v>
      </c>
      <c r="F3031" s="15">
        <v>1</v>
      </c>
    </row>
    <row r="3032" spans="1:6" x14ac:dyDescent="0.3">
      <c r="A3032" s="16">
        <v>253</v>
      </c>
      <c r="B3032" s="16">
        <v>7</v>
      </c>
      <c r="C3032" s="15">
        <v>0</v>
      </c>
      <c r="D3032" s="15">
        <v>0</v>
      </c>
      <c r="E3032" s="15">
        <v>1</v>
      </c>
      <c r="F3032" s="15">
        <v>0</v>
      </c>
    </row>
    <row r="3033" spans="1:6" x14ac:dyDescent="0.3">
      <c r="A3033" s="16">
        <v>253</v>
      </c>
      <c r="B3033" s="16">
        <v>8</v>
      </c>
      <c r="C3033" s="15">
        <v>0</v>
      </c>
      <c r="D3033" s="15">
        <v>0</v>
      </c>
      <c r="E3033" s="15">
        <v>0</v>
      </c>
      <c r="F3033" s="15">
        <v>1</v>
      </c>
    </row>
    <row r="3034" spans="1:6" x14ac:dyDescent="0.3">
      <c r="A3034" s="16">
        <v>253</v>
      </c>
      <c r="B3034" s="16">
        <v>9</v>
      </c>
      <c r="C3034" s="15">
        <v>0</v>
      </c>
      <c r="D3034" s="15">
        <v>0</v>
      </c>
      <c r="E3034" s="15">
        <v>1</v>
      </c>
      <c r="F3034" s="15">
        <v>0</v>
      </c>
    </row>
    <row r="3035" spans="1:6" x14ac:dyDescent="0.3">
      <c r="A3035" s="16">
        <v>253</v>
      </c>
      <c r="B3035" s="16">
        <v>10</v>
      </c>
      <c r="C3035" s="15">
        <v>0</v>
      </c>
      <c r="D3035" s="15">
        <v>1</v>
      </c>
      <c r="E3035" s="15">
        <v>0</v>
      </c>
      <c r="F3035" s="15">
        <v>0</v>
      </c>
    </row>
    <row r="3036" spans="1:6" x14ac:dyDescent="0.3">
      <c r="A3036" s="16">
        <v>253</v>
      </c>
      <c r="B3036" s="16">
        <v>11</v>
      </c>
      <c r="C3036" s="15">
        <v>0</v>
      </c>
      <c r="D3036" s="15">
        <v>1</v>
      </c>
      <c r="E3036" s="15">
        <v>0</v>
      </c>
      <c r="F3036" s="15">
        <v>0</v>
      </c>
    </row>
    <row r="3037" spans="1:6" x14ac:dyDescent="0.3">
      <c r="A3037" s="16">
        <v>253</v>
      </c>
      <c r="B3037" s="16">
        <v>12</v>
      </c>
      <c r="C3037" s="15">
        <v>0</v>
      </c>
      <c r="D3037" s="15">
        <v>0</v>
      </c>
      <c r="E3037" s="15">
        <v>0</v>
      </c>
      <c r="F3037" s="15">
        <v>1</v>
      </c>
    </row>
    <row r="3038" spans="1:6" x14ac:dyDescent="0.3">
      <c r="A3038" s="16">
        <v>254</v>
      </c>
      <c r="B3038" s="16">
        <v>1</v>
      </c>
      <c r="C3038" s="15">
        <v>0</v>
      </c>
      <c r="D3038" s="15">
        <v>0</v>
      </c>
      <c r="E3038" s="15">
        <v>1</v>
      </c>
      <c r="F3038" s="15">
        <v>0</v>
      </c>
    </row>
    <row r="3039" spans="1:6" x14ac:dyDescent="0.3">
      <c r="A3039" s="16">
        <v>254</v>
      </c>
      <c r="B3039" s="16">
        <v>2</v>
      </c>
      <c r="C3039" s="15">
        <v>1</v>
      </c>
      <c r="D3039" s="15">
        <v>0</v>
      </c>
      <c r="E3039" s="15">
        <v>0</v>
      </c>
      <c r="F3039" s="15">
        <v>0</v>
      </c>
    </row>
    <row r="3040" spans="1:6" x14ac:dyDescent="0.3">
      <c r="A3040" s="16">
        <v>254</v>
      </c>
      <c r="B3040" s="16">
        <v>3</v>
      </c>
      <c r="C3040" s="15">
        <v>0</v>
      </c>
      <c r="D3040" s="15">
        <v>0</v>
      </c>
      <c r="E3040" s="15">
        <v>0</v>
      </c>
      <c r="F3040" s="15">
        <v>1</v>
      </c>
    </row>
    <row r="3041" spans="1:6" x14ac:dyDescent="0.3">
      <c r="A3041" s="16">
        <v>254</v>
      </c>
      <c r="B3041" s="16">
        <v>4</v>
      </c>
      <c r="C3041" s="15">
        <v>0</v>
      </c>
      <c r="D3041" s="15">
        <v>0</v>
      </c>
      <c r="E3041" s="15">
        <v>0</v>
      </c>
      <c r="F3041" s="15">
        <v>1</v>
      </c>
    </row>
    <row r="3042" spans="1:6" x14ac:dyDescent="0.3">
      <c r="A3042" s="16">
        <v>254</v>
      </c>
      <c r="B3042" s="16">
        <v>5</v>
      </c>
      <c r="C3042" s="15">
        <v>0</v>
      </c>
      <c r="D3042" s="15">
        <v>1</v>
      </c>
      <c r="E3042" s="15">
        <v>0</v>
      </c>
      <c r="F3042" s="15">
        <v>0</v>
      </c>
    </row>
    <row r="3043" spans="1:6" x14ac:dyDescent="0.3">
      <c r="A3043" s="16">
        <v>254</v>
      </c>
      <c r="B3043" s="16">
        <v>6</v>
      </c>
      <c r="C3043" s="15">
        <v>0</v>
      </c>
      <c r="D3043" s="15">
        <v>0</v>
      </c>
      <c r="E3043" s="15">
        <v>0</v>
      </c>
      <c r="F3043" s="15">
        <v>1</v>
      </c>
    </row>
    <row r="3044" spans="1:6" x14ac:dyDescent="0.3">
      <c r="A3044" s="16">
        <v>254</v>
      </c>
      <c r="B3044" s="16">
        <v>7</v>
      </c>
      <c r="C3044" s="15">
        <v>1</v>
      </c>
      <c r="D3044" s="15">
        <v>0</v>
      </c>
      <c r="E3044" s="15">
        <v>0</v>
      </c>
      <c r="F3044" s="15">
        <v>0</v>
      </c>
    </row>
    <row r="3045" spans="1:6" x14ac:dyDescent="0.3">
      <c r="A3045" s="16">
        <v>254</v>
      </c>
      <c r="B3045" s="16">
        <v>8</v>
      </c>
      <c r="C3045" s="15">
        <v>0</v>
      </c>
      <c r="D3045" s="15">
        <v>0</v>
      </c>
      <c r="E3045" s="15">
        <v>1</v>
      </c>
      <c r="F3045" s="15">
        <v>0</v>
      </c>
    </row>
    <row r="3046" spans="1:6" x14ac:dyDescent="0.3">
      <c r="A3046" s="16">
        <v>254</v>
      </c>
      <c r="B3046" s="16">
        <v>9</v>
      </c>
      <c r="C3046" s="15">
        <v>0</v>
      </c>
      <c r="D3046" s="15">
        <v>0</v>
      </c>
      <c r="E3046" s="15">
        <v>1</v>
      </c>
      <c r="F3046" s="15">
        <v>0</v>
      </c>
    </row>
    <row r="3047" spans="1:6" x14ac:dyDescent="0.3">
      <c r="A3047" s="16">
        <v>254</v>
      </c>
      <c r="B3047" s="16">
        <v>10</v>
      </c>
      <c r="C3047" s="15">
        <v>0</v>
      </c>
      <c r="D3047" s="15">
        <v>1</v>
      </c>
      <c r="E3047" s="15">
        <v>0</v>
      </c>
      <c r="F3047" s="15">
        <v>0</v>
      </c>
    </row>
    <row r="3048" spans="1:6" x14ac:dyDescent="0.3">
      <c r="A3048" s="16">
        <v>254</v>
      </c>
      <c r="B3048" s="16">
        <v>11</v>
      </c>
      <c r="C3048" s="15">
        <v>0</v>
      </c>
      <c r="D3048" s="15">
        <v>1</v>
      </c>
      <c r="E3048" s="15">
        <v>0</v>
      </c>
      <c r="F3048" s="15">
        <v>0</v>
      </c>
    </row>
    <row r="3049" spans="1:6" x14ac:dyDescent="0.3">
      <c r="A3049" s="16">
        <v>254</v>
      </c>
      <c r="B3049" s="16">
        <v>12</v>
      </c>
      <c r="C3049" s="15">
        <v>1</v>
      </c>
      <c r="D3049" s="15">
        <v>0</v>
      </c>
      <c r="E3049" s="15">
        <v>0</v>
      </c>
      <c r="F3049" s="15">
        <v>0</v>
      </c>
    </row>
    <row r="3050" spans="1:6" x14ac:dyDescent="0.3">
      <c r="A3050" s="16">
        <v>255</v>
      </c>
      <c r="B3050" s="16">
        <v>1</v>
      </c>
      <c r="C3050" s="15">
        <v>0</v>
      </c>
      <c r="D3050" s="15">
        <v>0</v>
      </c>
      <c r="E3050" s="15">
        <v>1</v>
      </c>
      <c r="F3050" s="15">
        <v>0</v>
      </c>
    </row>
    <row r="3051" spans="1:6" x14ac:dyDescent="0.3">
      <c r="A3051" s="16">
        <v>255</v>
      </c>
      <c r="B3051" s="16">
        <v>2</v>
      </c>
      <c r="C3051" s="15">
        <v>0</v>
      </c>
      <c r="D3051" s="15">
        <v>0</v>
      </c>
      <c r="E3051" s="15">
        <v>1</v>
      </c>
      <c r="F3051" s="15">
        <v>0</v>
      </c>
    </row>
    <row r="3052" spans="1:6" x14ac:dyDescent="0.3">
      <c r="A3052" s="16">
        <v>255</v>
      </c>
      <c r="B3052" s="16">
        <v>3</v>
      </c>
      <c r="C3052" s="15">
        <v>1</v>
      </c>
      <c r="D3052" s="15">
        <v>0</v>
      </c>
      <c r="E3052" s="15">
        <v>0</v>
      </c>
      <c r="F3052" s="15">
        <v>0</v>
      </c>
    </row>
    <row r="3053" spans="1:6" x14ac:dyDescent="0.3">
      <c r="A3053" s="16">
        <v>255</v>
      </c>
      <c r="B3053" s="16">
        <v>4</v>
      </c>
      <c r="C3053" s="15">
        <v>0</v>
      </c>
      <c r="D3053" s="15">
        <v>0</v>
      </c>
      <c r="E3053" s="15">
        <v>0</v>
      </c>
      <c r="F3053" s="15">
        <v>1</v>
      </c>
    </row>
    <row r="3054" spans="1:6" x14ac:dyDescent="0.3">
      <c r="A3054" s="16">
        <v>255</v>
      </c>
      <c r="B3054" s="16">
        <v>5</v>
      </c>
      <c r="C3054" s="15">
        <v>1</v>
      </c>
      <c r="D3054" s="15">
        <v>0</v>
      </c>
      <c r="E3054" s="15">
        <v>0</v>
      </c>
      <c r="F3054" s="15">
        <v>0</v>
      </c>
    </row>
    <row r="3055" spans="1:6" x14ac:dyDescent="0.3">
      <c r="A3055" s="16">
        <v>255</v>
      </c>
      <c r="B3055" s="16">
        <v>6</v>
      </c>
      <c r="C3055" s="15">
        <v>1</v>
      </c>
      <c r="D3055" s="15">
        <v>0</v>
      </c>
      <c r="E3055" s="15">
        <v>0</v>
      </c>
      <c r="F3055" s="15">
        <v>0</v>
      </c>
    </row>
    <row r="3056" spans="1:6" x14ac:dyDescent="0.3">
      <c r="A3056" s="16">
        <v>255</v>
      </c>
      <c r="B3056" s="16">
        <v>7</v>
      </c>
      <c r="C3056" s="15">
        <v>0</v>
      </c>
      <c r="D3056" s="15">
        <v>1</v>
      </c>
      <c r="E3056" s="15">
        <v>0</v>
      </c>
      <c r="F3056" s="15">
        <v>0</v>
      </c>
    </row>
    <row r="3057" spans="1:6" x14ac:dyDescent="0.3">
      <c r="A3057" s="16">
        <v>255</v>
      </c>
      <c r="B3057" s="16">
        <v>8</v>
      </c>
      <c r="C3057" s="15">
        <v>0</v>
      </c>
      <c r="D3057" s="15">
        <v>1</v>
      </c>
      <c r="E3057" s="15">
        <v>0</v>
      </c>
      <c r="F3057" s="15">
        <v>0</v>
      </c>
    </row>
    <row r="3058" spans="1:6" x14ac:dyDescent="0.3">
      <c r="A3058" s="16">
        <v>255</v>
      </c>
      <c r="B3058" s="16">
        <v>9</v>
      </c>
      <c r="C3058" s="15">
        <v>0</v>
      </c>
      <c r="D3058" s="15">
        <v>0</v>
      </c>
      <c r="E3058" s="15">
        <v>1</v>
      </c>
      <c r="F3058" s="15">
        <v>0</v>
      </c>
    </row>
    <row r="3059" spans="1:6" x14ac:dyDescent="0.3">
      <c r="A3059" s="16">
        <v>255</v>
      </c>
      <c r="B3059" s="16">
        <v>10</v>
      </c>
      <c r="C3059" s="15">
        <v>0</v>
      </c>
      <c r="D3059" s="15">
        <v>1</v>
      </c>
      <c r="E3059" s="15">
        <v>0</v>
      </c>
      <c r="F3059" s="15">
        <v>0</v>
      </c>
    </row>
    <row r="3060" spans="1:6" x14ac:dyDescent="0.3">
      <c r="A3060" s="16">
        <v>255</v>
      </c>
      <c r="B3060" s="16">
        <v>11</v>
      </c>
      <c r="C3060" s="15">
        <v>0</v>
      </c>
      <c r="D3060" s="15">
        <v>1</v>
      </c>
      <c r="E3060" s="15">
        <v>0</v>
      </c>
      <c r="F3060" s="15">
        <v>0</v>
      </c>
    </row>
    <row r="3061" spans="1:6" x14ac:dyDescent="0.3">
      <c r="A3061" s="16">
        <v>255</v>
      </c>
      <c r="B3061" s="16">
        <v>12</v>
      </c>
      <c r="C3061" s="15">
        <v>1</v>
      </c>
      <c r="D3061" s="15">
        <v>0</v>
      </c>
      <c r="E3061" s="15">
        <v>0</v>
      </c>
      <c r="F3061" s="15">
        <v>0</v>
      </c>
    </row>
    <row r="3062" spans="1:6" x14ac:dyDescent="0.3">
      <c r="A3062" s="16">
        <v>256</v>
      </c>
      <c r="B3062" s="16">
        <v>1</v>
      </c>
      <c r="C3062" s="15">
        <v>1</v>
      </c>
      <c r="D3062" s="15">
        <v>0</v>
      </c>
      <c r="E3062" s="15">
        <v>0</v>
      </c>
      <c r="F3062" s="15">
        <v>0</v>
      </c>
    </row>
    <row r="3063" spans="1:6" x14ac:dyDescent="0.3">
      <c r="A3063" s="16">
        <v>256</v>
      </c>
      <c r="B3063" s="16">
        <v>2</v>
      </c>
      <c r="C3063" s="15">
        <v>1</v>
      </c>
      <c r="D3063" s="15">
        <v>0</v>
      </c>
      <c r="E3063" s="15">
        <v>0</v>
      </c>
      <c r="F3063" s="15">
        <v>0</v>
      </c>
    </row>
    <row r="3064" spans="1:6" x14ac:dyDescent="0.3">
      <c r="A3064" s="16">
        <v>256</v>
      </c>
      <c r="B3064" s="16">
        <v>3</v>
      </c>
      <c r="C3064" s="15">
        <v>0</v>
      </c>
      <c r="D3064" s="15">
        <v>0</v>
      </c>
      <c r="E3064" s="15">
        <v>0</v>
      </c>
      <c r="F3064" s="15">
        <v>1</v>
      </c>
    </row>
    <row r="3065" spans="1:6" x14ac:dyDescent="0.3">
      <c r="A3065" s="16">
        <v>256</v>
      </c>
      <c r="B3065" s="16">
        <v>4</v>
      </c>
      <c r="C3065" s="15">
        <v>0</v>
      </c>
      <c r="D3065" s="15">
        <v>0</v>
      </c>
      <c r="E3065" s="15">
        <v>1</v>
      </c>
      <c r="F3065" s="15">
        <v>0</v>
      </c>
    </row>
    <row r="3066" spans="1:6" x14ac:dyDescent="0.3">
      <c r="A3066" s="16">
        <v>256</v>
      </c>
      <c r="B3066" s="16">
        <v>5</v>
      </c>
      <c r="C3066" s="15">
        <v>0</v>
      </c>
      <c r="D3066" s="15">
        <v>0</v>
      </c>
      <c r="E3066" s="15">
        <v>0</v>
      </c>
      <c r="F3066" s="15">
        <v>1</v>
      </c>
    </row>
    <row r="3067" spans="1:6" x14ac:dyDescent="0.3">
      <c r="A3067" s="16">
        <v>256</v>
      </c>
      <c r="B3067" s="16">
        <v>6</v>
      </c>
      <c r="C3067" s="15">
        <v>0</v>
      </c>
      <c r="D3067" s="15">
        <v>0</v>
      </c>
      <c r="E3067" s="15">
        <v>1</v>
      </c>
      <c r="F3067" s="15">
        <v>0</v>
      </c>
    </row>
    <row r="3068" spans="1:6" x14ac:dyDescent="0.3">
      <c r="A3068" s="16">
        <v>256</v>
      </c>
      <c r="B3068" s="16">
        <v>7</v>
      </c>
      <c r="C3068" s="15">
        <v>1</v>
      </c>
      <c r="D3068" s="15">
        <v>0</v>
      </c>
      <c r="E3068" s="15">
        <v>0</v>
      </c>
      <c r="F3068" s="15">
        <v>0</v>
      </c>
    </row>
    <row r="3069" spans="1:6" x14ac:dyDescent="0.3">
      <c r="A3069" s="16">
        <v>256</v>
      </c>
      <c r="B3069" s="16">
        <v>8</v>
      </c>
      <c r="C3069" s="15">
        <v>1</v>
      </c>
      <c r="D3069" s="15">
        <v>0</v>
      </c>
      <c r="E3069" s="15">
        <v>0</v>
      </c>
      <c r="F3069" s="15">
        <v>0</v>
      </c>
    </row>
    <row r="3070" spans="1:6" x14ac:dyDescent="0.3">
      <c r="A3070" s="16">
        <v>256</v>
      </c>
      <c r="B3070" s="16">
        <v>9</v>
      </c>
      <c r="C3070" s="15">
        <v>0</v>
      </c>
      <c r="D3070" s="15">
        <v>0</v>
      </c>
      <c r="E3070" s="15">
        <v>1</v>
      </c>
      <c r="F3070" s="15">
        <v>0</v>
      </c>
    </row>
    <row r="3071" spans="1:6" x14ac:dyDescent="0.3">
      <c r="A3071" s="16">
        <v>256</v>
      </c>
      <c r="B3071" s="16">
        <v>10</v>
      </c>
      <c r="C3071" s="15">
        <v>0</v>
      </c>
      <c r="D3071" s="15">
        <v>1</v>
      </c>
      <c r="E3071" s="15">
        <v>0</v>
      </c>
      <c r="F3071" s="15">
        <v>0</v>
      </c>
    </row>
    <row r="3072" spans="1:6" x14ac:dyDescent="0.3">
      <c r="A3072" s="16">
        <v>256</v>
      </c>
      <c r="B3072" s="16">
        <v>11</v>
      </c>
      <c r="C3072" s="15">
        <v>1</v>
      </c>
      <c r="D3072" s="15">
        <v>0</v>
      </c>
      <c r="E3072" s="15">
        <v>0</v>
      </c>
      <c r="F3072" s="15">
        <v>0</v>
      </c>
    </row>
    <row r="3073" spans="1:6" x14ac:dyDescent="0.3">
      <c r="A3073" s="16">
        <v>256</v>
      </c>
      <c r="B3073" s="16">
        <v>12</v>
      </c>
      <c r="C3073" s="15">
        <v>1</v>
      </c>
      <c r="D3073" s="15">
        <v>0</v>
      </c>
      <c r="E3073" s="15">
        <v>0</v>
      </c>
      <c r="F3073" s="15">
        <v>0</v>
      </c>
    </row>
    <row r="3074" spans="1:6" x14ac:dyDescent="0.3">
      <c r="A3074" s="16">
        <v>257</v>
      </c>
      <c r="B3074" s="16">
        <v>1</v>
      </c>
      <c r="C3074" s="15">
        <v>0</v>
      </c>
      <c r="D3074" s="15">
        <v>0</v>
      </c>
      <c r="E3074" s="15">
        <v>1</v>
      </c>
      <c r="F3074" s="15">
        <v>0</v>
      </c>
    </row>
    <row r="3075" spans="1:6" x14ac:dyDescent="0.3">
      <c r="A3075" s="16">
        <v>257</v>
      </c>
      <c r="B3075" s="16">
        <v>2</v>
      </c>
      <c r="C3075" s="15">
        <v>0</v>
      </c>
      <c r="D3075" s="15">
        <v>1</v>
      </c>
      <c r="E3075" s="15">
        <v>0</v>
      </c>
      <c r="F3075" s="15">
        <v>0</v>
      </c>
    </row>
    <row r="3076" spans="1:6" x14ac:dyDescent="0.3">
      <c r="A3076" s="16">
        <v>257</v>
      </c>
      <c r="B3076" s="16">
        <v>3</v>
      </c>
      <c r="C3076" s="15">
        <v>1</v>
      </c>
      <c r="D3076" s="15">
        <v>0</v>
      </c>
      <c r="E3076" s="15">
        <v>0</v>
      </c>
      <c r="F3076" s="15">
        <v>0</v>
      </c>
    </row>
    <row r="3077" spans="1:6" x14ac:dyDescent="0.3">
      <c r="A3077" s="16">
        <v>257</v>
      </c>
      <c r="B3077" s="16">
        <v>4</v>
      </c>
      <c r="C3077" s="15">
        <v>0</v>
      </c>
      <c r="D3077" s="15">
        <v>0</v>
      </c>
      <c r="E3077" s="15">
        <v>0</v>
      </c>
      <c r="F3077" s="15">
        <v>1</v>
      </c>
    </row>
    <row r="3078" spans="1:6" x14ac:dyDescent="0.3">
      <c r="A3078" s="16">
        <v>257</v>
      </c>
      <c r="B3078" s="16">
        <v>5</v>
      </c>
      <c r="C3078" s="15">
        <v>0</v>
      </c>
      <c r="D3078" s="15">
        <v>1</v>
      </c>
      <c r="E3078" s="15">
        <v>0</v>
      </c>
      <c r="F3078" s="15">
        <v>0</v>
      </c>
    </row>
    <row r="3079" spans="1:6" x14ac:dyDescent="0.3">
      <c r="A3079" s="16">
        <v>257</v>
      </c>
      <c r="B3079" s="16">
        <v>6</v>
      </c>
      <c r="C3079" s="15">
        <v>1</v>
      </c>
      <c r="D3079" s="15">
        <v>0</v>
      </c>
      <c r="E3079" s="15">
        <v>0</v>
      </c>
      <c r="F3079" s="15">
        <v>0</v>
      </c>
    </row>
    <row r="3080" spans="1:6" x14ac:dyDescent="0.3">
      <c r="A3080" s="16">
        <v>257</v>
      </c>
      <c r="B3080" s="16">
        <v>7</v>
      </c>
      <c r="C3080" s="15">
        <v>0</v>
      </c>
      <c r="D3080" s="15">
        <v>0</v>
      </c>
      <c r="E3080" s="15">
        <v>0</v>
      </c>
      <c r="F3080" s="15">
        <v>1</v>
      </c>
    </row>
    <row r="3081" spans="1:6" x14ac:dyDescent="0.3">
      <c r="A3081" s="16">
        <v>257</v>
      </c>
      <c r="B3081" s="16">
        <v>8</v>
      </c>
      <c r="C3081" s="15">
        <v>0</v>
      </c>
      <c r="D3081" s="15">
        <v>1</v>
      </c>
      <c r="E3081" s="15">
        <v>0</v>
      </c>
      <c r="F3081" s="15">
        <v>0</v>
      </c>
    </row>
    <row r="3082" spans="1:6" x14ac:dyDescent="0.3">
      <c r="A3082" s="16">
        <v>257</v>
      </c>
      <c r="B3082" s="16">
        <v>9</v>
      </c>
      <c r="C3082" s="15">
        <v>0</v>
      </c>
      <c r="D3082" s="15">
        <v>0</v>
      </c>
      <c r="E3082" s="15">
        <v>1</v>
      </c>
      <c r="F3082" s="15">
        <v>0</v>
      </c>
    </row>
    <row r="3083" spans="1:6" x14ac:dyDescent="0.3">
      <c r="A3083" s="16">
        <v>257</v>
      </c>
      <c r="B3083" s="16">
        <v>10</v>
      </c>
      <c r="C3083" s="15">
        <v>0</v>
      </c>
      <c r="D3083" s="15">
        <v>1</v>
      </c>
      <c r="E3083" s="15">
        <v>0</v>
      </c>
      <c r="F3083" s="15">
        <v>0</v>
      </c>
    </row>
    <row r="3084" spans="1:6" x14ac:dyDescent="0.3">
      <c r="A3084" s="16">
        <v>257</v>
      </c>
      <c r="B3084" s="16">
        <v>11</v>
      </c>
      <c r="C3084" s="15">
        <v>0</v>
      </c>
      <c r="D3084" s="15">
        <v>0</v>
      </c>
      <c r="E3084" s="15">
        <v>1</v>
      </c>
      <c r="F3084" s="15">
        <v>0</v>
      </c>
    </row>
    <row r="3085" spans="1:6" x14ac:dyDescent="0.3">
      <c r="A3085" s="16">
        <v>257</v>
      </c>
      <c r="B3085" s="16">
        <v>12</v>
      </c>
      <c r="C3085" s="15">
        <v>0</v>
      </c>
      <c r="D3085" s="15">
        <v>0</v>
      </c>
      <c r="E3085" s="15">
        <v>0</v>
      </c>
      <c r="F3085" s="15">
        <v>1</v>
      </c>
    </row>
    <row r="3086" spans="1:6" x14ac:dyDescent="0.3">
      <c r="A3086" s="16">
        <v>258</v>
      </c>
      <c r="B3086" s="16">
        <v>1</v>
      </c>
      <c r="C3086" s="15">
        <v>0</v>
      </c>
      <c r="D3086" s="15">
        <v>0</v>
      </c>
      <c r="E3086" s="15">
        <v>0</v>
      </c>
      <c r="F3086" s="15">
        <v>1</v>
      </c>
    </row>
    <row r="3087" spans="1:6" x14ac:dyDescent="0.3">
      <c r="A3087" s="16">
        <v>258</v>
      </c>
      <c r="B3087" s="16">
        <v>2</v>
      </c>
      <c r="C3087" s="15">
        <v>0</v>
      </c>
      <c r="D3087" s="15">
        <v>1</v>
      </c>
      <c r="E3087" s="15">
        <v>0</v>
      </c>
      <c r="F3087" s="15">
        <v>0</v>
      </c>
    </row>
    <row r="3088" spans="1:6" x14ac:dyDescent="0.3">
      <c r="A3088" s="16">
        <v>258</v>
      </c>
      <c r="B3088" s="16">
        <v>3</v>
      </c>
      <c r="C3088" s="15">
        <v>1</v>
      </c>
      <c r="D3088" s="15">
        <v>0</v>
      </c>
      <c r="E3088" s="15">
        <v>0</v>
      </c>
      <c r="F3088" s="15">
        <v>0</v>
      </c>
    </row>
    <row r="3089" spans="1:6" x14ac:dyDescent="0.3">
      <c r="A3089" s="16">
        <v>258</v>
      </c>
      <c r="B3089" s="16">
        <v>4</v>
      </c>
      <c r="C3089" s="15">
        <v>0</v>
      </c>
      <c r="D3089" s="15">
        <v>0</v>
      </c>
      <c r="E3089" s="15">
        <v>0</v>
      </c>
      <c r="F3089" s="15">
        <v>1</v>
      </c>
    </row>
    <row r="3090" spans="1:6" x14ac:dyDescent="0.3">
      <c r="A3090" s="16">
        <v>258</v>
      </c>
      <c r="B3090" s="16">
        <v>5</v>
      </c>
      <c r="C3090" s="15">
        <v>0</v>
      </c>
      <c r="D3090" s="15">
        <v>1</v>
      </c>
      <c r="E3090" s="15">
        <v>0</v>
      </c>
      <c r="F3090" s="15">
        <v>0</v>
      </c>
    </row>
    <row r="3091" spans="1:6" x14ac:dyDescent="0.3">
      <c r="A3091" s="16">
        <v>258</v>
      </c>
      <c r="B3091" s="16">
        <v>6</v>
      </c>
      <c r="C3091" s="15">
        <v>0</v>
      </c>
      <c r="D3091" s="15">
        <v>0</v>
      </c>
      <c r="E3091" s="15">
        <v>0</v>
      </c>
      <c r="F3091" s="15">
        <v>1</v>
      </c>
    </row>
    <row r="3092" spans="1:6" x14ac:dyDescent="0.3">
      <c r="A3092" s="16">
        <v>258</v>
      </c>
      <c r="B3092" s="16">
        <v>7</v>
      </c>
      <c r="C3092" s="15">
        <v>0</v>
      </c>
      <c r="D3092" s="15">
        <v>0</v>
      </c>
      <c r="E3092" s="15">
        <v>1</v>
      </c>
      <c r="F3092" s="15">
        <v>0</v>
      </c>
    </row>
    <row r="3093" spans="1:6" x14ac:dyDescent="0.3">
      <c r="A3093" s="16">
        <v>258</v>
      </c>
      <c r="B3093" s="16">
        <v>8</v>
      </c>
      <c r="C3093" s="15">
        <v>0</v>
      </c>
      <c r="D3093" s="15">
        <v>0</v>
      </c>
      <c r="E3093" s="15">
        <v>0</v>
      </c>
      <c r="F3093" s="15">
        <v>1</v>
      </c>
    </row>
    <row r="3094" spans="1:6" x14ac:dyDescent="0.3">
      <c r="A3094" s="16">
        <v>258</v>
      </c>
      <c r="B3094" s="16">
        <v>9</v>
      </c>
      <c r="C3094" s="15">
        <v>0</v>
      </c>
      <c r="D3094" s="15">
        <v>0</v>
      </c>
      <c r="E3094" s="15">
        <v>1</v>
      </c>
      <c r="F3094" s="15">
        <v>0</v>
      </c>
    </row>
    <row r="3095" spans="1:6" x14ac:dyDescent="0.3">
      <c r="A3095" s="16">
        <v>258</v>
      </c>
      <c r="B3095" s="16">
        <v>10</v>
      </c>
      <c r="C3095" s="15">
        <v>0</v>
      </c>
      <c r="D3095" s="15">
        <v>0</v>
      </c>
      <c r="E3095" s="15">
        <v>0</v>
      </c>
      <c r="F3095" s="15">
        <v>1</v>
      </c>
    </row>
    <row r="3096" spans="1:6" x14ac:dyDescent="0.3">
      <c r="A3096" s="16">
        <v>258</v>
      </c>
      <c r="B3096" s="16">
        <v>11</v>
      </c>
      <c r="C3096" s="15">
        <v>0</v>
      </c>
      <c r="D3096" s="15">
        <v>0</v>
      </c>
      <c r="E3096" s="15">
        <v>0</v>
      </c>
      <c r="F3096" s="15">
        <v>1</v>
      </c>
    </row>
    <row r="3097" spans="1:6" x14ac:dyDescent="0.3">
      <c r="A3097" s="16">
        <v>258</v>
      </c>
      <c r="B3097" s="16">
        <v>12</v>
      </c>
      <c r="C3097" s="15">
        <v>1</v>
      </c>
      <c r="D3097" s="15">
        <v>0</v>
      </c>
      <c r="E3097" s="15">
        <v>0</v>
      </c>
      <c r="F3097" s="15">
        <v>0</v>
      </c>
    </row>
    <row r="3098" spans="1:6" x14ac:dyDescent="0.3">
      <c r="A3098" s="16">
        <v>259</v>
      </c>
      <c r="B3098" s="16">
        <v>1</v>
      </c>
      <c r="C3098" s="15">
        <v>1</v>
      </c>
      <c r="D3098" s="15">
        <v>0</v>
      </c>
      <c r="E3098" s="15">
        <v>0</v>
      </c>
      <c r="F3098" s="15">
        <v>0</v>
      </c>
    </row>
    <row r="3099" spans="1:6" x14ac:dyDescent="0.3">
      <c r="A3099" s="16">
        <v>259</v>
      </c>
      <c r="B3099" s="16">
        <v>2</v>
      </c>
      <c r="C3099" s="15">
        <v>0</v>
      </c>
      <c r="D3099" s="15">
        <v>1</v>
      </c>
      <c r="E3099" s="15">
        <v>0</v>
      </c>
      <c r="F3099" s="15">
        <v>0</v>
      </c>
    </row>
    <row r="3100" spans="1:6" x14ac:dyDescent="0.3">
      <c r="A3100" s="16">
        <v>259</v>
      </c>
      <c r="B3100" s="16">
        <v>3</v>
      </c>
      <c r="C3100" s="15">
        <v>1</v>
      </c>
      <c r="D3100" s="15">
        <v>0</v>
      </c>
      <c r="E3100" s="15">
        <v>0</v>
      </c>
      <c r="F3100" s="15">
        <v>0</v>
      </c>
    </row>
    <row r="3101" spans="1:6" x14ac:dyDescent="0.3">
      <c r="A3101" s="16">
        <v>259</v>
      </c>
      <c r="B3101" s="16">
        <v>4</v>
      </c>
      <c r="C3101" s="15">
        <v>1</v>
      </c>
      <c r="D3101" s="15">
        <v>0</v>
      </c>
      <c r="E3101" s="15">
        <v>0</v>
      </c>
      <c r="F3101" s="15">
        <v>0</v>
      </c>
    </row>
    <row r="3102" spans="1:6" x14ac:dyDescent="0.3">
      <c r="A3102" s="16">
        <v>259</v>
      </c>
      <c r="B3102" s="16">
        <v>5</v>
      </c>
      <c r="C3102" s="15">
        <v>0</v>
      </c>
      <c r="D3102" s="15">
        <v>1</v>
      </c>
      <c r="E3102" s="15">
        <v>0</v>
      </c>
      <c r="F3102" s="15">
        <v>0</v>
      </c>
    </row>
    <row r="3103" spans="1:6" x14ac:dyDescent="0.3">
      <c r="A3103" s="16">
        <v>259</v>
      </c>
      <c r="B3103" s="16">
        <v>6</v>
      </c>
      <c r="C3103" s="15">
        <v>1</v>
      </c>
      <c r="D3103" s="15">
        <v>0</v>
      </c>
      <c r="E3103" s="15">
        <v>0</v>
      </c>
      <c r="F3103" s="15">
        <v>0</v>
      </c>
    </row>
    <row r="3104" spans="1:6" x14ac:dyDescent="0.3">
      <c r="A3104" s="16">
        <v>259</v>
      </c>
      <c r="B3104" s="16">
        <v>7</v>
      </c>
      <c r="C3104" s="15">
        <v>1</v>
      </c>
      <c r="D3104" s="15">
        <v>0</v>
      </c>
      <c r="E3104" s="15">
        <v>0</v>
      </c>
      <c r="F3104" s="15">
        <v>0</v>
      </c>
    </row>
    <row r="3105" spans="1:6" x14ac:dyDescent="0.3">
      <c r="A3105" s="16">
        <v>259</v>
      </c>
      <c r="B3105" s="16">
        <v>8</v>
      </c>
      <c r="C3105" s="15">
        <v>0</v>
      </c>
      <c r="D3105" s="15">
        <v>0</v>
      </c>
      <c r="E3105" s="15">
        <v>1</v>
      </c>
      <c r="F3105" s="15">
        <v>0</v>
      </c>
    </row>
    <row r="3106" spans="1:6" x14ac:dyDescent="0.3">
      <c r="A3106" s="16">
        <v>259</v>
      </c>
      <c r="B3106" s="16">
        <v>9</v>
      </c>
      <c r="C3106" s="15">
        <v>0</v>
      </c>
      <c r="D3106" s="15">
        <v>1</v>
      </c>
      <c r="E3106" s="15">
        <v>0</v>
      </c>
      <c r="F3106" s="15">
        <v>0</v>
      </c>
    </row>
    <row r="3107" spans="1:6" x14ac:dyDescent="0.3">
      <c r="A3107" s="16">
        <v>259</v>
      </c>
      <c r="B3107" s="16">
        <v>10</v>
      </c>
      <c r="C3107" s="15">
        <v>0</v>
      </c>
      <c r="D3107" s="15">
        <v>1</v>
      </c>
      <c r="E3107" s="15">
        <v>0</v>
      </c>
      <c r="F3107" s="15">
        <v>0</v>
      </c>
    </row>
    <row r="3108" spans="1:6" x14ac:dyDescent="0.3">
      <c r="A3108" s="16">
        <v>259</v>
      </c>
      <c r="B3108" s="16">
        <v>11</v>
      </c>
      <c r="C3108" s="15">
        <v>1</v>
      </c>
      <c r="D3108" s="15">
        <v>0</v>
      </c>
      <c r="E3108" s="15">
        <v>0</v>
      </c>
      <c r="F3108" s="15">
        <v>0</v>
      </c>
    </row>
    <row r="3109" spans="1:6" x14ac:dyDescent="0.3">
      <c r="A3109" s="16">
        <v>259</v>
      </c>
      <c r="B3109" s="16">
        <v>12</v>
      </c>
      <c r="C3109" s="15">
        <v>1</v>
      </c>
      <c r="D3109" s="15">
        <v>0</v>
      </c>
      <c r="E3109" s="15">
        <v>0</v>
      </c>
      <c r="F3109" s="15">
        <v>0</v>
      </c>
    </row>
    <row r="3110" spans="1:6" x14ac:dyDescent="0.3">
      <c r="A3110" s="16">
        <v>260</v>
      </c>
      <c r="B3110" s="16">
        <v>1</v>
      </c>
      <c r="C3110" s="15">
        <v>0</v>
      </c>
      <c r="D3110" s="15">
        <v>0</v>
      </c>
      <c r="E3110" s="15">
        <v>0</v>
      </c>
      <c r="F3110" s="15">
        <v>1</v>
      </c>
    </row>
    <row r="3111" spans="1:6" x14ac:dyDescent="0.3">
      <c r="A3111" s="16">
        <v>260</v>
      </c>
      <c r="B3111" s="16">
        <v>2</v>
      </c>
      <c r="C3111" s="15">
        <v>0</v>
      </c>
      <c r="D3111" s="15">
        <v>1</v>
      </c>
      <c r="E3111" s="15">
        <v>0</v>
      </c>
      <c r="F3111" s="15">
        <v>0</v>
      </c>
    </row>
    <row r="3112" spans="1:6" x14ac:dyDescent="0.3">
      <c r="A3112" s="16">
        <v>260</v>
      </c>
      <c r="B3112" s="16">
        <v>3</v>
      </c>
      <c r="C3112" s="15">
        <v>1</v>
      </c>
      <c r="D3112" s="15">
        <v>0</v>
      </c>
      <c r="E3112" s="15">
        <v>0</v>
      </c>
      <c r="F3112" s="15">
        <v>0</v>
      </c>
    </row>
    <row r="3113" spans="1:6" x14ac:dyDescent="0.3">
      <c r="A3113" s="16">
        <v>260</v>
      </c>
      <c r="B3113" s="16">
        <v>4</v>
      </c>
      <c r="C3113" s="15">
        <v>1</v>
      </c>
      <c r="D3113" s="15">
        <v>0</v>
      </c>
      <c r="E3113" s="15">
        <v>0</v>
      </c>
      <c r="F3113" s="15">
        <v>0</v>
      </c>
    </row>
    <row r="3114" spans="1:6" x14ac:dyDescent="0.3">
      <c r="A3114" s="16">
        <v>260</v>
      </c>
      <c r="B3114" s="16">
        <v>5</v>
      </c>
      <c r="C3114" s="15">
        <v>1</v>
      </c>
      <c r="D3114" s="15">
        <v>0</v>
      </c>
      <c r="E3114" s="15">
        <v>0</v>
      </c>
      <c r="F3114" s="15">
        <v>0</v>
      </c>
    </row>
    <row r="3115" spans="1:6" x14ac:dyDescent="0.3">
      <c r="A3115" s="16">
        <v>260</v>
      </c>
      <c r="B3115" s="16">
        <v>6</v>
      </c>
      <c r="C3115" s="15">
        <v>0</v>
      </c>
      <c r="D3115" s="15">
        <v>0</v>
      </c>
      <c r="E3115" s="15">
        <v>1</v>
      </c>
      <c r="F3115" s="15">
        <v>0</v>
      </c>
    </row>
    <row r="3116" spans="1:6" x14ac:dyDescent="0.3">
      <c r="A3116" s="16">
        <v>260</v>
      </c>
      <c r="B3116" s="16">
        <v>7</v>
      </c>
      <c r="C3116" s="15">
        <v>0</v>
      </c>
      <c r="D3116" s="15">
        <v>1</v>
      </c>
      <c r="E3116" s="15">
        <v>0</v>
      </c>
      <c r="F3116" s="15">
        <v>0</v>
      </c>
    </row>
    <row r="3117" spans="1:6" x14ac:dyDescent="0.3">
      <c r="A3117" s="16">
        <v>260</v>
      </c>
      <c r="B3117" s="16">
        <v>8</v>
      </c>
      <c r="C3117" s="15">
        <v>0</v>
      </c>
      <c r="D3117" s="15">
        <v>0</v>
      </c>
      <c r="E3117" s="15">
        <v>1</v>
      </c>
      <c r="F3117" s="15">
        <v>0</v>
      </c>
    </row>
    <row r="3118" spans="1:6" x14ac:dyDescent="0.3">
      <c r="A3118" s="16">
        <v>260</v>
      </c>
      <c r="B3118" s="16">
        <v>9</v>
      </c>
      <c r="C3118" s="15">
        <v>0</v>
      </c>
      <c r="D3118" s="15">
        <v>0</v>
      </c>
      <c r="E3118" s="15">
        <v>1</v>
      </c>
      <c r="F3118" s="15">
        <v>0</v>
      </c>
    </row>
    <row r="3119" spans="1:6" x14ac:dyDescent="0.3">
      <c r="A3119" s="16">
        <v>260</v>
      </c>
      <c r="B3119" s="16">
        <v>10</v>
      </c>
      <c r="C3119" s="15">
        <v>0</v>
      </c>
      <c r="D3119" s="15">
        <v>1</v>
      </c>
      <c r="E3119" s="15">
        <v>0</v>
      </c>
      <c r="F3119" s="15">
        <v>0</v>
      </c>
    </row>
    <row r="3120" spans="1:6" x14ac:dyDescent="0.3">
      <c r="A3120" s="16">
        <v>260</v>
      </c>
      <c r="B3120" s="16">
        <v>11</v>
      </c>
      <c r="C3120" s="15">
        <v>0</v>
      </c>
      <c r="D3120" s="15">
        <v>0</v>
      </c>
      <c r="E3120" s="15">
        <v>0</v>
      </c>
      <c r="F3120" s="15">
        <v>1</v>
      </c>
    </row>
    <row r="3121" spans="1:6" x14ac:dyDescent="0.3">
      <c r="A3121" s="16">
        <v>260</v>
      </c>
      <c r="B3121" s="16">
        <v>12</v>
      </c>
      <c r="C3121" s="15">
        <v>0</v>
      </c>
      <c r="D3121" s="15">
        <v>0</v>
      </c>
      <c r="E3121" s="15">
        <v>0</v>
      </c>
      <c r="F3121" s="15">
        <v>1</v>
      </c>
    </row>
    <row r="3122" spans="1:6" x14ac:dyDescent="0.3">
      <c r="A3122" s="16">
        <v>261</v>
      </c>
      <c r="B3122" s="16">
        <v>1</v>
      </c>
      <c r="C3122" s="15">
        <v>0</v>
      </c>
      <c r="D3122" s="15">
        <v>0</v>
      </c>
      <c r="E3122" s="15">
        <v>1</v>
      </c>
      <c r="F3122" s="15">
        <v>0</v>
      </c>
    </row>
    <row r="3123" spans="1:6" x14ac:dyDescent="0.3">
      <c r="A3123" s="16">
        <v>261</v>
      </c>
      <c r="B3123" s="16">
        <v>2</v>
      </c>
      <c r="C3123" s="15">
        <v>0</v>
      </c>
      <c r="D3123" s="15">
        <v>1</v>
      </c>
      <c r="E3123" s="15">
        <v>0</v>
      </c>
      <c r="F3123" s="15">
        <v>0</v>
      </c>
    </row>
    <row r="3124" spans="1:6" x14ac:dyDescent="0.3">
      <c r="A3124" s="16">
        <v>261</v>
      </c>
      <c r="B3124" s="16">
        <v>3</v>
      </c>
      <c r="C3124" s="15">
        <v>1</v>
      </c>
      <c r="D3124" s="15">
        <v>0</v>
      </c>
      <c r="E3124" s="15">
        <v>0</v>
      </c>
      <c r="F3124" s="15">
        <v>0</v>
      </c>
    </row>
    <row r="3125" spans="1:6" x14ac:dyDescent="0.3">
      <c r="A3125" s="16">
        <v>261</v>
      </c>
      <c r="B3125" s="16">
        <v>4</v>
      </c>
      <c r="C3125" s="15">
        <v>1</v>
      </c>
      <c r="D3125" s="15">
        <v>0</v>
      </c>
      <c r="E3125" s="15">
        <v>0</v>
      </c>
      <c r="F3125" s="15">
        <v>0</v>
      </c>
    </row>
    <row r="3126" spans="1:6" x14ac:dyDescent="0.3">
      <c r="A3126" s="16">
        <v>261</v>
      </c>
      <c r="B3126" s="16">
        <v>5</v>
      </c>
      <c r="C3126" s="15">
        <v>0</v>
      </c>
      <c r="D3126" s="15">
        <v>1</v>
      </c>
      <c r="E3126" s="15">
        <v>0</v>
      </c>
      <c r="F3126" s="15">
        <v>0</v>
      </c>
    </row>
    <row r="3127" spans="1:6" x14ac:dyDescent="0.3">
      <c r="A3127" s="16">
        <v>261</v>
      </c>
      <c r="B3127" s="16">
        <v>6</v>
      </c>
      <c r="C3127" s="15">
        <v>0</v>
      </c>
      <c r="D3127" s="15">
        <v>0</v>
      </c>
      <c r="E3127" s="15">
        <v>0</v>
      </c>
      <c r="F3127" s="15">
        <v>1</v>
      </c>
    </row>
    <row r="3128" spans="1:6" x14ac:dyDescent="0.3">
      <c r="A3128" s="16">
        <v>261</v>
      </c>
      <c r="B3128" s="16">
        <v>7</v>
      </c>
      <c r="C3128" s="15">
        <v>0</v>
      </c>
      <c r="D3128" s="15">
        <v>0</v>
      </c>
      <c r="E3128" s="15">
        <v>0</v>
      </c>
      <c r="F3128" s="15">
        <v>1</v>
      </c>
    </row>
    <row r="3129" spans="1:6" x14ac:dyDescent="0.3">
      <c r="A3129" s="16">
        <v>261</v>
      </c>
      <c r="B3129" s="16">
        <v>8</v>
      </c>
      <c r="C3129" s="15">
        <v>0</v>
      </c>
      <c r="D3129" s="15">
        <v>1</v>
      </c>
      <c r="E3129" s="15">
        <v>0</v>
      </c>
      <c r="F3129" s="15">
        <v>0</v>
      </c>
    </row>
    <row r="3130" spans="1:6" x14ac:dyDescent="0.3">
      <c r="A3130" s="16">
        <v>261</v>
      </c>
      <c r="B3130" s="16">
        <v>9</v>
      </c>
      <c r="C3130" s="15">
        <v>0</v>
      </c>
      <c r="D3130" s="15">
        <v>0</v>
      </c>
      <c r="E3130" s="15">
        <v>0</v>
      </c>
      <c r="F3130" s="15">
        <v>1</v>
      </c>
    </row>
    <row r="3131" spans="1:6" x14ac:dyDescent="0.3">
      <c r="A3131" s="16">
        <v>261</v>
      </c>
      <c r="B3131" s="16">
        <v>10</v>
      </c>
      <c r="C3131" s="15">
        <v>1</v>
      </c>
      <c r="D3131" s="15">
        <v>0</v>
      </c>
      <c r="E3131" s="15">
        <v>0</v>
      </c>
      <c r="F3131" s="15">
        <v>0</v>
      </c>
    </row>
    <row r="3132" spans="1:6" x14ac:dyDescent="0.3">
      <c r="A3132" s="16">
        <v>261</v>
      </c>
      <c r="B3132" s="16">
        <v>11</v>
      </c>
      <c r="C3132" s="15">
        <v>1</v>
      </c>
      <c r="D3132" s="15">
        <v>0</v>
      </c>
      <c r="E3132" s="15">
        <v>0</v>
      </c>
      <c r="F3132" s="15">
        <v>0</v>
      </c>
    </row>
    <row r="3133" spans="1:6" x14ac:dyDescent="0.3">
      <c r="A3133" s="16">
        <v>261</v>
      </c>
      <c r="B3133" s="16">
        <v>12</v>
      </c>
      <c r="C3133" s="15">
        <v>0</v>
      </c>
      <c r="D3133" s="15">
        <v>0</v>
      </c>
      <c r="E3133" s="15">
        <v>1</v>
      </c>
      <c r="F3133" s="15">
        <v>0</v>
      </c>
    </row>
    <row r="3134" spans="1:6" x14ac:dyDescent="0.3">
      <c r="A3134" s="16">
        <v>262</v>
      </c>
      <c r="B3134" s="16">
        <v>1</v>
      </c>
      <c r="C3134" s="15">
        <v>0</v>
      </c>
      <c r="D3134" s="15">
        <v>0</v>
      </c>
      <c r="E3134" s="15">
        <v>1</v>
      </c>
      <c r="F3134" s="15">
        <v>0</v>
      </c>
    </row>
    <row r="3135" spans="1:6" x14ac:dyDescent="0.3">
      <c r="A3135" s="16">
        <v>262</v>
      </c>
      <c r="B3135" s="16">
        <v>2</v>
      </c>
      <c r="C3135" s="15">
        <v>1</v>
      </c>
      <c r="D3135" s="15">
        <v>0</v>
      </c>
      <c r="E3135" s="15">
        <v>0</v>
      </c>
      <c r="F3135" s="15">
        <v>0</v>
      </c>
    </row>
    <row r="3136" spans="1:6" x14ac:dyDescent="0.3">
      <c r="A3136" s="16">
        <v>262</v>
      </c>
      <c r="B3136" s="16">
        <v>3</v>
      </c>
      <c r="C3136" s="15">
        <v>0</v>
      </c>
      <c r="D3136" s="15">
        <v>0</v>
      </c>
      <c r="E3136" s="15">
        <v>0</v>
      </c>
      <c r="F3136" s="15">
        <v>1</v>
      </c>
    </row>
    <row r="3137" spans="1:6" x14ac:dyDescent="0.3">
      <c r="A3137" s="16">
        <v>262</v>
      </c>
      <c r="B3137" s="16">
        <v>4</v>
      </c>
      <c r="C3137" s="15">
        <v>0</v>
      </c>
      <c r="D3137" s="15">
        <v>0</v>
      </c>
      <c r="E3137" s="15">
        <v>0</v>
      </c>
      <c r="F3137" s="15">
        <v>1</v>
      </c>
    </row>
    <row r="3138" spans="1:6" x14ac:dyDescent="0.3">
      <c r="A3138" s="16">
        <v>262</v>
      </c>
      <c r="B3138" s="16">
        <v>5</v>
      </c>
      <c r="C3138" s="15">
        <v>0</v>
      </c>
      <c r="D3138" s="15">
        <v>0</v>
      </c>
      <c r="E3138" s="15">
        <v>1</v>
      </c>
      <c r="F3138" s="15">
        <v>0</v>
      </c>
    </row>
    <row r="3139" spans="1:6" x14ac:dyDescent="0.3">
      <c r="A3139" s="16">
        <v>262</v>
      </c>
      <c r="B3139" s="16">
        <v>6</v>
      </c>
      <c r="C3139" s="15">
        <v>0</v>
      </c>
      <c r="D3139" s="15">
        <v>1</v>
      </c>
      <c r="E3139" s="15">
        <v>0</v>
      </c>
      <c r="F3139" s="15">
        <v>0</v>
      </c>
    </row>
    <row r="3140" spans="1:6" x14ac:dyDescent="0.3">
      <c r="A3140" s="16">
        <v>262</v>
      </c>
      <c r="B3140" s="16">
        <v>7</v>
      </c>
      <c r="C3140" s="15">
        <v>0</v>
      </c>
      <c r="D3140" s="15">
        <v>0</v>
      </c>
      <c r="E3140" s="15">
        <v>0</v>
      </c>
      <c r="F3140" s="15">
        <v>1</v>
      </c>
    </row>
    <row r="3141" spans="1:6" x14ac:dyDescent="0.3">
      <c r="A3141" s="16">
        <v>262</v>
      </c>
      <c r="B3141" s="16">
        <v>8</v>
      </c>
      <c r="C3141" s="15">
        <v>0</v>
      </c>
      <c r="D3141" s="15">
        <v>0</v>
      </c>
      <c r="E3141" s="15">
        <v>1</v>
      </c>
      <c r="F3141" s="15">
        <v>0</v>
      </c>
    </row>
    <row r="3142" spans="1:6" x14ac:dyDescent="0.3">
      <c r="A3142" s="16">
        <v>262</v>
      </c>
      <c r="B3142" s="16">
        <v>9</v>
      </c>
      <c r="C3142" s="15">
        <v>0</v>
      </c>
      <c r="D3142" s="15">
        <v>0</v>
      </c>
      <c r="E3142" s="15">
        <v>1</v>
      </c>
      <c r="F3142" s="15">
        <v>0</v>
      </c>
    </row>
    <row r="3143" spans="1:6" x14ac:dyDescent="0.3">
      <c r="A3143" s="16">
        <v>262</v>
      </c>
      <c r="B3143" s="16">
        <v>10</v>
      </c>
      <c r="C3143" s="15">
        <v>1</v>
      </c>
      <c r="D3143" s="15">
        <v>0</v>
      </c>
      <c r="E3143" s="15">
        <v>0</v>
      </c>
      <c r="F3143" s="15">
        <v>0</v>
      </c>
    </row>
    <row r="3144" spans="1:6" x14ac:dyDescent="0.3">
      <c r="A3144" s="16">
        <v>262</v>
      </c>
      <c r="B3144" s="16">
        <v>11</v>
      </c>
      <c r="C3144" s="15">
        <v>0</v>
      </c>
      <c r="D3144" s="15">
        <v>0</v>
      </c>
      <c r="E3144" s="15">
        <v>1</v>
      </c>
      <c r="F3144" s="15">
        <v>0</v>
      </c>
    </row>
    <row r="3145" spans="1:6" x14ac:dyDescent="0.3">
      <c r="A3145" s="16">
        <v>262</v>
      </c>
      <c r="B3145" s="16">
        <v>12</v>
      </c>
      <c r="C3145" s="15">
        <v>1</v>
      </c>
      <c r="D3145" s="15">
        <v>0</v>
      </c>
      <c r="E3145" s="15">
        <v>0</v>
      </c>
      <c r="F3145" s="15">
        <v>0</v>
      </c>
    </row>
    <row r="3146" spans="1:6" x14ac:dyDescent="0.3">
      <c r="A3146" s="16">
        <v>263</v>
      </c>
      <c r="B3146" s="16">
        <v>1</v>
      </c>
      <c r="C3146" s="15">
        <v>0</v>
      </c>
      <c r="D3146" s="15">
        <v>0</v>
      </c>
      <c r="E3146" s="15">
        <v>1</v>
      </c>
      <c r="F3146" s="15">
        <v>0</v>
      </c>
    </row>
    <row r="3147" spans="1:6" x14ac:dyDescent="0.3">
      <c r="A3147" s="16">
        <v>263</v>
      </c>
      <c r="B3147" s="16">
        <v>2</v>
      </c>
      <c r="C3147" s="15">
        <v>1</v>
      </c>
      <c r="D3147" s="15">
        <v>0</v>
      </c>
      <c r="E3147" s="15">
        <v>0</v>
      </c>
      <c r="F3147" s="15">
        <v>0</v>
      </c>
    </row>
    <row r="3148" spans="1:6" x14ac:dyDescent="0.3">
      <c r="A3148" s="16">
        <v>263</v>
      </c>
      <c r="B3148" s="16">
        <v>3</v>
      </c>
      <c r="C3148" s="15">
        <v>1</v>
      </c>
      <c r="D3148" s="15">
        <v>0</v>
      </c>
      <c r="E3148" s="15">
        <v>0</v>
      </c>
      <c r="F3148" s="15">
        <v>0</v>
      </c>
    </row>
    <row r="3149" spans="1:6" x14ac:dyDescent="0.3">
      <c r="A3149" s="16">
        <v>263</v>
      </c>
      <c r="B3149" s="16">
        <v>4</v>
      </c>
      <c r="C3149" s="15">
        <v>1</v>
      </c>
      <c r="D3149" s="15">
        <v>0</v>
      </c>
      <c r="E3149" s="15">
        <v>0</v>
      </c>
      <c r="F3149" s="15">
        <v>0</v>
      </c>
    </row>
    <row r="3150" spans="1:6" x14ac:dyDescent="0.3">
      <c r="A3150" s="16">
        <v>263</v>
      </c>
      <c r="B3150" s="16">
        <v>5</v>
      </c>
      <c r="C3150" s="15">
        <v>0</v>
      </c>
      <c r="D3150" s="15">
        <v>1</v>
      </c>
      <c r="E3150" s="15">
        <v>0</v>
      </c>
      <c r="F3150" s="15">
        <v>0</v>
      </c>
    </row>
    <row r="3151" spans="1:6" x14ac:dyDescent="0.3">
      <c r="A3151" s="16">
        <v>263</v>
      </c>
      <c r="B3151" s="16">
        <v>6</v>
      </c>
      <c r="C3151" s="15">
        <v>0</v>
      </c>
      <c r="D3151" s="15">
        <v>1</v>
      </c>
      <c r="E3151" s="15">
        <v>0</v>
      </c>
      <c r="F3151" s="15">
        <v>0</v>
      </c>
    </row>
    <row r="3152" spans="1:6" x14ac:dyDescent="0.3">
      <c r="A3152" s="16">
        <v>263</v>
      </c>
      <c r="B3152" s="16">
        <v>7</v>
      </c>
      <c r="C3152" s="15">
        <v>1</v>
      </c>
      <c r="D3152" s="15">
        <v>0</v>
      </c>
      <c r="E3152" s="15">
        <v>0</v>
      </c>
      <c r="F3152" s="15">
        <v>0</v>
      </c>
    </row>
    <row r="3153" spans="1:6" x14ac:dyDescent="0.3">
      <c r="A3153" s="16">
        <v>263</v>
      </c>
      <c r="B3153" s="16">
        <v>8</v>
      </c>
      <c r="C3153" s="15">
        <v>0</v>
      </c>
      <c r="D3153" s="15">
        <v>0</v>
      </c>
      <c r="E3153" s="15">
        <v>1</v>
      </c>
      <c r="F3153" s="15">
        <v>0</v>
      </c>
    </row>
    <row r="3154" spans="1:6" x14ac:dyDescent="0.3">
      <c r="A3154" s="16">
        <v>263</v>
      </c>
      <c r="B3154" s="16">
        <v>9</v>
      </c>
      <c r="C3154" s="15">
        <v>1</v>
      </c>
      <c r="D3154" s="15">
        <v>0</v>
      </c>
      <c r="E3154" s="15">
        <v>0</v>
      </c>
      <c r="F3154" s="15">
        <v>0</v>
      </c>
    </row>
    <row r="3155" spans="1:6" x14ac:dyDescent="0.3">
      <c r="A3155" s="16">
        <v>263</v>
      </c>
      <c r="B3155" s="16">
        <v>10</v>
      </c>
      <c r="C3155" s="15">
        <v>1</v>
      </c>
      <c r="D3155" s="15">
        <v>0</v>
      </c>
      <c r="E3155" s="15">
        <v>0</v>
      </c>
      <c r="F3155" s="15">
        <v>0</v>
      </c>
    </row>
    <row r="3156" spans="1:6" x14ac:dyDescent="0.3">
      <c r="A3156" s="16">
        <v>263</v>
      </c>
      <c r="B3156" s="16">
        <v>11</v>
      </c>
      <c r="C3156" s="15">
        <v>1</v>
      </c>
      <c r="D3156" s="15">
        <v>0</v>
      </c>
      <c r="E3156" s="15">
        <v>0</v>
      </c>
      <c r="F3156" s="15">
        <v>0</v>
      </c>
    </row>
    <row r="3157" spans="1:6" x14ac:dyDescent="0.3">
      <c r="A3157" s="16">
        <v>263</v>
      </c>
      <c r="B3157" s="16">
        <v>12</v>
      </c>
      <c r="C3157" s="15">
        <v>1</v>
      </c>
      <c r="D3157" s="15">
        <v>0</v>
      </c>
      <c r="E3157" s="15">
        <v>0</v>
      </c>
      <c r="F3157" s="15">
        <v>0</v>
      </c>
    </row>
    <row r="3158" spans="1:6" x14ac:dyDescent="0.3">
      <c r="A3158" s="16">
        <v>264</v>
      </c>
      <c r="B3158" s="16">
        <v>1</v>
      </c>
      <c r="C3158" s="15">
        <v>0</v>
      </c>
      <c r="D3158" s="15">
        <v>0</v>
      </c>
      <c r="E3158" s="15">
        <v>1</v>
      </c>
      <c r="F3158" s="15">
        <v>0</v>
      </c>
    </row>
    <row r="3159" spans="1:6" x14ac:dyDescent="0.3">
      <c r="A3159" s="16">
        <v>264</v>
      </c>
      <c r="B3159" s="16">
        <v>2</v>
      </c>
      <c r="C3159" s="15">
        <v>0</v>
      </c>
      <c r="D3159" s="15">
        <v>1</v>
      </c>
      <c r="E3159" s="15">
        <v>0</v>
      </c>
      <c r="F3159" s="15">
        <v>0</v>
      </c>
    </row>
    <row r="3160" spans="1:6" x14ac:dyDescent="0.3">
      <c r="A3160" s="16">
        <v>264</v>
      </c>
      <c r="B3160" s="16">
        <v>3</v>
      </c>
      <c r="C3160" s="15">
        <v>1</v>
      </c>
      <c r="D3160" s="15">
        <v>0</v>
      </c>
      <c r="E3160" s="15">
        <v>0</v>
      </c>
      <c r="F3160" s="15">
        <v>0</v>
      </c>
    </row>
    <row r="3161" spans="1:6" x14ac:dyDescent="0.3">
      <c r="A3161" s="16">
        <v>264</v>
      </c>
      <c r="B3161" s="16">
        <v>4</v>
      </c>
      <c r="C3161" s="15">
        <v>0</v>
      </c>
      <c r="D3161" s="15">
        <v>0</v>
      </c>
      <c r="E3161" s="15">
        <v>0</v>
      </c>
      <c r="F3161" s="15">
        <v>1</v>
      </c>
    </row>
    <row r="3162" spans="1:6" x14ac:dyDescent="0.3">
      <c r="A3162" s="16">
        <v>264</v>
      </c>
      <c r="B3162" s="16">
        <v>5</v>
      </c>
      <c r="C3162" s="15">
        <v>1</v>
      </c>
      <c r="D3162" s="15">
        <v>0</v>
      </c>
      <c r="E3162" s="15">
        <v>0</v>
      </c>
      <c r="F3162" s="15">
        <v>0</v>
      </c>
    </row>
    <row r="3163" spans="1:6" x14ac:dyDescent="0.3">
      <c r="A3163" s="16">
        <v>264</v>
      </c>
      <c r="B3163" s="16">
        <v>6</v>
      </c>
      <c r="C3163" s="15">
        <v>0</v>
      </c>
      <c r="D3163" s="15">
        <v>1</v>
      </c>
      <c r="E3163" s="15">
        <v>0</v>
      </c>
      <c r="F3163" s="15">
        <v>0</v>
      </c>
    </row>
    <row r="3164" spans="1:6" x14ac:dyDescent="0.3">
      <c r="A3164" s="16">
        <v>264</v>
      </c>
      <c r="B3164" s="16">
        <v>7</v>
      </c>
      <c r="C3164" s="15">
        <v>0</v>
      </c>
      <c r="D3164" s="15">
        <v>0</v>
      </c>
      <c r="E3164" s="15">
        <v>1</v>
      </c>
      <c r="F3164" s="15">
        <v>0</v>
      </c>
    </row>
    <row r="3165" spans="1:6" x14ac:dyDescent="0.3">
      <c r="A3165" s="16">
        <v>264</v>
      </c>
      <c r="B3165" s="16">
        <v>8</v>
      </c>
      <c r="C3165" s="15">
        <v>0</v>
      </c>
      <c r="D3165" s="15">
        <v>0</v>
      </c>
      <c r="E3165" s="15">
        <v>1</v>
      </c>
      <c r="F3165" s="15">
        <v>0</v>
      </c>
    </row>
    <row r="3166" spans="1:6" x14ac:dyDescent="0.3">
      <c r="A3166" s="16">
        <v>264</v>
      </c>
      <c r="B3166" s="16">
        <v>9</v>
      </c>
      <c r="C3166" s="15">
        <v>0</v>
      </c>
      <c r="D3166" s="15">
        <v>0</v>
      </c>
      <c r="E3166" s="15">
        <v>1</v>
      </c>
      <c r="F3166" s="15">
        <v>0</v>
      </c>
    </row>
    <row r="3167" spans="1:6" x14ac:dyDescent="0.3">
      <c r="A3167" s="16">
        <v>264</v>
      </c>
      <c r="B3167" s="16">
        <v>10</v>
      </c>
      <c r="C3167" s="15">
        <v>0</v>
      </c>
      <c r="D3167" s="15">
        <v>1</v>
      </c>
      <c r="E3167" s="15">
        <v>0</v>
      </c>
      <c r="F3167" s="15">
        <v>0</v>
      </c>
    </row>
    <row r="3168" spans="1:6" x14ac:dyDescent="0.3">
      <c r="A3168" s="16">
        <v>264</v>
      </c>
      <c r="B3168" s="16">
        <v>11</v>
      </c>
      <c r="C3168" s="15">
        <v>0</v>
      </c>
      <c r="D3168" s="15">
        <v>0</v>
      </c>
      <c r="E3168" s="15">
        <v>0</v>
      </c>
      <c r="F3168" s="15">
        <v>1</v>
      </c>
    </row>
    <row r="3169" spans="1:6" x14ac:dyDescent="0.3">
      <c r="A3169" s="16">
        <v>264</v>
      </c>
      <c r="B3169" s="16">
        <v>12</v>
      </c>
      <c r="C3169" s="15">
        <v>1</v>
      </c>
      <c r="D3169" s="15">
        <v>0</v>
      </c>
      <c r="E3169" s="15">
        <v>0</v>
      </c>
      <c r="F3169" s="15">
        <v>0</v>
      </c>
    </row>
    <row r="3170" spans="1:6" x14ac:dyDescent="0.3">
      <c r="A3170" s="16">
        <v>265</v>
      </c>
      <c r="B3170" s="16">
        <v>1</v>
      </c>
      <c r="C3170" s="15">
        <v>0</v>
      </c>
      <c r="D3170" s="15">
        <v>0</v>
      </c>
      <c r="E3170" s="15">
        <v>0</v>
      </c>
      <c r="F3170" s="15">
        <v>1</v>
      </c>
    </row>
    <row r="3171" spans="1:6" x14ac:dyDescent="0.3">
      <c r="A3171" s="16">
        <v>265</v>
      </c>
      <c r="B3171" s="16">
        <v>2</v>
      </c>
      <c r="C3171" s="15">
        <v>0</v>
      </c>
      <c r="D3171" s="15">
        <v>0</v>
      </c>
      <c r="E3171" s="15">
        <v>1</v>
      </c>
      <c r="F3171" s="15">
        <v>0</v>
      </c>
    </row>
    <row r="3172" spans="1:6" x14ac:dyDescent="0.3">
      <c r="A3172" s="16">
        <v>265</v>
      </c>
      <c r="B3172" s="16">
        <v>3</v>
      </c>
      <c r="C3172" s="15">
        <v>1</v>
      </c>
      <c r="D3172" s="15">
        <v>0</v>
      </c>
      <c r="E3172" s="15">
        <v>0</v>
      </c>
      <c r="F3172" s="15">
        <v>0</v>
      </c>
    </row>
    <row r="3173" spans="1:6" x14ac:dyDescent="0.3">
      <c r="A3173" s="16">
        <v>265</v>
      </c>
      <c r="B3173" s="16">
        <v>4</v>
      </c>
      <c r="C3173" s="15">
        <v>0</v>
      </c>
      <c r="D3173" s="15">
        <v>1</v>
      </c>
      <c r="E3173" s="15">
        <v>0</v>
      </c>
      <c r="F3173" s="15">
        <v>0</v>
      </c>
    </row>
    <row r="3174" spans="1:6" x14ac:dyDescent="0.3">
      <c r="A3174" s="16">
        <v>265</v>
      </c>
      <c r="B3174" s="16">
        <v>5</v>
      </c>
      <c r="C3174" s="15">
        <v>1</v>
      </c>
      <c r="D3174" s="15">
        <v>0</v>
      </c>
      <c r="E3174" s="15">
        <v>0</v>
      </c>
      <c r="F3174" s="15">
        <v>0</v>
      </c>
    </row>
    <row r="3175" spans="1:6" x14ac:dyDescent="0.3">
      <c r="A3175" s="16">
        <v>265</v>
      </c>
      <c r="B3175" s="16">
        <v>6</v>
      </c>
      <c r="C3175" s="15">
        <v>1</v>
      </c>
      <c r="D3175" s="15">
        <v>0</v>
      </c>
      <c r="E3175" s="15">
        <v>0</v>
      </c>
      <c r="F3175" s="15">
        <v>0</v>
      </c>
    </row>
    <row r="3176" spans="1:6" x14ac:dyDescent="0.3">
      <c r="A3176" s="16">
        <v>265</v>
      </c>
      <c r="B3176" s="16">
        <v>7</v>
      </c>
      <c r="C3176" s="15">
        <v>0</v>
      </c>
      <c r="D3176" s="15">
        <v>0</v>
      </c>
      <c r="E3176" s="15">
        <v>1</v>
      </c>
      <c r="F3176" s="15">
        <v>0</v>
      </c>
    </row>
    <row r="3177" spans="1:6" x14ac:dyDescent="0.3">
      <c r="A3177" s="16">
        <v>265</v>
      </c>
      <c r="B3177" s="16">
        <v>8</v>
      </c>
      <c r="C3177" s="15">
        <v>0</v>
      </c>
      <c r="D3177" s="15">
        <v>0</v>
      </c>
      <c r="E3177" s="15">
        <v>1</v>
      </c>
      <c r="F3177" s="15">
        <v>0</v>
      </c>
    </row>
    <row r="3178" spans="1:6" x14ac:dyDescent="0.3">
      <c r="A3178" s="16">
        <v>265</v>
      </c>
      <c r="B3178" s="16">
        <v>9</v>
      </c>
      <c r="C3178" s="15">
        <v>0</v>
      </c>
      <c r="D3178" s="15">
        <v>1</v>
      </c>
      <c r="E3178" s="15">
        <v>0</v>
      </c>
      <c r="F3178" s="15">
        <v>0</v>
      </c>
    </row>
    <row r="3179" spans="1:6" x14ac:dyDescent="0.3">
      <c r="A3179" s="16">
        <v>265</v>
      </c>
      <c r="B3179" s="16">
        <v>10</v>
      </c>
      <c r="C3179" s="15">
        <v>0</v>
      </c>
      <c r="D3179" s="15">
        <v>1</v>
      </c>
      <c r="E3179" s="15">
        <v>0</v>
      </c>
      <c r="F3179" s="15">
        <v>0</v>
      </c>
    </row>
    <row r="3180" spans="1:6" x14ac:dyDescent="0.3">
      <c r="A3180" s="16">
        <v>265</v>
      </c>
      <c r="B3180" s="16">
        <v>11</v>
      </c>
      <c r="C3180" s="15">
        <v>0</v>
      </c>
      <c r="D3180" s="15">
        <v>0</v>
      </c>
      <c r="E3180" s="15">
        <v>0</v>
      </c>
      <c r="F3180" s="15">
        <v>1</v>
      </c>
    </row>
    <row r="3181" spans="1:6" x14ac:dyDescent="0.3">
      <c r="A3181" s="16">
        <v>265</v>
      </c>
      <c r="B3181" s="16">
        <v>12</v>
      </c>
      <c r="C3181" s="15">
        <v>1</v>
      </c>
      <c r="D3181" s="15">
        <v>0</v>
      </c>
      <c r="E3181" s="15">
        <v>0</v>
      </c>
      <c r="F3181" s="15">
        <v>0</v>
      </c>
    </row>
    <row r="3182" spans="1:6" x14ac:dyDescent="0.3">
      <c r="A3182" s="16">
        <v>266</v>
      </c>
      <c r="B3182" s="16">
        <v>1</v>
      </c>
      <c r="C3182" s="15">
        <v>0</v>
      </c>
      <c r="D3182" s="15">
        <v>0</v>
      </c>
      <c r="E3182" s="15">
        <v>1</v>
      </c>
      <c r="F3182" s="15">
        <v>0</v>
      </c>
    </row>
    <row r="3183" spans="1:6" x14ac:dyDescent="0.3">
      <c r="A3183" s="16">
        <v>266</v>
      </c>
      <c r="B3183" s="16">
        <v>2</v>
      </c>
      <c r="C3183" s="15">
        <v>0</v>
      </c>
      <c r="D3183" s="15">
        <v>1</v>
      </c>
      <c r="E3183" s="15">
        <v>0</v>
      </c>
      <c r="F3183" s="15">
        <v>0</v>
      </c>
    </row>
    <row r="3184" spans="1:6" x14ac:dyDescent="0.3">
      <c r="A3184" s="16">
        <v>266</v>
      </c>
      <c r="B3184" s="16">
        <v>3</v>
      </c>
      <c r="C3184" s="15">
        <v>1</v>
      </c>
      <c r="D3184" s="15">
        <v>0</v>
      </c>
      <c r="E3184" s="15">
        <v>0</v>
      </c>
      <c r="F3184" s="15">
        <v>0</v>
      </c>
    </row>
    <row r="3185" spans="1:6" x14ac:dyDescent="0.3">
      <c r="A3185" s="16">
        <v>266</v>
      </c>
      <c r="B3185" s="16">
        <v>4</v>
      </c>
      <c r="C3185" s="15">
        <v>0</v>
      </c>
      <c r="D3185" s="15">
        <v>0</v>
      </c>
      <c r="E3185" s="15">
        <v>1</v>
      </c>
      <c r="F3185" s="15">
        <v>0</v>
      </c>
    </row>
    <row r="3186" spans="1:6" x14ac:dyDescent="0.3">
      <c r="A3186" s="16">
        <v>266</v>
      </c>
      <c r="B3186" s="16">
        <v>5</v>
      </c>
      <c r="C3186" s="15">
        <v>1</v>
      </c>
      <c r="D3186" s="15">
        <v>0</v>
      </c>
      <c r="E3186" s="15">
        <v>0</v>
      </c>
      <c r="F3186" s="15">
        <v>0</v>
      </c>
    </row>
    <row r="3187" spans="1:6" x14ac:dyDescent="0.3">
      <c r="A3187" s="16">
        <v>266</v>
      </c>
      <c r="B3187" s="16">
        <v>6</v>
      </c>
      <c r="C3187" s="15">
        <v>1</v>
      </c>
      <c r="D3187" s="15">
        <v>0</v>
      </c>
      <c r="E3187" s="15">
        <v>0</v>
      </c>
      <c r="F3187" s="15">
        <v>0</v>
      </c>
    </row>
    <row r="3188" spans="1:6" x14ac:dyDescent="0.3">
      <c r="A3188" s="16">
        <v>266</v>
      </c>
      <c r="B3188" s="16">
        <v>7</v>
      </c>
      <c r="C3188" s="15">
        <v>1</v>
      </c>
      <c r="D3188" s="15">
        <v>0</v>
      </c>
      <c r="E3188" s="15">
        <v>0</v>
      </c>
      <c r="F3188" s="15">
        <v>0</v>
      </c>
    </row>
    <row r="3189" spans="1:6" x14ac:dyDescent="0.3">
      <c r="A3189" s="16">
        <v>266</v>
      </c>
      <c r="B3189" s="16">
        <v>8</v>
      </c>
      <c r="C3189" s="15">
        <v>0</v>
      </c>
      <c r="D3189" s="15">
        <v>0</v>
      </c>
      <c r="E3189" s="15">
        <v>0</v>
      </c>
      <c r="F3189" s="15">
        <v>1</v>
      </c>
    </row>
    <row r="3190" spans="1:6" x14ac:dyDescent="0.3">
      <c r="A3190" s="16">
        <v>266</v>
      </c>
      <c r="B3190" s="16">
        <v>9</v>
      </c>
      <c r="C3190" s="15">
        <v>0</v>
      </c>
      <c r="D3190" s="15">
        <v>0</v>
      </c>
      <c r="E3190" s="15">
        <v>1</v>
      </c>
      <c r="F3190" s="15">
        <v>0</v>
      </c>
    </row>
    <row r="3191" spans="1:6" x14ac:dyDescent="0.3">
      <c r="A3191" s="16">
        <v>266</v>
      </c>
      <c r="B3191" s="16">
        <v>10</v>
      </c>
      <c r="C3191" s="15">
        <v>1</v>
      </c>
      <c r="D3191" s="15">
        <v>0</v>
      </c>
      <c r="E3191" s="15">
        <v>0</v>
      </c>
      <c r="F3191" s="15">
        <v>0</v>
      </c>
    </row>
    <row r="3192" spans="1:6" x14ac:dyDescent="0.3">
      <c r="A3192" s="16">
        <v>266</v>
      </c>
      <c r="B3192" s="16">
        <v>11</v>
      </c>
      <c r="C3192" s="15">
        <v>1</v>
      </c>
      <c r="D3192" s="15">
        <v>0</v>
      </c>
      <c r="E3192" s="15">
        <v>0</v>
      </c>
      <c r="F3192" s="15">
        <v>0</v>
      </c>
    </row>
    <row r="3193" spans="1:6" x14ac:dyDescent="0.3">
      <c r="A3193" s="16">
        <v>266</v>
      </c>
      <c r="B3193" s="16">
        <v>12</v>
      </c>
      <c r="C3193" s="15">
        <v>0</v>
      </c>
      <c r="D3193" s="15">
        <v>0</v>
      </c>
      <c r="E3193" s="15">
        <v>0</v>
      </c>
      <c r="F3193" s="15">
        <v>1</v>
      </c>
    </row>
    <row r="3194" spans="1:6" x14ac:dyDescent="0.3">
      <c r="A3194" s="16">
        <v>267</v>
      </c>
      <c r="B3194" s="16">
        <v>1</v>
      </c>
      <c r="C3194" s="15">
        <v>0</v>
      </c>
      <c r="D3194" s="15">
        <v>0</v>
      </c>
      <c r="E3194" s="15">
        <v>1</v>
      </c>
      <c r="F3194" s="15">
        <v>0</v>
      </c>
    </row>
    <row r="3195" spans="1:6" x14ac:dyDescent="0.3">
      <c r="A3195" s="16">
        <v>267</v>
      </c>
      <c r="B3195" s="16">
        <v>2</v>
      </c>
      <c r="C3195" s="15">
        <v>0</v>
      </c>
      <c r="D3195" s="15">
        <v>1</v>
      </c>
      <c r="E3195" s="15">
        <v>0</v>
      </c>
      <c r="F3195" s="15">
        <v>0</v>
      </c>
    </row>
    <row r="3196" spans="1:6" x14ac:dyDescent="0.3">
      <c r="A3196" s="16">
        <v>267</v>
      </c>
      <c r="B3196" s="16">
        <v>3</v>
      </c>
      <c r="C3196" s="15">
        <v>1</v>
      </c>
      <c r="D3196" s="15">
        <v>0</v>
      </c>
      <c r="E3196" s="15">
        <v>0</v>
      </c>
      <c r="F3196" s="15">
        <v>0</v>
      </c>
    </row>
    <row r="3197" spans="1:6" x14ac:dyDescent="0.3">
      <c r="A3197" s="16">
        <v>267</v>
      </c>
      <c r="B3197" s="16">
        <v>4</v>
      </c>
      <c r="C3197" s="15">
        <v>0</v>
      </c>
      <c r="D3197" s="15">
        <v>1</v>
      </c>
      <c r="E3197" s="15">
        <v>0</v>
      </c>
      <c r="F3197" s="15">
        <v>0</v>
      </c>
    </row>
    <row r="3198" spans="1:6" x14ac:dyDescent="0.3">
      <c r="A3198" s="16">
        <v>267</v>
      </c>
      <c r="B3198" s="16">
        <v>5</v>
      </c>
      <c r="C3198" s="15">
        <v>1</v>
      </c>
      <c r="D3198" s="15">
        <v>0</v>
      </c>
      <c r="E3198" s="15">
        <v>0</v>
      </c>
      <c r="F3198" s="15">
        <v>0</v>
      </c>
    </row>
    <row r="3199" spans="1:6" x14ac:dyDescent="0.3">
      <c r="A3199" s="16">
        <v>267</v>
      </c>
      <c r="B3199" s="16">
        <v>6</v>
      </c>
      <c r="C3199" s="15">
        <v>0</v>
      </c>
      <c r="D3199" s="15">
        <v>1</v>
      </c>
      <c r="E3199" s="15">
        <v>0</v>
      </c>
      <c r="F3199" s="15">
        <v>0</v>
      </c>
    </row>
    <row r="3200" spans="1:6" x14ac:dyDescent="0.3">
      <c r="A3200" s="16">
        <v>267</v>
      </c>
      <c r="B3200" s="16">
        <v>7</v>
      </c>
      <c r="C3200" s="15">
        <v>0</v>
      </c>
      <c r="D3200" s="15">
        <v>0</v>
      </c>
      <c r="E3200" s="15">
        <v>0</v>
      </c>
      <c r="F3200" s="15">
        <v>1</v>
      </c>
    </row>
    <row r="3201" spans="1:6" x14ac:dyDescent="0.3">
      <c r="A3201" s="16">
        <v>267</v>
      </c>
      <c r="B3201" s="16">
        <v>8</v>
      </c>
      <c r="C3201" s="15">
        <v>0</v>
      </c>
      <c r="D3201" s="15">
        <v>0</v>
      </c>
      <c r="E3201" s="15">
        <v>1</v>
      </c>
      <c r="F3201" s="15">
        <v>0</v>
      </c>
    </row>
    <row r="3202" spans="1:6" x14ac:dyDescent="0.3">
      <c r="A3202" s="16">
        <v>267</v>
      </c>
      <c r="B3202" s="16">
        <v>9</v>
      </c>
      <c r="C3202" s="15">
        <v>0</v>
      </c>
      <c r="D3202" s="15">
        <v>0</v>
      </c>
      <c r="E3202" s="15">
        <v>1</v>
      </c>
      <c r="F3202" s="15">
        <v>0</v>
      </c>
    </row>
    <row r="3203" spans="1:6" x14ac:dyDescent="0.3">
      <c r="A3203" s="16">
        <v>267</v>
      </c>
      <c r="B3203" s="16">
        <v>10</v>
      </c>
      <c r="C3203" s="15">
        <v>0</v>
      </c>
      <c r="D3203" s="15">
        <v>1</v>
      </c>
      <c r="E3203" s="15">
        <v>0</v>
      </c>
      <c r="F3203" s="15">
        <v>0</v>
      </c>
    </row>
    <row r="3204" spans="1:6" x14ac:dyDescent="0.3">
      <c r="A3204" s="16">
        <v>267</v>
      </c>
      <c r="B3204" s="16">
        <v>11</v>
      </c>
      <c r="C3204" s="15">
        <v>0</v>
      </c>
      <c r="D3204" s="15">
        <v>1</v>
      </c>
      <c r="E3204" s="15">
        <v>0</v>
      </c>
      <c r="F3204" s="15">
        <v>0</v>
      </c>
    </row>
    <row r="3205" spans="1:6" x14ac:dyDescent="0.3">
      <c r="A3205" s="16">
        <v>267</v>
      </c>
      <c r="B3205" s="16">
        <v>12</v>
      </c>
      <c r="C3205" s="15">
        <v>0</v>
      </c>
      <c r="D3205" s="15">
        <v>1</v>
      </c>
      <c r="E3205" s="15">
        <v>0</v>
      </c>
      <c r="F3205" s="15">
        <v>0</v>
      </c>
    </row>
    <row r="3206" spans="1:6" x14ac:dyDescent="0.3">
      <c r="A3206" s="16">
        <v>268</v>
      </c>
      <c r="B3206" s="16">
        <v>1</v>
      </c>
      <c r="C3206" s="15">
        <v>1</v>
      </c>
      <c r="D3206" s="15">
        <v>0</v>
      </c>
      <c r="E3206" s="15">
        <v>0</v>
      </c>
      <c r="F3206" s="15">
        <v>0</v>
      </c>
    </row>
    <row r="3207" spans="1:6" x14ac:dyDescent="0.3">
      <c r="A3207" s="16">
        <v>268</v>
      </c>
      <c r="B3207" s="16">
        <v>2</v>
      </c>
      <c r="C3207" s="15">
        <v>0</v>
      </c>
      <c r="D3207" s="15">
        <v>1</v>
      </c>
      <c r="E3207" s="15">
        <v>0</v>
      </c>
      <c r="F3207" s="15">
        <v>0</v>
      </c>
    </row>
    <row r="3208" spans="1:6" x14ac:dyDescent="0.3">
      <c r="A3208" s="16">
        <v>268</v>
      </c>
      <c r="B3208" s="16">
        <v>3</v>
      </c>
      <c r="C3208" s="15">
        <v>1</v>
      </c>
      <c r="D3208" s="15">
        <v>0</v>
      </c>
      <c r="E3208" s="15">
        <v>0</v>
      </c>
      <c r="F3208" s="15">
        <v>0</v>
      </c>
    </row>
    <row r="3209" spans="1:6" x14ac:dyDescent="0.3">
      <c r="A3209" s="16">
        <v>268</v>
      </c>
      <c r="B3209" s="16">
        <v>4</v>
      </c>
      <c r="C3209" s="15">
        <v>1</v>
      </c>
      <c r="D3209" s="15">
        <v>0</v>
      </c>
      <c r="E3209" s="15">
        <v>0</v>
      </c>
      <c r="F3209" s="15">
        <v>0</v>
      </c>
    </row>
    <row r="3210" spans="1:6" x14ac:dyDescent="0.3">
      <c r="A3210" s="16">
        <v>268</v>
      </c>
      <c r="B3210" s="16">
        <v>5</v>
      </c>
      <c r="C3210" s="15">
        <v>0</v>
      </c>
      <c r="D3210" s="15">
        <v>0</v>
      </c>
      <c r="E3210" s="15">
        <v>1</v>
      </c>
      <c r="F3210" s="15">
        <v>0</v>
      </c>
    </row>
    <row r="3211" spans="1:6" x14ac:dyDescent="0.3">
      <c r="A3211" s="16">
        <v>268</v>
      </c>
      <c r="B3211" s="16">
        <v>6</v>
      </c>
      <c r="C3211" s="15">
        <v>0</v>
      </c>
      <c r="D3211" s="15">
        <v>1</v>
      </c>
      <c r="E3211" s="15">
        <v>0</v>
      </c>
      <c r="F3211" s="15">
        <v>0</v>
      </c>
    </row>
    <row r="3212" spans="1:6" x14ac:dyDescent="0.3">
      <c r="A3212" s="16">
        <v>268</v>
      </c>
      <c r="B3212" s="16">
        <v>7</v>
      </c>
      <c r="C3212" s="15">
        <v>1</v>
      </c>
      <c r="D3212" s="15">
        <v>0</v>
      </c>
      <c r="E3212" s="15">
        <v>0</v>
      </c>
      <c r="F3212" s="15">
        <v>0</v>
      </c>
    </row>
    <row r="3213" spans="1:6" x14ac:dyDescent="0.3">
      <c r="A3213" s="16">
        <v>268</v>
      </c>
      <c r="B3213" s="16">
        <v>8</v>
      </c>
      <c r="C3213" s="15">
        <v>0</v>
      </c>
      <c r="D3213" s="15">
        <v>0</v>
      </c>
      <c r="E3213" s="15">
        <v>1</v>
      </c>
      <c r="F3213" s="15">
        <v>0</v>
      </c>
    </row>
    <row r="3214" spans="1:6" x14ac:dyDescent="0.3">
      <c r="A3214" s="16">
        <v>268</v>
      </c>
      <c r="B3214" s="16">
        <v>9</v>
      </c>
      <c r="C3214" s="15">
        <v>0</v>
      </c>
      <c r="D3214" s="15">
        <v>0</v>
      </c>
      <c r="E3214" s="15">
        <v>1</v>
      </c>
      <c r="F3214" s="15">
        <v>0</v>
      </c>
    </row>
    <row r="3215" spans="1:6" x14ac:dyDescent="0.3">
      <c r="A3215" s="16">
        <v>268</v>
      </c>
      <c r="B3215" s="16">
        <v>10</v>
      </c>
      <c r="C3215" s="15">
        <v>0</v>
      </c>
      <c r="D3215" s="15">
        <v>1</v>
      </c>
      <c r="E3215" s="15">
        <v>0</v>
      </c>
      <c r="F3215" s="15">
        <v>0</v>
      </c>
    </row>
    <row r="3216" spans="1:6" x14ac:dyDescent="0.3">
      <c r="A3216" s="16">
        <v>268</v>
      </c>
      <c r="B3216" s="16">
        <v>11</v>
      </c>
      <c r="C3216" s="15">
        <v>0</v>
      </c>
      <c r="D3216" s="15">
        <v>1</v>
      </c>
      <c r="E3216" s="15">
        <v>0</v>
      </c>
      <c r="F3216" s="15">
        <v>0</v>
      </c>
    </row>
    <row r="3217" spans="1:6" x14ac:dyDescent="0.3">
      <c r="A3217" s="16">
        <v>268</v>
      </c>
      <c r="B3217" s="16">
        <v>12</v>
      </c>
      <c r="C3217" s="15">
        <v>1</v>
      </c>
      <c r="D3217" s="15">
        <v>0</v>
      </c>
      <c r="E3217" s="15">
        <v>0</v>
      </c>
      <c r="F3217" s="15">
        <v>0</v>
      </c>
    </row>
    <row r="3218" spans="1:6" x14ac:dyDescent="0.3">
      <c r="A3218" s="16">
        <v>269</v>
      </c>
      <c r="B3218" s="16">
        <v>1</v>
      </c>
      <c r="C3218" s="15">
        <v>0</v>
      </c>
      <c r="D3218" s="15">
        <v>0</v>
      </c>
      <c r="E3218" s="15">
        <v>1</v>
      </c>
      <c r="F3218" s="15">
        <v>0</v>
      </c>
    </row>
    <row r="3219" spans="1:6" x14ac:dyDescent="0.3">
      <c r="A3219" s="16">
        <v>269</v>
      </c>
      <c r="B3219" s="16">
        <v>2</v>
      </c>
      <c r="C3219" s="15">
        <v>0</v>
      </c>
      <c r="D3219" s="15">
        <v>0</v>
      </c>
      <c r="E3219" s="15">
        <v>1</v>
      </c>
      <c r="F3219" s="15">
        <v>0</v>
      </c>
    </row>
    <row r="3220" spans="1:6" x14ac:dyDescent="0.3">
      <c r="A3220" s="16">
        <v>269</v>
      </c>
      <c r="B3220" s="16">
        <v>3</v>
      </c>
      <c r="C3220" s="15">
        <v>1</v>
      </c>
      <c r="D3220" s="15">
        <v>0</v>
      </c>
      <c r="E3220" s="15">
        <v>0</v>
      </c>
      <c r="F3220" s="15">
        <v>0</v>
      </c>
    </row>
    <row r="3221" spans="1:6" x14ac:dyDescent="0.3">
      <c r="A3221" s="16">
        <v>269</v>
      </c>
      <c r="B3221" s="16">
        <v>4</v>
      </c>
      <c r="C3221" s="15">
        <v>1</v>
      </c>
      <c r="D3221" s="15">
        <v>0</v>
      </c>
      <c r="E3221" s="15">
        <v>0</v>
      </c>
      <c r="F3221" s="15">
        <v>0</v>
      </c>
    </row>
    <row r="3222" spans="1:6" x14ac:dyDescent="0.3">
      <c r="A3222" s="16">
        <v>269</v>
      </c>
      <c r="B3222" s="16">
        <v>5</v>
      </c>
      <c r="C3222" s="15">
        <v>1</v>
      </c>
      <c r="D3222" s="15">
        <v>0</v>
      </c>
      <c r="E3222" s="15">
        <v>0</v>
      </c>
      <c r="F3222" s="15">
        <v>0</v>
      </c>
    </row>
    <row r="3223" spans="1:6" x14ac:dyDescent="0.3">
      <c r="A3223" s="16">
        <v>269</v>
      </c>
      <c r="B3223" s="16">
        <v>6</v>
      </c>
      <c r="C3223" s="15">
        <v>0</v>
      </c>
      <c r="D3223" s="15">
        <v>1</v>
      </c>
      <c r="E3223" s="15">
        <v>0</v>
      </c>
      <c r="F3223" s="15">
        <v>0</v>
      </c>
    </row>
    <row r="3224" spans="1:6" x14ac:dyDescent="0.3">
      <c r="A3224" s="16">
        <v>269</v>
      </c>
      <c r="B3224" s="16">
        <v>7</v>
      </c>
      <c r="C3224" s="15">
        <v>0</v>
      </c>
      <c r="D3224" s="15">
        <v>0</v>
      </c>
      <c r="E3224" s="15">
        <v>1</v>
      </c>
      <c r="F3224" s="15">
        <v>0</v>
      </c>
    </row>
    <row r="3225" spans="1:6" x14ac:dyDescent="0.3">
      <c r="A3225" s="16">
        <v>269</v>
      </c>
      <c r="B3225" s="16">
        <v>8</v>
      </c>
      <c r="C3225" s="15">
        <v>0</v>
      </c>
      <c r="D3225" s="15">
        <v>0</v>
      </c>
      <c r="E3225" s="15">
        <v>1</v>
      </c>
      <c r="F3225" s="15">
        <v>0</v>
      </c>
    </row>
    <row r="3226" spans="1:6" x14ac:dyDescent="0.3">
      <c r="A3226" s="16">
        <v>269</v>
      </c>
      <c r="B3226" s="16">
        <v>9</v>
      </c>
      <c r="C3226" s="15">
        <v>0</v>
      </c>
      <c r="D3226" s="15">
        <v>0</v>
      </c>
      <c r="E3226" s="15">
        <v>1</v>
      </c>
      <c r="F3226" s="15">
        <v>0</v>
      </c>
    </row>
    <row r="3227" spans="1:6" x14ac:dyDescent="0.3">
      <c r="A3227" s="16">
        <v>269</v>
      </c>
      <c r="B3227" s="16">
        <v>10</v>
      </c>
      <c r="C3227" s="15">
        <v>1</v>
      </c>
      <c r="D3227" s="15">
        <v>0</v>
      </c>
      <c r="E3227" s="15">
        <v>0</v>
      </c>
      <c r="F3227" s="15">
        <v>0</v>
      </c>
    </row>
    <row r="3228" spans="1:6" x14ac:dyDescent="0.3">
      <c r="A3228" s="16">
        <v>269</v>
      </c>
      <c r="B3228" s="16">
        <v>11</v>
      </c>
      <c r="C3228" s="15">
        <v>0</v>
      </c>
      <c r="D3228" s="15">
        <v>1</v>
      </c>
      <c r="E3228" s="15">
        <v>0</v>
      </c>
      <c r="F3228" s="15">
        <v>0</v>
      </c>
    </row>
    <row r="3229" spans="1:6" x14ac:dyDescent="0.3">
      <c r="A3229" s="16">
        <v>269</v>
      </c>
      <c r="B3229" s="16">
        <v>12</v>
      </c>
      <c r="C3229" s="15">
        <v>0</v>
      </c>
      <c r="D3229" s="15">
        <v>0</v>
      </c>
      <c r="E3229" s="15">
        <v>0</v>
      </c>
      <c r="F3229" s="15">
        <v>1</v>
      </c>
    </row>
    <row r="3230" spans="1:6" x14ac:dyDescent="0.3">
      <c r="A3230" s="16">
        <v>270</v>
      </c>
      <c r="B3230" s="16">
        <v>1</v>
      </c>
      <c r="C3230" s="15">
        <v>0</v>
      </c>
      <c r="D3230" s="15">
        <v>0</v>
      </c>
      <c r="E3230" s="15">
        <v>1</v>
      </c>
      <c r="F3230" s="15">
        <v>0</v>
      </c>
    </row>
    <row r="3231" spans="1:6" x14ac:dyDescent="0.3">
      <c r="A3231" s="16">
        <v>270</v>
      </c>
      <c r="B3231" s="16">
        <v>2</v>
      </c>
      <c r="C3231" s="15">
        <v>0</v>
      </c>
      <c r="D3231" s="15">
        <v>1</v>
      </c>
      <c r="E3231" s="15">
        <v>0</v>
      </c>
      <c r="F3231" s="15">
        <v>0</v>
      </c>
    </row>
    <row r="3232" spans="1:6" x14ac:dyDescent="0.3">
      <c r="A3232" s="16">
        <v>270</v>
      </c>
      <c r="B3232" s="16">
        <v>3</v>
      </c>
      <c r="C3232" s="15">
        <v>1</v>
      </c>
      <c r="D3232" s="15">
        <v>0</v>
      </c>
      <c r="E3232" s="15">
        <v>0</v>
      </c>
      <c r="F3232" s="15">
        <v>0</v>
      </c>
    </row>
    <row r="3233" spans="1:6" x14ac:dyDescent="0.3">
      <c r="A3233" s="16">
        <v>270</v>
      </c>
      <c r="B3233" s="16">
        <v>4</v>
      </c>
      <c r="C3233" s="15">
        <v>0</v>
      </c>
      <c r="D3233" s="15">
        <v>1</v>
      </c>
      <c r="E3233" s="15">
        <v>0</v>
      </c>
      <c r="F3233" s="15">
        <v>0</v>
      </c>
    </row>
    <row r="3234" spans="1:6" x14ac:dyDescent="0.3">
      <c r="A3234" s="16">
        <v>270</v>
      </c>
      <c r="B3234" s="16">
        <v>5</v>
      </c>
      <c r="C3234" s="15">
        <v>1</v>
      </c>
      <c r="D3234" s="15">
        <v>0</v>
      </c>
      <c r="E3234" s="15">
        <v>0</v>
      </c>
      <c r="F3234" s="15">
        <v>0</v>
      </c>
    </row>
    <row r="3235" spans="1:6" x14ac:dyDescent="0.3">
      <c r="A3235" s="16">
        <v>270</v>
      </c>
      <c r="B3235" s="16">
        <v>6</v>
      </c>
      <c r="C3235" s="15">
        <v>0</v>
      </c>
      <c r="D3235" s="15">
        <v>0</v>
      </c>
      <c r="E3235" s="15">
        <v>1</v>
      </c>
      <c r="F3235" s="15">
        <v>0</v>
      </c>
    </row>
    <row r="3236" spans="1:6" x14ac:dyDescent="0.3">
      <c r="A3236" s="16">
        <v>270</v>
      </c>
      <c r="B3236" s="16">
        <v>7</v>
      </c>
      <c r="C3236" s="15">
        <v>0</v>
      </c>
      <c r="D3236" s="15">
        <v>0</v>
      </c>
      <c r="E3236" s="15">
        <v>0</v>
      </c>
      <c r="F3236" s="15">
        <v>1</v>
      </c>
    </row>
    <row r="3237" spans="1:6" x14ac:dyDescent="0.3">
      <c r="A3237" s="16">
        <v>270</v>
      </c>
      <c r="B3237" s="16">
        <v>8</v>
      </c>
      <c r="C3237" s="15">
        <v>0</v>
      </c>
      <c r="D3237" s="15">
        <v>0</v>
      </c>
      <c r="E3237" s="15">
        <v>1</v>
      </c>
      <c r="F3237" s="15">
        <v>0</v>
      </c>
    </row>
    <row r="3238" spans="1:6" x14ac:dyDescent="0.3">
      <c r="A3238" s="16">
        <v>270</v>
      </c>
      <c r="B3238" s="16">
        <v>9</v>
      </c>
      <c r="C3238" s="15">
        <v>0</v>
      </c>
      <c r="D3238" s="15">
        <v>0</v>
      </c>
      <c r="E3238" s="15">
        <v>1</v>
      </c>
      <c r="F3238" s="15">
        <v>0</v>
      </c>
    </row>
    <row r="3239" spans="1:6" x14ac:dyDescent="0.3">
      <c r="A3239" s="16">
        <v>270</v>
      </c>
      <c r="B3239" s="16">
        <v>10</v>
      </c>
      <c r="C3239" s="15">
        <v>0</v>
      </c>
      <c r="D3239" s="15">
        <v>1</v>
      </c>
      <c r="E3239" s="15">
        <v>0</v>
      </c>
      <c r="F3239" s="15">
        <v>0</v>
      </c>
    </row>
    <row r="3240" spans="1:6" x14ac:dyDescent="0.3">
      <c r="A3240" s="16">
        <v>270</v>
      </c>
      <c r="B3240" s="16">
        <v>11</v>
      </c>
      <c r="C3240" s="15">
        <v>0</v>
      </c>
      <c r="D3240" s="15">
        <v>1</v>
      </c>
      <c r="E3240" s="15">
        <v>0</v>
      </c>
      <c r="F3240" s="15">
        <v>0</v>
      </c>
    </row>
    <row r="3241" spans="1:6" x14ac:dyDescent="0.3">
      <c r="A3241" s="16">
        <v>270</v>
      </c>
      <c r="B3241" s="16">
        <v>12</v>
      </c>
      <c r="C3241" s="15">
        <v>0</v>
      </c>
      <c r="D3241" s="15">
        <v>0</v>
      </c>
      <c r="E3241" s="15">
        <v>1</v>
      </c>
      <c r="F3241" s="15">
        <v>0</v>
      </c>
    </row>
    <row r="3242" spans="1:6" x14ac:dyDescent="0.3">
      <c r="A3242" s="16">
        <v>271</v>
      </c>
      <c r="B3242" s="16">
        <v>1</v>
      </c>
      <c r="C3242" s="15">
        <v>0</v>
      </c>
      <c r="D3242" s="15">
        <v>0</v>
      </c>
      <c r="E3242" s="15">
        <v>1</v>
      </c>
      <c r="F3242" s="15">
        <v>0</v>
      </c>
    </row>
    <row r="3243" spans="1:6" x14ac:dyDescent="0.3">
      <c r="A3243" s="16">
        <v>271</v>
      </c>
      <c r="B3243" s="16">
        <v>2</v>
      </c>
      <c r="C3243" s="15">
        <v>1</v>
      </c>
      <c r="D3243" s="15">
        <v>0</v>
      </c>
      <c r="E3243" s="15">
        <v>0</v>
      </c>
      <c r="F3243" s="15">
        <v>0</v>
      </c>
    </row>
    <row r="3244" spans="1:6" x14ac:dyDescent="0.3">
      <c r="A3244" s="16">
        <v>271</v>
      </c>
      <c r="B3244" s="16">
        <v>3</v>
      </c>
      <c r="C3244" s="15">
        <v>1</v>
      </c>
      <c r="D3244" s="15">
        <v>0</v>
      </c>
      <c r="E3244" s="15">
        <v>0</v>
      </c>
      <c r="F3244" s="15">
        <v>0</v>
      </c>
    </row>
    <row r="3245" spans="1:6" x14ac:dyDescent="0.3">
      <c r="A3245" s="16">
        <v>271</v>
      </c>
      <c r="B3245" s="16">
        <v>4</v>
      </c>
      <c r="C3245" s="15">
        <v>0</v>
      </c>
      <c r="D3245" s="15">
        <v>1</v>
      </c>
      <c r="E3245" s="15">
        <v>0</v>
      </c>
      <c r="F3245" s="15">
        <v>0</v>
      </c>
    </row>
    <row r="3246" spans="1:6" x14ac:dyDescent="0.3">
      <c r="A3246" s="16">
        <v>271</v>
      </c>
      <c r="B3246" s="16">
        <v>5</v>
      </c>
      <c r="C3246" s="15">
        <v>1</v>
      </c>
      <c r="D3246" s="15">
        <v>0</v>
      </c>
      <c r="E3246" s="15">
        <v>0</v>
      </c>
      <c r="F3246" s="15">
        <v>0</v>
      </c>
    </row>
    <row r="3247" spans="1:6" x14ac:dyDescent="0.3">
      <c r="A3247" s="16">
        <v>271</v>
      </c>
      <c r="B3247" s="16">
        <v>6</v>
      </c>
      <c r="C3247" s="15">
        <v>1</v>
      </c>
      <c r="D3247" s="15">
        <v>0</v>
      </c>
      <c r="E3247" s="15">
        <v>0</v>
      </c>
      <c r="F3247" s="15">
        <v>0</v>
      </c>
    </row>
    <row r="3248" spans="1:6" x14ac:dyDescent="0.3">
      <c r="A3248" s="16">
        <v>271</v>
      </c>
      <c r="B3248" s="16">
        <v>7</v>
      </c>
      <c r="C3248" s="15">
        <v>1</v>
      </c>
      <c r="D3248" s="15">
        <v>0</v>
      </c>
      <c r="E3248" s="15">
        <v>0</v>
      </c>
      <c r="F3248" s="15">
        <v>0</v>
      </c>
    </row>
    <row r="3249" spans="1:6" x14ac:dyDescent="0.3">
      <c r="A3249" s="16">
        <v>271</v>
      </c>
      <c r="B3249" s="16">
        <v>8</v>
      </c>
      <c r="C3249" s="15">
        <v>0</v>
      </c>
      <c r="D3249" s="15">
        <v>1</v>
      </c>
      <c r="E3249" s="15">
        <v>0</v>
      </c>
      <c r="F3249" s="15">
        <v>0</v>
      </c>
    </row>
    <row r="3250" spans="1:6" x14ac:dyDescent="0.3">
      <c r="A3250" s="16">
        <v>271</v>
      </c>
      <c r="B3250" s="16">
        <v>9</v>
      </c>
      <c r="C3250" s="15">
        <v>0</v>
      </c>
      <c r="D3250" s="15">
        <v>0</v>
      </c>
      <c r="E3250" s="15">
        <v>1</v>
      </c>
      <c r="F3250" s="15">
        <v>0</v>
      </c>
    </row>
    <row r="3251" spans="1:6" x14ac:dyDescent="0.3">
      <c r="A3251" s="16">
        <v>271</v>
      </c>
      <c r="B3251" s="16">
        <v>10</v>
      </c>
      <c r="C3251" s="15">
        <v>0</v>
      </c>
      <c r="D3251" s="15">
        <v>1</v>
      </c>
      <c r="E3251" s="15">
        <v>0</v>
      </c>
      <c r="F3251" s="15">
        <v>0</v>
      </c>
    </row>
    <row r="3252" spans="1:6" x14ac:dyDescent="0.3">
      <c r="A3252" s="16">
        <v>271</v>
      </c>
      <c r="B3252" s="16">
        <v>11</v>
      </c>
      <c r="C3252" s="15">
        <v>0</v>
      </c>
      <c r="D3252" s="15">
        <v>0</v>
      </c>
      <c r="E3252" s="15">
        <v>1</v>
      </c>
      <c r="F3252" s="15">
        <v>0</v>
      </c>
    </row>
    <row r="3253" spans="1:6" x14ac:dyDescent="0.3">
      <c r="A3253" s="16">
        <v>271</v>
      </c>
      <c r="B3253" s="16">
        <v>12</v>
      </c>
      <c r="C3253" s="15">
        <v>0</v>
      </c>
      <c r="D3253" s="15">
        <v>1</v>
      </c>
      <c r="E3253" s="15">
        <v>0</v>
      </c>
      <c r="F3253" s="15">
        <v>0</v>
      </c>
    </row>
    <row r="3254" spans="1:6" x14ac:dyDescent="0.3">
      <c r="A3254" s="16">
        <v>272</v>
      </c>
      <c r="B3254" s="16">
        <v>1</v>
      </c>
      <c r="C3254" s="15">
        <v>0</v>
      </c>
      <c r="D3254" s="15">
        <v>0</v>
      </c>
      <c r="E3254" s="15">
        <v>1</v>
      </c>
      <c r="F3254" s="15">
        <v>0</v>
      </c>
    </row>
    <row r="3255" spans="1:6" x14ac:dyDescent="0.3">
      <c r="A3255" s="16">
        <v>272</v>
      </c>
      <c r="B3255" s="16">
        <v>2</v>
      </c>
      <c r="C3255" s="15">
        <v>0</v>
      </c>
      <c r="D3255" s="15">
        <v>1</v>
      </c>
      <c r="E3255" s="15">
        <v>0</v>
      </c>
      <c r="F3255" s="15">
        <v>0</v>
      </c>
    </row>
    <row r="3256" spans="1:6" x14ac:dyDescent="0.3">
      <c r="A3256" s="16">
        <v>272</v>
      </c>
      <c r="B3256" s="16">
        <v>3</v>
      </c>
      <c r="C3256" s="15">
        <v>1</v>
      </c>
      <c r="D3256" s="15">
        <v>0</v>
      </c>
      <c r="E3256" s="15">
        <v>0</v>
      </c>
      <c r="F3256" s="15">
        <v>0</v>
      </c>
    </row>
    <row r="3257" spans="1:6" x14ac:dyDescent="0.3">
      <c r="A3257" s="16">
        <v>272</v>
      </c>
      <c r="B3257" s="16">
        <v>4</v>
      </c>
      <c r="C3257" s="15">
        <v>1</v>
      </c>
      <c r="D3257" s="15">
        <v>0</v>
      </c>
      <c r="E3257" s="15">
        <v>0</v>
      </c>
      <c r="F3257" s="15">
        <v>0</v>
      </c>
    </row>
    <row r="3258" spans="1:6" x14ac:dyDescent="0.3">
      <c r="A3258" s="16">
        <v>272</v>
      </c>
      <c r="B3258" s="16">
        <v>5</v>
      </c>
      <c r="C3258" s="15">
        <v>0</v>
      </c>
      <c r="D3258" s="15">
        <v>1</v>
      </c>
      <c r="E3258" s="15">
        <v>0</v>
      </c>
      <c r="F3258" s="15">
        <v>0</v>
      </c>
    </row>
    <row r="3259" spans="1:6" x14ac:dyDescent="0.3">
      <c r="A3259" s="16">
        <v>272</v>
      </c>
      <c r="B3259" s="16">
        <v>6</v>
      </c>
      <c r="C3259" s="15">
        <v>0</v>
      </c>
      <c r="D3259" s="15">
        <v>1</v>
      </c>
      <c r="E3259" s="15">
        <v>0</v>
      </c>
      <c r="F3259" s="15">
        <v>0</v>
      </c>
    </row>
    <row r="3260" spans="1:6" x14ac:dyDescent="0.3">
      <c r="A3260" s="16">
        <v>272</v>
      </c>
      <c r="B3260" s="16">
        <v>7</v>
      </c>
      <c r="C3260" s="15">
        <v>0</v>
      </c>
      <c r="D3260" s="15">
        <v>0</v>
      </c>
      <c r="E3260" s="15">
        <v>1</v>
      </c>
      <c r="F3260" s="15">
        <v>0</v>
      </c>
    </row>
    <row r="3261" spans="1:6" x14ac:dyDescent="0.3">
      <c r="A3261" s="16">
        <v>272</v>
      </c>
      <c r="B3261" s="16">
        <v>8</v>
      </c>
      <c r="C3261" s="15">
        <v>0</v>
      </c>
      <c r="D3261" s="15">
        <v>0</v>
      </c>
      <c r="E3261" s="15">
        <v>1</v>
      </c>
      <c r="F3261" s="15">
        <v>0</v>
      </c>
    </row>
    <row r="3262" spans="1:6" x14ac:dyDescent="0.3">
      <c r="A3262" s="16">
        <v>272</v>
      </c>
      <c r="B3262" s="16">
        <v>9</v>
      </c>
      <c r="C3262" s="15">
        <v>0</v>
      </c>
      <c r="D3262" s="15">
        <v>0</v>
      </c>
      <c r="E3262" s="15">
        <v>1</v>
      </c>
      <c r="F3262" s="15">
        <v>0</v>
      </c>
    </row>
    <row r="3263" spans="1:6" x14ac:dyDescent="0.3">
      <c r="A3263" s="16">
        <v>272</v>
      </c>
      <c r="B3263" s="16">
        <v>10</v>
      </c>
      <c r="C3263" s="15">
        <v>0</v>
      </c>
      <c r="D3263" s="15">
        <v>1</v>
      </c>
      <c r="E3263" s="15">
        <v>0</v>
      </c>
      <c r="F3263" s="15">
        <v>0</v>
      </c>
    </row>
    <row r="3264" spans="1:6" x14ac:dyDescent="0.3">
      <c r="A3264" s="16">
        <v>272</v>
      </c>
      <c r="B3264" s="16">
        <v>11</v>
      </c>
      <c r="C3264" s="15">
        <v>0</v>
      </c>
      <c r="D3264" s="15">
        <v>1</v>
      </c>
      <c r="E3264" s="15">
        <v>0</v>
      </c>
      <c r="F3264" s="15">
        <v>0</v>
      </c>
    </row>
    <row r="3265" spans="1:6" x14ac:dyDescent="0.3">
      <c r="A3265" s="16">
        <v>272</v>
      </c>
      <c r="B3265" s="16">
        <v>12</v>
      </c>
      <c r="C3265" s="15">
        <v>1</v>
      </c>
      <c r="D3265" s="15">
        <v>0</v>
      </c>
      <c r="E3265" s="15">
        <v>0</v>
      </c>
      <c r="F3265" s="15">
        <v>0</v>
      </c>
    </row>
    <row r="3266" spans="1:6" x14ac:dyDescent="0.3">
      <c r="A3266" s="16">
        <v>273</v>
      </c>
      <c r="B3266" s="16">
        <v>1</v>
      </c>
      <c r="C3266" s="15">
        <v>0</v>
      </c>
      <c r="D3266" s="15">
        <v>0</v>
      </c>
      <c r="E3266" s="15">
        <v>1</v>
      </c>
      <c r="F3266" s="15">
        <v>0</v>
      </c>
    </row>
    <row r="3267" spans="1:6" x14ac:dyDescent="0.3">
      <c r="A3267" s="16">
        <v>273</v>
      </c>
      <c r="B3267" s="16">
        <v>2</v>
      </c>
      <c r="C3267" s="15">
        <v>0</v>
      </c>
      <c r="D3267" s="15">
        <v>1</v>
      </c>
      <c r="E3267" s="15">
        <v>0</v>
      </c>
      <c r="F3267" s="15">
        <v>0</v>
      </c>
    </row>
    <row r="3268" spans="1:6" x14ac:dyDescent="0.3">
      <c r="A3268" s="16">
        <v>273</v>
      </c>
      <c r="B3268" s="16">
        <v>3</v>
      </c>
      <c r="C3268" s="15">
        <v>1</v>
      </c>
      <c r="D3268" s="15">
        <v>0</v>
      </c>
      <c r="E3268" s="15">
        <v>0</v>
      </c>
      <c r="F3268" s="15">
        <v>0</v>
      </c>
    </row>
    <row r="3269" spans="1:6" x14ac:dyDescent="0.3">
      <c r="A3269" s="16">
        <v>273</v>
      </c>
      <c r="B3269" s="16">
        <v>4</v>
      </c>
      <c r="C3269" s="15">
        <v>0</v>
      </c>
      <c r="D3269" s="15">
        <v>0</v>
      </c>
      <c r="E3269" s="15">
        <v>1</v>
      </c>
      <c r="F3269" s="15">
        <v>0</v>
      </c>
    </row>
    <row r="3270" spans="1:6" x14ac:dyDescent="0.3">
      <c r="A3270" s="16">
        <v>273</v>
      </c>
      <c r="B3270" s="16">
        <v>5</v>
      </c>
      <c r="C3270" s="15">
        <v>0</v>
      </c>
      <c r="D3270" s="15">
        <v>0</v>
      </c>
      <c r="E3270" s="15">
        <v>1</v>
      </c>
      <c r="F3270" s="15">
        <v>0</v>
      </c>
    </row>
    <row r="3271" spans="1:6" x14ac:dyDescent="0.3">
      <c r="A3271" s="16">
        <v>273</v>
      </c>
      <c r="B3271" s="16">
        <v>6</v>
      </c>
      <c r="C3271" s="15">
        <v>0</v>
      </c>
      <c r="D3271" s="15">
        <v>1</v>
      </c>
      <c r="E3271" s="15">
        <v>0</v>
      </c>
      <c r="F3271" s="15">
        <v>0</v>
      </c>
    </row>
    <row r="3272" spans="1:6" x14ac:dyDescent="0.3">
      <c r="A3272" s="16">
        <v>273</v>
      </c>
      <c r="B3272" s="16">
        <v>7</v>
      </c>
      <c r="C3272" s="15">
        <v>1</v>
      </c>
      <c r="D3272" s="15">
        <v>0</v>
      </c>
      <c r="E3272" s="15">
        <v>0</v>
      </c>
      <c r="F3272" s="15">
        <v>0</v>
      </c>
    </row>
    <row r="3273" spans="1:6" x14ac:dyDescent="0.3">
      <c r="A3273" s="16">
        <v>273</v>
      </c>
      <c r="B3273" s="16">
        <v>8</v>
      </c>
      <c r="C3273" s="15">
        <v>0</v>
      </c>
      <c r="D3273" s="15">
        <v>0</v>
      </c>
      <c r="E3273" s="15">
        <v>1</v>
      </c>
      <c r="F3273" s="15">
        <v>0</v>
      </c>
    </row>
    <row r="3274" spans="1:6" x14ac:dyDescent="0.3">
      <c r="A3274" s="16">
        <v>273</v>
      </c>
      <c r="B3274" s="16">
        <v>9</v>
      </c>
      <c r="C3274" s="15">
        <v>0</v>
      </c>
      <c r="D3274" s="15">
        <v>0</v>
      </c>
      <c r="E3274" s="15">
        <v>1</v>
      </c>
      <c r="F3274" s="15">
        <v>0</v>
      </c>
    </row>
    <row r="3275" spans="1:6" x14ac:dyDescent="0.3">
      <c r="A3275" s="16">
        <v>273</v>
      </c>
      <c r="B3275" s="16">
        <v>10</v>
      </c>
      <c r="C3275" s="15">
        <v>0</v>
      </c>
      <c r="D3275" s="15">
        <v>1</v>
      </c>
      <c r="E3275" s="15">
        <v>0</v>
      </c>
      <c r="F3275" s="15">
        <v>0</v>
      </c>
    </row>
    <row r="3276" spans="1:6" x14ac:dyDescent="0.3">
      <c r="A3276" s="16">
        <v>273</v>
      </c>
      <c r="B3276" s="16">
        <v>11</v>
      </c>
      <c r="C3276" s="15">
        <v>0</v>
      </c>
      <c r="D3276" s="15">
        <v>0</v>
      </c>
      <c r="E3276" s="15">
        <v>1</v>
      </c>
      <c r="F3276" s="15">
        <v>0</v>
      </c>
    </row>
    <row r="3277" spans="1:6" x14ac:dyDescent="0.3">
      <c r="A3277" s="16">
        <v>273</v>
      </c>
      <c r="B3277" s="16">
        <v>12</v>
      </c>
      <c r="C3277" s="15">
        <v>0</v>
      </c>
      <c r="D3277" s="15">
        <v>1</v>
      </c>
      <c r="E3277" s="15">
        <v>0</v>
      </c>
      <c r="F3277" s="15">
        <v>0</v>
      </c>
    </row>
    <row r="3278" spans="1:6" x14ac:dyDescent="0.3">
      <c r="A3278" s="16">
        <v>274</v>
      </c>
      <c r="B3278" s="16">
        <v>1</v>
      </c>
      <c r="C3278" s="15">
        <v>0</v>
      </c>
      <c r="D3278" s="15">
        <v>0</v>
      </c>
      <c r="E3278" s="15">
        <v>1</v>
      </c>
      <c r="F3278" s="15">
        <v>0</v>
      </c>
    </row>
    <row r="3279" spans="1:6" x14ac:dyDescent="0.3">
      <c r="A3279" s="16">
        <v>274</v>
      </c>
      <c r="B3279" s="16">
        <v>2</v>
      </c>
      <c r="C3279" s="15">
        <v>1</v>
      </c>
      <c r="D3279" s="15">
        <v>0</v>
      </c>
      <c r="E3279" s="15">
        <v>0</v>
      </c>
      <c r="F3279" s="15">
        <v>0</v>
      </c>
    </row>
    <row r="3280" spans="1:6" x14ac:dyDescent="0.3">
      <c r="A3280" s="16">
        <v>274</v>
      </c>
      <c r="B3280" s="16">
        <v>3</v>
      </c>
      <c r="C3280" s="15">
        <v>1</v>
      </c>
      <c r="D3280" s="15">
        <v>0</v>
      </c>
      <c r="E3280" s="15">
        <v>0</v>
      </c>
      <c r="F3280" s="15">
        <v>0</v>
      </c>
    </row>
    <row r="3281" spans="1:6" x14ac:dyDescent="0.3">
      <c r="A3281" s="16">
        <v>274</v>
      </c>
      <c r="B3281" s="16">
        <v>4</v>
      </c>
      <c r="C3281" s="15">
        <v>0</v>
      </c>
      <c r="D3281" s="15">
        <v>0</v>
      </c>
      <c r="E3281" s="15">
        <v>0</v>
      </c>
      <c r="F3281" s="15">
        <v>1</v>
      </c>
    </row>
    <row r="3282" spans="1:6" x14ac:dyDescent="0.3">
      <c r="A3282" s="16">
        <v>274</v>
      </c>
      <c r="B3282" s="16">
        <v>5</v>
      </c>
      <c r="C3282" s="15">
        <v>1</v>
      </c>
      <c r="D3282" s="15">
        <v>0</v>
      </c>
      <c r="E3282" s="15">
        <v>0</v>
      </c>
      <c r="F3282" s="15">
        <v>0</v>
      </c>
    </row>
    <row r="3283" spans="1:6" x14ac:dyDescent="0.3">
      <c r="A3283" s="16">
        <v>274</v>
      </c>
      <c r="B3283" s="16">
        <v>6</v>
      </c>
      <c r="C3283" s="15">
        <v>0</v>
      </c>
      <c r="D3283" s="15">
        <v>0</v>
      </c>
      <c r="E3283" s="15">
        <v>0</v>
      </c>
      <c r="F3283" s="15">
        <v>1</v>
      </c>
    </row>
    <row r="3284" spans="1:6" x14ac:dyDescent="0.3">
      <c r="A3284" s="16">
        <v>274</v>
      </c>
      <c r="B3284" s="16">
        <v>7</v>
      </c>
      <c r="C3284" s="15">
        <v>1</v>
      </c>
      <c r="D3284" s="15">
        <v>0</v>
      </c>
      <c r="E3284" s="15">
        <v>0</v>
      </c>
      <c r="F3284" s="15">
        <v>0</v>
      </c>
    </row>
    <row r="3285" spans="1:6" x14ac:dyDescent="0.3">
      <c r="A3285" s="16">
        <v>274</v>
      </c>
      <c r="B3285" s="16">
        <v>8</v>
      </c>
      <c r="C3285" s="15">
        <v>0</v>
      </c>
      <c r="D3285" s="15">
        <v>0</v>
      </c>
      <c r="E3285" s="15">
        <v>0</v>
      </c>
      <c r="F3285" s="15">
        <v>1</v>
      </c>
    </row>
    <row r="3286" spans="1:6" x14ac:dyDescent="0.3">
      <c r="A3286" s="16">
        <v>274</v>
      </c>
      <c r="B3286" s="16">
        <v>9</v>
      </c>
      <c r="C3286" s="15">
        <v>0</v>
      </c>
      <c r="D3286" s="15">
        <v>0</v>
      </c>
      <c r="E3286" s="15">
        <v>1</v>
      </c>
      <c r="F3286" s="15">
        <v>0</v>
      </c>
    </row>
    <row r="3287" spans="1:6" x14ac:dyDescent="0.3">
      <c r="A3287" s="16">
        <v>274</v>
      </c>
      <c r="B3287" s="16">
        <v>10</v>
      </c>
      <c r="C3287" s="15">
        <v>1</v>
      </c>
      <c r="D3287" s="15">
        <v>0</v>
      </c>
      <c r="E3287" s="15">
        <v>0</v>
      </c>
      <c r="F3287" s="15">
        <v>0</v>
      </c>
    </row>
    <row r="3288" spans="1:6" x14ac:dyDescent="0.3">
      <c r="A3288" s="16">
        <v>274</v>
      </c>
      <c r="B3288" s="16">
        <v>11</v>
      </c>
      <c r="C3288" s="15">
        <v>0</v>
      </c>
      <c r="D3288" s="15">
        <v>1</v>
      </c>
      <c r="E3288" s="15">
        <v>0</v>
      </c>
      <c r="F3288" s="15">
        <v>0</v>
      </c>
    </row>
    <row r="3289" spans="1:6" x14ac:dyDescent="0.3">
      <c r="A3289" s="16">
        <v>274</v>
      </c>
      <c r="B3289" s="16">
        <v>12</v>
      </c>
      <c r="C3289" s="15">
        <v>0</v>
      </c>
      <c r="D3289" s="15">
        <v>1</v>
      </c>
      <c r="E3289" s="15">
        <v>0</v>
      </c>
      <c r="F3289" s="15">
        <v>0</v>
      </c>
    </row>
    <row r="3290" spans="1:6" x14ac:dyDescent="0.3">
      <c r="A3290" s="16">
        <v>275</v>
      </c>
      <c r="B3290" s="16">
        <v>1</v>
      </c>
      <c r="C3290" s="15">
        <v>0</v>
      </c>
      <c r="D3290" s="15">
        <v>0</v>
      </c>
      <c r="E3290" s="15">
        <v>1</v>
      </c>
      <c r="F3290" s="15">
        <v>0</v>
      </c>
    </row>
    <row r="3291" spans="1:6" x14ac:dyDescent="0.3">
      <c r="A3291" s="16">
        <v>275</v>
      </c>
      <c r="B3291" s="16">
        <v>2</v>
      </c>
      <c r="C3291" s="15">
        <v>0</v>
      </c>
      <c r="D3291" s="15">
        <v>0</v>
      </c>
      <c r="E3291" s="15">
        <v>0</v>
      </c>
      <c r="F3291" s="15">
        <v>1</v>
      </c>
    </row>
    <row r="3292" spans="1:6" x14ac:dyDescent="0.3">
      <c r="A3292" s="16">
        <v>275</v>
      </c>
      <c r="B3292" s="16">
        <v>3</v>
      </c>
      <c r="C3292" s="15">
        <v>1</v>
      </c>
      <c r="D3292" s="15">
        <v>0</v>
      </c>
      <c r="E3292" s="15">
        <v>0</v>
      </c>
      <c r="F3292" s="15">
        <v>0</v>
      </c>
    </row>
    <row r="3293" spans="1:6" x14ac:dyDescent="0.3">
      <c r="A3293" s="16">
        <v>275</v>
      </c>
      <c r="B3293" s="16">
        <v>4</v>
      </c>
      <c r="C3293" s="15">
        <v>0</v>
      </c>
      <c r="D3293" s="15">
        <v>0</v>
      </c>
      <c r="E3293" s="15">
        <v>0</v>
      </c>
      <c r="F3293" s="15">
        <v>1</v>
      </c>
    </row>
    <row r="3294" spans="1:6" x14ac:dyDescent="0.3">
      <c r="A3294" s="16">
        <v>275</v>
      </c>
      <c r="B3294" s="16">
        <v>5</v>
      </c>
      <c r="C3294" s="15">
        <v>0</v>
      </c>
      <c r="D3294" s="15">
        <v>1</v>
      </c>
      <c r="E3294" s="15">
        <v>0</v>
      </c>
      <c r="F3294" s="15">
        <v>0</v>
      </c>
    </row>
    <row r="3295" spans="1:6" x14ac:dyDescent="0.3">
      <c r="A3295" s="16">
        <v>275</v>
      </c>
      <c r="B3295" s="16">
        <v>6</v>
      </c>
      <c r="C3295" s="15">
        <v>0</v>
      </c>
      <c r="D3295" s="15">
        <v>1</v>
      </c>
      <c r="E3295" s="15">
        <v>0</v>
      </c>
      <c r="F3295" s="15">
        <v>0</v>
      </c>
    </row>
    <row r="3296" spans="1:6" x14ac:dyDescent="0.3">
      <c r="A3296" s="16">
        <v>275</v>
      </c>
      <c r="B3296" s="16">
        <v>7</v>
      </c>
      <c r="C3296" s="15">
        <v>1</v>
      </c>
      <c r="D3296" s="15">
        <v>0</v>
      </c>
      <c r="E3296" s="15">
        <v>0</v>
      </c>
      <c r="F3296" s="15">
        <v>0</v>
      </c>
    </row>
    <row r="3297" spans="1:6" x14ac:dyDescent="0.3">
      <c r="A3297" s="16">
        <v>275</v>
      </c>
      <c r="B3297" s="16">
        <v>8</v>
      </c>
      <c r="C3297" s="15">
        <v>0</v>
      </c>
      <c r="D3297" s="15">
        <v>0</v>
      </c>
      <c r="E3297" s="15">
        <v>1</v>
      </c>
      <c r="F3297" s="15">
        <v>0</v>
      </c>
    </row>
    <row r="3298" spans="1:6" x14ac:dyDescent="0.3">
      <c r="A3298" s="16">
        <v>275</v>
      </c>
      <c r="B3298" s="16">
        <v>9</v>
      </c>
      <c r="C3298" s="15">
        <v>0</v>
      </c>
      <c r="D3298" s="15">
        <v>0</v>
      </c>
      <c r="E3298" s="15">
        <v>1</v>
      </c>
      <c r="F3298" s="15">
        <v>0</v>
      </c>
    </row>
    <row r="3299" spans="1:6" x14ac:dyDescent="0.3">
      <c r="A3299" s="16">
        <v>275</v>
      </c>
      <c r="B3299" s="16">
        <v>10</v>
      </c>
      <c r="C3299" s="15">
        <v>0</v>
      </c>
      <c r="D3299" s="15">
        <v>1</v>
      </c>
      <c r="E3299" s="15">
        <v>0</v>
      </c>
      <c r="F3299" s="15">
        <v>0</v>
      </c>
    </row>
    <row r="3300" spans="1:6" x14ac:dyDescent="0.3">
      <c r="A3300" s="16">
        <v>275</v>
      </c>
      <c r="B3300" s="16">
        <v>11</v>
      </c>
      <c r="C3300" s="15">
        <v>0</v>
      </c>
      <c r="D3300" s="15">
        <v>0</v>
      </c>
      <c r="E3300" s="15">
        <v>1</v>
      </c>
      <c r="F3300" s="15">
        <v>0</v>
      </c>
    </row>
    <row r="3301" spans="1:6" x14ac:dyDescent="0.3">
      <c r="A3301" s="16">
        <v>275</v>
      </c>
      <c r="B3301" s="16">
        <v>12</v>
      </c>
      <c r="C3301" s="15">
        <v>1</v>
      </c>
      <c r="D3301" s="15">
        <v>0</v>
      </c>
      <c r="E3301" s="15">
        <v>0</v>
      </c>
      <c r="F3301" s="15">
        <v>0</v>
      </c>
    </row>
    <row r="3302" spans="1:6" x14ac:dyDescent="0.3">
      <c r="A3302" s="16">
        <v>276</v>
      </c>
      <c r="B3302" s="16">
        <v>1</v>
      </c>
      <c r="C3302" s="15">
        <v>0</v>
      </c>
      <c r="D3302" s="15">
        <v>0</v>
      </c>
      <c r="E3302" s="15">
        <v>1</v>
      </c>
      <c r="F3302" s="15">
        <v>0</v>
      </c>
    </row>
    <row r="3303" spans="1:6" x14ac:dyDescent="0.3">
      <c r="A3303" s="16">
        <v>276</v>
      </c>
      <c r="B3303" s="16">
        <v>2</v>
      </c>
      <c r="C3303" s="15">
        <v>0</v>
      </c>
      <c r="D3303" s="15">
        <v>1</v>
      </c>
      <c r="E3303" s="15">
        <v>0</v>
      </c>
      <c r="F3303" s="15">
        <v>0</v>
      </c>
    </row>
    <row r="3304" spans="1:6" x14ac:dyDescent="0.3">
      <c r="A3304" s="16">
        <v>276</v>
      </c>
      <c r="B3304" s="16">
        <v>3</v>
      </c>
      <c r="C3304" s="15">
        <v>1</v>
      </c>
      <c r="D3304" s="15">
        <v>0</v>
      </c>
      <c r="E3304" s="15">
        <v>0</v>
      </c>
      <c r="F3304" s="15">
        <v>0</v>
      </c>
    </row>
    <row r="3305" spans="1:6" x14ac:dyDescent="0.3">
      <c r="A3305" s="16">
        <v>276</v>
      </c>
      <c r="B3305" s="16">
        <v>4</v>
      </c>
      <c r="C3305" s="15">
        <v>0</v>
      </c>
      <c r="D3305" s="15">
        <v>0</v>
      </c>
      <c r="E3305" s="15">
        <v>1</v>
      </c>
      <c r="F3305" s="15">
        <v>0</v>
      </c>
    </row>
    <row r="3306" spans="1:6" x14ac:dyDescent="0.3">
      <c r="A3306" s="16">
        <v>276</v>
      </c>
      <c r="B3306" s="16">
        <v>5</v>
      </c>
      <c r="C3306" s="15">
        <v>0</v>
      </c>
      <c r="D3306" s="15">
        <v>1</v>
      </c>
      <c r="E3306" s="15">
        <v>0</v>
      </c>
      <c r="F3306" s="15">
        <v>0</v>
      </c>
    </row>
    <row r="3307" spans="1:6" x14ac:dyDescent="0.3">
      <c r="A3307" s="16">
        <v>276</v>
      </c>
      <c r="B3307" s="16">
        <v>6</v>
      </c>
      <c r="C3307" s="15">
        <v>1</v>
      </c>
      <c r="D3307" s="15">
        <v>0</v>
      </c>
      <c r="E3307" s="15">
        <v>0</v>
      </c>
      <c r="F3307" s="15">
        <v>0</v>
      </c>
    </row>
    <row r="3308" spans="1:6" x14ac:dyDescent="0.3">
      <c r="A3308" s="16">
        <v>276</v>
      </c>
      <c r="B3308" s="16">
        <v>7</v>
      </c>
      <c r="C3308" s="15">
        <v>1</v>
      </c>
      <c r="D3308" s="15">
        <v>0</v>
      </c>
      <c r="E3308" s="15">
        <v>0</v>
      </c>
      <c r="F3308" s="15">
        <v>0</v>
      </c>
    </row>
    <row r="3309" spans="1:6" x14ac:dyDescent="0.3">
      <c r="A3309" s="16">
        <v>276</v>
      </c>
      <c r="B3309" s="16">
        <v>8</v>
      </c>
      <c r="C3309" s="15">
        <v>0</v>
      </c>
      <c r="D3309" s="15">
        <v>0</v>
      </c>
      <c r="E3309" s="15">
        <v>1</v>
      </c>
      <c r="F3309" s="15">
        <v>0</v>
      </c>
    </row>
    <row r="3310" spans="1:6" x14ac:dyDescent="0.3">
      <c r="A3310" s="16">
        <v>276</v>
      </c>
      <c r="B3310" s="16">
        <v>9</v>
      </c>
      <c r="C3310" s="15">
        <v>1</v>
      </c>
      <c r="D3310" s="15">
        <v>0</v>
      </c>
      <c r="E3310" s="15">
        <v>0</v>
      </c>
      <c r="F3310" s="15">
        <v>0</v>
      </c>
    </row>
    <row r="3311" spans="1:6" x14ac:dyDescent="0.3">
      <c r="A3311" s="16">
        <v>276</v>
      </c>
      <c r="B3311" s="16">
        <v>10</v>
      </c>
      <c r="C3311" s="15">
        <v>0</v>
      </c>
      <c r="D3311" s="15">
        <v>1</v>
      </c>
      <c r="E3311" s="15">
        <v>0</v>
      </c>
      <c r="F3311" s="15">
        <v>0</v>
      </c>
    </row>
    <row r="3312" spans="1:6" x14ac:dyDescent="0.3">
      <c r="A3312" s="16">
        <v>276</v>
      </c>
      <c r="B3312" s="16">
        <v>11</v>
      </c>
      <c r="C3312" s="15">
        <v>0</v>
      </c>
      <c r="D3312" s="15">
        <v>1</v>
      </c>
      <c r="E3312" s="15">
        <v>0</v>
      </c>
      <c r="F3312" s="15">
        <v>0</v>
      </c>
    </row>
    <row r="3313" spans="1:6" x14ac:dyDescent="0.3">
      <c r="A3313" s="16">
        <v>276</v>
      </c>
      <c r="B3313" s="16">
        <v>12</v>
      </c>
      <c r="C3313" s="15">
        <v>0</v>
      </c>
      <c r="D3313" s="15">
        <v>0</v>
      </c>
      <c r="E3313" s="15">
        <v>0</v>
      </c>
      <c r="F3313" s="15">
        <v>1</v>
      </c>
    </row>
    <row r="3314" spans="1:6" x14ac:dyDescent="0.3">
      <c r="A3314" s="16">
        <v>277</v>
      </c>
      <c r="B3314" s="16">
        <v>1</v>
      </c>
      <c r="C3314" s="15">
        <v>0</v>
      </c>
      <c r="D3314" s="15">
        <v>1</v>
      </c>
      <c r="E3314" s="15">
        <v>0</v>
      </c>
      <c r="F3314" s="15">
        <v>0</v>
      </c>
    </row>
    <row r="3315" spans="1:6" x14ac:dyDescent="0.3">
      <c r="A3315" s="16">
        <v>277</v>
      </c>
      <c r="B3315" s="16">
        <v>2</v>
      </c>
      <c r="C3315" s="15">
        <v>0</v>
      </c>
      <c r="D3315" s="15">
        <v>1</v>
      </c>
      <c r="E3315" s="15">
        <v>0</v>
      </c>
      <c r="F3315" s="15">
        <v>0</v>
      </c>
    </row>
    <row r="3316" spans="1:6" x14ac:dyDescent="0.3">
      <c r="A3316" s="16">
        <v>277</v>
      </c>
      <c r="B3316" s="16">
        <v>3</v>
      </c>
      <c r="C3316" s="15">
        <v>1</v>
      </c>
      <c r="D3316" s="15">
        <v>0</v>
      </c>
      <c r="E3316" s="15">
        <v>0</v>
      </c>
      <c r="F3316" s="15">
        <v>0</v>
      </c>
    </row>
    <row r="3317" spans="1:6" x14ac:dyDescent="0.3">
      <c r="A3317" s="16">
        <v>277</v>
      </c>
      <c r="B3317" s="16">
        <v>4</v>
      </c>
      <c r="C3317" s="15">
        <v>0</v>
      </c>
      <c r="D3317" s="15">
        <v>0</v>
      </c>
      <c r="E3317" s="15">
        <v>1</v>
      </c>
      <c r="F3317" s="15">
        <v>0</v>
      </c>
    </row>
    <row r="3318" spans="1:6" x14ac:dyDescent="0.3">
      <c r="A3318" s="16">
        <v>277</v>
      </c>
      <c r="B3318" s="16">
        <v>5</v>
      </c>
      <c r="C3318" s="15">
        <v>1</v>
      </c>
      <c r="D3318" s="15">
        <v>0</v>
      </c>
      <c r="E3318" s="15">
        <v>0</v>
      </c>
      <c r="F3318" s="15">
        <v>0</v>
      </c>
    </row>
    <row r="3319" spans="1:6" x14ac:dyDescent="0.3">
      <c r="A3319" s="16">
        <v>277</v>
      </c>
      <c r="B3319" s="16">
        <v>6</v>
      </c>
      <c r="C3319" s="15">
        <v>0</v>
      </c>
      <c r="D3319" s="15">
        <v>0</v>
      </c>
      <c r="E3319" s="15">
        <v>0</v>
      </c>
      <c r="F3319" s="15">
        <v>1</v>
      </c>
    </row>
    <row r="3320" spans="1:6" x14ac:dyDescent="0.3">
      <c r="A3320" s="16">
        <v>277</v>
      </c>
      <c r="B3320" s="16">
        <v>7</v>
      </c>
      <c r="C3320" s="15">
        <v>1</v>
      </c>
      <c r="D3320" s="15">
        <v>0</v>
      </c>
      <c r="E3320" s="15">
        <v>0</v>
      </c>
      <c r="F3320" s="15">
        <v>0</v>
      </c>
    </row>
    <row r="3321" spans="1:6" x14ac:dyDescent="0.3">
      <c r="A3321" s="16">
        <v>277</v>
      </c>
      <c r="B3321" s="16">
        <v>8</v>
      </c>
      <c r="C3321" s="15">
        <v>0</v>
      </c>
      <c r="D3321" s="15">
        <v>0</v>
      </c>
      <c r="E3321" s="15">
        <v>1</v>
      </c>
      <c r="F3321" s="15">
        <v>0</v>
      </c>
    </row>
    <row r="3322" spans="1:6" x14ac:dyDescent="0.3">
      <c r="A3322" s="16">
        <v>277</v>
      </c>
      <c r="B3322" s="16">
        <v>9</v>
      </c>
      <c r="C3322" s="15">
        <v>0</v>
      </c>
      <c r="D3322" s="15">
        <v>0</v>
      </c>
      <c r="E3322" s="15">
        <v>1</v>
      </c>
      <c r="F3322" s="15">
        <v>0</v>
      </c>
    </row>
    <row r="3323" spans="1:6" x14ac:dyDescent="0.3">
      <c r="A3323" s="16">
        <v>277</v>
      </c>
      <c r="B3323" s="16">
        <v>10</v>
      </c>
      <c r="C3323" s="15">
        <v>0</v>
      </c>
      <c r="D3323" s="15">
        <v>1</v>
      </c>
      <c r="E3323" s="15">
        <v>0</v>
      </c>
      <c r="F3323" s="15">
        <v>0</v>
      </c>
    </row>
    <row r="3324" spans="1:6" x14ac:dyDescent="0.3">
      <c r="A3324" s="16">
        <v>277</v>
      </c>
      <c r="B3324" s="16">
        <v>11</v>
      </c>
      <c r="C3324" s="15">
        <v>0</v>
      </c>
      <c r="D3324" s="15">
        <v>0</v>
      </c>
      <c r="E3324" s="15">
        <v>0</v>
      </c>
      <c r="F3324" s="15">
        <v>1</v>
      </c>
    </row>
    <row r="3325" spans="1:6" x14ac:dyDescent="0.3">
      <c r="A3325" s="16">
        <v>277</v>
      </c>
      <c r="B3325" s="16">
        <v>12</v>
      </c>
      <c r="C3325" s="15">
        <v>1</v>
      </c>
      <c r="D3325" s="15">
        <v>0</v>
      </c>
      <c r="E3325" s="15">
        <v>0</v>
      </c>
      <c r="F3325" s="15">
        <v>0</v>
      </c>
    </row>
    <row r="3326" spans="1:6" x14ac:dyDescent="0.3">
      <c r="A3326" s="16">
        <v>278</v>
      </c>
      <c r="B3326" s="16">
        <v>1</v>
      </c>
      <c r="C3326" s="15">
        <v>0</v>
      </c>
      <c r="D3326" s="15">
        <v>0</v>
      </c>
      <c r="E3326" s="15">
        <v>1</v>
      </c>
      <c r="F3326" s="15">
        <v>0</v>
      </c>
    </row>
    <row r="3327" spans="1:6" x14ac:dyDescent="0.3">
      <c r="A3327" s="16">
        <v>278</v>
      </c>
      <c r="B3327" s="16">
        <v>2</v>
      </c>
      <c r="C3327" s="15">
        <v>0</v>
      </c>
      <c r="D3327" s="15">
        <v>1</v>
      </c>
      <c r="E3327" s="15">
        <v>0</v>
      </c>
      <c r="F3327" s="15">
        <v>0</v>
      </c>
    </row>
    <row r="3328" spans="1:6" x14ac:dyDescent="0.3">
      <c r="A3328" s="16">
        <v>278</v>
      </c>
      <c r="B3328" s="16">
        <v>3</v>
      </c>
      <c r="C3328" s="15">
        <v>1</v>
      </c>
      <c r="D3328" s="15">
        <v>0</v>
      </c>
      <c r="E3328" s="15">
        <v>0</v>
      </c>
      <c r="F3328" s="15">
        <v>0</v>
      </c>
    </row>
    <row r="3329" spans="1:6" x14ac:dyDescent="0.3">
      <c r="A3329" s="16">
        <v>278</v>
      </c>
      <c r="B3329" s="16">
        <v>4</v>
      </c>
      <c r="C3329" s="15">
        <v>0</v>
      </c>
      <c r="D3329" s="15">
        <v>1</v>
      </c>
      <c r="E3329" s="15">
        <v>0</v>
      </c>
      <c r="F3329" s="15">
        <v>0</v>
      </c>
    </row>
    <row r="3330" spans="1:6" x14ac:dyDescent="0.3">
      <c r="A3330" s="16">
        <v>278</v>
      </c>
      <c r="B3330" s="16">
        <v>5</v>
      </c>
      <c r="C3330" s="15">
        <v>1</v>
      </c>
      <c r="D3330" s="15">
        <v>0</v>
      </c>
      <c r="E3330" s="15">
        <v>0</v>
      </c>
      <c r="F3330" s="15">
        <v>0</v>
      </c>
    </row>
    <row r="3331" spans="1:6" x14ac:dyDescent="0.3">
      <c r="A3331" s="16">
        <v>278</v>
      </c>
      <c r="B3331" s="16">
        <v>6</v>
      </c>
      <c r="C3331" s="15">
        <v>0</v>
      </c>
      <c r="D3331" s="15">
        <v>1</v>
      </c>
      <c r="E3331" s="15">
        <v>0</v>
      </c>
      <c r="F3331" s="15">
        <v>0</v>
      </c>
    </row>
    <row r="3332" spans="1:6" x14ac:dyDescent="0.3">
      <c r="A3332" s="16">
        <v>278</v>
      </c>
      <c r="B3332" s="16">
        <v>7</v>
      </c>
      <c r="C3332" s="15">
        <v>1</v>
      </c>
      <c r="D3332" s="15">
        <v>0</v>
      </c>
      <c r="E3332" s="15">
        <v>0</v>
      </c>
      <c r="F3332" s="15">
        <v>0</v>
      </c>
    </row>
    <row r="3333" spans="1:6" x14ac:dyDescent="0.3">
      <c r="A3333" s="16">
        <v>278</v>
      </c>
      <c r="B3333" s="16">
        <v>8</v>
      </c>
      <c r="C3333" s="15">
        <v>0</v>
      </c>
      <c r="D3333" s="15">
        <v>0</v>
      </c>
      <c r="E3333" s="15">
        <v>1</v>
      </c>
      <c r="F3333" s="15">
        <v>0</v>
      </c>
    </row>
    <row r="3334" spans="1:6" x14ac:dyDescent="0.3">
      <c r="A3334" s="16">
        <v>278</v>
      </c>
      <c r="B3334" s="16">
        <v>9</v>
      </c>
      <c r="C3334" s="15">
        <v>0</v>
      </c>
      <c r="D3334" s="15">
        <v>0</v>
      </c>
      <c r="E3334" s="15">
        <v>1</v>
      </c>
      <c r="F3334" s="15">
        <v>0</v>
      </c>
    </row>
    <row r="3335" spans="1:6" x14ac:dyDescent="0.3">
      <c r="A3335" s="16">
        <v>278</v>
      </c>
      <c r="B3335" s="16">
        <v>10</v>
      </c>
      <c r="C3335" s="15">
        <v>0</v>
      </c>
      <c r="D3335" s="15">
        <v>1</v>
      </c>
      <c r="E3335" s="15">
        <v>0</v>
      </c>
      <c r="F3335" s="15">
        <v>0</v>
      </c>
    </row>
    <row r="3336" spans="1:6" x14ac:dyDescent="0.3">
      <c r="A3336" s="16">
        <v>278</v>
      </c>
      <c r="B3336" s="16">
        <v>11</v>
      </c>
      <c r="C3336" s="15">
        <v>0</v>
      </c>
      <c r="D3336" s="15">
        <v>1</v>
      </c>
      <c r="E3336" s="15">
        <v>0</v>
      </c>
      <c r="F3336" s="15">
        <v>0</v>
      </c>
    </row>
    <row r="3337" spans="1:6" x14ac:dyDescent="0.3">
      <c r="A3337" s="16">
        <v>278</v>
      </c>
      <c r="B3337" s="16">
        <v>12</v>
      </c>
      <c r="C3337" s="15">
        <v>0</v>
      </c>
      <c r="D3337" s="15">
        <v>0</v>
      </c>
      <c r="E3337" s="15">
        <v>1</v>
      </c>
      <c r="F3337" s="15">
        <v>0</v>
      </c>
    </row>
    <row r="3338" spans="1:6" x14ac:dyDescent="0.3">
      <c r="A3338" s="16">
        <v>279</v>
      </c>
      <c r="B3338" s="16">
        <v>1</v>
      </c>
      <c r="C3338" s="15">
        <v>0</v>
      </c>
      <c r="D3338" s="15">
        <v>1</v>
      </c>
      <c r="E3338" s="15">
        <v>0</v>
      </c>
      <c r="F3338" s="15">
        <v>0</v>
      </c>
    </row>
    <row r="3339" spans="1:6" x14ac:dyDescent="0.3">
      <c r="A3339" s="16">
        <v>279</v>
      </c>
      <c r="B3339" s="16">
        <v>2</v>
      </c>
      <c r="C3339" s="15">
        <v>0</v>
      </c>
      <c r="D3339" s="15">
        <v>1</v>
      </c>
      <c r="E3339" s="15">
        <v>0</v>
      </c>
      <c r="F3339" s="15">
        <v>0</v>
      </c>
    </row>
    <row r="3340" spans="1:6" x14ac:dyDescent="0.3">
      <c r="A3340" s="16">
        <v>279</v>
      </c>
      <c r="B3340" s="16">
        <v>3</v>
      </c>
      <c r="C3340" s="15">
        <v>1</v>
      </c>
      <c r="D3340" s="15">
        <v>0</v>
      </c>
      <c r="E3340" s="15">
        <v>0</v>
      </c>
      <c r="F3340" s="15">
        <v>0</v>
      </c>
    </row>
    <row r="3341" spans="1:6" x14ac:dyDescent="0.3">
      <c r="A3341" s="16">
        <v>279</v>
      </c>
      <c r="B3341" s="16">
        <v>4</v>
      </c>
      <c r="C3341" s="15">
        <v>1</v>
      </c>
      <c r="D3341" s="15">
        <v>0</v>
      </c>
      <c r="E3341" s="15">
        <v>0</v>
      </c>
      <c r="F3341" s="15">
        <v>0</v>
      </c>
    </row>
    <row r="3342" spans="1:6" x14ac:dyDescent="0.3">
      <c r="A3342" s="16">
        <v>279</v>
      </c>
      <c r="B3342" s="16">
        <v>5</v>
      </c>
      <c r="C3342" s="15">
        <v>0</v>
      </c>
      <c r="D3342" s="15">
        <v>0</v>
      </c>
      <c r="E3342" s="15">
        <v>1</v>
      </c>
      <c r="F3342" s="15">
        <v>0</v>
      </c>
    </row>
    <row r="3343" spans="1:6" x14ac:dyDescent="0.3">
      <c r="A3343" s="16">
        <v>279</v>
      </c>
      <c r="B3343" s="16">
        <v>6</v>
      </c>
      <c r="C3343" s="15">
        <v>0</v>
      </c>
      <c r="D3343" s="15">
        <v>0</v>
      </c>
      <c r="E3343" s="15">
        <v>1</v>
      </c>
      <c r="F3343" s="15">
        <v>0</v>
      </c>
    </row>
    <row r="3344" spans="1:6" x14ac:dyDescent="0.3">
      <c r="A3344" s="16">
        <v>279</v>
      </c>
      <c r="B3344" s="16">
        <v>7</v>
      </c>
      <c r="C3344" s="15">
        <v>1</v>
      </c>
      <c r="D3344" s="15">
        <v>0</v>
      </c>
      <c r="E3344" s="15">
        <v>0</v>
      </c>
      <c r="F3344" s="15">
        <v>0</v>
      </c>
    </row>
    <row r="3345" spans="1:6" x14ac:dyDescent="0.3">
      <c r="A3345" s="16">
        <v>279</v>
      </c>
      <c r="B3345" s="16">
        <v>8</v>
      </c>
      <c r="C3345" s="15">
        <v>0</v>
      </c>
      <c r="D3345" s="15">
        <v>0</v>
      </c>
      <c r="E3345" s="15">
        <v>1</v>
      </c>
      <c r="F3345" s="15">
        <v>0</v>
      </c>
    </row>
    <row r="3346" spans="1:6" x14ac:dyDescent="0.3">
      <c r="A3346" s="16">
        <v>279</v>
      </c>
      <c r="B3346" s="16">
        <v>9</v>
      </c>
      <c r="C3346" s="15">
        <v>0</v>
      </c>
      <c r="D3346" s="15">
        <v>0</v>
      </c>
      <c r="E3346" s="15">
        <v>1</v>
      </c>
      <c r="F3346" s="15">
        <v>0</v>
      </c>
    </row>
    <row r="3347" spans="1:6" x14ac:dyDescent="0.3">
      <c r="A3347" s="16">
        <v>279</v>
      </c>
      <c r="B3347" s="16">
        <v>10</v>
      </c>
      <c r="C3347" s="15">
        <v>0</v>
      </c>
      <c r="D3347" s="15">
        <v>1</v>
      </c>
      <c r="E3347" s="15">
        <v>0</v>
      </c>
      <c r="F3347" s="15">
        <v>0</v>
      </c>
    </row>
    <row r="3348" spans="1:6" x14ac:dyDescent="0.3">
      <c r="A3348" s="16">
        <v>279</v>
      </c>
      <c r="B3348" s="16">
        <v>11</v>
      </c>
      <c r="C3348" s="15">
        <v>0</v>
      </c>
      <c r="D3348" s="15">
        <v>1</v>
      </c>
      <c r="E3348" s="15">
        <v>0</v>
      </c>
      <c r="F3348" s="15">
        <v>0</v>
      </c>
    </row>
    <row r="3349" spans="1:6" x14ac:dyDescent="0.3">
      <c r="A3349" s="16">
        <v>279</v>
      </c>
      <c r="B3349" s="16">
        <v>12</v>
      </c>
      <c r="C3349" s="15">
        <v>0</v>
      </c>
      <c r="D3349" s="15">
        <v>0</v>
      </c>
      <c r="E3349" s="15">
        <v>1</v>
      </c>
      <c r="F3349" s="15">
        <v>0</v>
      </c>
    </row>
    <row r="3350" spans="1:6" x14ac:dyDescent="0.3">
      <c r="A3350" s="16">
        <v>280</v>
      </c>
      <c r="B3350" s="16">
        <v>1</v>
      </c>
      <c r="C3350" s="15">
        <v>0</v>
      </c>
      <c r="D3350" s="15">
        <v>0</v>
      </c>
      <c r="E3350" s="15">
        <v>1</v>
      </c>
      <c r="F3350" s="15">
        <v>0</v>
      </c>
    </row>
    <row r="3351" spans="1:6" x14ac:dyDescent="0.3">
      <c r="A3351" s="16">
        <v>280</v>
      </c>
      <c r="B3351" s="16">
        <v>2</v>
      </c>
      <c r="C3351" s="15">
        <v>0</v>
      </c>
      <c r="D3351" s="15">
        <v>1</v>
      </c>
      <c r="E3351" s="15">
        <v>0</v>
      </c>
      <c r="F3351" s="15">
        <v>0</v>
      </c>
    </row>
    <row r="3352" spans="1:6" x14ac:dyDescent="0.3">
      <c r="A3352" s="16">
        <v>280</v>
      </c>
      <c r="B3352" s="16">
        <v>3</v>
      </c>
      <c r="C3352" s="15">
        <v>1</v>
      </c>
      <c r="D3352" s="15">
        <v>0</v>
      </c>
      <c r="E3352" s="15">
        <v>0</v>
      </c>
      <c r="F3352" s="15">
        <v>0</v>
      </c>
    </row>
    <row r="3353" spans="1:6" x14ac:dyDescent="0.3">
      <c r="A3353" s="16">
        <v>280</v>
      </c>
      <c r="B3353" s="16">
        <v>4</v>
      </c>
      <c r="C3353" s="15">
        <v>0</v>
      </c>
      <c r="D3353" s="15">
        <v>1</v>
      </c>
      <c r="E3353" s="15">
        <v>0</v>
      </c>
      <c r="F3353" s="15">
        <v>0</v>
      </c>
    </row>
    <row r="3354" spans="1:6" x14ac:dyDescent="0.3">
      <c r="A3354" s="16">
        <v>280</v>
      </c>
      <c r="B3354" s="16">
        <v>5</v>
      </c>
      <c r="C3354" s="15">
        <v>0</v>
      </c>
      <c r="D3354" s="15">
        <v>0</v>
      </c>
      <c r="E3354" s="15">
        <v>1</v>
      </c>
      <c r="F3354" s="15">
        <v>0</v>
      </c>
    </row>
    <row r="3355" spans="1:6" x14ac:dyDescent="0.3">
      <c r="A3355" s="16">
        <v>280</v>
      </c>
      <c r="B3355" s="16">
        <v>6</v>
      </c>
      <c r="C3355" s="15">
        <v>0</v>
      </c>
      <c r="D3355" s="15">
        <v>1</v>
      </c>
      <c r="E3355" s="15">
        <v>0</v>
      </c>
      <c r="F3355" s="15">
        <v>0</v>
      </c>
    </row>
    <row r="3356" spans="1:6" x14ac:dyDescent="0.3">
      <c r="A3356" s="16">
        <v>280</v>
      </c>
      <c r="B3356" s="16">
        <v>7</v>
      </c>
      <c r="C3356" s="15">
        <v>0</v>
      </c>
      <c r="D3356" s="15">
        <v>1</v>
      </c>
      <c r="E3356" s="15">
        <v>0</v>
      </c>
      <c r="F3356" s="15">
        <v>0</v>
      </c>
    </row>
    <row r="3357" spans="1:6" x14ac:dyDescent="0.3">
      <c r="A3357" s="16">
        <v>280</v>
      </c>
      <c r="B3357" s="16">
        <v>8</v>
      </c>
      <c r="C3357" s="15">
        <v>0</v>
      </c>
      <c r="D3357" s="15">
        <v>0</v>
      </c>
      <c r="E3357" s="15">
        <v>1</v>
      </c>
      <c r="F3357" s="15">
        <v>0</v>
      </c>
    </row>
    <row r="3358" spans="1:6" x14ac:dyDescent="0.3">
      <c r="A3358" s="16">
        <v>280</v>
      </c>
      <c r="B3358" s="16">
        <v>9</v>
      </c>
      <c r="C3358" s="15">
        <v>0</v>
      </c>
      <c r="D3358" s="15">
        <v>1</v>
      </c>
      <c r="E3358" s="15">
        <v>0</v>
      </c>
      <c r="F3358" s="15">
        <v>0</v>
      </c>
    </row>
    <row r="3359" spans="1:6" x14ac:dyDescent="0.3">
      <c r="A3359" s="16">
        <v>280</v>
      </c>
      <c r="B3359" s="16">
        <v>10</v>
      </c>
      <c r="C3359" s="15">
        <v>0</v>
      </c>
      <c r="D3359" s="15">
        <v>1</v>
      </c>
      <c r="E3359" s="15">
        <v>0</v>
      </c>
      <c r="F3359" s="15">
        <v>0</v>
      </c>
    </row>
    <row r="3360" spans="1:6" x14ac:dyDescent="0.3">
      <c r="A3360" s="16">
        <v>280</v>
      </c>
      <c r="B3360" s="16">
        <v>11</v>
      </c>
      <c r="C3360" s="15">
        <v>0</v>
      </c>
      <c r="D3360" s="15">
        <v>1</v>
      </c>
      <c r="E3360" s="15">
        <v>0</v>
      </c>
      <c r="F3360" s="15">
        <v>0</v>
      </c>
    </row>
    <row r="3361" spans="1:6" x14ac:dyDescent="0.3">
      <c r="A3361" s="16">
        <v>280</v>
      </c>
      <c r="B3361" s="16">
        <v>12</v>
      </c>
      <c r="C3361" s="15">
        <v>0</v>
      </c>
      <c r="D3361" s="15">
        <v>1</v>
      </c>
      <c r="E3361" s="15">
        <v>0</v>
      </c>
      <c r="F3361" s="15">
        <v>0</v>
      </c>
    </row>
    <row r="3362" spans="1:6" x14ac:dyDescent="0.3">
      <c r="A3362" s="16">
        <v>281</v>
      </c>
      <c r="B3362" s="16">
        <v>1</v>
      </c>
      <c r="C3362" s="15">
        <v>0</v>
      </c>
      <c r="D3362" s="15">
        <v>0</v>
      </c>
      <c r="E3362" s="15">
        <v>1</v>
      </c>
      <c r="F3362" s="15">
        <v>0</v>
      </c>
    </row>
    <row r="3363" spans="1:6" x14ac:dyDescent="0.3">
      <c r="A3363" s="16">
        <v>281</v>
      </c>
      <c r="B3363" s="16">
        <v>2</v>
      </c>
      <c r="C3363" s="15">
        <v>0</v>
      </c>
      <c r="D3363" s="15">
        <v>0</v>
      </c>
      <c r="E3363" s="15">
        <v>0</v>
      </c>
      <c r="F3363" s="15">
        <v>1</v>
      </c>
    </row>
    <row r="3364" spans="1:6" x14ac:dyDescent="0.3">
      <c r="A3364" s="16">
        <v>281</v>
      </c>
      <c r="B3364" s="16">
        <v>3</v>
      </c>
      <c r="C3364" s="15">
        <v>0</v>
      </c>
      <c r="D3364" s="15">
        <v>0</v>
      </c>
      <c r="E3364" s="15">
        <v>0</v>
      </c>
      <c r="F3364" s="15">
        <v>1</v>
      </c>
    </row>
    <row r="3365" spans="1:6" x14ac:dyDescent="0.3">
      <c r="A3365" s="16">
        <v>281</v>
      </c>
      <c r="B3365" s="16">
        <v>4</v>
      </c>
      <c r="C3365" s="15">
        <v>0</v>
      </c>
      <c r="D3365" s="15">
        <v>0</v>
      </c>
      <c r="E3365" s="15">
        <v>1</v>
      </c>
      <c r="F3365" s="15">
        <v>0</v>
      </c>
    </row>
    <row r="3366" spans="1:6" x14ac:dyDescent="0.3">
      <c r="A3366" s="16">
        <v>281</v>
      </c>
      <c r="B3366" s="16">
        <v>5</v>
      </c>
      <c r="C3366" s="15">
        <v>0</v>
      </c>
      <c r="D3366" s="15">
        <v>0</v>
      </c>
      <c r="E3366" s="15">
        <v>1</v>
      </c>
      <c r="F3366" s="15">
        <v>0</v>
      </c>
    </row>
    <row r="3367" spans="1:6" x14ac:dyDescent="0.3">
      <c r="A3367" s="16">
        <v>281</v>
      </c>
      <c r="B3367" s="16">
        <v>6</v>
      </c>
      <c r="C3367" s="15">
        <v>0</v>
      </c>
      <c r="D3367" s="15">
        <v>0</v>
      </c>
      <c r="E3367" s="15">
        <v>0</v>
      </c>
      <c r="F3367" s="15">
        <v>1</v>
      </c>
    </row>
    <row r="3368" spans="1:6" x14ac:dyDescent="0.3">
      <c r="A3368" s="16">
        <v>281</v>
      </c>
      <c r="B3368" s="16">
        <v>7</v>
      </c>
      <c r="C3368" s="15">
        <v>1</v>
      </c>
      <c r="D3368" s="15">
        <v>0</v>
      </c>
      <c r="E3368" s="15">
        <v>0</v>
      </c>
      <c r="F3368" s="15">
        <v>0</v>
      </c>
    </row>
    <row r="3369" spans="1:6" x14ac:dyDescent="0.3">
      <c r="A3369" s="16">
        <v>281</v>
      </c>
      <c r="B3369" s="16">
        <v>8</v>
      </c>
      <c r="C3369" s="15">
        <v>0</v>
      </c>
      <c r="D3369" s="15">
        <v>0</v>
      </c>
      <c r="E3369" s="15">
        <v>1</v>
      </c>
      <c r="F3369" s="15">
        <v>0</v>
      </c>
    </row>
    <row r="3370" spans="1:6" x14ac:dyDescent="0.3">
      <c r="A3370" s="16">
        <v>281</v>
      </c>
      <c r="B3370" s="16">
        <v>9</v>
      </c>
      <c r="C3370" s="15">
        <v>1</v>
      </c>
      <c r="D3370" s="15">
        <v>0</v>
      </c>
      <c r="E3370" s="15">
        <v>0</v>
      </c>
      <c r="F3370" s="15">
        <v>0</v>
      </c>
    </row>
    <row r="3371" spans="1:6" x14ac:dyDescent="0.3">
      <c r="A3371" s="16">
        <v>281</v>
      </c>
      <c r="B3371" s="16">
        <v>10</v>
      </c>
      <c r="C3371" s="15">
        <v>0</v>
      </c>
      <c r="D3371" s="15">
        <v>0</v>
      </c>
      <c r="E3371" s="15">
        <v>0</v>
      </c>
      <c r="F3371" s="15">
        <v>1</v>
      </c>
    </row>
    <row r="3372" spans="1:6" x14ac:dyDescent="0.3">
      <c r="A3372" s="16">
        <v>281</v>
      </c>
      <c r="B3372" s="16">
        <v>11</v>
      </c>
      <c r="C3372" s="15">
        <v>0</v>
      </c>
      <c r="D3372" s="15">
        <v>1</v>
      </c>
      <c r="E3372" s="15">
        <v>0</v>
      </c>
      <c r="F3372" s="15">
        <v>0</v>
      </c>
    </row>
    <row r="3373" spans="1:6" x14ac:dyDescent="0.3">
      <c r="A3373" s="16">
        <v>281</v>
      </c>
      <c r="B3373" s="16">
        <v>12</v>
      </c>
      <c r="C3373" s="15">
        <v>1</v>
      </c>
      <c r="D3373" s="15">
        <v>0</v>
      </c>
      <c r="E3373" s="15">
        <v>0</v>
      </c>
      <c r="F3373" s="15">
        <v>0</v>
      </c>
    </row>
    <row r="3374" spans="1:6" x14ac:dyDescent="0.3">
      <c r="A3374" s="16">
        <v>282</v>
      </c>
      <c r="B3374" s="16">
        <v>1</v>
      </c>
      <c r="C3374" s="15">
        <v>0</v>
      </c>
      <c r="D3374" s="15">
        <v>0</v>
      </c>
      <c r="E3374" s="15">
        <v>1</v>
      </c>
      <c r="F3374" s="15">
        <v>0</v>
      </c>
    </row>
    <row r="3375" spans="1:6" x14ac:dyDescent="0.3">
      <c r="A3375" s="16">
        <v>282</v>
      </c>
      <c r="B3375" s="16">
        <v>2</v>
      </c>
      <c r="C3375" s="15">
        <v>0</v>
      </c>
      <c r="D3375" s="15">
        <v>0</v>
      </c>
      <c r="E3375" s="15">
        <v>1</v>
      </c>
      <c r="F3375" s="15">
        <v>0</v>
      </c>
    </row>
    <row r="3376" spans="1:6" x14ac:dyDescent="0.3">
      <c r="A3376" s="16">
        <v>282</v>
      </c>
      <c r="B3376" s="16">
        <v>3</v>
      </c>
      <c r="C3376" s="15">
        <v>1</v>
      </c>
      <c r="D3376" s="15">
        <v>0</v>
      </c>
      <c r="E3376" s="15">
        <v>0</v>
      </c>
      <c r="F3376" s="15">
        <v>0</v>
      </c>
    </row>
    <row r="3377" spans="1:6" x14ac:dyDescent="0.3">
      <c r="A3377" s="16">
        <v>282</v>
      </c>
      <c r="B3377" s="16">
        <v>4</v>
      </c>
      <c r="C3377" s="15">
        <v>0</v>
      </c>
      <c r="D3377" s="15">
        <v>0</v>
      </c>
      <c r="E3377" s="15">
        <v>1</v>
      </c>
      <c r="F3377" s="15">
        <v>0</v>
      </c>
    </row>
    <row r="3378" spans="1:6" x14ac:dyDescent="0.3">
      <c r="A3378" s="16">
        <v>282</v>
      </c>
      <c r="B3378" s="16">
        <v>5</v>
      </c>
      <c r="C3378" s="15">
        <v>0</v>
      </c>
      <c r="D3378" s="15">
        <v>0</v>
      </c>
      <c r="E3378" s="15">
        <v>1</v>
      </c>
      <c r="F3378" s="15">
        <v>0</v>
      </c>
    </row>
    <row r="3379" spans="1:6" x14ac:dyDescent="0.3">
      <c r="A3379" s="16">
        <v>282</v>
      </c>
      <c r="B3379" s="16">
        <v>6</v>
      </c>
      <c r="C3379" s="15">
        <v>1</v>
      </c>
      <c r="D3379" s="15">
        <v>0</v>
      </c>
      <c r="E3379" s="15">
        <v>0</v>
      </c>
      <c r="F3379" s="15">
        <v>0</v>
      </c>
    </row>
    <row r="3380" spans="1:6" x14ac:dyDescent="0.3">
      <c r="A3380" s="16">
        <v>282</v>
      </c>
      <c r="B3380" s="16">
        <v>7</v>
      </c>
      <c r="C3380" s="15">
        <v>0</v>
      </c>
      <c r="D3380" s="15">
        <v>0</v>
      </c>
      <c r="E3380" s="15">
        <v>1</v>
      </c>
      <c r="F3380" s="15">
        <v>0</v>
      </c>
    </row>
    <row r="3381" spans="1:6" x14ac:dyDescent="0.3">
      <c r="A3381" s="16">
        <v>282</v>
      </c>
      <c r="B3381" s="16">
        <v>8</v>
      </c>
      <c r="C3381" s="15">
        <v>0</v>
      </c>
      <c r="D3381" s="15">
        <v>0</v>
      </c>
      <c r="E3381" s="15">
        <v>1</v>
      </c>
      <c r="F3381" s="15">
        <v>0</v>
      </c>
    </row>
    <row r="3382" spans="1:6" x14ac:dyDescent="0.3">
      <c r="A3382" s="16">
        <v>282</v>
      </c>
      <c r="B3382" s="16">
        <v>9</v>
      </c>
      <c r="C3382" s="15">
        <v>0</v>
      </c>
      <c r="D3382" s="15">
        <v>0</v>
      </c>
      <c r="E3382" s="15">
        <v>1</v>
      </c>
      <c r="F3382" s="15">
        <v>0</v>
      </c>
    </row>
    <row r="3383" spans="1:6" x14ac:dyDescent="0.3">
      <c r="A3383" s="16">
        <v>282</v>
      </c>
      <c r="B3383" s="16">
        <v>10</v>
      </c>
      <c r="C3383" s="15">
        <v>0</v>
      </c>
      <c r="D3383" s="15">
        <v>1</v>
      </c>
      <c r="E3383" s="15">
        <v>0</v>
      </c>
      <c r="F3383" s="15">
        <v>0</v>
      </c>
    </row>
    <row r="3384" spans="1:6" x14ac:dyDescent="0.3">
      <c r="A3384" s="16">
        <v>282</v>
      </c>
      <c r="B3384" s="16">
        <v>11</v>
      </c>
      <c r="C3384" s="15">
        <v>0</v>
      </c>
      <c r="D3384" s="15">
        <v>0</v>
      </c>
      <c r="E3384" s="15">
        <v>1</v>
      </c>
      <c r="F3384" s="15">
        <v>0</v>
      </c>
    </row>
    <row r="3385" spans="1:6" x14ac:dyDescent="0.3">
      <c r="A3385" s="16">
        <v>282</v>
      </c>
      <c r="B3385" s="16">
        <v>12</v>
      </c>
      <c r="C3385" s="15">
        <v>0</v>
      </c>
      <c r="D3385" s="15">
        <v>0</v>
      </c>
      <c r="E3385" s="15">
        <v>0</v>
      </c>
      <c r="F3385" s="15">
        <v>1</v>
      </c>
    </row>
    <row r="3386" spans="1:6" x14ac:dyDescent="0.3">
      <c r="A3386" s="16">
        <v>283</v>
      </c>
      <c r="B3386" s="16">
        <v>1</v>
      </c>
      <c r="C3386" s="15">
        <v>0</v>
      </c>
      <c r="D3386" s="15">
        <v>0</v>
      </c>
      <c r="E3386" s="15">
        <v>1</v>
      </c>
      <c r="F3386" s="15">
        <v>0</v>
      </c>
    </row>
    <row r="3387" spans="1:6" x14ac:dyDescent="0.3">
      <c r="A3387" s="16">
        <v>283</v>
      </c>
      <c r="B3387" s="16">
        <v>2</v>
      </c>
      <c r="C3387" s="15">
        <v>0</v>
      </c>
      <c r="D3387" s="15">
        <v>1</v>
      </c>
      <c r="E3387" s="15">
        <v>0</v>
      </c>
      <c r="F3387" s="15">
        <v>0</v>
      </c>
    </row>
    <row r="3388" spans="1:6" x14ac:dyDescent="0.3">
      <c r="A3388" s="16">
        <v>283</v>
      </c>
      <c r="B3388" s="16">
        <v>3</v>
      </c>
      <c r="C3388" s="15">
        <v>1</v>
      </c>
      <c r="D3388" s="15">
        <v>0</v>
      </c>
      <c r="E3388" s="15">
        <v>0</v>
      </c>
      <c r="F3388" s="15">
        <v>0</v>
      </c>
    </row>
    <row r="3389" spans="1:6" x14ac:dyDescent="0.3">
      <c r="A3389" s="16">
        <v>283</v>
      </c>
      <c r="B3389" s="16">
        <v>4</v>
      </c>
      <c r="C3389" s="15">
        <v>1</v>
      </c>
      <c r="D3389" s="15">
        <v>0</v>
      </c>
      <c r="E3389" s="15">
        <v>0</v>
      </c>
      <c r="F3389" s="15">
        <v>0</v>
      </c>
    </row>
    <row r="3390" spans="1:6" x14ac:dyDescent="0.3">
      <c r="A3390" s="16">
        <v>283</v>
      </c>
      <c r="B3390" s="16">
        <v>5</v>
      </c>
      <c r="C3390" s="15">
        <v>0</v>
      </c>
      <c r="D3390" s="15">
        <v>1</v>
      </c>
      <c r="E3390" s="15">
        <v>0</v>
      </c>
      <c r="F3390" s="15">
        <v>0</v>
      </c>
    </row>
    <row r="3391" spans="1:6" x14ac:dyDescent="0.3">
      <c r="A3391" s="16">
        <v>283</v>
      </c>
      <c r="B3391" s="16">
        <v>6</v>
      </c>
      <c r="C3391" s="15">
        <v>1</v>
      </c>
      <c r="D3391" s="15">
        <v>0</v>
      </c>
      <c r="E3391" s="15">
        <v>0</v>
      </c>
      <c r="F3391" s="15">
        <v>0</v>
      </c>
    </row>
    <row r="3392" spans="1:6" x14ac:dyDescent="0.3">
      <c r="A3392" s="16">
        <v>283</v>
      </c>
      <c r="B3392" s="16">
        <v>7</v>
      </c>
      <c r="C3392" s="15">
        <v>1</v>
      </c>
      <c r="D3392" s="15">
        <v>0</v>
      </c>
      <c r="E3392" s="15">
        <v>0</v>
      </c>
      <c r="F3392" s="15">
        <v>0</v>
      </c>
    </row>
    <row r="3393" spans="1:6" x14ac:dyDescent="0.3">
      <c r="A3393" s="16">
        <v>283</v>
      </c>
      <c r="B3393" s="16">
        <v>8</v>
      </c>
      <c r="C3393" s="15">
        <v>0</v>
      </c>
      <c r="D3393" s="15">
        <v>0</v>
      </c>
      <c r="E3393" s="15">
        <v>0</v>
      </c>
      <c r="F3393" s="15">
        <v>1</v>
      </c>
    </row>
    <row r="3394" spans="1:6" x14ac:dyDescent="0.3">
      <c r="A3394" s="16">
        <v>283</v>
      </c>
      <c r="B3394" s="16">
        <v>9</v>
      </c>
      <c r="C3394" s="15">
        <v>0</v>
      </c>
      <c r="D3394" s="15">
        <v>0</v>
      </c>
      <c r="E3394" s="15">
        <v>1</v>
      </c>
      <c r="F3394" s="15">
        <v>0</v>
      </c>
    </row>
    <row r="3395" spans="1:6" x14ac:dyDescent="0.3">
      <c r="A3395" s="16">
        <v>283</v>
      </c>
      <c r="B3395" s="16">
        <v>10</v>
      </c>
      <c r="C3395" s="15">
        <v>0</v>
      </c>
      <c r="D3395" s="15">
        <v>1</v>
      </c>
      <c r="E3395" s="15">
        <v>0</v>
      </c>
      <c r="F3395" s="15">
        <v>0</v>
      </c>
    </row>
    <row r="3396" spans="1:6" x14ac:dyDescent="0.3">
      <c r="A3396" s="16">
        <v>283</v>
      </c>
      <c r="B3396" s="16">
        <v>11</v>
      </c>
      <c r="C3396" s="15">
        <v>0</v>
      </c>
      <c r="D3396" s="15">
        <v>1</v>
      </c>
      <c r="E3396" s="15">
        <v>0</v>
      </c>
      <c r="F3396" s="15">
        <v>0</v>
      </c>
    </row>
    <row r="3397" spans="1:6" x14ac:dyDescent="0.3">
      <c r="A3397" s="16">
        <v>283</v>
      </c>
      <c r="B3397" s="16">
        <v>12</v>
      </c>
      <c r="C3397" s="15">
        <v>0</v>
      </c>
      <c r="D3397" s="15">
        <v>1</v>
      </c>
      <c r="E3397" s="15">
        <v>0</v>
      </c>
      <c r="F3397" s="15">
        <v>0</v>
      </c>
    </row>
    <row r="3398" spans="1:6" x14ac:dyDescent="0.3">
      <c r="A3398" s="16">
        <v>284</v>
      </c>
      <c r="B3398" s="16">
        <v>1</v>
      </c>
      <c r="C3398" s="15">
        <v>0</v>
      </c>
      <c r="D3398" s="15">
        <v>0</v>
      </c>
      <c r="E3398" s="15">
        <v>1</v>
      </c>
      <c r="F3398" s="15">
        <v>0</v>
      </c>
    </row>
    <row r="3399" spans="1:6" x14ac:dyDescent="0.3">
      <c r="A3399" s="16">
        <v>284</v>
      </c>
      <c r="B3399" s="16">
        <v>2</v>
      </c>
      <c r="C3399" s="15">
        <v>0</v>
      </c>
      <c r="D3399" s="15">
        <v>1</v>
      </c>
      <c r="E3399" s="15">
        <v>0</v>
      </c>
      <c r="F3399" s="15">
        <v>0</v>
      </c>
    </row>
    <row r="3400" spans="1:6" x14ac:dyDescent="0.3">
      <c r="A3400" s="16">
        <v>284</v>
      </c>
      <c r="B3400" s="16">
        <v>3</v>
      </c>
      <c r="C3400" s="15">
        <v>1</v>
      </c>
      <c r="D3400" s="15">
        <v>0</v>
      </c>
      <c r="E3400" s="15">
        <v>0</v>
      </c>
      <c r="F3400" s="15">
        <v>0</v>
      </c>
    </row>
    <row r="3401" spans="1:6" x14ac:dyDescent="0.3">
      <c r="A3401" s="16">
        <v>284</v>
      </c>
      <c r="B3401" s="16">
        <v>4</v>
      </c>
      <c r="C3401" s="15">
        <v>0</v>
      </c>
      <c r="D3401" s="15">
        <v>0</v>
      </c>
      <c r="E3401" s="15">
        <v>1</v>
      </c>
      <c r="F3401" s="15">
        <v>0</v>
      </c>
    </row>
    <row r="3402" spans="1:6" x14ac:dyDescent="0.3">
      <c r="A3402" s="16">
        <v>284</v>
      </c>
      <c r="B3402" s="16">
        <v>5</v>
      </c>
      <c r="C3402" s="15">
        <v>0</v>
      </c>
      <c r="D3402" s="15">
        <v>1</v>
      </c>
      <c r="E3402" s="15">
        <v>0</v>
      </c>
      <c r="F3402" s="15">
        <v>0</v>
      </c>
    </row>
    <row r="3403" spans="1:6" x14ac:dyDescent="0.3">
      <c r="A3403" s="16">
        <v>284</v>
      </c>
      <c r="B3403" s="16">
        <v>6</v>
      </c>
      <c r="C3403" s="15">
        <v>0</v>
      </c>
      <c r="D3403" s="15">
        <v>1</v>
      </c>
      <c r="E3403" s="15">
        <v>0</v>
      </c>
      <c r="F3403" s="15">
        <v>0</v>
      </c>
    </row>
    <row r="3404" spans="1:6" x14ac:dyDescent="0.3">
      <c r="A3404" s="16">
        <v>284</v>
      </c>
      <c r="B3404" s="16">
        <v>7</v>
      </c>
      <c r="C3404" s="15">
        <v>1</v>
      </c>
      <c r="D3404" s="15">
        <v>0</v>
      </c>
      <c r="E3404" s="15">
        <v>0</v>
      </c>
      <c r="F3404" s="15">
        <v>0</v>
      </c>
    </row>
    <row r="3405" spans="1:6" x14ac:dyDescent="0.3">
      <c r="A3405" s="16">
        <v>284</v>
      </c>
      <c r="B3405" s="16">
        <v>8</v>
      </c>
      <c r="C3405" s="15">
        <v>0</v>
      </c>
      <c r="D3405" s="15">
        <v>0</v>
      </c>
      <c r="E3405" s="15">
        <v>1</v>
      </c>
      <c r="F3405" s="15">
        <v>0</v>
      </c>
    </row>
    <row r="3406" spans="1:6" x14ac:dyDescent="0.3">
      <c r="A3406" s="16">
        <v>284</v>
      </c>
      <c r="B3406" s="16">
        <v>9</v>
      </c>
      <c r="C3406" s="15">
        <v>0</v>
      </c>
      <c r="D3406" s="15">
        <v>0</v>
      </c>
      <c r="E3406" s="15">
        <v>1</v>
      </c>
      <c r="F3406" s="15">
        <v>0</v>
      </c>
    </row>
    <row r="3407" spans="1:6" x14ac:dyDescent="0.3">
      <c r="A3407" s="16">
        <v>284</v>
      </c>
      <c r="B3407" s="16">
        <v>10</v>
      </c>
      <c r="C3407" s="15">
        <v>0</v>
      </c>
      <c r="D3407" s="15">
        <v>1</v>
      </c>
      <c r="E3407" s="15">
        <v>0</v>
      </c>
      <c r="F3407" s="15">
        <v>0</v>
      </c>
    </row>
    <row r="3408" spans="1:6" x14ac:dyDescent="0.3">
      <c r="A3408" s="16">
        <v>284</v>
      </c>
      <c r="B3408" s="16">
        <v>11</v>
      </c>
      <c r="C3408" s="15">
        <v>0</v>
      </c>
      <c r="D3408" s="15">
        <v>1</v>
      </c>
      <c r="E3408" s="15">
        <v>0</v>
      </c>
      <c r="F3408" s="15">
        <v>0</v>
      </c>
    </row>
    <row r="3409" spans="1:6" x14ac:dyDescent="0.3">
      <c r="A3409" s="16">
        <v>284</v>
      </c>
      <c r="B3409" s="16">
        <v>12</v>
      </c>
      <c r="C3409" s="15">
        <v>1</v>
      </c>
      <c r="D3409" s="15">
        <v>0</v>
      </c>
      <c r="E3409" s="15">
        <v>0</v>
      </c>
      <c r="F3409" s="15">
        <v>0</v>
      </c>
    </row>
    <row r="3410" spans="1:6" x14ac:dyDescent="0.3">
      <c r="A3410" s="16">
        <v>285</v>
      </c>
      <c r="B3410" s="16">
        <v>1</v>
      </c>
      <c r="C3410" s="15">
        <v>0</v>
      </c>
      <c r="D3410" s="15">
        <v>0</v>
      </c>
      <c r="E3410" s="15">
        <v>1</v>
      </c>
      <c r="F3410" s="15">
        <v>0</v>
      </c>
    </row>
    <row r="3411" spans="1:6" x14ac:dyDescent="0.3">
      <c r="A3411" s="16">
        <v>285</v>
      </c>
      <c r="B3411" s="16">
        <v>2</v>
      </c>
      <c r="C3411" s="15">
        <v>0</v>
      </c>
      <c r="D3411" s="15">
        <v>1</v>
      </c>
      <c r="E3411" s="15">
        <v>0</v>
      </c>
      <c r="F3411" s="15">
        <v>0</v>
      </c>
    </row>
    <row r="3412" spans="1:6" x14ac:dyDescent="0.3">
      <c r="A3412" s="16">
        <v>285</v>
      </c>
      <c r="B3412" s="16">
        <v>3</v>
      </c>
      <c r="C3412" s="15">
        <v>1</v>
      </c>
      <c r="D3412" s="15">
        <v>0</v>
      </c>
      <c r="E3412" s="15">
        <v>0</v>
      </c>
      <c r="F3412" s="15">
        <v>0</v>
      </c>
    </row>
    <row r="3413" spans="1:6" x14ac:dyDescent="0.3">
      <c r="A3413" s="16">
        <v>285</v>
      </c>
      <c r="B3413" s="16">
        <v>4</v>
      </c>
      <c r="C3413" s="15">
        <v>0</v>
      </c>
      <c r="D3413" s="15">
        <v>0</v>
      </c>
      <c r="E3413" s="15">
        <v>0</v>
      </c>
      <c r="F3413" s="15">
        <v>1</v>
      </c>
    </row>
    <row r="3414" spans="1:6" x14ac:dyDescent="0.3">
      <c r="A3414" s="16">
        <v>285</v>
      </c>
      <c r="B3414" s="16">
        <v>5</v>
      </c>
      <c r="C3414" s="15">
        <v>0</v>
      </c>
      <c r="D3414" s="15">
        <v>1</v>
      </c>
      <c r="E3414" s="15">
        <v>0</v>
      </c>
      <c r="F3414" s="15">
        <v>0</v>
      </c>
    </row>
    <row r="3415" spans="1:6" x14ac:dyDescent="0.3">
      <c r="A3415" s="16">
        <v>285</v>
      </c>
      <c r="B3415" s="16">
        <v>6</v>
      </c>
      <c r="C3415" s="15">
        <v>0</v>
      </c>
      <c r="D3415" s="15">
        <v>1</v>
      </c>
      <c r="E3415" s="15">
        <v>0</v>
      </c>
      <c r="F3415" s="15">
        <v>0</v>
      </c>
    </row>
    <row r="3416" spans="1:6" x14ac:dyDescent="0.3">
      <c r="A3416" s="16">
        <v>285</v>
      </c>
      <c r="B3416" s="16">
        <v>7</v>
      </c>
      <c r="C3416" s="15">
        <v>0</v>
      </c>
      <c r="D3416" s="15">
        <v>0</v>
      </c>
      <c r="E3416" s="15">
        <v>0</v>
      </c>
      <c r="F3416" s="15">
        <v>1</v>
      </c>
    </row>
    <row r="3417" spans="1:6" x14ac:dyDescent="0.3">
      <c r="A3417" s="16">
        <v>285</v>
      </c>
      <c r="B3417" s="16">
        <v>8</v>
      </c>
      <c r="C3417" s="15">
        <v>1</v>
      </c>
      <c r="D3417" s="15">
        <v>0</v>
      </c>
      <c r="E3417" s="15">
        <v>0</v>
      </c>
      <c r="F3417" s="15">
        <v>0</v>
      </c>
    </row>
    <row r="3418" spans="1:6" x14ac:dyDescent="0.3">
      <c r="A3418" s="16">
        <v>285</v>
      </c>
      <c r="B3418" s="16">
        <v>9</v>
      </c>
      <c r="C3418" s="15">
        <v>0</v>
      </c>
      <c r="D3418" s="15">
        <v>0</v>
      </c>
      <c r="E3418" s="15">
        <v>1</v>
      </c>
      <c r="F3418" s="15">
        <v>0</v>
      </c>
    </row>
    <row r="3419" spans="1:6" x14ac:dyDescent="0.3">
      <c r="A3419" s="16">
        <v>285</v>
      </c>
      <c r="B3419" s="16">
        <v>10</v>
      </c>
      <c r="C3419" s="15">
        <v>0</v>
      </c>
      <c r="D3419" s="15">
        <v>1</v>
      </c>
      <c r="E3419" s="15">
        <v>0</v>
      </c>
      <c r="F3419" s="15">
        <v>0</v>
      </c>
    </row>
    <row r="3420" spans="1:6" x14ac:dyDescent="0.3">
      <c r="A3420" s="16">
        <v>285</v>
      </c>
      <c r="B3420" s="16">
        <v>11</v>
      </c>
      <c r="C3420" s="15">
        <v>0</v>
      </c>
      <c r="D3420" s="15">
        <v>0</v>
      </c>
      <c r="E3420" s="15">
        <v>1</v>
      </c>
      <c r="F3420" s="15">
        <v>0</v>
      </c>
    </row>
    <row r="3421" spans="1:6" x14ac:dyDescent="0.3">
      <c r="A3421" s="16">
        <v>285</v>
      </c>
      <c r="B3421" s="16">
        <v>12</v>
      </c>
      <c r="C3421" s="15">
        <v>1</v>
      </c>
      <c r="D3421" s="15">
        <v>0</v>
      </c>
      <c r="E3421" s="15">
        <v>0</v>
      </c>
      <c r="F3421" s="15">
        <v>0</v>
      </c>
    </row>
    <row r="3422" spans="1:6" x14ac:dyDescent="0.3">
      <c r="A3422" s="16">
        <v>286</v>
      </c>
      <c r="B3422" s="16">
        <v>1</v>
      </c>
      <c r="C3422" s="15">
        <v>0</v>
      </c>
      <c r="D3422" s="15">
        <v>0</v>
      </c>
      <c r="E3422" s="15">
        <v>0</v>
      </c>
      <c r="F3422" s="15">
        <v>1</v>
      </c>
    </row>
    <row r="3423" spans="1:6" x14ac:dyDescent="0.3">
      <c r="A3423" s="16">
        <v>286</v>
      </c>
      <c r="B3423" s="16">
        <v>2</v>
      </c>
      <c r="C3423" s="15">
        <v>0</v>
      </c>
      <c r="D3423" s="15">
        <v>0</v>
      </c>
      <c r="E3423" s="15">
        <v>0</v>
      </c>
      <c r="F3423" s="15">
        <v>1</v>
      </c>
    </row>
    <row r="3424" spans="1:6" x14ac:dyDescent="0.3">
      <c r="A3424" s="16">
        <v>286</v>
      </c>
      <c r="B3424" s="16">
        <v>3</v>
      </c>
      <c r="C3424" s="15">
        <v>0</v>
      </c>
      <c r="D3424" s="15">
        <v>1</v>
      </c>
      <c r="E3424" s="15">
        <v>0</v>
      </c>
      <c r="F3424" s="15">
        <v>0</v>
      </c>
    </row>
    <row r="3425" spans="1:6" x14ac:dyDescent="0.3">
      <c r="A3425" s="16">
        <v>286</v>
      </c>
      <c r="B3425" s="16">
        <v>4</v>
      </c>
      <c r="C3425" s="15">
        <v>0</v>
      </c>
      <c r="D3425" s="15">
        <v>0</v>
      </c>
      <c r="E3425" s="15">
        <v>1</v>
      </c>
      <c r="F3425" s="15">
        <v>0</v>
      </c>
    </row>
    <row r="3426" spans="1:6" x14ac:dyDescent="0.3">
      <c r="A3426" s="16">
        <v>286</v>
      </c>
      <c r="B3426" s="16">
        <v>5</v>
      </c>
      <c r="C3426" s="15">
        <v>0</v>
      </c>
      <c r="D3426" s="15">
        <v>1</v>
      </c>
      <c r="E3426" s="15">
        <v>0</v>
      </c>
      <c r="F3426" s="15">
        <v>0</v>
      </c>
    </row>
    <row r="3427" spans="1:6" x14ac:dyDescent="0.3">
      <c r="A3427" s="16">
        <v>286</v>
      </c>
      <c r="B3427" s="16">
        <v>6</v>
      </c>
      <c r="C3427" s="15">
        <v>0</v>
      </c>
      <c r="D3427" s="15">
        <v>0</v>
      </c>
      <c r="E3427" s="15">
        <v>0</v>
      </c>
      <c r="F3427" s="15">
        <v>1</v>
      </c>
    </row>
    <row r="3428" spans="1:6" x14ac:dyDescent="0.3">
      <c r="A3428" s="16">
        <v>286</v>
      </c>
      <c r="B3428" s="16">
        <v>7</v>
      </c>
      <c r="C3428" s="15">
        <v>0</v>
      </c>
      <c r="D3428" s="15">
        <v>0</v>
      </c>
      <c r="E3428" s="15">
        <v>0</v>
      </c>
      <c r="F3428" s="15">
        <v>1</v>
      </c>
    </row>
    <row r="3429" spans="1:6" x14ac:dyDescent="0.3">
      <c r="A3429" s="16">
        <v>286</v>
      </c>
      <c r="B3429" s="16">
        <v>8</v>
      </c>
      <c r="C3429" s="15">
        <v>0</v>
      </c>
      <c r="D3429" s="15">
        <v>0</v>
      </c>
      <c r="E3429" s="15">
        <v>1</v>
      </c>
      <c r="F3429" s="15">
        <v>0</v>
      </c>
    </row>
    <row r="3430" spans="1:6" x14ac:dyDescent="0.3">
      <c r="A3430" s="16">
        <v>286</v>
      </c>
      <c r="B3430" s="16">
        <v>9</v>
      </c>
      <c r="C3430" s="15">
        <v>0</v>
      </c>
      <c r="D3430" s="15">
        <v>0</v>
      </c>
      <c r="E3430" s="15">
        <v>1</v>
      </c>
      <c r="F3430" s="15">
        <v>0</v>
      </c>
    </row>
    <row r="3431" spans="1:6" x14ac:dyDescent="0.3">
      <c r="A3431" s="16">
        <v>286</v>
      </c>
      <c r="B3431" s="16">
        <v>10</v>
      </c>
      <c r="C3431" s="15">
        <v>0</v>
      </c>
      <c r="D3431" s="15">
        <v>0</v>
      </c>
      <c r="E3431" s="15">
        <v>0</v>
      </c>
      <c r="F3431" s="15">
        <v>1</v>
      </c>
    </row>
    <row r="3432" spans="1:6" x14ac:dyDescent="0.3">
      <c r="A3432" s="16">
        <v>286</v>
      </c>
      <c r="B3432" s="16">
        <v>11</v>
      </c>
      <c r="C3432" s="15">
        <v>0</v>
      </c>
      <c r="D3432" s="15">
        <v>0</v>
      </c>
      <c r="E3432" s="15">
        <v>1</v>
      </c>
      <c r="F3432" s="15">
        <v>0</v>
      </c>
    </row>
    <row r="3433" spans="1:6" x14ac:dyDescent="0.3">
      <c r="A3433" s="16">
        <v>286</v>
      </c>
      <c r="B3433" s="16">
        <v>12</v>
      </c>
      <c r="C3433" s="15">
        <v>1</v>
      </c>
      <c r="D3433" s="15">
        <v>0</v>
      </c>
      <c r="E3433" s="15">
        <v>0</v>
      </c>
      <c r="F3433" s="15">
        <v>0</v>
      </c>
    </row>
    <row r="3434" spans="1:6" x14ac:dyDescent="0.3">
      <c r="A3434" s="16">
        <v>287</v>
      </c>
      <c r="B3434" s="16">
        <v>1</v>
      </c>
      <c r="C3434" s="15">
        <v>0</v>
      </c>
      <c r="D3434" s="15">
        <v>0</v>
      </c>
      <c r="E3434" s="15">
        <v>1</v>
      </c>
      <c r="F3434" s="15">
        <v>0</v>
      </c>
    </row>
    <row r="3435" spans="1:6" x14ac:dyDescent="0.3">
      <c r="A3435" s="16">
        <v>287</v>
      </c>
      <c r="B3435" s="16">
        <v>2</v>
      </c>
      <c r="C3435" s="15">
        <v>0</v>
      </c>
      <c r="D3435" s="15">
        <v>1</v>
      </c>
      <c r="E3435" s="15">
        <v>0</v>
      </c>
      <c r="F3435" s="15">
        <v>0</v>
      </c>
    </row>
    <row r="3436" spans="1:6" x14ac:dyDescent="0.3">
      <c r="A3436" s="16">
        <v>287</v>
      </c>
      <c r="B3436" s="16">
        <v>3</v>
      </c>
      <c r="C3436" s="15">
        <v>1</v>
      </c>
      <c r="D3436" s="15">
        <v>0</v>
      </c>
      <c r="E3436" s="15">
        <v>0</v>
      </c>
      <c r="F3436" s="15">
        <v>0</v>
      </c>
    </row>
    <row r="3437" spans="1:6" x14ac:dyDescent="0.3">
      <c r="A3437" s="16">
        <v>287</v>
      </c>
      <c r="B3437" s="16">
        <v>4</v>
      </c>
      <c r="C3437" s="15">
        <v>0</v>
      </c>
      <c r="D3437" s="15">
        <v>1</v>
      </c>
      <c r="E3437" s="15">
        <v>0</v>
      </c>
      <c r="F3437" s="15">
        <v>0</v>
      </c>
    </row>
    <row r="3438" spans="1:6" x14ac:dyDescent="0.3">
      <c r="A3438" s="16">
        <v>287</v>
      </c>
      <c r="B3438" s="16">
        <v>5</v>
      </c>
      <c r="C3438" s="15">
        <v>1</v>
      </c>
      <c r="D3438" s="15">
        <v>0</v>
      </c>
      <c r="E3438" s="15">
        <v>0</v>
      </c>
      <c r="F3438" s="15">
        <v>0</v>
      </c>
    </row>
    <row r="3439" spans="1:6" x14ac:dyDescent="0.3">
      <c r="A3439" s="16">
        <v>287</v>
      </c>
      <c r="B3439" s="16">
        <v>6</v>
      </c>
      <c r="C3439" s="15">
        <v>0</v>
      </c>
      <c r="D3439" s="15">
        <v>0</v>
      </c>
      <c r="E3439" s="15">
        <v>1</v>
      </c>
      <c r="F3439" s="15">
        <v>0</v>
      </c>
    </row>
    <row r="3440" spans="1:6" x14ac:dyDescent="0.3">
      <c r="A3440" s="16">
        <v>287</v>
      </c>
      <c r="B3440" s="16">
        <v>7</v>
      </c>
      <c r="C3440" s="15">
        <v>1</v>
      </c>
      <c r="D3440" s="15">
        <v>0</v>
      </c>
      <c r="E3440" s="15">
        <v>0</v>
      </c>
      <c r="F3440" s="15">
        <v>0</v>
      </c>
    </row>
    <row r="3441" spans="1:6" x14ac:dyDescent="0.3">
      <c r="A3441" s="16">
        <v>287</v>
      </c>
      <c r="B3441" s="16">
        <v>8</v>
      </c>
      <c r="C3441" s="15">
        <v>0</v>
      </c>
      <c r="D3441" s="15">
        <v>0</v>
      </c>
      <c r="E3441" s="15">
        <v>1</v>
      </c>
      <c r="F3441" s="15">
        <v>0</v>
      </c>
    </row>
    <row r="3442" spans="1:6" x14ac:dyDescent="0.3">
      <c r="A3442" s="16">
        <v>287</v>
      </c>
      <c r="B3442" s="16">
        <v>9</v>
      </c>
      <c r="C3442" s="15">
        <v>1</v>
      </c>
      <c r="D3442" s="15">
        <v>0</v>
      </c>
      <c r="E3442" s="15">
        <v>0</v>
      </c>
      <c r="F3442" s="15">
        <v>0</v>
      </c>
    </row>
    <row r="3443" spans="1:6" x14ac:dyDescent="0.3">
      <c r="A3443" s="16">
        <v>287</v>
      </c>
      <c r="B3443" s="16">
        <v>10</v>
      </c>
      <c r="C3443" s="15">
        <v>0</v>
      </c>
      <c r="D3443" s="15">
        <v>1</v>
      </c>
      <c r="E3443" s="15">
        <v>0</v>
      </c>
      <c r="F3443" s="15">
        <v>0</v>
      </c>
    </row>
    <row r="3444" spans="1:6" x14ac:dyDescent="0.3">
      <c r="A3444" s="16">
        <v>287</v>
      </c>
      <c r="B3444" s="16">
        <v>11</v>
      </c>
      <c r="C3444" s="15">
        <v>0</v>
      </c>
      <c r="D3444" s="15">
        <v>0</v>
      </c>
      <c r="E3444" s="15">
        <v>1</v>
      </c>
      <c r="F3444" s="15">
        <v>0</v>
      </c>
    </row>
    <row r="3445" spans="1:6" x14ac:dyDescent="0.3">
      <c r="A3445" s="16">
        <v>287</v>
      </c>
      <c r="B3445" s="16">
        <v>12</v>
      </c>
      <c r="C3445" s="15">
        <v>1</v>
      </c>
      <c r="D3445" s="15">
        <v>0</v>
      </c>
      <c r="E3445" s="15">
        <v>0</v>
      </c>
      <c r="F3445" s="15">
        <v>0</v>
      </c>
    </row>
    <row r="3446" spans="1:6" x14ac:dyDescent="0.3">
      <c r="A3446" s="16">
        <v>288</v>
      </c>
      <c r="B3446" s="16">
        <v>1</v>
      </c>
      <c r="C3446" s="15">
        <v>0</v>
      </c>
      <c r="D3446" s="15">
        <v>0</v>
      </c>
      <c r="E3446" s="15">
        <v>0</v>
      </c>
      <c r="F3446" s="15">
        <v>1</v>
      </c>
    </row>
    <row r="3447" spans="1:6" x14ac:dyDescent="0.3">
      <c r="A3447" s="16">
        <v>288</v>
      </c>
      <c r="B3447" s="16">
        <v>2</v>
      </c>
      <c r="C3447" s="15">
        <v>0</v>
      </c>
      <c r="D3447" s="15">
        <v>0</v>
      </c>
      <c r="E3447" s="15">
        <v>0</v>
      </c>
      <c r="F3447" s="15">
        <v>1</v>
      </c>
    </row>
    <row r="3448" spans="1:6" x14ac:dyDescent="0.3">
      <c r="A3448" s="16">
        <v>288</v>
      </c>
      <c r="B3448" s="16">
        <v>3</v>
      </c>
      <c r="C3448" s="15">
        <v>1</v>
      </c>
      <c r="D3448" s="15">
        <v>0</v>
      </c>
      <c r="E3448" s="15">
        <v>0</v>
      </c>
      <c r="F3448" s="15">
        <v>0</v>
      </c>
    </row>
    <row r="3449" spans="1:6" x14ac:dyDescent="0.3">
      <c r="A3449" s="16">
        <v>288</v>
      </c>
      <c r="B3449" s="16">
        <v>4</v>
      </c>
      <c r="C3449" s="15">
        <v>0</v>
      </c>
      <c r="D3449" s="15">
        <v>0</v>
      </c>
      <c r="E3449" s="15">
        <v>0</v>
      </c>
      <c r="F3449" s="15">
        <v>1</v>
      </c>
    </row>
    <row r="3450" spans="1:6" x14ac:dyDescent="0.3">
      <c r="A3450" s="16">
        <v>288</v>
      </c>
      <c r="B3450" s="16">
        <v>5</v>
      </c>
      <c r="C3450" s="15">
        <v>1</v>
      </c>
      <c r="D3450" s="15">
        <v>0</v>
      </c>
      <c r="E3450" s="15">
        <v>0</v>
      </c>
      <c r="F3450" s="15">
        <v>0</v>
      </c>
    </row>
    <row r="3451" spans="1:6" x14ac:dyDescent="0.3">
      <c r="A3451" s="16">
        <v>288</v>
      </c>
      <c r="B3451" s="16">
        <v>6</v>
      </c>
      <c r="C3451" s="15">
        <v>0</v>
      </c>
      <c r="D3451" s="15">
        <v>1</v>
      </c>
      <c r="E3451" s="15">
        <v>0</v>
      </c>
      <c r="F3451" s="15">
        <v>0</v>
      </c>
    </row>
    <row r="3452" spans="1:6" x14ac:dyDescent="0.3">
      <c r="A3452" s="16">
        <v>288</v>
      </c>
      <c r="B3452" s="16">
        <v>7</v>
      </c>
      <c r="C3452" s="15">
        <v>1</v>
      </c>
      <c r="D3452" s="15">
        <v>0</v>
      </c>
      <c r="E3452" s="15">
        <v>0</v>
      </c>
      <c r="F3452" s="15">
        <v>0</v>
      </c>
    </row>
    <row r="3453" spans="1:6" x14ac:dyDescent="0.3">
      <c r="A3453" s="16">
        <v>288</v>
      </c>
      <c r="B3453" s="16">
        <v>8</v>
      </c>
      <c r="C3453" s="15">
        <v>0</v>
      </c>
      <c r="D3453" s="15">
        <v>0</v>
      </c>
      <c r="E3453" s="15">
        <v>0</v>
      </c>
      <c r="F3453" s="15">
        <v>1</v>
      </c>
    </row>
    <row r="3454" spans="1:6" x14ac:dyDescent="0.3">
      <c r="A3454" s="16">
        <v>288</v>
      </c>
      <c r="B3454" s="16">
        <v>9</v>
      </c>
      <c r="C3454" s="15">
        <v>0</v>
      </c>
      <c r="D3454" s="15">
        <v>0</v>
      </c>
      <c r="E3454" s="15">
        <v>1</v>
      </c>
      <c r="F3454" s="15">
        <v>0</v>
      </c>
    </row>
    <row r="3455" spans="1:6" x14ac:dyDescent="0.3">
      <c r="A3455" s="16">
        <v>288</v>
      </c>
      <c r="B3455" s="16">
        <v>10</v>
      </c>
      <c r="C3455" s="15">
        <v>0</v>
      </c>
      <c r="D3455" s="15">
        <v>1</v>
      </c>
      <c r="E3455" s="15">
        <v>0</v>
      </c>
      <c r="F3455" s="15">
        <v>0</v>
      </c>
    </row>
    <row r="3456" spans="1:6" x14ac:dyDescent="0.3">
      <c r="A3456" s="16">
        <v>288</v>
      </c>
      <c r="B3456" s="16">
        <v>11</v>
      </c>
      <c r="C3456" s="15">
        <v>0</v>
      </c>
      <c r="D3456" s="15">
        <v>1</v>
      </c>
      <c r="E3456" s="15">
        <v>0</v>
      </c>
      <c r="F3456" s="15">
        <v>0</v>
      </c>
    </row>
    <row r="3457" spans="1:6" x14ac:dyDescent="0.3">
      <c r="A3457" s="16">
        <v>288</v>
      </c>
      <c r="B3457" s="16">
        <v>12</v>
      </c>
      <c r="C3457" s="15">
        <v>0</v>
      </c>
      <c r="D3457" s="15">
        <v>0</v>
      </c>
      <c r="E3457" s="15">
        <v>1</v>
      </c>
      <c r="F3457" s="15">
        <v>0</v>
      </c>
    </row>
    <row r="3458" spans="1:6" x14ac:dyDescent="0.3">
      <c r="A3458" s="16">
        <v>289</v>
      </c>
      <c r="B3458" s="16">
        <v>1</v>
      </c>
      <c r="C3458" s="15">
        <v>0</v>
      </c>
      <c r="D3458" s="15">
        <v>0</v>
      </c>
      <c r="E3458" s="15">
        <v>1</v>
      </c>
      <c r="F3458" s="15">
        <v>0</v>
      </c>
    </row>
    <row r="3459" spans="1:6" x14ac:dyDescent="0.3">
      <c r="A3459" s="16">
        <v>289</v>
      </c>
      <c r="B3459" s="16">
        <v>2</v>
      </c>
      <c r="C3459" s="15">
        <v>1</v>
      </c>
      <c r="D3459" s="15">
        <v>0</v>
      </c>
      <c r="E3459" s="15">
        <v>0</v>
      </c>
      <c r="F3459" s="15">
        <v>0</v>
      </c>
    </row>
    <row r="3460" spans="1:6" x14ac:dyDescent="0.3">
      <c r="A3460" s="16">
        <v>289</v>
      </c>
      <c r="B3460" s="16">
        <v>3</v>
      </c>
      <c r="C3460" s="15">
        <v>1</v>
      </c>
      <c r="D3460" s="15">
        <v>0</v>
      </c>
      <c r="E3460" s="15">
        <v>0</v>
      </c>
      <c r="F3460" s="15">
        <v>0</v>
      </c>
    </row>
    <row r="3461" spans="1:6" x14ac:dyDescent="0.3">
      <c r="A3461" s="16">
        <v>289</v>
      </c>
      <c r="B3461" s="16">
        <v>4</v>
      </c>
      <c r="C3461" s="15">
        <v>0</v>
      </c>
      <c r="D3461" s="15">
        <v>0</v>
      </c>
      <c r="E3461" s="15">
        <v>1</v>
      </c>
      <c r="F3461" s="15">
        <v>0</v>
      </c>
    </row>
    <row r="3462" spans="1:6" x14ac:dyDescent="0.3">
      <c r="A3462" s="16">
        <v>289</v>
      </c>
      <c r="B3462" s="16">
        <v>5</v>
      </c>
      <c r="C3462" s="15">
        <v>1</v>
      </c>
      <c r="D3462" s="15">
        <v>0</v>
      </c>
      <c r="E3462" s="15">
        <v>0</v>
      </c>
      <c r="F3462" s="15">
        <v>0</v>
      </c>
    </row>
    <row r="3463" spans="1:6" x14ac:dyDescent="0.3">
      <c r="A3463" s="16">
        <v>289</v>
      </c>
      <c r="B3463" s="16">
        <v>6</v>
      </c>
      <c r="C3463" s="15">
        <v>0</v>
      </c>
      <c r="D3463" s="15">
        <v>1</v>
      </c>
      <c r="E3463" s="15">
        <v>0</v>
      </c>
      <c r="F3463" s="15">
        <v>0</v>
      </c>
    </row>
    <row r="3464" spans="1:6" x14ac:dyDescent="0.3">
      <c r="A3464" s="16">
        <v>289</v>
      </c>
      <c r="B3464" s="16">
        <v>7</v>
      </c>
      <c r="C3464" s="15">
        <v>0</v>
      </c>
      <c r="D3464" s="15">
        <v>0</v>
      </c>
      <c r="E3464" s="15">
        <v>1</v>
      </c>
      <c r="F3464" s="15">
        <v>0</v>
      </c>
    </row>
    <row r="3465" spans="1:6" x14ac:dyDescent="0.3">
      <c r="A3465" s="16">
        <v>289</v>
      </c>
      <c r="B3465" s="16">
        <v>8</v>
      </c>
      <c r="C3465" s="15">
        <v>0</v>
      </c>
      <c r="D3465" s="15">
        <v>0</v>
      </c>
      <c r="E3465" s="15">
        <v>1</v>
      </c>
      <c r="F3465" s="15">
        <v>0</v>
      </c>
    </row>
    <row r="3466" spans="1:6" x14ac:dyDescent="0.3">
      <c r="A3466" s="16">
        <v>289</v>
      </c>
      <c r="B3466" s="16">
        <v>9</v>
      </c>
      <c r="C3466" s="15">
        <v>0</v>
      </c>
      <c r="D3466" s="15">
        <v>0</v>
      </c>
      <c r="E3466" s="15">
        <v>1</v>
      </c>
      <c r="F3466" s="15">
        <v>0</v>
      </c>
    </row>
    <row r="3467" spans="1:6" x14ac:dyDescent="0.3">
      <c r="A3467" s="16">
        <v>289</v>
      </c>
      <c r="B3467" s="16">
        <v>10</v>
      </c>
      <c r="C3467" s="15">
        <v>0</v>
      </c>
      <c r="D3467" s="15">
        <v>1</v>
      </c>
      <c r="E3467" s="15">
        <v>0</v>
      </c>
      <c r="F3467" s="15">
        <v>0</v>
      </c>
    </row>
    <row r="3468" spans="1:6" x14ac:dyDescent="0.3">
      <c r="A3468" s="16">
        <v>289</v>
      </c>
      <c r="B3468" s="16">
        <v>11</v>
      </c>
      <c r="C3468" s="15">
        <v>0</v>
      </c>
      <c r="D3468" s="15">
        <v>0</v>
      </c>
      <c r="E3468" s="15">
        <v>1</v>
      </c>
      <c r="F3468" s="15">
        <v>0</v>
      </c>
    </row>
    <row r="3469" spans="1:6" x14ac:dyDescent="0.3">
      <c r="A3469" s="16">
        <v>289</v>
      </c>
      <c r="B3469" s="16">
        <v>12</v>
      </c>
      <c r="C3469" s="15">
        <v>0</v>
      </c>
      <c r="D3469" s="15">
        <v>1</v>
      </c>
      <c r="E3469" s="15">
        <v>0</v>
      </c>
      <c r="F3469" s="15">
        <v>0</v>
      </c>
    </row>
    <row r="3470" spans="1:6" x14ac:dyDescent="0.3">
      <c r="A3470" s="16">
        <v>290</v>
      </c>
      <c r="B3470" s="16">
        <v>1</v>
      </c>
      <c r="C3470" s="15">
        <v>0</v>
      </c>
      <c r="D3470" s="15">
        <v>0</v>
      </c>
      <c r="E3470" s="15">
        <v>1</v>
      </c>
      <c r="F3470" s="15">
        <v>0</v>
      </c>
    </row>
    <row r="3471" spans="1:6" x14ac:dyDescent="0.3">
      <c r="A3471" s="16">
        <v>290</v>
      </c>
      <c r="B3471" s="16">
        <v>2</v>
      </c>
      <c r="C3471" s="15">
        <v>0</v>
      </c>
      <c r="D3471" s="15">
        <v>1</v>
      </c>
      <c r="E3471" s="15">
        <v>0</v>
      </c>
      <c r="F3471" s="15">
        <v>0</v>
      </c>
    </row>
    <row r="3472" spans="1:6" x14ac:dyDescent="0.3">
      <c r="A3472" s="16">
        <v>290</v>
      </c>
      <c r="B3472" s="16">
        <v>3</v>
      </c>
      <c r="C3472" s="15">
        <v>1</v>
      </c>
      <c r="D3472" s="15">
        <v>0</v>
      </c>
      <c r="E3472" s="15">
        <v>0</v>
      </c>
      <c r="F3472" s="15">
        <v>0</v>
      </c>
    </row>
    <row r="3473" spans="1:6" x14ac:dyDescent="0.3">
      <c r="A3473" s="16">
        <v>290</v>
      </c>
      <c r="B3473" s="16">
        <v>4</v>
      </c>
      <c r="C3473" s="15">
        <v>0</v>
      </c>
      <c r="D3473" s="15">
        <v>0</v>
      </c>
      <c r="E3473" s="15">
        <v>1</v>
      </c>
      <c r="F3473" s="15">
        <v>0</v>
      </c>
    </row>
    <row r="3474" spans="1:6" x14ac:dyDescent="0.3">
      <c r="A3474" s="16">
        <v>290</v>
      </c>
      <c r="B3474" s="16">
        <v>5</v>
      </c>
      <c r="C3474" s="15">
        <v>0</v>
      </c>
      <c r="D3474" s="15">
        <v>0</v>
      </c>
      <c r="E3474" s="15">
        <v>1</v>
      </c>
      <c r="F3474" s="15">
        <v>0</v>
      </c>
    </row>
    <row r="3475" spans="1:6" x14ac:dyDescent="0.3">
      <c r="A3475" s="16">
        <v>290</v>
      </c>
      <c r="B3475" s="16">
        <v>6</v>
      </c>
      <c r="C3475" s="15">
        <v>1</v>
      </c>
      <c r="D3475" s="15">
        <v>0</v>
      </c>
      <c r="E3475" s="15">
        <v>0</v>
      </c>
      <c r="F3475" s="15">
        <v>0</v>
      </c>
    </row>
    <row r="3476" spans="1:6" x14ac:dyDescent="0.3">
      <c r="A3476" s="16">
        <v>290</v>
      </c>
      <c r="B3476" s="16">
        <v>7</v>
      </c>
      <c r="C3476" s="15">
        <v>1</v>
      </c>
      <c r="D3476" s="15">
        <v>0</v>
      </c>
      <c r="E3476" s="15">
        <v>0</v>
      </c>
      <c r="F3476" s="15">
        <v>0</v>
      </c>
    </row>
    <row r="3477" spans="1:6" x14ac:dyDescent="0.3">
      <c r="A3477" s="16">
        <v>290</v>
      </c>
      <c r="B3477" s="16">
        <v>8</v>
      </c>
      <c r="C3477" s="15">
        <v>0</v>
      </c>
      <c r="D3477" s="15">
        <v>1</v>
      </c>
      <c r="E3477" s="15">
        <v>0</v>
      </c>
      <c r="F3477" s="15">
        <v>0</v>
      </c>
    </row>
    <row r="3478" spans="1:6" x14ac:dyDescent="0.3">
      <c r="A3478" s="16">
        <v>290</v>
      </c>
      <c r="B3478" s="16">
        <v>9</v>
      </c>
      <c r="C3478" s="15">
        <v>0</v>
      </c>
      <c r="D3478" s="15">
        <v>0</v>
      </c>
      <c r="E3478" s="15">
        <v>1</v>
      </c>
      <c r="F3478" s="15">
        <v>0</v>
      </c>
    </row>
    <row r="3479" spans="1:6" x14ac:dyDescent="0.3">
      <c r="A3479" s="16">
        <v>290</v>
      </c>
      <c r="B3479" s="16">
        <v>10</v>
      </c>
      <c r="C3479" s="15">
        <v>0</v>
      </c>
      <c r="D3479" s="15">
        <v>1</v>
      </c>
      <c r="E3479" s="15">
        <v>0</v>
      </c>
      <c r="F3479" s="15">
        <v>0</v>
      </c>
    </row>
    <row r="3480" spans="1:6" x14ac:dyDescent="0.3">
      <c r="A3480" s="16">
        <v>290</v>
      </c>
      <c r="B3480" s="16">
        <v>11</v>
      </c>
      <c r="C3480" s="15">
        <v>0</v>
      </c>
      <c r="D3480" s="15">
        <v>1</v>
      </c>
      <c r="E3480" s="15">
        <v>0</v>
      </c>
      <c r="F3480" s="15">
        <v>0</v>
      </c>
    </row>
    <row r="3481" spans="1:6" x14ac:dyDescent="0.3">
      <c r="A3481" s="16">
        <v>290</v>
      </c>
      <c r="B3481" s="16">
        <v>12</v>
      </c>
      <c r="C3481" s="15">
        <v>1</v>
      </c>
      <c r="D3481" s="15">
        <v>0</v>
      </c>
      <c r="E3481" s="15">
        <v>0</v>
      </c>
      <c r="F3481" s="15">
        <v>0</v>
      </c>
    </row>
    <row r="3482" spans="1:6" x14ac:dyDescent="0.3">
      <c r="A3482" s="16">
        <v>291</v>
      </c>
      <c r="B3482" s="16">
        <v>1</v>
      </c>
      <c r="C3482" s="15">
        <v>0</v>
      </c>
      <c r="D3482" s="15">
        <v>1</v>
      </c>
      <c r="E3482" s="15">
        <v>0</v>
      </c>
      <c r="F3482" s="15">
        <v>0</v>
      </c>
    </row>
    <row r="3483" spans="1:6" x14ac:dyDescent="0.3">
      <c r="A3483" s="16">
        <v>291</v>
      </c>
      <c r="B3483" s="16">
        <v>2</v>
      </c>
      <c r="C3483" s="15">
        <v>0</v>
      </c>
      <c r="D3483" s="15">
        <v>1</v>
      </c>
      <c r="E3483" s="15">
        <v>0</v>
      </c>
      <c r="F3483" s="15">
        <v>0</v>
      </c>
    </row>
    <row r="3484" spans="1:6" x14ac:dyDescent="0.3">
      <c r="A3484" s="16">
        <v>291</v>
      </c>
      <c r="B3484" s="16">
        <v>3</v>
      </c>
      <c r="C3484" s="15">
        <v>0</v>
      </c>
      <c r="D3484" s="15">
        <v>1</v>
      </c>
      <c r="E3484" s="15">
        <v>0</v>
      </c>
      <c r="F3484" s="15">
        <v>0</v>
      </c>
    </row>
    <row r="3485" spans="1:6" x14ac:dyDescent="0.3">
      <c r="A3485" s="16">
        <v>291</v>
      </c>
      <c r="B3485" s="16">
        <v>4</v>
      </c>
      <c r="C3485" s="15">
        <v>0</v>
      </c>
      <c r="D3485" s="15">
        <v>0</v>
      </c>
      <c r="E3485" s="15">
        <v>1</v>
      </c>
      <c r="F3485" s="15">
        <v>0</v>
      </c>
    </row>
    <row r="3486" spans="1:6" x14ac:dyDescent="0.3">
      <c r="A3486" s="16">
        <v>291</v>
      </c>
      <c r="B3486" s="16">
        <v>5</v>
      </c>
      <c r="C3486" s="15">
        <v>1</v>
      </c>
      <c r="D3486" s="15">
        <v>0</v>
      </c>
      <c r="E3486" s="15">
        <v>0</v>
      </c>
      <c r="F3486" s="15">
        <v>0</v>
      </c>
    </row>
    <row r="3487" spans="1:6" x14ac:dyDescent="0.3">
      <c r="A3487" s="16">
        <v>291</v>
      </c>
      <c r="B3487" s="16">
        <v>6</v>
      </c>
      <c r="C3487" s="15">
        <v>1</v>
      </c>
      <c r="D3487" s="15">
        <v>0</v>
      </c>
      <c r="E3487" s="15">
        <v>0</v>
      </c>
      <c r="F3487" s="15">
        <v>0</v>
      </c>
    </row>
    <row r="3488" spans="1:6" x14ac:dyDescent="0.3">
      <c r="A3488" s="16">
        <v>291</v>
      </c>
      <c r="B3488" s="16">
        <v>7</v>
      </c>
      <c r="C3488" s="15">
        <v>0</v>
      </c>
      <c r="D3488" s="15">
        <v>0</v>
      </c>
      <c r="E3488" s="15">
        <v>0</v>
      </c>
      <c r="F3488" s="15">
        <v>1</v>
      </c>
    </row>
    <row r="3489" spans="1:6" x14ac:dyDescent="0.3">
      <c r="A3489" s="16">
        <v>291</v>
      </c>
      <c r="B3489" s="16">
        <v>8</v>
      </c>
      <c r="C3489" s="15">
        <v>0</v>
      </c>
      <c r="D3489" s="15">
        <v>0</v>
      </c>
      <c r="E3489" s="15">
        <v>1</v>
      </c>
      <c r="F3489" s="15">
        <v>0</v>
      </c>
    </row>
    <row r="3490" spans="1:6" x14ac:dyDescent="0.3">
      <c r="A3490" s="16">
        <v>291</v>
      </c>
      <c r="B3490" s="16">
        <v>9</v>
      </c>
      <c r="C3490" s="15">
        <v>0</v>
      </c>
      <c r="D3490" s="15">
        <v>1</v>
      </c>
      <c r="E3490" s="15">
        <v>0</v>
      </c>
      <c r="F3490" s="15">
        <v>0</v>
      </c>
    </row>
    <row r="3491" spans="1:6" x14ac:dyDescent="0.3">
      <c r="A3491" s="16">
        <v>291</v>
      </c>
      <c r="B3491" s="16">
        <v>10</v>
      </c>
      <c r="C3491" s="15">
        <v>0</v>
      </c>
      <c r="D3491" s="15">
        <v>1</v>
      </c>
      <c r="E3491" s="15">
        <v>0</v>
      </c>
      <c r="F3491" s="15">
        <v>0</v>
      </c>
    </row>
    <row r="3492" spans="1:6" x14ac:dyDescent="0.3">
      <c r="A3492" s="16">
        <v>291</v>
      </c>
      <c r="B3492" s="16">
        <v>11</v>
      </c>
      <c r="C3492" s="15">
        <v>0</v>
      </c>
      <c r="D3492" s="15">
        <v>1</v>
      </c>
      <c r="E3492" s="15">
        <v>0</v>
      </c>
      <c r="F3492" s="15">
        <v>0</v>
      </c>
    </row>
    <row r="3493" spans="1:6" x14ac:dyDescent="0.3">
      <c r="A3493" s="16">
        <v>291</v>
      </c>
      <c r="B3493" s="16">
        <v>12</v>
      </c>
      <c r="C3493" s="15">
        <v>1</v>
      </c>
      <c r="D3493" s="15">
        <v>0</v>
      </c>
      <c r="E3493" s="15">
        <v>0</v>
      </c>
      <c r="F3493" s="15">
        <v>0</v>
      </c>
    </row>
    <row r="3494" spans="1:6" x14ac:dyDescent="0.3">
      <c r="A3494" s="16">
        <v>292</v>
      </c>
      <c r="B3494" s="16">
        <v>1</v>
      </c>
      <c r="C3494" s="15">
        <v>0</v>
      </c>
      <c r="D3494" s="15">
        <v>0</v>
      </c>
      <c r="E3494" s="15">
        <v>1</v>
      </c>
      <c r="F3494" s="15">
        <v>0</v>
      </c>
    </row>
    <row r="3495" spans="1:6" x14ac:dyDescent="0.3">
      <c r="A3495" s="16">
        <v>292</v>
      </c>
      <c r="B3495" s="16">
        <v>2</v>
      </c>
      <c r="C3495" s="15">
        <v>1</v>
      </c>
      <c r="D3495" s="15">
        <v>0</v>
      </c>
      <c r="E3495" s="15">
        <v>0</v>
      </c>
      <c r="F3495" s="15">
        <v>0</v>
      </c>
    </row>
    <row r="3496" spans="1:6" x14ac:dyDescent="0.3">
      <c r="A3496" s="16">
        <v>292</v>
      </c>
      <c r="B3496" s="16">
        <v>3</v>
      </c>
      <c r="C3496" s="15">
        <v>1</v>
      </c>
      <c r="D3496" s="15">
        <v>0</v>
      </c>
      <c r="E3496" s="15">
        <v>0</v>
      </c>
      <c r="F3496" s="15">
        <v>0</v>
      </c>
    </row>
    <row r="3497" spans="1:6" x14ac:dyDescent="0.3">
      <c r="A3497" s="16">
        <v>292</v>
      </c>
      <c r="B3497" s="16">
        <v>4</v>
      </c>
      <c r="C3497" s="15">
        <v>0</v>
      </c>
      <c r="D3497" s="15">
        <v>1</v>
      </c>
      <c r="E3497" s="15">
        <v>0</v>
      </c>
      <c r="F3497" s="15">
        <v>0</v>
      </c>
    </row>
    <row r="3498" spans="1:6" x14ac:dyDescent="0.3">
      <c r="A3498" s="16">
        <v>292</v>
      </c>
      <c r="B3498" s="16">
        <v>5</v>
      </c>
      <c r="C3498" s="15">
        <v>1</v>
      </c>
      <c r="D3498" s="15">
        <v>0</v>
      </c>
      <c r="E3498" s="15">
        <v>0</v>
      </c>
      <c r="F3498" s="15">
        <v>0</v>
      </c>
    </row>
    <row r="3499" spans="1:6" x14ac:dyDescent="0.3">
      <c r="A3499" s="16">
        <v>292</v>
      </c>
      <c r="B3499" s="16">
        <v>6</v>
      </c>
      <c r="C3499" s="15">
        <v>0</v>
      </c>
      <c r="D3499" s="15">
        <v>0</v>
      </c>
      <c r="E3499" s="15">
        <v>1</v>
      </c>
      <c r="F3499" s="15">
        <v>0</v>
      </c>
    </row>
    <row r="3500" spans="1:6" x14ac:dyDescent="0.3">
      <c r="A3500" s="16">
        <v>292</v>
      </c>
      <c r="B3500" s="16">
        <v>7</v>
      </c>
      <c r="C3500" s="15">
        <v>1</v>
      </c>
      <c r="D3500" s="15">
        <v>0</v>
      </c>
      <c r="E3500" s="15">
        <v>0</v>
      </c>
      <c r="F3500" s="15">
        <v>0</v>
      </c>
    </row>
    <row r="3501" spans="1:6" x14ac:dyDescent="0.3">
      <c r="A3501" s="16">
        <v>292</v>
      </c>
      <c r="B3501" s="16">
        <v>8</v>
      </c>
      <c r="C3501" s="15">
        <v>0</v>
      </c>
      <c r="D3501" s="15">
        <v>0</v>
      </c>
      <c r="E3501" s="15">
        <v>1</v>
      </c>
      <c r="F3501" s="15">
        <v>0</v>
      </c>
    </row>
    <row r="3502" spans="1:6" x14ac:dyDescent="0.3">
      <c r="A3502" s="16">
        <v>292</v>
      </c>
      <c r="B3502" s="16">
        <v>9</v>
      </c>
      <c r="C3502" s="15">
        <v>0</v>
      </c>
      <c r="D3502" s="15">
        <v>0</v>
      </c>
      <c r="E3502" s="15">
        <v>1</v>
      </c>
      <c r="F3502" s="15">
        <v>0</v>
      </c>
    </row>
    <row r="3503" spans="1:6" x14ac:dyDescent="0.3">
      <c r="A3503" s="16">
        <v>292</v>
      </c>
      <c r="B3503" s="16">
        <v>10</v>
      </c>
      <c r="C3503" s="15">
        <v>0</v>
      </c>
      <c r="D3503" s="15">
        <v>1</v>
      </c>
      <c r="E3503" s="15">
        <v>0</v>
      </c>
      <c r="F3503" s="15">
        <v>0</v>
      </c>
    </row>
    <row r="3504" spans="1:6" x14ac:dyDescent="0.3">
      <c r="A3504" s="16">
        <v>292</v>
      </c>
      <c r="B3504" s="16">
        <v>11</v>
      </c>
      <c r="C3504" s="15">
        <v>0</v>
      </c>
      <c r="D3504" s="15">
        <v>1</v>
      </c>
      <c r="E3504" s="15">
        <v>0</v>
      </c>
      <c r="F3504" s="15">
        <v>0</v>
      </c>
    </row>
    <row r="3505" spans="1:6" x14ac:dyDescent="0.3">
      <c r="A3505" s="16">
        <v>292</v>
      </c>
      <c r="B3505" s="16">
        <v>12</v>
      </c>
      <c r="C3505" s="15">
        <v>1</v>
      </c>
      <c r="D3505" s="15">
        <v>0</v>
      </c>
      <c r="E3505" s="15">
        <v>0</v>
      </c>
      <c r="F3505" s="15">
        <v>0</v>
      </c>
    </row>
    <row r="3506" spans="1:6" x14ac:dyDescent="0.3">
      <c r="A3506" s="16">
        <v>293</v>
      </c>
      <c r="B3506" s="16">
        <v>1</v>
      </c>
      <c r="C3506" s="15">
        <v>0</v>
      </c>
      <c r="D3506" s="15">
        <v>0</v>
      </c>
      <c r="E3506" s="15">
        <v>1</v>
      </c>
      <c r="F3506" s="15">
        <v>0</v>
      </c>
    </row>
    <row r="3507" spans="1:6" x14ac:dyDescent="0.3">
      <c r="A3507" s="16">
        <v>293</v>
      </c>
      <c r="B3507" s="16">
        <v>2</v>
      </c>
      <c r="C3507" s="15">
        <v>0</v>
      </c>
      <c r="D3507" s="15">
        <v>1</v>
      </c>
      <c r="E3507" s="15">
        <v>0</v>
      </c>
      <c r="F3507" s="15">
        <v>0</v>
      </c>
    </row>
    <row r="3508" spans="1:6" x14ac:dyDescent="0.3">
      <c r="A3508" s="16">
        <v>293</v>
      </c>
      <c r="B3508" s="16">
        <v>3</v>
      </c>
      <c r="C3508" s="15">
        <v>1</v>
      </c>
      <c r="D3508" s="15">
        <v>0</v>
      </c>
      <c r="E3508" s="15">
        <v>0</v>
      </c>
      <c r="F3508" s="15">
        <v>0</v>
      </c>
    </row>
    <row r="3509" spans="1:6" x14ac:dyDescent="0.3">
      <c r="A3509" s="16">
        <v>293</v>
      </c>
      <c r="B3509" s="16">
        <v>4</v>
      </c>
      <c r="C3509" s="15">
        <v>1</v>
      </c>
      <c r="D3509" s="15">
        <v>0</v>
      </c>
      <c r="E3509" s="15">
        <v>0</v>
      </c>
      <c r="F3509" s="15">
        <v>0</v>
      </c>
    </row>
    <row r="3510" spans="1:6" x14ac:dyDescent="0.3">
      <c r="A3510" s="16">
        <v>293</v>
      </c>
      <c r="B3510" s="16">
        <v>5</v>
      </c>
      <c r="C3510" s="15">
        <v>1</v>
      </c>
      <c r="D3510" s="15">
        <v>0</v>
      </c>
      <c r="E3510" s="15">
        <v>0</v>
      </c>
      <c r="F3510" s="15">
        <v>0</v>
      </c>
    </row>
    <row r="3511" spans="1:6" x14ac:dyDescent="0.3">
      <c r="A3511" s="16">
        <v>293</v>
      </c>
      <c r="B3511" s="16">
        <v>6</v>
      </c>
      <c r="C3511" s="15">
        <v>1</v>
      </c>
      <c r="D3511" s="15">
        <v>0</v>
      </c>
      <c r="E3511" s="15">
        <v>0</v>
      </c>
      <c r="F3511" s="15">
        <v>0</v>
      </c>
    </row>
    <row r="3512" spans="1:6" x14ac:dyDescent="0.3">
      <c r="A3512" s="16">
        <v>293</v>
      </c>
      <c r="B3512" s="16">
        <v>7</v>
      </c>
      <c r="C3512" s="15">
        <v>0</v>
      </c>
      <c r="D3512" s="15">
        <v>0</v>
      </c>
      <c r="E3512" s="15">
        <v>1</v>
      </c>
      <c r="F3512" s="15">
        <v>0</v>
      </c>
    </row>
    <row r="3513" spans="1:6" x14ac:dyDescent="0.3">
      <c r="A3513" s="16">
        <v>293</v>
      </c>
      <c r="B3513" s="16">
        <v>8</v>
      </c>
      <c r="C3513" s="15">
        <v>0</v>
      </c>
      <c r="D3513" s="15">
        <v>1</v>
      </c>
      <c r="E3513" s="15">
        <v>0</v>
      </c>
      <c r="F3513" s="15">
        <v>0</v>
      </c>
    </row>
    <row r="3514" spans="1:6" x14ac:dyDescent="0.3">
      <c r="A3514" s="16">
        <v>293</v>
      </c>
      <c r="B3514" s="16">
        <v>9</v>
      </c>
      <c r="C3514" s="15">
        <v>0</v>
      </c>
      <c r="D3514" s="15">
        <v>0</v>
      </c>
      <c r="E3514" s="15">
        <v>1</v>
      </c>
      <c r="F3514" s="15">
        <v>0</v>
      </c>
    </row>
    <row r="3515" spans="1:6" x14ac:dyDescent="0.3">
      <c r="A3515" s="16">
        <v>293</v>
      </c>
      <c r="B3515" s="16">
        <v>10</v>
      </c>
      <c r="C3515" s="15">
        <v>0</v>
      </c>
      <c r="D3515" s="15">
        <v>1</v>
      </c>
      <c r="E3515" s="15">
        <v>0</v>
      </c>
      <c r="F3515" s="15">
        <v>0</v>
      </c>
    </row>
    <row r="3516" spans="1:6" x14ac:dyDescent="0.3">
      <c r="A3516" s="16">
        <v>293</v>
      </c>
      <c r="B3516" s="16">
        <v>11</v>
      </c>
      <c r="C3516" s="15">
        <v>0</v>
      </c>
      <c r="D3516" s="15">
        <v>1</v>
      </c>
      <c r="E3516" s="15">
        <v>0</v>
      </c>
      <c r="F3516" s="15">
        <v>0</v>
      </c>
    </row>
    <row r="3517" spans="1:6" x14ac:dyDescent="0.3">
      <c r="A3517" s="16">
        <v>293</v>
      </c>
      <c r="B3517" s="16">
        <v>12</v>
      </c>
      <c r="C3517" s="15">
        <v>1</v>
      </c>
      <c r="D3517" s="15">
        <v>0</v>
      </c>
      <c r="E3517" s="15">
        <v>0</v>
      </c>
      <c r="F3517" s="15">
        <v>0</v>
      </c>
    </row>
    <row r="3518" spans="1:6" x14ac:dyDescent="0.3">
      <c r="A3518" s="16">
        <v>294</v>
      </c>
      <c r="B3518" s="16">
        <v>1</v>
      </c>
      <c r="C3518" s="15">
        <v>0</v>
      </c>
      <c r="D3518" s="15">
        <v>0</v>
      </c>
      <c r="E3518" s="15">
        <v>1</v>
      </c>
      <c r="F3518" s="15">
        <v>0</v>
      </c>
    </row>
    <row r="3519" spans="1:6" x14ac:dyDescent="0.3">
      <c r="A3519" s="16">
        <v>294</v>
      </c>
      <c r="B3519" s="16">
        <v>2</v>
      </c>
      <c r="C3519" s="15">
        <v>0</v>
      </c>
      <c r="D3519" s="15">
        <v>1</v>
      </c>
      <c r="E3519" s="15">
        <v>0</v>
      </c>
      <c r="F3519" s="15">
        <v>0</v>
      </c>
    </row>
    <row r="3520" spans="1:6" x14ac:dyDescent="0.3">
      <c r="A3520" s="16">
        <v>294</v>
      </c>
      <c r="B3520" s="16">
        <v>3</v>
      </c>
      <c r="C3520" s="15">
        <v>1</v>
      </c>
      <c r="D3520" s="15">
        <v>0</v>
      </c>
      <c r="E3520" s="15">
        <v>0</v>
      </c>
      <c r="F3520" s="15">
        <v>0</v>
      </c>
    </row>
    <row r="3521" spans="1:6" x14ac:dyDescent="0.3">
      <c r="A3521" s="16">
        <v>294</v>
      </c>
      <c r="B3521" s="16">
        <v>4</v>
      </c>
      <c r="C3521" s="15">
        <v>0</v>
      </c>
      <c r="D3521" s="15">
        <v>1</v>
      </c>
      <c r="E3521" s="15">
        <v>0</v>
      </c>
      <c r="F3521" s="15">
        <v>0</v>
      </c>
    </row>
    <row r="3522" spans="1:6" x14ac:dyDescent="0.3">
      <c r="A3522" s="16">
        <v>294</v>
      </c>
      <c r="B3522" s="16">
        <v>5</v>
      </c>
      <c r="C3522" s="15">
        <v>0</v>
      </c>
      <c r="D3522" s="15">
        <v>0</v>
      </c>
      <c r="E3522" s="15">
        <v>1</v>
      </c>
      <c r="F3522" s="15">
        <v>0</v>
      </c>
    </row>
    <row r="3523" spans="1:6" x14ac:dyDescent="0.3">
      <c r="A3523" s="16">
        <v>294</v>
      </c>
      <c r="B3523" s="16">
        <v>6</v>
      </c>
      <c r="C3523" s="15">
        <v>0</v>
      </c>
      <c r="D3523" s="15">
        <v>1</v>
      </c>
      <c r="E3523" s="15">
        <v>0</v>
      </c>
      <c r="F3523" s="15">
        <v>0</v>
      </c>
    </row>
    <row r="3524" spans="1:6" x14ac:dyDescent="0.3">
      <c r="A3524" s="16">
        <v>294</v>
      </c>
      <c r="B3524" s="16">
        <v>7</v>
      </c>
      <c r="C3524" s="15">
        <v>1</v>
      </c>
      <c r="D3524" s="15">
        <v>0</v>
      </c>
      <c r="E3524" s="15">
        <v>0</v>
      </c>
      <c r="F3524" s="15">
        <v>0</v>
      </c>
    </row>
    <row r="3525" spans="1:6" x14ac:dyDescent="0.3">
      <c r="A3525" s="16">
        <v>294</v>
      </c>
      <c r="B3525" s="16">
        <v>8</v>
      </c>
      <c r="C3525" s="15">
        <v>0</v>
      </c>
      <c r="D3525" s="15">
        <v>0</v>
      </c>
      <c r="E3525" s="15">
        <v>1</v>
      </c>
      <c r="F3525" s="15">
        <v>0</v>
      </c>
    </row>
    <row r="3526" spans="1:6" x14ac:dyDescent="0.3">
      <c r="A3526" s="16">
        <v>294</v>
      </c>
      <c r="B3526" s="16">
        <v>9</v>
      </c>
      <c r="C3526" s="15">
        <v>0</v>
      </c>
      <c r="D3526" s="15">
        <v>0</v>
      </c>
      <c r="E3526" s="15">
        <v>1</v>
      </c>
      <c r="F3526" s="15">
        <v>0</v>
      </c>
    </row>
    <row r="3527" spans="1:6" x14ac:dyDescent="0.3">
      <c r="A3527" s="16">
        <v>294</v>
      </c>
      <c r="B3527" s="16">
        <v>10</v>
      </c>
      <c r="C3527" s="15">
        <v>0</v>
      </c>
      <c r="D3527" s="15">
        <v>1</v>
      </c>
      <c r="E3527" s="15">
        <v>0</v>
      </c>
      <c r="F3527" s="15">
        <v>0</v>
      </c>
    </row>
    <row r="3528" spans="1:6" x14ac:dyDescent="0.3">
      <c r="A3528" s="16">
        <v>294</v>
      </c>
      <c r="B3528" s="16">
        <v>11</v>
      </c>
      <c r="C3528" s="15">
        <v>0</v>
      </c>
      <c r="D3528" s="15">
        <v>1</v>
      </c>
      <c r="E3528" s="15">
        <v>0</v>
      </c>
      <c r="F3528" s="15">
        <v>0</v>
      </c>
    </row>
    <row r="3529" spans="1:6" x14ac:dyDescent="0.3">
      <c r="A3529" s="16">
        <v>294</v>
      </c>
      <c r="B3529" s="16">
        <v>12</v>
      </c>
      <c r="C3529" s="15">
        <v>1</v>
      </c>
      <c r="D3529" s="15">
        <v>0</v>
      </c>
      <c r="E3529" s="15">
        <v>0</v>
      </c>
      <c r="F3529" s="15">
        <v>0</v>
      </c>
    </row>
    <row r="3530" spans="1:6" x14ac:dyDescent="0.3">
      <c r="A3530" s="16">
        <v>295</v>
      </c>
      <c r="B3530" s="16">
        <v>1</v>
      </c>
      <c r="C3530" s="15">
        <v>0</v>
      </c>
      <c r="D3530" s="15">
        <v>1</v>
      </c>
      <c r="E3530" s="15">
        <v>0</v>
      </c>
      <c r="F3530" s="15">
        <v>0</v>
      </c>
    </row>
    <row r="3531" spans="1:6" x14ac:dyDescent="0.3">
      <c r="A3531" s="16">
        <v>295</v>
      </c>
      <c r="B3531" s="16">
        <v>2</v>
      </c>
      <c r="C3531" s="15">
        <v>0</v>
      </c>
      <c r="D3531" s="15">
        <v>1</v>
      </c>
      <c r="E3531" s="15">
        <v>0</v>
      </c>
      <c r="F3531" s="15">
        <v>0</v>
      </c>
    </row>
    <row r="3532" spans="1:6" x14ac:dyDescent="0.3">
      <c r="A3532" s="16">
        <v>295</v>
      </c>
      <c r="B3532" s="16">
        <v>3</v>
      </c>
      <c r="C3532" s="15">
        <v>1</v>
      </c>
      <c r="D3532" s="15">
        <v>0</v>
      </c>
      <c r="E3532" s="15">
        <v>0</v>
      </c>
      <c r="F3532" s="15">
        <v>0</v>
      </c>
    </row>
    <row r="3533" spans="1:6" x14ac:dyDescent="0.3">
      <c r="A3533" s="16">
        <v>295</v>
      </c>
      <c r="B3533" s="16">
        <v>4</v>
      </c>
      <c r="C3533" s="15">
        <v>1</v>
      </c>
      <c r="D3533" s="15">
        <v>0</v>
      </c>
      <c r="E3533" s="15">
        <v>0</v>
      </c>
      <c r="F3533" s="15">
        <v>0</v>
      </c>
    </row>
    <row r="3534" spans="1:6" x14ac:dyDescent="0.3">
      <c r="A3534" s="16">
        <v>295</v>
      </c>
      <c r="B3534" s="16">
        <v>5</v>
      </c>
      <c r="C3534" s="15">
        <v>1</v>
      </c>
      <c r="D3534" s="15">
        <v>0</v>
      </c>
      <c r="E3534" s="15">
        <v>0</v>
      </c>
      <c r="F3534" s="15">
        <v>0</v>
      </c>
    </row>
    <row r="3535" spans="1:6" x14ac:dyDescent="0.3">
      <c r="A3535" s="16">
        <v>295</v>
      </c>
      <c r="B3535" s="16">
        <v>6</v>
      </c>
      <c r="C3535" s="15">
        <v>1</v>
      </c>
      <c r="D3535" s="15">
        <v>0</v>
      </c>
      <c r="E3535" s="15">
        <v>0</v>
      </c>
      <c r="F3535" s="15">
        <v>0</v>
      </c>
    </row>
    <row r="3536" spans="1:6" x14ac:dyDescent="0.3">
      <c r="A3536" s="16">
        <v>295</v>
      </c>
      <c r="B3536" s="16">
        <v>7</v>
      </c>
      <c r="C3536" s="15">
        <v>0</v>
      </c>
      <c r="D3536" s="15">
        <v>0</v>
      </c>
      <c r="E3536" s="15">
        <v>1</v>
      </c>
      <c r="F3536" s="15">
        <v>0</v>
      </c>
    </row>
    <row r="3537" spans="1:6" x14ac:dyDescent="0.3">
      <c r="A3537" s="16">
        <v>295</v>
      </c>
      <c r="B3537" s="16">
        <v>8</v>
      </c>
      <c r="C3537" s="15">
        <v>0</v>
      </c>
      <c r="D3537" s="15">
        <v>1</v>
      </c>
      <c r="E3537" s="15">
        <v>0</v>
      </c>
      <c r="F3537" s="15">
        <v>0</v>
      </c>
    </row>
    <row r="3538" spans="1:6" x14ac:dyDescent="0.3">
      <c r="A3538" s="16">
        <v>295</v>
      </c>
      <c r="B3538" s="16">
        <v>9</v>
      </c>
      <c r="C3538" s="15">
        <v>0</v>
      </c>
      <c r="D3538" s="15">
        <v>0</v>
      </c>
      <c r="E3538" s="15">
        <v>1</v>
      </c>
      <c r="F3538" s="15">
        <v>0</v>
      </c>
    </row>
    <row r="3539" spans="1:6" x14ac:dyDescent="0.3">
      <c r="A3539" s="16">
        <v>295</v>
      </c>
      <c r="B3539" s="16">
        <v>10</v>
      </c>
      <c r="C3539" s="15">
        <v>0</v>
      </c>
      <c r="D3539" s="15">
        <v>1</v>
      </c>
      <c r="E3539" s="15">
        <v>0</v>
      </c>
      <c r="F3539" s="15">
        <v>0</v>
      </c>
    </row>
    <row r="3540" spans="1:6" x14ac:dyDescent="0.3">
      <c r="A3540" s="16">
        <v>295</v>
      </c>
      <c r="B3540" s="16">
        <v>11</v>
      </c>
      <c r="C3540" s="15">
        <v>0</v>
      </c>
      <c r="D3540" s="15">
        <v>0</v>
      </c>
      <c r="E3540" s="15">
        <v>1</v>
      </c>
      <c r="F3540" s="15">
        <v>0</v>
      </c>
    </row>
    <row r="3541" spans="1:6" x14ac:dyDescent="0.3">
      <c r="A3541" s="16">
        <v>295</v>
      </c>
      <c r="B3541" s="16">
        <v>12</v>
      </c>
      <c r="C3541" s="15">
        <v>1</v>
      </c>
      <c r="D3541" s="15">
        <v>0</v>
      </c>
      <c r="E3541" s="15">
        <v>0</v>
      </c>
      <c r="F3541" s="15">
        <v>0</v>
      </c>
    </row>
    <row r="3542" spans="1:6" x14ac:dyDescent="0.3">
      <c r="A3542" s="16">
        <v>296</v>
      </c>
      <c r="B3542" s="16">
        <v>1</v>
      </c>
      <c r="C3542" s="15">
        <v>0</v>
      </c>
      <c r="D3542" s="15">
        <v>1</v>
      </c>
      <c r="E3542" s="15">
        <v>0</v>
      </c>
      <c r="F3542" s="15">
        <v>0</v>
      </c>
    </row>
    <row r="3543" spans="1:6" x14ac:dyDescent="0.3">
      <c r="A3543" s="16">
        <v>296</v>
      </c>
      <c r="B3543" s="16">
        <v>2</v>
      </c>
      <c r="C3543" s="15">
        <v>0</v>
      </c>
      <c r="D3543" s="15">
        <v>1</v>
      </c>
      <c r="E3543" s="15">
        <v>0</v>
      </c>
      <c r="F3543" s="15">
        <v>0</v>
      </c>
    </row>
    <row r="3544" spans="1:6" x14ac:dyDescent="0.3">
      <c r="A3544" s="16">
        <v>296</v>
      </c>
      <c r="B3544" s="16">
        <v>3</v>
      </c>
      <c r="C3544" s="15">
        <v>1</v>
      </c>
      <c r="D3544" s="15">
        <v>0</v>
      </c>
      <c r="E3544" s="15">
        <v>0</v>
      </c>
      <c r="F3544" s="15">
        <v>0</v>
      </c>
    </row>
    <row r="3545" spans="1:6" x14ac:dyDescent="0.3">
      <c r="A3545" s="16">
        <v>296</v>
      </c>
      <c r="B3545" s="16">
        <v>4</v>
      </c>
      <c r="C3545" s="15">
        <v>0</v>
      </c>
      <c r="D3545" s="15">
        <v>0</v>
      </c>
      <c r="E3545" s="15">
        <v>1</v>
      </c>
      <c r="F3545" s="15">
        <v>0</v>
      </c>
    </row>
    <row r="3546" spans="1:6" x14ac:dyDescent="0.3">
      <c r="A3546" s="16">
        <v>296</v>
      </c>
      <c r="B3546" s="16">
        <v>5</v>
      </c>
      <c r="C3546" s="15">
        <v>1</v>
      </c>
      <c r="D3546" s="15">
        <v>0</v>
      </c>
      <c r="E3546" s="15">
        <v>0</v>
      </c>
      <c r="F3546" s="15">
        <v>0</v>
      </c>
    </row>
    <row r="3547" spans="1:6" x14ac:dyDescent="0.3">
      <c r="A3547" s="16">
        <v>296</v>
      </c>
      <c r="B3547" s="16">
        <v>6</v>
      </c>
      <c r="C3547" s="15">
        <v>0</v>
      </c>
      <c r="D3547" s="15">
        <v>1</v>
      </c>
      <c r="E3547" s="15">
        <v>0</v>
      </c>
      <c r="F3547" s="15">
        <v>0</v>
      </c>
    </row>
    <row r="3548" spans="1:6" x14ac:dyDescent="0.3">
      <c r="A3548" s="16">
        <v>296</v>
      </c>
      <c r="B3548" s="16">
        <v>7</v>
      </c>
      <c r="C3548" s="15">
        <v>0</v>
      </c>
      <c r="D3548" s="15">
        <v>1</v>
      </c>
      <c r="E3548" s="15">
        <v>0</v>
      </c>
      <c r="F3548" s="15">
        <v>0</v>
      </c>
    </row>
    <row r="3549" spans="1:6" x14ac:dyDescent="0.3">
      <c r="A3549" s="16">
        <v>296</v>
      </c>
      <c r="B3549" s="16">
        <v>8</v>
      </c>
      <c r="C3549" s="15">
        <v>0</v>
      </c>
      <c r="D3549" s="15">
        <v>0</v>
      </c>
      <c r="E3549" s="15">
        <v>0</v>
      </c>
      <c r="F3549" s="15">
        <v>1</v>
      </c>
    </row>
    <row r="3550" spans="1:6" x14ac:dyDescent="0.3">
      <c r="A3550" s="16">
        <v>296</v>
      </c>
      <c r="B3550" s="16">
        <v>9</v>
      </c>
      <c r="C3550" s="15">
        <v>1</v>
      </c>
      <c r="D3550" s="15">
        <v>0</v>
      </c>
      <c r="E3550" s="15">
        <v>0</v>
      </c>
      <c r="F3550" s="15">
        <v>0</v>
      </c>
    </row>
    <row r="3551" spans="1:6" x14ac:dyDescent="0.3">
      <c r="A3551" s="16">
        <v>296</v>
      </c>
      <c r="B3551" s="16">
        <v>10</v>
      </c>
      <c r="C3551" s="15">
        <v>0</v>
      </c>
      <c r="D3551" s="15">
        <v>1</v>
      </c>
      <c r="E3551" s="15">
        <v>0</v>
      </c>
      <c r="F3551" s="15">
        <v>0</v>
      </c>
    </row>
    <row r="3552" spans="1:6" x14ac:dyDescent="0.3">
      <c r="A3552" s="16">
        <v>296</v>
      </c>
      <c r="B3552" s="16">
        <v>11</v>
      </c>
      <c r="C3552" s="15">
        <v>0</v>
      </c>
      <c r="D3552" s="15">
        <v>1</v>
      </c>
      <c r="E3552" s="15">
        <v>0</v>
      </c>
      <c r="F3552" s="15">
        <v>0</v>
      </c>
    </row>
    <row r="3553" spans="1:6" x14ac:dyDescent="0.3">
      <c r="A3553" s="16">
        <v>296</v>
      </c>
      <c r="B3553" s="16">
        <v>12</v>
      </c>
      <c r="C3553" s="15">
        <v>1</v>
      </c>
      <c r="D3553" s="15">
        <v>0</v>
      </c>
      <c r="E3553" s="15">
        <v>0</v>
      </c>
      <c r="F3553" s="15">
        <v>0</v>
      </c>
    </row>
    <row r="3554" spans="1:6" x14ac:dyDescent="0.3">
      <c r="A3554" s="16">
        <v>297</v>
      </c>
      <c r="B3554" s="16">
        <v>1</v>
      </c>
      <c r="C3554" s="15">
        <v>0</v>
      </c>
      <c r="D3554" s="15">
        <v>0</v>
      </c>
      <c r="E3554" s="15">
        <v>1</v>
      </c>
      <c r="F3554" s="15">
        <v>0</v>
      </c>
    </row>
    <row r="3555" spans="1:6" x14ac:dyDescent="0.3">
      <c r="A3555" s="16">
        <v>297</v>
      </c>
      <c r="B3555" s="16">
        <v>2</v>
      </c>
      <c r="C3555" s="15">
        <v>0</v>
      </c>
      <c r="D3555" s="15">
        <v>0</v>
      </c>
      <c r="E3555" s="15">
        <v>1</v>
      </c>
      <c r="F3555" s="15">
        <v>0</v>
      </c>
    </row>
    <row r="3556" spans="1:6" x14ac:dyDescent="0.3">
      <c r="A3556" s="16">
        <v>297</v>
      </c>
      <c r="B3556" s="16">
        <v>3</v>
      </c>
      <c r="C3556" s="15">
        <v>1</v>
      </c>
      <c r="D3556" s="15">
        <v>0</v>
      </c>
      <c r="E3556" s="15">
        <v>0</v>
      </c>
      <c r="F3556" s="15">
        <v>0</v>
      </c>
    </row>
    <row r="3557" spans="1:6" x14ac:dyDescent="0.3">
      <c r="A3557" s="16">
        <v>297</v>
      </c>
      <c r="B3557" s="16">
        <v>4</v>
      </c>
      <c r="C3557" s="15">
        <v>1</v>
      </c>
      <c r="D3557" s="15">
        <v>0</v>
      </c>
      <c r="E3557" s="15">
        <v>0</v>
      </c>
      <c r="F3557" s="15">
        <v>0</v>
      </c>
    </row>
    <row r="3558" spans="1:6" x14ac:dyDescent="0.3">
      <c r="A3558" s="16">
        <v>297</v>
      </c>
      <c r="B3558" s="16">
        <v>5</v>
      </c>
      <c r="C3558" s="15">
        <v>1</v>
      </c>
      <c r="D3558" s="15">
        <v>0</v>
      </c>
      <c r="E3558" s="15">
        <v>0</v>
      </c>
      <c r="F3558" s="15">
        <v>0</v>
      </c>
    </row>
    <row r="3559" spans="1:6" x14ac:dyDescent="0.3">
      <c r="A3559" s="16">
        <v>297</v>
      </c>
      <c r="B3559" s="16">
        <v>6</v>
      </c>
      <c r="C3559" s="15">
        <v>0</v>
      </c>
      <c r="D3559" s="15">
        <v>0</v>
      </c>
      <c r="E3559" s="15">
        <v>1</v>
      </c>
      <c r="F3559" s="15">
        <v>0</v>
      </c>
    </row>
    <row r="3560" spans="1:6" x14ac:dyDescent="0.3">
      <c r="A3560" s="16">
        <v>297</v>
      </c>
      <c r="B3560" s="16">
        <v>7</v>
      </c>
      <c r="C3560" s="15">
        <v>0</v>
      </c>
      <c r="D3560" s="15">
        <v>1</v>
      </c>
      <c r="E3560" s="15">
        <v>0</v>
      </c>
      <c r="F3560" s="15">
        <v>0</v>
      </c>
    </row>
    <row r="3561" spans="1:6" x14ac:dyDescent="0.3">
      <c r="A3561" s="16">
        <v>297</v>
      </c>
      <c r="B3561" s="16">
        <v>8</v>
      </c>
      <c r="C3561" s="15">
        <v>0</v>
      </c>
      <c r="D3561" s="15">
        <v>0</v>
      </c>
      <c r="E3561" s="15">
        <v>1</v>
      </c>
      <c r="F3561" s="15">
        <v>0</v>
      </c>
    </row>
    <row r="3562" spans="1:6" x14ac:dyDescent="0.3">
      <c r="A3562" s="16">
        <v>297</v>
      </c>
      <c r="B3562" s="16">
        <v>9</v>
      </c>
      <c r="C3562" s="15">
        <v>0</v>
      </c>
      <c r="D3562" s="15">
        <v>0</v>
      </c>
      <c r="E3562" s="15">
        <v>1</v>
      </c>
      <c r="F3562" s="15">
        <v>0</v>
      </c>
    </row>
    <row r="3563" spans="1:6" x14ac:dyDescent="0.3">
      <c r="A3563" s="16">
        <v>297</v>
      </c>
      <c r="B3563" s="16">
        <v>10</v>
      </c>
      <c r="C3563" s="15">
        <v>0</v>
      </c>
      <c r="D3563" s="15">
        <v>1</v>
      </c>
      <c r="E3563" s="15">
        <v>0</v>
      </c>
      <c r="F3563" s="15">
        <v>0</v>
      </c>
    </row>
    <row r="3564" spans="1:6" x14ac:dyDescent="0.3">
      <c r="A3564" s="16">
        <v>297</v>
      </c>
      <c r="B3564" s="16">
        <v>11</v>
      </c>
      <c r="C3564" s="15">
        <v>1</v>
      </c>
      <c r="D3564" s="15">
        <v>0</v>
      </c>
      <c r="E3564" s="15">
        <v>0</v>
      </c>
      <c r="F3564" s="15">
        <v>0</v>
      </c>
    </row>
    <row r="3565" spans="1:6" x14ac:dyDescent="0.3">
      <c r="A3565" s="16">
        <v>297</v>
      </c>
      <c r="B3565" s="16">
        <v>12</v>
      </c>
      <c r="C3565" s="15">
        <v>0</v>
      </c>
      <c r="D3565" s="15">
        <v>0</v>
      </c>
      <c r="E3565" s="15">
        <v>1</v>
      </c>
      <c r="F3565" s="15">
        <v>0</v>
      </c>
    </row>
    <row r="3566" spans="1:6" x14ac:dyDescent="0.3">
      <c r="A3566" s="16">
        <v>298</v>
      </c>
      <c r="B3566" s="16">
        <v>1</v>
      </c>
      <c r="C3566" s="15">
        <v>0</v>
      </c>
      <c r="D3566" s="15">
        <v>0</v>
      </c>
      <c r="E3566" s="15">
        <v>1</v>
      </c>
      <c r="F3566" s="15">
        <v>0</v>
      </c>
    </row>
    <row r="3567" spans="1:6" x14ac:dyDescent="0.3">
      <c r="A3567" s="16">
        <v>298</v>
      </c>
      <c r="B3567" s="16">
        <v>2</v>
      </c>
      <c r="C3567" s="15">
        <v>0</v>
      </c>
      <c r="D3567" s="15">
        <v>0</v>
      </c>
      <c r="E3567" s="15">
        <v>0</v>
      </c>
      <c r="F3567" s="15">
        <v>1</v>
      </c>
    </row>
    <row r="3568" spans="1:6" x14ac:dyDescent="0.3">
      <c r="A3568" s="16">
        <v>298</v>
      </c>
      <c r="B3568" s="16">
        <v>3</v>
      </c>
      <c r="C3568" s="15">
        <v>1</v>
      </c>
      <c r="D3568" s="15">
        <v>0</v>
      </c>
      <c r="E3568" s="15">
        <v>0</v>
      </c>
      <c r="F3568" s="15">
        <v>0</v>
      </c>
    </row>
    <row r="3569" spans="1:6" x14ac:dyDescent="0.3">
      <c r="A3569" s="16">
        <v>298</v>
      </c>
      <c r="B3569" s="16">
        <v>4</v>
      </c>
      <c r="C3569" s="15">
        <v>0</v>
      </c>
      <c r="D3569" s="15">
        <v>0</v>
      </c>
      <c r="E3569" s="15">
        <v>0</v>
      </c>
      <c r="F3569" s="15">
        <v>1</v>
      </c>
    </row>
    <row r="3570" spans="1:6" x14ac:dyDescent="0.3">
      <c r="A3570" s="16">
        <v>298</v>
      </c>
      <c r="B3570" s="16">
        <v>5</v>
      </c>
      <c r="C3570" s="15">
        <v>1</v>
      </c>
      <c r="D3570" s="15">
        <v>0</v>
      </c>
      <c r="E3570" s="15">
        <v>0</v>
      </c>
      <c r="F3570" s="15">
        <v>0</v>
      </c>
    </row>
    <row r="3571" spans="1:6" x14ac:dyDescent="0.3">
      <c r="A3571" s="16">
        <v>298</v>
      </c>
      <c r="B3571" s="16">
        <v>6</v>
      </c>
      <c r="C3571" s="15">
        <v>0</v>
      </c>
      <c r="D3571" s="15">
        <v>0</v>
      </c>
      <c r="E3571" s="15">
        <v>0</v>
      </c>
      <c r="F3571" s="15">
        <v>1</v>
      </c>
    </row>
    <row r="3572" spans="1:6" x14ac:dyDescent="0.3">
      <c r="A3572" s="16">
        <v>298</v>
      </c>
      <c r="B3572" s="16">
        <v>7</v>
      </c>
      <c r="C3572" s="15">
        <v>1</v>
      </c>
      <c r="D3572" s="15">
        <v>0</v>
      </c>
      <c r="E3572" s="15">
        <v>0</v>
      </c>
      <c r="F3572" s="15">
        <v>0</v>
      </c>
    </row>
    <row r="3573" spans="1:6" x14ac:dyDescent="0.3">
      <c r="A3573" s="16">
        <v>298</v>
      </c>
      <c r="B3573" s="16">
        <v>8</v>
      </c>
      <c r="C3573" s="15">
        <v>0</v>
      </c>
      <c r="D3573" s="15">
        <v>0</v>
      </c>
      <c r="E3573" s="15">
        <v>1</v>
      </c>
      <c r="F3573" s="15">
        <v>0</v>
      </c>
    </row>
    <row r="3574" spans="1:6" x14ac:dyDescent="0.3">
      <c r="A3574" s="16">
        <v>298</v>
      </c>
      <c r="B3574" s="16">
        <v>9</v>
      </c>
      <c r="C3574" s="15">
        <v>0</v>
      </c>
      <c r="D3574" s="15">
        <v>1</v>
      </c>
      <c r="E3574" s="15">
        <v>0</v>
      </c>
      <c r="F3574" s="15">
        <v>0</v>
      </c>
    </row>
    <row r="3575" spans="1:6" x14ac:dyDescent="0.3">
      <c r="A3575" s="16">
        <v>298</v>
      </c>
      <c r="B3575" s="16">
        <v>10</v>
      </c>
      <c r="C3575" s="15">
        <v>0</v>
      </c>
      <c r="D3575" s="15">
        <v>1</v>
      </c>
      <c r="E3575" s="15">
        <v>0</v>
      </c>
      <c r="F3575" s="15">
        <v>0</v>
      </c>
    </row>
    <row r="3576" spans="1:6" x14ac:dyDescent="0.3">
      <c r="A3576" s="16">
        <v>298</v>
      </c>
      <c r="B3576" s="16">
        <v>11</v>
      </c>
      <c r="C3576" s="15">
        <v>0</v>
      </c>
      <c r="D3576" s="15">
        <v>0</v>
      </c>
      <c r="E3576" s="15">
        <v>0</v>
      </c>
      <c r="F3576" s="15">
        <v>1</v>
      </c>
    </row>
    <row r="3577" spans="1:6" x14ac:dyDescent="0.3">
      <c r="A3577" s="16">
        <v>298</v>
      </c>
      <c r="B3577" s="16">
        <v>12</v>
      </c>
      <c r="C3577" s="15">
        <v>1</v>
      </c>
      <c r="D3577" s="15">
        <v>0</v>
      </c>
      <c r="E3577" s="15">
        <v>0</v>
      </c>
      <c r="F3577" s="15">
        <v>0</v>
      </c>
    </row>
    <row r="3578" spans="1:6" x14ac:dyDescent="0.3">
      <c r="A3578" s="16">
        <v>299</v>
      </c>
      <c r="B3578" s="16">
        <v>1</v>
      </c>
      <c r="C3578" s="15">
        <v>0</v>
      </c>
      <c r="D3578" s="15">
        <v>0</v>
      </c>
      <c r="E3578" s="15">
        <v>1</v>
      </c>
      <c r="F3578" s="15">
        <v>0</v>
      </c>
    </row>
    <row r="3579" spans="1:6" x14ac:dyDescent="0.3">
      <c r="A3579" s="16">
        <v>299</v>
      </c>
      <c r="B3579" s="16">
        <v>2</v>
      </c>
      <c r="C3579" s="15">
        <v>1</v>
      </c>
      <c r="D3579" s="15">
        <v>0</v>
      </c>
      <c r="E3579" s="15">
        <v>0</v>
      </c>
      <c r="F3579" s="15">
        <v>0</v>
      </c>
    </row>
    <row r="3580" spans="1:6" x14ac:dyDescent="0.3">
      <c r="A3580" s="16">
        <v>299</v>
      </c>
      <c r="B3580" s="16">
        <v>3</v>
      </c>
      <c r="C3580" s="15">
        <v>1</v>
      </c>
      <c r="D3580" s="15">
        <v>0</v>
      </c>
      <c r="E3580" s="15">
        <v>0</v>
      </c>
      <c r="F3580" s="15">
        <v>0</v>
      </c>
    </row>
    <row r="3581" spans="1:6" x14ac:dyDescent="0.3">
      <c r="A3581" s="16">
        <v>299</v>
      </c>
      <c r="B3581" s="16">
        <v>4</v>
      </c>
      <c r="C3581" s="15">
        <v>0</v>
      </c>
      <c r="D3581" s="15">
        <v>0</v>
      </c>
      <c r="E3581" s="15">
        <v>1</v>
      </c>
      <c r="F3581" s="15">
        <v>0</v>
      </c>
    </row>
    <row r="3582" spans="1:6" x14ac:dyDescent="0.3">
      <c r="A3582" s="16">
        <v>299</v>
      </c>
      <c r="B3582" s="16">
        <v>5</v>
      </c>
      <c r="C3582" s="15">
        <v>0</v>
      </c>
      <c r="D3582" s="15">
        <v>0</v>
      </c>
      <c r="E3582" s="15">
        <v>1</v>
      </c>
      <c r="F3582" s="15">
        <v>0</v>
      </c>
    </row>
    <row r="3583" spans="1:6" x14ac:dyDescent="0.3">
      <c r="A3583" s="16">
        <v>299</v>
      </c>
      <c r="B3583" s="16">
        <v>6</v>
      </c>
      <c r="C3583" s="15">
        <v>0</v>
      </c>
      <c r="D3583" s="15">
        <v>1</v>
      </c>
      <c r="E3583" s="15">
        <v>0</v>
      </c>
      <c r="F3583" s="15">
        <v>0</v>
      </c>
    </row>
    <row r="3584" spans="1:6" x14ac:dyDescent="0.3">
      <c r="A3584" s="16">
        <v>299</v>
      </c>
      <c r="B3584" s="16">
        <v>7</v>
      </c>
      <c r="C3584" s="15">
        <v>1</v>
      </c>
      <c r="D3584" s="15">
        <v>0</v>
      </c>
      <c r="E3584" s="15">
        <v>0</v>
      </c>
      <c r="F3584" s="15">
        <v>0</v>
      </c>
    </row>
    <row r="3585" spans="1:6" x14ac:dyDescent="0.3">
      <c r="A3585" s="16">
        <v>299</v>
      </c>
      <c r="B3585" s="16">
        <v>8</v>
      </c>
      <c r="C3585" s="15">
        <v>0</v>
      </c>
      <c r="D3585" s="15">
        <v>0</v>
      </c>
      <c r="E3585" s="15">
        <v>1</v>
      </c>
      <c r="F3585" s="15">
        <v>0</v>
      </c>
    </row>
    <row r="3586" spans="1:6" x14ac:dyDescent="0.3">
      <c r="A3586" s="16">
        <v>299</v>
      </c>
      <c r="B3586" s="16">
        <v>9</v>
      </c>
      <c r="C3586" s="15">
        <v>0</v>
      </c>
      <c r="D3586" s="15">
        <v>0</v>
      </c>
      <c r="E3586" s="15">
        <v>0</v>
      </c>
      <c r="F3586" s="15">
        <v>1</v>
      </c>
    </row>
    <row r="3587" spans="1:6" x14ac:dyDescent="0.3">
      <c r="A3587" s="16">
        <v>299</v>
      </c>
      <c r="B3587" s="16">
        <v>10</v>
      </c>
      <c r="C3587" s="15">
        <v>0</v>
      </c>
      <c r="D3587" s="15">
        <v>1</v>
      </c>
      <c r="E3587" s="15">
        <v>0</v>
      </c>
      <c r="F3587" s="15">
        <v>0</v>
      </c>
    </row>
    <row r="3588" spans="1:6" x14ac:dyDescent="0.3">
      <c r="A3588" s="16">
        <v>299</v>
      </c>
      <c r="B3588" s="16">
        <v>11</v>
      </c>
      <c r="C3588" s="15">
        <v>0</v>
      </c>
      <c r="D3588" s="15">
        <v>1</v>
      </c>
      <c r="E3588" s="15">
        <v>0</v>
      </c>
      <c r="F3588" s="15">
        <v>0</v>
      </c>
    </row>
    <row r="3589" spans="1:6" x14ac:dyDescent="0.3">
      <c r="A3589" s="16">
        <v>299</v>
      </c>
      <c r="B3589" s="16">
        <v>12</v>
      </c>
      <c r="C3589" s="15">
        <v>0</v>
      </c>
      <c r="D3589" s="15">
        <v>0</v>
      </c>
      <c r="E3589" s="15">
        <v>1</v>
      </c>
      <c r="F3589" s="15">
        <v>0</v>
      </c>
    </row>
    <row r="3590" spans="1:6" x14ac:dyDescent="0.3">
      <c r="A3590" s="16">
        <v>300</v>
      </c>
      <c r="B3590" s="16">
        <v>1</v>
      </c>
      <c r="C3590" s="15">
        <v>0</v>
      </c>
      <c r="D3590" s="15">
        <v>0</v>
      </c>
      <c r="E3590" s="15">
        <v>0</v>
      </c>
      <c r="F3590" s="15">
        <v>1</v>
      </c>
    </row>
    <row r="3591" spans="1:6" x14ac:dyDescent="0.3">
      <c r="A3591" s="16">
        <v>300</v>
      </c>
      <c r="B3591" s="16">
        <v>2</v>
      </c>
      <c r="C3591" s="15">
        <v>0</v>
      </c>
      <c r="D3591" s="15">
        <v>0</v>
      </c>
      <c r="E3591" s="15">
        <v>0</v>
      </c>
      <c r="F3591" s="15">
        <v>1</v>
      </c>
    </row>
    <row r="3592" spans="1:6" x14ac:dyDescent="0.3">
      <c r="A3592" s="16">
        <v>300</v>
      </c>
      <c r="B3592" s="16">
        <v>3</v>
      </c>
      <c r="C3592" s="15">
        <v>1</v>
      </c>
      <c r="D3592" s="15">
        <v>0</v>
      </c>
      <c r="E3592" s="15">
        <v>0</v>
      </c>
      <c r="F3592" s="15">
        <v>0</v>
      </c>
    </row>
    <row r="3593" spans="1:6" x14ac:dyDescent="0.3">
      <c r="A3593" s="16">
        <v>300</v>
      </c>
      <c r="B3593" s="16">
        <v>4</v>
      </c>
      <c r="C3593" s="15">
        <v>0</v>
      </c>
      <c r="D3593" s="15">
        <v>0</v>
      </c>
      <c r="E3593" s="15">
        <v>0</v>
      </c>
      <c r="F3593" s="15">
        <v>1</v>
      </c>
    </row>
    <row r="3594" spans="1:6" x14ac:dyDescent="0.3">
      <c r="A3594" s="16">
        <v>300</v>
      </c>
      <c r="B3594" s="16">
        <v>5</v>
      </c>
      <c r="C3594" s="15">
        <v>0</v>
      </c>
      <c r="D3594" s="15">
        <v>0</v>
      </c>
      <c r="E3594" s="15">
        <v>1</v>
      </c>
      <c r="F3594" s="15">
        <v>0</v>
      </c>
    </row>
    <row r="3595" spans="1:6" x14ac:dyDescent="0.3">
      <c r="A3595" s="16">
        <v>300</v>
      </c>
      <c r="B3595" s="16">
        <v>6</v>
      </c>
      <c r="C3595" s="15">
        <v>0</v>
      </c>
      <c r="D3595" s="15">
        <v>0</v>
      </c>
      <c r="E3595" s="15">
        <v>1</v>
      </c>
      <c r="F3595" s="15">
        <v>0</v>
      </c>
    </row>
    <row r="3596" spans="1:6" x14ac:dyDescent="0.3">
      <c r="A3596" s="16">
        <v>300</v>
      </c>
      <c r="B3596" s="16">
        <v>7</v>
      </c>
      <c r="C3596" s="15">
        <v>0</v>
      </c>
      <c r="D3596" s="15">
        <v>0</v>
      </c>
      <c r="E3596" s="15">
        <v>1</v>
      </c>
      <c r="F3596" s="15">
        <v>0</v>
      </c>
    </row>
    <row r="3597" spans="1:6" x14ac:dyDescent="0.3">
      <c r="A3597" s="16">
        <v>300</v>
      </c>
      <c r="B3597" s="16">
        <v>8</v>
      </c>
      <c r="C3597" s="15">
        <v>0</v>
      </c>
      <c r="D3597" s="15">
        <v>0</v>
      </c>
      <c r="E3597" s="15">
        <v>1</v>
      </c>
      <c r="F3597" s="15">
        <v>0</v>
      </c>
    </row>
    <row r="3598" spans="1:6" x14ac:dyDescent="0.3">
      <c r="A3598" s="16">
        <v>300</v>
      </c>
      <c r="B3598" s="16">
        <v>9</v>
      </c>
      <c r="C3598" s="15">
        <v>0</v>
      </c>
      <c r="D3598" s="15">
        <v>0</v>
      </c>
      <c r="E3598" s="15">
        <v>1</v>
      </c>
      <c r="F3598" s="15">
        <v>0</v>
      </c>
    </row>
    <row r="3599" spans="1:6" x14ac:dyDescent="0.3">
      <c r="A3599" s="16">
        <v>300</v>
      </c>
      <c r="B3599" s="16">
        <v>10</v>
      </c>
      <c r="C3599" s="15">
        <v>0</v>
      </c>
      <c r="D3599" s="15">
        <v>1</v>
      </c>
      <c r="E3599" s="15">
        <v>0</v>
      </c>
      <c r="F3599" s="15">
        <v>0</v>
      </c>
    </row>
    <row r="3600" spans="1:6" x14ac:dyDescent="0.3">
      <c r="A3600" s="16">
        <v>300</v>
      </c>
      <c r="B3600" s="16">
        <v>11</v>
      </c>
      <c r="C3600" s="15">
        <v>0</v>
      </c>
      <c r="D3600" s="15">
        <v>1</v>
      </c>
      <c r="E3600" s="15">
        <v>0</v>
      </c>
      <c r="F3600" s="15">
        <v>0</v>
      </c>
    </row>
    <row r="3601" spans="1:6" x14ac:dyDescent="0.3">
      <c r="A3601" s="16">
        <v>300</v>
      </c>
      <c r="B3601" s="16">
        <v>12</v>
      </c>
      <c r="C3601" s="15">
        <v>1</v>
      </c>
      <c r="D3601" s="15">
        <v>0</v>
      </c>
      <c r="E3601" s="15">
        <v>0</v>
      </c>
      <c r="F3601" s="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H3601"/>
  <sheetViews>
    <sheetView topLeftCell="H1" workbookViewId="0">
      <selection activeCell="Y2" sqref="Y2"/>
    </sheetView>
  </sheetViews>
  <sheetFormatPr defaultColWidth="9.109375" defaultRowHeight="14.4" x14ac:dyDescent="0.3"/>
  <cols>
    <col min="1" max="14" width="9.109375" style="16"/>
    <col min="15" max="15" width="2" style="16" customWidth="1"/>
    <col min="16" max="17" width="9.109375" style="17"/>
    <col min="18" max="21" width="9.109375" style="16"/>
    <col min="22" max="22" width="2" style="16" customWidth="1"/>
    <col min="23" max="24" width="9.109375" style="17"/>
    <col min="25" max="29" width="9.109375" style="16"/>
    <col min="30" max="31" width="9.109375" style="17"/>
    <col min="32" max="16384" width="9.109375" style="16"/>
  </cols>
  <sheetData>
    <row r="1" spans="1:34" s="18" customFormat="1" ht="43.2" x14ac:dyDescent="0.3">
      <c r="A1" s="18" t="s">
        <v>4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5</v>
      </c>
      <c r="G1" s="18" t="s">
        <v>6</v>
      </c>
      <c r="I1" s="19" t="s">
        <v>31</v>
      </c>
      <c r="J1" s="19" t="s">
        <v>10</v>
      </c>
      <c r="K1" s="19" t="s">
        <v>39</v>
      </c>
      <c r="L1" s="19" t="s">
        <v>40</v>
      </c>
      <c r="M1" s="19" t="s">
        <v>41</v>
      </c>
      <c r="N1" s="19" t="s">
        <v>46</v>
      </c>
      <c r="P1" s="19" t="s">
        <v>31</v>
      </c>
      <c r="Q1" s="19" t="s">
        <v>10</v>
      </c>
      <c r="R1" s="19" t="s">
        <v>42</v>
      </c>
      <c r="S1" s="19" t="s">
        <v>43</v>
      </c>
      <c r="T1" s="19" t="s">
        <v>44</v>
      </c>
      <c r="U1" s="19" t="s">
        <v>45</v>
      </c>
      <c r="W1" s="19" t="s">
        <v>31</v>
      </c>
      <c r="X1" s="19" t="s">
        <v>10</v>
      </c>
      <c r="Y1" s="19" t="s">
        <v>47</v>
      </c>
      <c r="Z1" s="19" t="s">
        <v>48</v>
      </c>
      <c r="AA1" s="19" t="s">
        <v>49</v>
      </c>
      <c r="AB1" s="19" t="s">
        <v>50</v>
      </c>
      <c r="AD1" s="19" t="s">
        <v>31</v>
      </c>
      <c r="AE1" s="19" t="s">
        <v>10</v>
      </c>
      <c r="AF1" s="18" t="s">
        <v>51</v>
      </c>
      <c r="AG1" s="18" t="s">
        <v>52</v>
      </c>
      <c r="AH1" s="18" t="s">
        <v>53</v>
      </c>
    </row>
    <row r="2" spans="1:34" x14ac:dyDescent="0.3">
      <c r="A2" s="16">
        <v>-0.79214457067197641</v>
      </c>
      <c r="B2" s="17">
        <v>0.86034948643754827</v>
      </c>
      <c r="C2" s="17">
        <v>-0.69446976714678621</v>
      </c>
      <c r="D2" s="17">
        <v>0.65706357561691719</v>
      </c>
      <c r="E2" s="17">
        <v>0.47891159321047438</v>
      </c>
      <c r="F2" s="17">
        <v>-1.1601663780869724</v>
      </c>
      <c r="G2" s="17">
        <v>-0.8515711716844464</v>
      </c>
      <c r="I2" s="16">
        <v>1</v>
      </c>
      <c r="J2" s="16">
        <v>1</v>
      </c>
      <c r="K2" s="16">
        <f>SUMPRODUCT($A$2:$G$2,'Des Matrix All Tasks All Resp'!C3:I3)</f>
        <v>-0.69446976714678621</v>
      </c>
      <c r="L2" s="16">
        <f>SUMPRODUCT($A$2:$G$2,'Des Matrix All Tasks All Resp'!J3:P3)</f>
        <v>-1.1975725696168413</v>
      </c>
      <c r="M2" s="16">
        <f>SUMPRODUCT($A$2:$G$2,'Des Matrix All Tasks All Resp'!Q3:W3)</f>
        <v>0.66584189037001906</v>
      </c>
      <c r="N2" s="16">
        <f>SUMPRODUCT($A$2:$G$2,'Des Matrix All Tasks All Resp'!X3:AD3)</f>
        <v>-0.79214457067197641</v>
      </c>
      <c r="P2" s="17">
        <v>1</v>
      </c>
      <c r="Q2" s="17">
        <v>1</v>
      </c>
      <c r="R2" s="16">
        <f>EXP(K2)</f>
        <v>0.49933914382267025</v>
      </c>
      <c r="S2" s="17">
        <f t="shared" ref="S2:U2" si="0">EXP(L2)</f>
        <v>0.30192622799302171</v>
      </c>
      <c r="T2" s="17">
        <f t="shared" si="0"/>
        <v>1.9461282584821706</v>
      </c>
      <c r="U2" s="17">
        <f t="shared" si="0"/>
        <v>0.45287253595681493</v>
      </c>
      <c r="W2" s="17">
        <v>1</v>
      </c>
      <c r="X2" s="17">
        <v>1</v>
      </c>
      <c r="Y2" s="16">
        <f>R2/SUM($R2:$U2)</f>
        <v>0.15603050430241394</v>
      </c>
      <c r="Z2" s="17">
        <f t="shared" ref="Z2:AB2" si="1">S2/SUM($R2:$U2)</f>
        <v>9.4344098992981823E-2</v>
      </c>
      <c r="AA2" s="17">
        <f t="shared" si="1"/>
        <v>0.60811449966355624</v>
      </c>
      <c r="AB2" s="17">
        <f t="shared" si="1"/>
        <v>0.14151089704104794</v>
      </c>
      <c r="AD2" s="17">
        <v>1</v>
      </c>
      <c r="AE2" s="17">
        <v>1</v>
      </c>
      <c r="AF2" s="16">
        <f>SUMPRODUCT(Y2:AB2,'Coded Choice Data'!C2:F2)</f>
        <v>0.60811449966355624</v>
      </c>
      <c r="AG2" s="16">
        <f>LN(AF2)</f>
        <v>-0.49739209293123748</v>
      </c>
      <c r="AH2" s="16">
        <f>SUM(AG2:AG3601)</f>
        <v>-3988.6329897819141</v>
      </c>
    </row>
    <row r="3" spans="1:34" x14ac:dyDescent="0.3">
      <c r="I3" s="16">
        <v>1</v>
      </c>
      <c r="J3" s="16">
        <v>2</v>
      </c>
      <c r="K3" s="17">
        <f>SUMPRODUCT($A$2:$G$2,'Des Matrix All Tasks All Resp'!C4:I4)</f>
        <v>-0.29981689164942416</v>
      </c>
      <c r="L3" s="17">
        <f>SUMPRODUCT($A$2:$G$2,'Des Matrix All Tasks All Resp'!J4:P4)</f>
        <v>0.65706357561691719</v>
      </c>
      <c r="M3" s="17">
        <f>SUMPRODUCT($A$2:$G$2,'Des Matrix All Tasks All Resp'!Q4:W4)</f>
        <v>-1.0671293456207582</v>
      </c>
      <c r="N3" s="17">
        <f>SUMPRODUCT($A$2:$G$2,'Des Matrix All Tasks All Resp'!X4:AD4)</f>
        <v>-0.79214457067197641</v>
      </c>
      <c r="P3" s="17">
        <v>1</v>
      </c>
      <c r="Q3" s="17">
        <v>2</v>
      </c>
      <c r="R3" s="17">
        <f t="shared" ref="R3:R66" si="2">EXP(K3)</f>
        <v>0.74095388310426558</v>
      </c>
      <c r="S3" s="17">
        <f t="shared" ref="S3:S66" si="3">EXP(L3)</f>
        <v>1.9291192963151294</v>
      </c>
      <c r="T3" s="17">
        <f t="shared" ref="T3:T66" si="4">EXP(M3)</f>
        <v>0.3439945909823911</v>
      </c>
      <c r="U3" s="17">
        <f t="shared" ref="U3:U66" si="5">EXP(N3)</f>
        <v>0.45287253595681493</v>
      </c>
      <c r="W3" s="17">
        <v>1</v>
      </c>
      <c r="X3" s="17">
        <v>2</v>
      </c>
      <c r="Y3" s="17">
        <f t="shared" ref="Y3:Y66" si="6">R3/SUM($R3:$U3)</f>
        <v>0.21371982717594143</v>
      </c>
      <c r="Z3" s="17">
        <f t="shared" ref="Z3:Z66" si="7">S3/SUM($R3:$U3)</f>
        <v>0.55643279833142645</v>
      </c>
      <c r="AA3" s="17">
        <f t="shared" ref="AA3:AA66" si="8">T3/SUM($R3:$U3)</f>
        <v>9.922137694481846E-2</v>
      </c>
      <c r="AB3" s="17">
        <f t="shared" ref="AB3:AB66" si="9">U3/SUM($R3:$U3)</f>
        <v>0.13062599754781365</v>
      </c>
      <c r="AD3" s="17">
        <v>1</v>
      </c>
      <c r="AE3" s="17">
        <v>2</v>
      </c>
      <c r="AF3" s="17">
        <f>SUMPRODUCT(Y3:AB3,'Coded Choice Data'!C3:F3)</f>
        <v>9.922137694481846E-2</v>
      </c>
      <c r="AG3" s="17">
        <f t="shared" ref="AG3:AG66" si="10">LN(AF3)</f>
        <v>-2.3104017945113293</v>
      </c>
    </row>
    <row r="4" spans="1:34" x14ac:dyDescent="0.3">
      <c r="I4" s="16">
        <v>1</v>
      </c>
      <c r="J4" s="16">
        <v>3</v>
      </c>
      <c r="K4" s="17">
        <f>SUMPRODUCT($A$2:$G$2,'Des Matrix All Tasks All Resp'!C5:I5)</f>
        <v>1.3392610796480227</v>
      </c>
      <c r="L4" s="17">
        <f>SUMPRODUCT($A$2:$G$2,'Des Matrix All Tasks All Resp'!J5:P5)</f>
        <v>-0.68125478487649804</v>
      </c>
      <c r="M4" s="17">
        <f>SUMPRODUCT($A$2:$G$2,'Des Matrix All Tasks All Resp'!Q5:W5)</f>
        <v>-0.8515711716844464</v>
      </c>
      <c r="N4" s="17">
        <f>SUMPRODUCT($A$2:$G$2,'Des Matrix All Tasks All Resp'!X5:AD5)</f>
        <v>-0.79214457067197641</v>
      </c>
      <c r="P4" s="17">
        <v>1</v>
      </c>
      <c r="Q4" s="17">
        <v>3</v>
      </c>
      <c r="R4" s="17">
        <f t="shared" si="2"/>
        <v>3.8162225787435333</v>
      </c>
      <c r="S4" s="17">
        <f t="shared" si="3"/>
        <v>0.50598169568907869</v>
      </c>
      <c r="T4" s="17">
        <f t="shared" si="4"/>
        <v>0.42674391698803016</v>
      </c>
      <c r="U4" s="17">
        <f t="shared" si="5"/>
        <v>0.45287253595681493</v>
      </c>
      <c r="W4" s="17">
        <v>1</v>
      </c>
      <c r="X4" s="17">
        <v>3</v>
      </c>
      <c r="Y4" s="17">
        <f t="shared" si="6"/>
        <v>0.73363208360075771</v>
      </c>
      <c r="Z4" s="17">
        <f t="shared" si="7"/>
        <v>9.7270114101793301E-2</v>
      </c>
      <c r="AA4" s="17">
        <f t="shared" si="8"/>
        <v>8.2037413312237836E-2</v>
      </c>
      <c r="AB4" s="17">
        <f t="shared" si="9"/>
        <v>8.7060388985211054E-2</v>
      </c>
      <c r="AD4" s="17">
        <v>1</v>
      </c>
      <c r="AE4" s="17">
        <v>3</v>
      </c>
      <c r="AF4" s="17">
        <f>SUMPRODUCT(Y4:AB4,'Coded Choice Data'!C4:F4)</f>
        <v>0.73363208360075771</v>
      </c>
      <c r="AG4" s="17">
        <f t="shared" si="10"/>
        <v>-0.30974762453497645</v>
      </c>
    </row>
    <row r="5" spans="1:34" x14ac:dyDescent="0.3">
      <c r="A5" s="21"/>
      <c r="B5" s="22"/>
      <c r="C5" s="20"/>
      <c r="I5" s="16">
        <v>1</v>
      </c>
      <c r="J5" s="16">
        <v>4</v>
      </c>
      <c r="K5" s="17">
        <f>SUMPRODUCT($A$2:$G$2,'Des Matrix All Tasks All Resp'!C6:I6)</f>
        <v>-0.8515711716844464</v>
      </c>
      <c r="L5" s="17">
        <f>SUMPRODUCT($A$2:$G$2,'Des Matrix All Tasks All Resp'!J6:P6)</f>
        <v>-1.0671293456207582</v>
      </c>
      <c r="M5" s="17">
        <f>SUMPRODUCT($A$2:$G$2,'Des Matrix All Tasks All Resp'!Q6:W6)</f>
        <v>-1.1975725696168413</v>
      </c>
      <c r="N5" s="17">
        <f>SUMPRODUCT($A$2:$G$2,'Des Matrix All Tasks All Resp'!X6:AD6)</f>
        <v>-0.79214457067197641</v>
      </c>
      <c r="P5" s="17">
        <v>1</v>
      </c>
      <c r="Q5" s="17">
        <v>4</v>
      </c>
      <c r="R5" s="17">
        <f t="shared" si="2"/>
        <v>0.42674391698803016</v>
      </c>
      <c r="S5" s="17">
        <f t="shared" si="3"/>
        <v>0.3439945909823911</v>
      </c>
      <c r="T5" s="17">
        <f t="shared" si="4"/>
        <v>0.30192622799302171</v>
      </c>
      <c r="U5" s="17">
        <f t="shared" si="5"/>
        <v>0.45287253595681493</v>
      </c>
      <c r="W5" s="17">
        <v>1</v>
      </c>
      <c r="X5" s="17">
        <v>4</v>
      </c>
      <c r="Y5" s="17">
        <f t="shared" si="6"/>
        <v>0.27973352394784146</v>
      </c>
      <c r="Z5" s="17">
        <f t="shared" si="7"/>
        <v>0.22549078106062309</v>
      </c>
      <c r="AA5" s="17">
        <f t="shared" si="8"/>
        <v>0.19791468458386108</v>
      </c>
      <c r="AB5" s="17">
        <f t="shared" si="9"/>
        <v>0.29686101040767443</v>
      </c>
      <c r="AD5" s="17">
        <v>1</v>
      </c>
      <c r="AE5" s="17">
        <v>4</v>
      </c>
      <c r="AF5" s="17">
        <f>SUMPRODUCT(Y5:AB5,'Coded Choice Data'!C5:F5)</f>
        <v>0.29686101040767443</v>
      </c>
      <c r="AG5" s="17">
        <f t="shared" si="10"/>
        <v>-1.2144912281408544</v>
      </c>
    </row>
    <row r="6" spans="1:34" x14ac:dyDescent="0.3">
      <c r="A6" s="21"/>
      <c r="B6" s="22"/>
      <c r="C6" s="20"/>
      <c r="I6" s="16">
        <v>1</v>
      </c>
      <c r="J6" s="16">
        <v>5</v>
      </c>
      <c r="K6" s="17">
        <f>SUMPRODUCT($A$2:$G$2,'Des Matrix All Tasks All Resp'!C7:I7)</f>
        <v>1.3392610796480227</v>
      </c>
      <c r="L6" s="17">
        <f>SUMPRODUCT($A$2:$G$2,'Des Matrix All Tasks All Resp'!J7:P7)</f>
        <v>0.65706357561691719</v>
      </c>
      <c r="M6" s="17">
        <f>SUMPRODUCT($A$2:$G$2,'Des Matrix All Tasks All Resp'!Q7:W7)</f>
        <v>0.66584189037001906</v>
      </c>
      <c r="N6" s="17">
        <f>SUMPRODUCT($A$2:$G$2,'Des Matrix All Tasks All Resp'!X7:AD7)</f>
        <v>-0.79214457067197641</v>
      </c>
      <c r="P6" s="17">
        <v>1</v>
      </c>
      <c r="Q6" s="17">
        <v>5</v>
      </c>
      <c r="R6" s="17">
        <f t="shared" si="2"/>
        <v>3.8162225787435333</v>
      </c>
      <c r="S6" s="17">
        <f t="shared" si="3"/>
        <v>1.9291192963151294</v>
      </c>
      <c r="T6" s="17">
        <f t="shared" si="4"/>
        <v>1.9461282584821706</v>
      </c>
      <c r="U6" s="17">
        <f t="shared" si="5"/>
        <v>0.45287253595681493</v>
      </c>
      <c r="W6" s="17">
        <v>1</v>
      </c>
      <c r="X6" s="17">
        <v>5</v>
      </c>
      <c r="Y6" s="17">
        <f t="shared" si="6"/>
        <v>0.46857342987741968</v>
      </c>
      <c r="Z6" s="17">
        <f t="shared" si="7"/>
        <v>0.23686617503707263</v>
      </c>
      <c r="AA6" s="17">
        <f t="shared" si="8"/>
        <v>0.23895461395194584</v>
      </c>
      <c r="AB6" s="17">
        <f t="shared" si="9"/>
        <v>5.5605781133561828E-2</v>
      </c>
      <c r="AD6" s="17">
        <v>1</v>
      </c>
      <c r="AE6" s="17">
        <v>5</v>
      </c>
      <c r="AF6" s="17">
        <f>SUMPRODUCT(Y6:AB6,'Coded Choice Data'!C6:F6)</f>
        <v>0.46857342987741968</v>
      </c>
      <c r="AG6" s="17">
        <f t="shared" si="10"/>
        <v>-0.75806245558852292</v>
      </c>
    </row>
    <row r="7" spans="1:34" x14ac:dyDescent="0.3">
      <c r="A7" s="21"/>
      <c r="B7" s="22"/>
      <c r="C7" s="20"/>
      <c r="I7" s="16">
        <v>1</v>
      </c>
      <c r="J7" s="16">
        <v>6</v>
      </c>
      <c r="K7" s="17">
        <f>SUMPRODUCT($A$2:$G$2,'Des Matrix All Tasks All Resp'!C8:I8)</f>
        <v>-0.68125478487649804</v>
      </c>
      <c r="L7" s="17">
        <f>SUMPRODUCT($A$2:$G$2,'Des Matrix All Tasks All Resp'!J8:P8)</f>
        <v>-0.29981689164942416</v>
      </c>
      <c r="M7" s="17">
        <f>SUMPRODUCT($A$2:$G$2,'Des Matrix All Tasks All Resp'!Q8:W8)</f>
        <v>-0.69446976714678621</v>
      </c>
      <c r="N7" s="17">
        <f>SUMPRODUCT($A$2:$G$2,'Des Matrix All Tasks All Resp'!X8:AD8)</f>
        <v>-0.79214457067197641</v>
      </c>
      <c r="P7" s="17">
        <v>1</v>
      </c>
      <c r="Q7" s="17">
        <v>6</v>
      </c>
      <c r="R7" s="17">
        <f t="shared" si="2"/>
        <v>0.50598169568907869</v>
      </c>
      <c r="S7" s="17">
        <f t="shared" si="3"/>
        <v>0.74095388310426558</v>
      </c>
      <c r="T7" s="17">
        <f t="shared" si="4"/>
        <v>0.49933914382267025</v>
      </c>
      <c r="U7" s="17">
        <f t="shared" si="5"/>
        <v>0.45287253595681493</v>
      </c>
      <c r="W7" s="17">
        <v>1</v>
      </c>
      <c r="X7" s="17">
        <v>6</v>
      </c>
      <c r="Y7" s="17">
        <f t="shared" si="6"/>
        <v>0.23008086144146769</v>
      </c>
      <c r="Z7" s="17">
        <f t="shared" si="7"/>
        <v>0.33692781609591671</v>
      </c>
      <c r="AA7" s="17">
        <f t="shared" si="8"/>
        <v>0.22706034890393112</v>
      </c>
      <c r="AB7" s="17">
        <f t="shared" si="9"/>
        <v>0.20593097355868456</v>
      </c>
      <c r="AD7" s="17">
        <v>1</v>
      </c>
      <c r="AE7" s="17">
        <v>6</v>
      </c>
      <c r="AF7" s="17">
        <f>SUMPRODUCT(Y7:AB7,'Coded Choice Data'!C7:F7)</f>
        <v>0.33692781609591671</v>
      </c>
      <c r="AG7" s="17">
        <f t="shared" si="10"/>
        <v>-1.0878865671339988</v>
      </c>
    </row>
    <row r="8" spans="1:34" x14ac:dyDescent="0.3">
      <c r="A8" s="21"/>
      <c r="B8" s="22"/>
      <c r="C8" s="20"/>
      <c r="I8" s="16">
        <v>1</v>
      </c>
      <c r="J8" s="16">
        <v>7</v>
      </c>
      <c r="K8" s="17">
        <f>SUMPRODUCT($A$2:$G$2,'Des Matrix All Tasks All Resp'!C9:I9)</f>
        <v>0.66584189037001906</v>
      </c>
      <c r="L8" s="17">
        <f>SUMPRODUCT($A$2:$G$2,'Des Matrix All Tasks All Resp'!J9:P9)</f>
        <v>-0.8515711716844464</v>
      </c>
      <c r="M8" s="17">
        <f>SUMPRODUCT($A$2:$G$2,'Des Matrix All Tasks All Resp'!Q9:W9)</f>
        <v>-0.29981689164942416</v>
      </c>
      <c r="N8" s="17">
        <f>SUMPRODUCT($A$2:$G$2,'Des Matrix All Tasks All Resp'!X9:AD9)</f>
        <v>-0.79214457067197641</v>
      </c>
      <c r="P8" s="17">
        <v>1</v>
      </c>
      <c r="Q8" s="17">
        <v>7</v>
      </c>
      <c r="R8" s="17">
        <f t="shared" si="2"/>
        <v>1.9461282584821706</v>
      </c>
      <c r="S8" s="17">
        <f t="shared" si="3"/>
        <v>0.42674391698803016</v>
      </c>
      <c r="T8" s="17">
        <f t="shared" si="4"/>
        <v>0.74095388310426558</v>
      </c>
      <c r="U8" s="17">
        <f t="shared" si="5"/>
        <v>0.45287253595681493</v>
      </c>
      <c r="W8" s="17">
        <v>1</v>
      </c>
      <c r="X8" s="17">
        <v>7</v>
      </c>
      <c r="Y8" s="17">
        <f t="shared" si="6"/>
        <v>0.54563855254439342</v>
      </c>
      <c r="Z8" s="17">
        <f t="shared" si="7"/>
        <v>0.1196467561465229</v>
      </c>
      <c r="AA8" s="17">
        <f t="shared" si="8"/>
        <v>0.20774221972115875</v>
      </c>
      <c r="AB8" s="17">
        <f t="shared" si="9"/>
        <v>0.12697247158792493</v>
      </c>
      <c r="AD8" s="17">
        <v>1</v>
      </c>
      <c r="AE8" s="17">
        <v>7</v>
      </c>
      <c r="AF8" s="17">
        <f>SUMPRODUCT(Y8:AB8,'Coded Choice Data'!C8:F8)</f>
        <v>0.12697247158792493</v>
      </c>
      <c r="AG8" s="17">
        <f t="shared" si="10"/>
        <v>-2.0637849751694031</v>
      </c>
    </row>
    <row r="9" spans="1:34" x14ac:dyDescent="0.3">
      <c r="A9" s="21"/>
      <c r="B9" s="22"/>
      <c r="C9" s="20"/>
      <c r="I9" s="16">
        <v>1</v>
      </c>
      <c r="J9" s="16">
        <v>8</v>
      </c>
      <c r="K9" s="17">
        <f>SUMPRODUCT($A$2:$G$2,'Des Matrix All Tasks All Resp'!C10:I10)</f>
        <v>-1.1975725696168413</v>
      </c>
      <c r="L9" s="17">
        <f>SUMPRODUCT($A$2:$G$2,'Des Matrix All Tasks All Resp'!J10:P10)</f>
        <v>-0.68125478487649804</v>
      </c>
      <c r="M9" s="17">
        <f>SUMPRODUCT($A$2:$G$2,'Des Matrix All Tasks All Resp'!Q10:W10)</f>
        <v>0.65706357561691719</v>
      </c>
      <c r="N9" s="17">
        <f>SUMPRODUCT($A$2:$G$2,'Des Matrix All Tasks All Resp'!X10:AD10)</f>
        <v>-0.79214457067197641</v>
      </c>
      <c r="P9" s="17">
        <v>1</v>
      </c>
      <c r="Q9" s="17">
        <v>8</v>
      </c>
      <c r="R9" s="17">
        <f t="shared" si="2"/>
        <v>0.30192622799302171</v>
      </c>
      <c r="S9" s="17">
        <f t="shared" si="3"/>
        <v>0.50598169568907869</v>
      </c>
      <c r="T9" s="17">
        <f t="shared" si="4"/>
        <v>1.9291192963151294</v>
      </c>
      <c r="U9" s="17">
        <f t="shared" si="5"/>
        <v>0.45287253595681493</v>
      </c>
      <c r="W9" s="17">
        <v>1</v>
      </c>
      <c r="X9" s="17">
        <v>8</v>
      </c>
      <c r="Y9" s="17">
        <f t="shared" si="6"/>
        <v>9.4650694721508805E-2</v>
      </c>
      <c r="Z9" s="17">
        <f t="shared" si="7"/>
        <v>0.15861993617343256</v>
      </c>
      <c r="AA9" s="17">
        <f t="shared" si="8"/>
        <v>0.60475859553716993</v>
      </c>
      <c r="AB9" s="17">
        <f t="shared" si="9"/>
        <v>0.14197077356788865</v>
      </c>
      <c r="AD9" s="17">
        <v>1</v>
      </c>
      <c r="AE9" s="17">
        <v>8</v>
      </c>
      <c r="AF9" s="17">
        <f>SUMPRODUCT(Y9:AB9,'Coded Choice Data'!C9:F9)</f>
        <v>0.14197077356788865</v>
      </c>
      <c r="AG9" s="17">
        <f t="shared" si="10"/>
        <v>-1.9521340625091539</v>
      </c>
    </row>
    <row r="10" spans="1:34" x14ac:dyDescent="0.3">
      <c r="A10" s="21"/>
      <c r="B10" s="22"/>
      <c r="C10" s="20"/>
      <c r="I10" s="16">
        <v>1</v>
      </c>
      <c r="J10" s="16">
        <v>9</v>
      </c>
      <c r="K10" s="17">
        <f>SUMPRODUCT($A$2:$G$2,'Des Matrix All Tasks All Resp'!C11:I11)</f>
        <v>-1.0671293456207582</v>
      </c>
      <c r="L10" s="17">
        <f>SUMPRODUCT($A$2:$G$2,'Des Matrix All Tasks All Resp'!J11:P11)</f>
        <v>-0.69446976714678621</v>
      </c>
      <c r="M10" s="17">
        <f>SUMPRODUCT($A$2:$G$2,'Des Matrix All Tasks All Resp'!Q11:W11)</f>
        <v>1.3392610796480227</v>
      </c>
      <c r="N10" s="17">
        <f>SUMPRODUCT($A$2:$G$2,'Des Matrix All Tasks All Resp'!X11:AD11)</f>
        <v>-0.79214457067197641</v>
      </c>
      <c r="P10" s="17">
        <v>1</v>
      </c>
      <c r="Q10" s="17">
        <v>9</v>
      </c>
      <c r="R10" s="17">
        <f t="shared" si="2"/>
        <v>0.3439945909823911</v>
      </c>
      <c r="S10" s="17">
        <f t="shared" si="3"/>
        <v>0.49933914382267025</v>
      </c>
      <c r="T10" s="17">
        <f t="shared" si="4"/>
        <v>3.8162225787435333</v>
      </c>
      <c r="U10" s="17">
        <f t="shared" si="5"/>
        <v>0.45287253595681493</v>
      </c>
      <c r="W10" s="17">
        <v>1</v>
      </c>
      <c r="X10" s="17">
        <v>9</v>
      </c>
      <c r="Y10" s="17">
        <f t="shared" si="6"/>
        <v>6.7285941987372616E-2</v>
      </c>
      <c r="Z10" s="17">
        <f t="shared" si="7"/>
        <v>9.7671607473026778E-2</v>
      </c>
      <c r="AA10" s="17">
        <f t="shared" si="8"/>
        <v>0.7464597926116322</v>
      </c>
      <c r="AB10" s="17">
        <f t="shared" si="9"/>
        <v>8.8582657927968433E-2</v>
      </c>
      <c r="AD10" s="17">
        <v>1</v>
      </c>
      <c r="AE10" s="17">
        <v>9</v>
      </c>
      <c r="AF10" s="17">
        <f>SUMPRODUCT(Y10:AB10,'Coded Choice Data'!C10:F10)</f>
        <v>6.7285941987372616E-2</v>
      </c>
      <c r="AG10" s="17">
        <f t="shared" si="10"/>
        <v>-2.6988039499256793</v>
      </c>
    </row>
    <row r="11" spans="1:34" x14ac:dyDescent="0.3">
      <c r="A11" s="21"/>
      <c r="B11" s="22"/>
      <c r="C11" s="20"/>
      <c r="I11" s="16">
        <v>1</v>
      </c>
      <c r="J11" s="16">
        <v>10</v>
      </c>
      <c r="K11" s="17">
        <f>SUMPRODUCT($A$2:$G$2,'Des Matrix All Tasks All Resp'!C12:I12)</f>
        <v>-0.29981689164942416</v>
      </c>
      <c r="L11" s="17">
        <f>SUMPRODUCT($A$2:$G$2,'Des Matrix All Tasks All Resp'!J12:P12)</f>
        <v>1.3392610796480227</v>
      </c>
      <c r="M11" s="17">
        <f>SUMPRODUCT($A$2:$G$2,'Des Matrix All Tasks All Resp'!Q12:W12)</f>
        <v>-1.1975725696168413</v>
      </c>
      <c r="N11" s="17">
        <f>SUMPRODUCT($A$2:$G$2,'Des Matrix All Tasks All Resp'!X12:AD12)</f>
        <v>-0.79214457067197641</v>
      </c>
      <c r="P11" s="17">
        <v>1</v>
      </c>
      <c r="Q11" s="17">
        <v>10</v>
      </c>
      <c r="R11" s="17">
        <f t="shared" si="2"/>
        <v>0.74095388310426558</v>
      </c>
      <c r="S11" s="17">
        <f t="shared" si="3"/>
        <v>3.8162225787435333</v>
      </c>
      <c r="T11" s="17">
        <f t="shared" si="4"/>
        <v>0.30192622799302171</v>
      </c>
      <c r="U11" s="17">
        <f t="shared" si="5"/>
        <v>0.45287253595681493</v>
      </c>
      <c r="W11" s="17">
        <v>1</v>
      </c>
      <c r="X11" s="17">
        <v>10</v>
      </c>
      <c r="Y11" s="17">
        <f t="shared" si="6"/>
        <v>0.13948745082729661</v>
      </c>
      <c r="Z11" s="17">
        <f t="shared" si="7"/>
        <v>0.71841874566922448</v>
      </c>
      <c r="AA11" s="17">
        <f t="shared" si="8"/>
        <v>5.6838786921805544E-2</v>
      </c>
      <c r="AB11" s="17">
        <f t="shared" si="9"/>
        <v>8.525501658167324E-2</v>
      </c>
      <c r="AD11" s="17">
        <v>1</v>
      </c>
      <c r="AE11" s="17">
        <v>10</v>
      </c>
      <c r="AF11" s="17">
        <f>SUMPRODUCT(Y11:AB11,'Coded Choice Data'!C11:F11)</f>
        <v>0.71841874566922448</v>
      </c>
      <c r="AG11" s="17">
        <f t="shared" si="10"/>
        <v>-0.33070266869701831</v>
      </c>
    </row>
    <row r="12" spans="1:34" x14ac:dyDescent="0.3">
      <c r="A12" s="21"/>
      <c r="B12" s="22"/>
      <c r="C12" s="20"/>
      <c r="I12" s="16">
        <v>1</v>
      </c>
      <c r="J12" s="16">
        <v>11</v>
      </c>
      <c r="K12" s="17">
        <f>SUMPRODUCT($A$2:$G$2,'Des Matrix All Tasks All Resp'!C13:I13)</f>
        <v>-1.0671293456207582</v>
      </c>
      <c r="L12" s="17">
        <f>SUMPRODUCT($A$2:$G$2,'Des Matrix All Tasks All Resp'!J13:P13)</f>
        <v>0.66584189037001906</v>
      </c>
      <c r="M12" s="17">
        <f>SUMPRODUCT($A$2:$G$2,'Des Matrix All Tasks All Resp'!Q13:W13)</f>
        <v>-0.68125478487649804</v>
      </c>
      <c r="N12" s="17">
        <f>SUMPRODUCT($A$2:$G$2,'Des Matrix All Tasks All Resp'!X13:AD13)</f>
        <v>-0.79214457067197641</v>
      </c>
      <c r="P12" s="17">
        <v>1</v>
      </c>
      <c r="Q12" s="17">
        <v>11</v>
      </c>
      <c r="R12" s="17">
        <f t="shared" si="2"/>
        <v>0.3439945909823911</v>
      </c>
      <c r="S12" s="17">
        <f t="shared" si="3"/>
        <v>1.9461282584821706</v>
      </c>
      <c r="T12" s="17">
        <f t="shared" si="4"/>
        <v>0.50598169568907869</v>
      </c>
      <c r="U12" s="17">
        <f t="shared" si="5"/>
        <v>0.45287253595681493</v>
      </c>
      <c r="W12" s="17">
        <v>1</v>
      </c>
      <c r="X12" s="17">
        <v>11</v>
      </c>
      <c r="Y12" s="17">
        <f t="shared" si="6"/>
        <v>0.10587781396870258</v>
      </c>
      <c r="Z12" s="17">
        <f t="shared" si="7"/>
        <v>0.59899722586439763</v>
      </c>
      <c r="AA12" s="17">
        <f t="shared" si="8"/>
        <v>0.15573569251407005</v>
      </c>
      <c r="AB12" s="17">
        <f t="shared" si="9"/>
        <v>0.1393892676528298</v>
      </c>
      <c r="AD12" s="17">
        <v>1</v>
      </c>
      <c r="AE12" s="17">
        <v>11</v>
      </c>
      <c r="AF12" s="17">
        <f>SUMPRODUCT(Y12:AB12,'Coded Choice Data'!C12:F12)</f>
        <v>0.1393892676528298</v>
      </c>
      <c r="AG12" s="17">
        <f t="shared" si="10"/>
        <v>-1.9704847731975417</v>
      </c>
    </row>
    <row r="13" spans="1:34" x14ac:dyDescent="0.3">
      <c r="A13" s="21"/>
      <c r="B13" s="22"/>
      <c r="C13" s="20"/>
      <c r="I13" s="16">
        <v>1</v>
      </c>
      <c r="J13" s="16">
        <v>12</v>
      </c>
      <c r="K13" s="17">
        <f>SUMPRODUCT($A$2:$G$2,'Des Matrix All Tasks All Resp'!C14:I14)</f>
        <v>0.65706357561691719</v>
      </c>
      <c r="L13" s="17">
        <f>SUMPRODUCT($A$2:$G$2,'Des Matrix All Tasks All Resp'!J14:P14)</f>
        <v>-0.8515711716844464</v>
      </c>
      <c r="M13" s="17">
        <f>SUMPRODUCT($A$2:$G$2,'Des Matrix All Tasks All Resp'!Q14:W14)</f>
        <v>-0.69446976714678621</v>
      </c>
      <c r="N13" s="17">
        <f>SUMPRODUCT($A$2:$G$2,'Des Matrix All Tasks All Resp'!X14:AD14)</f>
        <v>-0.79214457067197641</v>
      </c>
      <c r="P13" s="17">
        <v>1</v>
      </c>
      <c r="Q13" s="17">
        <v>12</v>
      </c>
      <c r="R13" s="17">
        <f t="shared" si="2"/>
        <v>1.9291192963151294</v>
      </c>
      <c r="S13" s="17">
        <f t="shared" si="3"/>
        <v>0.42674391698803016</v>
      </c>
      <c r="T13" s="17">
        <f t="shared" si="4"/>
        <v>0.49933914382267025</v>
      </c>
      <c r="U13" s="17">
        <f t="shared" si="5"/>
        <v>0.45287253595681493</v>
      </c>
      <c r="W13" s="17">
        <v>1</v>
      </c>
      <c r="X13" s="17">
        <v>12</v>
      </c>
      <c r="Y13" s="17">
        <f t="shared" si="6"/>
        <v>0.58315466205103683</v>
      </c>
      <c r="Z13" s="17">
        <f t="shared" si="7"/>
        <v>0.1290006819012392</v>
      </c>
      <c r="AA13" s="17">
        <f t="shared" si="8"/>
        <v>0.15094553780109821</v>
      </c>
      <c r="AB13" s="17">
        <f t="shared" si="9"/>
        <v>0.13689911824662579</v>
      </c>
      <c r="AD13" s="17">
        <v>1</v>
      </c>
      <c r="AE13" s="17">
        <v>12</v>
      </c>
      <c r="AF13" s="17">
        <f>SUMPRODUCT(Y13:AB13,'Coded Choice Data'!C13:F13)</f>
        <v>0.1290006819012392</v>
      </c>
      <c r="AG13" s="17">
        <f t="shared" si="10"/>
        <v>-2.0479375885783182</v>
      </c>
    </row>
    <row r="14" spans="1:34" x14ac:dyDescent="0.3">
      <c r="A14" s="21"/>
      <c r="B14" s="22"/>
      <c r="C14" s="20"/>
      <c r="I14" s="16">
        <v>2</v>
      </c>
      <c r="J14" s="16">
        <v>1</v>
      </c>
      <c r="K14" s="17">
        <f>SUMPRODUCT($A$2:$G$2,'Des Matrix All Tasks All Resp'!C15:I15)</f>
        <v>-0.69446976714678621</v>
      </c>
      <c r="L14" s="17">
        <f>SUMPRODUCT($A$2:$G$2,'Des Matrix All Tasks All Resp'!J15:P15)</f>
        <v>-1.1975725696168413</v>
      </c>
      <c r="M14" s="17">
        <f>SUMPRODUCT($A$2:$G$2,'Des Matrix All Tasks All Resp'!Q15:W15)</f>
        <v>0.66584189037001906</v>
      </c>
      <c r="N14" s="17">
        <f>SUMPRODUCT($A$2:$G$2,'Des Matrix All Tasks All Resp'!X15:AD15)</f>
        <v>-0.79214457067197641</v>
      </c>
      <c r="P14" s="17">
        <v>2</v>
      </c>
      <c r="Q14" s="17">
        <v>1</v>
      </c>
      <c r="R14" s="17">
        <f t="shared" si="2"/>
        <v>0.49933914382267025</v>
      </c>
      <c r="S14" s="17">
        <f t="shared" si="3"/>
        <v>0.30192622799302171</v>
      </c>
      <c r="T14" s="17">
        <f t="shared" si="4"/>
        <v>1.9461282584821706</v>
      </c>
      <c r="U14" s="17">
        <f t="shared" si="5"/>
        <v>0.45287253595681493</v>
      </c>
      <c r="W14" s="17">
        <v>2</v>
      </c>
      <c r="X14" s="17">
        <v>1</v>
      </c>
      <c r="Y14" s="17">
        <f t="shared" si="6"/>
        <v>0.15603050430241394</v>
      </c>
      <c r="Z14" s="17">
        <f t="shared" si="7"/>
        <v>9.4344098992981823E-2</v>
      </c>
      <c r="AA14" s="17">
        <f t="shared" si="8"/>
        <v>0.60811449966355624</v>
      </c>
      <c r="AB14" s="17">
        <f t="shared" si="9"/>
        <v>0.14151089704104794</v>
      </c>
      <c r="AD14" s="17">
        <v>2</v>
      </c>
      <c r="AE14" s="17">
        <v>1</v>
      </c>
      <c r="AF14" s="17">
        <f>SUMPRODUCT(Y14:AB14,'Coded Choice Data'!C14:F14)</f>
        <v>0.60811449966355624</v>
      </c>
      <c r="AG14" s="17">
        <f t="shared" si="10"/>
        <v>-0.49739209293123748</v>
      </c>
    </row>
    <row r="15" spans="1:34" x14ac:dyDescent="0.3">
      <c r="A15" s="20"/>
      <c r="B15" s="20"/>
      <c r="C15" s="20"/>
      <c r="I15" s="16">
        <v>2</v>
      </c>
      <c r="J15" s="16">
        <v>2</v>
      </c>
      <c r="K15" s="17">
        <f>SUMPRODUCT($A$2:$G$2,'Des Matrix All Tasks All Resp'!C16:I16)</f>
        <v>-0.29981689164942416</v>
      </c>
      <c r="L15" s="17">
        <f>SUMPRODUCT($A$2:$G$2,'Des Matrix All Tasks All Resp'!J16:P16)</f>
        <v>0.65706357561691719</v>
      </c>
      <c r="M15" s="17">
        <f>SUMPRODUCT($A$2:$G$2,'Des Matrix All Tasks All Resp'!Q16:W16)</f>
        <v>-1.0671293456207582</v>
      </c>
      <c r="N15" s="17">
        <f>SUMPRODUCT($A$2:$G$2,'Des Matrix All Tasks All Resp'!X16:AD16)</f>
        <v>-0.79214457067197641</v>
      </c>
      <c r="P15" s="17">
        <v>2</v>
      </c>
      <c r="Q15" s="17">
        <v>2</v>
      </c>
      <c r="R15" s="17">
        <f t="shared" si="2"/>
        <v>0.74095388310426558</v>
      </c>
      <c r="S15" s="17">
        <f t="shared" si="3"/>
        <v>1.9291192963151294</v>
      </c>
      <c r="T15" s="17">
        <f t="shared" si="4"/>
        <v>0.3439945909823911</v>
      </c>
      <c r="U15" s="17">
        <f t="shared" si="5"/>
        <v>0.45287253595681493</v>
      </c>
      <c r="W15" s="17">
        <v>2</v>
      </c>
      <c r="X15" s="17">
        <v>2</v>
      </c>
      <c r="Y15" s="17">
        <f t="shared" si="6"/>
        <v>0.21371982717594143</v>
      </c>
      <c r="Z15" s="17">
        <f t="shared" si="7"/>
        <v>0.55643279833142645</v>
      </c>
      <c r="AA15" s="17">
        <f t="shared" si="8"/>
        <v>9.922137694481846E-2</v>
      </c>
      <c r="AB15" s="17">
        <f t="shared" si="9"/>
        <v>0.13062599754781365</v>
      </c>
      <c r="AD15" s="17">
        <v>2</v>
      </c>
      <c r="AE15" s="17">
        <v>2</v>
      </c>
      <c r="AF15" s="17">
        <f>SUMPRODUCT(Y15:AB15,'Coded Choice Data'!C15:F15)</f>
        <v>0.55643279833142645</v>
      </c>
      <c r="AG15" s="17">
        <f t="shared" si="10"/>
        <v>-0.58620887327365379</v>
      </c>
    </row>
    <row r="16" spans="1:34" x14ac:dyDescent="0.3">
      <c r="A16" s="20"/>
      <c r="B16" s="20"/>
      <c r="C16" s="20"/>
      <c r="I16" s="16">
        <v>2</v>
      </c>
      <c r="J16" s="16">
        <v>3</v>
      </c>
      <c r="K16" s="17">
        <f>SUMPRODUCT($A$2:$G$2,'Des Matrix All Tasks All Resp'!C17:I17)</f>
        <v>1.3392610796480227</v>
      </c>
      <c r="L16" s="17">
        <f>SUMPRODUCT($A$2:$G$2,'Des Matrix All Tasks All Resp'!J17:P17)</f>
        <v>-0.68125478487649804</v>
      </c>
      <c r="M16" s="17">
        <f>SUMPRODUCT($A$2:$G$2,'Des Matrix All Tasks All Resp'!Q17:W17)</f>
        <v>-0.8515711716844464</v>
      </c>
      <c r="N16" s="17">
        <f>SUMPRODUCT($A$2:$G$2,'Des Matrix All Tasks All Resp'!X17:AD17)</f>
        <v>-0.79214457067197641</v>
      </c>
      <c r="P16" s="17">
        <v>2</v>
      </c>
      <c r="Q16" s="17">
        <v>3</v>
      </c>
      <c r="R16" s="17">
        <f t="shared" si="2"/>
        <v>3.8162225787435333</v>
      </c>
      <c r="S16" s="17">
        <f t="shared" si="3"/>
        <v>0.50598169568907869</v>
      </c>
      <c r="T16" s="17">
        <f t="shared" si="4"/>
        <v>0.42674391698803016</v>
      </c>
      <c r="U16" s="17">
        <f t="shared" si="5"/>
        <v>0.45287253595681493</v>
      </c>
      <c r="W16" s="17">
        <v>2</v>
      </c>
      <c r="X16" s="17">
        <v>3</v>
      </c>
      <c r="Y16" s="17">
        <f t="shared" si="6"/>
        <v>0.73363208360075771</v>
      </c>
      <c r="Z16" s="17">
        <f t="shared" si="7"/>
        <v>9.7270114101793301E-2</v>
      </c>
      <c r="AA16" s="17">
        <f t="shared" si="8"/>
        <v>8.2037413312237836E-2</v>
      </c>
      <c r="AB16" s="17">
        <f t="shared" si="9"/>
        <v>8.7060388985211054E-2</v>
      </c>
      <c r="AD16" s="17">
        <v>2</v>
      </c>
      <c r="AE16" s="17">
        <v>3</v>
      </c>
      <c r="AF16" s="17">
        <f>SUMPRODUCT(Y16:AB16,'Coded Choice Data'!C16:F16)</f>
        <v>0.73363208360075771</v>
      </c>
      <c r="AG16" s="17">
        <f t="shared" si="10"/>
        <v>-0.30974762453497645</v>
      </c>
    </row>
    <row r="17" spans="9:33" x14ac:dyDescent="0.3">
      <c r="I17" s="16">
        <v>2</v>
      </c>
      <c r="J17" s="16">
        <v>4</v>
      </c>
      <c r="K17" s="17">
        <f>SUMPRODUCT($A$2:$G$2,'Des Matrix All Tasks All Resp'!C18:I18)</f>
        <v>-0.8515711716844464</v>
      </c>
      <c r="L17" s="17">
        <f>SUMPRODUCT($A$2:$G$2,'Des Matrix All Tasks All Resp'!J18:P18)</f>
        <v>-1.0671293456207582</v>
      </c>
      <c r="M17" s="17">
        <f>SUMPRODUCT($A$2:$G$2,'Des Matrix All Tasks All Resp'!Q18:W18)</f>
        <v>-1.1975725696168413</v>
      </c>
      <c r="N17" s="17">
        <f>SUMPRODUCT($A$2:$G$2,'Des Matrix All Tasks All Resp'!X18:AD18)</f>
        <v>-0.79214457067197641</v>
      </c>
      <c r="P17" s="17">
        <v>2</v>
      </c>
      <c r="Q17" s="17">
        <v>4</v>
      </c>
      <c r="R17" s="17">
        <f t="shared" si="2"/>
        <v>0.42674391698803016</v>
      </c>
      <c r="S17" s="17">
        <f t="shared" si="3"/>
        <v>0.3439945909823911</v>
      </c>
      <c r="T17" s="17">
        <f t="shared" si="4"/>
        <v>0.30192622799302171</v>
      </c>
      <c r="U17" s="17">
        <f t="shared" si="5"/>
        <v>0.45287253595681493</v>
      </c>
      <c r="W17" s="17">
        <v>2</v>
      </c>
      <c r="X17" s="17">
        <v>4</v>
      </c>
      <c r="Y17" s="17">
        <f t="shared" si="6"/>
        <v>0.27973352394784146</v>
      </c>
      <c r="Z17" s="17">
        <f t="shared" si="7"/>
        <v>0.22549078106062309</v>
      </c>
      <c r="AA17" s="17">
        <f t="shared" si="8"/>
        <v>0.19791468458386108</v>
      </c>
      <c r="AB17" s="17">
        <f t="shared" si="9"/>
        <v>0.29686101040767443</v>
      </c>
      <c r="AD17" s="17">
        <v>2</v>
      </c>
      <c r="AE17" s="17">
        <v>4</v>
      </c>
      <c r="AF17" s="17">
        <f>SUMPRODUCT(Y17:AB17,'Coded Choice Data'!C17:F17)</f>
        <v>0.29686101040767443</v>
      </c>
      <c r="AG17" s="17">
        <f t="shared" si="10"/>
        <v>-1.2144912281408544</v>
      </c>
    </row>
    <row r="18" spans="9:33" x14ac:dyDescent="0.3">
      <c r="I18" s="16">
        <v>2</v>
      </c>
      <c r="J18" s="16">
        <v>5</v>
      </c>
      <c r="K18" s="17">
        <f>SUMPRODUCT($A$2:$G$2,'Des Matrix All Tasks All Resp'!C19:I19)</f>
        <v>1.3392610796480227</v>
      </c>
      <c r="L18" s="17">
        <f>SUMPRODUCT($A$2:$G$2,'Des Matrix All Tasks All Resp'!J19:P19)</f>
        <v>0.65706357561691719</v>
      </c>
      <c r="M18" s="17">
        <f>SUMPRODUCT($A$2:$G$2,'Des Matrix All Tasks All Resp'!Q19:W19)</f>
        <v>0.66584189037001906</v>
      </c>
      <c r="N18" s="17">
        <f>SUMPRODUCT($A$2:$G$2,'Des Matrix All Tasks All Resp'!X19:AD19)</f>
        <v>-0.79214457067197641</v>
      </c>
      <c r="P18" s="17">
        <v>2</v>
      </c>
      <c r="Q18" s="17">
        <v>5</v>
      </c>
      <c r="R18" s="17">
        <f t="shared" si="2"/>
        <v>3.8162225787435333</v>
      </c>
      <c r="S18" s="17">
        <f t="shared" si="3"/>
        <v>1.9291192963151294</v>
      </c>
      <c r="T18" s="17">
        <f t="shared" si="4"/>
        <v>1.9461282584821706</v>
      </c>
      <c r="U18" s="17">
        <f t="shared" si="5"/>
        <v>0.45287253595681493</v>
      </c>
      <c r="W18" s="17">
        <v>2</v>
      </c>
      <c r="X18" s="17">
        <v>5</v>
      </c>
      <c r="Y18" s="17">
        <f t="shared" si="6"/>
        <v>0.46857342987741968</v>
      </c>
      <c r="Z18" s="17">
        <f t="shared" si="7"/>
        <v>0.23686617503707263</v>
      </c>
      <c r="AA18" s="17">
        <f t="shared" si="8"/>
        <v>0.23895461395194584</v>
      </c>
      <c r="AB18" s="17">
        <f t="shared" si="9"/>
        <v>5.5605781133561828E-2</v>
      </c>
      <c r="AD18" s="17">
        <v>2</v>
      </c>
      <c r="AE18" s="17">
        <v>5</v>
      </c>
      <c r="AF18" s="17">
        <f>SUMPRODUCT(Y18:AB18,'Coded Choice Data'!C18:F18)</f>
        <v>0.46857342987741968</v>
      </c>
      <c r="AG18" s="17">
        <f t="shared" si="10"/>
        <v>-0.75806245558852292</v>
      </c>
    </row>
    <row r="19" spans="9:33" x14ac:dyDescent="0.3">
      <c r="I19" s="16">
        <v>2</v>
      </c>
      <c r="J19" s="16">
        <v>6</v>
      </c>
      <c r="K19" s="17">
        <f>SUMPRODUCT($A$2:$G$2,'Des Matrix All Tasks All Resp'!C20:I20)</f>
        <v>-0.68125478487649804</v>
      </c>
      <c r="L19" s="17">
        <f>SUMPRODUCT($A$2:$G$2,'Des Matrix All Tasks All Resp'!J20:P20)</f>
        <v>-0.29981689164942416</v>
      </c>
      <c r="M19" s="17">
        <f>SUMPRODUCT($A$2:$G$2,'Des Matrix All Tasks All Resp'!Q20:W20)</f>
        <v>-0.69446976714678621</v>
      </c>
      <c r="N19" s="17">
        <f>SUMPRODUCT($A$2:$G$2,'Des Matrix All Tasks All Resp'!X20:AD20)</f>
        <v>-0.79214457067197641</v>
      </c>
      <c r="P19" s="17">
        <v>2</v>
      </c>
      <c r="Q19" s="17">
        <v>6</v>
      </c>
      <c r="R19" s="17">
        <f t="shared" si="2"/>
        <v>0.50598169568907869</v>
      </c>
      <c r="S19" s="17">
        <f t="shared" si="3"/>
        <v>0.74095388310426558</v>
      </c>
      <c r="T19" s="17">
        <f t="shared" si="4"/>
        <v>0.49933914382267025</v>
      </c>
      <c r="U19" s="17">
        <f t="shared" si="5"/>
        <v>0.45287253595681493</v>
      </c>
      <c r="W19" s="17">
        <v>2</v>
      </c>
      <c r="X19" s="17">
        <v>6</v>
      </c>
      <c r="Y19" s="17">
        <f t="shared" si="6"/>
        <v>0.23008086144146769</v>
      </c>
      <c r="Z19" s="17">
        <f t="shared" si="7"/>
        <v>0.33692781609591671</v>
      </c>
      <c r="AA19" s="17">
        <f t="shared" si="8"/>
        <v>0.22706034890393112</v>
      </c>
      <c r="AB19" s="17">
        <f t="shared" si="9"/>
        <v>0.20593097355868456</v>
      </c>
      <c r="AD19" s="17">
        <v>2</v>
      </c>
      <c r="AE19" s="17">
        <v>6</v>
      </c>
      <c r="AF19" s="17">
        <f>SUMPRODUCT(Y19:AB19,'Coded Choice Data'!C19:F19)</f>
        <v>0.22706034890393112</v>
      </c>
      <c r="AG19" s="17">
        <f t="shared" si="10"/>
        <v>-1.4825394426313609</v>
      </c>
    </row>
    <row r="20" spans="9:33" x14ac:dyDescent="0.3">
      <c r="I20" s="16">
        <v>2</v>
      </c>
      <c r="J20" s="16">
        <v>7</v>
      </c>
      <c r="K20" s="17">
        <f>SUMPRODUCT($A$2:$G$2,'Des Matrix All Tasks All Resp'!C21:I21)</f>
        <v>0.66584189037001906</v>
      </c>
      <c r="L20" s="17">
        <f>SUMPRODUCT($A$2:$G$2,'Des Matrix All Tasks All Resp'!J21:P21)</f>
        <v>-0.8515711716844464</v>
      </c>
      <c r="M20" s="17">
        <f>SUMPRODUCT($A$2:$G$2,'Des Matrix All Tasks All Resp'!Q21:W21)</f>
        <v>-0.29981689164942416</v>
      </c>
      <c r="N20" s="17">
        <f>SUMPRODUCT($A$2:$G$2,'Des Matrix All Tasks All Resp'!X21:AD21)</f>
        <v>-0.79214457067197641</v>
      </c>
      <c r="P20" s="17">
        <v>2</v>
      </c>
      <c r="Q20" s="17">
        <v>7</v>
      </c>
      <c r="R20" s="17">
        <f t="shared" si="2"/>
        <v>1.9461282584821706</v>
      </c>
      <c r="S20" s="17">
        <f t="shared" si="3"/>
        <v>0.42674391698803016</v>
      </c>
      <c r="T20" s="17">
        <f t="shared" si="4"/>
        <v>0.74095388310426558</v>
      </c>
      <c r="U20" s="17">
        <f t="shared" si="5"/>
        <v>0.45287253595681493</v>
      </c>
      <c r="W20" s="17">
        <v>2</v>
      </c>
      <c r="X20" s="17">
        <v>7</v>
      </c>
      <c r="Y20" s="17">
        <f t="shared" si="6"/>
        <v>0.54563855254439342</v>
      </c>
      <c r="Z20" s="17">
        <f t="shared" si="7"/>
        <v>0.1196467561465229</v>
      </c>
      <c r="AA20" s="17">
        <f t="shared" si="8"/>
        <v>0.20774221972115875</v>
      </c>
      <c r="AB20" s="17">
        <f t="shared" si="9"/>
        <v>0.12697247158792493</v>
      </c>
      <c r="AD20" s="17">
        <v>2</v>
      </c>
      <c r="AE20" s="17">
        <v>7</v>
      </c>
      <c r="AF20" s="17">
        <f>SUMPRODUCT(Y20:AB20,'Coded Choice Data'!C20:F20)</f>
        <v>0.20774221972115875</v>
      </c>
      <c r="AG20" s="17">
        <f t="shared" si="10"/>
        <v>-1.5714572961468509</v>
      </c>
    </row>
    <row r="21" spans="9:33" x14ac:dyDescent="0.3">
      <c r="I21" s="16">
        <v>2</v>
      </c>
      <c r="J21" s="16">
        <v>8</v>
      </c>
      <c r="K21" s="17">
        <f>SUMPRODUCT($A$2:$G$2,'Des Matrix All Tasks All Resp'!C22:I22)</f>
        <v>-1.1975725696168413</v>
      </c>
      <c r="L21" s="17">
        <f>SUMPRODUCT($A$2:$G$2,'Des Matrix All Tasks All Resp'!J22:P22)</f>
        <v>-0.68125478487649804</v>
      </c>
      <c r="M21" s="17">
        <f>SUMPRODUCT($A$2:$G$2,'Des Matrix All Tasks All Resp'!Q22:W22)</f>
        <v>0.65706357561691719</v>
      </c>
      <c r="N21" s="17">
        <f>SUMPRODUCT($A$2:$G$2,'Des Matrix All Tasks All Resp'!X22:AD22)</f>
        <v>-0.79214457067197641</v>
      </c>
      <c r="P21" s="17">
        <v>2</v>
      </c>
      <c r="Q21" s="17">
        <v>8</v>
      </c>
      <c r="R21" s="17">
        <f t="shared" si="2"/>
        <v>0.30192622799302171</v>
      </c>
      <c r="S21" s="17">
        <f t="shared" si="3"/>
        <v>0.50598169568907869</v>
      </c>
      <c r="T21" s="17">
        <f t="shared" si="4"/>
        <v>1.9291192963151294</v>
      </c>
      <c r="U21" s="17">
        <f t="shared" si="5"/>
        <v>0.45287253595681493</v>
      </c>
      <c r="W21" s="17">
        <v>2</v>
      </c>
      <c r="X21" s="17">
        <v>8</v>
      </c>
      <c r="Y21" s="17">
        <f t="shared" si="6"/>
        <v>9.4650694721508805E-2</v>
      </c>
      <c r="Z21" s="17">
        <f t="shared" si="7"/>
        <v>0.15861993617343256</v>
      </c>
      <c r="AA21" s="17">
        <f t="shared" si="8"/>
        <v>0.60475859553716993</v>
      </c>
      <c r="AB21" s="17">
        <f t="shared" si="9"/>
        <v>0.14197077356788865</v>
      </c>
      <c r="AD21" s="17">
        <v>2</v>
      </c>
      <c r="AE21" s="17">
        <v>8</v>
      </c>
      <c r="AF21" s="17">
        <f>SUMPRODUCT(Y21:AB21,'Coded Choice Data'!C21:F21)</f>
        <v>0.60475859553716993</v>
      </c>
      <c r="AG21" s="17">
        <f t="shared" si="10"/>
        <v>-0.5029259162202605</v>
      </c>
    </row>
    <row r="22" spans="9:33" x14ac:dyDescent="0.3">
      <c r="I22" s="16">
        <v>2</v>
      </c>
      <c r="J22" s="16">
        <v>9</v>
      </c>
      <c r="K22" s="17">
        <f>SUMPRODUCT($A$2:$G$2,'Des Matrix All Tasks All Resp'!C23:I23)</f>
        <v>-1.0671293456207582</v>
      </c>
      <c r="L22" s="17">
        <f>SUMPRODUCT($A$2:$G$2,'Des Matrix All Tasks All Resp'!J23:P23)</f>
        <v>-0.69446976714678621</v>
      </c>
      <c r="M22" s="17">
        <f>SUMPRODUCT($A$2:$G$2,'Des Matrix All Tasks All Resp'!Q23:W23)</f>
        <v>1.3392610796480227</v>
      </c>
      <c r="N22" s="17">
        <f>SUMPRODUCT($A$2:$G$2,'Des Matrix All Tasks All Resp'!X23:AD23)</f>
        <v>-0.79214457067197641</v>
      </c>
      <c r="P22" s="17">
        <v>2</v>
      </c>
      <c r="Q22" s="17">
        <v>9</v>
      </c>
      <c r="R22" s="17">
        <f t="shared" si="2"/>
        <v>0.3439945909823911</v>
      </c>
      <c r="S22" s="17">
        <f t="shared" si="3"/>
        <v>0.49933914382267025</v>
      </c>
      <c r="T22" s="17">
        <f t="shared" si="4"/>
        <v>3.8162225787435333</v>
      </c>
      <c r="U22" s="17">
        <f t="shared" si="5"/>
        <v>0.45287253595681493</v>
      </c>
      <c r="W22" s="17">
        <v>2</v>
      </c>
      <c r="X22" s="17">
        <v>9</v>
      </c>
      <c r="Y22" s="17">
        <f t="shared" si="6"/>
        <v>6.7285941987372616E-2</v>
      </c>
      <c r="Z22" s="17">
        <f t="shared" si="7"/>
        <v>9.7671607473026778E-2</v>
      </c>
      <c r="AA22" s="17">
        <f t="shared" si="8"/>
        <v>0.7464597926116322</v>
      </c>
      <c r="AB22" s="17">
        <f t="shared" si="9"/>
        <v>8.8582657927968433E-2</v>
      </c>
      <c r="AD22" s="17">
        <v>2</v>
      </c>
      <c r="AE22" s="17">
        <v>9</v>
      </c>
      <c r="AF22" s="17">
        <f>SUMPRODUCT(Y22:AB22,'Coded Choice Data'!C22:F22)</f>
        <v>6.7285941987372616E-2</v>
      </c>
      <c r="AG22" s="17">
        <f t="shared" si="10"/>
        <v>-2.6988039499256793</v>
      </c>
    </row>
    <row r="23" spans="9:33" x14ac:dyDescent="0.3">
      <c r="I23" s="16">
        <v>2</v>
      </c>
      <c r="J23" s="16">
        <v>10</v>
      </c>
      <c r="K23" s="17">
        <f>SUMPRODUCT($A$2:$G$2,'Des Matrix All Tasks All Resp'!C24:I24)</f>
        <v>-0.29981689164942416</v>
      </c>
      <c r="L23" s="17">
        <f>SUMPRODUCT($A$2:$G$2,'Des Matrix All Tasks All Resp'!J24:P24)</f>
        <v>1.3392610796480227</v>
      </c>
      <c r="M23" s="17">
        <f>SUMPRODUCT($A$2:$G$2,'Des Matrix All Tasks All Resp'!Q24:W24)</f>
        <v>-1.1975725696168413</v>
      </c>
      <c r="N23" s="17">
        <f>SUMPRODUCT($A$2:$G$2,'Des Matrix All Tasks All Resp'!X24:AD24)</f>
        <v>-0.79214457067197641</v>
      </c>
      <c r="P23" s="17">
        <v>2</v>
      </c>
      <c r="Q23" s="17">
        <v>10</v>
      </c>
      <c r="R23" s="17">
        <f t="shared" si="2"/>
        <v>0.74095388310426558</v>
      </c>
      <c r="S23" s="17">
        <f t="shared" si="3"/>
        <v>3.8162225787435333</v>
      </c>
      <c r="T23" s="17">
        <f t="shared" si="4"/>
        <v>0.30192622799302171</v>
      </c>
      <c r="U23" s="17">
        <f t="shared" si="5"/>
        <v>0.45287253595681493</v>
      </c>
      <c r="W23" s="17">
        <v>2</v>
      </c>
      <c r="X23" s="17">
        <v>10</v>
      </c>
      <c r="Y23" s="17">
        <f t="shared" si="6"/>
        <v>0.13948745082729661</v>
      </c>
      <c r="Z23" s="17">
        <f t="shared" si="7"/>
        <v>0.71841874566922448</v>
      </c>
      <c r="AA23" s="17">
        <f t="shared" si="8"/>
        <v>5.6838786921805544E-2</v>
      </c>
      <c r="AB23" s="17">
        <f t="shared" si="9"/>
        <v>8.525501658167324E-2</v>
      </c>
      <c r="AD23" s="17">
        <v>2</v>
      </c>
      <c r="AE23" s="17">
        <v>10</v>
      </c>
      <c r="AF23" s="17">
        <f>SUMPRODUCT(Y23:AB23,'Coded Choice Data'!C23:F23)</f>
        <v>0.13948745082729661</v>
      </c>
      <c r="AG23" s="17">
        <f t="shared" si="10"/>
        <v>-1.9697806399944653</v>
      </c>
    </row>
    <row r="24" spans="9:33" x14ac:dyDescent="0.3">
      <c r="I24" s="16">
        <v>2</v>
      </c>
      <c r="J24" s="16">
        <v>11</v>
      </c>
      <c r="K24" s="17">
        <f>SUMPRODUCT($A$2:$G$2,'Des Matrix All Tasks All Resp'!C25:I25)</f>
        <v>-1.0671293456207582</v>
      </c>
      <c r="L24" s="17">
        <f>SUMPRODUCT($A$2:$G$2,'Des Matrix All Tasks All Resp'!J25:P25)</f>
        <v>0.66584189037001906</v>
      </c>
      <c r="M24" s="17">
        <f>SUMPRODUCT($A$2:$G$2,'Des Matrix All Tasks All Resp'!Q25:W25)</f>
        <v>-0.68125478487649804</v>
      </c>
      <c r="N24" s="17">
        <f>SUMPRODUCT($A$2:$G$2,'Des Matrix All Tasks All Resp'!X25:AD25)</f>
        <v>-0.79214457067197641</v>
      </c>
      <c r="P24" s="17">
        <v>2</v>
      </c>
      <c r="Q24" s="17">
        <v>11</v>
      </c>
      <c r="R24" s="17">
        <f t="shared" si="2"/>
        <v>0.3439945909823911</v>
      </c>
      <c r="S24" s="17">
        <f t="shared" si="3"/>
        <v>1.9461282584821706</v>
      </c>
      <c r="T24" s="17">
        <f t="shared" si="4"/>
        <v>0.50598169568907869</v>
      </c>
      <c r="U24" s="17">
        <f t="shared" si="5"/>
        <v>0.45287253595681493</v>
      </c>
      <c r="W24" s="17">
        <v>2</v>
      </c>
      <c r="X24" s="17">
        <v>11</v>
      </c>
      <c r="Y24" s="17">
        <f t="shared" si="6"/>
        <v>0.10587781396870258</v>
      </c>
      <c r="Z24" s="17">
        <f t="shared" si="7"/>
        <v>0.59899722586439763</v>
      </c>
      <c r="AA24" s="17">
        <f t="shared" si="8"/>
        <v>0.15573569251407005</v>
      </c>
      <c r="AB24" s="17">
        <f t="shared" si="9"/>
        <v>0.1393892676528298</v>
      </c>
      <c r="AD24" s="17">
        <v>2</v>
      </c>
      <c r="AE24" s="17">
        <v>11</v>
      </c>
      <c r="AF24" s="17">
        <f>SUMPRODUCT(Y24:AB24,'Coded Choice Data'!C24:F24)</f>
        <v>0.59899722586439763</v>
      </c>
      <c r="AG24" s="17">
        <f t="shared" si="10"/>
        <v>-0.51249831215554631</v>
      </c>
    </row>
    <row r="25" spans="9:33" x14ac:dyDescent="0.3">
      <c r="I25" s="16">
        <v>2</v>
      </c>
      <c r="J25" s="16">
        <v>12</v>
      </c>
      <c r="K25" s="17">
        <f>SUMPRODUCT($A$2:$G$2,'Des Matrix All Tasks All Resp'!C26:I26)</f>
        <v>0.65706357561691719</v>
      </c>
      <c r="L25" s="17">
        <f>SUMPRODUCT($A$2:$G$2,'Des Matrix All Tasks All Resp'!J26:P26)</f>
        <v>-0.8515711716844464</v>
      </c>
      <c r="M25" s="17">
        <f>SUMPRODUCT($A$2:$G$2,'Des Matrix All Tasks All Resp'!Q26:W26)</f>
        <v>-0.69446976714678621</v>
      </c>
      <c r="N25" s="17">
        <f>SUMPRODUCT($A$2:$G$2,'Des Matrix All Tasks All Resp'!X26:AD26)</f>
        <v>-0.79214457067197641</v>
      </c>
      <c r="P25" s="17">
        <v>2</v>
      </c>
      <c r="Q25" s="17">
        <v>12</v>
      </c>
      <c r="R25" s="17">
        <f t="shared" si="2"/>
        <v>1.9291192963151294</v>
      </c>
      <c r="S25" s="17">
        <f t="shared" si="3"/>
        <v>0.42674391698803016</v>
      </c>
      <c r="T25" s="17">
        <f t="shared" si="4"/>
        <v>0.49933914382267025</v>
      </c>
      <c r="U25" s="17">
        <f t="shared" si="5"/>
        <v>0.45287253595681493</v>
      </c>
      <c r="W25" s="17">
        <v>2</v>
      </c>
      <c r="X25" s="17">
        <v>12</v>
      </c>
      <c r="Y25" s="17">
        <f t="shared" si="6"/>
        <v>0.58315466205103683</v>
      </c>
      <c r="Z25" s="17">
        <f t="shared" si="7"/>
        <v>0.1290006819012392</v>
      </c>
      <c r="AA25" s="17">
        <f t="shared" si="8"/>
        <v>0.15094553780109821</v>
      </c>
      <c r="AB25" s="17">
        <f t="shared" si="9"/>
        <v>0.13689911824662579</v>
      </c>
      <c r="AD25" s="17">
        <v>2</v>
      </c>
      <c r="AE25" s="17">
        <v>12</v>
      </c>
      <c r="AF25" s="17">
        <f>SUMPRODUCT(Y25:AB25,'Coded Choice Data'!C25:F25)</f>
        <v>0.58315466205103683</v>
      </c>
      <c r="AG25" s="17">
        <f t="shared" si="10"/>
        <v>-0.53930284127695449</v>
      </c>
    </row>
    <row r="26" spans="9:33" x14ac:dyDescent="0.3">
      <c r="I26" s="16">
        <v>3</v>
      </c>
      <c r="J26" s="16">
        <v>1</v>
      </c>
      <c r="K26" s="17">
        <f>SUMPRODUCT($A$2:$G$2,'Des Matrix All Tasks All Resp'!C27:I27)</f>
        <v>-0.69446976714678621</v>
      </c>
      <c r="L26" s="17">
        <f>SUMPRODUCT($A$2:$G$2,'Des Matrix All Tasks All Resp'!J27:P27)</f>
        <v>-1.1975725696168413</v>
      </c>
      <c r="M26" s="17">
        <f>SUMPRODUCT($A$2:$G$2,'Des Matrix All Tasks All Resp'!Q27:W27)</f>
        <v>0.66584189037001906</v>
      </c>
      <c r="N26" s="17">
        <f>SUMPRODUCT($A$2:$G$2,'Des Matrix All Tasks All Resp'!X27:AD27)</f>
        <v>-0.79214457067197641</v>
      </c>
      <c r="P26" s="17">
        <v>3</v>
      </c>
      <c r="Q26" s="17">
        <v>1</v>
      </c>
      <c r="R26" s="17">
        <f t="shared" si="2"/>
        <v>0.49933914382267025</v>
      </c>
      <c r="S26" s="17">
        <f t="shared" si="3"/>
        <v>0.30192622799302171</v>
      </c>
      <c r="T26" s="17">
        <f t="shared" si="4"/>
        <v>1.9461282584821706</v>
      </c>
      <c r="U26" s="17">
        <f t="shared" si="5"/>
        <v>0.45287253595681493</v>
      </c>
      <c r="W26" s="17">
        <v>3</v>
      </c>
      <c r="X26" s="17">
        <v>1</v>
      </c>
      <c r="Y26" s="17">
        <f t="shared" si="6"/>
        <v>0.15603050430241394</v>
      </c>
      <c r="Z26" s="17">
        <f t="shared" si="7"/>
        <v>9.4344098992981823E-2</v>
      </c>
      <c r="AA26" s="17">
        <f t="shared" si="8"/>
        <v>0.60811449966355624</v>
      </c>
      <c r="AB26" s="17">
        <f t="shared" si="9"/>
        <v>0.14151089704104794</v>
      </c>
      <c r="AD26" s="17">
        <v>3</v>
      </c>
      <c r="AE26" s="17">
        <v>1</v>
      </c>
      <c r="AF26" s="17">
        <f>SUMPRODUCT(Y26:AB26,'Coded Choice Data'!C26:F26)</f>
        <v>0.60811449966355624</v>
      </c>
      <c r="AG26" s="17">
        <f t="shared" si="10"/>
        <v>-0.49739209293123748</v>
      </c>
    </row>
    <row r="27" spans="9:33" x14ac:dyDescent="0.3">
      <c r="I27" s="16">
        <v>3</v>
      </c>
      <c r="J27" s="16">
        <v>2</v>
      </c>
      <c r="K27" s="17">
        <f>SUMPRODUCT($A$2:$G$2,'Des Matrix All Tasks All Resp'!C28:I28)</f>
        <v>-0.29981689164942416</v>
      </c>
      <c r="L27" s="17">
        <f>SUMPRODUCT($A$2:$G$2,'Des Matrix All Tasks All Resp'!J28:P28)</f>
        <v>0.65706357561691719</v>
      </c>
      <c r="M27" s="17">
        <f>SUMPRODUCT($A$2:$G$2,'Des Matrix All Tasks All Resp'!Q28:W28)</f>
        <v>-1.0671293456207582</v>
      </c>
      <c r="N27" s="17">
        <f>SUMPRODUCT($A$2:$G$2,'Des Matrix All Tasks All Resp'!X28:AD28)</f>
        <v>-0.79214457067197641</v>
      </c>
      <c r="P27" s="17">
        <v>3</v>
      </c>
      <c r="Q27" s="17">
        <v>2</v>
      </c>
      <c r="R27" s="17">
        <f t="shared" si="2"/>
        <v>0.74095388310426558</v>
      </c>
      <c r="S27" s="17">
        <f t="shared" si="3"/>
        <v>1.9291192963151294</v>
      </c>
      <c r="T27" s="17">
        <f t="shared" si="4"/>
        <v>0.3439945909823911</v>
      </c>
      <c r="U27" s="17">
        <f t="shared" si="5"/>
        <v>0.45287253595681493</v>
      </c>
      <c r="W27" s="17">
        <v>3</v>
      </c>
      <c r="X27" s="17">
        <v>2</v>
      </c>
      <c r="Y27" s="17">
        <f t="shared" si="6"/>
        <v>0.21371982717594143</v>
      </c>
      <c r="Z27" s="17">
        <f t="shared" si="7"/>
        <v>0.55643279833142645</v>
      </c>
      <c r="AA27" s="17">
        <f t="shared" si="8"/>
        <v>9.922137694481846E-2</v>
      </c>
      <c r="AB27" s="17">
        <f t="shared" si="9"/>
        <v>0.13062599754781365</v>
      </c>
      <c r="AD27" s="17">
        <v>3</v>
      </c>
      <c r="AE27" s="17">
        <v>2</v>
      </c>
      <c r="AF27" s="17">
        <f>SUMPRODUCT(Y27:AB27,'Coded Choice Data'!C27:F27)</f>
        <v>0.55643279833142645</v>
      </c>
      <c r="AG27" s="17">
        <f t="shared" si="10"/>
        <v>-0.58620887327365379</v>
      </c>
    </row>
    <row r="28" spans="9:33" x14ac:dyDescent="0.3">
      <c r="I28" s="16">
        <v>3</v>
      </c>
      <c r="J28" s="16">
        <v>3</v>
      </c>
      <c r="K28" s="17">
        <f>SUMPRODUCT($A$2:$G$2,'Des Matrix All Tasks All Resp'!C29:I29)</f>
        <v>1.3392610796480227</v>
      </c>
      <c r="L28" s="17">
        <f>SUMPRODUCT($A$2:$G$2,'Des Matrix All Tasks All Resp'!J29:P29)</f>
        <v>-0.68125478487649804</v>
      </c>
      <c r="M28" s="17">
        <f>SUMPRODUCT($A$2:$G$2,'Des Matrix All Tasks All Resp'!Q29:W29)</f>
        <v>-0.8515711716844464</v>
      </c>
      <c r="N28" s="17">
        <f>SUMPRODUCT($A$2:$G$2,'Des Matrix All Tasks All Resp'!X29:AD29)</f>
        <v>-0.79214457067197641</v>
      </c>
      <c r="P28" s="17">
        <v>3</v>
      </c>
      <c r="Q28" s="17">
        <v>3</v>
      </c>
      <c r="R28" s="17">
        <f t="shared" si="2"/>
        <v>3.8162225787435333</v>
      </c>
      <c r="S28" s="17">
        <f t="shared" si="3"/>
        <v>0.50598169568907869</v>
      </c>
      <c r="T28" s="17">
        <f t="shared" si="4"/>
        <v>0.42674391698803016</v>
      </c>
      <c r="U28" s="17">
        <f t="shared" si="5"/>
        <v>0.45287253595681493</v>
      </c>
      <c r="W28" s="17">
        <v>3</v>
      </c>
      <c r="X28" s="17">
        <v>3</v>
      </c>
      <c r="Y28" s="17">
        <f t="shared" si="6"/>
        <v>0.73363208360075771</v>
      </c>
      <c r="Z28" s="17">
        <f t="shared" si="7"/>
        <v>9.7270114101793301E-2</v>
      </c>
      <c r="AA28" s="17">
        <f t="shared" si="8"/>
        <v>8.2037413312237836E-2</v>
      </c>
      <c r="AB28" s="17">
        <f t="shared" si="9"/>
        <v>8.7060388985211054E-2</v>
      </c>
      <c r="AD28" s="17">
        <v>3</v>
      </c>
      <c r="AE28" s="17">
        <v>3</v>
      </c>
      <c r="AF28" s="17">
        <f>SUMPRODUCT(Y28:AB28,'Coded Choice Data'!C28:F28)</f>
        <v>0.73363208360075771</v>
      </c>
      <c r="AG28" s="17">
        <f t="shared" si="10"/>
        <v>-0.30974762453497645</v>
      </c>
    </row>
    <row r="29" spans="9:33" x14ac:dyDescent="0.3">
      <c r="I29" s="16">
        <v>3</v>
      </c>
      <c r="J29" s="16">
        <v>4</v>
      </c>
      <c r="K29" s="17">
        <f>SUMPRODUCT($A$2:$G$2,'Des Matrix All Tasks All Resp'!C30:I30)</f>
        <v>-0.8515711716844464</v>
      </c>
      <c r="L29" s="17">
        <f>SUMPRODUCT($A$2:$G$2,'Des Matrix All Tasks All Resp'!J30:P30)</f>
        <v>-1.0671293456207582</v>
      </c>
      <c r="M29" s="17">
        <f>SUMPRODUCT($A$2:$G$2,'Des Matrix All Tasks All Resp'!Q30:W30)</f>
        <v>-1.1975725696168413</v>
      </c>
      <c r="N29" s="17">
        <f>SUMPRODUCT($A$2:$G$2,'Des Matrix All Tasks All Resp'!X30:AD30)</f>
        <v>-0.79214457067197641</v>
      </c>
      <c r="P29" s="17">
        <v>3</v>
      </c>
      <c r="Q29" s="17">
        <v>4</v>
      </c>
      <c r="R29" s="17">
        <f t="shared" si="2"/>
        <v>0.42674391698803016</v>
      </c>
      <c r="S29" s="17">
        <f t="shared" si="3"/>
        <v>0.3439945909823911</v>
      </c>
      <c r="T29" s="17">
        <f t="shared" si="4"/>
        <v>0.30192622799302171</v>
      </c>
      <c r="U29" s="17">
        <f t="shared" si="5"/>
        <v>0.45287253595681493</v>
      </c>
      <c r="W29" s="17">
        <v>3</v>
      </c>
      <c r="X29" s="17">
        <v>4</v>
      </c>
      <c r="Y29" s="17">
        <f t="shared" si="6"/>
        <v>0.27973352394784146</v>
      </c>
      <c r="Z29" s="17">
        <f t="shared" si="7"/>
        <v>0.22549078106062309</v>
      </c>
      <c r="AA29" s="17">
        <f t="shared" si="8"/>
        <v>0.19791468458386108</v>
      </c>
      <c r="AB29" s="17">
        <f t="shared" si="9"/>
        <v>0.29686101040767443</v>
      </c>
      <c r="AD29" s="17">
        <v>3</v>
      </c>
      <c r="AE29" s="17">
        <v>4</v>
      </c>
      <c r="AF29" s="17">
        <f>SUMPRODUCT(Y29:AB29,'Coded Choice Data'!C29:F29)</f>
        <v>0.22549078106062309</v>
      </c>
      <c r="AG29" s="17">
        <f t="shared" si="10"/>
        <v>-1.4894760030896363</v>
      </c>
    </row>
    <row r="30" spans="9:33" x14ac:dyDescent="0.3">
      <c r="I30" s="16">
        <v>3</v>
      </c>
      <c r="J30" s="16">
        <v>5</v>
      </c>
      <c r="K30" s="17">
        <f>SUMPRODUCT($A$2:$G$2,'Des Matrix All Tasks All Resp'!C31:I31)</f>
        <v>1.3392610796480227</v>
      </c>
      <c r="L30" s="17">
        <f>SUMPRODUCT($A$2:$G$2,'Des Matrix All Tasks All Resp'!J31:P31)</f>
        <v>0.65706357561691719</v>
      </c>
      <c r="M30" s="17">
        <f>SUMPRODUCT($A$2:$G$2,'Des Matrix All Tasks All Resp'!Q31:W31)</f>
        <v>0.66584189037001906</v>
      </c>
      <c r="N30" s="17">
        <f>SUMPRODUCT($A$2:$G$2,'Des Matrix All Tasks All Resp'!X31:AD31)</f>
        <v>-0.79214457067197641</v>
      </c>
      <c r="P30" s="17">
        <v>3</v>
      </c>
      <c r="Q30" s="17">
        <v>5</v>
      </c>
      <c r="R30" s="17">
        <f t="shared" si="2"/>
        <v>3.8162225787435333</v>
      </c>
      <c r="S30" s="17">
        <f t="shared" si="3"/>
        <v>1.9291192963151294</v>
      </c>
      <c r="T30" s="17">
        <f t="shared" si="4"/>
        <v>1.9461282584821706</v>
      </c>
      <c r="U30" s="17">
        <f t="shared" si="5"/>
        <v>0.45287253595681493</v>
      </c>
      <c r="W30" s="17">
        <v>3</v>
      </c>
      <c r="X30" s="17">
        <v>5</v>
      </c>
      <c r="Y30" s="17">
        <f t="shared" si="6"/>
        <v>0.46857342987741968</v>
      </c>
      <c r="Z30" s="17">
        <f t="shared" si="7"/>
        <v>0.23686617503707263</v>
      </c>
      <c r="AA30" s="17">
        <f t="shared" si="8"/>
        <v>0.23895461395194584</v>
      </c>
      <c r="AB30" s="17">
        <f t="shared" si="9"/>
        <v>5.5605781133561828E-2</v>
      </c>
      <c r="AD30" s="17">
        <v>3</v>
      </c>
      <c r="AE30" s="17">
        <v>5</v>
      </c>
      <c r="AF30" s="17">
        <f>SUMPRODUCT(Y30:AB30,'Coded Choice Data'!C30:F30)</f>
        <v>0.46857342987741968</v>
      </c>
      <c r="AG30" s="17">
        <f t="shared" si="10"/>
        <v>-0.75806245558852292</v>
      </c>
    </row>
    <row r="31" spans="9:33" x14ac:dyDescent="0.3">
      <c r="I31" s="16">
        <v>3</v>
      </c>
      <c r="J31" s="16">
        <v>6</v>
      </c>
      <c r="K31" s="17">
        <f>SUMPRODUCT($A$2:$G$2,'Des Matrix All Tasks All Resp'!C32:I32)</f>
        <v>-0.68125478487649804</v>
      </c>
      <c r="L31" s="17">
        <f>SUMPRODUCT($A$2:$G$2,'Des Matrix All Tasks All Resp'!J32:P32)</f>
        <v>-0.29981689164942416</v>
      </c>
      <c r="M31" s="17">
        <f>SUMPRODUCT($A$2:$G$2,'Des Matrix All Tasks All Resp'!Q32:W32)</f>
        <v>-0.69446976714678621</v>
      </c>
      <c r="N31" s="17">
        <f>SUMPRODUCT($A$2:$G$2,'Des Matrix All Tasks All Resp'!X32:AD32)</f>
        <v>-0.79214457067197641</v>
      </c>
      <c r="P31" s="17">
        <v>3</v>
      </c>
      <c r="Q31" s="17">
        <v>6</v>
      </c>
      <c r="R31" s="17">
        <f t="shared" si="2"/>
        <v>0.50598169568907869</v>
      </c>
      <c r="S31" s="17">
        <f t="shared" si="3"/>
        <v>0.74095388310426558</v>
      </c>
      <c r="T31" s="17">
        <f t="shared" si="4"/>
        <v>0.49933914382267025</v>
      </c>
      <c r="U31" s="17">
        <f t="shared" si="5"/>
        <v>0.45287253595681493</v>
      </c>
      <c r="W31" s="17">
        <v>3</v>
      </c>
      <c r="X31" s="17">
        <v>6</v>
      </c>
      <c r="Y31" s="17">
        <f t="shared" si="6"/>
        <v>0.23008086144146769</v>
      </c>
      <c r="Z31" s="17">
        <f t="shared" si="7"/>
        <v>0.33692781609591671</v>
      </c>
      <c r="AA31" s="17">
        <f t="shared" si="8"/>
        <v>0.22706034890393112</v>
      </c>
      <c r="AB31" s="17">
        <f t="shared" si="9"/>
        <v>0.20593097355868456</v>
      </c>
      <c r="AD31" s="17">
        <v>3</v>
      </c>
      <c r="AE31" s="17">
        <v>6</v>
      </c>
      <c r="AF31" s="17">
        <f>SUMPRODUCT(Y31:AB31,'Coded Choice Data'!C31:F31)</f>
        <v>0.23008086144146769</v>
      </c>
      <c r="AG31" s="17">
        <f t="shared" si="10"/>
        <v>-1.4693244603610727</v>
      </c>
    </row>
    <row r="32" spans="9:33" x14ac:dyDescent="0.3">
      <c r="I32" s="16">
        <v>3</v>
      </c>
      <c r="J32" s="16">
        <v>7</v>
      </c>
      <c r="K32" s="17">
        <f>SUMPRODUCT($A$2:$G$2,'Des Matrix All Tasks All Resp'!C33:I33)</f>
        <v>0.66584189037001906</v>
      </c>
      <c r="L32" s="17">
        <f>SUMPRODUCT($A$2:$G$2,'Des Matrix All Tasks All Resp'!J33:P33)</f>
        <v>-0.8515711716844464</v>
      </c>
      <c r="M32" s="17">
        <f>SUMPRODUCT($A$2:$G$2,'Des Matrix All Tasks All Resp'!Q33:W33)</f>
        <v>-0.29981689164942416</v>
      </c>
      <c r="N32" s="17">
        <f>SUMPRODUCT($A$2:$G$2,'Des Matrix All Tasks All Resp'!X33:AD33)</f>
        <v>-0.79214457067197641</v>
      </c>
      <c r="P32" s="17">
        <v>3</v>
      </c>
      <c r="Q32" s="17">
        <v>7</v>
      </c>
      <c r="R32" s="17">
        <f t="shared" si="2"/>
        <v>1.9461282584821706</v>
      </c>
      <c r="S32" s="17">
        <f t="shared" si="3"/>
        <v>0.42674391698803016</v>
      </c>
      <c r="T32" s="17">
        <f t="shared" si="4"/>
        <v>0.74095388310426558</v>
      </c>
      <c r="U32" s="17">
        <f t="shared" si="5"/>
        <v>0.45287253595681493</v>
      </c>
      <c r="W32" s="17">
        <v>3</v>
      </c>
      <c r="X32" s="17">
        <v>7</v>
      </c>
      <c r="Y32" s="17">
        <f t="shared" si="6"/>
        <v>0.54563855254439342</v>
      </c>
      <c r="Z32" s="17">
        <f t="shared" si="7"/>
        <v>0.1196467561465229</v>
      </c>
      <c r="AA32" s="17">
        <f t="shared" si="8"/>
        <v>0.20774221972115875</v>
      </c>
      <c r="AB32" s="17">
        <f t="shared" si="9"/>
        <v>0.12697247158792493</v>
      </c>
      <c r="AD32" s="17">
        <v>3</v>
      </c>
      <c r="AE32" s="17">
        <v>7</v>
      </c>
      <c r="AF32" s="17">
        <f>SUMPRODUCT(Y32:AB32,'Coded Choice Data'!C32:F32)</f>
        <v>0.12697247158792493</v>
      </c>
      <c r="AG32" s="17">
        <f t="shared" si="10"/>
        <v>-2.0637849751694031</v>
      </c>
    </row>
    <row r="33" spans="9:33" x14ac:dyDescent="0.3">
      <c r="I33" s="16">
        <v>3</v>
      </c>
      <c r="J33" s="16">
        <v>8</v>
      </c>
      <c r="K33" s="17">
        <f>SUMPRODUCT($A$2:$G$2,'Des Matrix All Tasks All Resp'!C34:I34)</f>
        <v>-1.1975725696168413</v>
      </c>
      <c r="L33" s="17">
        <f>SUMPRODUCT($A$2:$G$2,'Des Matrix All Tasks All Resp'!J34:P34)</f>
        <v>-0.68125478487649804</v>
      </c>
      <c r="M33" s="17">
        <f>SUMPRODUCT($A$2:$G$2,'Des Matrix All Tasks All Resp'!Q34:W34)</f>
        <v>0.65706357561691719</v>
      </c>
      <c r="N33" s="17">
        <f>SUMPRODUCT($A$2:$G$2,'Des Matrix All Tasks All Resp'!X34:AD34)</f>
        <v>-0.79214457067197641</v>
      </c>
      <c r="P33" s="17">
        <v>3</v>
      </c>
      <c r="Q33" s="17">
        <v>8</v>
      </c>
      <c r="R33" s="17">
        <f t="shared" si="2"/>
        <v>0.30192622799302171</v>
      </c>
      <c r="S33" s="17">
        <f t="shared" si="3"/>
        <v>0.50598169568907869</v>
      </c>
      <c r="T33" s="17">
        <f t="shared" si="4"/>
        <v>1.9291192963151294</v>
      </c>
      <c r="U33" s="17">
        <f t="shared" si="5"/>
        <v>0.45287253595681493</v>
      </c>
      <c r="W33" s="17">
        <v>3</v>
      </c>
      <c r="X33" s="17">
        <v>8</v>
      </c>
      <c r="Y33" s="17">
        <f t="shared" si="6"/>
        <v>9.4650694721508805E-2</v>
      </c>
      <c r="Z33" s="17">
        <f t="shared" si="7"/>
        <v>0.15861993617343256</v>
      </c>
      <c r="AA33" s="17">
        <f t="shared" si="8"/>
        <v>0.60475859553716993</v>
      </c>
      <c r="AB33" s="17">
        <f t="shared" si="9"/>
        <v>0.14197077356788865</v>
      </c>
      <c r="AD33" s="17">
        <v>3</v>
      </c>
      <c r="AE33" s="17">
        <v>8</v>
      </c>
      <c r="AF33" s="17">
        <f>SUMPRODUCT(Y33:AB33,'Coded Choice Data'!C33:F33)</f>
        <v>0.60475859553716993</v>
      </c>
      <c r="AG33" s="17">
        <f t="shared" si="10"/>
        <v>-0.5029259162202605</v>
      </c>
    </row>
    <row r="34" spans="9:33" x14ac:dyDescent="0.3">
      <c r="I34" s="16">
        <v>3</v>
      </c>
      <c r="J34" s="16">
        <v>9</v>
      </c>
      <c r="K34" s="17">
        <f>SUMPRODUCT($A$2:$G$2,'Des Matrix All Tasks All Resp'!C35:I35)</f>
        <v>-1.0671293456207582</v>
      </c>
      <c r="L34" s="17">
        <f>SUMPRODUCT($A$2:$G$2,'Des Matrix All Tasks All Resp'!J35:P35)</f>
        <v>-0.69446976714678621</v>
      </c>
      <c r="M34" s="17">
        <f>SUMPRODUCT($A$2:$G$2,'Des Matrix All Tasks All Resp'!Q35:W35)</f>
        <v>1.3392610796480227</v>
      </c>
      <c r="N34" s="17">
        <f>SUMPRODUCT($A$2:$G$2,'Des Matrix All Tasks All Resp'!X35:AD35)</f>
        <v>-0.79214457067197641</v>
      </c>
      <c r="P34" s="17">
        <v>3</v>
      </c>
      <c r="Q34" s="17">
        <v>9</v>
      </c>
      <c r="R34" s="17">
        <f t="shared" si="2"/>
        <v>0.3439945909823911</v>
      </c>
      <c r="S34" s="17">
        <f t="shared" si="3"/>
        <v>0.49933914382267025</v>
      </c>
      <c r="T34" s="17">
        <f t="shared" si="4"/>
        <v>3.8162225787435333</v>
      </c>
      <c r="U34" s="17">
        <f t="shared" si="5"/>
        <v>0.45287253595681493</v>
      </c>
      <c r="W34" s="17">
        <v>3</v>
      </c>
      <c r="X34" s="17">
        <v>9</v>
      </c>
      <c r="Y34" s="17">
        <f t="shared" si="6"/>
        <v>6.7285941987372616E-2</v>
      </c>
      <c r="Z34" s="17">
        <f t="shared" si="7"/>
        <v>9.7671607473026778E-2</v>
      </c>
      <c r="AA34" s="17">
        <f t="shared" si="8"/>
        <v>0.7464597926116322</v>
      </c>
      <c r="AB34" s="17">
        <f t="shared" si="9"/>
        <v>8.8582657927968433E-2</v>
      </c>
      <c r="AD34" s="17">
        <v>3</v>
      </c>
      <c r="AE34" s="17">
        <v>9</v>
      </c>
      <c r="AF34" s="17">
        <f>SUMPRODUCT(Y34:AB34,'Coded Choice Data'!C34:F34)</f>
        <v>0.7464597926116322</v>
      </c>
      <c r="AG34" s="17">
        <f t="shared" si="10"/>
        <v>-0.29241352465689846</v>
      </c>
    </row>
    <row r="35" spans="9:33" x14ac:dyDescent="0.3">
      <c r="I35" s="16">
        <v>3</v>
      </c>
      <c r="J35" s="16">
        <v>10</v>
      </c>
      <c r="K35" s="17">
        <f>SUMPRODUCT($A$2:$G$2,'Des Matrix All Tasks All Resp'!C36:I36)</f>
        <v>-0.29981689164942416</v>
      </c>
      <c r="L35" s="17">
        <f>SUMPRODUCT($A$2:$G$2,'Des Matrix All Tasks All Resp'!J36:P36)</f>
        <v>1.3392610796480227</v>
      </c>
      <c r="M35" s="17">
        <f>SUMPRODUCT($A$2:$G$2,'Des Matrix All Tasks All Resp'!Q36:W36)</f>
        <v>-1.1975725696168413</v>
      </c>
      <c r="N35" s="17">
        <f>SUMPRODUCT($A$2:$G$2,'Des Matrix All Tasks All Resp'!X36:AD36)</f>
        <v>-0.79214457067197641</v>
      </c>
      <c r="P35" s="17">
        <v>3</v>
      </c>
      <c r="Q35" s="17">
        <v>10</v>
      </c>
      <c r="R35" s="17">
        <f t="shared" si="2"/>
        <v>0.74095388310426558</v>
      </c>
      <c r="S35" s="17">
        <f t="shared" si="3"/>
        <v>3.8162225787435333</v>
      </c>
      <c r="T35" s="17">
        <f t="shared" si="4"/>
        <v>0.30192622799302171</v>
      </c>
      <c r="U35" s="17">
        <f t="shared" si="5"/>
        <v>0.45287253595681493</v>
      </c>
      <c r="W35" s="17">
        <v>3</v>
      </c>
      <c r="X35" s="17">
        <v>10</v>
      </c>
      <c r="Y35" s="17">
        <f t="shared" si="6"/>
        <v>0.13948745082729661</v>
      </c>
      <c r="Z35" s="17">
        <f t="shared" si="7"/>
        <v>0.71841874566922448</v>
      </c>
      <c r="AA35" s="17">
        <f t="shared" si="8"/>
        <v>5.6838786921805544E-2</v>
      </c>
      <c r="AB35" s="17">
        <f t="shared" si="9"/>
        <v>8.525501658167324E-2</v>
      </c>
      <c r="AD35" s="17">
        <v>3</v>
      </c>
      <c r="AE35" s="17">
        <v>10</v>
      </c>
      <c r="AF35" s="17">
        <f>SUMPRODUCT(Y35:AB35,'Coded Choice Data'!C35:F35)</f>
        <v>0.71841874566922448</v>
      </c>
      <c r="AG35" s="17">
        <f t="shared" si="10"/>
        <v>-0.33070266869701831</v>
      </c>
    </row>
    <row r="36" spans="9:33" x14ac:dyDescent="0.3">
      <c r="I36" s="16">
        <v>3</v>
      </c>
      <c r="J36" s="16">
        <v>11</v>
      </c>
      <c r="K36" s="17">
        <f>SUMPRODUCT($A$2:$G$2,'Des Matrix All Tasks All Resp'!C37:I37)</f>
        <v>-1.0671293456207582</v>
      </c>
      <c r="L36" s="17">
        <f>SUMPRODUCT($A$2:$G$2,'Des Matrix All Tasks All Resp'!J37:P37)</f>
        <v>0.66584189037001906</v>
      </c>
      <c r="M36" s="17">
        <f>SUMPRODUCT($A$2:$G$2,'Des Matrix All Tasks All Resp'!Q37:W37)</f>
        <v>-0.68125478487649804</v>
      </c>
      <c r="N36" s="17">
        <f>SUMPRODUCT($A$2:$G$2,'Des Matrix All Tasks All Resp'!X37:AD37)</f>
        <v>-0.79214457067197641</v>
      </c>
      <c r="P36" s="17">
        <v>3</v>
      </c>
      <c r="Q36" s="17">
        <v>11</v>
      </c>
      <c r="R36" s="17">
        <f t="shared" si="2"/>
        <v>0.3439945909823911</v>
      </c>
      <c r="S36" s="17">
        <f t="shared" si="3"/>
        <v>1.9461282584821706</v>
      </c>
      <c r="T36" s="17">
        <f t="shared" si="4"/>
        <v>0.50598169568907869</v>
      </c>
      <c r="U36" s="17">
        <f t="shared" si="5"/>
        <v>0.45287253595681493</v>
      </c>
      <c r="W36" s="17">
        <v>3</v>
      </c>
      <c r="X36" s="17">
        <v>11</v>
      </c>
      <c r="Y36" s="17">
        <f t="shared" si="6"/>
        <v>0.10587781396870258</v>
      </c>
      <c r="Z36" s="17">
        <f t="shared" si="7"/>
        <v>0.59899722586439763</v>
      </c>
      <c r="AA36" s="17">
        <f t="shared" si="8"/>
        <v>0.15573569251407005</v>
      </c>
      <c r="AB36" s="17">
        <f t="shared" si="9"/>
        <v>0.1393892676528298</v>
      </c>
      <c r="AD36" s="17">
        <v>3</v>
      </c>
      <c r="AE36" s="17">
        <v>11</v>
      </c>
      <c r="AF36" s="17">
        <f>SUMPRODUCT(Y36:AB36,'Coded Choice Data'!C36:F36)</f>
        <v>0.15573569251407005</v>
      </c>
      <c r="AG36" s="17">
        <f t="shared" si="10"/>
        <v>-1.8595949874020634</v>
      </c>
    </row>
    <row r="37" spans="9:33" x14ac:dyDescent="0.3">
      <c r="I37" s="16">
        <v>3</v>
      </c>
      <c r="J37" s="16">
        <v>12</v>
      </c>
      <c r="K37" s="17">
        <f>SUMPRODUCT($A$2:$G$2,'Des Matrix All Tasks All Resp'!C38:I38)</f>
        <v>0.65706357561691719</v>
      </c>
      <c r="L37" s="17">
        <f>SUMPRODUCT($A$2:$G$2,'Des Matrix All Tasks All Resp'!J38:P38)</f>
        <v>-0.8515711716844464</v>
      </c>
      <c r="M37" s="17">
        <f>SUMPRODUCT($A$2:$G$2,'Des Matrix All Tasks All Resp'!Q38:W38)</f>
        <v>-0.69446976714678621</v>
      </c>
      <c r="N37" s="17">
        <f>SUMPRODUCT($A$2:$G$2,'Des Matrix All Tasks All Resp'!X38:AD38)</f>
        <v>-0.79214457067197641</v>
      </c>
      <c r="P37" s="17">
        <v>3</v>
      </c>
      <c r="Q37" s="17">
        <v>12</v>
      </c>
      <c r="R37" s="17">
        <f t="shared" si="2"/>
        <v>1.9291192963151294</v>
      </c>
      <c r="S37" s="17">
        <f t="shared" si="3"/>
        <v>0.42674391698803016</v>
      </c>
      <c r="T37" s="17">
        <f t="shared" si="4"/>
        <v>0.49933914382267025</v>
      </c>
      <c r="U37" s="17">
        <f t="shared" si="5"/>
        <v>0.45287253595681493</v>
      </c>
      <c r="W37" s="17">
        <v>3</v>
      </c>
      <c r="X37" s="17">
        <v>12</v>
      </c>
      <c r="Y37" s="17">
        <f t="shared" si="6"/>
        <v>0.58315466205103683</v>
      </c>
      <c r="Z37" s="17">
        <f t="shared" si="7"/>
        <v>0.1290006819012392</v>
      </c>
      <c r="AA37" s="17">
        <f t="shared" si="8"/>
        <v>0.15094553780109821</v>
      </c>
      <c r="AB37" s="17">
        <f t="shared" si="9"/>
        <v>0.13689911824662579</v>
      </c>
      <c r="AD37" s="17">
        <v>3</v>
      </c>
      <c r="AE37" s="17">
        <v>12</v>
      </c>
      <c r="AF37" s="17">
        <f>SUMPRODUCT(Y37:AB37,'Coded Choice Data'!C37:F37)</f>
        <v>0.58315466205103683</v>
      </c>
      <c r="AG37" s="17">
        <f t="shared" si="10"/>
        <v>-0.53930284127695449</v>
      </c>
    </row>
    <row r="38" spans="9:33" x14ac:dyDescent="0.3">
      <c r="I38" s="16">
        <v>4</v>
      </c>
      <c r="J38" s="16">
        <v>1</v>
      </c>
      <c r="K38" s="17">
        <f>SUMPRODUCT($A$2:$G$2,'Des Matrix All Tasks All Resp'!C39:I39)</f>
        <v>-0.69446976714678621</v>
      </c>
      <c r="L38" s="17">
        <f>SUMPRODUCT($A$2:$G$2,'Des Matrix All Tasks All Resp'!J39:P39)</f>
        <v>-1.1975725696168413</v>
      </c>
      <c r="M38" s="17">
        <f>SUMPRODUCT($A$2:$G$2,'Des Matrix All Tasks All Resp'!Q39:W39)</f>
        <v>0.66584189037001906</v>
      </c>
      <c r="N38" s="17">
        <f>SUMPRODUCT($A$2:$G$2,'Des Matrix All Tasks All Resp'!X39:AD39)</f>
        <v>-0.79214457067197641</v>
      </c>
      <c r="P38" s="17">
        <v>4</v>
      </c>
      <c r="Q38" s="17">
        <v>1</v>
      </c>
      <c r="R38" s="17">
        <f t="shared" si="2"/>
        <v>0.49933914382267025</v>
      </c>
      <c r="S38" s="17">
        <f t="shared" si="3"/>
        <v>0.30192622799302171</v>
      </c>
      <c r="T38" s="17">
        <f t="shared" si="4"/>
        <v>1.9461282584821706</v>
      </c>
      <c r="U38" s="17">
        <f t="shared" si="5"/>
        <v>0.45287253595681493</v>
      </c>
      <c r="W38" s="17">
        <v>4</v>
      </c>
      <c r="X38" s="17">
        <v>1</v>
      </c>
      <c r="Y38" s="17">
        <f t="shared" si="6"/>
        <v>0.15603050430241394</v>
      </c>
      <c r="Z38" s="17">
        <f t="shared" si="7"/>
        <v>9.4344098992981823E-2</v>
      </c>
      <c r="AA38" s="17">
        <f t="shared" si="8"/>
        <v>0.60811449966355624</v>
      </c>
      <c r="AB38" s="17">
        <f t="shared" si="9"/>
        <v>0.14151089704104794</v>
      </c>
      <c r="AD38" s="17">
        <v>4</v>
      </c>
      <c r="AE38" s="17">
        <v>1</v>
      </c>
      <c r="AF38" s="17">
        <f>SUMPRODUCT(Y38:AB38,'Coded Choice Data'!C38:F38)</f>
        <v>0.60811449966355624</v>
      </c>
      <c r="AG38" s="17">
        <f t="shared" si="10"/>
        <v>-0.49739209293123748</v>
      </c>
    </row>
    <row r="39" spans="9:33" x14ac:dyDescent="0.3">
      <c r="I39" s="16">
        <v>4</v>
      </c>
      <c r="J39" s="16">
        <v>2</v>
      </c>
      <c r="K39" s="17">
        <f>SUMPRODUCT($A$2:$G$2,'Des Matrix All Tasks All Resp'!C40:I40)</f>
        <v>-0.29981689164942416</v>
      </c>
      <c r="L39" s="17">
        <f>SUMPRODUCT($A$2:$G$2,'Des Matrix All Tasks All Resp'!J40:P40)</f>
        <v>0.65706357561691719</v>
      </c>
      <c r="M39" s="17">
        <f>SUMPRODUCT($A$2:$G$2,'Des Matrix All Tasks All Resp'!Q40:W40)</f>
        <v>-1.0671293456207582</v>
      </c>
      <c r="N39" s="17">
        <f>SUMPRODUCT($A$2:$G$2,'Des Matrix All Tasks All Resp'!X40:AD40)</f>
        <v>-0.79214457067197641</v>
      </c>
      <c r="P39" s="17">
        <v>4</v>
      </c>
      <c r="Q39" s="17">
        <v>2</v>
      </c>
      <c r="R39" s="17">
        <f t="shared" si="2"/>
        <v>0.74095388310426558</v>
      </c>
      <c r="S39" s="17">
        <f t="shared" si="3"/>
        <v>1.9291192963151294</v>
      </c>
      <c r="T39" s="17">
        <f t="shared" si="4"/>
        <v>0.3439945909823911</v>
      </c>
      <c r="U39" s="17">
        <f t="shared" si="5"/>
        <v>0.45287253595681493</v>
      </c>
      <c r="W39" s="17">
        <v>4</v>
      </c>
      <c r="X39" s="17">
        <v>2</v>
      </c>
      <c r="Y39" s="17">
        <f t="shared" si="6"/>
        <v>0.21371982717594143</v>
      </c>
      <c r="Z39" s="17">
        <f t="shared" si="7"/>
        <v>0.55643279833142645</v>
      </c>
      <c r="AA39" s="17">
        <f t="shared" si="8"/>
        <v>9.922137694481846E-2</v>
      </c>
      <c r="AB39" s="17">
        <f t="shared" si="9"/>
        <v>0.13062599754781365</v>
      </c>
      <c r="AD39" s="17">
        <v>4</v>
      </c>
      <c r="AE39" s="17">
        <v>2</v>
      </c>
      <c r="AF39" s="17">
        <f>SUMPRODUCT(Y39:AB39,'Coded Choice Data'!C39:F39)</f>
        <v>0.55643279833142645</v>
      </c>
      <c r="AG39" s="17">
        <f t="shared" si="10"/>
        <v>-0.58620887327365379</v>
      </c>
    </row>
    <row r="40" spans="9:33" x14ac:dyDescent="0.3">
      <c r="I40" s="16">
        <v>4</v>
      </c>
      <c r="J40" s="16">
        <v>3</v>
      </c>
      <c r="K40" s="17">
        <f>SUMPRODUCT($A$2:$G$2,'Des Matrix All Tasks All Resp'!C41:I41)</f>
        <v>1.3392610796480227</v>
      </c>
      <c r="L40" s="17">
        <f>SUMPRODUCT($A$2:$G$2,'Des Matrix All Tasks All Resp'!J41:P41)</f>
        <v>-0.68125478487649804</v>
      </c>
      <c r="M40" s="17">
        <f>SUMPRODUCT($A$2:$G$2,'Des Matrix All Tasks All Resp'!Q41:W41)</f>
        <v>-0.8515711716844464</v>
      </c>
      <c r="N40" s="17">
        <f>SUMPRODUCT($A$2:$G$2,'Des Matrix All Tasks All Resp'!X41:AD41)</f>
        <v>-0.79214457067197641</v>
      </c>
      <c r="P40" s="17">
        <v>4</v>
      </c>
      <c r="Q40" s="17">
        <v>3</v>
      </c>
      <c r="R40" s="17">
        <f t="shared" si="2"/>
        <v>3.8162225787435333</v>
      </c>
      <c r="S40" s="17">
        <f t="shared" si="3"/>
        <v>0.50598169568907869</v>
      </c>
      <c r="T40" s="17">
        <f t="shared" si="4"/>
        <v>0.42674391698803016</v>
      </c>
      <c r="U40" s="17">
        <f t="shared" si="5"/>
        <v>0.45287253595681493</v>
      </c>
      <c r="W40" s="17">
        <v>4</v>
      </c>
      <c r="X40" s="17">
        <v>3</v>
      </c>
      <c r="Y40" s="17">
        <f t="shared" si="6"/>
        <v>0.73363208360075771</v>
      </c>
      <c r="Z40" s="17">
        <f t="shared" si="7"/>
        <v>9.7270114101793301E-2</v>
      </c>
      <c r="AA40" s="17">
        <f t="shared" si="8"/>
        <v>8.2037413312237836E-2</v>
      </c>
      <c r="AB40" s="17">
        <f t="shared" si="9"/>
        <v>8.7060388985211054E-2</v>
      </c>
      <c r="AD40" s="17">
        <v>4</v>
      </c>
      <c r="AE40" s="17">
        <v>3</v>
      </c>
      <c r="AF40" s="17">
        <f>SUMPRODUCT(Y40:AB40,'Coded Choice Data'!C40:F40)</f>
        <v>0.73363208360075771</v>
      </c>
      <c r="AG40" s="17">
        <f t="shared" si="10"/>
        <v>-0.30974762453497645</v>
      </c>
    </row>
    <row r="41" spans="9:33" x14ac:dyDescent="0.3">
      <c r="I41" s="16">
        <v>4</v>
      </c>
      <c r="J41" s="16">
        <v>4</v>
      </c>
      <c r="K41" s="17">
        <f>SUMPRODUCT($A$2:$G$2,'Des Matrix All Tasks All Resp'!C42:I42)</f>
        <v>-0.8515711716844464</v>
      </c>
      <c r="L41" s="17">
        <f>SUMPRODUCT($A$2:$G$2,'Des Matrix All Tasks All Resp'!J42:P42)</f>
        <v>-1.0671293456207582</v>
      </c>
      <c r="M41" s="17">
        <f>SUMPRODUCT($A$2:$G$2,'Des Matrix All Tasks All Resp'!Q42:W42)</f>
        <v>-1.1975725696168413</v>
      </c>
      <c r="N41" s="17">
        <f>SUMPRODUCT($A$2:$G$2,'Des Matrix All Tasks All Resp'!X42:AD42)</f>
        <v>-0.79214457067197641</v>
      </c>
      <c r="P41" s="17">
        <v>4</v>
      </c>
      <c r="Q41" s="17">
        <v>4</v>
      </c>
      <c r="R41" s="17">
        <f t="shared" si="2"/>
        <v>0.42674391698803016</v>
      </c>
      <c r="S41" s="17">
        <f t="shared" si="3"/>
        <v>0.3439945909823911</v>
      </c>
      <c r="T41" s="17">
        <f t="shared" si="4"/>
        <v>0.30192622799302171</v>
      </c>
      <c r="U41" s="17">
        <f t="shared" si="5"/>
        <v>0.45287253595681493</v>
      </c>
      <c r="W41" s="17">
        <v>4</v>
      </c>
      <c r="X41" s="17">
        <v>4</v>
      </c>
      <c r="Y41" s="17">
        <f t="shared" si="6"/>
        <v>0.27973352394784146</v>
      </c>
      <c r="Z41" s="17">
        <f t="shared" si="7"/>
        <v>0.22549078106062309</v>
      </c>
      <c r="AA41" s="17">
        <f t="shared" si="8"/>
        <v>0.19791468458386108</v>
      </c>
      <c r="AB41" s="17">
        <f t="shared" si="9"/>
        <v>0.29686101040767443</v>
      </c>
      <c r="AD41" s="17">
        <v>4</v>
      </c>
      <c r="AE41" s="17">
        <v>4</v>
      </c>
      <c r="AF41" s="17">
        <f>SUMPRODUCT(Y41:AB41,'Coded Choice Data'!C41:F41)</f>
        <v>0.19791468458386108</v>
      </c>
      <c r="AG41" s="17">
        <f t="shared" si="10"/>
        <v>-1.6199192270857192</v>
      </c>
    </row>
    <row r="42" spans="9:33" x14ac:dyDescent="0.3">
      <c r="I42" s="16">
        <v>4</v>
      </c>
      <c r="J42" s="16">
        <v>5</v>
      </c>
      <c r="K42" s="17">
        <f>SUMPRODUCT($A$2:$G$2,'Des Matrix All Tasks All Resp'!C43:I43)</f>
        <v>1.3392610796480227</v>
      </c>
      <c r="L42" s="17">
        <f>SUMPRODUCT($A$2:$G$2,'Des Matrix All Tasks All Resp'!J43:P43)</f>
        <v>0.65706357561691719</v>
      </c>
      <c r="M42" s="17">
        <f>SUMPRODUCT($A$2:$G$2,'Des Matrix All Tasks All Resp'!Q43:W43)</f>
        <v>0.66584189037001906</v>
      </c>
      <c r="N42" s="17">
        <f>SUMPRODUCT($A$2:$G$2,'Des Matrix All Tasks All Resp'!X43:AD43)</f>
        <v>-0.79214457067197641</v>
      </c>
      <c r="P42" s="17">
        <v>4</v>
      </c>
      <c r="Q42" s="17">
        <v>5</v>
      </c>
      <c r="R42" s="17">
        <f t="shared" si="2"/>
        <v>3.8162225787435333</v>
      </c>
      <c r="S42" s="17">
        <f t="shared" si="3"/>
        <v>1.9291192963151294</v>
      </c>
      <c r="T42" s="17">
        <f t="shared" si="4"/>
        <v>1.9461282584821706</v>
      </c>
      <c r="U42" s="17">
        <f t="shared" si="5"/>
        <v>0.45287253595681493</v>
      </c>
      <c r="W42" s="17">
        <v>4</v>
      </c>
      <c r="X42" s="17">
        <v>5</v>
      </c>
      <c r="Y42" s="17">
        <f t="shared" si="6"/>
        <v>0.46857342987741968</v>
      </c>
      <c r="Z42" s="17">
        <f t="shared" si="7"/>
        <v>0.23686617503707263</v>
      </c>
      <c r="AA42" s="17">
        <f t="shared" si="8"/>
        <v>0.23895461395194584</v>
      </c>
      <c r="AB42" s="17">
        <f t="shared" si="9"/>
        <v>5.5605781133561828E-2</v>
      </c>
      <c r="AD42" s="17">
        <v>4</v>
      </c>
      <c r="AE42" s="17">
        <v>5</v>
      </c>
      <c r="AF42" s="17">
        <f>SUMPRODUCT(Y42:AB42,'Coded Choice Data'!C42:F42)</f>
        <v>0.46857342987741968</v>
      </c>
      <c r="AG42" s="17">
        <f t="shared" si="10"/>
        <v>-0.75806245558852292</v>
      </c>
    </row>
    <row r="43" spans="9:33" x14ac:dyDescent="0.3">
      <c r="I43" s="16">
        <v>4</v>
      </c>
      <c r="J43" s="16">
        <v>6</v>
      </c>
      <c r="K43" s="17">
        <f>SUMPRODUCT($A$2:$G$2,'Des Matrix All Tasks All Resp'!C44:I44)</f>
        <v>-0.68125478487649804</v>
      </c>
      <c r="L43" s="17">
        <f>SUMPRODUCT($A$2:$G$2,'Des Matrix All Tasks All Resp'!J44:P44)</f>
        <v>-0.29981689164942416</v>
      </c>
      <c r="M43" s="17">
        <f>SUMPRODUCT($A$2:$G$2,'Des Matrix All Tasks All Resp'!Q44:W44)</f>
        <v>-0.69446976714678621</v>
      </c>
      <c r="N43" s="17">
        <f>SUMPRODUCT($A$2:$G$2,'Des Matrix All Tasks All Resp'!X44:AD44)</f>
        <v>-0.79214457067197641</v>
      </c>
      <c r="P43" s="17">
        <v>4</v>
      </c>
      <c r="Q43" s="17">
        <v>6</v>
      </c>
      <c r="R43" s="17">
        <f t="shared" si="2"/>
        <v>0.50598169568907869</v>
      </c>
      <c r="S43" s="17">
        <f t="shared" si="3"/>
        <v>0.74095388310426558</v>
      </c>
      <c r="T43" s="17">
        <f t="shared" si="4"/>
        <v>0.49933914382267025</v>
      </c>
      <c r="U43" s="17">
        <f t="shared" si="5"/>
        <v>0.45287253595681493</v>
      </c>
      <c r="W43" s="17">
        <v>4</v>
      </c>
      <c r="X43" s="17">
        <v>6</v>
      </c>
      <c r="Y43" s="17">
        <f t="shared" si="6"/>
        <v>0.23008086144146769</v>
      </c>
      <c r="Z43" s="17">
        <f t="shared" si="7"/>
        <v>0.33692781609591671</v>
      </c>
      <c r="AA43" s="17">
        <f t="shared" si="8"/>
        <v>0.22706034890393112</v>
      </c>
      <c r="AB43" s="17">
        <f t="shared" si="9"/>
        <v>0.20593097355868456</v>
      </c>
      <c r="AD43" s="17">
        <v>4</v>
      </c>
      <c r="AE43" s="17">
        <v>6</v>
      </c>
      <c r="AF43" s="17">
        <f>SUMPRODUCT(Y43:AB43,'Coded Choice Data'!C43:F43)</f>
        <v>0.33692781609591671</v>
      </c>
      <c r="AG43" s="17">
        <f t="shared" si="10"/>
        <v>-1.0878865671339988</v>
      </c>
    </row>
    <row r="44" spans="9:33" x14ac:dyDescent="0.3">
      <c r="I44" s="16">
        <v>4</v>
      </c>
      <c r="J44" s="16">
        <v>7</v>
      </c>
      <c r="K44" s="17">
        <f>SUMPRODUCT($A$2:$G$2,'Des Matrix All Tasks All Resp'!C45:I45)</f>
        <v>0.66584189037001906</v>
      </c>
      <c r="L44" s="17">
        <f>SUMPRODUCT($A$2:$G$2,'Des Matrix All Tasks All Resp'!J45:P45)</f>
        <v>-0.8515711716844464</v>
      </c>
      <c r="M44" s="17">
        <f>SUMPRODUCT($A$2:$G$2,'Des Matrix All Tasks All Resp'!Q45:W45)</f>
        <v>-0.29981689164942416</v>
      </c>
      <c r="N44" s="17">
        <f>SUMPRODUCT($A$2:$G$2,'Des Matrix All Tasks All Resp'!X45:AD45)</f>
        <v>-0.79214457067197641</v>
      </c>
      <c r="P44" s="17">
        <v>4</v>
      </c>
      <c r="Q44" s="17">
        <v>7</v>
      </c>
      <c r="R44" s="17">
        <f t="shared" si="2"/>
        <v>1.9461282584821706</v>
      </c>
      <c r="S44" s="17">
        <f t="shared" si="3"/>
        <v>0.42674391698803016</v>
      </c>
      <c r="T44" s="17">
        <f t="shared" si="4"/>
        <v>0.74095388310426558</v>
      </c>
      <c r="U44" s="17">
        <f t="shared" si="5"/>
        <v>0.45287253595681493</v>
      </c>
      <c r="W44" s="17">
        <v>4</v>
      </c>
      <c r="X44" s="17">
        <v>7</v>
      </c>
      <c r="Y44" s="17">
        <f t="shared" si="6"/>
        <v>0.54563855254439342</v>
      </c>
      <c r="Z44" s="17">
        <f t="shared" si="7"/>
        <v>0.1196467561465229</v>
      </c>
      <c r="AA44" s="17">
        <f t="shared" si="8"/>
        <v>0.20774221972115875</v>
      </c>
      <c r="AB44" s="17">
        <f t="shared" si="9"/>
        <v>0.12697247158792493</v>
      </c>
      <c r="AD44" s="17">
        <v>4</v>
      </c>
      <c r="AE44" s="17">
        <v>7</v>
      </c>
      <c r="AF44" s="17">
        <f>SUMPRODUCT(Y44:AB44,'Coded Choice Data'!C44:F44)</f>
        <v>0.54563855254439342</v>
      </c>
      <c r="AG44" s="17">
        <f t="shared" si="10"/>
        <v>-0.60579851412740759</v>
      </c>
    </row>
    <row r="45" spans="9:33" x14ac:dyDescent="0.3">
      <c r="I45" s="16">
        <v>4</v>
      </c>
      <c r="J45" s="16">
        <v>8</v>
      </c>
      <c r="K45" s="17">
        <f>SUMPRODUCT($A$2:$G$2,'Des Matrix All Tasks All Resp'!C46:I46)</f>
        <v>-1.1975725696168413</v>
      </c>
      <c r="L45" s="17">
        <f>SUMPRODUCT($A$2:$G$2,'Des Matrix All Tasks All Resp'!J46:P46)</f>
        <v>-0.68125478487649804</v>
      </c>
      <c r="M45" s="17">
        <f>SUMPRODUCT($A$2:$G$2,'Des Matrix All Tasks All Resp'!Q46:W46)</f>
        <v>0.65706357561691719</v>
      </c>
      <c r="N45" s="17">
        <f>SUMPRODUCT($A$2:$G$2,'Des Matrix All Tasks All Resp'!X46:AD46)</f>
        <v>-0.79214457067197641</v>
      </c>
      <c r="P45" s="17">
        <v>4</v>
      </c>
      <c r="Q45" s="17">
        <v>8</v>
      </c>
      <c r="R45" s="17">
        <f t="shared" si="2"/>
        <v>0.30192622799302171</v>
      </c>
      <c r="S45" s="17">
        <f t="shared" si="3"/>
        <v>0.50598169568907869</v>
      </c>
      <c r="T45" s="17">
        <f t="shared" si="4"/>
        <v>1.9291192963151294</v>
      </c>
      <c r="U45" s="17">
        <f t="shared" si="5"/>
        <v>0.45287253595681493</v>
      </c>
      <c r="W45" s="17">
        <v>4</v>
      </c>
      <c r="X45" s="17">
        <v>8</v>
      </c>
      <c r="Y45" s="17">
        <f t="shared" si="6"/>
        <v>9.4650694721508805E-2</v>
      </c>
      <c r="Z45" s="17">
        <f t="shared" si="7"/>
        <v>0.15861993617343256</v>
      </c>
      <c r="AA45" s="17">
        <f t="shared" si="8"/>
        <v>0.60475859553716993</v>
      </c>
      <c r="AB45" s="17">
        <f t="shared" si="9"/>
        <v>0.14197077356788865</v>
      </c>
      <c r="AD45" s="17">
        <v>4</v>
      </c>
      <c r="AE45" s="17">
        <v>8</v>
      </c>
      <c r="AF45" s="17">
        <f>SUMPRODUCT(Y45:AB45,'Coded Choice Data'!C45:F45)</f>
        <v>0.60475859553716993</v>
      </c>
      <c r="AG45" s="17">
        <f t="shared" si="10"/>
        <v>-0.5029259162202605</v>
      </c>
    </row>
    <row r="46" spans="9:33" x14ac:dyDescent="0.3">
      <c r="I46" s="16">
        <v>4</v>
      </c>
      <c r="J46" s="16">
        <v>9</v>
      </c>
      <c r="K46" s="17">
        <f>SUMPRODUCT($A$2:$G$2,'Des Matrix All Tasks All Resp'!C47:I47)</f>
        <v>-1.0671293456207582</v>
      </c>
      <c r="L46" s="17">
        <f>SUMPRODUCT($A$2:$G$2,'Des Matrix All Tasks All Resp'!J47:P47)</f>
        <v>-0.69446976714678621</v>
      </c>
      <c r="M46" s="17">
        <f>SUMPRODUCT($A$2:$G$2,'Des Matrix All Tasks All Resp'!Q47:W47)</f>
        <v>1.3392610796480227</v>
      </c>
      <c r="N46" s="17">
        <f>SUMPRODUCT($A$2:$G$2,'Des Matrix All Tasks All Resp'!X47:AD47)</f>
        <v>-0.79214457067197641</v>
      </c>
      <c r="P46" s="17">
        <v>4</v>
      </c>
      <c r="Q46" s="17">
        <v>9</v>
      </c>
      <c r="R46" s="17">
        <f t="shared" si="2"/>
        <v>0.3439945909823911</v>
      </c>
      <c r="S46" s="17">
        <f t="shared" si="3"/>
        <v>0.49933914382267025</v>
      </c>
      <c r="T46" s="17">
        <f t="shared" si="4"/>
        <v>3.8162225787435333</v>
      </c>
      <c r="U46" s="17">
        <f t="shared" si="5"/>
        <v>0.45287253595681493</v>
      </c>
      <c r="W46" s="17">
        <v>4</v>
      </c>
      <c r="X46" s="17">
        <v>9</v>
      </c>
      <c r="Y46" s="17">
        <f t="shared" si="6"/>
        <v>6.7285941987372616E-2</v>
      </c>
      <c r="Z46" s="17">
        <f t="shared" si="7"/>
        <v>9.7671607473026778E-2</v>
      </c>
      <c r="AA46" s="17">
        <f t="shared" si="8"/>
        <v>0.7464597926116322</v>
      </c>
      <c r="AB46" s="17">
        <f t="shared" si="9"/>
        <v>8.8582657927968433E-2</v>
      </c>
      <c r="AD46" s="17">
        <v>4</v>
      </c>
      <c r="AE46" s="17">
        <v>9</v>
      </c>
      <c r="AF46" s="17">
        <f>SUMPRODUCT(Y46:AB46,'Coded Choice Data'!C46:F46)</f>
        <v>0.7464597926116322</v>
      </c>
      <c r="AG46" s="17">
        <f t="shared" si="10"/>
        <v>-0.29241352465689846</v>
      </c>
    </row>
    <row r="47" spans="9:33" x14ac:dyDescent="0.3">
      <c r="I47" s="16">
        <v>4</v>
      </c>
      <c r="J47" s="16">
        <v>10</v>
      </c>
      <c r="K47" s="17">
        <f>SUMPRODUCT($A$2:$G$2,'Des Matrix All Tasks All Resp'!C48:I48)</f>
        <v>-0.29981689164942416</v>
      </c>
      <c r="L47" s="17">
        <f>SUMPRODUCT($A$2:$G$2,'Des Matrix All Tasks All Resp'!J48:P48)</f>
        <v>1.3392610796480227</v>
      </c>
      <c r="M47" s="17">
        <f>SUMPRODUCT($A$2:$G$2,'Des Matrix All Tasks All Resp'!Q48:W48)</f>
        <v>-1.1975725696168413</v>
      </c>
      <c r="N47" s="17">
        <f>SUMPRODUCT($A$2:$G$2,'Des Matrix All Tasks All Resp'!X48:AD48)</f>
        <v>-0.79214457067197641</v>
      </c>
      <c r="P47" s="17">
        <v>4</v>
      </c>
      <c r="Q47" s="17">
        <v>10</v>
      </c>
      <c r="R47" s="17">
        <f t="shared" si="2"/>
        <v>0.74095388310426558</v>
      </c>
      <c r="S47" s="17">
        <f t="shared" si="3"/>
        <v>3.8162225787435333</v>
      </c>
      <c r="T47" s="17">
        <f t="shared" si="4"/>
        <v>0.30192622799302171</v>
      </c>
      <c r="U47" s="17">
        <f t="shared" si="5"/>
        <v>0.45287253595681493</v>
      </c>
      <c r="W47" s="17">
        <v>4</v>
      </c>
      <c r="X47" s="17">
        <v>10</v>
      </c>
      <c r="Y47" s="17">
        <f t="shared" si="6"/>
        <v>0.13948745082729661</v>
      </c>
      <c r="Z47" s="17">
        <f t="shared" si="7"/>
        <v>0.71841874566922448</v>
      </c>
      <c r="AA47" s="17">
        <f t="shared" si="8"/>
        <v>5.6838786921805544E-2</v>
      </c>
      <c r="AB47" s="17">
        <f t="shared" si="9"/>
        <v>8.525501658167324E-2</v>
      </c>
      <c r="AD47" s="17">
        <v>4</v>
      </c>
      <c r="AE47" s="17">
        <v>10</v>
      </c>
      <c r="AF47" s="17">
        <f>SUMPRODUCT(Y47:AB47,'Coded Choice Data'!C47:F47)</f>
        <v>0.71841874566922448</v>
      </c>
      <c r="AG47" s="17">
        <f t="shared" si="10"/>
        <v>-0.33070266869701831</v>
      </c>
    </row>
    <row r="48" spans="9:33" x14ac:dyDescent="0.3">
      <c r="I48" s="16">
        <v>4</v>
      </c>
      <c r="J48" s="16">
        <v>11</v>
      </c>
      <c r="K48" s="17">
        <f>SUMPRODUCT($A$2:$G$2,'Des Matrix All Tasks All Resp'!C49:I49)</f>
        <v>-1.0671293456207582</v>
      </c>
      <c r="L48" s="17">
        <f>SUMPRODUCT($A$2:$G$2,'Des Matrix All Tasks All Resp'!J49:P49)</f>
        <v>0.66584189037001906</v>
      </c>
      <c r="M48" s="17">
        <f>SUMPRODUCT($A$2:$G$2,'Des Matrix All Tasks All Resp'!Q49:W49)</f>
        <v>-0.68125478487649804</v>
      </c>
      <c r="N48" s="17">
        <f>SUMPRODUCT($A$2:$G$2,'Des Matrix All Tasks All Resp'!X49:AD49)</f>
        <v>-0.79214457067197641</v>
      </c>
      <c r="P48" s="17">
        <v>4</v>
      </c>
      <c r="Q48" s="17">
        <v>11</v>
      </c>
      <c r="R48" s="17">
        <f t="shared" si="2"/>
        <v>0.3439945909823911</v>
      </c>
      <c r="S48" s="17">
        <f t="shared" si="3"/>
        <v>1.9461282584821706</v>
      </c>
      <c r="T48" s="17">
        <f t="shared" si="4"/>
        <v>0.50598169568907869</v>
      </c>
      <c r="U48" s="17">
        <f t="shared" si="5"/>
        <v>0.45287253595681493</v>
      </c>
      <c r="W48" s="17">
        <v>4</v>
      </c>
      <c r="X48" s="17">
        <v>11</v>
      </c>
      <c r="Y48" s="17">
        <f t="shared" si="6"/>
        <v>0.10587781396870258</v>
      </c>
      <c r="Z48" s="17">
        <f t="shared" si="7"/>
        <v>0.59899722586439763</v>
      </c>
      <c r="AA48" s="17">
        <f t="shared" si="8"/>
        <v>0.15573569251407005</v>
      </c>
      <c r="AB48" s="17">
        <f t="shared" si="9"/>
        <v>0.1393892676528298</v>
      </c>
      <c r="AD48" s="17">
        <v>4</v>
      </c>
      <c r="AE48" s="17">
        <v>11</v>
      </c>
      <c r="AF48" s="17">
        <f>SUMPRODUCT(Y48:AB48,'Coded Choice Data'!C48:F48)</f>
        <v>0.59899722586439763</v>
      </c>
      <c r="AG48" s="17">
        <f t="shared" si="10"/>
        <v>-0.51249831215554631</v>
      </c>
    </row>
    <row r="49" spans="9:33" x14ac:dyDescent="0.3">
      <c r="I49" s="16">
        <v>4</v>
      </c>
      <c r="J49" s="16">
        <v>12</v>
      </c>
      <c r="K49" s="17">
        <f>SUMPRODUCT($A$2:$G$2,'Des Matrix All Tasks All Resp'!C50:I50)</f>
        <v>0.65706357561691719</v>
      </c>
      <c r="L49" s="17">
        <f>SUMPRODUCT($A$2:$G$2,'Des Matrix All Tasks All Resp'!J50:P50)</f>
        <v>-0.8515711716844464</v>
      </c>
      <c r="M49" s="17">
        <f>SUMPRODUCT($A$2:$G$2,'Des Matrix All Tasks All Resp'!Q50:W50)</f>
        <v>-0.69446976714678621</v>
      </c>
      <c r="N49" s="17">
        <f>SUMPRODUCT($A$2:$G$2,'Des Matrix All Tasks All Resp'!X50:AD50)</f>
        <v>-0.79214457067197641</v>
      </c>
      <c r="P49" s="17">
        <v>4</v>
      </c>
      <c r="Q49" s="17">
        <v>12</v>
      </c>
      <c r="R49" s="17">
        <f t="shared" si="2"/>
        <v>1.9291192963151294</v>
      </c>
      <c r="S49" s="17">
        <f t="shared" si="3"/>
        <v>0.42674391698803016</v>
      </c>
      <c r="T49" s="17">
        <f t="shared" si="4"/>
        <v>0.49933914382267025</v>
      </c>
      <c r="U49" s="17">
        <f t="shared" si="5"/>
        <v>0.45287253595681493</v>
      </c>
      <c r="W49" s="17">
        <v>4</v>
      </c>
      <c r="X49" s="17">
        <v>12</v>
      </c>
      <c r="Y49" s="17">
        <f t="shared" si="6"/>
        <v>0.58315466205103683</v>
      </c>
      <c r="Z49" s="17">
        <f t="shared" si="7"/>
        <v>0.1290006819012392</v>
      </c>
      <c r="AA49" s="17">
        <f t="shared" si="8"/>
        <v>0.15094553780109821</v>
      </c>
      <c r="AB49" s="17">
        <f t="shared" si="9"/>
        <v>0.13689911824662579</v>
      </c>
      <c r="AD49" s="17">
        <v>4</v>
      </c>
      <c r="AE49" s="17">
        <v>12</v>
      </c>
      <c r="AF49" s="17">
        <f>SUMPRODUCT(Y49:AB49,'Coded Choice Data'!C49:F49)</f>
        <v>0.58315466205103683</v>
      </c>
      <c r="AG49" s="17">
        <f t="shared" si="10"/>
        <v>-0.53930284127695449</v>
      </c>
    </row>
    <row r="50" spans="9:33" x14ac:dyDescent="0.3">
      <c r="I50" s="16">
        <v>5</v>
      </c>
      <c r="J50" s="16">
        <v>1</v>
      </c>
      <c r="K50" s="17">
        <f>SUMPRODUCT($A$2:$G$2,'Des Matrix All Tasks All Resp'!C51:I51)</f>
        <v>-0.69446976714678621</v>
      </c>
      <c r="L50" s="17">
        <f>SUMPRODUCT($A$2:$G$2,'Des Matrix All Tasks All Resp'!J51:P51)</f>
        <v>-1.1975725696168413</v>
      </c>
      <c r="M50" s="17">
        <f>SUMPRODUCT($A$2:$G$2,'Des Matrix All Tasks All Resp'!Q51:W51)</f>
        <v>0.66584189037001906</v>
      </c>
      <c r="N50" s="17">
        <f>SUMPRODUCT($A$2:$G$2,'Des Matrix All Tasks All Resp'!X51:AD51)</f>
        <v>-0.79214457067197641</v>
      </c>
      <c r="P50" s="17">
        <v>5</v>
      </c>
      <c r="Q50" s="17">
        <v>1</v>
      </c>
      <c r="R50" s="17">
        <f t="shared" si="2"/>
        <v>0.49933914382267025</v>
      </c>
      <c r="S50" s="17">
        <f t="shared" si="3"/>
        <v>0.30192622799302171</v>
      </c>
      <c r="T50" s="17">
        <f t="shared" si="4"/>
        <v>1.9461282584821706</v>
      </c>
      <c r="U50" s="17">
        <f t="shared" si="5"/>
        <v>0.45287253595681493</v>
      </c>
      <c r="W50" s="17">
        <v>5</v>
      </c>
      <c r="X50" s="17">
        <v>1</v>
      </c>
      <c r="Y50" s="17">
        <f t="shared" si="6"/>
        <v>0.15603050430241394</v>
      </c>
      <c r="Z50" s="17">
        <f t="shared" si="7"/>
        <v>9.4344098992981823E-2</v>
      </c>
      <c r="AA50" s="17">
        <f t="shared" si="8"/>
        <v>0.60811449966355624</v>
      </c>
      <c r="AB50" s="17">
        <f t="shared" si="9"/>
        <v>0.14151089704104794</v>
      </c>
      <c r="AD50" s="17">
        <v>5</v>
      </c>
      <c r="AE50" s="17">
        <v>1</v>
      </c>
      <c r="AF50" s="17">
        <f>SUMPRODUCT(Y50:AB50,'Coded Choice Data'!C50:F50)</f>
        <v>0.60811449966355624</v>
      </c>
      <c r="AG50" s="17">
        <f t="shared" si="10"/>
        <v>-0.49739209293123748</v>
      </c>
    </row>
    <row r="51" spans="9:33" x14ac:dyDescent="0.3">
      <c r="I51" s="16">
        <v>5</v>
      </c>
      <c r="J51" s="16">
        <v>2</v>
      </c>
      <c r="K51" s="17">
        <f>SUMPRODUCT($A$2:$G$2,'Des Matrix All Tasks All Resp'!C52:I52)</f>
        <v>-0.29981689164942416</v>
      </c>
      <c r="L51" s="17">
        <f>SUMPRODUCT($A$2:$G$2,'Des Matrix All Tasks All Resp'!J52:P52)</f>
        <v>0.65706357561691719</v>
      </c>
      <c r="M51" s="17">
        <f>SUMPRODUCT($A$2:$G$2,'Des Matrix All Tasks All Resp'!Q52:W52)</f>
        <v>-1.0671293456207582</v>
      </c>
      <c r="N51" s="17">
        <f>SUMPRODUCT($A$2:$G$2,'Des Matrix All Tasks All Resp'!X52:AD52)</f>
        <v>-0.79214457067197641</v>
      </c>
      <c r="P51" s="17">
        <v>5</v>
      </c>
      <c r="Q51" s="17">
        <v>2</v>
      </c>
      <c r="R51" s="17">
        <f t="shared" si="2"/>
        <v>0.74095388310426558</v>
      </c>
      <c r="S51" s="17">
        <f t="shared" si="3"/>
        <v>1.9291192963151294</v>
      </c>
      <c r="T51" s="17">
        <f t="shared" si="4"/>
        <v>0.3439945909823911</v>
      </c>
      <c r="U51" s="17">
        <f t="shared" si="5"/>
        <v>0.45287253595681493</v>
      </c>
      <c r="W51" s="17">
        <v>5</v>
      </c>
      <c r="X51" s="17">
        <v>2</v>
      </c>
      <c r="Y51" s="17">
        <f t="shared" si="6"/>
        <v>0.21371982717594143</v>
      </c>
      <c r="Z51" s="17">
        <f t="shared" si="7"/>
        <v>0.55643279833142645</v>
      </c>
      <c r="AA51" s="17">
        <f t="shared" si="8"/>
        <v>9.922137694481846E-2</v>
      </c>
      <c r="AB51" s="17">
        <f t="shared" si="9"/>
        <v>0.13062599754781365</v>
      </c>
      <c r="AD51" s="17">
        <v>5</v>
      </c>
      <c r="AE51" s="17">
        <v>2</v>
      </c>
      <c r="AF51" s="17">
        <f>SUMPRODUCT(Y51:AB51,'Coded Choice Data'!C51:F51)</f>
        <v>0.55643279833142645</v>
      </c>
      <c r="AG51" s="17">
        <f t="shared" si="10"/>
        <v>-0.58620887327365379</v>
      </c>
    </row>
    <row r="52" spans="9:33" x14ac:dyDescent="0.3">
      <c r="I52" s="16">
        <v>5</v>
      </c>
      <c r="J52" s="16">
        <v>3</v>
      </c>
      <c r="K52" s="17">
        <f>SUMPRODUCT($A$2:$G$2,'Des Matrix All Tasks All Resp'!C53:I53)</f>
        <v>1.3392610796480227</v>
      </c>
      <c r="L52" s="17">
        <f>SUMPRODUCT($A$2:$G$2,'Des Matrix All Tasks All Resp'!J53:P53)</f>
        <v>-0.68125478487649804</v>
      </c>
      <c r="M52" s="17">
        <f>SUMPRODUCT($A$2:$G$2,'Des Matrix All Tasks All Resp'!Q53:W53)</f>
        <v>-0.8515711716844464</v>
      </c>
      <c r="N52" s="17">
        <f>SUMPRODUCT($A$2:$G$2,'Des Matrix All Tasks All Resp'!X53:AD53)</f>
        <v>-0.79214457067197641</v>
      </c>
      <c r="P52" s="17">
        <v>5</v>
      </c>
      <c r="Q52" s="17">
        <v>3</v>
      </c>
      <c r="R52" s="17">
        <f t="shared" si="2"/>
        <v>3.8162225787435333</v>
      </c>
      <c r="S52" s="17">
        <f t="shared" si="3"/>
        <v>0.50598169568907869</v>
      </c>
      <c r="T52" s="17">
        <f t="shared" si="4"/>
        <v>0.42674391698803016</v>
      </c>
      <c r="U52" s="17">
        <f t="shared" si="5"/>
        <v>0.45287253595681493</v>
      </c>
      <c r="W52" s="17">
        <v>5</v>
      </c>
      <c r="X52" s="17">
        <v>3</v>
      </c>
      <c r="Y52" s="17">
        <f t="shared" si="6"/>
        <v>0.73363208360075771</v>
      </c>
      <c r="Z52" s="17">
        <f t="shared" si="7"/>
        <v>9.7270114101793301E-2</v>
      </c>
      <c r="AA52" s="17">
        <f t="shared" si="8"/>
        <v>8.2037413312237836E-2</v>
      </c>
      <c r="AB52" s="17">
        <f t="shared" si="9"/>
        <v>8.7060388985211054E-2</v>
      </c>
      <c r="AD52" s="17">
        <v>5</v>
      </c>
      <c r="AE52" s="17">
        <v>3</v>
      </c>
      <c r="AF52" s="17">
        <f>SUMPRODUCT(Y52:AB52,'Coded Choice Data'!C52:F52)</f>
        <v>0.73363208360075771</v>
      </c>
      <c r="AG52" s="17">
        <f t="shared" si="10"/>
        <v>-0.30974762453497645</v>
      </c>
    </row>
    <row r="53" spans="9:33" x14ac:dyDescent="0.3">
      <c r="I53" s="16">
        <v>5</v>
      </c>
      <c r="J53" s="16">
        <v>4</v>
      </c>
      <c r="K53" s="17">
        <f>SUMPRODUCT($A$2:$G$2,'Des Matrix All Tasks All Resp'!C54:I54)</f>
        <v>-0.8515711716844464</v>
      </c>
      <c r="L53" s="17">
        <f>SUMPRODUCT($A$2:$G$2,'Des Matrix All Tasks All Resp'!J54:P54)</f>
        <v>-1.0671293456207582</v>
      </c>
      <c r="M53" s="17">
        <f>SUMPRODUCT($A$2:$G$2,'Des Matrix All Tasks All Resp'!Q54:W54)</f>
        <v>-1.1975725696168413</v>
      </c>
      <c r="N53" s="17">
        <f>SUMPRODUCT($A$2:$G$2,'Des Matrix All Tasks All Resp'!X54:AD54)</f>
        <v>-0.79214457067197641</v>
      </c>
      <c r="P53" s="17">
        <v>5</v>
      </c>
      <c r="Q53" s="17">
        <v>4</v>
      </c>
      <c r="R53" s="17">
        <f t="shared" si="2"/>
        <v>0.42674391698803016</v>
      </c>
      <c r="S53" s="17">
        <f t="shared" si="3"/>
        <v>0.3439945909823911</v>
      </c>
      <c r="T53" s="17">
        <f t="shared" si="4"/>
        <v>0.30192622799302171</v>
      </c>
      <c r="U53" s="17">
        <f t="shared" si="5"/>
        <v>0.45287253595681493</v>
      </c>
      <c r="W53" s="17">
        <v>5</v>
      </c>
      <c r="X53" s="17">
        <v>4</v>
      </c>
      <c r="Y53" s="17">
        <f t="shared" si="6"/>
        <v>0.27973352394784146</v>
      </c>
      <c r="Z53" s="17">
        <f t="shared" si="7"/>
        <v>0.22549078106062309</v>
      </c>
      <c r="AA53" s="17">
        <f t="shared" si="8"/>
        <v>0.19791468458386108</v>
      </c>
      <c r="AB53" s="17">
        <f t="shared" si="9"/>
        <v>0.29686101040767443</v>
      </c>
      <c r="AD53" s="17">
        <v>5</v>
      </c>
      <c r="AE53" s="17">
        <v>4</v>
      </c>
      <c r="AF53" s="17">
        <f>SUMPRODUCT(Y53:AB53,'Coded Choice Data'!C53:F53)</f>
        <v>0.29686101040767443</v>
      </c>
      <c r="AG53" s="17">
        <f t="shared" si="10"/>
        <v>-1.2144912281408544</v>
      </c>
    </row>
    <row r="54" spans="9:33" x14ac:dyDescent="0.3">
      <c r="I54" s="16">
        <v>5</v>
      </c>
      <c r="J54" s="16">
        <v>5</v>
      </c>
      <c r="K54" s="17">
        <f>SUMPRODUCT($A$2:$G$2,'Des Matrix All Tasks All Resp'!C55:I55)</f>
        <v>1.3392610796480227</v>
      </c>
      <c r="L54" s="17">
        <f>SUMPRODUCT($A$2:$G$2,'Des Matrix All Tasks All Resp'!J55:P55)</f>
        <v>0.65706357561691719</v>
      </c>
      <c r="M54" s="17">
        <f>SUMPRODUCT($A$2:$G$2,'Des Matrix All Tasks All Resp'!Q55:W55)</f>
        <v>0.66584189037001906</v>
      </c>
      <c r="N54" s="17">
        <f>SUMPRODUCT($A$2:$G$2,'Des Matrix All Tasks All Resp'!X55:AD55)</f>
        <v>-0.79214457067197641</v>
      </c>
      <c r="P54" s="17">
        <v>5</v>
      </c>
      <c r="Q54" s="17">
        <v>5</v>
      </c>
      <c r="R54" s="17">
        <f t="shared" si="2"/>
        <v>3.8162225787435333</v>
      </c>
      <c r="S54" s="17">
        <f t="shared" si="3"/>
        <v>1.9291192963151294</v>
      </c>
      <c r="T54" s="17">
        <f t="shared" si="4"/>
        <v>1.9461282584821706</v>
      </c>
      <c r="U54" s="17">
        <f t="shared" si="5"/>
        <v>0.45287253595681493</v>
      </c>
      <c r="W54" s="17">
        <v>5</v>
      </c>
      <c r="X54" s="17">
        <v>5</v>
      </c>
      <c r="Y54" s="17">
        <f t="shared" si="6"/>
        <v>0.46857342987741968</v>
      </c>
      <c r="Z54" s="17">
        <f t="shared" si="7"/>
        <v>0.23686617503707263</v>
      </c>
      <c r="AA54" s="17">
        <f t="shared" si="8"/>
        <v>0.23895461395194584</v>
      </c>
      <c r="AB54" s="17">
        <f t="shared" si="9"/>
        <v>5.5605781133561828E-2</v>
      </c>
      <c r="AD54" s="17">
        <v>5</v>
      </c>
      <c r="AE54" s="17">
        <v>5</v>
      </c>
      <c r="AF54" s="17">
        <f>SUMPRODUCT(Y54:AB54,'Coded Choice Data'!C54:F54)</f>
        <v>0.23686617503707263</v>
      </c>
      <c r="AG54" s="17">
        <f t="shared" si="10"/>
        <v>-1.4402599596196284</v>
      </c>
    </row>
    <row r="55" spans="9:33" x14ac:dyDescent="0.3">
      <c r="I55" s="16">
        <v>5</v>
      </c>
      <c r="J55" s="16">
        <v>6</v>
      </c>
      <c r="K55" s="17">
        <f>SUMPRODUCT($A$2:$G$2,'Des Matrix All Tasks All Resp'!C56:I56)</f>
        <v>-0.68125478487649804</v>
      </c>
      <c r="L55" s="17">
        <f>SUMPRODUCT($A$2:$G$2,'Des Matrix All Tasks All Resp'!J56:P56)</f>
        <v>-0.29981689164942416</v>
      </c>
      <c r="M55" s="17">
        <f>SUMPRODUCT($A$2:$G$2,'Des Matrix All Tasks All Resp'!Q56:W56)</f>
        <v>-0.69446976714678621</v>
      </c>
      <c r="N55" s="17">
        <f>SUMPRODUCT($A$2:$G$2,'Des Matrix All Tasks All Resp'!X56:AD56)</f>
        <v>-0.79214457067197641</v>
      </c>
      <c r="P55" s="17">
        <v>5</v>
      </c>
      <c r="Q55" s="17">
        <v>6</v>
      </c>
      <c r="R55" s="17">
        <f t="shared" si="2"/>
        <v>0.50598169568907869</v>
      </c>
      <c r="S55" s="17">
        <f t="shared" si="3"/>
        <v>0.74095388310426558</v>
      </c>
      <c r="T55" s="17">
        <f t="shared" si="4"/>
        <v>0.49933914382267025</v>
      </c>
      <c r="U55" s="17">
        <f t="shared" si="5"/>
        <v>0.45287253595681493</v>
      </c>
      <c r="W55" s="17">
        <v>5</v>
      </c>
      <c r="X55" s="17">
        <v>6</v>
      </c>
      <c r="Y55" s="17">
        <f t="shared" si="6"/>
        <v>0.23008086144146769</v>
      </c>
      <c r="Z55" s="17">
        <f t="shared" si="7"/>
        <v>0.33692781609591671</v>
      </c>
      <c r="AA55" s="17">
        <f t="shared" si="8"/>
        <v>0.22706034890393112</v>
      </c>
      <c r="AB55" s="17">
        <f t="shared" si="9"/>
        <v>0.20593097355868456</v>
      </c>
      <c r="AD55" s="17">
        <v>5</v>
      </c>
      <c r="AE55" s="17">
        <v>6</v>
      </c>
      <c r="AF55" s="17">
        <f>SUMPRODUCT(Y55:AB55,'Coded Choice Data'!C55:F55)</f>
        <v>0.20593097355868456</v>
      </c>
      <c r="AG55" s="17">
        <f t="shared" si="10"/>
        <v>-1.5802142461565509</v>
      </c>
    </row>
    <row r="56" spans="9:33" x14ac:dyDescent="0.3">
      <c r="I56" s="16">
        <v>5</v>
      </c>
      <c r="J56" s="16">
        <v>7</v>
      </c>
      <c r="K56" s="17">
        <f>SUMPRODUCT($A$2:$G$2,'Des Matrix All Tasks All Resp'!C57:I57)</f>
        <v>0.66584189037001906</v>
      </c>
      <c r="L56" s="17">
        <f>SUMPRODUCT($A$2:$G$2,'Des Matrix All Tasks All Resp'!J57:P57)</f>
        <v>-0.8515711716844464</v>
      </c>
      <c r="M56" s="17">
        <f>SUMPRODUCT($A$2:$G$2,'Des Matrix All Tasks All Resp'!Q57:W57)</f>
        <v>-0.29981689164942416</v>
      </c>
      <c r="N56" s="17">
        <f>SUMPRODUCT($A$2:$G$2,'Des Matrix All Tasks All Resp'!X57:AD57)</f>
        <v>-0.79214457067197641</v>
      </c>
      <c r="P56" s="17">
        <v>5</v>
      </c>
      <c r="Q56" s="17">
        <v>7</v>
      </c>
      <c r="R56" s="17">
        <f t="shared" si="2"/>
        <v>1.9461282584821706</v>
      </c>
      <c r="S56" s="17">
        <f t="shared" si="3"/>
        <v>0.42674391698803016</v>
      </c>
      <c r="T56" s="17">
        <f t="shared" si="4"/>
        <v>0.74095388310426558</v>
      </c>
      <c r="U56" s="17">
        <f t="shared" si="5"/>
        <v>0.45287253595681493</v>
      </c>
      <c r="W56" s="17">
        <v>5</v>
      </c>
      <c r="X56" s="17">
        <v>7</v>
      </c>
      <c r="Y56" s="17">
        <f t="shared" si="6"/>
        <v>0.54563855254439342</v>
      </c>
      <c r="Z56" s="17">
        <f t="shared" si="7"/>
        <v>0.1196467561465229</v>
      </c>
      <c r="AA56" s="17">
        <f t="shared" si="8"/>
        <v>0.20774221972115875</v>
      </c>
      <c r="AB56" s="17">
        <f t="shared" si="9"/>
        <v>0.12697247158792493</v>
      </c>
      <c r="AD56" s="17">
        <v>5</v>
      </c>
      <c r="AE56" s="17">
        <v>7</v>
      </c>
      <c r="AF56" s="17">
        <f>SUMPRODUCT(Y56:AB56,'Coded Choice Data'!C56:F56)</f>
        <v>0.54563855254439342</v>
      </c>
      <c r="AG56" s="17">
        <f t="shared" si="10"/>
        <v>-0.60579851412740759</v>
      </c>
    </row>
    <row r="57" spans="9:33" x14ac:dyDescent="0.3">
      <c r="I57" s="16">
        <v>5</v>
      </c>
      <c r="J57" s="16">
        <v>8</v>
      </c>
      <c r="K57" s="17">
        <f>SUMPRODUCT($A$2:$G$2,'Des Matrix All Tasks All Resp'!C58:I58)</f>
        <v>-1.1975725696168413</v>
      </c>
      <c r="L57" s="17">
        <f>SUMPRODUCT($A$2:$G$2,'Des Matrix All Tasks All Resp'!J58:P58)</f>
        <v>-0.68125478487649804</v>
      </c>
      <c r="M57" s="17">
        <f>SUMPRODUCT($A$2:$G$2,'Des Matrix All Tasks All Resp'!Q58:W58)</f>
        <v>0.65706357561691719</v>
      </c>
      <c r="N57" s="17">
        <f>SUMPRODUCT($A$2:$G$2,'Des Matrix All Tasks All Resp'!X58:AD58)</f>
        <v>-0.79214457067197641</v>
      </c>
      <c r="P57" s="17">
        <v>5</v>
      </c>
      <c r="Q57" s="17">
        <v>8</v>
      </c>
      <c r="R57" s="17">
        <f t="shared" si="2"/>
        <v>0.30192622799302171</v>
      </c>
      <c r="S57" s="17">
        <f t="shared" si="3"/>
        <v>0.50598169568907869</v>
      </c>
      <c r="T57" s="17">
        <f t="shared" si="4"/>
        <v>1.9291192963151294</v>
      </c>
      <c r="U57" s="17">
        <f t="shared" si="5"/>
        <v>0.45287253595681493</v>
      </c>
      <c r="W57" s="17">
        <v>5</v>
      </c>
      <c r="X57" s="17">
        <v>8</v>
      </c>
      <c r="Y57" s="17">
        <f t="shared" si="6"/>
        <v>9.4650694721508805E-2</v>
      </c>
      <c r="Z57" s="17">
        <f t="shared" si="7"/>
        <v>0.15861993617343256</v>
      </c>
      <c r="AA57" s="17">
        <f t="shared" si="8"/>
        <v>0.60475859553716993</v>
      </c>
      <c r="AB57" s="17">
        <f t="shared" si="9"/>
        <v>0.14197077356788865</v>
      </c>
      <c r="AD57" s="17">
        <v>5</v>
      </c>
      <c r="AE57" s="17">
        <v>8</v>
      </c>
      <c r="AF57" s="17">
        <f>SUMPRODUCT(Y57:AB57,'Coded Choice Data'!C57:F57)</f>
        <v>0.15861993617343256</v>
      </c>
      <c r="AG57" s="17">
        <f t="shared" si="10"/>
        <v>-1.8412442767136756</v>
      </c>
    </row>
    <row r="58" spans="9:33" x14ac:dyDescent="0.3">
      <c r="I58" s="16">
        <v>5</v>
      </c>
      <c r="J58" s="16">
        <v>9</v>
      </c>
      <c r="K58" s="17">
        <f>SUMPRODUCT($A$2:$G$2,'Des Matrix All Tasks All Resp'!C59:I59)</f>
        <v>-1.0671293456207582</v>
      </c>
      <c r="L58" s="17">
        <f>SUMPRODUCT($A$2:$G$2,'Des Matrix All Tasks All Resp'!J59:P59)</f>
        <v>-0.69446976714678621</v>
      </c>
      <c r="M58" s="17">
        <f>SUMPRODUCT($A$2:$G$2,'Des Matrix All Tasks All Resp'!Q59:W59)</f>
        <v>1.3392610796480227</v>
      </c>
      <c r="N58" s="17">
        <f>SUMPRODUCT($A$2:$G$2,'Des Matrix All Tasks All Resp'!X59:AD59)</f>
        <v>-0.79214457067197641</v>
      </c>
      <c r="P58" s="17">
        <v>5</v>
      </c>
      <c r="Q58" s="17">
        <v>9</v>
      </c>
      <c r="R58" s="17">
        <f t="shared" si="2"/>
        <v>0.3439945909823911</v>
      </c>
      <c r="S58" s="17">
        <f t="shared" si="3"/>
        <v>0.49933914382267025</v>
      </c>
      <c r="T58" s="17">
        <f t="shared" si="4"/>
        <v>3.8162225787435333</v>
      </c>
      <c r="U58" s="17">
        <f t="shared" si="5"/>
        <v>0.45287253595681493</v>
      </c>
      <c r="W58" s="17">
        <v>5</v>
      </c>
      <c r="X58" s="17">
        <v>9</v>
      </c>
      <c r="Y58" s="17">
        <f t="shared" si="6"/>
        <v>6.7285941987372616E-2</v>
      </c>
      <c r="Z58" s="17">
        <f t="shared" si="7"/>
        <v>9.7671607473026778E-2</v>
      </c>
      <c r="AA58" s="17">
        <f t="shared" si="8"/>
        <v>0.7464597926116322</v>
      </c>
      <c r="AB58" s="17">
        <f t="shared" si="9"/>
        <v>8.8582657927968433E-2</v>
      </c>
      <c r="AD58" s="17">
        <v>5</v>
      </c>
      <c r="AE58" s="17">
        <v>9</v>
      </c>
      <c r="AF58" s="17">
        <f>SUMPRODUCT(Y58:AB58,'Coded Choice Data'!C58:F58)</f>
        <v>6.7285941987372616E-2</v>
      </c>
      <c r="AG58" s="17">
        <f t="shared" si="10"/>
        <v>-2.6988039499256793</v>
      </c>
    </row>
    <row r="59" spans="9:33" x14ac:dyDescent="0.3">
      <c r="I59" s="16">
        <v>5</v>
      </c>
      <c r="J59" s="16">
        <v>10</v>
      </c>
      <c r="K59" s="17">
        <f>SUMPRODUCT($A$2:$G$2,'Des Matrix All Tasks All Resp'!C60:I60)</f>
        <v>-0.29981689164942416</v>
      </c>
      <c r="L59" s="17">
        <f>SUMPRODUCT($A$2:$G$2,'Des Matrix All Tasks All Resp'!J60:P60)</f>
        <v>1.3392610796480227</v>
      </c>
      <c r="M59" s="17">
        <f>SUMPRODUCT($A$2:$G$2,'Des Matrix All Tasks All Resp'!Q60:W60)</f>
        <v>-1.1975725696168413</v>
      </c>
      <c r="N59" s="17">
        <f>SUMPRODUCT($A$2:$G$2,'Des Matrix All Tasks All Resp'!X60:AD60)</f>
        <v>-0.79214457067197641</v>
      </c>
      <c r="P59" s="17">
        <v>5</v>
      </c>
      <c r="Q59" s="17">
        <v>10</v>
      </c>
      <c r="R59" s="17">
        <f t="shared" si="2"/>
        <v>0.74095388310426558</v>
      </c>
      <c r="S59" s="17">
        <f t="shared" si="3"/>
        <v>3.8162225787435333</v>
      </c>
      <c r="T59" s="17">
        <f t="shared" si="4"/>
        <v>0.30192622799302171</v>
      </c>
      <c r="U59" s="17">
        <f t="shared" si="5"/>
        <v>0.45287253595681493</v>
      </c>
      <c r="W59" s="17">
        <v>5</v>
      </c>
      <c r="X59" s="17">
        <v>10</v>
      </c>
      <c r="Y59" s="17">
        <f t="shared" si="6"/>
        <v>0.13948745082729661</v>
      </c>
      <c r="Z59" s="17">
        <f t="shared" si="7"/>
        <v>0.71841874566922448</v>
      </c>
      <c r="AA59" s="17">
        <f t="shared" si="8"/>
        <v>5.6838786921805544E-2</v>
      </c>
      <c r="AB59" s="17">
        <f t="shared" si="9"/>
        <v>8.525501658167324E-2</v>
      </c>
      <c r="AD59" s="17">
        <v>5</v>
      </c>
      <c r="AE59" s="17">
        <v>10</v>
      </c>
      <c r="AF59" s="17">
        <f>SUMPRODUCT(Y59:AB59,'Coded Choice Data'!C59:F59)</f>
        <v>0.71841874566922448</v>
      </c>
      <c r="AG59" s="17">
        <f t="shared" si="10"/>
        <v>-0.33070266869701831</v>
      </c>
    </row>
    <row r="60" spans="9:33" x14ac:dyDescent="0.3">
      <c r="I60" s="16">
        <v>5</v>
      </c>
      <c r="J60" s="16">
        <v>11</v>
      </c>
      <c r="K60" s="17">
        <f>SUMPRODUCT($A$2:$G$2,'Des Matrix All Tasks All Resp'!C61:I61)</f>
        <v>-1.0671293456207582</v>
      </c>
      <c r="L60" s="17">
        <f>SUMPRODUCT($A$2:$G$2,'Des Matrix All Tasks All Resp'!J61:P61)</f>
        <v>0.66584189037001906</v>
      </c>
      <c r="M60" s="17">
        <f>SUMPRODUCT($A$2:$G$2,'Des Matrix All Tasks All Resp'!Q61:W61)</f>
        <v>-0.68125478487649804</v>
      </c>
      <c r="N60" s="17">
        <f>SUMPRODUCT($A$2:$G$2,'Des Matrix All Tasks All Resp'!X61:AD61)</f>
        <v>-0.79214457067197641</v>
      </c>
      <c r="P60" s="17">
        <v>5</v>
      </c>
      <c r="Q60" s="17">
        <v>11</v>
      </c>
      <c r="R60" s="17">
        <f t="shared" si="2"/>
        <v>0.3439945909823911</v>
      </c>
      <c r="S60" s="17">
        <f t="shared" si="3"/>
        <v>1.9461282584821706</v>
      </c>
      <c r="T60" s="17">
        <f t="shared" si="4"/>
        <v>0.50598169568907869</v>
      </c>
      <c r="U60" s="17">
        <f t="shared" si="5"/>
        <v>0.45287253595681493</v>
      </c>
      <c r="W60" s="17">
        <v>5</v>
      </c>
      <c r="X60" s="17">
        <v>11</v>
      </c>
      <c r="Y60" s="17">
        <f t="shared" si="6"/>
        <v>0.10587781396870258</v>
      </c>
      <c r="Z60" s="17">
        <f t="shared" si="7"/>
        <v>0.59899722586439763</v>
      </c>
      <c r="AA60" s="17">
        <f t="shared" si="8"/>
        <v>0.15573569251407005</v>
      </c>
      <c r="AB60" s="17">
        <f t="shared" si="9"/>
        <v>0.1393892676528298</v>
      </c>
      <c r="AD60" s="17">
        <v>5</v>
      </c>
      <c r="AE60" s="17">
        <v>11</v>
      </c>
      <c r="AF60" s="17">
        <f>SUMPRODUCT(Y60:AB60,'Coded Choice Data'!C60:F60)</f>
        <v>0.1393892676528298</v>
      </c>
      <c r="AG60" s="17">
        <f t="shared" si="10"/>
        <v>-1.9704847731975417</v>
      </c>
    </row>
    <row r="61" spans="9:33" x14ac:dyDescent="0.3">
      <c r="I61" s="16">
        <v>5</v>
      </c>
      <c r="J61" s="16">
        <v>12</v>
      </c>
      <c r="K61" s="17">
        <f>SUMPRODUCT($A$2:$G$2,'Des Matrix All Tasks All Resp'!C62:I62)</f>
        <v>0.65706357561691719</v>
      </c>
      <c r="L61" s="17">
        <f>SUMPRODUCT($A$2:$G$2,'Des Matrix All Tasks All Resp'!J62:P62)</f>
        <v>-0.8515711716844464</v>
      </c>
      <c r="M61" s="17">
        <f>SUMPRODUCT($A$2:$G$2,'Des Matrix All Tasks All Resp'!Q62:W62)</f>
        <v>-0.69446976714678621</v>
      </c>
      <c r="N61" s="17">
        <f>SUMPRODUCT($A$2:$G$2,'Des Matrix All Tasks All Resp'!X62:AD62)</f>
        <v>-0.79214457067197641</v>
      </c>
      <c r="P61" s="17">
        <v>5</v>
      </c>
      <c r="Q61" s="17">
        <v>12</v>
      </c>
      <c r="R61" s="17">
        <f t="shared" si="2"/>
        <v>1.9291192963151294</v>
      </c>
      <c r="S61" s="17">
        <f t="shared" si="3"/>
        <v>0.42674391698803016</v>
      </c>
      <c r="T61" s="17">
        <f t="shared" si="4"/>
        <v>0.49933914382267025</v>
      </c>
      <c r="U61" s="17">
        <f t="shared" si="5"/>
        <v>0.45287253595681493</v>
      </c>
      <c r="W61" s="17">
        <v>5</v>
      </c>
      <c r="X61" s="17">
        <v>12</v>
      </c>
      <c r="Y61" s="17">
        <f t="shared" si="6"/>
        <v>0.58315466205103683</v>
      </c>
      <c r="Z61" s="17">
        <f t="shared" si="7"/>
        <v>0.1290006819012392</v>
      </c>
      <c r="AA61" s="17">
        <f t="shared" si="8"/>
        <v>0.15094553780109821</v>
      </c>
      <c r="AB61" s="17">
        <f t="shared" si="9"/>
        <v>0.13689911824662579</v>
      </c>
      <c r="AD61" s="17">
        <v>5</v>
      </c>
      <c r="AE61" s="17">
        <v>12</v>
      </c>
      <c r="AF61" s="17">
        <f>SUMPRODUCT(Y61:AB61,'Coded Choice Data'!C61:F61)</f>
        <v>0.1290006819012392</v>
      </c>
      <c r="AG61" s="17">
        <f t="shared" si="10"/>
        <v>-2.0479375885783182</v>
      </c>
    </row>
    <row r="62" spans="9:33" x14ac:dyDescent="0.3">
      <c r="I62" s="16">
        <v>6</v>
      </c>
      <c r="J62" s="16">
        <v>1</v>
      </c>
      <c r="K62" s="17">
        <f>SUMPRODUCT($A$2:$G$2,'Des Matrix All Tasks All Resp'!C63:I63)</f>
        <v>-0.69446976714678621</v>
      </c>
      <c r="L62" s="17">
        <f>SUMPRODUCT($A$2:$G$2,'Des Matrix All Tasks All Resp'!J63:P63)</f>
        <v>-1.1975725696168413</v>
      </c>
      <c r="M62" s="17">
        <f>SUMPRODUCT($A$2:$G$2,'Des Matrix All Tasks All Resp'!Q63:W63)</f>
        <v>0.66584189037001906</v>
      </c>
      <c r="N62" s="17">
        <f>SUMPRODUCT($A$2:$G$2,'Des Matrix All Tasks All Resp'!X63:AD63)</f>
        <v>-0.79214457067197641</v>
      </c>
      <c r="P62" s="17">
        <v>6</v>
      </c>
      <c r="Q62" s="17">
        <v>1</v>
      </c>
      <c r="R62" s="17">
        <f t="shared" si="2"/>
        <v>0.49933914382267025</v>
      </c>
      <c r="S62" s="17">
        <f t="shared" si="3"/>
        <v>0.30192622799302171</v>
      </c>
      <c r="T62" s="17">
        <f t="shared" si="4"/>
        <v>1.9461282584821706</v>
      </c>
      <c r="U62" s="17">
        <f t="shared" si="5"/>
        <v>0.45287253595681493</v>
      </c>
      <c r="W62" s="17">
        <v>6</v>
      </c>
      <c r="X62" s="17">
        <v>1</v>
      </c>
      <c r="Y62" s="17">
        <f t="shared" si="6"/>
        <v>0.15603050430241394</v>
      </c>
      <c r="Z62" s="17">
        <f t="shared" si="7"/>
        <v>9.4344098992981823E-2</v>
      </c>
      <c r="AA62" s="17">
        <f t="shared" si="8"/>
        <v>0.60811449966355624</v>
      </c>
      <c r="AB62" s="17">
        <f t="shared" si="9"/>
        <v>0.14151089704104794</v>
      </c>
      <c r="AD62" s="17">
        <v>6</v>
      </c>
      <c r="AE62" s="17">
        <v>1</v>
      </c>
      <c r="AF62" s="17">
        <f>SUMPRODUCT(Y62:AB62,'Coded Choice Data'!C62:F62)</f>
        <v>9.4344098992981823E-2</v>
      </c>
      <c r="AG62" s="17">
        <f t="shared" si="10"/>
        <v>-2.3608065529180977</v>
      </c>
    </row>
    <row r="63" spans="9:33" x14ac:dyDescent="0.3">
      <c r="I63" s="16">
        <v>6</v>
      </c>
      <c r="J63" s="16">
        <v>2</v>
      </c>
      <c r="K63" s="17">
        <f>SUMPRODUCT($A$2:$G$2,'Des Matrix All Tasks All Resp'!C64:I64)</f>
        <v>-0.29981689164942416</v>
      </c>
      <c r="L63" s="17">
        <f>SUMPRODUCT($A$2:$G$2,'Des Matrix All Tasks All Resp'!J64:P64)</f>
        <v>0.65706357561691719</v>
      </c>
      <c r="M63" s="17">
        <f>SUMPRODUCT($A$2:$G$2,'Des Matrix All Tasks All Resp'!Q64:W64)</f>
        <v>-1.0671293456207582</v>
      </c>
      <c r="N63" s="17">
        <f>SUMPRODUCT($A$2:$G$2,'Des Matrix All Tasks All Resp'!X64:AD64)</f>
        <v>-0.79214457067197641</v>
      </c>
      <c r="P63" s="17">
        <v>6</v>
      </c>
      <c r="Q63" s="17">
        <v>2</v>
      </c>
      <c r="R63" s="17">
        <f t="shared" si="2"/>
        <v>0.74095388310426558</v>
      </c>
      <c r="S63" s="17">
        <f t="shared" si="3"/>
        <v>1.9291192963151294</v>
      </c>
      <c r="T63" s="17">
        <f t="shared" si="4"/>
        <v>0.3439945909823911</v>
      </c>
      <c r="U63" s="17">
        <f t="shared" si="5"/>
        <v>0.45287253595681493</v>
      </c>
      <c r="W63" s="17">
        <v>6</v>
      </c>
      <c r="X63" s="17">
        <v>2</v>
      </c>
      <c r="Y63" s="17">
        <f t="shared" si="6"/>
        <v>0.21371982717594143</v>
      </c>
      <c r="Z63" s="17">
        <f t="shared" si="7"/>
        <v>0.55643279833142645</v>
      </c>
      <c r="AA63" s="17">
        <f t="shared" si="8"/>
        <v>9.922137694481846E-2</v>
      </c>
      <c r="AB63" s="17">
        <f t="shared" si="9"/>
        <v>0.13062599754781365</v>
      </c>
      <c r="AD63" s="17">
        <v>6</v>
      </c>
      <c r="AE63" s="17">
        <v>2</v>
      </c>
      <c r="AF63" s="17">
        <f>SUMPRODUCT(Y63:AB63,'Coded Choice Data'!C63:F63)</f>
        <v>0.13062599754781365</v>
      </c>
      <c r="AG63" s="17">
        <f t="shared" si="10"/>
        <v>-2.0354170195625474</v>
      </c>
    </row>
    <row r="64" spans="9:33" x14ac:dyDescent="0.3">
      <c r="I64" s="16">
        <v>6</v>
      </c>
      <c r="J64" s="16">
        <v>3</v>
      </c>
      <c r="K64" s="17">
        <f>SUMPRODUCT($A$2:$G$2,'Des Matrix All Tasks All Resp'!C65:I65)</f>
        <v>1.3392610796480227</v>
      </c>
      <c r="L64" s="17">
        <f>SUMPRODUCT($A$2:$G$2,'Des Matrix All Tasks All Resp'!J65:P65)</f>
        <v>-0.68125478487649804</v>
      </c>
      <c r="M64" s="17">
        <f>SUMPRODUCT($A$2:$G$2,'Des Matrix All Tasks All Resp'!Q65:W65)</f>
        <v>-0.8515711716844464</v>
      </c>
      <c r="N64" s="17">
        <f>SUMPRODUCT($A$2:$G$2,'Des Matrix All Tasks All Resp'!X65:AD65)</f>
        <v>-0.79214457067197641</v>
      </c>
      <c r="P64" s="17">
        <v>6</v>
      </c>
      <c r="Q64" s="17">
        <v>3</v>
      </c>
      <c r="R64" s="17">
        <f t="shared" si="2"/>
        <v>3.8162225787435333</v>
      </c>
      <c r="S64" s="17">
        <f t="shared" si="3"/>
        <v>0.50598169568907869</v>
      </c>
      <c r="T64" s="17">
        <f t="shared" si="4"/>
        <v>0.42674391698803016</v>
      </c>
      <c r="U64" s="17">
        <f t="shared" si="5"/>
        <v>0.45287253595681493</v>
      </c>
      <c r="W64" s="17">
        <v>6</v>
      </c>
      <c r="X64" s="17">
        <v>3</v>
      </c>
      <c r="Y64" s="17">
        <f t="shared" si="6"/>
        <v>0.73363208360075771</v>
      </c>
      <c r="Z64" s="17">
        <f t="shared" si="7"/>
        <v>9.7270114101793301E-2</v>
      </c>
      <c r="AA64" s="17">
        <f t="shared" si="8"/>
        <v>8.2037413312237836E-2</v>
      </c>
      <c r="AB64" s="17">
        <f t="shared" si="9"/>
        <v>8.7060388985211054E-2</v>
      </c>
      <c r="AD64" s="17">
        <v>6</v>
      </c>
      <c r="AE64" s="17">
        <v>3</v>
      </c>
      <c r="AF64" s="17">
        <f>SUMPRODUCT(Y64:AB64,'Coded Choice Data'!C64:F64)</f>
        <v>0.73363208360075771</v>
      </c>
      <c r="AG64" s="17">
        <f t="shared" si="10"/>
        <v>-0.30974762453497645</v>
      </c>
    </row>
    <row r="65" spans="9:33" x14ac:dyDescent="0.3">
      <c r="I65" s="16">
        <v>6</v>
      </c>
      <c r="J65" s="16">
        <v>4</v>
      </c>
      <c r="K65" s="17">
        <f>SUMPRODUCT($A$2:$G$2,'Des Matrix All Tasks All Resp'!C66:I66)</f>
        <v>-0.8515711716844464</v>
      </c>
      <c r="L65" s="17">
        <f>SUMPRODUCT($A$2:$G$2,'Des Matrix All Tasks All Resp'!J66:P66)</f>
        <v>-1.0671293456207582</v>
      </c>
      <c r="M65" s="17">
        <f>SUMPRODUCT($A$2:$G$2,'Des Matrix All Tasks All Resp'!Q66:W66)</f>
        <v>-1.1975725696168413</v>
      </c>
      <c r="N65" s="17">
        <f>SUMPRODUCT($A$2:$G$2,'Des Matrix All Tasks All Resp'!X66:AD66)</f>
        <v>-0.79214457067197641</v>
      </c>
      <c r="P65" s="17">
        <v>6</v>
      </c>
      <c r="Q65" s="17">
        <v>4</v>
      </c>
      <c r="R65" s="17">
        <f t="shared" si="2"/>
        <v>0.42674391698803016</v>
      </c>
      <c r="S65" s="17">
        <f t="shared" si="3"/>
        <v>0.3439945909823911</v>
      </c>
      <c r="T65" s="17">
        <f t="shared" si="4"/>
        <v>0.30192622799302171</v>
      </c>
      <c r="U65" s="17">
        <f t="shared" si="5"/>
        <v>0.45287253595681493</v>
      </c>
      <c r="W65" s="17">
        <v>6</v>
      </c>
      <c r="X65" s="17">
        <v>4</v>
      </c>
      <c r="Y65" s="17">
        <f t="shared" si="6"/>
        <v>0.27973352394784146</v>
      </c>
      <c r="Z65" s="17">
        <f t="shared" si="7"/>
        <v>0.22549078106062309</v>
      </c>
      <c r="AA65" s="17">
        <f t="shared" si="8"/>
        <v>0.19791468458386108</v>
      </c>
      <c r="AB65" s="17">
        <f t="shared" si="9"/>
        <v>0.29686101040767443</v>
      </c>
      <c r="AD65" s="17">
        <v>6</v>
      </c>
      <c r="AE65" s="17">
        <v>4</v>
      </c>
      <c r="AF65" s="17">
        <f>SUMPRODUCT(Y65:AB65,'Coded Choice Data'!C65:F65)</f>
        <v>0.29686101040767443</v>
      </c>
      <c r="AG65" s="17">
        <f t="shared" si="10"/>
        <v>-1.2144912281408544</v>
      </c>
    </row>
    <row r="66" spans="9:33" x14ac:dyDescent="0.3">
      <c r="I66" s="16">
        <v>6</v>
      </c>
      <c r="J66" s="16">
        <v>5</v>
      </c>
      <c r="K66" s="17">
        <f>SUMPRODUCT($A$2:$G$2,'Des Matrix All Tasks All Resp'!C67:I67)</f>
        <v>1.3392610796480227</v>
      </c>
      <c r="L66" s="17">
        <f>SUMPRODUCT($A$2:$G$2,'Des Matrix All Tasks All Resp'!J67:P67)</f>
        <v>0.65706357561691719</v>
      </c>
      <c r="M66" s="17">
        <f>SUMPRODUCT($A$2:$G$2,'Des Matrix All Tasks All Resp'!Q67:W67)</f>
        <v>0.66584189037001906</v>
      </c>
      <c r="N66" s="17">
        <f>SUMPRODUCT($A$2:$G$2,'Des Matrix All Tasks All Resp'!X67:AD67)</f>
        <v>-0.79214457067197641</v>
      </c>
      <c r="P66" s="17">
        <v>6</v>
      </c>
      <c r="Q66" s="17">
        <v>5</v>
      </c>
      <c r="R66" s="17">
        <f t="shared" si="2"/>
        <v>3.8162225787435333</v>
      </c>
      <c r="S66" s="17">
        <f t="shared" si="3"/>
        <v>1.9291192963151294</v>
      </c>
      <c r="T66" s="17">
        <f t="shared" si="4"/>
        <v>1.9461282584821706</v>
      </c>
      <c r="U66" s="17">
        <f t="shared" si="5"/>
        <v>0.45287253595681493</v>
      </c>
      <c r="W66" s="17">
        <v>6</v>
      </c>
      <c r="X66" s="17">
        <v>5</v>
      </c>
      <c r="Y66" s="17">
        <f t="shared" si="6"/>
        <v>0.46857342987741968</v>
      </c>
      <c r="Z66" s="17">
        <f t="shared" si="7"/>
        <v>0.23686617503707263</v>
      </c>
      <c r="AA66" s="17">
        <f t="shared" si="8"/>
        <v>0.23895461395194584</v>
      </c>
      <c r="AB66" s="17">
        <f t="shared" si="9"/>
        <v>5.5605781133561828E-2</v>
      </c>
      <c r="AD66" s="17">
        <v>6</v>
      </c>
      <c r="AE66" s="17">
        <v>5</v>
      </c>
      <c r="AF66" s="17">
        <f>SUMPRODUCT(Y66:AB66,'Coded Choice Data'!C66:F66)</f>
        <v>0.46857342987741968</v>
      </c>
      <c r="AG66" s="17">
        <f t="shared" si="10"/>
        <v>-0.75806245558852292</v>
      </c>
    </row>
    <row r="67" spans="9:33" x14ac:dyDescent="0.3">
      <c r="I67" s="16">
        <v>6</v>
      </c>
      <c r="J67" s="16">
        <v>6</v>
      </c>
      <c r="K67" s="17">
        <f>SUMPRODUCT($A$2:$G$2,'Des Matrix All Tasks All Resp'!C68:I68)</f>
        <v>-0.68125478487649804</v>
      </c>
      <c r="L67" s="17">
        <f>SUMPRODUCT($A$2:$G$2,'Des Matrix All Tasks All Resp'!J68:P68)</f>
        <v>-0.29981689164942416</v>
      </c>
      <c r="M67" s="17">
        <f>SUMPRODUCT($A$2:$G$2,'Des Matrix All Tasks All Resp'!Q68:W68)</f>
        <v>-0.69446976714678621</v>
      </c>
      <c r="N67" s="17">
        <f>SUMPRODUCT($A$2:$G$2,'Des Matrix All Tasks All Resp'!X68:AD68)</f>
        <v>-0.79214457067197641</v>
      </c>
      <c r="P67" s="17">
        <v>6</v>
      </c>
      <c r="Q67" s="17">
        <v>6</v>
      </c>
      <c r="R67" s="17">
        <f t="shared" ref="R67:R130" si="11">EXP(K67)</f>
        <v>0.50598169568907869</v>
      </c>
      <c r="S67" s="17">
        <f t="shared" ref="S67:S130" si="12">EXP(L67)</f>
        <v>0.74095388310426558</v>
      </c>
      <c r="T67" s="17">
        <f t="shared" ref="T67:T130" si="13">EXP(M67)</f>
        <v>0.49933914382267025</v>
      </c>
      <c r="U67" s="17">
        <f t="shared" ref="U67:U130" si="14">EXP(N67)</f>
        <v>0.45287253595681493</v>
      </c>
      <c r="W67" s="17">
        <v>6</v>
      </c>
      <c r="X67" s="17">
        <v>6</v>
      </c>
      <c r="Y67" s="17">
        <f t="shared" ref="Y67:Y130" si="15">R67/SUM($R67:$U67)</f>
        <v>0.23008086144146769</v>
      </c>
      <c r="Z67" s="17">
        <f t="shared" ref="Z67:Z130" si="16">S67/SUM($R67:$U67)</f>
        <v>0.33692781609591671</v>
      </c>
      <c r="AA67" s="17">
        <f t="shared" ref="AA67:AA130" si="17">T67/SUM($R67:$U67)</f>
        <v>0.22706034890393112</v>
      </c>
      <c r="AB67" s="17">
        <f t="shared" ref="AB67:AB130" si="18">U67/SUM($R67:$U67)</f>
        <v>0.20593097355868456</v>
      </c>
      <c r="AD67" s="17">
        <v>6</v>
      </c>
      <c r="AE67" s="17">
        <v>6</v>
      </c>
      <c r="AF67" s="17">
        <f>SUMPRODUCT(Y67:AB67,'Coded Choice Data'!C67:F67)</f>
        <v>0.23008086144146769</v>
      </c>
      <c r="AG67" s="17">
        <f t="shared" ref="AG67:AG130" si="19">LN(AF67)</f>
        <v>-1.4693244603610727</v>
      </c>
    </row>
    <row r="68" spans="9:33" x14ac:dyDescent="0.3">
      <c r="I68" s="16">
        <v>6</v>
      </c>
      <c r="J68" s="16">
        <v>7</v>
      </c>
      <c r="K68" s="17">
        <f>SUMPRODUCT($A$2:$G$2,'Des Matrix All Tasks All Resp'!C69:I69)</f>
        <v>0.66584189037001906</v>
      </c>
      <c r="L68" s="17">
        <f>SUMPRODUCT($A$2:$G$2,'Des Matrix All Tasks All Resp'!J69:P69)</f>
        <v>-0.8515711716844464</v>
      </c>
      <c r="M68" s="17">
        <f>SUMPRODUCT($A$2:$G$2,'Des Matrix All Tasks All Resp'!Q69:W69)</f>
        <v>-0.29981689164942416</v>
      </c>
      <c r="N68" s="17">
        <f>SUMPRODUCT($A$2:$G$2,'Des Matrix All Tasks All Resp'!X69:AD69)</f>
        <v>-0.79214457067197641</v>
      </c>
      <c r="P68" s="17">
        <v>6</v>
      </c>
      <c r="Q68" s="17">
        <v>7</v>
      </c>
      <c r="R68" s="17">
        <f t="shared" si="11"/>
        <v>1.9461282584821706</v>
      </c>
      <c r="S68" s="17">
        <f t="shared" si="12"/>
        <v>0.42674391698803016</v>
      </c>
      <c r="T68" s="17">
        <f t="shared" si="13"/>
        <v>0.74095388310426558</v>
      </c>
      <c r="U68" s="17">
        <f t="shared" si="14"/>
        <v>0.45287253595681493</v>
      </c>
      <c r="W68" s="17">
        <v>6</v>
      </c>
      <c r="X68" s="17">
        <v>7</v>
      </c>
      <c r="Y68" s="17">
        <f t="shared" si="15"/>
        <v>0.54563855254439342</v>
      </c>
      <c r="Z68" s="17">
        <f t="shared" si="16"/>
        <v>0.1196467561465229</v>
      </c>
      <c r="AA68" s="17">
        <f t="shared" si="17"/>
        <v>0.20774221972115875</v>
      </c>
      <c r="AB68" s="17">
        <f t="shared" si="18"/>
        <v>0.12697247158792493</v>
      </c>
      <c r="AD68" s="17">
        <v>6</v>
      </c>
      <c r="AE68" s="17">
        <v>7</v>
      </c>
      <c r="AF68" s="17">
        <f>SUMPRODUCT(Y68:AB68,'Coded Choice Data'!C68:F68)</f>
        <v>0.20774221972115875</v>
      </c>
      <c r="AG68" s="17">
        <f t="shared" si="19"/>
        <v>-1.5714572961468509</v>
      </c>
    </row>
    <row r="69" spans="9:33" x14ac:dyDescent="0.3">
      <c r="I69" s="16">
        <v>6</v>
      </c>
      <c r="J69" s="16">
        <v>8</v>
      </c>
      <c r="K69" s="17">
        <f>SUMPRODUCT($A$2:$G$2,'Des Matrix All Tasks All Resp'!C70:I70)</f>
        <v>-1.1975725696168413</v>
      </c>
      <c r="L69" s="17">
        <f>SUMPRODUCT($A$2:$G$2,'Des Matrix All Tasks All Resp'!J70:P70)</f>
        <v>-0.68125478487649804</v>
      </c>
      <c r="M69" s="17">
        <f>SUMPRODUCT($A$2:$G$2,'Des Matrix All Tasks All Resp'!Q70:W70)</f>
        <v>0.65706357561691719</v>
      </c>
      <c r="N69" s="17">
        <f>SUMPRODUCT($A$2:$G$2,'Des Matrix All Tasks All Resp'!X70:AD70)</f>
        <v>-0.79214457067197641</v>
      </c>
      <c r="P69" s="17">
        <v>6</v>
      </c>
      <c r="Q69" s="17">
        <v>8</v>
      </c>
      <c r="R69" s="17">
        <f t="shared" si="11"/>
        <v>0.30192622799302171</v>
      </c>
      <c r="S69" s="17">
        <f t="shared" si="12"/>
        <v>0.50598169568907869</v>
      </c>
      <c r="T69" s="17">
        <f t="shared" si="13"/>
        <v>1.9291192963151294</v>
      </c>
      <c r="U69" s="17">
        <f t="shared" si="14"/>
        <v>0.45287253595681493</v>
      </c>
      <c r="W69" s="17">
        <v>6</v>
      </c>
      <c r="X69" s="17">
        <v>8</v>
      </c>
      <c r="Y69" s="17">
        <f t="shared" si="15"/>
        <v>9.4650694721508805E-2</v>
      </c>
      <c r="Z69" s="17">
        <f t="shared" si="16"/>
        <v>0.15861993617343256</v>
      </c>
      <c r="AA69" s="17">
        <f t="shared" si="17"/>
        <v>0.60475859553716993</v>
      </c>
      <c r="AB69" s="17">
        <f t="shared" si="18"/>
        <v>0.14197077356788865</v>
      </c>
      <c r="AD69" s="17">
        <v>6</v>
      </c>
      <c r="AE69" s="17">
        <v>8</v>
      </c>
      <c r="AF69" s="17">
        <f>SUMPRODUCT(Y69:AB69,'Coded Choice Data'!C69:F69)</f>
        <v>0.60475859553716993</v>
      </c>
      <c r="AG69" s="17">
        <f t="shared" si="19"/>
        <v>-0.5029259162202605</v>
      </c>
    </row>
    <row r="70" spans="9:33" x14ac:dyDescent="0.3">
      <c r="I70" s="16">
        <v>6</v>
      </c>
      <c r="J70" s="16">
        <v>9</v>
      </c>
      <c r="K70" s="17">
        <f>SUMPRODUCT($A$2:$G$2,'Des Matrix All Tasks All Resp'!C71:I71)</f>
        <v>-1.0671293456207582</v>
      </c>
      <c r="L70" s="17">
        <f>SUMPRODUCT($A$2:$G$2,'Des Matrix All Tasks All Resp'!J71:P71)</f>
        <v>-0.69446976714678621</v>
      </c>
      <c r="M70" s="17">
        <f>SUMPRODUCT($A$2:$G$2,'Des Matrix All Tasks All Resp'!Q71:W71)</f>
        <v>1.3392610796480227</v>
      </c>
      <c r="N70" s="17">
        <f>SUMPRODUCT($A$2:$G$2,'Des Matrix All Tasks All Resp'!X71:AD71)</f>
        <v>-0.79214457067197641</v>
      </c>
      <c r="P70" s="17">
        <v>6</v>
      </c>
      <c r="Q70" s="17">
        <v>9</v>
      </c>
      <c r="R70" s="17">
        <f t="shared" si="11"/>
        <v>0.3439945909823911</v>
      </c>
      <c r="S70" s="17">
        <f t="shared" si="12"/>
        <v>0.49933914382267025</v>
      </c>
      <c r="T70" s="17">
        <f t="shared" si="13"/>
        <v>3.8162225787435333</v>
      </c>
      <c r="U70" s="17">
        <f t="shared" si="14"/>
        <v>0.45287253595681493</v>
      </c>
      <c r="W70" s="17">
        <v>6</v>
      </c>
      <c r="X70" s="17">
        <v>9</v>
      </c>
      <c r="Y70" s="17">
        <f t="shared" si="15"/>
        <v>6.7285941987372616E-2</v>
      </c>
      <c r="Z70" s="17">
        <f t="shared" si="16"/>
        <v>9.7671607473026778E-2</v>
      </c>
      <c r="AA70" s="17">
        <f t="shared" si="17"/>
        <v>0.7464597926116322</v>
      </c>
      <c r="AB70" s="17">
        <f t="shared" si="18"/>
        <v>8.8582657927968433E-2</v>
      </c>
      <c r="AD70" s="17">
        <v>6</v>
      </c>
      <c r="AE70" s="17">
        <v>9</v>
      </c>
      <c r="AF70" s="17">
        <f>SUMPRODUCT(Y70:AB70,'Coded Choice Data'!C70:F70)</f>
        <v>0.7464597926116322</v>
      </c>
      <c r="AG70" s="17">
        <f t="shared" si="19"/>
        <v>-0.29241352465689846</v>
      </c>
    </row>
    <row r="71" spans="9:33" x14ac:dyDescent="0.3">
      <c r="I71" s="16">
        <v>6</v>
      </c>
      <c r="J71" s="16">
        <v>10</v>
      </c>
      <c r="K71" s="17">
        <f>SUMPRODUCT($A$2:$G$2,'Des Matrix All Tasks All Resp'!C72:I72)</f>
        <v>-0.29981689164942416</v>
      </c>
      <c r="L71" s="17">
        <f>SUMPRODUCT($A$2:$G$2,'Des Matrix All Tasks All Resp'!J72:P72)</f>
        <v>1.3392610796480227</v>
      </c>
      <c r="M71" s="17">
        <f>SUMPRODUCT($A$2:$G$2,'Des Matrix All Tasks All Resp'!Q72:W72)</f>
        <v>-1.1975725696168413</v>
      </c>
      <c r="N71" s="17">
        <f>SUMPRODUCT($A$2:$G$2,'Des Matrix All Tasks All Resp'!X72:AD72)</f>
        <v>-0.79214457067197641</v>
      </c>
      <c r="P71" s="17">
        <v>6</v>
      </c>
      <c r="Q71" s="17">
        <v>10</v>
      </c>
      <c r="R71" s="17">
        <f t="shared" si="11"/>
        <v>0.74095388310426558</v>
      </c>
      <c r="S71" s="17">
        <f t="shared" si="12"/>
        <v>3.8162225787435333</v>
      </c>
      <c r="T71" s="17">
        <f t="shared" si="13"/>
        <v>0.30192622799302171</v>
      </c>
      <c r="U71" s="17">
        <f t="shared" si="14"/>
        <v>0.45287253595681493</v>
      </c>
      <c r="W71" s="17">
        <v>6</v>
      </c>
      <c r="X71" s="17">
        <v>10</v>
      </c>
      <c r="Y71" s="17">
        <f t="shared" si="15"/>
        <v>0.13948745082729661</v>
      </c>
      <c r="Z71" s="17">
        <f t="shared" si="16"/>
        <v>0.71841874566922448</v>
      </c>
      <c r="AA71" s="17">
        <f t="shared" si="17"/>
        <v>5.6838786921805544E-2</v>
      </c>
      <c r="AB71" s="17">
        <f t="shared" si="18"/>
        <v>8.525501658167324E-2</v>
      </c>
      <c r="AD71" s="17">
        <v>6</v>
      </c>
      <c r="AE71" s="17">
        <v>10</v>
      </c>
      <c r="AF71" s="17">
        <f>SUMPRODUCT(Y71:AB71,'Coded Choice Data'!C71:F71)</f>
        <v>0.13948745082729661</v>
      </c>
      <c r="AG71" s="17">
        <f t="shared" si="19"/>
        <v>-1.9697806399944653</v>
      </c>
    </row>
    <row r="72" spans="9:33" x14ac:dyDescent="0.3">
      <c r="I72" s="16">
        <v>6</v>
      </c>
      <c r="J72" s="16">
        <v>11</v>
      </c>
      <c r="K72" s="17">
        <f>SUMPRODUCT($A$2:$G$2,'Des Matrix All Tasks All Resp'!C73:I73)</f>
        <v>-1.0671293456207582</v>
      </c>
      <c r="L72" s="17">
        <f>SUMPRODUCT($A$2:$G$2,'Des Matrix All Tasks All Resp'!J73:P73)</f>
        <v>0.66584189037001906</v>
      </c>
      <c r="M72" s="17">
        <f>SUMPRODUCT($A$2:$G$2,'Des Matrix All Tasks All Resp'!Q73:W73)</f>
        <v>-0.68125478487649804</v>
      </c>
      <c r="N72" s="17">
        <f>SUMPRODUCT($A$2:$G$2,'Des Matrix All Tasks All Resp'!X73:AD73)</f>
        <v>-0.79214457067197641</v>
      </c>
      <c r="P72" s="17">
        <v>6</v>
      </c>
      <c r="Q72" s="17">
        <v>11</v>
      </c>
      <c r="R72" s="17">
        <f t="shared" si="11"/>
        <v>0.3439945909823911</v>
      </c>
      <c r="S72" s="17">
        <f t="shared" si="12"/>
        <v>1.9461282584821706</v>
      </c>
      <c r="T72" s="17">
        <f t="shared" si="13"/>
        <v>0.50598169568907869</v>
      </c>
      <c r="U72" s="17">
        <f t="shared" si="14"/>
        <v>0.45287253595681493</v>
      </c>
      <c r="W72" s="17">
        <v>6</v>
      </c>
      <c r="X72" s="17">
        <v>11</v>
      </c>
      <c r="Y72" s="17">
        <f t="shared" si="15"/>
        <v>0.10587781396870258</v>
      </c>
      <c r="Z72" s="17">
        <f t="shared" si="16"/>
        <v>0.59899722586439763</v>
      </c>
      <c r="AA72" s="17">
        <f t="shared" si="17"/>
        <v>0.15573569251407005</v>
      </c>
      <c r="AB72" s="17">
        <f t="shared" si="18"/>
        <v>0.1393892676528298</v>
      </c>
      <c r="AD72" s="17">
        <v>6</v>
      </c>
      <c r="AE72" s="17">
        <v>11</v>
      </c>
      <c r="AF72" s="17">
        <f>SUMPRODUCT(Y72:AB72,'Coded Choice Data'!C72:F72)</f>
        <v>0.59899722586439763</v>
      </c>
      <c r="AG72" s="17">
        <f t="shared" si="19"/>
        <v>-0.51249831215554631</v>
      </c>
    </row>
    <row r="73" spans="9:33" x14ac:dyDescent="0.3">
      <c r="I73" s="16">
        <v>6</v>
      </c>
      <c r="J73" s="16">
        <v>12</v>
      </c>
      <c r="K73" s="17">
        <f>SUMPRODUCT($A$2:$G$2,'Des Matrix All Tasks All Resp'!C74:I74)</f>
        <v>0.65706357561691719</v>
      </c>
      <c r="L73" s="17">
        <f>SUMPRODUCT($A$2:$G$2,'Des Matrix All Tasks All Resp'!J74:P74)</f>
        <v>-0.8515711716844464</v>
      </c>
      <c r="M73" s="17">
        <f>SUMPRODUCT($A$2:$G$2,'Des Matrix All Tasks All Resp'!Q74:W74)</f>
        <v>-0.69446976714678621</v>
      </c>
      <c r="N73" s="17">
        <f>SUMPRODUCT($A$2:$G$2,'Des Matrix All Tasks All Resp'!X74:AD74)</f>
        <v>-0.79214457067197641</v>
      </c>
      <c r="P73" s="17">
        <v>6</v>
      </c>
      <c r="Q73" s="17">
        <v>12</v>
      </c>
      <c r="R73" s="17">
        <f t="shared" si="11"/>
        <v>1.9291192963151294</v>
      </c>
      <c r="S73" s="17">
        <f t="shared" si="12"/>
        <v>0.42674391698803016</v>
      </c>
      <c r="T73" s="17">
        <f t="shared" si="13"/>
        <v>0.49933914382267025</v>
      </c>
      <c r="U73" s="17">
        <f t="shared" si="14"/>
        <v>0.45287253595681493</v>
      </c>
      <c r="W73" s="17">
        <v>6</v>
      </c>
      <c r="X73" s="17">
        <v>12</v>
      </c>
      <c r="Y73" s="17">
        <f t="shared" si="15"/>
        <v>0.58315466205103683</v>
      </c>
      <c r="Z73" s="17">
        <f t="shared" si="16"/>
        <v>0.1290006819012392</v>
      </c>
      <c r="AA73" s="17">
        <f t="shared" si="17"/>
        <v>0.15094553780109821</v>
      </c>
      <c r="AB73" s="17">
        <f t="shared" si="18"/>
        <v>0.13689911824662579</v>
      </c>
      <c r="AD73" s="17">
        <v>6</v>
      </c>
      <c r="AE73" s="17">
        <v>12</v>
      </c>
      <c r="AF73" s="17">
        <f>SUMPRODUCT(Y73:AB73,'Coded Choice Data'!C73:F73)</f>
        <v>0.1290006819012392</v>
      </c>
      <c r="AG73" s="17">
        <f t="shared" si="19"/>
        <v>-2.0479375885783182</v>
      </c>
    </row>
    <row r="74" spans="9:33" x14ac:dyDescent="0.3">
      <c r="I74" s="16">
        <v>7</v>
      </c>
      <c r="J74" s="16">
        <v>1</v>
      </c>
      <c r="K74" s="17">
        <f>SUMPRODUCT($A$2:$G$2,'Des Matrix All Tasks All Resp'!C75:I75)</f>
        <v>-0.69446976714678621</v>
      </c>
      <c r="L74" s="17">
        <f>SUMPRODUCT($A$2:$G$2,'Des Matrix All Tasks All Resp'!J75:P75)</f>
        <v>-1.1975725696168413</v>
      </c>
      <c r="M74" s="17">
        <f>SUMPRODUCT($A$2:$G$2,'Des Matrix All Tasks All Resp'!Q75:W75)</f>
        <v>0.66584189037001906</v>
      </c>
      <c r="N74" s="17">
        <f>SUMPRODUCT($A$2:$G$2,'Des Matrix All Tasks All Resp'!X75:AD75)</f>
        <v>-0.79214457067197641</v>
      </c>
      <c r="P74" s="17">
        <v>7</v>
      </c>
      <c r="Q74" s="17">
        <v>1</v>
      </c>
      <c r="R74" s="17">
        <f t="shared" si="11"/>
        <v>0.49933914382267025</v>
      </c>
      <c r="S74" s="17">
        <f t="shared" si="12"/>
        <v>0.30192622799302171</v>
      </c>
      <c r="T74" s="17">
        <f t="shared" si="13"/>
        <v>1.9461282584821706</v>
      </c>
      <c r="U74" s="17">
        <f t="shared" si="14"/>
        <v>0.45287253595681493</v>
      </c>
      <c r="W74" s="17">
        <v>7</v>
      </c>
      <c r="X74" s="17">
        <v>1</v>
      </c>
      <c r="Y74" s="17">
        <f t="shared" si="15"/>
        <v>0.15603050430241394</v>
      </c>
      <c r="Z74" s="17">
        <f t="shared" si="16"/>
        <v>9.4344098992981823E-2</v>
      </c>
      <c r="AA74" s="17">
        <f t="shared" si="17"/>
        <v>0.60811449966355624</v>
      </c>
      <c r="AB74" s="17">
        <f t="shared" si="18"/>
        <v>0.14151089704104794</v>
      </c>
      <c r="AD74" s="17">
        <v>7</v>
      </c>
      <c r="AE74" s="17">
        <v>1</v>
      </c>
      <c r="AF74" s="17">
        <f>SUMPRODUCT(Y74:AB74,'Coded Choice Data'!C74:F74)</f>
        <v>0.60811449966355624</v>
      </c>
      <c r="AG74" s="17">
        <f t="shared" si="19"/>
        <v>-0.49739209293123748</v>
      </c>
    </row>
    <row r="75" spans="9:33" x14ac:dyDescent="0.3">
      <c r="I75" s="16">
        <v>7</v>
      </c>
      <c r="J75" s="16">
        <v>2</v>
      </c>
      <c r="K75" s="17">
        <f>SUMPRODUCT($A$2:$G$2,'Des Matrix All Tasks All Resp'!C76:I76)</f>
        <v>-0.29981689164942416</v>
      </c>
      <c r="L75" s="17">
        <f>SUMPRODUCT($A$2:$G$2,'Des Matrix All Tasks All Resp'!J76:P76)</f>
        <v>0.65706357561691719</v>
      </c>
      <c r="M75" s="17">
        <f>SUMPRODUCT($A$2:$G$2,'Des Matrix All Tasks All Resp'!Q76:W76)</f>
        <v>-1.0671293456207582</v>
      </c>
      <c r="N75" s="17">
        <f>SUMPRODUCT($A$2:$G$2,'Des Matrix All Tasks All Resp'!X76:AD76)</f>
        <v>-0.79214457067197641</v>
      </c>
      <c r="P75" s="17">
        <v>7</v>
      </c>
      <c r="Q75" s="17">
        <v>2</v>
      </c>
      <c r="R75" s="17">
        <f t="shared" si="11"/>
        <v>0.74095388310426558</v>
      </c>
      <c r="S75" s="17">
        <f t="shared" si="12"/>
        <v>1.9291192963151294</v>
      </c>
      <c r="T75" s="17">
        <f t="shared" si="13"/>
        <v>0.3439945909823911</v>
      </c>
      <c r="U75" s="17">
        <f t="shared" si="14"/>
        <v>0.45287253595681493</v>
      </c>
      <c r="W75" s="17">
        <v>7</v>
      </c>
      <c r="X75" s="17">
        <v>2</v>
      </c>
      <c r="Y75" s="17">
        <f t="shared" si="15"/>
        <v>0.21371982717594143</v>
      </c>
      <c r="Z75" s="17">
        <f t="shared" si="16"/>
        <v>0.55643279833142645</v>
      </c>
      <c r="AA75" s="17">
        <f t="shared" si="17"/>
        <v>9.922137694481846E-2</v>
      </c>
      <c r="AB75" s="17">
        <f t="shared" si="18"/>
        <v>0.13062599754781365</v>
      </c>
      <c r="AD75" s="17">
        <v>7</v>
      </c>
      <c r="AE75" s="17">
        <v>2</v>
      </c>
      <c r="AF75" s="17">
        <f>SUMPRODUCT(Y75:AB75,'Coded Choice Data'!C75:F75)</f>
        <v>0.55643279833142645</v>
      </c>
      <c r="AG75" s="17">
        <f t="shared" si="19"/>
        <v>-0.58620887327365379</v>
      </c>
    </row>
    <row r="76" spans="9:33" x14ac:dyDescent="0.3">
      <c r="I76" s="16">
        <v>7</v>
      </c>
      <c r="J76" s="16">
        <v>3</v>
      </c>
      <c r="K76" s="17">
        <f>SUMPRODUCT($A$2:$G$2,'Des Matrix All Tasks All Resp'!C77:I77)</f>
        <v>1.3392610796480227</v>
      </c>
      <c r="L76" s="17">
        <f>SUMPRODUCT($A$2:$G$2,'Des Matrix All Tasks All Resp'!J77:P77)</f>
        <v>-0.68125478487649804</v>
      </c>
      <c r="M76" s="17">
        <f>SUMPRODUCT($A$2:$G$2,'Des Matrix All Tasks All Resp'!Q77:W77)</f>
        <v>-0.8515711716844464</v>
      </c>
      <c r="N76" s="17">
        <f>SUMPRODUCT($A$2:$G$2,'Des Matrix All Tasks All Resp'!X77:AD77)</f>
        <v>-0.79214457067197641</v>
      </c>
      <c r="P76" s="17">
        <v>7</v>
      </c>
      <c r="Q76" s="17">
        <v>3</v>
      </c>
      <c r="R76" s="17">
        <f t="shared" si="11"/>
        <v>3.8162225787435333</v>
      </c>
      <c r="S76" s="17">
        <f t="shared" si="12"/>
        <v>0.50598169568907869</v>
      </c>
      <c r="T76" s="17">
        <f t="shared" si="13"/>
        <v>0.42674391698803016</v>
      </c>
      <c r="U76" s="17">
        <f t="shared" si="14"/>
        <v>0.45287253595681493</v>
      </c>
      <c r="W76" s="17">
        <v>7</v>
      </c>
      <c r="X76" s="17">
        <v>3</v>
      </c>
      <c r="Y76" s="17">
        <f t="shared" si="15"/>
        <v>0.73363208360075771</v>
      </c>
      <c r="Z76" s="17">
        <f t="shared" si="16"/>
        <v>9.7270114101793301E-2</v>
      </c>
      <c r="AA76" s="17">
        <f t="shared" si="17"/>
        <v>8.2037413312237836E-2</v>
      </c>
      <c r="AB76" s="17">
        <f t="shared" si="18"/>
        <v>8.7060388985211054E-2</v>
      </c>
      <c r="AD76" s="17">
        <v>7</v>
      </c>
      <c r="AE76" s="17">
        <v>3</v>
      </c>
      <c r="AF76" s="17">
        <f>SUMPRODUCT(Y76:AB76,'Coded Choice Data'!C76:F76)</f>
        <v>0.73363208360075771</v>
      </c>
      <c r="AG76" s="17">
        <f t="shared" si="19"/>
        <v>-0.30974762453497645</v>
      </c>
    </row>
    <row r="77" spans="9:33" x14ac:dyDescent="0.3">
      <c r="I77" s="16">
        <v>7</v>
      </c>
      <c r="J77" s="16">
        <v>4</v>
      </c>
      <c r="K77" s="17">
        <f>SUMPRODUCT($A$2:$G$2,'Des Matrix All Tasks All Resp'!C78:I78)</f>
        <v>-0.8515711716844464</v>
      </c>
      <c r="L77" s="17">
        <f>SUMPRODUCT($A$2:$G$2,'Des Matrix All Tasks All Resp'!J78:P78)</f>
        <v>-1.0671293456207582</v>
      </c>
      <c r="M77" s="17">
        <f>SUMPRODUCT($A$2:$G$2,'Des Matrix All Tasks All Resp'!Q78:W78)</f>
        <v>-1.1975725696168413</v>
      </c>
      <c r="N77" s="17">
        <f>SUMPRODUCT($A$2:$G$2,'Des Matrix All Tasks All Resp'!X78:AD78)</f>
        <v>-0.79214457067197641</v>
      </c>
      <c r="P77" s="17">
        <v>7</v>
      </c>
      <c r="Q77" s="17">
        <v>4</v>
      </c>
      <c r="R77" s="17">
        <f t="shared" si="11"/>
        <v>0.42674391698803016</v>
      </c>
      <c r="S77" s="17">
        <f t="shared" si="12"/>
        <v>0.3439945909823911</v>
      </c>
      <c r="T77" s="17">
        <f t="shared" si="13"/>
        <v>0.30192622799302171</v>
      </c>
      <c r="U77" s="17">
        <f t="shared" si="14"/>
        <v>0.45287253595681493</v>
      </c>
      <c r="W77" s="17">
        <v>7</v>
      </c>
      <c r="X77" s="17">
        <v>4</v>
      </c>
      <c r="Y77" s="17">
        <f t="shared" si="15"/>
        <v>0.27973352394784146</v>
      </c>
      <c r="Z77" s="17">
        <f t="shared" si="16"/>
        <v>0.22549078106062309</v>
      </c>
      <c r="AA77" s="17">
        <f t="shared" si="17"/>
        <v>0.19791468458386108</v>
      </c>
      <c r="AB77" s="17">
        <f t="shared" si="18"/>
        <v>0.29686101040767443</v>
      </c>
      <c r="AD77" s="17">
        <v>7</v>
      </c>
      <c r="AE77" s="17">
        <v>4</v>
      </c>
      <c r="AF77" s="17">
        <f>SUMPRODUCT(Y77:AB77,'Coded Choice Data'!C77:F77)</f>
        <v>0.29686101040767443</v>
      </c>
      <c r="AG77" s="17">
        <f t="shared" si="19"/>
        <v>-1.2144912281408544</v>
      </c>
    </row>
    <row r="78" spans="9:33" x14ac:dyDescent="0.3">
      <c r="I78" s="16">
        <v>7</v>
      </c>
      <c r="J78" s="16">
        <v>5</v>
      </c>
      <c r="K78" s="17">
        <f>SUMPRODUCT($A$2:$G$2,'Des Matrix All Tasks All Resp'!C79:I79)</f>
        <v>1.3392610796480227</v>
      </c>
      <c r="L78" s="17">
        <f>SUMPRODUCT($A$2:$G$2,'Des Matrix All Tasks All Resp'!J79:P79)</f>
        <v>0.65706357561691719</v>
      </c>
      <c r="M78" s="17">
        <f>SUMPRODUCT($A$2:$G$2,'Des Matrix All Tasks All Resp'!Q79:W79)</f>
        <v>0.66584189037001906</v>
      </c>
      <c r="N78" s="17">
        <f>SUMPRODUCT($A$2:$G$2,'Des Matrix All Tasks All Resp'!X79:AD79)</f>
        <v>-0.79214457067197641</v>
      </c>
      <c r="P78" s="17">
        <v>7</v>
      </c>
      <c r="Q78" s="17">
        <v>5</v>
      </c>
      <c r="R78" s="17">
        <f t="shared" si="11"/>
        <v>3.8162225787435333</v>
      </c>
      <c r="S78" s="17">
        <f t="shared" si="12"/>
        <v>1.9291192963151294</v>
      </c>
      <c r="T78" s="17">
        <f t="shared" si="13"/>
        <v>1.9461282584821706</v>
      </c>
      <c r="U78" s="17">
        <f t="shared" si="14"/>
        <v>0.45287253595681493</v>
      </c>
      <c r="W78" s="17">
        <v>7</v>
      </c>
      <c r="X78" s="17">
        <v>5</v>
      </c>
      <c r="Y78" s="17">
        <f t="shared" si="15"/>
        <v>0.46857342987741968</v>
      </c>
      <c r="Z78" s="17">
        <f t="shared" si="16"/>
        <v>0.23686617503707263</v>
      </c>
      <c r="AA78" s="17">
        <f t="shared" si="17"/>
        <v>0.23895461395194584</v>
      </c>
      <c r="AB78" s="17">
        <f t="shared" si="18"/>
        <v>5.5605781133561828E-2</v>
      </c>
      <c r="AD78" s="17">
        <v>7</v>
      </c>
      <c r="AE78" s="17">
        <v>5</v>
      </c>
      <c r="AF78" s="17">
        <f>SUMPRODUCT(Y78:AB78,'Coded Choice Data'!C78:F78)</f>
        <v>0.46857342987741968</v>
      </c>
      <c r="AG78" s="17">
        <f t="shared" si="19"/>
        <v>-0.75806245558852292</v>
      </c>
    </row>
    <row r="79" spans="9:33" x14ac:dyDescent="0.3">
      <c r="I79" s="16">
        <v>7</v>
      </c>
      <c r="J79" s="16">
        <v>6</v>
      </c>
      <c r="K79" s="17">
        <f>SUMPRODUCT($A$2:$G$2,'Des Matrix All Tasks All Resp'!C80:I80)</f>
        <v>-0.68125478487649804</v>
      </c>
      <c r="L79" s="17">
        <f>SUMPRODUCT($A$2:$G$2,'Des Matrix All Tasks All Resp'!J80:P80)</f>
        <v>-0.29981689164942416</v>
      </c>
      <c r="M79" s="17">
        <f>SUMPRODUCT($A$2:$G$2,'Des Matrix All Tasks All Resp'!Q80:W80)</f>
        <v>-0.69446976714678621</v>
      </c>
      <c r="N79" s="17">
        <f>SUMPRODUCT($A$2:$G$2,'Des Matrix All Tasks All Resp'!X80:AD80)</f>
        <v>-0.79214457067197641</v>
      </c>
      <c r="P79" s="17">
        <v>7</v>
      </c>
      <c r="Q79" s="17">
        <v>6</v>
      </c>
      <c r="R79" s="17">
        <f t="shared" si="11"/>
        <v>0.50598169568907869</v>
      </c>
      <c r="S79" s="17">
        <f t="shared" si="12"/>
        <v>0.74095388310426558</v>
      </c>
      <c r="T79" s="17">
        <f t="shared" si="13"/>
        <v>0.49933914382267025</v>
      </c>
      <c r="U79" s="17">
        <f t="shared" si="14"/>
        <v>0.45287253595681493</v>
      </c>
      <c r="W79" s="17">
        <v>7</v>
      </c>
      <c r="X79" s="17">
        <v>6</v>
      </c>
      <c r="Y79" s="17">
        <f t="shared" si="15"/>
        <v>0.23008086144146769</v>
      </c>
      <c r="Z79" s="17">
        <f t="shared" si="16"/>
        <v>0.33692781609591671</v>
      </c>
      <c r="AA79" s="17">
        <f t="shared" si="17"/>
        <v>0.22706034890393112</v>
      </c>
      <c r="AB79" s="17">
        <f t="shared" si="18"/>
        <v>0.20593097355868456</v>
      </c>
      <c r="AD79" s="17">
        <v>7</v>
      </c>
      <c r="AE79" s="17">
        <v>6</v>
      </c>
      <c r="AF79" s="17">
        <f>SUMPRODUCT(Y79:AB79,'Coded Choice Data'!C79:F79)</f>
        <v>0.20593097355868456</v>
      </c>
      <c r="AG79" s="17">
        <f t="shared" si="19"/>
        <v>-1.5802142461565509</v>
      </c>
    </row>
    <row r="80" spans="9:33" x14ac:dyDescent="0.3">
      <c r="I80" s="16">
        <v>7</v>
      </c>
      <c r="J80" s="16">
        <v>7</v>
      </c>
      <c r="K80" s="17">
        <f>SUMPRODUCT($A$2:$G$2,'Des Matrix All Tasks All Resp'!C81:I81)</f>
        <v>0.66584189037001906</v>
      </c>
      <c r="L80" s="17">
        <f>SUMPRODUCT($A$2:$G$2,'Des Matrix All Tasks All Resp'!J81:P81)</f>
        <v>-0.8515711716844464</v>
      </c>
      <c r="M80" s="17">
        <f>SUMPRODUCT($A$2:$G$2,'Des Matrix All Tasks All Resp'!Q81:W81)</f>
        <v>-0.29981689164942416</v>
      </c>
      <c r="N80" s="17">
        <f>SUMPRODUCT($A$2:$G$2,'Des Matrix All Tasks All Resp'!X81:AD81)</f>
        <v>-0.79214457067197641</v>
      </c>
      <c r="P80" s="17">
        <v>7</v>
      </c>
      <c r="Q80" s="17">
        <v>7</v>
      </c>
      <c r="R80" s="17">
        <f t="shared" si="11"/>
        <v>1.9461282584821706</v>
      </c>
      <c r="S80" s="17">
        <f t="shared" si="12"/>
        <v>0.42674391698803016</v>
      </c>
      <c r="T80" s="17">
        <f t="shared" si="13"/>
        <v>0.74095388310426558</v>
      </c>
      <c r="U80" s="17">
        <f t="shared" si="14"/>
        <v>0.45287253595681493</v>
      </c>
      <c r="W80" s="17">
        <v>7</v>
      </c>
      <c r="X80" s="17">
        <v>7</v>
      </c>
      <c r="Y80" s="17">
        <f t="shared" si="15"/>
        <v>0.54563855254439342</v>
      </c>
      <c r="Z80" s="17">
        <f t="shared" si="16"/>
        <v>0.1196467561465229</v>
      </c>
      <c r="AA80" s="17">
        <f t="shared" si="17"/>
        <v>0.20774221972115875</v>
      </c>
      <c r="AB80" s="17">
        <f t="shared" si="18"/>
        <v>0.12697247158792493</v>
      </c>
      <c r="AD80" s="17">
        <v>7</v>
      </c>
      <c r="AE80" s="17">
        <v>7</v>
      </c>
      <c r="AF80" s="17">
        <f>SUMPRODUCT(Y80:AB80,'Coded Choice Data'!C80:F80)</f>
        <v>0.54563855254439342</v>
      </c>
      <c r="AG80" s="17">
        <f t="shared" si="19"/>
        <v>-0.60579851412740759</v>
      </c>
    </row>
    <row r="81" spans="9:33" x14ac:dyDescent="0.3">
      <c r="I81" s="16">
        <v>7</v>
      </c>
      <c r="J81" s="16">
        <v>8</v>
      </c>
      <c r="K81" s="17">
        <f>SUMPRODUCT($A$2:$G$2,'Des Matrix All Tasks All Resp'!C82:I82)</f>
        <v>-1.1975725696168413</v>
      </c>
      <c r="L81" s="17">
        <f>SUMPRODUCT($A$2:$G$2,'Des Matrix All Tasks All Resp'!J82:P82)</f>
        <v>-0.68125478487649804</v>
      </c>
      <c r="M81" s="17">
        <f>SUMPRODUCT($A$2:$G$2,'Des Matrix All Tasks All Resp'!Q82:W82)</f>
        <v>0.65706357561691719</v>
      </c>
      <c r="N81" s="17">
        <f>SUMPRODUCT($A$2:$G$2,'Des Matrix All Tasks All Resp'!X82:AD82)</f>
        <v>-0.79214457067197641</v>
      </c>
      <c r="P81" s="17">
        <v>7</v>
      </c>
      <c r="Q81" s="17">
        <v>8</v>
      </c>
      <c r="R81" s="17">
        <f t="shared" si="11"/>
        <v>0.30192622799302171</v>
      </c>
      <c r="S81" s="17">
        <f t="shared" si="12"/>
        <v>0.50598169568907869</v>
      </c>
      <c r="T81" s="17">
        <f t="shared" si="13"/>
        <v>1.9291192963151294</v>
      </c>
      <c r="U81" s="17">
        <f t="shared" si="14"/>
        <v>0.45287253595681493</v>
      </c>
      <c r="W81" s="17">
        <v>7</v>
      </c>
      <c r="X81" s="17">
        <v>8</v>
      </c>
      <c r="Y81" s="17">
        <f t="shared" si="15"/>
        <v>9.4650694721508805E-2</v>
      </c>
      <c r="Z81" s="17">
        <f t="shared" si="16"/>
        <v>0.15861993617343256</v>
      </c>
      <c r="AA81" s="17">
        <f t="shared" si="17"/>
        <v>0.60475859553716993</v>
      </c>
      <c r="AB81" s="17">
        <f t="shared" si="18"/>
        <v>0.14197077356788865</v>
      </c>
      <c r="AD81" s="17">
        <v>7</v>
      </c>
      <c r="AE81" s="17">
        <v>8</v>
      </c>
      <c r="AF81" s="17">
        <f>SUMPRODUCT(Y81:AB81,'Coded Choice Data'!C81:F81)</f>
        <v>0.60475859553716993</v>
      </c>
      <c r="AG81" s="17">
        <f t="shared" si="19"/>
        <v>-0.5029259162202605</v>
      </c>
    </row>
    <row r="82" spans="9:33" x14ac:dyDescent="0.3">
      <c r="I82" s="16">
        <v>7</v>
      </c>
      <c r="J82" s="16">
        <v>9</v>
      </c>
      <c r="K82" s="17">
        <f>SUMPRODUCT($A$2:$G$2,'Des Matrix All Tasks All Resp'!C83:I83)</f>
        <v>-1.0671293456207582</v>
      </c>
      <c r="L82" s="17">
        <f>SUMPRODUCT($A$2:$G$2,'Des Matrix All Tasks All Resp'!J83:P83)</f>
        <v>-0.69446976714678621</v>
      </c>
      <c r="M82" s="17">
        <f>SUMPRODUCT($A$2:$G$2,'Des Matrix All Tasks All Resp'!Q83:W83)</f>
        <v>1.3392610796480227</v>
      </c>
      <c r="N82" s="17">
        <f>SUMPRODUCT($A$2:$G$2,'Des Matrix All Tasks All Resp'!X83:AD83)</f>
        <v>-0.79214457067197641</v>
      </c>
      <c r="P82" s="17">
        <v>7</v>
      </c>
      <c r="Q82" s="17">
        <v>9</v>
      </c>
      <c r="R82" s="17">
        <f t="shared" si="11"/>
        <v>0.3439945909823911</v>
      </c>
      <c r="S82" s="17">
        <f t="shared" si="12"/>
        <v>0.49933914382267025</v>
      </c>
      <c r="T82" s="17">
        <f t="shared" si="13"/>
        <v>3.8162225787435333</v>
      </c>
      <c r="U82" s="17">
        <f t="shared" si="14"/>
        <v>0.45287253595681493</v>
      </c>
      <c r="W82" s="17">
        <v>7</v>
      </c>
      <c r="X82" s="17">
        <v>9</v>
      </c>
      <c r="Y82" s="17">
        <f t="shared" si="15"/>
        <v>6.7285941987372616E-2</v>
      </c>
      <c r="Z82" s="17">
        <f t="shared" si="16"/>
        <v>9.7671607473026778E-2</v>
      </c>
      <c r="AA82" s="17">
        <f t="shared" si="17"/>
        <v>0.7464597926116322</v>
      </c>
      <c r="AB82" s="17">
        <f t="shared" si="18"/>
        <v>8.8582657927968433E-2</v>
      </c>
      <c r="AD82" s="17">
        <v>7</v>
      </c>
      <c r="AE82" s="17">
        <v>9</v>
      </c>
      <c r="AF82" s="17">
        <f>SUMPRODUCT(Y82:AB82,'Coded Choice Data'!C82:F82)</f>
        <v>0.7464597926116322</v>
      </c>
      <c r="AG82" s="17">
        <f t="shared" si="19"/>
        <v>-0.29241352465689846</v>
      </c>
    </row>
    <row r="83" spans="9:33" x14ac:dyDescent="0.3">
      <c r="I83" s="16">
        <v>7</v>
      </c>
      <c r="J83" s="16">
        <v>10</v>
      </c>
      <c r="K83" s="17">
        <f>SUMPRODUCT($A$2:$G$2,'Des Matrix All Tasks All Resp'!C84:I84)</f>
        <v>-0.29981689164942416</v>
      </c>
      <c r="L83" s="17">
        <f>SUMPRODUCT($A$2:$G$2,'Des Matrix All Tasks All Resp'!J84:P84)</f>
        <v>1.3392610796480227</v>
      </c>
      <c r="M83" s="17">
        <f>SUMPRODUCT($A$2:$G$2,'Des Matrix All Tasks All Resp'!Q84:W84)</f>
        <v>-1.1975725696168413</v>
      </c>
      <c r="N83" s="17">
        <f>SUMPRODUCT($A$2:$G$2,'Des Matrix All Tasks All Resp'!X84:AD84)</f>
        <v>-0.79214457067197641</v>
      </c>
      <c r="P83" s="17">
        <v>7</v>
      </c>
      <c r="Q83" s="17">
        <v>10</v>
      </c>
      <c r="R83" s="17">
        <f t="shared" si="11"/>
        <v>0.74095388310426558</v>
      </c>
      <c r="S83" s="17">
        <f t="shared" si="12"/>
        <v>3.8162225787435333</v>
      </c>
      <c r="T83" s="17">
        <f t="shared" si="13"/>
        <v>0.30192622799302171</v>
      </c>
      <c r="U83" s="17">
        <f t="shared" si="14"/>
        <v>0.45287253595681493</v>
      </c>
      <c r="W83" s="17">
        <v>7</v>
      </c>
      <c r="X83" s="17">
        <v>10</v>
      </c>
      <c r="Y83" s="17">
        <f t="shared" si="15"/>
        <v>0.13948745082729661</v>
      </c>
      <c r="Z83" s="17">
        <f t="shared" si="16"/>
        <v>0.71841874566922448</v>
      </c>
      <c r="AA83" s="17">
        <f t="shared" si="17"/>
        <v>5.6838786921805544E-2</v>
      </c>
      <c r="AB83" s="17">
        <f t="shared" si="18"/>
        <v>8.525501658167324E-2</v>
      </c>
      <c r="AD83" s="17">
        <v>7</v>
      </c>
      <c r="AE83" s="17">
        <v>10</v>
      </c>
      <c r="AF83" s="17">
        <f>SUMPRODUCT(Y83:AB83,'Coded Choice Data'!C83:F83)</f>
        <v>0.71841874566922448</v>
      </c>
      <c r="AG83" s="17">
        <f t="shared" si="19"/>
        <v>-0.33070266869701831</v>
      </c>
    </row>
    <row r="84" spans="9:33" x14ac:dyDescent="0.3">
      <c r="I84" s="16">
        <v>7</v>
      </c>
      <c r="J84" s="16">
        <v>11</v>
      </c>
      <c r="K84" s="17">
        <f>SUMPRODUCT($A$2:$G$2,'Des Matrix All Tasks All Resp'!C85:I85)</f>
        <v>-1.0671293456207582</v>
      </c>
      <c r="L84" s="17">
        <f>SUMPRODUCT($A$2:$G$2,'Des Matrix All Tasks All Resp'!J85:P85)</f>
        <v>0.66584189037001906</v>
      </c>
      <c r="M84" s="17">
        <f>SUMPRODUCT($A$2:$G$2,'Des Matrix All Tasks All Resp'!Q85:W85)</f>
        <v>-0.68125478487649804</v>
      </c>
      <c r="N84" s="17">
        <f>SUMPRODUCT($A$2:$G$2,'Des Matrix All Tasks All Resp'!X85:AD85)</f>
        <v>-0.79214457067197641</v>
      </c>
      <c r="P84" s="17">
        <v>7</v>
      </c>
      <c r="Q84" s="17">
        <v>11</v>
      </c>
      <c r="R84" s="17">
        <f t="shared" si="11"/>
        <v>0.3439945909823911</v>
      </c>
      <c r="S84" s="17">
        <f t="shared" si="12"/>
        <v>1.9461282584821706</v>
      </c>
      <c r="T84" s="17">
        <f t="shared" si="13"/>
        <v>0.50598169568907869</v>
      </c>
      <c r="U84" s="17">
        <f t="shared" si="14"/>
        <v>0.45287253595681493</v>
      </c>
      <c r="W84" s="17">
        <v>7</v>
      </c>
      <c r="X84" s="17">
        <v>11</v>
      </c>
      <c r="Y84" s="17">
        <f t="shared" si="15"/>
        <v>0.10587781396870258</v>
      </c>
      <c r="Z84" s="17">
        <f t="shared" si="16"/>
        <v>0.59899722586439763</v>
      </c>
      <c r="AA84" s="17">
        <f t="shared" si="17"/>
        <v>0.15573569251407005</v>
      </c>
      <c r="AB84" s="17">
        <f t="shared" si="18"/>
        <v>0.1393892676528298</v>
      </c>
      <c r="AD84" s="17">
        <v>7</v>
      </c>
      <c r="AE84" s="17">
        <v>11</v>
      </c>
      <c r="AF84" s="17">
        <f>SUMPRODUCT(Y84:AB84,'Coded Choice Data'!C84:F84)</f>
        <v>0.59899722586439763</v>
      </c>
      <c r="AG84" s="17">
        <f t="shared" si="19"/>
        <v>-0.51249831215554631</v>
      </c>
    </row>
    <row r="85" spans="9:33" x14ac:dyDescent="0.3">
      <c r="I85" s="16">
        <v>7</v>
      </c>
      <c r="J85" s="16">
        <v>12</v>
      </c>
      <c r="K85" s="17">
        <f>SUMPRODUCT($A$2:$G$2,'Des Matrix All Tasks All Resp'!C86:I86)</f>
        <v>0.65706357561691719</v>
      </c>
      <c r="L85" s="17">
        <f>SUMPRODUCT($A$2:$G$2,'Des Matrix All Tasks All Resp'!J86:P86)</f>
        <v>-0.8515711716844464</v>
      </c>
      <c r="M85" s="17">
        <f>SUMPRODUCT($A$2:$G$2,'Des Matrix All Tasks All Resp'!Q86:W86)</f>
        <v>-0.69446976714678621</v>
      </c>
      <c r="N85" s="17">
        <f>SUMPRODUCT($A$2:$G$2,'Des Matrix All Tasks All Resp'!X86:AD86)</f>
        <v>-0.79214457067197641</v>
      </c>
      <c r="P85" s="17">
        <v>7</v>
      </c>
      <c r="Q85" s="17">
        <v>12</v>
      </c>
      <c r="R85" s="17">
        <f t="shared" si="11"/>
        <v>1.9291192963151294</v>
      </c>
      <c r="S85" s="17">
        <f t="shared" si="12"/>
        <v>0.42674391698803016</v>
      </c>
      <c r="T85" s="17">
        <f t="shared" si="13"/>
        <v>0.49933914382267025</v>
      </c>
      <c r="U85" s="17">
        <f t="shared" si="14"/>
        <v>0.45287253595681493</v>
      </c>
      <c r="W85" s="17">
        <v>7</v>
      </c>
      <c r="X85" s="17">
        <v>12</v>
      </c>
      <c r="Y85" s="17">
        <f t="shared" si="15"/>
        <v>0.58315466205103683</v>
      </c>
      <c r="Z85" s="17">
        <f t="shared" si="16"/>
        <v>0.1290006819012392</v>
      </c>
      <c r="AA85" s="17">
        <f t="shared" si="17"/>
        <v>0.15094553780109821</v>
      </c>
      <c r="AB85" s="17">
        <f t="shared" si="18"/>
        <v>0.13689911824662579</v>
      </c>
      <c r="AD85" s="17">
        <v>7</v>
      </c>
      <c r="AE85" s="17">
        <v>12</v>
      </c>
      <c r="AF85" s="17">
        <f>SUMPRODUCT(Y85:AB85,'Coded Choice Data'!C85:F85)</f>
        <v>0.58315466205103683</v>
      </c>
      <c r="AG85" s="17">
        <f t="shared" si="19"/>
        <v>-0.53930284127695449</v>
      </c>
    </row>
    <row r="86" spans="9:33" x14ac:dyDescent="0.3">
      <c r="I86" s="16">
        <v>8</v>
      </c>
      <c r="J86" s="16">
        <v>1</v>
      </c>
      <c r="K86" s="17">
        <f>SUMPRODUCT($A$2:$G$2,'Des Matrix All Tasks All Resp'!C87:I87)</f>
        <v>-0.69446976714678621</v>
      </c>
      <c r="L86" s="17">
        <f>SUMPRODUCT($A$2:$G$2,'Des Matrix All Tasks All Resp'!J87:P87)</f>
        <v>-1.1975725696168413</v>
      </c>
      <c r="M86" s="17">
        <f>SUMPRODUCT($A$2:$G$2,'Des Matrix All Tasks All Resp'!Q87:W87)</f>
        <v>0.66584189037001906</v>
      </c>
      <c r="N86" s="17">
        <f>SUMPRODUCT($A$2:$G$2,'Des Matrix All Tasks All Resp'!X87:AD87)</f>
        <v>-0.79214457067197641</v>
      </c>
      <c r="P86" s="17">
        <v>8</v>
      </c>
      <c r="Q86" s="17">
        <v>1</v>
      </c>
      <c r="R86" s="17">
        <f t="shared" si="11"/>
        <v>0.49933914382267025</v>
      </c>
      <c r="S86" s="17">
        <f t="shared" si="12"/>
        <v>0.30192622799302171</v>
      </c>
      <c r="T86" s="17">
        <f t="shared" si="13"/>
        <v>1.9461282584821706</v>
      </c>
      <c r="U86" s="17">
        <f t="shared" si="14"/>
        <v>0.45287253595681493</v>
      </c>
      <c r="W86" s="17">
        <v>8</v>
      </c>
      <c r="X86" s="17">
        <v>1</v>
      </c>
      <c r="Y86" s="17">
        <f t="shared" si="15"/>
        <v>0.15603050430241394</v>
      </c>
      <c r="Z86" s="17">
        <f t="shared" si="16"/>
        <v>9.4344098992981823E-2</v>
      </c>
      <c r="AA86" s="17">
        <f t="shared" si="17"/>
        <v>0.60811449966355624</v>
      </c>
      <c r="AB86" s="17">
        <f t="shared" si="18"/>
        <v>0.14151089704104794</v>
      </c>
      <c r="AD86" s="17">
        <v>8</v>
      </c>
      <c r="AE86" s="17">
        <v>1</v>
      </c>
      <c r="AF86" s="17">
        <f>SUMPRODUCT(Y86:AB86,'Coded Choice Data'!C86:F86)</f>
        <v>0.14151089704104794</v>
      </c>
      <c r="AG86" s="17">
        <f t="shared" si="19"/>
        <v>-1.9553785539732329</v>
      </c>
    </row>
    <row r="87" spans="9:33" x14ac:dyDescent="0.3">
      <c r="I87" s="16">
        <v>8</v>
      </c>
      <c r="J87" s="16">
        <v>2</v>
      </c>
      <c r="K87" s="17">
        <f>SUMPRODUCT($A$2:$G$2,'Des Matrix All Tasks All Resp'!C88:I88)</f>
        <v>-0.29981689164942416</v>
      </c>
      <c r="L87" s="17">
        <f>SUMPRODUCT($A$2:$G$2,'Des Matrix All Tasks All Resp'!J88:P88)</f>
        <v>0.65706357561691719</v>
      </c>
      <c r="M87" s="17">
        <f>SUMPRODUCT($A$2:$G$2,'Des Matrix All Tasks All Resp'!Q88:W88)</f>
        <v>-1.0671293456207582</v>
      </c>
      <c r="N87" s="17">
        <f>SUMPRODUCT($A$2:$G$2,'Des Matrix All Tasks All Resp'!X88:AD88)</f>
        <v>-0.79214457067197641</v>
      </c>
      <c r="P87" s="17">
        <v>8</v>
      </c>
      <c r="Q87" s="17">
        <v>2</v>
      </c>
      <c r="R87" s="17">
        <f t="shared" si="11"/>
        <v>0.74095388310426558</v>
      </c>
      <c r="S87" s="17">
        <f t="shared" si="12"/>
        <v>1.9291192963151294</v>
      </c>
      <c r="T87" s="17">
        <f t="shared" si="13"/>
        <v>0.3439945909823911</v>
      </c>
      <c r="U87" s="17">
        <f t="shared" si="14"/>
        <v>0.45287253595681493</v>
      </c>
      <c r="W87" s="17">
        <v>8</v>
      </c>
      <c r="X87" s="17">
        <v>2</v>
      </c>
      <c r="Y87" s="17">
        <f t="shared" si="15"/>
        <v>0.21371982717594143</v>
      </c>
      <c r="Z87" s="17">
        <f t="shared" si="16"/>
        <v>0.55643279833142645</v>
      </c>
      <c r="AA87" s="17">
        <f t="shared" si="17"/>
        <v>9.922137694481846E-2</v>
      </c>
      <c r="AB87" s="17">
        <f t="shared" si="18"/>
        <v>0.13062599754781365</v>
      </c>
      <c r="AD87" s="17">
        <v>8</v>
      </c>
      <c r="AE87" s="17">
        <v>2</v>
      </c>
      <c r="AF87" s="17">
        <f>SUMPRODUCT(Y87:AB87,'Coded Choice Data'!C87:F87)</f>
        <v>9.922137694481846E-2</v>
      </c>
      <c r="AG87" s="17">
        <f t="shared" si="19"/>
        <v>-2.3104017945113293</v>
      </c>
    </row>
    <row r="88" spans="9:33" x14ac:dyDescent="0.3">
      <c r="I88" s="16">
        <v>8</v>
      </c>
      <c r="J88" s="16">
        <v>3</v>
      </c>
      <c r="K88" s="17">
        <f>SUMPRODUCT($A$2:$G$2,'Des Matrix All Tasks All Resp'!C89:I89)</f>
        <v>1.3392610796480227</v>
      </c>
      <c r="L88" s="17">
        <f>SUMPRODUCT($A$2:$G$2,'Des Matrix All Tasks All Resp'!J89:P89)</f>
        <v>-0.68125478487649804</v>
      </c>
      <c r="M88" s="17">
        <f>SUMPRODUCT($A$2:$G$2,'Des Matrix All Tasks All Resp'!Q89:W89)</f>
        <v>-0.8515711716844464</v>
      </c>
      <c r="N88" s="17">
        <f>SUMPRODUCT($A$2:$G$2,'Des Matrix All Tasks All Resp'!X89:AD89)</f>
        <v>-0.79214457067197641</v>
      </c>
      <c r="P88" s="17">
        <v>8</v>
      </c>
      <c r="Q88" s="17">
        <v>3</v>
      </c>
      <c r="R88" s="17">
        <f t="shared" si="11"/>
        <v>3.8162225787435333</v>
      </c>
      <c r="S88" s="17">
        <f t="shared" si="12"/>
        <v>0.50598169568907869</v>
      </c>
      <c r="T88" s="17">
        <f t="shared" si="13"/>
        <v>0.42674391698803016</v>
      </c>
      <c r="U88" s="17">
        <f t="shared" si="14"/>
        <v>0.45287253595681493</v>
      </c>
      <c r="W88" s="17">
        <v>8</v>
      </c>
      <c r="X88" s="17">
        <v>3</v>
      </c>
      <c r="Y88" s="17">
        <f t="shared" si="15"/>
        <v>0.73363208360075771</v>
      </c>
      <c r="Z88" s="17">
        <f t="shared" si="16"/>
        <v>9.7270114101793301E-2</v>
      </c>
      <c r="AA88" s="17">
        <f t="shared" si="17"/>
        <v>8.2037413312237836E-2</v>
      </c>
      <c r="AB88" s="17">
        <f t="shared" si="18"/>
        <v>8.7060388985211054E-2</v>
      </c>
      <c r="AD88" s="17">
        <v>8</v>
      </c>
      <c r="AE88" s="17">
        <v>3</v>
      </c>
      <c r="AF88" s="17">
        <f>SUMPRODUCT(Y88:AB88,'Coded Choice Data'!C88:F88)</f>
        <v>0.73363208360075771</v>
      </c>
      <c r="AG88" s="17">
        <f t="shared" si="19"/>
        <v>-0.30974762453497645</v>
      </c>
    </row>
    <row r="89" spans="9:33" x14ac:dyDescent="0.3">
      <c r="I89" s="16">
        <v>8</v>
      </c>
      <c r="J89" s="16">
        <v>4</v>
      </c>
      <c r="K89" s="17">
        <f>SUMPRODUCT($A$2:$G$2,'Des Matrix All Tasks All Resp'!C90:I90)</f>
        <v>-0.8515711716844464</v>
      </c>
      <c r="L89" s="17">
        <f>SUMPRODUCT($A$2:$G$2,'Des Matrix All Tasks All Resp'!J90:P90)</f>
        <v>-1.0671293456207582</v>
      </c>
      <c r="M89" s="17">
        <f>SUMPRODUCT($A$2:$G$2,'Des Matrix All Tasks All Resp'!Q90:W90)</f>
        <v>-1.1975725696168413</v>
      </c>
      <c r="N89" s="17">
        <f>SUMPRODUCT($A$2:$G$2,'Des Matrix All Tasks All Resp'!X90:AD90)</f>
        <v>-0.79214457067197641</v>
      </c>
      <c r="P89" s="17">
        <v>8</v>
      </c>
      <c r="Q89" s="17">
        <v>4</v>
      </c>
      <c r="R89" s="17">
        <f t="shared" si="11"/>
        <v>0.42674391698803016</v>
      </c>
      <c r="S89" s="17">
        <f t="shared" si="12"/>
        <v>0.3439945909823911</v>
      </c>
      <c r="T89" s="17">
        <f t="shared" si="13"/>
        <v>0.30192622799302171</v>
      </c>
      <c r="U89" s="17">
        <f t="shared" si="14"/>
        <v>0.45287253595681493</v>
      </c>
      <c r="W89" s="17">
        <v>8</v>
      </c>
      <c r="X89" s="17">
        <v>4</v>
      </c>
      <c r="Y89" s="17">
        <f t="shared" si="15"/>
        <v>0.27973352394784146</v>
      </c>
      <c r="Z89" s="17">
        <f t="shared" si="16"/>
        <v>0.22549078106062309</v>
      </c>
      <c r="AA89" s="17">
        <f t="shared" si="17"/>
        <v>0.19791468458386108</v>
      </c>
      <c r="AB89" s="17">
        <f t="shared" si="18"/>
        <v>0.29686101040767443</v>
      </c>
      <c r="AD89" s="17">
        <v>8</v>
      </c>
      <c r="AE89" s="17">
        <v>4</v>
      </c>
      <c r="AF89" s="17">
        <f>SUMPRODUCT(Y89:AB89,'Coded Choice Data'!C89:F89)</f>
        <v>0.29686101040767443</v>
      </c>
      <c r="AG89" s="17">
        <f t="shared" si="19"/>
        <v>-1.2144912281408544</v>
      </c>
    </row>
    <row r="90" spans="9:33" x14ac:dyDescent="0.3">
      <c r="I90" s="16">
        <v>8</v>
      </c>
      <c r="J90" s="16">
        <v>5</v>
      </c>
      <c r="K90" s="17">
        <f>SUMPRODUCT($A$2:$G$2,'Des Matrix All Tasks All Resp'!C91:I91)</f>
        <v>1.3392610796480227</v>
      </c>
      <c r="L90" s="17">
        <f>SUMPRODUCT($A$2:$G$2,'Des Matrix All Tasks All Resp'!J91:P91)</f>
        <v>0.65706357561691719</v>
      </c>
      <c r="M90" s="17">
        <f>SUMPRODUCT($A$2:$G$2,'Des Matrix All Tasks All Resp'!Q91:W91)</f>
        <v>0.66584189037001906</v>
      </c>
      <c r="N90" s="17">
        <f>SUMPRODUCT($A$2:$G$2,'Des Matrix All Tasks All Resp'!X91:AD91)</f>
        <v>-0.79214457067197641</v>
      </c>
      <c r="P90" s="17">
        <v>8</v>
      </c>
      <c r="Q90" s="17">
        <v>5</v>
      </c>
      <c r="R90" s="17">
        <f t="shared" si="11"/>
        <v>3.8162225787435333</v>
      </c>
      <c r="S90" s="17">
        <f t="shared" si="12"/>
        <v>1.9291192963151294</v>
      </c>
      <c r="T90" s="17">
        <f t="shared" si="13"/>
        <v>1.9461282584821706</v>
      </c>
      <c r="U90" s="17">
        <f t="shared" si="14"/>
        <v>0.45287253595681493</v>
      </c>
      <c r="W90" s="17">
        <v>8</v>
      </c>
      <c r="X90" s="17">
        <v>5</v>
      </c>
      <c r="Y90" s="17">
        <f t="shared" si="15"/>
        <v>0.46857342987741968</v>
      </c>
      <c r="Z90" s="17">
        <f t="shared" si="16"/>
        <v>0.23686617503707263</v>
      </c>
      <c r="AA90" s="17">
        <f t="shared" si="17"/>
        <v>0.23895461395194584</v>
      </c>
      <c r="AB90" s="17">
        <f t="shared" si="18"/>
        <v>5.5605781133561828E-2</v>
      </c>
      <c r="AD90" s="17">
        <v>8</v>
      </c>
      <c r="AE90" s="17">
        <v>5</v>
      </c>
      <c r="AF90" s="17">
        <f>SUMPRODUCT(Y90:AB90,'Coded Choice Data'!C90:F90)</f>
        <v>0.46857342987741968</v>
      </c>
      <c r="AG90" s="17">
        <f t="shared" si="19"/>
        <v>-0.75806245558852292</v>
      </c>
    </row>
    <row r="91" spans="9:33" x14ac:dyDescent="0.3">
      <c r="I91" s="16">
        <v>8</v>
      </c>
      <c r="J91" s="16">
        <v>6</v>
      </c>
      <c r="K91" s="17">
        <f>SUMPRODUCT($A$2:$G$2,'Des Matrix All Tasks All Resp'!C92:I92)</f>
        <v>-0.68125478487649804</v>
      </c>
      <c r="L91" s="17">
        <f>SUMPRODUCT($A$2:$G$2,'Des Matrix All Tasks All Resp'!J92:P92)</f>
        <v>-0.29981689164942416</v>
      </c>
      <c r="M91" s="17">
        <f>SUMPRODUCT($A$2:$G$2,'Des Matrix All Tasks All Resp'!Q92:W92)</f>
        <v>-0.69446976714678621</v>
      </c>
      <c r="N91" s="17">
        <f>SUMPRODUCT($A$2:$G$2,'Des Matrix All Tasks All Resp'!X92:AD92)</f>
        <v>-0.79214457067197641</v>
      </c>
      <c r="P91" s="17">
        <v>8</v>
      </c>
      <c r="Q91" s="17">
        <v>6</v>
      </c>
      <c r="R91" s="17">
        <f t="shared" si="11"/>
        <v>0.50598169568907869</v>
      </c>
      <c r="S91" s="17">
        <f t="shared" si="12"/>
        <v>0.74095388310426558</v>
      </c>
      <c r="T91" s="17">
        <f t="shared" si="13"/>
        <v>0.49933914382267025</v>
      </c>
      <c r="U91" s="17">
        <f t="shared" si="14"/>
        <v>0.45287253595681493</v>
      </c>
      <c r="W91" s="17">
        <v>8</v>
      </c>
      <c r="X91" s="17">
        <v>6</v>
      </c>
      <c r="Y91" s="17">
        <f t="shared" si="15"/>
        <v>0.23008086144146769</v>
      </c>
      <c r="Z91" s="17">
        <f t="shared" si="16"/>
        <v>0.33692781609591671</v>
      </c>
      <c r="AA91" s="17">
        <f t="shared" si="17"/>
        <v>0.22706034890393112</v>
      </c>
      <c r="AB91" s="17">
        <f t="shared" si="18"/>
        <v>0.20593097355868456</v>
      </c>
      <c r="AD91" s="17">
        <v>8</v>
      </c>
      <c r="AE91" s="17">
        <v>6</v>
      </c>
      <c r="AF91" s="17">
        <f>SUMPRODUCT(Y91:AB91,'Coded Choice Data'!C91:F91)</f>
        <v>0.20593097355868456</v>
      </c>
      <c r="AG91" s="17">
        <f t="shared" si="19"/>
        <v>-1.5802142461565509</v>
      </c>
    </row>
    <row r="92" spans="9:33" x14ac:dyDescent="0.3">
      <c r="I92" s="16">
        <v>8</v>
      </c>
      <c r="J92" s="16">
        <v>7</v>
      </c>
      <c r="K92" s="17">
        <f>SUMPRODUCT($A$2:$G$2,'Des Matrix All Tasks All Resp'!C93:I93)</f>
        <v>0.66584189037001906</v>
      </c>
      <c r="L92" s="17">
        <f>SUMPRODUCT($A$2:$G$2,'Des Matrix All Tasks All Resp'!J93:P93)</f>
        <v>-0.8515711716844464</v>
      </c>
      <c r="M92" s="17">
        <f>SUMPRODUCT($A$2:$G$2,'Des Matrix All Tasks All Resp'!Q93:W93)</f>
        <v>-0.29981689164942416</v>
      </c>
      <c r="N92" s="17">
        <f>SUMPRODUCT($A$2:$G$2,'Des Matrix All Tasks All Resp'!X93:AD93)</f>
        <v>-0.79214457067197641</v>
      </c>
      <c r="P92" s="17">
        <v>8</v>
      </c>
      <c r="Q92" s="17">
        <v>7</v>
      </c>
      <c r="R92" s="17">
        <f t="shared" si="11"/>
        <v>1.9461282584821706</v>
      </c>
      <c r="S92" s="17">
        <f t="shared" si="12"/>
        <v>0.42674391698803016</v>
      </c>
      <c r="T92" s="17">
        <f t="shared" si="13"/>
        <v>0.74095388310426558</v>
      </c>
      <c r="U92" s="17">
        <f t="shared" si="14"/>
        <v>0.45287253595681493</v>
      </c>
      <c r="W92" s="17">
        <v>8</v>
      </c>
      <c r="X92" s="17">
        <v>7</v>
      </c>
      <c r="Y92" s="17">
        <f t="shared" si="15"/>
        <v>0.54563855254439342</v>
      </c>
      <c r="Z92" s="17">
        <f t="shared" si="16"/>
        <v>0.1196467561465229</v>
      </c>
      <c r="AA92" s="17">
        <f t="shared" si="17"/>
        <v>0.20774221972115875</v>
      </c>
      <c r="AB92" s="17">
        <f t="shared" si="18"/>
        <v>0.12697247158792493</v>
      </c>
      <c r="AD92" s="17">
        <v>8</v>
      </c>
      <c r="AE92" s="17">
        <v>7</v>
      </c>
      <c r="AF92" s="17">
        <f>SUMPRODUCT(Y92:AB92,'Coded Choice Data'!C92:F92)</f>
        <v>0.12697247158792493</v>
      </c>
      <c r="AG92" s="17">
        <f t="shared" si="19"/>
        <v>-2.0637849751694031</v>
      </c>
    </row>
    <row r="93" spans="9:33" x14ac:dyDescent="0.3">
      <c r="I93" s="16">
        <v>8</v>
      </c>
      <c r="J93" s="16">
        <v>8</v>
      </c>
      <c r="K93" s="17">
        <f>SUMPRODUCT($A$2:$G$2,'Des Matrix All Tasks All Resp'!C94:I94)</f>
        <v>-1.1975725696168413</v>
      </c>
      <c r="L93" s="17">
        <f>SUMPRODUCT($A$2:$G$2,'Des Matrix All Tasks All Resp'!J94:P94)</f>
        <v>-0.68125478487649804</v>
      </c>
      <c r="M93" s="17">
        <f>SUMPRODUCT($A$2:$G$2,'Des Matrix All Tasks All Resp'!Q94:W94)</f>
        <v>0.65706357561691719</v>
      </c>
      <c r="N93" s="17">
        <f>SUMPRODUCT($A$2:$G$2,'Des Matrix All Tasks All Resp'!X94:AD94)</f>
        <v>-0.79214457067197641</v>
      </c>
      <c r="P93" s="17">
        <v>8</v>
      </c>
      <c r="Q93" s="17">
        <v>8</v>
      </c>
      <c r="R93" s="17">
        <f t="shared" si="11"/>
        <v>0.30192622799302171</v>
      </c>
      <c r="S93" s="17">
        <f t="shared" si="12"/>
        <v>0.50598169568907869</v>
      </c>
      <c r="T93" s="17">
        <f t="shared" si="13"/>
        <v>1.9291192963151294</v>
      </c>
      <c r="U93" s="17">
        <f t="shared" si="14"/>
        <v>0.45287253595681493</v>
      </c>
      <c r="W93" s="17">
        <v>8</v>
      </c>
      <c r="X93" s="17">
        <v>8</v>
      </c>
      <c r="Y93" s="17">
        <f t="shared" si="15"/>
        <v>9.4650694721508805E-2</v>
      </c>
      <c r="Z93" s="17">
        <f t="shared" si="16"/>
        <v>0.15861993617343256</v>
      </c>
      <c r="AA93" s="17">
        <f t="shared" si="17"/>
        <v>0.60475859553716993</v>
      </c>
      <c r="AB93" s="17">
        <f t="shared" si="18"/>
        <v>0.14197077356788865</v>
      </c>
      <c r="AD93" s="17">
        <v>8</v>
      </c>
      <c r="AE93" s="17">
        <v>8</v>
      </c>
      <c r="AF93" s="17">
        <f>SUMPRODUCT(Y93:AB93,'Coded Choice Data'!C93:F93)</f>
        <v>0.60475859553716993</v>
      </c>
      <c r="AG93" s="17">
        <f t="shared" si="19"/>
        <v>-0.5029259162202605</v>
      </c>
    </row>
    <row r="94" spans="9:33" x14ac:dyDescent="0.3">
      <c r="I94" s="16">
        <v>8</v>
      </c>
      <c r="J94" s="16">
        <v>9</v>
      </c>
      <c r="K94" s="17">
        <f>SUMPRODUCT($A$2:$G$2,'Des Matrix All Tasks All Resp'!C95:I95)</f>
        <v>-1.0671293456207582</v>
      </c>
      <c r="L94" s="17">
        <f>SUMPRODUCT($A$2:$G$2,'Des Matrix All Tasks All Resp'!J95:P95)</f>
        <v>-0.69446976714678621</v>
      </c>
      <c r="M94" s="17">
        <f>SUMPRODUCT($A$2:$G$2,'Des Matrix All Tasks All Resp'!Q95:W95)</f>
        <v>1.3392610796480227</v>
      </c>
      <c r="N94" s="17">
        <f>SUMPRODUCT($A$2:$G$2,'Des Matrix All Tasks All Resp'!X95:AD95)</f>
        <v>-0.79214457067197641</v>
      </c>
      <c r="P94" s="17">
        <v>8</v>
      </c>
      <c r="Q94" s="17">
        <v>9</v>
      </c>
      <c r="R94" s="17">
        <f t="shared" si="11"/>
        <v>0.3439945909823911</v>
      </c>
      <c r="S94" s="17">
        <f t="shared" si="12"/>
        <v>0.49933914382267025</v>
      </c>
      <c r="T94" s="17">
        <f t="shared" si="13"/>
        <v>3.8162225787435333</v>
      </c>
      <c r="U94" s="17">
        <f t="shared" si="14"/>
        <v>0.45287253595681493</v>
      </c>
      <c r="W94" s="17">
        <v>8</v>
      </c>
      <c r="X94" s="17">
        <v>9</v>
      </c>
      <c r="Y94" s="17">
        <f t="shared" si="15"/>
        <v>6.7285941987372616E-2</v>
      </c>
      <c r="Z94" s="17">
        <f t="shared" si="16"/>
        <v>9.7671607473026778E-2</v>
      </c>
      <c r="AA94" s="17">
        <f t="shared" si="17"/>
        <v>0.7464597926116322</v>
      </c>
      <c r="AB94" s="17">
        <f t="shared" si="18"/>
        <v>8.8582657927968433E-2</v>
      </c>
      <c r="AD94" s="17">
        <v>8</v>
      </c>
      <c r="AE94" s="17">
        <v>9</v>
      </c>
      <c r="AF94" s="17">
        <f>SUMPRODUCT(Y94:AB94,'Coded Choice Data'!C94:F94)</f>
        <v>6.7285941987372616E-2</v>
      </c>
      <c r="AG94" s="17">
        <f t="shared" si="19"/>
        <v>-2.6988039499256793</v>
      </c>
    </row>
    <row r="95" spans="9:33" x14ac:dyDescent="0.3">
      <c r="I95" s="16">
        <v>8</v>
      </c>
      <c r="J95" s="16">
        <v>10</v>
      </c>
      <c r="K95" s="17">
        <f>SUMPRODUCT($A$2:$G$2,'Des Matrix All Tasks All Resp'!C96:I96)</f>
        <v>-0.29981689164942416</v>
      </c>
      <c r="L95" s="17">
        <f>SUMPRODUCT($A$2:$G$2,'Des Matrix All Tasks All Resp'!J96:P96)</f>
        <v>1.3392610796480227</v>
      </c>
      <c r="M95" s="17">
        <f>SUMPRODUCT($A$2:$G$2,'Des Matrix All Tasks All Resp'!Q96:W96)</f>
        <v>-1.1975725696168413</v>
      </c>
      <c r="N95" s="17">
        <f>SUMPRODUCT($A$2:$G$2,'Des Matrix All Tasks All Resp'!X96:AD96)</f>
        <v>-0.79214457067197641</v>
      </c>
      <c r="P95" s="17">
        <v>8</v>
      </c>
      <c r="Q95" s="17">
        <v>10</v>
      </c>
      <c r="R95" s="17">
        <f t="shared" si="11"/>
        <v>0.74095388310426558</v>
      </c>
      <c r="S95" s="17">
        <f t="shared" si="12"/>
        <v>3.8162225787435333</v>
      </c>
      <c r="T95" s="17">
        <f t="shared" si="13"/>
        <v>0.30192622799302171</v>
      </c>
      <c r="U95" s="17">
        <f t="shared" si="14"/>
        <v>0.45287253595681493</v>
      </c>
      <c r="W95" s="17">
        <v>8</v>
      </c>
      <c r="X95" s="17">
        <v>10</v>
      </c>
      <c r="Y95" s="17">
        <f t="shared" si="15"/>
        <v>0.13948745082729661</v>
      </c>
      <c r="Z95" s="17">
        <f t="shared" si="16"/>
        <v>0.71841874566922448</v>
      </c>
      <c r="AA95" s="17">
        <f t="shared" si="17"/>
        <v>5.6838786921805544E-2</v>
      </c>
      <c r="AB95" s="17">
        <f t="shared" si="18"/>
        <v>8.525501658167324E-2</v>
      </c>
      <c r="AD95" s="17">
        <v>8</v>
      </c>
      <c r="AE95" s="17">
        <v>10</v>
      </c>
      <c r="AF95" s="17">
        <f>SUMPRODUCT(Y95:AB95,'Coded Choice Data'!C95:F95)</f>
        <v>0.71841874566922448</v>
      </c>
      <c r="AG95" s="17">
        <f t="shared" si="19"/>
        <v>-0.33070266869701831</v>
      </c>
    </row>
    <row r="96" spans="9:33" x14ac:dyDescent="0.3">
      <c r="I96" s="16">
        <v>8</v>
      </c>
      <c r="J96" s="16">
        <v>11</v>
      </c>
      <c r="K96" s="17">
        <f>SUMPRODUCT($A$2:$G$2,'Des Matrix All Tasks All Resp'!C97:I97)</f>
        <v>-1.0671293456207582</v>
      </c>
      <c r="L96" s="17">
        <f>SUMPRODUCT($A$2:$G$2,'Des Matrix All Tasks All Resp'!J97:P97)</f>
        <v>0.66584189037001906</v>
      </c>
      <c r="M96" s="17">
        <f>SUMPRODUCT($A$2:$G$2,'Des Matrix All Tasks All Resp'!Q97:W97)</f>
        <v>-0.68125478487649804</v>
      </c>
      <c r="N96" s="17">
        <f>SUMPRODUCT($A$2:$G$2,'Des Matrix All Tasks All Resp'!X97:AD97)</f>
        <v>-0.79214457067197641</v>
      </c>
      <c r="P96" s="17">
        <v>8</v>
      </c>
      <c r="Q96" s="17">
        <v>11</v>
      </c>
      <c r="R96" s="17">
        <f t="shared" si="11"/>
        <v>0.3439945909823911</v>
      </c>
      <c r="S96" s="17">
        <f t="shared" si="12"/>
        <v>1.9461282584821706</v>
      </c>
      <c r="T96" s="17">
        <f t="shared" si="13"/>
        <v>0.50598169568907869</v>
      </c>
      <c r="U96" s="17">
        <f t="shared" si="14"/>
        <v>0.45287253595681493</v>
      </c>
      <c r="W96" s="17">
        <v>8</v>
      </c>
      <c r="X96" s="17">
        <v>11</v>
      </c>
      <c r="Y96" s="17">
        <f t="shared" si="15"/>
        <v>0.10587781396870258</v>
      </c>
      <c r="Z96" s="17">
        <f t="shared" si="16"/>
        <v>0.59899722586439763</v>
      </c>
      <c r="AA96" s="17">
        <f t="shared" si="17"/>
        <v>0.15573569251407005</v>
      </c>
      <c r="AB96" s="17">
        <f t="shared" si="18"/>
        <v>0.1393892676528298</v>
      </c>
      <c r="AD96" s="17">
        <v>8</v>
      </c>
      <c r="AE96" s="17">
        <v>11</v>
      </c>
      <c r="AF96" s="17">
        <f>SUMPRODUCT(Y96:AB96,'Coded Choice Data'!C96:F96)</f>
        <v>0.10587781396870258</v>
      </c>
      <c r="AG96" s="17">
        <f t="shared" si="19"/>
        <v>-2.2454695481463238</v>
      </c>
    </row>
    <row r="97" spans="9:33" x14ac:dyDescent="0.3">
      <c r="I97" s="16">
        <v>8</v>
      </c>
      <c r="J97" s="16">
        <v>12</v>
      </c>
      <c r="K97" s="17">
        <f>SUMPRODUCT($A$2:$G$2,'Des Matrix All Tasks All Resp'!C98:I98)</f>
        <v>0.65706357561691719</v>
      </c>
      <c r="L97" s="17">
        <f>SUMPRODUCT($A$2:$G$2,'Des Matrix All Tasks All Resp'!J98:P98)</f>
        <v>-0.8515711716844464</v>
      </c>
      <c r="M97" s="17">
        <f>SUMPRODUCT($A$2:$G$2,'Des Matrix All Tasks All Resp'!Q98:W98)</f>
        <v>-0.69446976714678621</v>
      </c>
      <c r="N97" s="17">
        <f>SUMPRODUCT($A$2:$G$2,'Des Matrix All Tasks All Resp'!X98:AD98)</f>
        <v>-0.79214457067197641</v>
      </c>
      <c r="P97" s="17">
        <v>8</v>
      </c>
      <c r="Q97" s="17">
        <v>12</v>
      </c>
      <c r="R97" s="17">
        <f t="shared" si="11"/>
        <v>1.9291192963151294</v>
      </c>
      <c r="S97" s="17">
        <f t="shared" si="12"/>
        <v>0.42674391698803016</v>
      </c>
      <c r="T97" s="17">
        <f t="shared" si="13"/>
        <v>0.49933914382267025</v>
      </c>
      <c r="U97" s="17">
        <f t="shared" si="14"/>
        <v>0.45287253595681493</v>
      </c>
      <c r="W97" s="17">
        <v>8</v>
      </c>
      <c r="X97" s="17">
        <v>12</v>
      </c>
      <c r="Y97" s="17">
        <f t="shared" si="15"/>
        <v>0.58315466205103683</v>
      </c>
      <c r="Z97" s="17">
        <f t="shared" si="16"/>
        <v>0.1290006819012392</v>
      </c>
      <c r="AA97" s="17">
        <f t="shared" si="17"/>
        <v>0.15094553780109821</v>
      </c>
      <c r="AB97" s="17">
        <f t="shared" si="18"/>
        <v>0.13689911824662579</v>
      </c>
      <c r="AD97" s="17">
        <v>8</v>
      </c>
      <c r="AE97" s="17">
        <v>12</v>
      </c>
      <c r="AF97" s="17">
        <f>SUMPRODUCT(Y97:AB97,'Coded Choice Data'!C97:F97)</f>
        <v>0.1290006819012392</v>
      </c>
      <c r="AG97" s="17">
        <f t="shared" si="19"/>
        <v>-2.0479375885783182</v>
      </c>
    </row>
    <row r="98" spans="9:33" x14ac:dyDescent="0.3">
      <c r="I98" s="16">
        <v>9</v>
      </c>
      <c r="J98" s="16">
        <v>1</v>
      </c>
      <c r="K98" s="17">
        <f>SUMPRODUCT($A$2:$G$2,'Des Matrix All Tasks All Resp'!C99:I99)</f>
        <v>-0.69446976714678621</v>
      </c>
      <c r="L98" s="17">
        <f>SUMPRODUCT($A$2:$G$2,'Des Matrix All Tasks All Resp'!J99:P99)</f>
        <v>-1.1975725696168413</v>
      </c>
      <c r="M98" s="17">
        <f>SUMPRODUCT($A$2:$G$2,'Des Matrix All Tasks All Resp'!Q99:W99)</f>
        <v>0.66584189037001906</v>
      </c>
      <c r="N98" s="17">
        <f>SUMPRODUCT($A$2:$G$2,'Des Matrix All Tasks All Resp'!X99:AD99)</f>
        <v>-0.79214457067197641</v>
      </c>
      <c r="P98" s="17">
        <v>9</v>
      </c>
      <c r="Q98" s="17">
        <v>1</v>
      </c>
      <c r="R98" s="17">
        <f t="shared" si="11"/>
        <v>0.49933914382267025</v>
      </c>
      <c r="S98" s="17">
        <f t="shared" si="12"/>
        <v>0.30192622799302171</v>
      </c>
      <c r="T98" s="17">
        <f t="shared" si="13"/>
        <v>1.9461282584821706</v>
      </c>
      <c r="U98" s="17">
        <f t="shared" si="14"/>
        <v>0.45287253595681493</v>
      </c>
      <c r="W98" s="17">
        <v>9</v>
      </c>
      <c r="X98" s="17">
        <v>1</v>
      </c>
      <c r="Y98" s="17">
        <f t="shared" si="15"/>
        <v>0.15603050430241394</v>
      </c>
      <c r="Z98" s="17">
        <f t="shared" si="16"/>
        <v>9.4344098992981823E-2</v>
      </c>
      <c r="AA98" s="17">
        <f t="shared" si="17"/>
        <v>0.60811449966355624</v>
      </c>
      <c r="AB98" s="17">
        <f t="shared" si="18"/>
        <v>0.14151089704104794</v>
      </c>
      <c r="AD98" s="17">
        <v>9</v>
      </c>
      <c r="AE98" s="17">
        <v>1</v>
      </c>
      <c r="AF98" s="17">
        <f>SUMPRODUCT(Y98:AB98,'Coded Choice Data'!C98:F98)</f>
        <v>0.14151089704104794</v>
      </c>
      <c r="AG98" s="17">
        <f t="shared" si="19"/>
        <v>-1.9553785539732329</v>
      </c>
    </row>
    <row r="99" spans="9:33" x14ac:dyDescent="0.3">
      <c r="I99" s="16">
        <v>9</v>
      </c>
      <c r="J99" s="16">
        <v>2</v>
      </c>
      <c r="K99" s="17">
        <f>SUMPRODUCT($A$2:$G$2,'Des Matrix All Tasks All Resp'!C100:I100)</f>
        <v>-0.29981689164942416</v>
      </c>
      <c r="L99" s="17">
        <f>SUMPRODUCT($A$2:$G$2,'Des Matrix All Tasks All Resp'!J100:P100)</f>
        <v>0.65706357561691719</v>
      </c>
      <c r="M99" s="17">
        <f>SUMPRODUCT($A$2:$G$2,'Des Matrix All Tasks All Resp'!Q100:W100)</f>
        <v>-1.0671293456207582</v>
      </c>
      <c r="N99" s="17">
        <f>SUMPRODUCT($A$2:$G$2,'Des Matrix All Tasks All Resp'!X100:AD100)</f>
        <v>-0.79214457067197641</v>
      </c>
      <c r="P99" s="17">
        <v>9</v>
      </c>
      <c r="Q99" s="17">
        <v>2</v>
      </c>
      <c r="R99" s="17">
        <f t="shared" si="11"/>
        <v>0.74095388310426558</v>
      </c>
      <c r="S99" s="17">
        <f t="shared" si="12"/>
        <v>1.9291192963151294</v>
      </c>
      <c r="T99" s="17">
        <f t="shared" si="13"/>
        <v>0.3439945909823911</v>
      </c>
      <c r="U99" s="17">
        <f t="shared" si="14"/>
        <v>0.45287253595681493</v>
      </c>
      <c r="W99" s="17">
        <v>9</v>
      </c>
      <c r="X99" s="17">
        <v>2</v>
      </c>
      <c r="Y99" s="17">
        <f t="shared" si="15"/>
        <v>0.21371982717594143</v>
      </c>
      <c r="Z99" s="17">
        <f t="shared" si="16"/>
        <v>0.55643279833142645</v>
      </c>
      <c r="AA99" s="17">
        <f t="shared" si="17"/>
        <v>9.922137694481846E-2</v>
      </c>
      <c r="AB99" s="17">
        <f t="shared" si="18"/>
        <v>0.13062599754781365</v>
      </c>
      <c r="AD99" s="17">
        <v>9</v>
      </c>
      <c r="AE99" s="17">
        <v>2</v>
      </c>
      <c r="AF99" s="17">
        <f>SUMPRODUCT(Y99:AB99,'Coded Choice Data'!C99:F99)</f>
        <v>0.55643279833142645</v>
      </c>
      <c r="AG99" s="17">
        <f t="shared" si="19"/>
        <v>-0.58620887327365379</v>
      </c>
    </row>
    <row r="100" spans="9:33" x14ac:dyDescent="0.3">
      <c r="I100" s="16">
        <v>9</v>
      </c>
      <c r="J100" s="16">
        <v>3</v>
      </c>
      <c r="K100" s="17">
        <f>SUMPRODUCT($A$2:$G$2,'Des Matrix All Tasks All Resp'!C101:I101)</f>
        <v>1.3392610796480227</v>
      </c>
      <c r="L100" s="17">
        <f>SUMPRODUCT($A$2:$G$2,'Des Matrix All Tasks All Resp'!J101:P101)</f>
        <v>-0.68125478487649804</v>
      </c>
      <c r="M100" s="17">
        <f>SUMPRODUCT($A$2:$G$2,'Des Matrix All Tasks All Resp'!Q101:W101)</f>
        <v>-0.8515711716844464</v>
      </c>
      <c r="N100" s="17">
        <f>SUMPRODUCT($A$2:$G$2,'Des Matrix All Tasks All Resp'!X101:AD101)</f>
        <v>-0.79214457067197641</v>
      </c>
      <c r="P100" s="17">
        <v>9</v>
      </c>
      <c r="Q100" s="17">
        <v>3</v>
      </c>
      <c r="R100" s="17">
        <f t="shared" si="11"/>
        <v>3.8162225787435333</v>
      </c>
      <c r="S100" s="17">
        <f t="shared" si="12"/>
        <v>0.50598169568907869</v>
      </c>
      <c r="T100" s="17">
        <f t="shared" si="13"/>
        <v>0.42674391698803016</v>
      </c>
      <c r="U100" s="17">
        <f t="shared" si="14"/>
        <v>0.45287253595681493</v>
      </c>
      <c r="W100" s="17">
        <v>9</v>
      </c>
      <c r="X100" s="17">
        <v>3</v>
      </c>
      <c r="Y100" s="17">
        <f t="shared" si="15"/>
        <v>0.73363208360075771</v>
      </c>
      <c r="Z100" s="17">
        <f t="shared" si="16"/>
        <v>9.7270114101793301E-2</v>
      </c>
      <c r="AA100" s="17">
        <f t="shared" si="17"/>
        <v>8.2037413312237836E-2</v>
      </c>
      <c r="AB100" s="17">
        <f t="shared" si="18"/>
        <v>8.7060388985211054E-2</v>
      </c>
      <c r="AD100" s="17">
        <v>9</v>
      </c>
      <c r="AE100" s="17">
        <v>3</v>
      </c>
      <c r="AF100" s="17">
        <f>SUMPRODUCT(Y100:AB100,'Coded Choice Data'!C100:F100)</f>
        <v>8.2037413312237836E-2</v>
      </c>
      <c r="AG100" s="17">
        <f t="shared" si="19"/>
        <v>-2.5005798758674453</v>
      </c>
    </row>
    <row r="101" spans="9:33" x14ac:dyDescent="0.3">
      <c r="I101" s="16">
        <v>9</v>
      </c>
      <c r="J101" s="16">
        <v>4</v>
      </c>
      <c r="K101" s="17">
        <f>SUMPRODUCT($A$2:$G$2,'Des Matrix All Tasks All Resp'!C102:I102)</f>
        <v>-0.8515711716844464</v>
      </c>
      <c r="L101" s="17">
        <f>SUMPRODUCT($A$2:$G$2,'Des Matrix All Tasks All Resp'!J102:P102)</f>
        <v>-1.0671293456207582</v>
      </c>
      <c r="M101" s="17">
        <f>SUMPRODUCT($A$2:$G$2,'Des Matrix All Tasks All Resp'!Q102:W102)</f>
        <v>-1.1975725696168413</v>
      </c>
      <c r="N101" s="17">
        <f>SUMPRODUCT($A$2:$G$2,'Des Matrix All Tasks All Resp'!X102:AD102)</f>
        <v>-0.79214457067197641</v>
      </c>
      <c r="P101" s="17">
        <v>9</v>
      </c>
      <c r="Q101" s="17">
        <v>4</v>
      </c>
      <c r="R101" s="17">
        <f t="shared" si="11"/>
        <v>0.42674391698803016</v>
      </c>
      <c r="S101" s="17">
        <f t="shared" si="12"/>
        <v>0.3439945909823911</v>
      </c>
      <c r="T101" s="17">
        <f t="shared" si="13"/>
        <v>0.30192622799302171</v>
      </c>
      <c r="U101" s="17">
        <f t="shared" si="14"/>
        <v>0.45287253595681493</v>
      </c>
      <c r="W101" s="17">
        <v>9</v>
      </c>
      <c r="X101" s="17">
        <v>4</v>
      </c>
      <c r="Y101" s="17">
        <f t="shared" si="15"/>
        <v>0.27973352394784146</v>
      </c>
      <c r="Z101" s="17">
        <f t="shared" si="16"/>
        <v>0.22549078106062309</v>
      </c>
      <c r="AA101" s="17">
        <f t="shared" si="17"/>
        <v>0.19791468458386108</v>
      </c>
      <c r="AB101" s="17">
        <f t="shared" si="18"/>
        <v>0.29686101040767443</v>
      </c>
      <c r="AD101" s="17">
        <v>9</v>
      </c>
      <c r="AE101" s="17">
        <v>4</v>
      </c>
      <c r="AF101" s="17">
        <f>SUMPRODUCT(Y101:AB101,'Coded Choice Data'!C101:F101)</f>
        <v>0.27973352394784146</v>
      </c>
      <c r="AG101" s="17">
        <f t="shared" si="19"/>
        <v>-1.2739178291533244</v>
      </c>
    </row>
    <row r="102" spans="9:33" x14ac:dyDescent="0.3">
      <c r="I102" s="16">
        <v>9</v>
      </c>
      <c r="J102" s="16">
        <v>5</v>
      </c>
      <c r="K102" s="17">
        <f>SUMPRODUCT($A$2:$G$2,'Des Matrix All Tasks All Resp'!C103:I103)</f>
        <v>1.3392610796480227</v>
      </c>
      <c r="L102" s="17">
        <f>SUMPRODUCT($A$2:$G$2,'Des Matrix All Tasks All Resp'!J103:P103)</f>
        <v>0.65706357561691719</v>
      </c>
      <c r="M102" s="17">
        <f>SUMPRODUCT($A$2:$G$2,'Des Matrix All Tasks All Resp'!Q103:W103)</f>
        <v>0.66584189037001906</v>
      </c>
      <c r="N102" s="17">
        <f>SUMPRODUCT($A$2:$G$2,'Des Matrix All Tasks All Resp'!X103:AD103)</f>
        <v>-0.79214457067197641</v>
      </c>
      <c r="P102" s="17">
        <v>9</v>
      </c>
      <c r="Q102" s="17">
        <v>5</v>
      </c>
      <c r="R102" s="17">
        <f t="shared" si="11"/>
        <v>3.8162225787435333</v>
      </c>
      <c r="S102" s="17">
        <f t="shared" si="12"/>
        <v>1.9291192963151294</v>
      </c>
      <c r="T102" s="17">
        <f t="shared" si="13"/>
        <v>1.9461282584821706</v>
      </c>
      <c r="U102" s="17">
        <f t="shared" si="14"/>
        <v>0.45287253595681493</v>
      </c>
      <c r="W102" s="17">
        <v>9</v>
      </c>
      <c r="X102" s="17">
        <v>5</v>
      </c>
      <c r="Y102" s="17">
        <f t="shared" si="15"/>
        <v>0.46857342987741968</v>
      </c>
      <c r="Z102" s="17">
        <f t="shared" si="16"/>
        <v>0.23686617503707263</v>
      </c>
      <c r="AA102" s="17">
        <f t="shared" si="17"/>
        <v>0.23895461395194584</v>
      </c>
      <c r="AB102" s="17">
        <f t="shared" si="18"/>
        <v>5.5605781133561828E-2</v>
      </c>
      <c r="AD102" s="17">
        <v>9</v>
      </c>
      <c r="AE102" s="17">
        <v>5</v>
      </c>
      <c r="AF102" s="17">
        <f>SUMPRODUCT(Y102:AB102,'Coded Choice Data'!C102:F102)</f>
        <v>0.46857342987741968</v>
      </c>
      <c r="AG102" s="17">
        <f t="shared" si="19"/>
        <v>-0.75806245558852292</v>
      </c>
    </row>
    <row r="103" spans="9:33" x14ac:dyDescent="0.3">
      <c r="I103" s="16">
        <v>9</v>
      </c>
      <c r="J103" s="16">
        <v>6</v>
      </c>
      <c r="K103" s="17">
        <f>SUMPRODUCT($A$2:$G$2,'Des Matrix All Tasks All Resp'!C104:I104)</f>
        <v>-0.68125478487649804</v>
      </c>
      <c r="L103" s="17">
        <f>SUMPRODUCT($A$2:$G$2,'Des Matrix All Tasks All Resp'!J104:P104)</f>
        <v>-0.29981689164942416</v>
      </c>
      <c r="M103" s="17">
        <f>SUMPRODUCT($A$2:$G$2,'Des Matrix All Tasks All Resp'!Q104:W104)</f>
        <v>-0.69446976714678621</v>
      </c>
      <c r="N103" s="17">
        <f>SUMPRODUCT($A$2:$G$2,'Des Matrix All Tasks All Resp'!X104:AD104)</f>
        <v>-0.79214457067197641</v>
      </c>
      <c r="P103" s="17">
        <v>9</v>
      </c>
      <c r="Q103" s="17">
        <v>6</v>
      </c>
      <c r="R103" s="17">
        <f t="shared" si="11"/>
        <v>0.50598169568907869</v>
      </c>
      <c r="S103" s="17">
        <f t="shared" si="12"/>
        <v>0.74095388310426558</v>
      </c>
      <c r="T103" s="17">
        <f t="shared" si="13"/>
        <v>0.49933914382267025</v>
      </c>
      <c r="U103" s="17">
        <f t="shared" si="14"/>
        <v>0.45287253595681493</v>
      </c>
      <c r="W103" s="17">
        <v>9</v>
      </c>
      <c r="X103" s="17">
        <v>6</v>
      </c>
      <c r="Y103" s="17">
        <f t="shared" si="15"/>
        <v>0.23008086144146769</v>
      </c>
      <c r="Z103" s="17">
        <f t="shared" si="16"/>
        <v>0.33692781609591671</v>
      </c>
      <c r="AA103" s="17">
        <f t="shared" si="17"/>
        <v>0.22706034890393112</v>
      </c>
      <c r="AB103" s="17">
        <f t="shared" si="18"/>
        <v>0.20593097355868456</v>
      </c>
      <c r="AD103" s="17">
        <v>9</v>
      </c>
      <c r="AE103" s="17">
        <v>6</v>
      </c>
      <c r="AF103" s="17">
        <f>SUMPRODUCT(Y103:AB103,'Coded Choice Data'!C103:F103)</f>
        <v>0.23008086144146769</v>
      </c>
      <c r="AG103" s="17">
        <f t="shared" si="19"/>
        <v>-1.4693244603610727</v>
      </c>
    </row>
    <row r="104" spans="9:33" x14ac:dyDescent="0.3">
      <c r="I104" s="16">
        <v>9</v>
      </c>
      <c r="J104" s="16">
        <v>7</v>
      </c>
      <c r="K104" s="17">
        <f>SUMPRODUCT($A$2:$G$2,'Des Matrix All Tasks All Resp'!C105:I105)</f>
        <v>0.66584189037001906</v>
      </c>
      <c r="L104" s="17">
        <f>SUMPRODUCT($A$2:$G$2,'Des Matrix All Tasks All Resp'!J105:P105)</f>
        <v>-0.8515711716844464</v>
      </c>
      <c r="M104" s="17">
        <f>SUMPRODUCT($A$2:$G$2,'Des Matrix All Tasks All Resp'!Q105:W105)</f>
        <v>-0.29981689164942416</v>
      </c>
      <c r="N104" s="17">
        <f>SUMPRODUCT($A$2:$G$2,'Des Matrix All Tasks All Resp'!X105:AD105)</f>
        <v>-0.79214457067197641</v>
      </c>
      <c r="P104" s="17">
        <v>9</v>
      </c>
      <c r="Q104" s="17">
        <v>7</v>
      </c>
      <c r="R104" s="17">
        <f t="shared" si="11"/>
        <v>1.9461282584821706</v>
      </c>
      <c r="S104" s="17">
        <f t="shared" si="12"/>
        <v>0.42674391698803016</v>
      </c>
      <c r="T104" s="17">
        <f t="shared" si="13"/>
        <v>0.74095388310426558</v>
      </c>
      <c r="U104" s="17">
        <f t="shared" si="14"/>
        <v>0.45287253595681493</v>
      </c>
      <c r="W104" s="17">
        <v>9</v>
      </c>
      <c r="X104" s="17">
        <v>7</v>
      </c>
      <c r="Y104" s="17">
        <f t="shared" si="15"/>
        <v>0.54563855254439342</v>
      </c>
      <c r="Z104" s="17">
        <f t="shared" si="16"/>
        <v>0.1196467561465229</v>
      </c>
      <c r="AA104" s="17">
        <f t="shared" si="17"/>
        <v>0.20774221972115875</v>
      </c>
      <c r="AB104" s="17">
        <f t="shared" si="18"/>
        <v>0.12697247158792493</v>
      </c>
      <c r="AD104" s="17">
        <v>9</v>
      </c>
      <c r="AE104" s="17">
        <v>7</v>
      </c>
      <c r="AF104" s="17">
        <f>SUMPRODUCT(Y104:AB104,'Coded Choice Data'!C104:F104)</f>
        <v>0.1196467561465229</v>
      </c>
      <c r="AG104" s="17">
        <f t="shared" si="19"/>
        <v>-2.1232115761818728</v>
      </c>
    </row>
    <row r="105" spans="9:33" x14ac:dyDescent="0.3">
      <c r="I105" s="16">
        <v>9</v>
      </c>
      <c r="J105" s="16">
        <v>8</v>
      </c>
      <c r="K105" s="17">
        <f>SUMPRODUCT($A$2:$G$2,'Des Matrix All Tasks All Resp'!C106:I106)</f>
        <v>-1.1975725696168413</v>
      </c>
      <c r="L105" s="17">
        <f>SUMPRODUCT($A$2:$G$2,'Des Matrix All Tasks All Resp'!J106:P106)</f>
        <v>-0.68125478487649804</v>
      </c>
      <c r="M105" s="17">
        <f>SUMPRODUCT($A$2:$G$2,'Des Matrix All Tasks All Resp'!Q106:W106)</f>
        <v>0.65706357561691719</v>
      </c>
      <c r="N105" s="17">
        <f>SUMPRODUCT($A$2:$G$2,'Des Matrix All Tasks All Resp'!X106:AD106)</f>
        <v>-0.79214457067197641</v>
      </c>
      <c r="P105" s="17">
        <v>9</v>
      </c>
      <c r="Q105" s="17">
        <v>8</v>
      </c>
      <c r="R105" s="17">
        <f t="shared" si="11"/>
        <v>0.30192622799302171</v>
      </c>
      <c r="S105" s="17">
        <f t="shared" si="12"/>
        <v>0.50598169568907869</v>
      </c>
      <c r="T105" s="17">
        <f t="shared" si="13"/>
        <v>1.9291192963151294</v>
      </c>
      <c r="U105" s="17">
        <f t="shared" si="14"/>
        <v>0.45287253595681493</v>
      </c>
      <c r="W105" s="17">
        <v>9</v>
      </c>
      <c r="X105" s="17">
        <v>8</v>
      </c>
      <c r="Y105" s="17">
        <f t="shared" si="15"/>
        <v>9.4650694721508805E-2</v>
      </c>
      <c r="Z105" s="17">
        <f t="shared" si="16"/>
        <v>0.15861993617343256</v>
      </c>
      <c r="AA105" s="17">
        <f t="shared" si="17"/>
        <v>0.60475859553716993</v>
      </c>
      <c r="AB105" s="17">
        <f t="shared" si="18"/>
        <v>0.14197077356788865</v>
      </c>
      <c r="AD105" s="17">
        <v>9</v>
      </c>
      <c r="AE105" s="17">
        <v>8</v>
      </c>
      <c r="AF105" s="17">
        <f>SUMPRODUCT(Y105:AB105,'Coded Choice Data'!C105:F105)</f>
        <v>0.15861993617343256</v>
      </c>
      <c r="AG105" s="17">
        <f t="shared" si="19"/>
        <v>-1.8412442767136756</v>
      </c>
    </row>
    <row r="106" spans="9:33" x14ac:dyDescent="0.3">
      <c r="I106" s="16">
        <v>9</v>
      </c>
      <c r="J106" s="16">
        <v>9</v>
      </c>
      <c r="K106" s="17">
        <f>SUMPRODUCT($A$2:$G$2,'Des Matrix All Tasks All Resp'!C107:I107)</f>
        <v>-1.0671293456207582</v>
      </c>
      <c r="L106" s="17">
        <f>SUMPRODUCT($A$2:$G$2,'Des Matrix All Tasks All Resp'!J107:P107)</f>
        <v>-0.69446976714678621</v>
      </c>
      <c r="M106" s="17">
        <f>SUMPRODUCT($A$2:$G$2,'Des Matrix All Tasks All Resp'!Q107:W107)</f>
        <v>1.3392610796480227</v>
      </c>
      <c r="N106" s="17">
        <f>SUMPRODUCT($A$2:$G$2,'Des Matrix All Tasks All Resp'!X107:AD107)</f>
        <v>-0.79214457067197641</v>
      </c>
      <c r="P106" s="17">
        <v>9</v>
      </c>
      <c r="Q106" s="17">
        <v>9</v>
      </c>
      <c r="R106" s="17">
        <f t="shared" si="11"/>
        <v>0.3439945909823911</v>
      </c>
      <c r="S106" s="17">
        <f t="shared" si="12"/>
        <v>0.49933914382267025</v>
      </c>
      <c r="T106" s="17">
        <f t="shared" si="13"/>
        <v>3.8162225787435333</v>
      </c>
      <c r="U106" s="17">
        <f t="shared" si="14"/>
        <v>0.45287253595681493</v>
      </c>
      <c r="W106" s="17">
        <v>9</v>
      </c>
      <c r="X106" s="17">
        <v>9</v>
      </c>
      <c r="Y106" s="17">
        <f t="shared" si="15"/>
        <v>6.7285941987372616E-2</v>
      </c>
      <c r="Z106" s="17">
        <f t="shared" si="16"/>
        <v>9.7671607473026778E-2</v>
      </c>
      <c r="AA106" s="17">
        <f t="shared" si="17"/>
        <v>0.7464597926116322</v>
      </c>
      <c r="AB106" s="17">
        <f t="shared" si="18"/>
        <v>8.8582657927968433E-2</v>
      </c>
      <c r="AD106" s="17">
        <v>9</v>
      </c>
      <c r="AE106" s="17">
        <v>9</v>
      </c>
      <c r="AF106" s="17">
        <f>SUMPRODUCT(Y106:AB106,'Coded Choice Data'!C106:F106)</f>
        <v>6.7285941987372616E-2</v>
      </c>
      <c r="AG106" s="17">
        <f t="shared" si="19"/>
        <v>-2.6988039499256793</v>
      </c>
    </row>
    <row r="107" spans="9:33" x14ac:dyDescent="0.3">
      <c r="I107" s="16">
        <v>9</v>
      </c>
      <c r="J107" s="16">
        <v>10</v>
      </c>
      <c r="K107" s="17">
        <f>SUMPRODUCT($A$2:$G$2,'Des Matrix All Tasks All Resp'!C108:I108)</f>
        <v>-0.29981689164942416</v>
      </c>
      <c r="L107" s="17">
        <f>SUMPRODUCT($A$2:$G$2,'Des Matrix All Tasks All Resp'!J108:P108)</f>
        <v>1.3392610796480227</v>
      </c>
      <c r="M107" s="17">
        <f>SUMPRODUCT($A$2:$G$2,'Des Matrix All Tasks All Resp'!Q108:W108)</f>
        <v>-1.1975725696168413</v>
      </c>
      <c r="N107" s="17">
        <f>SUMPRODUCT($A$2:$G$2,'Des Matrix All Tasks All Resp'!X108:AD108)</f>
        <v>-0.79214457067197641</v>
      </c>
      <c r="P107" s="17">
        <v>9</v>
      </c>
      <c r="Q107" s="17">
        <v>10</v>
      </c>
      <c r="R107" s="17">
        <f t="shared" si="11"/>
        <v>0.74095388310426558</v>
      </c>
      <c r="S107" s="17">
        <f t="shared" si="12"/>
        <v>3.8162225787435333</v>
      </c>
      <c r="T107" s="17">
        <f t="shared" si="13"/>
        <v>0.30192622799302171</v>
      </c>
      <c r="U107" s="17">
        <f t="shared" si="14"/>
        <v>0.45287253595681493</v>
      </c>
      <c r="W107" s="17">
        <v>9</v>
      </c>
      <c r="X107" s="17">
        <v>10</v>
      </c>
      <c r="Y107" s="17">
        <f t="shared" si="15"/>
        <v>0.13948745082729661</v>
      </c>
      <c r="Z107" s="17">
        <f t="shared" si="16"/>
        <v>0.71841874566922448</v>
      </c>
      <c r="AA107" s="17">
        <f t="shared" si="17"/>
        <v>5.6838786921805544E-2</v>
      </c>
      <c r="AB107" s="17">
        <f t="shared" si="18"/>
        <v>8.525501658167324E-2</v>
      </c>
      <c r="AD107" s="17">
        <v>9</v>
      </c>
      <c r="AE107" s="17">
        <v>10</v>
      </c>
      <c r="AF107" s="17">
        <f>SUMPRODUCT(Y107:AB107,'Coded Choice Data'!C107:F107)</f>
        <v>0.71841874566922448</v>
      </c>
      <c r="AG107" s="17">
        <f t="shared" si="19"/>
        <v>-0.33070266869701831</v>
      </c>
    </row>
    <row r="108" spans="9:33" x14ac:dyDescent="0.3">
      <c r="I108" s="16">
        <v>9</v>
      </c>
      <c r="J108" s="16">
        <v>11</v>
      </c>
      <c r="K108" s="17">
        <f>SUMPRODUCT($A$2:$G$2,'Des Matrix All Tasks All Resp'!C109:I109)</f>
        <v>-1.0671293456207582</v>
      </c>
      <c r="L108" s="17">
        <f>SUMPRODUCT($A$2:$G$2,'Des Matrix All Tasks All Resp'!J109:P109)</f>
        <v>0.66584189037001906</v>
      </c>
      <c r="M108" s="17">
        <f>SUMPRODUCT($A$2:$G$2,'Des Matrix All Tasks All Resp'!Q109:W109)</f>
        <v>-0.68125478487649804</v>
      </c>
      <c r="N108" s="17">
        <f>SUMPRODUCT($A$2:$G$2,'Des Matrix All Tasks All Resp'!X109:AD109)</f>
        <v>-0.79214457067197641</v>
      </c>
      <c r="P108" s="17">
        <v>9</v>
      </c>
      <c r="Q108" s="17">
        <v>11</v>
      </c>
      <c r="R108" s="17">
        <f t="shared" si="11"/>
        <v>0.3439945909823911</v>
      </c>
      <c r="S108" s="17">
        <f t="shared" si="12"/>
        <v>1.9461282584821706</v>
      </c>
      <c r="T108" s="17">
        <f t="shared" si="13"/>
        <v>0.50598169568907869</v>
      </c>
      <c r="U108" s="17">
        <f t="shared" si="14"/>
        <v>0.45287253595681493</v>
      </c>
      <c r="W108" s="17">
        <v>9</v>
      </c>
      <c r="X108" s="17">
        <v>11</v>
      </c>
      <c r="Y108" s="17">
        <f t="shared" si="15"/>
        <v>0.10587781396870258</v>
      </c>
      <c r="Z108" s="17">
        <f t="shared" si="16"/>
        <v>0.59899722586439763</v>
      </c>
      <c r="AA108" s="17">
        <f t="shared" si="17"/>
        <v>0.15573569251407005</v>
      </c>
      <c r="AB108" s="17">
        <f t="shared" si="18"/>
        <v>0.1393892676528298</v>
      </c>
      <c r="AD108" s="17">
        <v>9</v>
      </c>
      <c r="AE108" s="17">
        <v>11</v>
      </c>
      <c r="AF108" s="17">
        <f>SUMPRODUCT(Y108:AB108,'Coded Choice Data'!C108:F108)</f>
        <v>0.15573569251407005</v>
      </c>
      <c r="AG108" s="17">
        <f t="shared" si="19"/>
        <v>-1.8595949874020634</v>
      </c>
    </row>
    <row r="109" spans="9:33" x14ac:dyDescent="0.3">
      <c r="I109" s="16">
        <v>9</v>
      </c>
      <c r="J109" s="16">
        <v>12</v>
      </c>
      <c r="K109" s="17">
        <f>SUMPRODUCT($A$2:$G$2,'Des Matrix All Tasks All Resp'!C110:I110)</f>
        <v>0.65706357561691719</v>
      </c>
      <c r="L109" s="17">
        <f>SUMPRODUCT($A$2:$G$2,'Des Matrix All Tasks All Resp'!J110:P110)</f>
        <v>-0.8515711716844464</v>
      </c>
      <c r="M109" s="17">
        <f>SUMPRODUCT($A$2:$G$2,'Des Matrix All Tasks All Resp'!Q110:W110)</f>
        <v>-0.69446976714678621</v>
      </c>
      <c r="N109" s="17">
        <f>SUMPRODUCT($A$2:$G$2,'Des Matrix All Tasks All Resp'!X110:AD110)</f>
        <v>-0.79214457067197641</v>
      </c>
      <c r="P109" s="17">
        <v>9</v>
      </c>
      <c r="Q109" s="17">
        <v>12</v>
      </c>
      <c r="R109" s="17">
        <f t="shared" si="11"/>
        <v>1.9291192963151294</v>
      </c>
      <c r="S109" s="17">
        <f t="shared" si="12"/>
        <v>0.42674391698803016</v>
      </c>
      <c r="T109" s="17">
        <f t="shared" si="13"/>
        <v>0.49933914382267025</v>
      </c>
      <c r="U109" s="17">
        <f t="shared" si="14"/>
        <v>0.45287253595681493</v>
      </c>
      <c r="W109" s="17">
        <v>9</v>
      </c>
      <c r="X109" s="17">
        <v>12</v>
      </c>
      <c r="Y109" s="17">
        <f t="shared" si="15"/>
        <v>0.58315466205103683</v>
      </c>
      <c r="Z109" s="17">
        <f t="shared" si="16"/>
        <v>0.1290006819012392</v>
      </c>
      <c r="AA109" s="17">
        <f t="shared" si="17"/>
        <v>0.15094553780109821</v>
      </c>
      <c r="AB109" s="17">
        <f t="shared" si="18"/>
        <v>0.13689911824662579</v>
      </c>
      <c r="AD109" s="17">
        <v>9</v>
      </c>
      <c r="AE109" s="17">
        <v>12</v>
      </c>
      <c r="AF109" s="17">
        <f>SUMPRODUCT(Y109:AB109,'Coded Choice Data'!C109:F109)</f>
        <v>0.58315466205103683</v>
      </c>
      <c r="AG109" s="17">
        <f t="shared" si="19"/>
        <v>-0.53930284127695449</v>
      </c>
    </row>
    <row r="110" spans="9:33" x14ac:dyDescent="0.3">
      <c r="I110" s="16">
        <v>10</v>
      </c>
      <c r="J110" s="16">
        <v>1</v>
      </c>
      <c r="K110" s="17">
        <f>SUMPRODUCT($A$2:$G$2,'Des Matrix All Tasks All Resp'!C111:I111)</f>
        <v>-0.69446976714678621</v>
      </c>
      <c r="L110" s="17">
        <f>SUMPRODUCT($A$2:$G$2,'Des Matrix All Tasks All Resp'!J111:P111)</f>
        <v>-1.1975725696168413</v>
      </c>
      <c r="M110" s="17">
        <f>SUMPRODUCT($A$2:$G$2,'Des Matrix All Tasks All Resp'!Q111:W111)</f>
        <v>0.66584189037001906</v>
      </c>
      <c r="N110" s="17">
        <f>SUMPRODUCT($A$2:$G$2,'Des Matrix All Tasks All Resp'!X111:AD111)</f>
        <v>-0.79214457067197641</v>
      </c>
      <c r="P110" s="17">
        <v>10</v>
      </c>
      <c r="Q110" s="17">
        <v>1</v>
      </c>
      <c r="R110" s="17">
        <f t="shared" si="11"/>
        <v>0.49933914382267025</v>
      </c>
      <c r="S110" s="17">
        <f t="shared" si="12"/>
        <v>0.30192622799302171</v>
      </c>
      <c r="T110" s="17">
        <f t="shared" si="13"/>
        <v>1.9461282584821706</v>
      </c>
      <c r="U110" s="17">
        <f t="shared" si="14"/>
        <v>0.45287253595681493</v>
      </c>
      <c r="W110" s="17">
        <v>10</v>
      </c>
      <c r="X110" s="17">
        <v>1</v>
      </c>
      <c r="Y110" s="17">
        <f t="shared" si="15"/>
        <v>0.15603050430241394</v>
      </c>
      <c r="Z110" s="17">
        <f t="shared" si="16"/>
        <v>9.4344098992981823E-2</v>
      </c>
      <c r="AA110" s="17">
        <f t="shared" si="17"/>
        <v>0.60811449966355624</v>
      </c>
      <c r="AB110" s="17">
        <f t="shared" si="18"/>
        <v>0.14151089704104794</v>
      </c>
      <c r="AD110" s="17">
        <v>10</v>
      </c>
      <c r="AE110" s="17">
        <v>1</v>
      </c>
      <c r="AF110" s="17">
        <f>SUMPRODUCT(Y110:AB110,'Coded Choice Data'!C110:F110)</f>
        <v>0.15603050430241394</v>
      </c>
      <c r="AG110" s="17">
        <f t="shared" si="19"/>
        <v>-1.8577037504480427</v>
      </c>
    </row>
    <row r="111" spans="9:33" x14ac:dyDescent="0.3">
      <c r="I111" s="16">
        <v>10</v>
      </c>
      <c r="J111" s="16">
        <v>2</v>
      </c>
      <c r="K111" s="17">
        <f>SUMPRODUCT($A$2:$G$2,'Des Matrix All Tasks All Resp'!C112:I112)</f>
        <v>-0.29981689164942416</v>
      </c>
      <c r="L111" s="17">
        <f>SUMPRODUCT($A$2:$G$2,'Des Matrix All Tasks All Resp'!J112:P112)</f>
        <v>0.65706357561691719</v>
      </c>
      <c r="M111" s="17">
        <f>SUMPRODUCT($A$2:$G$2,'Des Matrix All Tasks All Resp'!Q112:W112)</f>
        <v>-1.0671293456207582</v>
      </c>
      <c r="N111" s="17">
        <f>SUMPRODUCT($A$2:$G$2,'Des Matrix All Tasks All Resp'!X112:AD112)</f>
        <v>-0.79214457067197641</v>
      </c>
      <c r="P111" s="17">
        <v>10</v>
      </c>
      <c r="Q111" s="17">
        <v>2</v>
      </c>
      <c r="R111" s="17">
        <f t="shared" si="11"/>
        <v>0.74095388310426558</v>
      </c>
      <c r="S111" s="17">
        <f t="shared" si="12"/>
        <v>1.9291192963151294</v>
      </c>
      <c r="T111" s="17">
        <f t="shared" si="13"/>
        <v>0.3439945909823911</v>
      </c>
      <c r="U111" s="17">
        <f t="shared" si="14"/>
        <v>0.45287253595681493</v>
      </c>
      <c r="W111" s="17">
        <v>10</v>
      </c>
      <c r="X111" s="17">
        <v>2</v>
      </c>
      <c r="Y111" s="17">
        <f t="shared" si="15"/>
        <v>0.21371982717594143</v>
      </c>
      <c r="Z111" s="17">
        <f t="shared" si="16"/>
        <v>0.55643279833142645</v>
      </c>
      <c r="AA111" s="17">
        <f t="shared" si="17"/>
        <v>9.922137694481846E-2</v>
      </c>
      <c r="AB111" s="17">
        <f t="shared" si="18"/>
        <v>0.13062599754781365</v>
      </c>
      <c r="AD111" s="17">
        <v>10</v>
      </c>
      <c r="AE111" s="17">
        <v>2</v>
      </c>
      <c r="AF111" s="17">
        <f>SUMPRODUCT(Y111:AB111,'Coded Choice Data'!C111:F111)</f>
        <v>9.922137694481846E-2</v>
      </c>
      <c r="AG111" s="17">
        <f t="shared" si="19"/>
        <v>-2.3104017945113293</v>
      </c>
    </row>
    <row r="112" spans="9:33" x14ac:dyDescent="0.3">
      <c r="I112" s="16">
        <v>10</v>
      </c>
      <c r="J112" s="16">
        <v>3</v>
      </c>
      <c r="K112" s="17">
        <f>SUMPRODUCT($A$2:$G$2,'Des Matrix All Tasks All Resp'!C113:I113)</f>
        <v>1.3392610796480227</v>
      </c>
      <c r="L112" s="17">
        <f>SUMPRODUCT($A$2:$G$2,'Des Matrix All Tasks All Resp'!J113:P113)</f>
        <v>-0.68125478487649804</v>
      </c>
      <c r="M112" s="17">
        <f>SUMPRODUCT($A$2:$G$2,'Des Matrix All Tasks All Resp'!Q113:W113)</f>
        <v>-0.8515711716844464</v>
      </c>
      <c r="N112" s="17">
        <f>SUMPRODUCT($A$2:$G$2,'Des Matrix All Tasks All Resp'!X113:AD113)</f>
        <v>-0.79214457067197641</v>
      </c>
      <c r="P112" s="17">
        <v>10</v>
      </c>
      <c r="Q112" s="17">
        <v>3</v>
      </c>
      <c r="R112" s="17">
        <f t="shared" si="11"/>
        <v>3.8162225787435333</v>
      </c>
      <c r="S112" s="17">
        <f t="shared" si="12"/>
        <v>0.50598169568907869</v>
      </c>
      <c r="T112" s="17">
        <f t="shared" si="13"/>
        <v>0.42674391698803016</v>
      </c>
      <c r="U112" s="17">
        <f t="shared" si="14"/>
        <v>0.45287253595681493</v>
      </c>
      <c r="W112" s="17">
        <v>10</v>
      </c>
      <c r="X112" s="17">
        <v>3</v>
      </c>
      <c r="Y112" s="17">
        <f t="shared" si="15"/>
        <v>0.73363208360075771</v>
      </c>
      <c r="Z112" s="17">
        <f t="shared" si="16"/>
        <v>9.7270114101793301E-2</v>
      </c>
      <c r="AA112" s="17">
        <f t="shared" si="17"/>
        <v>8.2037413312237836E-2</v>
      </c>
      <c r="AB112" s="17">
        <f t="shared" si="18"/>
        <v>8.7060388985211054E-2</v>
      </c>
      <c r="AD112" s="17">
        <v>10</v>
      </c>
      <c r="AE112" s="17">
        <v>3</v>
      </c>
      <c r="AF112" s="17">
        <f>SUMPRODUCT(Y112:AB112,'Coded Choice Data'!C112:F112)</f>
        <v>0.73363208360075771</v>
      </c>
      <c r="AG112" s="17">
        <f t="shared" si="19"/>
        <v>-0.30974762453497645</v>
      </c>
    </row>
    <row r="113" spans="9:33" x14ac:dyDescent="0.3">
      <c r="I113" s="16">
        <v>10</v>
      </c>
      <c r="J113" s="16">
        <v>4</v>
      </c>
      <c r="K113" s="17">
        <f>SUMPRODUCT($A$2:$G$2,'Des Matrix All Tasks All Resp'!C114:I114)</f>
        <v>-0.8515711716844464</v>
      </c>
      <c r="L113" s="17">
        <f>SUMPRODUCT($A$2:$G$2,'Des Matrix All Tasks All Resp'!J114:P114)</f>
        <v>-1.0671293456207582</v>
      </c>
      <c r="M113" s="17">
        <f>SUMPRODUCT($A$2:$G$2,'Des Matrix All Tasks All Resp'!Q114:W114)</f>
        <v>-1.1975725696168413</v>
      </c>
      <c r="N113" s="17">
        <f>SUMPRODUCT($A$2:$G$2,'Des Matrix All Tasks All Resp'!X114:AD114)</f>
        <v>-0.79214457067197641</v>
      </c>
      <c r="P113" s="17">
        <v>10</v>
      </c>
      <c r="Q113" s="17">
        <v>4</v>
      </c>
      <c r="R113" s="17">
        <f t="shared" si="11"/>
        <v>0.42674391698803016</v>
      </c>
      <c r="S113" s="17">
        <f t="shared" si="12"/>
        <v>0.3439945909823911</v>
      </c>
      <c r="T113" s="17">
        <f t="shared" si="13"/>
        <v>0.30192622799302171</v>
      </c>
      <c r="U113" s="17">
        <f t="shared" si="14"/>
        <v>0.45287253595681493</v>
      </c>
      <c r="W113" s="17">
        <v>10</v>
      </c>
      <c r="X113" s="17">
        <v>4</v>
      </c>
      <c r="Y113" s="17">
        <f t="shared" si="15"/>
        <v>0.27973352394784146</v>
      </c>
      <c r="Z113" s="17">
        <f t="shared" si="16"/>
        <v>0.22549078106062309</v>
      </c>
      <c r="AA113" s="17">
        <f t="shared" si="17"/>
        <v>0.19791468458386108</v>
      </c>
      <c r="AB113" s="17">
        <f t="shared" si="18"/>
        <v>0.29686101040767443</v>
      </c>
      <c r="AD113" s="17">
        <v>10</v>
      </c>
      <c r="AE113" s="17">
        <v>4</v>
      </c>
      <c r="AF113" s="17">
        <f>SUMPRODUCT(Y113:AB113,'Coded Choice Data'!C113:F113)</f>
        <v>0.29686101040767443</v>
      </c>
      <c r="AG113" s="17">
        <f t="shared" si="19"/>
        <v>-1.2144912281408544</v>
      </c>
    </row>
    <row r="114" spans="9:33" x14ac:dyDescent="0.3">
      <c r="I114" s="16">
        <v>10</v>
      </c>
      <c r="J114" s="16">
        <v>5</v>
      </c>
      <c r="K114" s="17">
        <f>SUMPRODUCT($A$2:$G$2,'Des Matrix All Tasks All Resp'!C115:I115)</f>
        <v>1.3392610796480227</v>
      </c>
      <c r="L114" s="17">
        <f>SUMPRODUCT($A$2:$G$2,'Des Matrix All Tasks All Resp'!J115:P115)</f>
        <v>0.65706357561691719</v>
      </c>
      <c r="M114" s="17">
        <f>SUMPRODUCT($A$2:$G$2,'Des Matrix All Tasks All Resp'!Q115:W115)</f>
        <v>0.66584189037001906</v>
      </c>
      <c r="N114" s="17">
        <f>SUMPRODUCT($A$2:$G$2,'Des Matrix All Tasks All Resp'!X115:AD115)</f>
        <v>-0.79214457067197641</v>
      </c>
      <c r="P114" s="17">
        <v>10</v>
      </c>
      <c r="Q114" s="17">
        <v>5</v>
      </c>
      <c r="R114" s="17">
        <f t="shared" si="11"/>
        <v>3.8162225787435333</v>
      </c>
      <c r="S114" s="17">
        <f t="shared" si="12"/>
        <v>1.9291192963151294</v>
      </c>
      <c r="T114" s="17">
        <f t="shared" si="13"/>
        <v>1.9461282584821706</v>
      </c>
      <c r="U114" s="17">
        <f t="shared" si="14"/>
        <v>0.45287253595681493</v>
      </c>
      <c r="W114" s="17">
        <v>10</v>
      </c>
      <c r="X114" s="17">
        <v>5</v>
      </c>
      <c r="Y114" s="17">
        <f t="shared" si="15"/>
        <v>0.46857342987741968</v>
      </c>
      <c r="Z114" s="17">
        <f t="shared" si="16"/>
        <v>0.23686617503707263</v>
      </c>
      <c r="AA114" s="17">
        <f t="shared" si="17"/>
        <v>0.23895461395194584</v>
      </c>
      <c r="AB114" s="17">
        <f t="shared" si="18"/>
        <v>5.5605781133561828E-2</v>
      </c>
      <c r="AD114" s="17">
        <v>10</v>
      </c>
      <c r="AE114" s="17">
        <v>5</v>
      </c>
      <c r="AF114" s="17">
        <f>SUMPRODUCT(Y114:AB114,'Coded Choice Data'!C114:F114)</f>
        <v>0.46857342987741968</v>
      </c>
      <c r="AG114" s="17">
        <f t="shared" si="19"/>
        <v>-0.75806245558852292</v>
      </c>
    </row>
    <row r="115" spans="9:33" x14ac:dyDescent="0.3">
      <c r="I115" s="16">
        <v>10</v>
      </c>
      <c r="J115" s="16">
        <v>6</v>
      </c>
      <c r="K115" s="17">
        <f>SUMPRODUCT($A$2:$G$2,'Des Matrix All Tasks All Resp'!C116:I116)</f>
        <v>-0.68125478487649804</v>
      </c>
      <c r="L115" s="17">
        <f>SUMPRODUCT($A$2:$G$2,'Des Matrix All Tasks All Resp'!J116:P116)</f>
        <v>-0.29981689164942416</v>
      </c>
      <c r="M115" s="17">
        <f>SUMPRODUCT($A$2:$G$2,'Des Matrix All Tasks All Resp'!Q116:W116)</f>
        <v>-0.69446976714678621</v>
      </c>
      <c r="N115" s="17">
        <f>SUMPRODUCT($A$2:$G$2,'Des Matrix All Tasks All Resp'!X116:AD116)</f>
        <v>-0.79214457067197641</v>
      </c>
      <c r="P115" s="17">
        <v>10</v>
      </c>
      <c r="Q115" s="17">
        <v>6</v>
      </c>
      <c r="R115" s="17">
        <f t="shared" si="11"/>
        <v>0.50598169568907869</v>
      </c>
      <c r="S115" s="17">
        <f t="shared" si="12"/>
        <v>0.74095388310426558</v>
      </c>
      <c r="T115" s="17">
        <f t="shared" si="13"/>
        <v>0.49933914382267025</v>
      </c>
      <c r="U115" s="17">
        <f t="shared" si="14"/>
        <v>0.45287253595681493</v>
      </c>
      <c r="W115" s="17">
        <v>10</v>
      </c>
      <c r="X115" s="17">
        <v>6</v>
      </c>
      <c r="Y115" s="17">
        <f t="shared" si="15"/>
        <v>0.23008086144146769</v>
      </c>
      <c r="Z115" s="17">
        <f t="shared" si="16"/>
        <v>0.33692781609591671</v>
      </c>
      <c r="AA115" s="17">
        <f t="shared" si="17"/>
        <v>0.22706034890393112</v>
      </c>
      <c r="AB115" s="17">
        <f t="shared" si="18"/>
        <v>0.20593097355868456</v>
      </c>
      <c r="AD115" s="17">
        <v>10</v>
      </c>
      <c r="AE115" s="17">
        <v>6</v>
      </c>
      <c r="AF115" s="17">
        <f>SUMPRODUCT(Y115:AB115,'Coded Choice Data'!C115:F115)</f>
        <v>0.23008086144146769</v>
      </c>
      <c r="AG115" s="17">
        <f t="shared" si="19"/>
        <v>-1.4693244603610727</v>
      </c>
    </row>
    <row r="116" spans="9:33" x14ac:dyDescent="0.3">
      <c r="I116" s="16">
        <v>10</v>
      </c>
      <c r="J116" s="16">
        <v>7</v>
      </c>
      <c r="K116" s="17">
        <f>SUMPRODUCT($A$2:$G$2,'Des Matrix All Tasks All Resp'!C117:I117)</f>
        <v>0.66584189037001906</v>
      </c>
      <c r="L116" s="17">
        <f>SUMPRODUCT($A$2:$G$2,'Des Matrix All Tasks All Resp'!J117:P117)</f>
        <v>-0.8515711716844464</v>
      </c>
      <c r="M116" s="17">
        <f>SUMPRODUCT($A$2:$G$2,'Des Matrix All Tasks All Resp'!Q117:W117)</f>
        <v>-0.29981689164942416</v>
      </c>
      <c r="N116" s="17">
        <f>SUMPRODUCT($A$2:$G$2,'Des Matrix All Tasks All Resp'!X117:AD117)</f>
        <v>-0.79214457067197641</v>
      </c>
      <c r="P116" s="17">
        <v>10</v>
      </c>
      <c r="Q116" s="17">
        <v>7</v>
      </c>
      <c r="R116" s="17">
        <f t="shared" si="11"/>
        <v>1.9461282584821706</v>
      </c>
      <c r="S116" s="17">
        <f t="shared" si="12"/>
        <v>0.42674391698803016</v>
      </c>
      <c r="T116" s="17">
        <f t="shared" si="13"/>
        <v>0.74095388310426558</v>
      </c>
      <c r="U116" s="17">
        <f t="shared" si="14"/>
        <v>0.45287253595681493</v>
      </c>
      <c r="W116" s="17">
        <v>10</v>
      </c>
      <c r="X116" s="17">
        <v>7</v>
      </c>
      <c r="Y116" s="17">
        <f t="shared" si="15"/>
        <v>0.54563855254439342</v>
      </c>
      <c r="Z116" s="17">
        <f t="shared" si="16"/>
        <v>0.1196467561465229</v>
      </c>
      <c r="AA116" s="17">
        <f t="shared" si="17"/>
        <v>0.20774221972115875</v>
      </c>
      <c r="AB116" s="17">
        <f t="shared" si="18"/>
        <v>0.12697247158792493</v>
      </c>
      <c r="AD116" s="17">
        <v>10</v>
      </c>
      <c r="AE116" s="17">
        <v>7</v>
      </c>
      <c r="AF116" s="17">
        <f>SUMPRODUCT(Y116:AB116,'Coded Choice Data'!C116:F116)</f>
        <v>0.54563855254439342</v>
      </c>
      <c r="AG116" s="17">
        <f t="shared" si="19"/>
        <v>-0.60579851412740759</v>
      </c>
    </row>
    <row r="117" spans="9:33" x14ac:dyDescent="0.3">
      <c r="I117" s="16">
        <v>10</v>
      </c>
      <c r="J117" s="16">
        <v>8</v>
      </c>
      <c r="K117" s="17">
        <f>SUMPRODUCT($A$2:$G$2,'Des Matrix All Tasks All Resp'!C118:I118)</f>
        <v>-1.1975725696168413</v>
      </c>
      <c r="L117" s="17">
        <f>SUMPRODUCT($A$2:$G$2,'Des Matrix All Tasks All Resp'!J118:P118)</f>
        <v>-0.68125478487649804</v>
      </c>
      <c r="M117" s="17">
        <f>SUMPRODUCT($A$2:$G$2,'Des Matrix All Tasks All Resp'!Q118:W118)</f>
        <v>0.65706357561691719</v>
      </c>
      <c r="N117" s="17">
        <f>SUMPRODUCT($A$2:$G$2,'Des Matrix All Tasks All Resp'!X118:AD118)</f>
        <v>-0.79214457067197641</v>
      </c>
      <c r="P117" s="17">
        <v>10</v>
      </c>
      <c r="Q117" s="17">
        <v>8</v>
      </c>
      <c r="R117" s="17">
        <f t="shared" si="11"/>
        <v>0.30192622799302171</v>
      </c>
      <c r="S117" s="17">
        <f t="shared" si="12"/>
        <v>0.50598169568907869</v>
      </c>
      <c r="T117" s="17">
        <f t="shared" si="13"/>
        <v>1.9291192963151294</v>
      </c>
      <c r="U117" s="17">
        <f t="shared" si="14"/>
        <v>0.45287253595681493</v>
      </c>
      <c r="W117" s="17">
        <v>10</v>
      </c>
      <c r="X117" s="17">
        <v>8</v>
      </c>
      <c r="Y117" s="17">
        <f t="shared" si="15"/>
        <v>9.4650694721508805E-2</v>
      </c>
      <c r="Z117" s="17">
        <f t="shared" si="16"/>
        <v>0.15861993617343256</v>
      </c>
      <c r="AA117" s="17">
        <f t="shared" si="17"/>
        <v>0.60475859553716993</v>
      </c>
      <c r="AB117" s="17">
        <f t="shared" si="18"/>
        <v>0.14197077356788865</v>
      </c>
      <c r="AD117" s="17">
        <v>10</v>
      </c>
      <c r="AE117" s="17">
        <v>8</v>
      </c>
      <c r="AF117" s="17">
        <f>SUMPRODUCT(Y117:AB117,'Coded Choice Data'!C117:F117)</f>
        <v>0.15861993617343256</v>
      </c>
      <c r="AG117" s="17">
        <f t="shared" si="19"/>
        <v>-1.8412442767136756</v>
      </c>
    </row>
    <row r="118" spans="9:33" x14ac:dyDescent="0.3">
      <c r="I118" s="16">
        <v>10</v>
      </c>
      <c r="J118" s="16">
        <v>9</v>
      </c>
      <c r="K118" s="17">
        <f>SUMPRODUCT($A$2:$G$2,'Des Matrix All Tasks All Resp'!C119:I119)</f>
        <v>-1.0671293456207582</v>
      </c>
      <c r="L118" s="17">
        <f>SUMPRODUCT($A$2:$G$2,'Des Matrix All Tasks All Resp'!J119:P119)</f>
        <v>-0.69446976714678621</v>
      </c>
      <c r="M118" s="17">
        <f>SUMPRODUCT($A$2:$G$2,'Des Matrix All Tasks All Resp'!Q119:W119)</f>
        <v>1.3392610796480227</v>
      </c>
      <c r="N118" s="17">
        <f>SUMPRODUCT($A$2:$G$2,'Des Matrix All Tasks All Resp'!X119:AD119)</f>
        <v>-0.79214457067197641</v>
      </c>
      <c r="P118" s="17">
        <v>10</v>
      </c>
      <c r="Q118" s="17">
        <v>9</v>
      </c>
      <c r="R118" s="17">
        <f t="shared" si="11"/>
        <v>0.3439945909823911</v>
      </c>
      <c r="S118" s="17">
        <f t="shared" si="12"/>
        <v>0.49933914382267025</v>
      </c>
      <c r="T118" s="17">
        <f t="shared" si="13"/>
        <v>3.8162225787435333</v>
      </c>
      <c r="U118" s="17">
        <f t="shared" si="14"/>
        <v>0.45287253595681493</v>
      </c>
      <c r="W118" s="17">
        <v>10</v>
      </c>
      <c r="X118" s="17">
        <v>9</v>
      </c>
      <c r="Y118" s="17">
        <f t="shared" si="15"/>
        <v>6.7285941987372616E-2</v>
      </c>
      <c r="Z118" s="17">
        <f t="shared" si="16"/>
        <v>9.7671607473026778E-2</v>
      </c>
      <c r="AA118" s="17">
        <f t="shared" si="17"/>
        <v>0.7464597926116322</v>
      </c>
      <c r="AB118" s="17">
        <f t="shared" si="18"/>
        <v>8.8582657927968433E-2</v>
      </c>
      <c r="AD118" s="17">
        <v>10</v>
      </c>
      <c r="AE118" s="17">
        <v>9</v>
      </c>
      <c r="AF118" s="17">
        <f>SUMPRODUCT(Y118:AB118,'Coded Choice Data'!C118:F118)</f>
        <v>0.7464597926116322</v>
      </c>
      <c r="AG118" s="17">
        <f t="shared" si="19"/>
        <v>-0.29241352465689846</v>
      </c>
    </row>
    <row r="119" spans="9:33" x14ac:dyDescent="0.3">
      <c r="I119" s="16">
        <v>10</v>
      </c>
      <c r="J119" s="16">
        <v>10</v>
      </c>
      <c r="K119" s="17">
        <f>SUMPRODUCT($A$2:$G$2,'Des Matrix All Tasks All Resp'!C120:I120)</f>
        <v>-0.29981689164942416</v>
      </c>
      <c r="L119" s="17">
        <f>SUMPRODUCT($A$2:$G$2,'Des Matrix All Tasks All Resp'!J120:P120)</f>
        <v>1.3392610796480227</v>
      </c>
      <c r="M119" s="17">
        <f>SUMPRODUCT($A$2:$G$2,'Des Matrix All Tasks All Resp'!Q120:W120)</f>
        <v>-1.1975725696168413</v>
      </c>
      <c r="N119" s="17">
        <f>SUMPRODUCT($A$2:$G$2,'Des Matrix All Tasks All Resp'!X120:AD120)</f>
        <v>-0.79214457067197641</v>
      </c>
      <c r="P119" s="17">
        <v>10</v>
      </c>
      <c r="Q119" s="17">
        <v>10</v>
      </c>
      <c r="R119" s="17">
        <f t="shared" si="11"/>
        <v>0.74095388310426558</v>
      </c>
      <c r="S119" s="17">
        <f t="shared" si="12"/>
        <v>3.8162225787435333</v>
      </c>
      <c r="T119" s="17">
        <f t="shared" si="13"/>
        <v>0.30192622799302171</v>
      </c>
      <c r="U119" s="17">
        <f t="shared" si="14"/>
        <v>0.45287253595681493</v>
      </c>
      <c r="W119" s="17">
        <v>10</v>
      </c>
      <c r="X119" s="17">
        <v>10</v>
      </c>
      <c r="Y119" s="17">
        <f t="shared" si="15"/>
        <v>0.13948745082729661</v>
      </c>
      <c r="Z119" s="17">
        <f t="shared" si="16"/>
        <v>0.71841874566922448</v>
      </c>
      <c r="AA119" s="17">
        <f t="shared" si="17"/>
        <v>5.6838786921805544E-2</v>
      </c>
      <c r="AB119" s="17">
        <f t="shared" si="18"/>
        <v>8.525501658167324E-2</v>
      </c>
      <c r="AD119" s="17">
        <v>10</v>
      </c>
      <c r="AE119" s="17">
        <v>10</v>
      </c>
      <c r="AF119" s="17">
        <f>SUMPRODUCT(Y119:AB119,'Coded Choice Data'!C119:F119)</f>
        <v>0.71841874566922448</v>
      </c>
      <c r="AG119" s="17">
        <f t="shared" si="19"/>
        <v>-0.33070266869701831</v>
      </c>
    </row>
    <row r="120" spans="9:33" x14ac:dyDescent="0.3">
      <c r="I120" s="16">
        <v>10</v>
      </c>
      <c r="J120" s="16">
        <v>11</v>
      </c>
      <c r="K120" s="17">
        <f>SUMPRODUCT($A$2:$G$2,'Des Matrix All Tasks All Resp'!C121:I121)</f>
        <v>-1.0671293456207582</v>
      </c>
      <c r="L120" s="17">
        <f>SUMPRODUCT($A$2:$G$2,'Des Matrix All Tasks All Resp'!J121:P121)</f>
        <v>0.66584189037001906</v>
      </c>
      <c r="M120" s="17">
        <f>SUMPRODUCT($A$2:$G$2,'Des Matrix All Tasks All Resp'!Q121:W121)</f>
        <v>-0.68125478487649804</v>
      </c>
      <c r="N120" s="17">
        <f>SUMPRODUCT($A$2:$G$2,'Des Matrix All Tasks All Resp'!X121:AD121)</f>
        <v>-0.79214457067197641</v>
      </c>
      <c r="P120" s="17">
        <v>10</v>
      </c>
      <c r="Q120" s="17">
        <v>11</v>
      </c>
      <c r="R120" s="17">
        <f t="shared" si="11"/>
        <v>0.3439945909823911</v>
      </c>
      <c r="S120" s="17">
        <f t="shared" si="12"/>
        <v>1.9461282584821706</v>
      </c>
      <c r="T120" s="17">
        <f t="shared" si="13"/>
        <v>0.50598169568907869</v>
      </c>
      <c r="U120" s="17">
        <f t="shared" si="14"/>
        <v>0.45287253595681493</v>
      </c>
      <c r="W120" s="17">
        <v>10</v>
      </c>
      <c r="X120" s="17">
        <v>11</v>
      </c>
      <c r="Y120" s="17">
        <f t="shared" si="15"/>
        <v>0.10587781396870258</v>
      </c>
      <c r="Z120" s="17">
        <f t="shared" si="16"/>
        <v>0.59899722586439763</v>
      </c>
      <c r="AA120" s="17">
        <f t="shared" si="17"/>
        <v>0.15573569251407005</v>
      </c>
      <c r="AB120" s="17">
        <f t="shared" si="18"/>
        <v>0.1393892676528298</v>
      </c>
      <c r="AD120" s="17">
        <v>10</v>
      </c>
      <c r="AE120" s="17">
        <v>11</v>
      </c>
      <c r="AF120" s="17">
        <f>SUMPRODUCT(Y120:AB120,'Coded Choice Data'!C120:F120)</f>
        <v>0.15573569251407005</v>
      </c>
      <c r="AG120" s="17">
        <f t="shared" si="19"/>
        <v>-1.8595949874020634</v>
      </c>
    </row>
    <row r="121" spans="9:33" x14ac:dyDescent="0.3">
      <c r="I121" s="16">
        <v>10</v>
      </c>
      <c r="J121" s="16">
        <v>12</v>
      </c>
      <c r="K121" s="17">
        <f>SUMPRODUCT($A$2:$G$2,'Des Matrix All Tasks All Resp'!C122:I122)</f>
        <v>0.65706357561691719</v>
      </c>
      <c r="L121" s="17">
        <f>SUMPRODUCT($A$2:$G$2,'Des Matrix All Tasks All Resp'!J122:P122)</f>
        <v>-0.8515711716844464</v>
      </c>
      <c r="M121" s="17">
        <f>SUMPRODUCT($A$2:$G$2,'Des Matrix All Tasks All Resp'!Q122:W122)</f>
        <v>-0.69446976714678621</v>
      </c>
      <c r="N121" s="17">
        <f>SUMPRODUCT($A$2:$G$2,'Des Matrix All Tasks All Resp'!X122:AD122)</f>
        <v>-0.79214457067197641</v>
      </c>
      <c r="P121" s="17">
        <v>10</v>
      </c>
      <c r="Q121" s="17">
        <v>12</v>
      </c>
      <c r="R121" s="17">
        <f t="shared" si="11"/>
        <v>1.9291192963151294</v>
      </c>
      <c r="S121" s="17">
        <f t="shared" si="12"/>
        <v>0.42674391698803016</v>
      </c>
      <c r="T121" s="17">
        <f t="shared" si="13"/>
        <v>0.49933914382267025</v>
      </c>
      <c r="U121" s="17">
        <f t="shared" si="14"/>
        <v>0.45287253595681493</v>
      </c>
      <c r="W121" s="17">
        <v>10</v>
      </c>
      <c r="X121" s="17">
        <v>12</v>
      </c>
      <c r="Y121" s="17">
        <f t="shared" si="15"/>
        <v>0.58315466205103683</v>
      </c>
      <c r="Z121" s="17">
        <f t="shared" si="16"/>
        <v>0.1290006819012392</v>
      </c>
      <c r="AA121" s="17">
        <f t="shared" si="17"/>
        <v>0.15094553780109821</v>
      </c>
      <c r="AB121" s="17">
        <f t="shared" si="18"/>
        <v>0.13689911824662579</v>
      </c>
      <c r="AD121" s="17">
        <v>10</v>
      </c>
      <c r="AE121" s="17">
        <v>12</v>
      </c>
      <c r="AF121" s="17">
        <f>SUMPRODUCT(Y121:AB121,'Coded Choice Data'!C121:F121)</f>
        <v>0.13689911824662579</v>
      </c>
      <c r="AG121" s="17">
        <f t="shared" si="19"/>
        <v>-1.9885109875658482</v>
      </c>
    </row>
    <row r="122" spans="9:33" x14ac:dyDescent="0.3">
      <c r="I122" s="16">
        <v>11</v>
      </c>
      <c r="J122" s="16">
        <v>1</v>
      </c>
      <c r="K122" s="17">
        <f>SUMPRODUCT($A$2:$G$2,'Des Matrix All Tasks All Resp'!C123:I123)</f>
        <v>-0.69446976714678621</v>
      </c>
      <c r="L122" s="17">
        <f>SUMPRODUCT($A$2:$G$2,'Des Matrix All Tasks All Resp'!J123:P123)</f>
        <v>-1.1975725696168413</v>
      </c>
      <c r="M122" s="17">
        <f>SUMPRODUCT($A$2:$G$2,'Des Matrix All Tasks All Resp'!Q123:W123)</f>
        <v>0.66584189037001906</v>
      </c>
      <c r="N122" s="17">
        <f>SUMPRODUCT($A$2:$G$2,'Des Matrix All Tasks All Resp'!X123:AD123)</f>
        <v>-0.79214457067197641</v>
      </c>
      <c r="P122" s="17">
        <v>11</v>
      </c>
      <c r="Q122" s="17">
        <v>1</v>
      </c>
      <c r="R122" s="17">
        <f t="shared" si="11"/>
        <v>0.49933914382267025</v>
      </c>
      <c r="S122" s="17">
        <f t="shared" si="12"/>
        <v>0.30192622799302171</v>
      </c>
      <c r="T122" s="17">
        <f t="shared" si="13"/>
        <v>1.9461282584821706</v>
      </c>
      <c r="U122" s="17">
        <f t="shared" si="14"/>
        <v>0.45287253595681493</v>
      </c>
      <c r="W122" s="17">
        <v>11</v>
      </c>
      <c r="X122" s="17">
        <v>1</v>
      </c>
      <c r="Y122" s="17">
        <f t="shared" si="15"/>
        <v>0.15603050430241394</v>
      </c>
      <c r="Z122" s="17">
        <f t="shared" si="16"/>
        <v>9.4344098992981823E-2</v>
      </c>
      <c r="AA122" s="17">
        <f t="shared" si="17"/>
        <v>0.60811449966355624</v>
      </c>
      <c r="AB122" s="17">
        <f t="shared" si="18"/>
        <v>0.14151089704104794</v>
      </c>
      <c r="AD122" s="17">
        <v>11</v>
      </c>
      <c r="AE122" s="17">
        <v>1</v>
      </c>
      <c r="AF122" s="17">
        <f>SUMPRODUCT(Y122:AB122,'Coded Choice Data'!C122:F122)</f>
        <v>0.14151089704104794</v>
      </c>
      <c r="AG122" s="17">
        <f t="shared" si="19"/>
        <v>-1.9553785539732329</v>
      </c>
    </row>
    <row r="123" spans="9:33" x14ac:dyDescent="0.3">
      <c r="I123" s="16">
        <v>11</v>
      </c>
      <c r="J123" s="16">
        <v>2</v>
      </c>
      <c r="K123" s="17">
        <f>SUMPRODUCT($A$2:$G$2,'Des Matrix All Tasks All Resp'!C124:I124)</f>
        <v>-0.29981689164942416</v>
      </c>
      <c r="L123" s="17">
        <f>SUMPRODUCT($A$2:$G$2,'Des Matrix All Tasks All Resp'!J124:P124)</f>
        <v>0.65706357561691719</v>
      </c>
      <c r="M123" s="17">
        <f>SUMPRODUCT($A$2:$G$2,'Des Matrix All Tasks All Resp'!Q124:W124)</f>
        <v>-1.0671293456207582</v>
      </c>
      <c r="N123" s="17">
        <f>SUMPRODUCT($A$2:$G$2,'Des Matrix All Tasks All Resp'!X124:AD124)</f>
        <v>-0.79214457067197641</v>
      </c>
      <c r="P123" s="17">
        <v>11</v>
      </c>
      <c r="Q123" s="17">
        <v>2</v>
      </c>
      <c r="R123" s="17">
        <f t="shared" si="11"/>
        <v>0.74095388310426558</v>
      </c>
      <c r="S123" s="17">
        <f t="shared" si="12"/>
        <v>1.9291192963151294</v>
      </c>
      <c r="T123" s="17">
        <f t="shared" si="13"/>
        <v>0.3439945909823911</v>
      </c>
      <c r="U123" s="17">
        <f t="shared" si="14"/>
        <v>0.45287253595681493</v>
      </c>
      <c r="W123" s="17">
        <v>11</v>
      </c>
      <c r="X123" s="17">
        <v>2</v>
      </c>
      <c r="Y123" s="17">
        <f t="shared" si="15"/>
        <v>0.21371982717594143</v>
      </c>
      <c r="Z123" s="17">
        <f t="shared" si="16"/>
        <v>0.55643279833142645</v>
      </c>
      <c r="AA123" s="17">
        <f t="shared" si="17"/>
        <v>9.922137694481846E-2</v>
      </c>
      <c r="AB123" s="17">
        <f t="shared" si="18"/>
        <v>0.13062599754781365</v>
      </c>
      <c r="AD123" s="17">
        <v>11</v>
      </c>
      <c r="AE123" s="17">
        <v>2</v>
      </c>
      <c r="AF123" s="17">
        <f>SUMPRODUCT(Y123:AB123,'Coded Choice Data'!C123:F123)</f>
        <v>0.55643279833142645</v>
      </c>
      <c r="AG123" s="17">
        <f t="shared" si="19"/>
        <v>-0.58620887327365379</v>
      </c>
    </row>
    <row r="124" spans="9:33" x14ac:dyDescent="0.3">
      <c r="I124" s="16">
        <v>11</v>
      </c>
      <c r="J124" s="16">
        <v>3</v>
      </c>
      <c r="K124" s="17">
        <f>SUMPRODUCT($A$2:$G$2,'Des Matrix All Tasks All Resp'!C125:I125)</f>
        <v>1.3392610796480227</v>
      </c>
      <c r="L124" s="17">
        <f>SUMPRODUCT($A$2:$G$2,'Des Matrix All Tasks All Resp'!J125:P125)</f>
        <v>-0.68125478487649804</v>
      </c>
      <c r="M124" s="17">
        <f>SUMPRODUCT($A$2:$G$2,'Des Matrix All Tasks All Resp'!Q125:W125)</f>
        <v>-0.8515711716844464</v>
      </c>
      <c r="N124" s="17">
        <f>SUMPRODUCT($A$2:$G$2,'Des Matrix All Tasks All Resp'!X125:AD125)</f>
        <v>-0.79214457067197641</v>
      </c>
      <c r="P124" s="17">
        <v>11</v>
      </c>
      <c r="Q124" s="17">
        <v>3</v>
      </c>
      <c r="R124" s="17">
        <f t="shared" si="11"/>
        <v>3.8162225787435333</v>
      </c>
      <c r="S124" s="17">
        <f t="shared" si="12"/>
        <v>0.50598169568907869</v>
      </c>
      <c r="T124" s="17">
        <f t="shared" si="13"/>
        <v>0.42674391698803016</v>
      </c>
      <c r="U124" s="17">
        <f t="shared" si="14"/>
        <v>0.45287253595681493</v>
      </c>
      <c r="W124" s="17">
        <v>11</v>
      </c>
      <c r="X124" s="17">
        <v>3</v>
      </c>
      <c r="Y124" s="17">
        <f t="shared" si="15"/>
        <v>0.73363208360075771</v>
      </c>
      <c r="Z124" s="17">
        <f t="shared" si="16"/>
        <v>9.7270114101793301E-2</v>
      </c>
      <c r="AA124" s="17">
        <f t="shared" si="17"/>
        <v>8.2037413312237836E-2</v>
      </c>
      <c r="AB124" s="17">
        <f t="shared" si="18"/>
        <v>8.7060388985211054E-2</v>
      </c>
      <c r="AD124" s="17">
        <v>11</v>
      </c>
      <c r="AE124" s="17">
        <v>3</v>
      </c>
      <c r="AF124" s="17">
        <f>SUMPRODUCT(Y124:AB124,'Coded Choice Data'!C124:F124)</f>
        <v>8.2037413312237836E-2</v>
      </c>
      <c r="AG124" s="17">
        <f t="shared" si="19"/>
        <v>-2.5005798758674453</v>
      </c>
    </row>
    <row r="125" spans="9:33" x14ac:dyDescent="0.3">
      <c r="I125" s="16">
        <v>11</v>
      </c>
      <c r="J125" s="16">
        <v>4</v>
      </c>
      <c r="K125" s="17">
        <f>SUMPRODUCT($A$2:$G$2,'Des Matrix All Tasks All Resp'!C126:I126)</f>
        <v>-0.8515711716844464</v>
      </c>
      <c r="L125" s="17">
        <f>SUMPRODUCT($A$2:$G$2,'Des Matrix All Tasks All Resp'!J126:P126)</f>
        <v>-1.0671293456207582</v>
      </c>
      <c r="M125" s="17">
        <f>SUMPRODUCT($A$2:$G$2,'Des Matrix All Tasks All Resp'!Q126:W126)</f>
        <v>-1.1975725696168413</v>
      </c>
      <c r="N125" s="17">
        <f>SUMPRODUCT($A$2:$G$2,'Des Matrix All Tasks All Resp'!X126:AD126)</f>
        <v>-0.79214457067197641</v>
      </c>
      <c r="P125" s="17">
        <v>11</v>
      </c>
      <c r="Q125" s="17">
        <v>4</v>
      </c>
      <c r="R125" s="17">
        <f t="shared" si="11"/>
        <v>0.42674391698803016</v>
      </c>
      <c r="S125" s="17">
        <f t="shared" si="12"/>
        <v>0.3439945909823911</v>
      </c>
      <c r="T125" s="17">
        <f t="shared" si="13"/>
        <v>0.30192622799302171</v>
      </c>
      <c r="U125" s="17">
        <f t="shared" si="14"/>
        <v>0.45287253595681493</v>
      </c>
      <c r="W125" s="17">
        <v>11</v>
      </c>
      <c r="X125" s="17">
        <v>4</v>
      </c>
      <c r="Y125" s="17">
        <f t="shared" si="15"/>
        <v>0.27973352394784146</v>
      </c>
      <c r="Z125" s="17">
        <f t="shared" si="16"/>
        <v>0.22549078106062309</v>
      </c>
      <c r="AA125" s="17">
        <f t="shared" si="17"/>
        <v>0.19791468458386108</v>
      </c>
      <c r="AB125" s="17">
        <f t="shared" si="18"/>
        <v>0.29686101040767443</v>
      </c>
      <c r="AD125" s="17">
        <v>11</v>
      </c>
      <c r="AE125" s="17">
        <v>4</v>
      </c>
      <c r="AF125" s="17">
        <f>SUMPRODUCT(Y125:AB125,'Coded Choice Data'!C125:F125)</f>
        <v>0.29686101040767443</v>
      </c>
      <c r="AG125" s="17">
        <f t="shared" si="19"/>
        <v>-1.2144912281408544</v>
      </c>
    </row>
    <row r="126" spans="9:33" x14ac:dyDescent="0.3">
      <c r="I126" s="16">
        <v>11</v>
      </c>
      <c r="J126" s="16">
        <v>5</v>
      </c>
      <c r="K126" s="17">
        <f>SUMPRODUCT($A$2:$G$2,'Des Matrix All Tasks All Resp'!C127:I127)</f>
        <v>1.3392610796480227</v>
      </c>
      <c r="L126" s="17">
        <f>SUMPRODUCT($A$2:$G$2,'Des Matrix All Tasks All Resp'!J127:P127)</f>
        <v>0.65706357561691719</v>
      </c>
      <c r="M126" s="17">
        <f>SUMPRODUCT($A$2:$G$2,'Des Matrix All Tasks All Resp'!Q127:W127)</f>
        <v>0.66584189037001906</v>
      </c>
      <c r="N126" s="17">
        <f>SUMPRODUCT($A$2:$G$2,'Des Matrix All Tasks All Resp'!X127:AD127)</f>
        <v>-0.79214457067197641</v>
      </c>
      <c r="P126" s="17">
        <v>11</v>
      </c>
      <c r="Q126" s="17">
        <v>5</v>
      </c>
      <c r="R126" s="17">
        <f t="shared" si="11"/>
        <v>3.8162225787435333</v>
      </c>
      <c r="S126" s="17">
        <f t="shared" si="12"/>
        <v>1.9291192963151294</v>
      </c>
      <c r="T126" s="17">
        <f t="shared" si="13"/>
        <v>1.9461282584821706</v>
      </c>
      <c r="U126" s="17">
        <f t="shared" si="14"/>
        <v>0.45287253595681493</v>
      </c>
      <c r="W126" s="17">
        <v>11</v>
      </c>
      <c r="X126" s="17">
        <v>5</v>
      </c>
      <c r="Y126" s="17">
        <f t="shared" si="15"/>
        <v>0.46857342987741968</v>
      </c>
      <c r="Z126" s="17">
        <f t="shared" si="16"/>
        <v>0.23686617503707263</v>
      </c>
      <c r="AA126" s="17">
        <f t="shared" si="17"/>
        <v>0.23895461395194584</v>
      </c>
      <c r="AB126" s="17">
        <f t="shared" si="18"/>
        <v>5.5605781133561828E-2</v>
      </c>
      <c r="AD126" s="17">
        <v>11</v>
      </c>
      <c r="AE126" s="17">
        <v>5</v>
      </c>
      <c r="AF126" s="17">
        <f>SUMPRODUCT(Y126:AB126,'Coded Choice Data'!C126:F126)</f>
        <v>0.46857342987741968</v>
      </c>
      <c r="AG126" s="17">
        <f t="shared" si="19"/>
        <v>-0.75806245558852292</v>
      </c>
    </row>
    <row r="127" spans="9:33" x14ac:dyDescent="0.3">
      <c r="I127" s="16">
        <v>11</v>
      </c>
      <c r="J127" s="16">
        <v>6</v>
      </c>
      <c r="K127" s="17">
        <f>SUMPRODUCT($A$2:$G$2,'Des Matrix All Tasks All Resp'!C128:I128)</f>
        <v>-0.68125478487649804</v>
      </c>
      <c r="L127" s="17">
        <f>SUMPRODUCT($A$2:$G$2,'Des Matrix All Tasks All Resp'!J128:P128)</f>
        <v>-0.29981689164942416</v>
      </c>
      <c r="M127" s="17">
        <f>SUMPRODUCT($A$2:$G$2,'Des Matrix All Tasks All Resp'!Q128:W128)</f>
        <v>-0.69446976714678621</v>
      </c>
      <c r="N127" s="17">
        <f>SUMPRODUCT($A$2:$G$2,'Des Matrix All Tasks All Resp'!X128:AD128)</f>
        <v>-0.79214457067197641</v>
      </c>
      <c r="P127" s="17">
        <v>11</v>
      </c>
      <c r="Q127" s="17">
        <v>6</v>
      </c>
      <c r="R127" s="17">
        <f t="shared" si="11"/>
        <v>0.50598169568907869</v>
      </c>
      <c r="S127" s="17">
        <f t="shared" si="12"/>
        <v>0.74095388310426558</v>
      </c>
      <c r="T127" s="17">
        <f t="shared" si="13"/>
        <v>0.49933914382267025</v>
      </c>
      <c r="U127" s="17">
        <f t="shared" si="14"/>
        <v>0.45287253595681493</v>
      </c>
      <c r="W127" s="17">
        <v>11</v>
      </c>
      <c r="X127" s="17">
        <v>6</v>
      </c>
      <c r="Y127" s="17">
        <f t="shared" si="15"/>
        <v>0.23008086144146769</v>
      </c>
      <c r="Z127" s="17">
        <f t="shared" si="16"/>
        <v>0.33692781609591671</v>
      </c>
      <c r="AA127" s="17">
        <f t="shared" si="17"/>
        <v>0.22706034890393112</v>
      </c>
      <c r="AB127" s="17">
        <f t="shared" si="18"/>
        <v>0.20593097355868456</v>
      </c>
      <c r="AD127" s="17">
        <v>11</v>
      </c>
      <c r="AE127" s="17">
        <v>6</v>
      </c>
      <c r="AF127" s="17">
        <f>SUMPRODUCT(Y127:AB127,'Coded Choice Data'!C127:F127)</f>
        <v>0.20593097355868456</v>
      </c>
      <c r="AG127" s="17">
        <f t="shared" si="19"/>
        <v>-1.5802142461565509</v>
      </c>
    </row>
    <row r="128" spans="9:33" x14ac:dyDescent="0.3">
      <c r="I128" s="16">
        <v>11</v>
      </c>
      <c r="J128" s="16">
        <v>7</v>
      </c>
      <c r="K128" s="17">
        <f>SUMPRODUCT($A$2:$G$2,'Des Matrix All Tasks All Resp'!C129:I129)</f>
        <v>0.66584189037001906</v>
      </c>
      <c r="L128" s="17">
        <f>SUMPRODUCT($A$2:$G$2,'Des Matrix All Tasks All Resp'!J129:P129)</f>
        <v>-0.8515711716844464</v>
      </c>
      <c r="M128" s="17">
        <f>SUMPRODUCT($A$2:$G$2,'Des Matrix All Tasks All Resp'!Q129:W129)</f>
        <v>-0.29981689164942416</v>
      </c>
      <c r="N128" s="17">
        <f>SUMPRODUCT($A$2:$G$2,'Des Matrix All Tasks All Resp'!X129:AD129)</f>
        <v>-0.79214457067197641</v>
      </c>
      <c r="P128" s="17">
        <v>11</v>
      </c>
      <c r="Q128" s="17">
        <v>7</v>
      </c>
      <c r="R128" s="17">
        <f t="shared" si="11"/>
        <v>1.9461282584821706</v>
      </c>
      <c r="S128" s="17">
        <f t="shared" si="12"/>
        <v>0.42674391698803016</v>
      </c>
      <c r="T128" s="17">
        <f t="shared" si="13"/>
        <v>0.74095388310426558</v>
      </c>
      <c r="U128" s="17">
        <f t="shared" si="14"/>
        <v>0.45287253595681493</v>
      </c>
      <c r="W128" s="17">
        <v>11</v>
      </c>
      <c r="X128" s="17">
        <v>7</v>
      </c>
      <c r="Y128" s="17">
        <f t="shared" si="15"/>
        <v>0.54563855254439342</v>
      </c>
      <c r="Z128" s="17">
        <f t="shared" si="16"/>
        <v>0.1196467561465229</v>
      </c>
      <c r="AA128" s="17">
        <f t="shared" si="17"/>
        <v>0.20774221972115875</v>
      </c>
      <c r="AB128" s="17">
        <f t="shared" si="18"/>
        <v>0.12697247158792493</v>
      </c>
      <c r="AD128" s="17">
        <v>11</v>
      </c>
      <c r="AE128" s="17">
        <v>7</v>
      </c>
      <c r="AF128" s="17">
        <f>SUMPRODUCT(Y128:AB128,'Coded Choice Data'!C128:F128)</f>
        <v>0.54563855254439342</v>
      </c>
      <c r="AG128" s="17">
        <f t="shared" si="19"/>
        <v>-0.60579851412740759</v>
      </c>
    </row>
    <row r="129" spans="9:33" x14ac:dyDescent="0.3">
      <c r="I129" s="16">
        <v>11</v>
      </c>
      <c r="J129" s="16">
        <v>8</v>
      </c>
      <c r="K129" s="17">
        <f>SUMPRODUCT($A$2:$G$2,'Des Matrix All Tasks All Resp'!C130:I130)</f>
        <v>-1.1975725696168413</v>
      </c>
      <c r="L129" s="17">
        <f>SUMPRODUCT($A$2:$G$2,'Des Matrix All Tasks All Resp'!J130:P130)</f>
        <v>-0.68125478487649804</v>
      </c>
      <c r="M129" s="17">
        <f>SUMPRODUCT($A$2:$G$2,'Des Matrix All Tasks All Resp'!Q130:W130)</f>
        <v>0.65706357561691719</v>
      </c>
      <c r="N129" s="17">
        <f>SUMPRODUCT($A$2:$G$2,'Des Matrix All Tasks All Resp'!X130:AD130)</f>
        <v>-0.79214457067197641</v>
      </c>
      <c r="P129" s="17">
        <v>11</v>
      </c>
      <c r="Q129" s="17">
        <v>8</v>
      </c>
      <c r="R129" s="17">
        <f t="shared" si="11"/>
        <v>0.30192622799302171</v>
      </c>
      <c r="S129" s="17">
        <f t="shared" si="12"/>
        <v>0.50598169568907869</v>
      </c>
      <c r="T129" s="17">
        <f t="shared" si="13"/>
        <v>1.9291192963151294</v>
      </c>
      <c r="U129" s="17">
        <f t="shared" si="14"/>
        <v>0.45287253595681493</v>
      </c>
      <c r="W129" s="17">
        <v>11</v>
      </c>
      <c r="X129" s="17">
        <v>8</v>
      </c>
      <c r="Y129" s="17">
        <f t="shared" si="15"/>
        <v>9.4650694721508805E-2</v>
      </c>
      <c r="Z129" s="17">
        <f t="shared" si="16"/>
        <v>0.15861993617343256</v>
      </c>
      <c r="AA129" s="17">
        <f t="shared" si="17"/>
        <v>0.60475859553716993</v>
      </c>
      <c r="AB129" s="17">
        <f t="shared" si="18"/>
        <v>0.14197077356788865</v>
      </c>
      <c r="AD129" s="17">
        <v>11</v>
      </c>
      <c r="AE129" s="17">
        <v>8</v>
      </c>
      <c r="AF129" s="17">
        <f>SUMPRODUCT(Y129:AB129,'Coded Choice Data'!C129:F129)</f>
        <v>0.15861993617343256</v>
      </c>
      <c r="AG129" s="17">
        <f t="shared" si="19"/>
        <v>-1.8412442767136756</v>
      </c>
    </row>
    <row r="130" spans="9:33" x14ac:dyDescent="0.3">
      <c r="I130" s="16">
        <v>11</v>
      </c>
      <c r="J130" s="16">
        <v>9</v>
      </c>
      <c r="K130" s="17">
        <f>SUMPRODUCT($A$2:$G$2,'Des Matrix All Tasks All Resp'!C131:I131)</f>
        <v>-1.0671293456207582</v>
      </c>
      <c r="L130" s="17">
        <f>SUMPRODUCT($A$2:$G$2,'Des Matrix All Tasks All Resp'!J131:P131)</f>
        <v>-0.69446976714678621</v>
      </c>
      <c r="M130" s="17">
        <f>SUMPRODUCT($A$2:$G$2,'Des Matrix All Tasks All Resp'!Q131:W131)</f>
        <v>1.3392610796480227</v>
      </c>
      <c r="N130" s="17">
        <f>SUMPRODUCT($A$2:$G$2,'Des Matrix All Tasks All Resp'!X131:AD131)</f>
        <v>-0.79214457067197641</v>
      </c>
      <c r="P130" s="17">
        <v>11</v>
      </c>
      <c r="Q130" s="17">
        <v>9</v>
      </c>
      <c r="R130" s="17">
        <f t="shared" si="11"/>
        <v>0.3439945909823911</v>
      </c>
      <c r="S130" s="17">
        <f t="shared" si="12"/>
        <v>0.49933914382267025</v>
      </c>
      <c r="T130" s="17">
        <f t="shared" si="13"/>
        <v>3.8162225787435333</v>
      </c>
      <c r="U130" s="17">
        <f t="shared" si="14"/>
        <v>0.45287253595681493</v>
      </c>
      <c r="W130" s="17">
        <v>11</v>
      </c>
      <c r="X130" s="17">
        <v>9</v>
      </c>
      <c r="Y130" s="17">
        <f t="shared" si="15"/>
        <v>6.7285941987372616E-2</v>
      </c>
      <c r="Z130" s="17">
        <f t="shared" si="16"/>
        <v>9.7671607473026778E-2</v>
      </c>
      <c r="AA130" s="17">
        <f t="shared" si="17"/>
        <v>0.7464597926116322</v>
      </c>
      <c r="AB130" s="17">
        <f t="shared" si="18"/>
        <v>8.8582657927968433E-2</v>
      </c>
      <c r="AD130" s="17">
        <v>11</v>
      </c>
      <c r="AE130" s="17">
        <v>9</v>
      </c>
      <c r="AF130" s="17">
        <f>SUMPRODUCT(Y130:AB130,'Coded Choice Data'!C130:F130)</f>
        <v>8.8582657927968433E-2</v>
      </c>
      <c r="AG130" s="17">
        <f t="shared" si="19"/>
        <v>-2.4238191749768978</v>
      </c>
    </row>
    <row r="131" spans="9:33" x14ac:dyDescent="0.3">
      <c r="I131" s="16">
        <v>11</v>
      </c>
      <c r="J131" s="16">
        <v>10</v>
      </c>
      <c r="K131" s="17">
        <f>SUMPRODUCT($A$2:$G$2,'Des Matrix All Tasks All Resp'!C132:I132)</f>
        <v>-0.29981689164942416</v>
      </c>
      <c r="L131" s="17">
        <f>SUMPRODUCT($A$2:$G$2,'Des Matrix All Tasks All Resp'!J132:P132)</f>
        <v>1.3392610796480227</v>
      </c>
      <c r="M131" s="17">
        <f>SUMPRODUCT($A$2:$G$2,'Des Matrix All Tasks All Resp'!Q132:W132)</f>
        <v>-1.1975725696168413</v>
      </c>
      <c r="N131" s="17">
        <f>SUMPRODUCT($A$2:$G$2,'Des Matrix All Tasks All Resp'!X132:AD132)</f>
        <v>-0.79214457067197641</v>
      </c>
      <c r="P131" s="17">
        <v>11</v>
      </c>
      <c r="Q131" s="17">
        <v>10</v>
      </c>
      <c r="R131" s="17">
        <f t="shared" ref="R131:R194" si="20">EXP(K131)</f>
        <v>0.74095388310426558</v>
      </c>
      <c r="S131" s="17">
        <f t="shared" ref="S131:S194" si="21">EXP(L131)</f>
        <v>3.8162225787435333</v>
      </c>
      <c r="T131" s="17">
        <f t="shared" ref="T131:T194" si="22">EXP(M131)</f>
        <v>0.30192622799302171</v>
      </c>
      <c r="U131" s="17">
        <f t="shared" ref="U131:U194" si="23">EXP(N131)</f>
        <v>0.45287253595681493</v>
      </c>
      <c r="W131" s="17">
        <v>11</v>
      </c>
      <c r="X131" s="17">
        <v>10</v>
      </c>
      <c r="Y131" s="17">
        <f t="shared" ref="Y131:Y194" si="24">R131/SUM($R131:$U131)</f>
        <v>0.13948745082729661</v>
      </c>
      <c r="Z131" s="17">
        <f t="shared" ref="Z131:Z194" si="25">S131/SUM($R131:$U131)</f>
        <v>0.71841874566922448</v>
      </c>
      <c r="AA131" s="17">
        <f t="shared" ref="AA131:AA194" si="26">T131/SUM($R131:$U131)</f>
        <v>5.6838786921805544E-2</v>
      </c>
      <c r="AB131" s="17">
        <f t="shared" ref="AB131:AB194" si="27">U131/SUM($R131:$U131)</f>
        <v>8.525501658167324E-2</v>
      </c>
      <c r="AD131" s="17">
        <v>11</v>
      </c>
      <c r="AE131" s="17">
        <v>10</v>
      </c>
      <c r="AF131" s="17">
        <f>SUMPRODUCT(Y131:AB131,'Coded Choice Data'!C131:F131)</f>
        <v>0.71841874566922448</v>
      </c>
      <c r="AG131" s="17">
        <f t="shared" ref="AG131:AG194" si="28">LN(AF131)</f>
        <v>-0.33070266869701831</v>
      </c>
    </row>
    <row r="132" spans="9:33" x14ac:dyDescent="0.3">
      <c r="I132" s="16">
        <v>11</v>
      </c>
      <c r="J132" s="16">
        <v>11</v>
      </c>
      <c r="K132" s="17">
        <f>SUMPRODUCT($A$2:$G$2,'Des Matrix All Tasks All Resp'!C133:I133)</f>
        <v>-1.0671293456207582</v>
      </c>
      <c r="L132" s="17">
        <f>SUMPRODUCT($A$2:$G$2,'Des Matrix All Tasks All Resp'!J133:P133)</f>
        <v>0.66584189037001906</v>
      </c>
      <c r="M132" s="17">
        <f>SUMPRODUCT($A$2:$G$2,'Des Matrix All Tasks All Resp'!Q133:W133)</f>
        <v>-0.68125478487649804</v>
      </c>
      <c r="N132" s="17">
        <f>SUMPRODUCT($A$2:$G$2,'Des Matrix All Tasks All Resp'!X133:AD133)</f>
        <v>-0.79214457067197641</v>
      </c>
      <c r="P132" s="17">
        <v>11</v>
      </c>
      <c r="Q132" s="17">
        <v>11</v>
      </c>
      <c r="R132" s="17">
        <f t="shared" si="20"/>
        <v>0.3439945909823911</v>
      </c>
      <c r="S132" s="17">
        <f t="shared" si="21"/>
        <v>1.9461282584821706</v>
      </c>
      <c r="T132" s="17">
        <f t="shared" si="22"/>
        <v>0.50598169568907869</v>
      </c>
      <c r="U132" s="17">
        <f t="shared" si="23"/>
        <v>0.45287253595681493</v>
      </c>
      <c r="W132" s="17">
        <v>11</v>
      </c>
      <c r="X132" s="17">
        <v>11</v>
      </c>
      <c r="Y132" s="17">
        <f t="shared" si="24"/>
        <v>0.10587781396870258</v>
      </c>
      <c r="Z132" s="17">
        <f t="shared" si="25"/>
        <v>0.59899722586439763</v>
      </c>
      <c r="AA132" s="17">
        <f t="shared" si="26"/>
        <v>0.15573569251407005</v>
      </c>
      <c r="AB132" s="17">
        <f t="shared" si="27"/>
        <v>0.1393892676528298</v>
      </c>
      <c r="AD132" s="17">
        <v>11</v>
      </c>
      <c r="AE132" s="17">
        <v>11</v>
      </c>
      <c r="AF132" s="17">
        <f>SUMPRODUCT(Y132:AB132,'Coded Choice Data'!C132:F132)</f>
        <v>0.10587781396870258</v>
      </c>
      <c r="AG132" s="17">
        <f t="shared" si="28"/>
        <v>-2.2454695481463238</v>
      </c>
    </row>
    <row r="133" spans="9:33" x14ac:dyDescent="0.3">
      <c r="I133" s="16">
        <v>11</v>
      </c>
      <c r="J133" s="16">
        <v>12</v>
      </c>
      <c r="K133" s="17">
        <f>SUMPRODUCT($A$2:$G$2,'Des Matrix All Tasks All Resp'!C134:I134)</f>
        <v>0.65706357561691719</v>
      </c>
      <c r="L133" s="17">
        <f>SUMPRODUCT($A$2:$G$2,'Des Matrix All Tasks All Resp'!J134:P134)</f>
        <v>-0.8515711716844464</v>
      </c>
      <c r="M133" s="17">
        <f>SUMPRODUCT($A$2:$G$2,'Des Matrix All Tasks All Resp'!Q134:W134)</f>
        <v>-0.69446976714678621</v>
      </c>
      <c r="N133" s="17">
        <f>SUMPRODUCT($A$2:$G$2,'Des Matrix All Tasks All Resp'!X134:AD134)</f>
        <v>-0.79214457067197641</v>
      </c>
      <c r="P133" s="17">
        <v>11</v>
      </c>
      <c r="Q133" s="17">
        <v>12</v>
      </c>
      <c r="R133" s="17">
        <f t="shared" si="20"/>
        <v>1.9291192963151294</v>
      </c>
      <c r="S133" s="17">
        <f t="shared" si="21"/>
        <v>0.42674391698803016</v>
      </c>
      <c r="T133" s="17">
        <f t="shared" si="22"/>
        <v>0.49933914382267025</v>
      </c>
      <c r="U133" s="17">
        <f t="shared" si="23"/>
        <v>0.45287253595681493</v>
      </c>
      <c r="W133" s="17">
        <v>11</v>
      </c>
      <c r="X133" s="17">
        <v>12</v>
      </c>
      <c r="Y133" s="17">
        <f t="shared" si="24"/>
        <v>0.58315466205103683</v>
      </c>
      <c r="Z133" s="17">
        <f t="shared" si="25"/>
        <v>0.1290006819012392</v>
      </c>
      <c r="AA133" s="17">
        <f t="shared" si="26"/>
        <v>0.15094553780109821</v>
      </c>
      <c r="AB133" s="17">
        <f t="shared" si="27"/>
        <v>0.13689911824662579</v>
      </c>
      <c r="AD133" s="17">
        <v>11</v>
      </c>
      <c r="AE133" s="17">
        <v>12</v>
      </c>
      <c r="AF133" s="17">
        <f>SUMPRODUCT(Y133:AB133,'Coded Choice Data'!C133:F133)</f>
        <v>0.13689911824662579</v>
      </c>
      <c r="AG133" s="17">
        <f t="shared" si="28"/>
        <v>-1.9885109875658482</v>
      </c>
    </row>
    <row r="134" spans="9:33" x14ac:dyDescent="0.3">
      <c r="I134" s="16">
        <v>12</v>
      </c>
      <c r="J134" s="16">
        <v>1</v>
      </c>
      <c r="K134" s="17">
        <f>SUMPRODUCT($A$2:$G$2,'Des Matrix All Tasks All Resp'!C135:I135)</f>
        <v>-0.69446976714678621</v>
      </c>
      <c r="L134" s="17">
        <f>SUMPRODUCT($A$2:$G$2,'Des Matrix All Tasks All Resp'!J135:P135)</f>
        <v>-1.1975725696168413</v>
      </c>
      <c r="M134" s="17">
        <f>SUMPRODUCT($A$2:$G$2,'Des Matrix All Tasks All Resp'!Q135:W135)</f>
        <v>0.66584189037001906</v>
      </c>
      <c r="N134" s="17">
        <f>SUMPRODUCT($A$2:$G$2,'Des Matrix All Tasks All Resp'!X135:AD135)</f>
        <v>-0.79214457067197641</v>
      </c>
      <c r="P134" s="17">
        <v>12</v>
      </c>
      <c r="Q134" s="17">
        <v>1</v>
      </c>
      <c r="R134" s="17">
        <f t="shared" si="20"/>
        <v>0.49933914382267025</v>
      </c>
      <c r="S134" s="17">
        <f t="shared" si="21"/>
        <v>0.30192622799302171</v>
      </c>
      <c r="T134" s="17">
        <f t="shared" si="22"/>
        <v>1.9461282584821706</v>
      </c>
      <c r="U134" s="17">
        <f t="shared" si="23"/>
        <v>0.45287253595681493</v>
      </c>
      <c r="W134" s="17">
        <v>12</v>
      </c>
      <c r="X134" s="17">
        <v>1</v>
      </c>
      <c r="Y134" s="17">
        <f t="shared" si="24"/>
        <v>0.15603050430241394</v>
      </c>
      <c r="Z134" s="17">
        <f t="shared" si="25"/>
        <v>9.4344098992981823E-2</v>
      </c>
      <c r="AA134" s="17">
        <f t="shared" si="26"/>
        <v>0.60811449966355624</v>
      </c>
      <c r="AB134" s="17">
        <f t="shared" si="27"/>
        <v>0.14151089704104794</v>
      </c>
      <c r="AD134" s="17">
        <v>12</v>
      </c>
      <c r="AE134" s="17">
        <v>1</v>
      </c>
      <c r="AF134" s="17">
        <f>SUMPRODUCT(Y134:AB134,'Coded Choice Data'!C134:F134)</f>
        <v>0.60811449966355624</v>
      </c>
      <c r="AG134" s="17">
        <f t="shared" si="28"/>
        <v>-0.49739209293123748</v>
      </c>
    </row>
    <row r="135" spans="9:33" x14ac:dyDescent="0.3">
      <c r="I135" s="16">
        <v>12</v>
      </c>
      <c r="J135" s="16">
        <v>2</v>
      </c>
      <c r="K135" s="17">
        <f>SUMPRODUCT($A$2:$G$2,'Des Matrix All Tasks All Resp'!C136:I136)</f>
        <v>-0.29981689164942416</v>
      </c>
      <c r="L135" s="17">
        <f>SUMPRODUCT($A$2:$G$2,'Des Matrix All Tasks All Resp'!J136:P136)</f>
        <v>0.65706357561691719</v>
      </c>
      <c r="M135" s="17">
        <f>SUMPRODUCT($A$2:$G$2,'Des Matrix All Tasks All Resp'!Q136:W136)</f>
        <v>-1.0671293456207582</v>
      </c>
      <c r="N135" s="17">
        <f>SUMPRODUCT($A$2:$G$2,'Des Matrix All Tasks All Resp'!X136:AD136)</f>
        <v>-0.79214457067197641</v>
      </c>
      <c r="P135" s="17">
        <v>12</v>
      </c>
      <c r="Q135" s="17">
        <v>2</v>
      </c>
      <c r="R135" s="17">
        <f t="shared" si="20"/>
        <v>0.74095388310426558</v>
      </c>
      <c r="S135" s="17">
        <f t="shared" si="21"/>
        <v>1.9291192963151294</v>
      </c>
      <c r="T135" s="17">
        <f t="shared" si="22"/>
        <v>0.3439945909823911</v>
      </c>
      <c r="U135" s="17">
        <f t="shared" si="23"/>
        <v>0.45287253595681493</v>
      </c>
      <c r="W135" s="17">
        <v>12</v>
      </c>
      <c r="X135" s="17">
        <v>2</v>
      </c>
      <c r="Y135" s="17">
        <f t="shared" si="24"/>
        <v>0.21371982717594143</v>
      </c>
      <c r="Z135" s="17">
        <f t="shared" si="25"/>
        <v>0.55643279833142645</v>
      </c>
      <c r="AA135" s="17">
        <f t="shared" si="26"/>
        <v>9.922137694481846E-2</v>
      </c>
      <c r="AB135" s="17">
        <f t="shared" si="27"/>
        <v>0.13062599754781365</v>
      </c>
      <c r="AD135" s="17">
        <v>12</v>
      </c>
      <c r="AE135" s="17">
        <v>2</v>
      </c>
      <c r="AF135" s="17">
        <f>SUMPRODUCT(Y135:AB135,'Coded Choice Data'!C135:F135)</f>
        <v>0.55643279833142645</v>
      </c>
      <c r="AG135" s="17">
        <f t="shared" si="28"/>
        <v>-0.58620887327365379</v>
      </c>
    </row>
    <row r="136" spans="9:33" x14ac:dyDescent="0.3">
      <c r="I136" s="16">
        <v>12</v>
      </c>
      <c r="J136" s="16">
        <v>3</v>
      </c>
      <c r="K136" s="17">
        <f>SUMPRODUCT($A$2:$G$2,'Des Matrix All Tasks All Resp'!C137:I137)</f>
        <v>1.3392610796480227</v>
      </c>
      <c r="L136" s="17">
        <f>SUMPRODUCT($A$2:$G$2,'Des Matrix All Tasks All Resp'!J137:P137)</f>
        <v>-0.68125478487649804</v>
      </c>
      <c r="M136" s="17">
        <f>SUMPRODUCT($A$2:$G$2,'Des Matrix All Tasks All Resp'!Q137:W137)</f>
        <v>-0.8515711716844464</v>
      </c>
      <c r="N136" s="17">
        <f>SUMPRODUCT($A$2:$G$2,'Des Matrix All Tasks All Resp'!X137:AD137)</f>
        <v>-0.79214457067197641</v>
      </c>
      <c r="P136" s="17">
        <v>12</v>
      </c>
      <c r="Q136" s="17">
        <v>3</v>
      </c>
      <c r="R136" s="17">
        <f t="shared" si="20"/>
        <v>3.8162225787435333</v>
      </c>
      <c r="S136" s="17">
        <f t="shared" si="21"/>
        <v>0.50598169568907869</v>
      </c>
      <c r="T136" s="17">
        <f t="shared" si="22"/>
        <v>0.42674391698803016</v>
      </c>
      <c r="U136" s="17">
        <f t="shared" si="23"/>
        <v>0.45287253595681493</v>
      </c>
      <c r="W136" s="17">
        <v>12</v>
      </c>
      <c r="X136" s="17">
        <v>3</v>
      </c>
      <c r="Y136" s="17">
        <f t="shared" si="24"/>
        <v>0.73363208360075771</v>
      </c>
      <c r="Z136" s="17">
        <f t="shared" si="25"/>
        <v>9.7270114101793301E-2</v>
      </c>
      <c r="AA136" s="17">
        <f t="shared" si="26"/>
        <v>8.2037413312237836E-2</v>
      </c>
      <c r="AB136" s="17">
        <f t="shared" si="27"/>
        <v>8.7060388985211054E-2</v>
      </c>
      <c r="AD136" s="17">
        <v>12</v>
      </c>
      <c r="AE136" s="17">
        <v>3</v>
      </c>
      <c r="AF136" s="17">
        <f>SUMPRODUCT(Y136:AB136,'Coded Choice Data'!C136:F136)</f>
        <v>0.73363208360075771</v>
      </c>
      <c r="AG136" s="17">
        <f t="shared" si="28"/>
        <v>-0.30974762453497645</v>
      </c>
    </row>
    <row r="137" spans="9:33" x14ac:dyDescent="0.3">
      <c r="I137" s="16">
        <v>12</v>
      </c>
      <c r="J137" s="16">
        <v>4</v>
      </c>
      <c r="K137" s="17">
        <f>SUMPRODUCT($A$2:$G$2,'Des Matrix All Tasks All Resp'!C138:I138)</f>
        <v>-0.8515711716844464</v>
      </c>
      <c r="L137" s="17">
        <f>SUMPRODUCT($A$2:$G$2,'Des Matrix All Tasks All Resp'!J138:P138)</f>
        <v>-1.0671293456207582</v>
      </c>
      <c r="M137" s="17">
        <f>SUMPRODUCT($A$2:$G$2,'Des Matrix All Tasks All Resp'!Q138:W138)</f>
        <v>-1.1975725696168413</v>
      </c>
      <c r="N137" s="17">
        <f>SUMPRODUCT($A$2:$G$2,'Des Matrix All Tasks All Resp'!X138:AD138)</f>
        <v>-0.79214457067197641</v>
      </c>
      <c r="P137" s="17">
        <v>12</v>
      </c>
      <c r="Q137" s="17">
        <v>4</v>
      </c>
      <c r="R137" s="17">
        <f t="shared" si="20"/>
        <v>0.42674391698803016</v>
      </c>
      <c r="S137" s="17">
        <f t="shared" si="21"/>
        <v>0.3439945909823911</v>
      </c>
      <c r="T137" s="17">
        <f t="shared" si="22"/>
        <v>0.30192622799302171</v>
      </c>
      <c r="U137" s="17">
        <f t="shared" si="23"/>
        <v>0.45287253595681493</v>
      </c>
      <c r="W137" s="17">
        <v>12</v>
      </c>
      <c r="X137" s="17">
        <v>4</v>
      </c>
      <c r="Y137" s="17">
        <f t="shared" si="24"/>
        <v>0.27973352394784146</v>
      </c>
      <c r="Z137" s="17">
        <f t="shared" si="25"/>
        <v>0.22549078106062309</v>
      </c>
      <c r="AA137" s="17">
        <f t="shared" si="26"/>
        <v>0.19791468458386108</v>
      </c>
      <c r="AB137" s="17">
        <f t="shared" si="27"/>
        <v>0.29686101040767443</v>
      </c>
      <c r="AD137" s="17">
        <v>12</v>
      </c>
      <c r="AE137" s="17">
        <v>4</v>
      </c>
      <c r="AF137" s="17">
        <f>SUMPRODUCT(Y137:AB137,'Coded Choice Data'!C137:F137)</f>
        <v>0.19791468458386108</v>
      </c>
      <c r="AG137" s="17">
        <f t="shared" si="28"/>
        <v>-1.6199192270857192</v>
      </c>
    </row>
    <row r="138" spans="9:33" x14ac:dyDescent="0.3">
      <c r="I138" s="16">
        <v>12</v>
      </c>
      <c r="J138" s="16">
        <v>5</v>
      </c>
      <c r="K138" s="17">
        <f>SUMPRODUCT($A$2:$G$2,'Des Matrix All Tasks All Resp'!C139:I139)</f>
        <v>1.3392610796480227</v>
      </c>
      <c r="L138" s="17">
        <f>SUMPRODUCT($A$2:$G$2,'Des Matrix All Tasks All Resp'!J139:P139)</f>
        <v>0.65706357561691719</v>
      </c>
      <c r="M138" s="17">
        <f>SUMPRODUCT($A$2:$G$2,'Des Matrix All Tasks All Resp'!Q139:W139)</f>
        <v>0.66584189037001906</v>
      </c>
      <c r="N138" s="17">
        <f>SUMPRODUCT($A$2:$G$2,'Des Matrix All Tasks All Resp'!X139:AD139)</f>
        <v>-0.79214457067197641</v>
      </c>
      <c r="P138" s="17">
        <v>12</v>
      </c>
      <c r="Q138" s="17">
        <v>5</v>
      </c>
      <c r="R138" s="17">
        <f t="shared" si="20"/>
        <v>3.8162225787435333</v>
      </c>
      <c r="S138" s="17">
        <f t="shared" si="21"/>
        <v>1.9291192963151294</v>
      </c>
      <c r="T138" s="17">
        <f t="shared" si="22"/>
        <v>1.9461282584821706</v>
      </c>
      <c r="U138" s="17">
        <f t="shared" si="23"/>
        <v>0.45287253595681493</v>
      </c>
      <c r="W138" s="17">
        <v>12</v>
      </c>
      <c r="X138" s="17">
        <v>5</v>
      </c>
      <c r="Y138" s="17">
        <f t="shared" si="24"/>
        <v>0.46857342987741968</v>
      </c>
      <c r="Z138" s="17">
        <f t="shared" si="25"/>
        <v>0.23686617503707263</v>
      </c>
      <c r="AA138" s="17">
        <f t="shared" si="26"/>
        <v>0.23895461395194584</v>
      </c>
      <c r="AB138" s="17">
        <f t="shared" si="27"/>
        <v>5.5605781133561828E-2</v>
      </c>
      <c r="AD138" s="17">
        <v>12</v>
      </c>
      <c r="AE138" s="17">
        <v>5</v>
      </c>
      <c r="AF138" s="17">
        <f>SUMPRODUCT(Y138:AB138,'Coded Choice Data'!C138:F138)</f>
        <v>0.46857342987741968</v>
      </c>
      <c r="AG138" s="17">
        <f t="shared" si="28"/>
        <v>-0.75806245558852292</v>
      </c>
    </row>
    <row r="139" spans="9:33" x14ac:dyDescent="0.3">
      <c r="I139" s="16">
        <v>12</v>
      </c>
      <c r="J139" s="16">
        <v>6</v>
      </c>
      <c r="K139" s="17">
        <f>SUMPRODUCT($A$2:$G$2,'Des Matrix All Tasks All Resp'!C140:I140)</f>
        <v>-0.68125478487649804</v>
      </c>
      <c r="L139" s="17">
        <f>SUMPRODUCT($A$2:$G$2,'Des Matrix All Tasks All Resp'!J140:P140)</f>
        <v>-0.29981689164942416</v>
      </c>
      <c r="M139" s="17">
        <f>SUMPRODUCT($A$2:$G$2,'Des Matrix All Tasks All Resp'!Q140:W140)</f>
        <v>-0.69446976714678621</v>
      </c>
      <c r="N139" s="17">
        <f>SUMPRODUCT($A$2:$G$2,'Des Matrix All Tasks All Resp'!X140:AD140)</f>
        <v>-0.79214457067197641</v>
      </c>
      <c r="P139" s="17">
        <v>12</v>
      </c>
      <c r="Q139" s="17">
        <v>6</v>
      </c>
      <c r="R139" s="17">
        <f t="shared" si="20"/>
        <v>0.50598169568907869</v>
      </c>
      <c r="S139" s="17">
        <f t="shared" si="21"/>
        <v>0.74095388310426558</v>
      </c>
      <c r="T139" s="17">
        <f t="shared" si="22"/>
        <v>0.49933914382267025</v>
      </c>
      <c r="U139" s="17">
        <f t="shared" si="23"/>
        <v>0.45287253595681493</v>
      </c>
      <c r="W139" s="17">
        <v>12</v>
      </c>
      <c r="X139" s="17">
        <v>6</v>
      </c>
      <c r="Y139" s="17">
        <f t="shared" si="24"/>
        <v>0.23008086144146769</v>
      </c>
      <c r="Z139" s="17">
        <f t="shared" si="25"/>
        <v>0.33692781609591671</v>
      </c>
      <c r="AA139" s="17">
        <f t="shared" si="26"/>
        <v>0.22706034890393112</v>
      </c>
      <c r="AB139" s="17">
        <f t="shared" si="27"/>
        <v>0.20593097355868456</v>
      </c>
      <c r="AD139" s="17">
        <v>12</v>
      </c>
      <c r="AE139" s="17">
        <v>6</v>
      </c>
      <c r="AF139" s="17">
        <f>SUMPRODUCT(Y139:AB139,'Coded Choice Data'!C139:F139)</f>
        <v>0.22706034890393112</v>
      </c>
      <c r="AG139" s="17">
        <f t="shared" si="28"/>
        <v>-1.4825394426313609</v>
      </c>
    </row>
    <row r="140" spans="9:33" x14ac:dyDescent="0.3">
      <c r="I140" s="16">
        <v>12</v>
      </c>
      <c r="J140" s="16">
        <v>7</v>
      </c>
      <c r="K140" s="17">
        <f>SUMPRODUCT($A$2:$G$2,'Des Matrix All Tasks All Resp'!C141:I141)</f>
        <v>0.66584189037001906</v>
      </c>
      <c r="L140" s="17">
        <f>SUMPRODUCT($A$2:$G$2,'Des Matrix All Tasks All Resp'!J141:P141)</f>
        <v>-0.8515711716844464</v>
      </c>
      <c r="M140" s="17">
        <f>SUMPRODUCT($A$2:$G$2,'Des Matrix All Tasks All Resp'!Q141:W141)</f>
        <v>-0.29981689164942416</v>
      </c>
      <c r="N140" s="17">
        <f>SUMPRODUCT($A$2:$G$2,'Des Matrix All Tasks All Resp'!X141:AD141)</f>
        <v>-0.79214457067197641</v>
      </c>
      <c r="P140" s="17">
        <v>12</v>
      </c>
      <c r="Q140" s="17">
        <v>7</v>
      </c>
      <c r="R140" s="17">
        <f t="shared" si="20"/>
        <v>1.9461282584821706</v>
      </c>
      <c r="S140" s="17">
        <f t="shared" si="21"/>
        <v>0.42674391698803016</v>
      </c>
      <c r="T140" s="17">
        <f t="shared" si="22"/>
        <v>0.74095388310426558</v>
      </c>
      <c r="U140" s="17">
        <f t="shared" si="23"/>
        <v>0.45287253595681493</v>
      </c>
      <c r="W140" s="17">
        <v>12</v>
      </c>
      <c r="X140" s="17">
        <v>7</v>
      </c>
      <c r="Y140" s="17">
        <f t="shared" si="24"/>
        <v>0.54563855254439342</v>
      </c>
      <c r="Z140" s="17">
        <f t="shared" si="25"/>
        <v>0.1196467561465229</v>
      </c>
      <c r="AA140" s="17">
        <f t="shared" si="26"/>
        <v>0.20774221972115875</v>
      </c>
      <c r="AB140" s="17">
        <f t="shared" si="27"/>
        <v>0.12697247158792493</v>
      </c>
      <c r="AD140" s="17">
        <v>12</v>
      </c>
      <c r="AE140" s="17">
        <v>7</v>
      </c>
      <c r="AF140" s="17">
        <f>SUMPRODUCT(Y140:AB140,'Coded Choice Data'!C140:F140)</f>
        <v>0.20774221972115875</v>
      </c>
      <c r="AG140" s="17">
        <f t="shared" si="28"/>
        <v>-1.5714572961468509</v>
      </c>
    </row>
    <row r="141" spans="9:33" x14ac:dyDescent="0.3">
      <c r="I141" s="16">
        <v>12</v>
      </c>
      <c r="J141" s="16">
        <v>8</v>
      </c>
      <c r="K141" s="17">
        <f>SUMPRODUCT($A$2:$G$2,'Des Matrix All Tasks All Resp'!C142:I142)</f>
        <v>-1.1975725696168413</v>
      </c>
      <c r="L141" s="17">
        <f>SUMPRODUCT($A$2:$G$2,'Des Matrix All Tasks All Resp'!J142:P142)</f>
        <v>-0.68125478487649804</v>
      </c>
      <c r="M141" s="17">
        <f>SUMPRODUCT($A$2:$G$2,'Des Matrix All Tasks All Resp'!Q142:W142)</f>
        <v>0.65706357561691719</v>
      </c>
      <c r="N141" s="17">
        <f>SUMPRODUCT($A$2:$G$2,'Des Matrix All Tasks All Resp'!X142:AD142)</f>
        <v>-0.79214457067197641</v>
      </c>
      <c r="P141" s="17">
        <v>12</v>
      </c>
      <c r="Q141" s="17">
        <v>8</v>
      </c>
      <c r="R141" s="17">
        <f t="shared" si="20"/>
        <v>0.30192622799302171</v>
      </c>
      <c r="S141" s="17">
        <f t="shared" si="21"/>
        <v>0.50598169568907869</v>
      </c>
      <c r="T141" s="17">
        <f t="shared" si="22"/>
        <v>1.9291192963151294</v>
      </c>
      <c r="U141" s="17">
        <f t="shared" si="23"/>
        <v>0.45287253595681493</v>
      </c>
      <c r="W141" s="17">
        <v>12</v>
      </c>
      <c r="X141" s="17">
        <v>8</v>
      </c>
      <c r="Y141" s="17">
        <f t="shared" si="24"/>
        <v>9.4650694721508805E-2</v>
      </c>
      <c r="Z141" s="17">
        <f t="shared" si="25"/>
        <v>0.15861993617343256</v>
      </c>
      <c r="AA141" s="17">
        <f t="shared" si="26"/>
        <v>0.60475859553716993</v>
      </c>
      <c r="AB141" s="17">
        <f t="shared" si="27"/>
        <v>0.14197077356788865</v>
      </c>
      <c r="AD141" s="17">
        <v>12</v>
      </c>
      <c r="AE141" s="17">
        <v>8</v>
      </c>
      <c r="AF141" s="17">
        <f>SUMPRODUCT(Y141:AB141,'Coded Choice Data'!C141:F141)</f>
        <v>0.60475859553716993</v>
      </c>
      <c r="AG141" s="17">
        <f t="shared" si="28"/>
        <v>-0.5029259162202605</v>
      </c>
    </row>
    <row r="142" spans="9:33" x14ac:dyDescent="0.3">
      <c r="I142" s="16">
        <v>12</v>
      </c>
      <c r="J142" s="16">
        <v>9</v>
      </c>
      <c r="K142" s="17">
        <f>SUMPRODUCT($A$2:$G$2,'Des Matrix All Tasks All Resp'!C143:I143)</f>
        <v>-1.0671293456207582</v>
      </c>
      <c r="L142" s="17">
        <f>SUMPRODUCT($A$2:$G$2,'Des Matrix All Tasks All Resp'!J143:P143)</f>
        <v>-0.69446976714678621</v>
      </c>
      <c r="M142" s="17">
        <f>SUMPRODUCT($A$2:$G$2,'Des Matrix All Tasks All Resp'!Q143:W143)</f>
        <v>1.3392610796480227</v>
      </c>
      <c r="N142" s="17">
        <f>SUMPRODUCT($A$2:$G$2,'Des Matrix All Tasks All Resp'!X143:AD143)</f>
        <v>-0.79214457067197641</v>
      </c>
      <c r="P142" s="17">
        <v>12</v>
      </c>
      <c r="Q142" s="17">
        <v>9</v>
      </c>
      <c r="R142" s="17">
        <f t="shared" si="20"/>
        <v>0.3439945909823911</v>
      </c>
      <c r="S142" s="17">
        <f t="shared" si="21"/>
        <v>0.49933914382267025</v>
      </c>
      <c r="T142" s="17">
        <f t="shared" si="22"/>
        <v>3.8162225787435333</v>
      </c>
      <c r="U142" s="17">
        <f t="shared" si="23"/>
        <v>0.45287253595681493</v>
      </c>
      <c r="W142" s="17">
        <v>12</v>
      </c>
      <c r="X142" s="17">
        <v>9</v>
      </c>
      <c r="Y142" s="17">
        <f t="shared" si="24"/>
        <v>6.7285941987372616E-2</v>
      </c>
      <c r="Z142" s="17">
        <f t="shared" si="25"/>
        <v>9.7671607473026778E-2</v>
      </c>
      <c r="AA142" s="17">
        <f t="shared" si="26"/>
        <v>0.7464597926116322</v>
      </c>
      <c r="AB142" s="17">
        <f t="shared" si="27"/>
        <v>8.8582657927968433E-2</v>
      </c>
      <c r="AD142" s="17">
        <v>12</v>
      </c>
      <c r="AE142" s="17">
        <v>9</v>
      </c>
      <c r="AF142" s="17">
        <f>SUMPRODUCT(Y142:AB142,'Coded Choice Data'!C142:F142)</f>
        <v>0.7464597926116322</v>
      </c>
      <c r="AG142" s="17">
        <f t="shared" si="28"/>
        <v>-0.29241352465689846</v>
      </c>
    </row>
    <row r="143" spans="9:33" x14ac:dyDescent="0.3">
      <c r="I143" s="16">
        <v>12</v>
      </c>
      <c r="J143" s="16">
        <v>10</v>
      </c>
      <c r="K143" s="17">
        <f>SUMPRODUCT($A$2:$G$2,'Des Matrix All Tasks All Resp'!C144:I144)</f>
        <v>-0.29981689164942416</v>
      </c>
      <c r="L143" s="17">
        <f>SUMPRODUCT($A$2:$G$2,'Des Matrix All Tasks All Resp'!J144:P144)</f>
        <v>1.3392610796480227</v>
      </c>
      <c r="M143" s="17">
        <f>SUMPRODUCT($A$2:$G$2,'Des Matrix All Tasks All Resp'!Q144:W144)</f>
        <v>-1.1975725696168413</v>
      </c>
      <c r="N143" s="17">
        <f>SUMPRODUCT($A$2:$G$2,'Des Matrix All Tasks All Resp'!X144:AD144)</f>
        <v>-0.79214457067197641</v>
      </c>
      <c r="P143" s="17">
        <v>12</v>
      </c>
      <c r="Q143" s="17">
        <v>10</v>
      </c>
      <c r="R143" s="17">
        <f t="shared" si="20"/>
        <v>0.74095388310426558</v>
      </c>
      <c r="S143" s="17">
        <f t="shared" si="21"/>
        <v>3.8162225787435333</v>
      </c>
      <c r="T143" s="17">
        <f t="shared" si="22"/>
        <v>0.30192622799302171</v>
      </c>
      <c r="U143" s="17">
        <f t="shared" si="23"/>
        <v>0.45287253595681493</v>
      </c>
      <c r="W143" s="17">
        <v>12</v>
      </c>
      <c r="X143" s="17">
        <v>10</v>
      </c>
      <c r="Y143" s="17">
        <f t="shared" si="24"/>
        <v>0.13948745082729661</v>
      </c>
      <c r="Z143" s="17">
        <f t="shared" si="25"/>
        <v>0.71841874566922448</v>
      </c>
      <c r="AA143" s="17">
        <f t="shared" si="26"/>
        <v>5.6838786921805544E-2</v>
      </c>
      <c r="AB143" s="17">
        <f t="shared" si="27"/>
        <v>8.525501658167324E-2</v>
      </c>
      <c r="AD143" s="17">
        <v>12</v>
      </c>
      <c r="AE143" s="17">
        <v>10</v>
      </c>
      <c r="AF143" s="17">
        <f>SUMPRODUCT(Y143:AB143,'Coded Choice Data'!C143:F143)</f>
        <v>0.71841874566922448</v>
      </c>
      <c r="AG143" s="17">
        <f t="shared" si="28"/>
        <v>-0.33070266869701831</v>
      </c>
    </row>
    <row r="144" spans="9:33" x14ac:dyDescent="0.3">
      <c r="I144" s="16">
        <v>12</v>
      </c>
      <c r="J144" s="16">
        <v>11</v>
      </c>
      <c r="K144" s="17">
        <f>SUMPRODUCT($A$2:$G$2,'Des Matrix All Tasks All Resp'!C145:I145)</f>
        <v>-1.0671293456207582</v>
      </c>
      <c r="L144" s="17">
        <f>SUMPRODUCT($A$2:$G$2,'Des Matrix All Tasks All Resp'!J145:P145)</f>
        <v>0.66584189037001906</v>
      </c>
      <c r="M144" s="17">
        <f>SUMPRODUCT($A$2:$G$2,'Des Matrix All Tasks All Resp'!Q145:W145)</f>
        <v>-0.68125478487649804</v>
      </c>
      <c r="N144" s="17">
        <f>SUMPRODUCT($A$2:$G$2,'Des Matrix All Tasks All Resp'!X145:AD145)</f>
        <v>-0.79214457067197641</v>
      </c>
      <c r="P144" s="17">
        <v>12</v>
      </c>
      <c r="Q144" s="17">
        <v>11</v>
      </c>
      <c r="R144" s="17">
        <f t="shared" si="20"/>
        <v>0.3439945909823911</v>
      </c>
      <c r="S144" s="17">
        <f t="shared" si="21"/>
        <v>1.9461282584821706</v>
      </c>
      <c r="T144" s="17">
        <f t="shared" si="22"/>
        <v>0.50598169568907869</v>
      </c>
      <c r="U144" s="17">
        <f t="shared" si="23"/>
        <v>0.45287253595681493</v>
      </c>
      <c r="W144" s="17">
        <v>12</v>
      </c>
      <c r="X144" s="17">
        <v>11</v>
      </c>
      <c r="Y144" s="17">
        <f t="shared" si="24"/>
        <v>0.10587781396870258</v>
      </c>
      <c r="Z144" s="17">
        <f t="shared" si="25"/>
        <v>0.59899722586439763</v>
      </c>
      <c r="AA144" s="17">
        <f t="shared" si="26"/>
        <v>0.15573569251407005</v>
      </c>
      <c r="AB144" s="17">
        <f t="shared" si="27"/>
        <v>0.1393892676528298</v>
      </c>
      <c r="AD144" s="17">
        <v>12</v>
      </c>
      <c r="AE144" s="17">
        <v>11</v>
      </c>
      <c r="AF144" s="17">
        <f>SUMPRODUCT(Y144:AB144,'Coded Choice Data'!C144:F144)</f>
        <v>0.59899722586439763</v>
      </c>
      <c r="AG144" s="17">
        <f t="shared" si="28"/>
        <v>-0.51249831215554631</v>
      </c>
    </row>
    <row r="145" spans="9:33" x14ac:dyDescent="0.3">
      <c r="I145" s="16">
        <v>12</v>
      </c>
      <c r="J145" s="16">
        <v>12</v>
      </c>
      <c r="K145" s="17">
        <f>SUMPRODUCT($A$2:$G$2,'Des Matrix All Tasks All Resp'!C146:I146)</f>
        <v>0.65706357561691719</v>
      </c>
      <c r="L145" s="17">
        <f>SUMPRODUCT($A$2:$G$2,'Des Matrix All Tasks All Resp'!J146:P146)</f>
        <v>-0.8515711716844464</v>
      </c>
      <c r="M145" s="17">
        <f>SUMPRODUCT($A$2:$G$2,'Des Matrix All Tasks All Resp'!Q146:W146)</f>
        <v>-0.69446976714678621</v>
      </c>
      <c r="N145" s="17">
        <f>SUMPRODUCT($A$2:$G$2,'Des Matrix All Tasks All Resp'!X146:AD146)</f>
        <v>-0.79214457067197641</v>
      </c>
      <c r="P145" s="17">
        <v>12</v>
      </c>
      <c r="Q145" s="17">
        <v>12</v>
      </c>
      <c r="R145" s="17">
        <f t="shared" si="20"/>
        <v>1.9291192963151294</v>
      </c>
      <c r="S145" s="17">
        <f t="shared" si="21"/>
        <v>0.42674391698803016</v>
      </c>
      <c r="T145" s="17">
        <f t="shared" si="22"/>
        <v>0.49933914382267025</v>
      </c>
      <c r="U145" s="17">
        <f t="shared" si="23"/>
        <v>0.45287253595681493</v>
      </c>
      <c r="W145" s="17">
        <v>12</v>
      </c>
      <c r="X145" s="17">
        <v>12</v>
      </c>
      <c r="Y145" s="17">
        <f t="shared" si="24"/>
        <v>0.58315466205103683</v>
      </c>
      <c r="Z145" s="17">
        <f t="shared" si="25"/>
        <v>0.1290006819012392</v>
      </c>
      <c r="AA145" s="17">
        <f t="shared" si="26"/>
        <v>0.15094553780109821</v>
      </c>
      <c r="AB145" s="17">
        <f t="shared" si="27"/>
        <v>0.13689911824662579</v>
      </c>
      <c r="AD145" s="17">
        <v>12</v>
      </c>
      <c r="AE145" s="17">
        <v>12</v>
      </c>
      <c r="AF145" s="17">
        <f>SUMPRODUCT(Y145:AB145,'Coded Choice Data'!C145:F145)</f>
        <v>0.58315466205103683</v>
      </c>
      <c r="AG145" s="17">
        <f t="shared" si="28"/>
        <v>-0.53930284127695449</v>
      </c>
    </row>
    <row r="146" spans="9:33" x14ac:dyDescent="0.3">
      <c r="I146" s="16">
        <v>13</v>
      </c>
      <c r="J146" s="16">
        <v>1</v>
      </c>
      <c r="K146" s="17">
        <f>SUMPRODUCT($A$2:$G$2,'Des Matrix All Tasks All Resp'!C147:I147)</f>
        <v>-0.69446976714678621</v>
      </c>
      <c r="L146" s="17">
        <f>SUMPRODUCT($A$2:$G$2,'Des Matrix All Tasks All Resp'!J147:P147)</f>
        <v>-1.1975725696168413</v>
      </c>
      <c r="M146" s="17">
        <f>SUMPRODUCT($A$2:$G$2,'Des Matrix All Tasks All Resp'!Q147:W147)</f>
        <v>0.66584189037001906</v>
      </c>
      <c r="N146" s="17">
        <f>SUMPRODUCT($A$2:$G$2,'Des Matrix All Tasks All Resp'!X147:AD147)</f>
        <v>-0.79214457067197641</v>
      </c>
      <c r="P146" s="17">
        <v>13</v>
      </c>
      <c r="Q146" s="17">
        <v>1</v>
      </c>
      <c r="R146" s="17">
        <f t="shared" si="20"/>
        <v>0.49933914382267025</v>
      </c>
      <c r="S146" s="17">
        <f t="shared" si="21"/>
        <v>0.30192622799302171</v>
      </c>
      <c r="T146" s="17">
        <f t="shared" si="22"/>
        <v>1.9461282584821706</v>
      </c>
      <c r="U146" s="17">
        <f t="shared" si="23"/>
        <v>0.45287253595681493</v>
      </c>
      <c r="W146" s="17">
        <v>13</v>
      </c>
      <c r="X146" s="17">
        <v>1</v>
      </c>
      <c r="Y146" s="17">
        <f t="shared" si="24"/>
        <v>0.15603050430241394</v>
      </c>
      <c r="Z146" s="17">
        <f t="shared" si="25"/>
        <v>9.4344098992981823E-2</v>
      </c>
      <c r="AA146" s="17">
        <f t="shared" si="26"/>
        <v>0.60811449966355624</v>
      </c>
      <c r="AB146" s="17">
        <f t="shared" si="27"/>
        <v>0.14151089704104794</v>
      </c>
      <c r="AD146" s="17">
        <v>13</v>
      </c>
      <c r="AE146" s="17">
        <v>1</v>
      </c>
      <c r="AF146" s="17">
        <f>SUMPRODUCT(Y146:AB146,'Coded Choice Data'!C146:F146)</f>
        <v>0.15603050430241394</v>
      </c>
      <c r="AG146" s="17">
        <f t="shared" si="28"/>
        <v>-1.8577037504480427</v>
      </c>
    </row>
    <row r="147" spans="9:33" x14ac:dyDescent="0.3">
      <c r="I147" s="16">
        <v>13</v>
      </c>
      <c r="J147" s="16">
        <v>2</v>
      </c>
      <c r="K147" s="17">
        <f>SUMPRODUCT($A$2:$G$2,'Des Matrix All Tasks All Resp'!C148:I148)</f>
        <v>-0.29981689164942416</v>
      </c>
      <c r="L147" s="17">
        <f>SUMPRODUCT($A$2:$G$2,'Des Matrix All Tasks All Resp'!J148:P148)</f>
        <v>0.65706357561691719</v>
      </c>
      <c r="M147" s="17">
        <f>SUMPRODUCT($A$2:$G$2,'Des Matrix All Tasks All Resp'!Q148:W148)</f>
        <v>-1.0671293456207582</v>
      </c>
      <c r="N147" s="17">
        <f>SUMPRODUCT($A$2:$G$2,'Des Matrix All Tasks All Resp'!X148:AD148)</f>
        <v>-0.79214457067197641</v>
      </c>
      <c r="P147" s="17">
        <v>13</v>
      </c>
      <c r="Q147" s="17">
        <v>2</v>
      </c>
      <c r="R147" s="17">
        <f t="shared" si="20"/>
        <v>0.74095388310426558</v>
      </c>
      <c r="S147" s="17">
        <f t="shared" si="21"/>
        <v>1.9291192963151294</v>
      </c>
      <c r="T147" s="17">
        <f t="shared" si="22"/>
        <v>0.3439945909823911</v>
      </c>
      <c r="U147" s="17">
        <f t="shared" si="23"/>
        <v>0.45287253595681493</v>
      </c>
      <c r="W147" s="17">
        <v>13</v>
      </c>
      <c r="X147" s="17">
        <v>2</v>
      </c>
      <c r="Y147" s="17">
        <f t="shared" si="24"/>
        <v>0.21371982717594143</v>
      </c>
      <c r="Z147" s="17">
        <f t="shared" si="25"/>
        <v>0.55643279833142645</v>
      </c>
      <c r="AA147" s="17">
        <f t="shared" si="26"/>
        <v>9.922137694481846E-2</v>
      </c>
      <c r="AB147" s="17">
        <f t="shared" si="27"/>
        <v>0.13062599754781365</v>
      </c>
      <c r="AD147" s="17">
        <v>13</v>
      </c>
      <c r="AE147" s="17">
        <v>2</v>
      </c>
      <c r="AF147" s="17">
        <f>SUMPRODUCT(Y147:AB147,'Coded Choice Data'!C147:F147)</f>
        <v>0.55643279833142645</v>
      </c>
      <c r="AG147" s="17">
        <f t="shared" si="28"/>
        <v>-0.58620887327365379</v>
      </c>
    </row>
    <row r="148" spans="9:33" x14ac:dyDescent="0.3">
      <c r="I148" s="16">
        <v>13</v>
      </c>
      <c r="J148" s="16">
        <v>3</v>
      </c>
      <c r="K148" s="17">
        <f>SUMPRODUCT($A$2:$G$2,'Des Matrix All Tasks All Resp'!C149:I149)</f>
        <v>1.3392610796480227</v>
      </c>
      <c r="L148" s="17">
        <f>SUMPRODUCT($A$2:$G$2,'Des Matrix All Tasks All Resp'!J149:P149)</f>
        <v>-0.68125478487649804</v>
      </c>
      <c r="M148" s="17">
        <f>SUMPRODUCT($A$2:$G$2,'Des Matrix All Tasks All Resp'!Q149:W149)</f>
        <v>-0.8515711716844464</v>
      </c>
      <c r="N148" s="17">
        <f>SUMPRODUCT($A$2:$G$2,'Des Matrix All Tasks All Resp'!X149:AD149)</f>
        <v>-0.79214457067197641</v>
      </c>
      <c r="P148" s="17">
        <v>13</v>
      </c>
      <c r="Q148" s="17">
        <v>3</v>
      </c>
      <c r="R148" s="17">
        <f t="shared" si="20"/>
        <v>3.8162225787435333</v>
      </c>
      <c r="S148" s="17">
        <f t="shared" si="21"/>
        <v>0.50598169568907869</v>
      </c>
      <c r="T148" s="17">
        <f t="shared" si="22"/>
        <v>0.42674391698803016</v>
      </c>
      <c r="U148" s="17">
        <f t="shared" si="23"/>
        <v>0.45287253595681493</v>
      </c>
      <c r="W148" s="17">
        <v>13</v>
      </c>
      <c r="X148" s="17">
        <v>3</v>
      </c>
      <c r="Y148" s="17">
        <f t="shared" si="24"/>
        <v>0.73363208360075771</v>
      </c>
      <c r="Z148" s="17">
        <f t="shared" si="25"/>
        <v>9.7270114101793301E-2</v>
      </c>
      <c r="AA148" s="17">
        <f t="shared" si="26"/>
        <v>8.2037413312237836E-2</v>
      </c>
      <c r="AB148" s="17">
        <f t="shared" si="27"/>
        <v>8.7060388985211054E-2</v>
      </c>
      <c r="AD148" s="17">
        <v>13</v>
      </c>
      <c r="AE148" s="17">
        <v>3</v>
      </c>
      <c r="AF148" s="17">
        <f>SUMPRODUCT(Y148:AB148,'Coded Choice Data'!C148:F148)</f>
        <v>9.7270114101793301E-2</v>
      </c>
      <c r="AG148" s="17">
        <f t="shared" si="28"/>
        <v>-2.3302634890594969</v>
      </c>
    </row>
    <row r="149" spans="9:33" x14ac:dyDescent="0.3">
      <c r="I149" s="16">
        <v>13</v>
      </c>
      <c r="J149" s="16">
        <v>4</v>
      </c>
      <c r="K149" s="17">
        <f>SUMPRODUCT($A$2:$G$2,'Des Matrix All Tasks All Resp'!C150:I150)</f>
        <v>-0.8515711716844464</v>
      </c>
      <c r="L149" s="17">
        <f>SUMPRODUCT($A$2:$G$2,'Des Matrix All Tasks All Resp'!J150:P150)</f>
        <v>-1.0671293456207582</v>
      </c>
      <c r="M149" s="17">
        <f>SUMPRODUCT($A$2:$G$2,'Des Matrix All Tasks All Resp'!Q150:W150)</f>
        <v>-1.1975725696168413</v>
      </c>
      <c r="N149" s="17">
        <f>SUMPRODUCT($A$2:$G$2,'Des Matrix All Tasks All Resp'!X150:AD150)</f>
        <v>-0.79214457067197641</v>
      </c>
      <c r="P149" s="17">
        <v>13</v>
      </c>
      <c r="Q149" s="17">
        <v>4</v>
      </c>
      <c r="R149" s="17">
        <f t="shared" si="20"/>
        <v>0.42674391698803016</v>
      </c>
      <c r="S149" s="17">
        <f t="shared" si="21"/>
        <v>0.3439945909823911</v>
      </c>
      <c r="T149" s="17">
        <f t="shared" si="22"/>
        <v>0.30192622799302171</v>
      </c>
      <c r="U149" s="17">
        <f t="shared" si="23"/>
        <v>0.45287253595681493</v>
      </c>
      <c r="W149" s="17">
        <v>13</v>
      </c>
      <c r="X149" s="17">
        <v>4</v>
      </c>
      <c r="Y149" s="17">
        <f t="shared" si="24"/>
        <v>0.27973352394784146</v>
      </c>
      <c r="Z149" s="17">
        <f t="shared" si="25"/>
        <v>0.22549078106062309</v>
      </c>
      <c r="AA149" s="17">
        <f t="shared" si="26"/>
        <v>0.19791468458386108</v>
      </c>
      <c r="AB149" s="17">
        <f t="shared" si="27"/>
        <v>0.29686101040767443</v>
      </c>
      <c r="AD149" s="17">
        <v>13</v>
      </c>
      <c r="AE149" s="17">
        <v>4</v>
      </c>
      <c r="AF149" s="17">
        <f>SUMPRODUCT(Y149:AB149,'Coded Choice Data'!C149:F149)</f>
        <v>0.19791468458386108</v>
      </c>
      <c r="AG149" s="17">
        <f t="shared" si="28"/>
        <v>-1.6199192270857192</v>
      </c>
    </row>
    <row r="150" spans="9:33" x14ac:dyDescent="0.3">
      <c r="I150" s="16">
        <v>13</v>
      </c>
      <c r="J150" s="16">
        <v>5</v>
      </c>
      <c r="K150" s="17">
        <f>SUMPRODUCT($A$2:$G$2,'Des Matrix All Tasks All Resp'!C151:I151)</f>
        <v>1.3392610796480227</v>
      </c>
      <c r="L150" s="17">
        <f>SUMPRODUCT($A$2:$G$2,'Des Matrix All Tasks All Resp'!J151:P151)</f>
        <v>0.65706357561691719</v>
      </c>
      <c r="M150" s="17">
        <f>SUMPRODUCT($A$2:$G$2,'Des Matrix All Tasks All Resp'!Q151:W151)</f>
        <v>0.66584189037001906</v>
      </c>
      <c r="N150" s="17">
        <f>SUMPRODUCT($A$2:$G$2,'Des Matrix All Tasks All Resp'!X151:AD151)</f>
        <v>-0.79214457067197641</v>
      </c>
      <c r="P150" s="17">
        <v>13</v>
      </c>
      <c r="Q150" s="17">
        <v>5</v>
      </c>
      <c r="R150" s="17">
        <f t="shared" si="20"/>
        <v>3.8162225787435333</v>
      </c>
      <c r="S150" s="17">
        <f t="shared" si="21"/>
        <v>1.9291192963151294</v>
      </c>
      <c r="T150" s="17">
        <f t="shared" si="22"/>
        <v>1.9461282584821706</v>
      </c>
      <c r="U150" s="17">
        <f t="shared" si="23"/>
        <v>0.45287253595681493</v>
      </c>
      <c r="W150" s="17">
        <v>13</v>
      </c>
      <c r="X150" s="17">
        <v>5</v>
      </c>
      <c r="Y150" s="17">
        <f t="shared" si="24"/>
        <v>0.46857342987741968</v>
      </c>
      <c r="Z150" s="17">
        <f t="shared" si="25"/>
        <v>0.23686617503707263</v>
      </c>
      <c r="AA150" s="17">
        <f t="shared" si="26"/>
        <v>0.23895461395194584</v>
      </c>
      <c r="AB150" s="17">
        <f t="shared" si="27"/>
        <v>5.5605781133561828E-2</v>
      </c>
      <c r="AD150" s="17">
        <v>13</v>
      </c>
      <c r="AE150" s="17">
        <v>5</v>
      </c>
      <c r="AF150" s="17">
        <f>SUMPRODUCT(Y150:AB150,'Coded Choice Data'!C150:F150)</f>
        <v>0.46857342987741968</v>
      </c>
      <c r="AG150" s="17">
        <f t="shared" si="28"/>
        <v>-0.75806245558852292</v>
      </c>
    </row>
    <row r="151" spans="9:33" x14ac:dyDescent="0.3">
      <c r="I151" s="16">
        <v>13</v>
      </c>
      <c r="J151" s="16">
        <v>6</v>
      </c>
      <c r="K151" s="17">
        <f>SUMPRODUCT($A$2:$G$2,'Des Matrix All Tasks All Resp'!C152:I152)</f>
        <v>-0.68125478487649804</v>
      </c>
      <c r="L151" s="17">
        <f>SUMPRODUCT($A$2:$G$2,'Des Matrix All Tasks All Resp'!J152:P152)</f>
        <v>-0.29981689164942416</v>
      </c>
      <c r="M151" s="17">
        <f>SUMPRODUCT($A$2:$G$2,'Des Matrix All Tasks All Resp'!Q152:W152)</f>
        <v>-0.69446976714678621</v>
      </c>
      <c r="N151" s="17">
        <f>SUMPRODUCT($A$2:$G$2,'Des Matrix All Tasks All Resp'!X152:AD152)</f>
        <v>-0.79214457067197641</v>
      </c>
      <c r="P151" s="17">
        <v>13</v>
      </c>
      <c r="Q151" s="17">
        <v>6</v>
      </c>
      <c r="R151" s="17">
        <f t="shared" si="20"/>
        <v>0.50598169568907869</v>
      </c>
      <c r="S151" s="17">
        <f t="shared" si="21"/>
        <v>0.74095388310426558</v>
      </c>
      <c r="T151" s="17">
        <f t="shared" si="22"/>
        <v>0.49933914382267025</v>
      </c>
      <c r="U151" s="17">
        <f t="shared" si="23"/>
        <v>0.45287253595681493</v>
      </c>
      <c r="W151" s="17">
        <v>13</v>
      </c>
      <c r="X151" s="17">
        <v>6</v>
      </c>
      <c r="Y151" s="17">
        <f t="shared" si="24"/>
        <v>0.23008086144146769</v>
      </c>
      <c r="Z151" s="17">
        <f t="shared" si="25"/>
        <v>0.33692781609591671</v>
      </c>
      <c r="AA151" s="17">
        <f t="shared" si="26"/>
        <v>0.22706034890393112</v>
      </c>
      <c r="AB151" s="17">
        <f t="shared" si="27"/>
        <v>0.20593097355868456</v>
      </c>
      <c r="AD151" s="17">
        <v>13</v>
      </c>
      <c r="AE151" s="17">
        <v>6</v>
      </c>
      <c r="AF151" s="17">
        <f>SUMPRODUCT(Y151:AB151,'Coded Choice Data'!C151:F151)</f>
        <v>0.22706034890393112</v>
      </c>
      <c r="AG151" s="17">
        <f t="shared" si="28"/>
        <v>-1.4825394426313609</v>
      </c>
    </row>
    <row r="152" spans="9:33" x14ac:dyDescent="0.3">
      <c r="I152" s="16">
        <v>13</v>
      </c>
      <c r="J152" s="16">
        <v>7</v>
      </c>
      <c r="K152" s="17">
        <f>SUMPRODUCT($A$2:$G$2,'Des Matrix All Tasks All Resp'!C153:I153)</f>
        <v>0.66584189037001906</v>
      </c>
      <c r="L152" s="17">
        <f>SUMPRODUCT($A$2:$G$2,'Des Matrix All Tasks All Resp'!J153:P153)</f>
        <v>-0.8515711716844464</v>
      </c>
      <c r="M152" s="17">
        <f>SUMPRODUCT($A$2:$G$2,'Des Matrix All Tasks All Resp'!Q153:W153)</f>
        <v>-0.29981689164942416</v>
      </c>
      <c r="N152" s="17">
        <f>SUMPRODUCT($A$2:$G$2,'Des Matrix All Tasks All Resp'!X153:AD153)</f>
        <v>-0.79214457067197641</v>
      </c>
      <c r="P152" s="17">
        <v>13</v>
      </c>
      <c r="Q152" s="17">
        <v>7</v>
      </c>
      <c r="R152" s="17">
        <f t="shared" si="20"/>
        <v>1.9461282584821706</v>
      </c>
      <c r="S152" s="17">
        <f t="shared" si="21"/>
        <v>0.42674391698803016</v>
      </c>
      <c r="T152" s="17">
        <f t="shared" si="22"/>
        <v>0.74095388310426558</v>
      </c>
      <c r="U152" s="17">
        <f t="shared" si="23"/>
        <v>0.45287253595681493</v>
      </c>
      <c r="W152" s="17">
        <v>13</v>
      </c>
      <c r="X152" s="17">
        <v>7</v>
      </c>
      <c r="Y152" s="17">
        <f t="shared" si="24"/>
        <v>0.54563855254439342</v>
      </c>
      <c r="Z152" s="17">
        <f t="shared" si="25"/>
        <v>0.1196467561465229</v>
      </c>
      <c r="AA152" s="17">
        <f t="shared" si="26"/>
        <v>0.20774221972115875</v>
      </c>
      <c r="AB152" s="17">
        <f t="shared" si="27"/>
        <v>0.12697247158792493</v>
      </c>
      <c r="AD152" s="17">
        <v>13</v>
      </c>
      <c r="AE152" s="17">
        <v>7</v>
      </c>
      <c r="AF152" s="17">
        <f>SUMPRODUCT(Y152:AB152,'Coded Choice Data'!C152:F152)</f>
        <v>0.54563855254439342</v>
      </c>
      <c r="AG152" s="17">
        <f t="shared" si="28"/>
        <v>-0.60579851412740759</v>
      </c>
    </row>
    <row r="153" spans="9:33" x14ac:dyDescent="0.3">
      <c r="I153" s="16">
        <v>13</v>
      </c>
      <c r="J153" s="16">
        <v>8</v>
      </c>
      <c r="K153" s="17">
        <f>SUMPRODUCT($A$2:$G$2,'Des Matrix All Tasks All Resp'!C154:I154)</f>
        <v>-1.1975725696168413</v>
      </c>
      <c r="L153" s="17">
        <f>SUMPRODUCT($A$2:$G$2,'Des Matrix All Tasks All Resp'!J154:P154)</f>
        <v>-0.68125478487649804</v>
      </c>
      <c r="M153" s="17">
        <f>SUMPRODUCT($A$2:$G$2,'Des Matrix All Tasks All Resp'!Q154:W154)</f>
        <v>0.65706357561691719</v>
      </c>
      <c r="N153" s="17">
        <f>SUMPRODUCT($A$2:$G$2,'Des Matrix All Tasks All Resp'!X154:AD154)</f>
        <v>-0.79214457067197641</v>
      </c>
      <c r="P153" s="17">
        <v>13</v>
      </c>
      <c r="Q153" s="17">
        <v>8</v>
      </c>
      <c r="R153" s="17">
        <f t="shared" si="20"/>
        <v>0.30192622799302171</v>
      </c>
      <c r="S153" s="17">
        <f t="shared" si="21"/>
        <v>0.50598169568907869</v>
      </c>
      <c r="T153" s="17">
        <f t="shared" si="22"/>
        <v>1.9291192963151294</v>
      </c>
      <c r="U153" s="17">
        <f t="shared" si="23"/>
        <v>0.45287253595681493</v>
      </c>
      <c r="W153" s="17">
        <v>13</v>
      </c>
      <c r="X153" s="17">
        <v>8</v>
      </c>
      <c r="Y153" s="17">
        <f t="shared" si="24"/>
        <v>9.4650694721508805E-2</v>
      </c>
      <c r="Z153" s="17">
        <f t="shared" si="25"/>
        <v>0.15861993617343256</v>
      </c>
      <c r="AA153" s="17">
        <f t="shared" si="26"/>
        <v>0.60475859553716993</v>
      </c>
      <c r="AB153" s="17">
        <f t="shared" si="27"/>
        <v>0.14197077356788865</v>
      </c>
      <c r="AD153" s="17">
        <v>13</v>
      </c>
      <c r="AE153" s="17">
        <v>8</v>
      </c>
      <c r="AF153" s="17">
        <f>SUMPRODUCT(Y153:AB153,'Coded Choice Data'!C153:F153)</f>
        <v>0.60475859553716993</v>
      </c>
      <c r="AG153" s="17">
        <f t="shared" si="28"/>
        <v>-0.5029259162202605</v>
      </c>
    </row>
    <row r="154" spans="9:33" x14ac:dyDescent="0.3">
      <c r="I154" s="16">
        <v>13</v>
      </c>
      <c r="J154" s="16">
        <v>9</v>
      </c>
      <c r="K154" s="17">
        <f>SUMPRODUCT($A$2:$G$2,'Des Matrix All Tasks All Resp'!C155:I155)</f>
        <v>-1.0671293456207582</v>
      </c>
      <c r="L154" s="17">
        <f>SUMPRODUCT($A$2:$G$2,'Des Matrix All Tasks All Resp'!J155:P155)</f>
        <v>-0.69446976714678621</v>
      </c>
      <c r="M154" s="17">
        <f>SUMPRODUCT($A$2:$G$2,'Des Matrix All Tasks All Resp'!Q155:W155)</f>
        <v>1.3392610796480227</v>
      </c>
      <c r="N154" s="17">
        <f>SUMPRODUCT($A$2:$G$2,'Des Matrix All Tasks All Resp'!X155:AD155)</f>
        <v>-0.79214457067197641</v>
      </c>
      <c r="P154" s="17">
        <v>13</v>
      </c>
      <c r="Q154" s="17">
        <v>9</v>
      </c>
      <c r="R154" s="17">
        <f t="shared" si="20"/>
        <v>0.3439945909823911</v>
      </c>
      <c r="S154" s="17">
        <f t="shared" si="21"/>
        <v>0.49933914382267025</v>
      </c>
      <c r="T154" s="17">
        <f t="shared" si="22"/>
        <v>3.8162225787435333</v>
      </c>
      <c r="U154" s="17">
        <f t="shared" si="23"/>
        <v>0.45287253595681493</v>
      </c>
      <c r="W154" s="17">
        <v>13</v>
      </c>
      <c r="X154" s="17">
        <v>9</v>
      </c>
      <c r="Y154" s="17">
        <f t="shared" si="24"/>
        <v>6.7285941987372616E-2</v>
      </c>
      <c r="Z154" s="17">
        <f t="shared" si="25"/>
        <v>9.7671607473026778E-2</v>
      </c>
      <c r="AA154" s="17">
        <f t="shared" si="26"/>
        <v>0.7464597926116322</v>
      </c>
      <c r="AB154" s="17">
        <f t="shared" si="27"/>
        <v>8.8582657927968433E-2</v>
      </c>
      <c r="AD154" s="17">
        <v>13</v>
      </c>
      <c r="AE154" s="17">
        <v>9</v>
      </c>
      <c r="AF154" s="17">
        <f>SUMPRODUCT(Y154:AB154,'Coded Choice Data'!C154:F154)</f>
        <v>0.7464597926116322</v>
      </c>
      <c r="AG154" s="17">
        <f t="shared" si="28"/>
        <v>-0.29241352465689846</v>
      </c>
    </row>
    <row r="155" spans="9:33" x14ac:dyDescent="0.3">
      <c r="I155" s="16">
        <v>13</v>
      </c>
      <c r="J155" s="16">
        <v>10</v>
      </c>
      <c r="K155" s="17">
        <f>SUMPRODUCT($A$2:$G$2,'Des Matrix All Tasks All Resp'!C156:I156)</f>
        <v>-0.29981689164942416</v>
      </c>
      <c r="L155" s="17">
        <f>SUMPRODUCT($A$2:$G$2,'Des Matrix All Tasks All Resp'!J156:P156)</f>
        <v>1.3392610796480227</v>
      </c>
      <c r="M155" s="17">
        <f>SUMPRODUCT($A$2:$G$2,'Des Matrix All Tasks All Resp'!Q156:W156)</f>
        <v>-1.1975725696168413</v>
      </c>
      <c r="N155" s="17">
        <f>SUMPRODUCT($A$2:$G$2,'Des Matrix All Tasks All Resp'!X156:AD156)</f>
        <v>-0.79214457067197641</v>
      </c>
      <c r="P155" s="17">
        <v>13</v>
      </c>
      <c r="Q155" s="17">
        <v>10</v>
      </c>
      <c r="R155" s="17">
        <f t="shared" si="20"/>
        <v>0.74095388310426558</v>
      </c>
      <c r="S155" s="17">
        <f t="shared" si="21"/>
        <v>3.8162225787435333</v>
      </c>
      <c r="T155" s="17">
        <f t="shared" si="22"/>
        <v>0.30192622799302171</v>
      </c>
      <c r="U155" s="17">
        <f t="shared" si="23"/>
        <v>0.45287253595681493</v>
      </c>
      <c r="W155" s="17">
        <v>13</v>
      </c>
      <c r="X155" s="17">
        <v>10</v>
      </c>
      <c r="Y155" s="17">
        <f t="shared" si="24"/>
        <v>0.13948745082729661</v>
      </c>
      <c r="Z155" s="17">
        <f t="shared" si="25"/>
        <v>0.71841874566922448</v>
      </c>
      <c r="AA155" s="17">
        <f t="shared" si="26"/>
        <v>5.6838786921805544E-2</v>
      </c>
      <c r="AB155" s="17">
        <f t="shared" si="27"/>
        <v>8.525501658167324E-2</v>
      </c>
      <c r="AD155" s="17">
        <v>13</v>
      </c>
      <c r="AE155" s="17">
        <v>10</v>
      </c>
      <c r="AF155" s="17">
        <f>SUMPRODUCT(Y155:AB155,'Coded Choice Data'!C155:F155)</f>
        <v>0.71841874566922448</v>
      </c>
      <c r="AG155" s="17">
        <f t="shared" si="28"/>
        <v>-0.33070266869701831</v>
      </c>
    </row>
    <row r="156" spans="9:33" x14ac:dyDescent="0.3">
      <c r="I156" s="16">
        <v>13</v>
      </c>
      <c r="J156" s="16">
        <v>11</v>
      </c>
      <c r="K156" s="17">
        <f>SUMPRODUCT($A$2:$G$2,'Des Matrix All Tasks All Resp'!C157:I157)</f>
        <v>-1.0671293456207582</v>
      </c>
      <c r="L156" s="17">
        <f>SUMPRODUCT($A$2:$G$2,'Des Matrix All Tasks All Resp'!J157:P157)</f>
        <v>0.66584189037001906</v>
      </c>
      <c r="M156" s="17">
        <f>SUMPRODUCT($A$2:$G$2,'Des Matrix All Tasks All Resp'!Q157:W157)</f>
        <v>-0.68125478487649804</v>
      </c>
      <c r="N156" s="17">
        <f>SUMPRODUCT($A$2:$G$2,'Des Matrix All Tasks All Resp'!X157:AD157)</f>
        <v>-0.79214457067197641</v>
      </c>
      <c r="P156" s="17">
        <v>13</v>
      </c>
      <c r="Q156" s="17">
        <v>11</v>
      </c>
      <c r="R156" s="17">
        <f t="shared" si="20"/>
        <v>0.3439945909823911</v>
      </c>
      <c r="S156" s="17">
        <f t="shared" si="21"/>
        <v>1.9461282584821706</v>
      </c>
      <c r="T156" s="17">
        <f t="shared" si="22"/>
        <v>0.50598169568907869</v>
      </c>
      <c r="U156" s="17">
        <f t="shared" si="23"/>
        <v>0.45287253595681493</v>
      </c>
      <c r="W156" s="17">
        <v>13</v>
      </c>
      <c r="X156" s="17">
        <v>11</v>
      </c>
      <c r="Y156" s="17">
        <f t="shared" si="24"/>
        <v>0.10587781396870258</v>
      </c>
      <c r="Z156" s="17">
        <f t="shared" si="25"/>
        <v>0.59899722586439763</v>
      </c>
      <c r="AA156" s="17">
        <f t="shared" si="26"/>
        <v>0.15573569251407005</v>
      </c>
      <c r="AB156" s="17">
        <f t="shared" si="27"/>
        <v>0.1393892676528298</v>
      </c>
      <c r="AD156" s="17">
        <v>13</v>
      </c>
      <c r="AE156" s="17">
        <v>11</v>
      </c>
      <c r="AF156" s="17">
        <f>SUMPRODUCT(Y156:AB156,'Coded Choice Data'!C156:F156)</f>
        <v>0.59899722586439763</v>
      </c>
      <c r="AG156" s="17">
        <f t="shared" si="28"/>
        <v>-0.51249831215554631</v>
      </c>
    </row>
    <row r="157" spans="9:33" x14ac:dyDescent="0.3">
      <c r="I157" s="16">
        <v>13</v>
      </c>
      <c r="J157" s="16">
        <v>12</v>
      </c>
      <c r="K157" s="17">
        <f>SUMPRODUCT($A$2:$G$2,'Des Matrix All Tasks All Resp'!C158:I158)</f>
        <v>0.65706357561691719</v>
      </c>
      <c r="L157" s="17">
        <f>SUMPRODUCT($A$2:$G$2,'Des Matrix All Tasks All Resp'!J158:P158)</f>
        <v>-0.8515711716844464</v>
      </c>
      <c r="M157" s="17">
        <f>SUMPRODUCT($A$2:$G$2,'Des Matrix All Tasks All Resp'!Q158:W158)</f>
        <v>-0.69446976714678621</v>
      </c>
      <c r="N157" s="17">
        <f>SUMPRODUCT($A$2:$G$2,'Des Matrix All Tasks All Resp'!X158:AD158)</f>
        <v>-0.79214457067197641</v>
      </c>
      <c r="P157" s="17">
        <v>13</v>
      </c>
      <c r="Q157" s="17">
        <v>12</v>
      </c>
      <c r="R157" s="17">
        <f t="shared" si="20"/>
        <v>1.9291192963151294</v>
      </c>
      <c r="S157" s="17">
        <f t="shared" si="21"/>
        <v>0.42674391698803016</v>
      </c>
      <c r="T157" s="17">
        <f t="shared" si="22"/>
        <v>0.49933914382267025</v>
      </c>
      <c r="U157" s="17">
        <f t="shared" si="23"/>
        <v>0.45287253595681493</v>
      </c>
      <c r="W157" s="17">
        <v>13</v>
      </c>
      <c r="X157" s="17">
        <v>12</v>
      </c>
      <c r="Y157" s="17">
        <f t="shared" si="24"/>
        <v>0.58315466205103683</v>
      </c>
      <c r="Z157" s="17">
        <f t="shared" si="25"/>
        <v>0.1290006819012392</v>
      </c>
      <c r="AA157" s="17">
        <f t="shared" si="26"/>
        <v>0.15094553780109821</v>
      </c>
      <c r="AB157" s="17">
        <f t="shared" si="27"/>
        <v>0.13689911824662579</v>
      </c>
      <c r="AD157" s="17">
        <v>13</v>
      </c>
      <c r="AE157" s="17">
        <v>12</v>
      </c>
      <c r="AF157" s="17">
        <f>SUMPRODUCT(Y157:AB157,'Coded Choice Data'!C157:F157)</f>
        <v>0.58315466205103683</v>
      </c>
      <c r="AG157" s="17">
        <f t="shared" si="28"/>
        <v>-0.53930284127695449</v>
      </c>
    </row>
    <row r="158" spans="9:33" x14ac:dyDescent="0.3">
      <c r="I158" s="16">
        <v>14</v>
      </c>
      <c r="J158" s="16">
        <v>1</v>
      </c>
      <c r="K158" s="17">
        <f>SUMPRODUCT($A$2:$G$2,'Des Matrix All Tasks All Resp'!C159:I159)</f>
        <v>-0.69446976714678621</v>
      </c>
      <c r="L158" s="17">
        <f>SUMPRODUCT($A$2:$G$2,'Des Matrix All Tasks All Resp'!J159:P159)</f>
        <v>-1.1975725696168413</v>
      </c>
      <c r="M158" s="17">
        <f>SUMPRODUCT($A$2:$G$2,'Des Matrix All Tasks All Resp'!Q159:W159)</f>
        <v>0.66584189037001906</v>
      </c>
      <c r="N158" s="17">
        <f>SUMPRODUCT($A$2:$G$2,'Des Matrix All Tasks All Resp'!X159:AD159)</f>
        <v>-0.79214457067197641</v>
      </c>
      <c r="P158" s="17">
        <v>14</v>
      </c>
      <c r="Q158" s="17">
        <v>1</v>
      </c>
      <c r="R158" s="17">
        <f t="shared" si="20"/>
        <v>0.49933914382267025</v>
      </c>
      <c r="S158" s="17">
        <f t="shared" si="21"/>
        <v>0.30192622799302171</v>
      </c>
      <c r="T158" s="17">
        <f t="shared" si="22"/>
        <v>1.9461282584821706</v>
      </c>
      <c r="U158" s="17">
        <f t="shared" si="23"/>
        <v>0.45287253595681493</v>
      </c>
      <c r="W158" s="17">
        <v>14</v>
      </c>
      <c r="X158" s="17">
        <v>1</v>
      </c>
      <c r="Y158" s="17">
        <f t="shared" si="24"/>
        <v>0.15603050430241394</v>
      </c>
      <c r="Z158" s="17">
        <f t="shared" si="25"/>
        <v>9.4344098992981823E-2</v>
      </c>
      <c r="AA158" s="17">
        <f t="shared" si="26"/>
        <v>0.60811449966355624</v>
      </c>
      <c r="AB158" s="17">
        <f t="shared" si="27"/>
        <v>0.14151089704104794</v>
      </c>
      <c r="AD158" s="17">
        <v>14</v>
      </c>
      <c r="AE158" s="17">
        <v>1</v>
      </c>
      <c r="AF158" s="17">
        <f>SUMPRODUCT(Y158:AB158,'Coded Choice Data'!C158:F158)</f>
        <v>0.60811449966355624</v>
      </c>
      <c r="AG158" s="17">
        <f t="shared" si="28"/>
        <v>-0.49739209293123748</v>
      </c>
    </row>
    <row r="159" spans="9:33" x14ac:dyDescent="0.3">
      <c r="I159" s="16">
        <v>14</v>
      </c>
      <c r="J159" s="16">
        <v>2</v>
      </c>
      <c r="K159" s="17">
        <f>SUMPRODUCT($A$2:$G$2,'Des Matrix All Tasks All Resp'!C160:I160)</f>
        <v>-0.29981689164942416</v>
      </c>
      <c r="L159" s="17">
        <f>SUMPRODUCT($A$2:$G$2,'Des Matrix All Tasks All Resp'!J160:P160)</f>
        <v>0.65706357561691719</v>
      </c>
      <c r="M159" s="17">
        <f>SUMPRODUCT($A$2:$G$2,'Des Matrix All Tasks All Resp'!Q160:W160)</f>
        <v>-1.0671293456207582</v>
      </c>
      <c r="N159" s="17">
        <f>SUMPRODUCT($A$2:$G$2,'Des Matrix All Tasks All Resp'!X160:AD160)</f>
        <v>-0.79214457067197641</v>
      </c>
      <c r="P159" s="17">
        <v>14</v>
      </c>
      <c r="Q159" s="17">
        <v>2</v>
      </c>
      <c r="R159" s="17">
        <f t="shared" si="20"/>
        <v>0.74095388310426558</v>
      </c>
      <c r="S159" s="17">
        <f t="shared" si="21"/>
        <v>1.9291192963151294</v>
      </c>
      <c r="T159" s="17">
        <f t="shared" si="22"/>
        <v>0.3439945909823911</v>
      </c>
      <c r="U159" s="17">
        <f t="shared" si="23"/>
        <v>0.45287253595681493</v>
      </c>
      <c r="W159" s="17">
        <v>14</v>
      </c>
      <c r="X159" s="17">
        <v>2</v>
      </c>
      <c r="Y159" s="17">
        <f t="shared" si="24"/>
        <v>0.21371982717594143</v>
      </c>
      <c r="Z159" s="17">
        <f t="shared" si="25"/>
        <v>0.55643279833142645</v>
      </c>
      <c r="AA159" s="17">
        <f t="shared" si="26"/>
        <v>9.922137694481846E-2</v>
      </c>
      <c r="AB159" s="17">
        <f t="shared" si="27"/>
        <v>0.13062599754781365</v>
      </c>
      <c r="AD159" s="17">
        <v>14</v>
      </c>
      <c r="AE159" s="17">
        <v>2</v>
      </c>
      <c r="AF159" s="17">
        <f>SUMPRODUCT(Y159:AB159,'Coded Choice Data'!C159:F159)</f>
        <v>0.21371982717594143</v>
      </c>
      <c r="AG159" s="17">
        <f t="shared" si="28"/>
        <v>-1.543089340539995</v>
      </c>
    </row>
    <row r="160" spans="9:33" x14ac:dyDescent="0.3">
      <c r="I160" s="16">
        <v>14</v>
      </c>
      <c r="J160" s="16">
        <v>3</v>
      </c>
      <c r="K160" s="17">
        <f>SUMPRODUCT($A$2:$G$2,'Des Matrix All Tasks All Resp'!C161:I161)</f>
        <v>1.3392610796480227</v>
      </c>
      <c r="L160" s="17">
        <f>SUMPRODUCT($A$2:$G$2,'Des Matrix All Tasks All Resp'!J161:P161)</f>
        <v>-0.68125478487649804</v>
      </c>
      <c r="M160" s="17">
        <f>SUMPRODUCT($A$2:$G$2,'Des Matrix All Tasks All Resp'!Q161:W161)</f>
        <v>-0.8515711716844464</v>
      </c>
      <c r="N160" s="17">
        <f>SUMPRODUCT($A$2:$G$2,'Des Matrix All Tasks All Resp'!X161:AD161)</f>
        <v>-0.79214457067197641</v>
      </c>
      <c r="P160" s="17">
        <v>14</v>
      </c>
      <c r="Q160" s="17">
        <v>3</v>
      </c>
      <c r="R160" s="17">
        <f t="shared" si="20"/>
        <v>3.8162225787435333</v>
      </c>
      <c r="S160" s="17">
        <f t="shared" si="21"/>
        <v>0.50598169568907869</v>
      </c>
      <c r="T160" s="17">
        <f t="shared" si="22"/>
        <v>0.42674391698803016</v>
      </c>
      <c r="U160" s="17">
        <f t="shared" si="23"/>
        <v>0.45287253595681493</v>
      </c>
      <c r="W160" s="17">
        <v>14</v>
      </c>
      <c r="X160" s="17">
        <v>3</v>
      </c>
      <c r="Y160" s="17">
        <f t="shared" si="24"/>
        <v>0.73363208360075771</v>
      </c>
      <c r="Z160" s="17">
        <f t="shared" si="25"/>
        <v>9.7270114101793301E-2</v>
      </c>
      <c r="AA160" s="17">
        <f t="shared" si="26"/>
        <v>8.2037413312237836E-2</v>
      </c>
      <c r="AB160" s="17">
        <f t="shared" si="27"/>
        <v>8.7060388985211054E-2</v>
      </c>
      <c r="AD160" s="17">
        <v>14</v>
      </c>
      <c r="AE160" s="17">
        <v>3</v>
      </c>
      <c r="AF160" s="17">
        <f>SUMPRODUCT(Y160:AB160,'Coded Choice Data'!C160:F160)</f>
        <v>0.73363208360075771</v>
      </c>
      <c r="AG160" s="17">
        <f t="shared" si="28"/>
        <v>-0.30974762453497645</v>
      </c>
    </row>
    <row r="161" spans="9:33" x14ac:dyDescent="0.3">
      <c r="I161" s="16">
        <v>14</v>
      </c>
      <c r="J161" s="16">
        <v>4</v>
      </c>
      <c r="K161" s="17">
        <f>SUMPRODUCT($A$2:$G$2,'Des Matrix All Tasks All Resp'!C162:I162)</f>
        <v>-0.8515711716844464</v>
      </c>
      <c r="L161" s="17">
        <f>SUMPRODUCT($A$2:$G$2,'Des Matrix All Tasks All Resp'!J162:P162)</f>
        <v>-1.0671293456207582</v>
      </c>
      <c r="M161" s="17">
        <f>SUMPRODUCT($A$2:$G$2,'Des Matrix All Tasks All Resp'!Q162:W162)</f>
        <v>-1.1975725696168413</v>
      </c>
      <c r="N161" s="17">
        <f>SUMPRODUCT($A$2:$G$2,'Des Matrix All Tasks All Resp'!X162:AD162)</f>
        <v>-0.79214457067197641</v>
      </c>
      <c r="P161" s="17">
        <v>14</v>
      </c>
      <c r="Q161" s="17">
        <v>4</v>
      </c>
      <c r="R161" s="17">
        <f t="shared" si="20"/>
        <v>0.42674391698803016</v>
      </c>
      <c r="S161" s="17">
        <f t="shared" si="21"/>
        <v>0.3439945909823911</v>
      </c>
      <c r="T161" s="17">
        <f t="shared" si="22"/>
        <v>0.30192622799302171</v>
      </c>
      <c r="U161" s="17">
        <f t="shared" si="23"/>
        <v>0.45287253595681493</v>
      </c>
      <c r="W161" s="17">
        <v>14</v>
      </c>
      <c r="X161" s="17">
        <v>4</v>
      </c>
      <c r="Y161" s="17">
        <f t="shared" si="24"/>
        <v>0.27973352394784146</v>
      </c>
      <c r="Z161" s="17">
        <f t="shared" si="25"/>
        <v>0.22549078106062309</v>
      </c>
      <c r="AA161" s="17">
        <f t="shared" si="26"/>
        <v>0.19791468458386108</v>
      </c>
      <c r="AB161" s="17">
        <f t="shared" si="27"/>
        <v>0.29686101040767443</v>
      </c>
      <c r="AD161" s="17">
        <v>14</v>
      </c>
      <c r="AE161" s="17">
        <v>4</v>
      </c>
      <c r="AF161" s="17">
        <f>SUMPRODUCT(Y161:AB161,'Coded Choice Data'!C161:F161)</f>
        <v>0.22549078106062309</v>
      </c>
      <c r="AG161" s="17">
        <f t="shared" si="28"/>
        <v>-1.4894760030896363</v>
      </c>
    </row>
    <row r="162" spans="9:33" x14ac:dyDescent="0.3">
      <c r="I162" s="16">
        <v>14</v>
      </c>
      <c r="J162" s="16">
        <v>5</v>
      </c>
      <c r="K162" s="17">
        <f>SUMPRODUCT($A$2:$G$2,'Des Matrix All Tasks All Resp'!C163:I163)</f>
        <v>1.3392610796480227</v>
      </c>
      <c r="L162" s="17">
        <f>SUMPRODUCT($A$2:$G$2,'Des Matrix All Tasks All Resp'!J163:P163)</f>
        <v>0.65706357561691719</v>
      </c>
      <c r="M162" s="17">
        <f>SUMPRODUCT($A$2:$G$2,'Des Matrix All Tasks All Resp'!Q163:W163)</f>
        <v>0.66584189037001906</v>
      </c>
      <c r="N162" s="17">
        <f>SUMPRODUCT($A$2:$G$2,'Des Matrix All Tasks All Resp'!X163:AD163)</f>
        <v>-0.79214457067197641</v>
      </c>
      <c r="P162" s="17">
        <v>14</v>
      </c>
      <c r="Q162" s="17">
        <v>5</v>
      </c>
      <c r="R162" s="17">
        <f t="shared" si="20"/>
        <v>3.8162225787435333</v>
      </c>
      <c r="S162" s="17">
        <f t="shared" si="21"/>
        <v>1.9291192963151294</v>
      </c>
      <c r="T162" s="17">
        <f t="shared" si="22"/>
        <v>1.9461282584821706</v>
      </c>
      <c r="U162" s="17">
        <f t="shared" si="23"/>
        <v>0.45287253595681493</v>
      </c>
      <c r="W162" s="17">
        <v>14</v>
      </c>
      <c r="X162" s="17">
        <v>5</v>
      </c>
      <c r="Y162" s="17">
        <f t="shared" si="24"/>
        <v>0.46857342987741968</v>
      </c>
      <c r="Z162" s="17">
        <f t="shared" si="25"/>
        <v>0.23686617503707263</v>
      </c>
      <c r="AA162" s="17">
        <f t="shared" si="26"/>
        <v>0.23895461395194584</v>
      </c>
      <c r="AB162" s="17">
        <f t="shared" si="27"/>
        <v>5.5605781133561828E-2</v>
      </c>
      <c r="AD162" s="17">
        <v>14</v>
      </c>
      <c r="AE162" s="17">
        <v>5</v>
      </c>
      <c r="AF162" s="17">
        <f>SUMPRODUCT(Y162:AB162,'Coded Choice Data'!C162:F162)</f>
        <v>0.46857342987741968</v>
      </c>
      <c r="AG162" s="17">
        <f t="shared" si="28"/>
        <v>-0.75806245558852292</v>
      </c>
    </row>
    <row r="163" spans="9:33" x14ac:dyDescent="0.3">
      <c r="I163" s="16">
        <v>14</v>
      </c>
      <c r="J163" s="16">
        <v>6</v>
      </c>
      <c r="K163" s="17">
        <f>SUMPRODUCT($A$2:$G$2,'Des Matrix All Tasks All Resp'!C164:I164)</f>
        <v>-0.68125478487649804</v>
      </c>
      <c r="L163" s="17">
        <f>SUMPRODUCT($A$2:$G$2,'Des Matrix All Tasks All Resp'!J164:P164)</f>
        <v>-0.29981689164942416</v>
      </c>
      <c r="M163" s="17">
        <f>SUMPRODUCT($A$2:$G$2,'Des Matrix All Tasks All Resp'!Q164:W164)</f>
        <v>-0.69446976714678621</v>
      </c>
      <c r="N163" s="17">
        <f>SUMPRODUCT($A$2:$G$2,'Des Matrix All Tasks All Resp'!X164:AD164)</f>
        <v>-0.79214457067197641</v>
      </c>
      <c r="P163" s="17">
        <v>14</v>
      </c>
      <c r="Q163" s="17">
        <v>6</v>
      </c>
      <c r="R163" s="17">
        <f t="shared" si="20"/>
        <v>0.50598169568907869</v>
      </c>
      <c r="S163" s="17">
        <f t="shared" si="21"/>
        <v>0.74095388310426558</v>
      </c>
      <c r="T163" s="17">
        <f t="shared" si="22"/>
        <v>0.49933914382267025</v>
      </c>
      <c r="U163" s="17">
        <f t="shared" si="23"/>
        <v>0.45287253595681493</v>
      </c>
      <c r="W163" s="17">
        <v>14</v>
      </c>
      <c r="X163" s="17">
        <v>6</v>
      </c>
      <c r="Y163" s="17">
        <f t="shared" si="24"/>
        <v>0.23008086144146769</v>
      </c>
      <c r="Z163" s="17">
        <f t="shared" si="25"/>
        <v>0.33692781609591671</v>
      </c>
      <c r="AA163" s="17">
        <f t="shared" si="26"/>
        <v>0.22706034890393112</v>
      </c>
      <c r="AB163" s="17">
        <f t="shared" si="27"/>
        <v>0.20593097355868456</v>
      </c>
      <c r="AD163" s="17">
        <v>14</v>
      </c>
      <c r="AE163" s="17">
        <v>6</v>
      </c>
      <c r="AF163" s="17">
        <f>SUMPRODUCT(Y163:AB163,'Coded Choice Data'!C163:F163)</f>
        <v>0.22706034890393112</v>
      </c>
      <c r="AG163" s="17">
        <f t="shared" si="28"/>
        <v>-1.4825394426313609</v>
      </c>
    </row>
    <row r="164" spans="9:33" x14ac:dyDescent="0.3">
      <c r="I164" s="16">
        <v>14</v>
      </c>
      <c r="J164" s="16">
        <v>7</v>
      </c>
      <c r="K164" s="17">
        <f>SUMPRODUCT($A$2:$G$2,'Des Matrix All Tasks All Resp'!C165:I165)</f>
        <v>0.66584189037001906</v>
      </c>
      <c r="L164" s="17">
        <f>SUMPRODUCT($A$2:$G$2,'Des Matrix All Tasks All Resp'!J165:P165)</f>
        <v>-0.8515711716844464</v>
      </c>
      <c r="M164" s="17">
        <f>SUMPRODUCT($A$2:$G$2,'Des Matrix All Tasks All Resp'!Q165:W165)</f>
        <v>-0.29981689164942416</v>
      </c>
      <c r="N164" s="17">
        <f>SUMPRODUCT($A$2:$G$2,'Des Matrix All Tasks All Resp'!X165:AD165)</f>
        <v>-0.79214457067197641</v>
      </c>
      <c r="P164" s="17">
        <v>14</v>
      </c>
      <c r="Q164" s="17">
        <v>7</v>
      </c>
      <c r="R164" s="17">
        <f t="shared" si="20"/>
        <v>1.9461282584821706</v>
      </c>
      <c r="S164" s="17">
        <f t="shared" si="21"/>
        <v>0.42674391698803016</v>
      </c>
      <c r="T164" s="17">
        <f t="shared" si="22"/>
        <v>0.74095388310426558</v>
      </c>
      <c r="U164" s="17">
        <f t="shared" si="23"/>
        <v>0.45287253595681493</v>
      </c>
      <c r="W164" s="17">
        <v>14</v>
      </c>
      <c r="X164" s="17">
        <v>7</v>
      </c>
      <c r="Y164" s="17">
        <f t="shared" si="24"/>
        <v>0.54563855254439342</v>
      </c>
      <c r="Z164" s="17">
        <f t="shared" si="25"/>
        <v>0.1196467561465229</v>
      </c>
      <c r="AA164" s="17">
        <f t="shared" si="26"/>
        <v>0.20774221972115875</v>
      </c>
      <c r="AB164" s="17">
        <f t="shared" si="27"/>
        <v>0.12697247158792493</v>
      </c>
      <c r="AD164" s="17">
        <v>14</v>
      </c>
      <c r="AE164" s="17">
        <v>7</v>
      </c>
      <c r="AF164" s="17">
        <f>SUMPRODUCT(Y164:AB164,'Coded Choice Data'!C164:F164)</f>
        <v>0.1196467561465229</v>
      </c>
      <c r="AG164" s="17">
        <f t="shared" si="28"/>
        <v>-2.1232115761818728</v>
      </c>
    </row>
    <row r="165" spans="9:33" x14ac:dyDescent="0.3">
      <c r="I165" s="16">
        <v>14</v>
      </c>
      <c r="J165" s="16">
        <v>8</v>
      </c>
      <c r="K165" s="17">
        <f>SUMPRODUCT($A$2:$G$2,'Des Matrix All Tasks All Resp'!C166:I166)</f>
        <v>-1.1975725696168413</v>
      </c>
      <c r="L165" s="17">
        <f>SUMPRODUCT($A$2:$G$2,'Des Matrix All Tasks All Resp'!J166:P166)</f>
        <v>-0.68125478487649804</v>
      </c>
      <c r="M165" s="17">
        <f>SUMPRODUCT($A$2:$G$2,'Des Matrix All Tasks All Resp'!Q166:W166)</f>
        <v>0.65706357561691719</v>
      </c>
      <c r="N165" s="17">
        <f>SUMPRODUCT($A$2:$G$2,'Des Matrix All Tasks All Resp'!X166:AD166)</f>
        <v>-0.79214457067197641</v>
      </c>
      <c r="P165" s="17">
        <v>14</v>
      </c>
      <c r="Q165" s="17">
        <v>8</v>
      </c>
      <c r="R165" s="17">
        <f t="shared" si="20"/>
        <v>0.30192622799302171</v>
      </c>
      <c r="S165" s="17">
        <f t="shared" si="21"/>
        <v>0.50598169568907869</v>
      </c>
      <c r="T165" s="17">
        <f t="shared" si="22"/>
        <v>1.9291192963151294</v>
      </c>
      <c r="U165" s="17">
        <f t="shared" si="23"/>
        <v>0.45287253595681493</v>
      </c>
      <c r="W165" s="17">
        <v>14</v>
      </c>
      <c r="X165" s="17">
        <v>8</v>
      </c>
      <c r="Y165" s="17">
        <f t="shared" si="24"/>
        <v>9.4650694721508805E-2</v>
      </c>
      <c r="Z165" s="17">
        <f t="shared" si="25"/>
        <v>0.15861993617343256</v>
      </c>
      <c r="AA165" s="17">
        <f t="shared" si="26"/>
        <v>0.60475859553716993</v>
      </c>
      <c r="AB165" s="17">
        <f t="shared" si="27"/>
        <v>0.14197077356788865</v>
      </c>
      <c r="AD165" s="17">
        <v>14</v>
      </c>
      <c r="AE165" s="17">
        <v>8</v>
      </c>
      <c r="AF165" s="17">
        <f>SUMPRODUCT(Y165:AB165,'Coded Choice Data'!C165:F165)</f>
        <v>0.60475859553716993</v>
      </c>
      <c r="AG165" s="17">
        <f t="shared" si="28"/>
        <v>-0.5029259162202605</v>
      </c>
    </row>
    <row r="166" spans="9:33" x14ac:dyDescent="0.3">
      <c r="I166" s="16">
        <v>14</v>
      </c>
      <c r="J166" s="16">
        <v>9</v>
      </c>
      <c r="K166" s="17">
        <f>SUMPRODUCT($A$2:$G$2,'Des Matrix All Tasks All Resp'!C167:I167)</f>
        <v>-1.0671293456207582</v>
      </c>
      <c r="L166" s="17">
        <f>SUMPRODUCT($A$2:$G$2,'Des Matrix All Tasks All Resp'!J167:P167)</f>
        <v>-0.69446976714678621</v>
      </c>
      <c r="M166" s="17">
        <f>SUMPRODUCT($A$2:$G$2,'Des Matrix All Tasks All Resp'!Q167:W167)</f>
        <v>1.3392610796480227</v>
      </c>
      <c r="N166" s="17">
        <f>SUMPRODUCT($A$2:$G$2,'Des Matrix All Tasks All Resp'!X167:AD167)</f>
        <v>-0.79214457067197641</v>
      </c>
      <c r="P166" s="17">
        <v>14</v>
      </c>
      <c r="Q166" s="17">
        <v>9</v>
      </c>
      <c r="R166" s="17">
        <f t="shared" si="20"/>
        <v>0.3439945909823911</v>
      </c>
      <c r="S166" s="17">
        <f t="shared" si="21"/>
        <v>0.49933914382267025</v>
      </c>
      <c r="T166" s="17">
        <f t="shared" si="22"/>
        <v>3.8162225787435333</v>
      </c>
      <c r="U166" s="17">
        <f t="shared" si="23"/>
        <v>0.45287253595681493</v>
      </c>
      <c r="W166" s="17">
        <v>14</v>
      </c>
      <c r="X166" s="17">
        <v>9</v>
      </c>
      <c r="Y166" s="17">
        <f t="shared" si="24"/>
        <v>6.7285941987372616E-2</v>
      </c>
      <c r="Z166" s="17">
        <f t="shared" si="25"/>
        <v>9.7671607473026778E-2</v>
      </c>
      <c r="AA166" s="17">
        <f t="shared" si="26"/>
        <v>0.7464597926116322</v>
      </c>
      <c r="AB166" s="17">
        <f t="shared" si="27"/>
        <v>8.8582657927968433E-2</v>
      </c>
      <c r="AD166" s="17">
        <v>14</v>
      </c>
      <c r="AE166" s="17">
        <v>9</v>
      </c>
      <c r="AF166" s="17">
        <f>SUMPRODUCT(Y166:AB166,'Coded Choice Data'!C166:F166)</f>
        <v>0.7464597926116322</v>
      </c>
      <c r="AG166" s="17">
        <f t="shared" si="28"/>
        <v>-0.29241352465689846</v>
      </c>
    </row>
    <row r="167" spans="9:33" x14ac:dyDescent="0.3">
      <c r="I167" s="16">
        <v>14</v>
      </c>
      <c r="J167" s="16">
        <v>10</v>
      </c>
      <c r="K167" s="17">
        <f>SUMPRODUCT($A$2:$G$2,'Des Matrix All Tasks All Resp'!C168:I168)</f>
        <v>-0.29981689164942416</v>
      </c>
      <c r="L167" s="17">
        <f>SUMPRODUCT($A$2:$G$2,'Des Matrix All Tasks All Resp'!J168:P168)</f>
        <v>1.3392610796480227</v>
      </c>
      <c r="M167" s="17">
        <f>SUMPRODUCT($A$2:$G$2,'Des Matrix All Tasks All Resp'!Q168:W168)</f>
        <v>-1.1975725696168413</v>
      </c>
      <c r="N167" s="17">
        <f>SUMPRODUCT($A$2:$G$2,'Des Matrix All Tasks All Resp'!X168:AD168)</f>
        <v>-0.79214457067197641</v>
      </c>
      <c r="P167" s="17">
        <v>14</v>
      </c>
      <c r="Q167" s="17">
        <v>10</v>
      </c>
      <c r="R167" s="17">
        <f t="shared" si="20"/>
        <v>0.74095388310426558</v>
      </c>
      <c r="S167" s="17">
        <f t="shared" si="21"/>
        <v>3.8162225787435333</v>
      </c>
      <c r="T167" s="17">
        <f t="shared" si="22"/>
        <v>0.30192622799302171</v>
      </c>
      <c r="U167" s="17">
        <f t="shared" si="23"/>
        <v>0.45287253595681493</v>
      </c>
      <c r="W167" s="17">
        <v>14</v>
      </c>
      <c r="X167" s="17">
        <v>10</v>
      </c>
      <c r="Y167" s="17">
        <f t="shared" si="24"/>
        <v>0.13948745082729661</v>
      </c>
      <c r="Z167" s="17">
        <f t="shared" si="25"/>
        <v>0.71841874566922448</v>
      </c>
      <c r="AA167" s="17">
        <f t="shared" si="26"/>
        <v>5.6838786921805544E-2</v>
      </c>
      <c r="AB167" s="17">
        <f t="shared" si="27"/>
        <v>8.525501658167324E-2</v>
      </c>
      <c r="AD167" s="17">
        <v>14</v>
      </c>
      <c r="AE167" s="17">
        <v>10</v>
      </c>
      <c r="AF167" s="17">
        <f>SUMPRODUCT(Y167:AB167,'Coded Choice Data'!C167:F167)</f>
        <v>0.71841874566922448</v>
      </c>
      <c r="AG167" s="17">
        <f t="shared" si="28"/>
        <v>-0.33070266869701831</v>
      </c>
    </row>
    <row r="168" spans="9:33" x14ac:dyDescent="0.3">
      <c r="I168" s="16">
        <v>14</v>
      </c>
      <c r="J168" s="16">
        <v>11</v>
      </c>
      <c r="K168" s="17">
        <f>SUMPRODUCT($A$2:$G$2,'Des Matrix All Tasks All Resp'!C169:I169)</f>
        <v>-1.0671293456207582</v>
      </c>
      <c r="L168" s="17">
        <f>SUMPRODUCT($A$2:$G$2,'Des Matrix All Tasks All Resp'!J169:P169)</f>
        <v>0.66584189037001906</v>
      </c>
      <c r="M168" s="17">
        <f>SUMPRODUCT($A$2:$G$2,'Des Matrix All Tasks All Resp'!Q169:W169)</f>
        <v>-0.68125478487649804</v>
      </c>
      <c r="N168" s="17">
        <f>SUMPRODUCT($A$2:$G$2,'Des Matrix All Tasks All Resp'!X169:AD169)</f>
        <v>-0.79214457067197641</v>
      </c>
      <c r="P168" s="17">
        <v>14</v>
      </c>
      <c r="Q168" s="17">
        <v>11</v>
      </c>
      <c r="R168" s="17">
        <f t="shared" si="20"/>
        <v>0.3439945909823911</v>
      </c>
      <c r="S168" s="17">
        <f t="shared" si="21"/>
        <v>1.9461282584821706</v>
      </c>
      <c r="T168" s="17">
        <f t="shared" si="22"/>
        <v>0.50598169568907869</v>
      </c>
      <c r="U168" s="17">
        <f t="shared" si="23"/>
        <v>0.45287253595681493</v>
      </c>
      <c r="W168" s="17">
        <v>14</v>
      </c>
      <c r="X168" s="17">
        <v>11</v>
      </c>
      <c r="Y168" s="17">
        <f t="shared" si="24"/>
        <v>0.10587781396870258</v>
      </c>
      <c r="Z168" s="17">
        <f t="shared" si="25"/>
        <v>0.59899722586439763</v>
      </c>
      <c r="AA168" s="17">
        <f t="shared" si="26"/>
        <v>0.15573569251407005</v>
      </c>
      <c r="AB168" s="17">
        <f t="shared" si="27"/>
        <v>0.1393892676528298</v>
      </c>
      <c r="AD168" s="17">
        <v>14</v>
      </c>
      <c r="AE168" s="17">
        <v>11</v>
      </c>
      <c r="AF168" s="17">
        <f>SUMPRODUCT(Y168:AB168,'Coded Choice Data'!C168:F168)</f>
        <v>0.15573569251407005</v>
      </c>
      <c r="AG168" s="17">
        <f t="shared" si="28"/>
        <v>-1.8595949874020634</v>
      </c>
    </row>
    <row r="169" spans="9:33" x14ac:dyDescent="0.3">
      <c r="I169" s="16">
        <v>14</v>
      </c>
      <c r="J169" s="16">
        <v>12</v>
      </c>
      <c r="K169" s="17">
        <f>SUMPRODUCT($A$2:$G$2,'Des Matrix All Tasks All Resp'!C170:I170)</f>
        <v>0.65706357561691719</v>
      </c>
      <c r="L169" s="17">
        <f>SUMPRODUCT($A$2:$G$2,'Des Matrix All Tasks All Resp'!J170:P170)</f>
        <v>-0.8515711716844464</v>
      </c>
      <c r="M169" s="17">
        <f>SUMPRODUCT($A$2:$G$2,'Des Matrix All Tasks All Resp'!Q170:W170)</f>
        <v>-0.69446976714678621</v>
      </c>
      <c r="N169" s="17">
        <f>SUMPRODUCT($A$2:$G$2,'Des Matrix All Tasks All Resp'!X170:AD170)</f>
        <v>-0.79214457067197641</v>
      </c>
      <c r="P169" s="17">
        <v>14</v>
      </c>
      <c r="Q169" s="17">
        <v>12</v>
      </c>
      <c r="R169" s="17">
        <f t="shared" si="20"/>
        <v>1.9291192963151294</v>
      </c>
      <c r="S169" s="17">
        <f t="shared" si="21"/>
        <v>0.42674391698803016</v>
      </c>
      <c r="T169" s="17">
        <f t="shared" si="22"/>
        <v>0.49933914382267025</v>
      </c>
      <c r="U169" s="17">
        <f t="shared" si="23"/>
        <v>0.45287253595681493</v>
      </c>
      <c r="W169" s="17">
        <v>14</v>
      </c>
      <c r="X169" s="17">
        <v>12</v>
      </c>
      <c r="Y169" s="17">
        <f t="shared" si="24"/>
        <v>0.58315466205103683</v>
      </c>
      <c r="Z169" s="17">
        <f t="shared" si="25"/>
        <v>0.1290006819012392</v>
      </c>
      <c r="AA169" s="17">
        <f t="shared" si="26"/>
        <v>0.15094553780109821</v>
      </c>
      <c r="AB169" s="17">
        <f t="shared" si="27"/>
        <v>0.13689911824662579</v>
      </c>
      <c r="AD169" s="17">
        <v>14</v>
      </c>
      <c r="AE169" s="17">
        <v>12</v>
      </c>
      <c r="AF169" s="17">
        <f>SUMPRODUCT(Y169:AB169,'Coded Choice Data'!C169:F169)</f>
        <v>0.58315466205103683</v>
      </c>
      <c r="AG169" s="17">
        <f t="shared" si="28"/>
        <v>-0.53930284127695449</v>
      </c>
    </row>
    <row r="170" spans="9:33" x14ac:dyDescent="0.3">
      <c r="I170" s="16">
        <v>15</v>
      </c>
      <c r="J170" s="16">
        <v>1</v>
      </c>
      <c r="K170" s="17">
        <f>SUMPRODUCT($A$2:$G$2,'Des Matrix All Tasks All Resp'!C171:I171)</f>
        <v>-0.69446976714678621</v>
      </c>
      <c r="L170" s="17">
        <f>SUMPRODUCT($A$2:$G$2,'Des Matrix All Tasks All Resp'!J171:P171)</f>
        <v>-1.1975725696168413</v>
      </c>
      <c r="M170" s="17">
        <f>SUMPRODUCT($A$2:$G$2,'Des Matrix All Tasks All Resp'!Q171:W171)</f>
        <v>0.66584189037001906</v>
      </c>
      <c r="N170" s="17">
        <f>SUMPRODUCT($A$2:$G$2,'Des Matrix All Tasks All Resp'!X171:AD171)</f>
        <v>-0.79214457067197641</v>
      </c>
      <c r="P170" s="17">
        <v>15</v>
      </c>
      <c r="Q170" s="17">
        <v>1</v>
      </c>
      <c r="R170" s="17">
        <f t="shared" si="20"/>
        <v>0.49933914382267025</v>
      </c>
      <c r="S170" s="17">
        <f t="shared" si="21"/>
        <v>0.30192622799302171</v>
      </c>
      <c r="T170" s="17">
        <f t="shared" si="22"/>
        <v>1.9461282584821706</v>
      </c>
      <c r="U170" s="17">
        <f t="shared" si="23"/>
        <v>0.45287253595681493</v>
      </c>
      <c r="W170" s="17">
        <v>15</v>
      </c>
      <c r="X170" s="17">
        <v>1</v>
      </c>
      <c r="Y170" s="17">
        <f t="shared" si="24"/>
        <v>0.15603050430241394</v>
      </c>
      <c r="Z170" s="17">
        <f t="shared" si="25"/>
        <v>9.4344098992981823E-2</v>
      </c>
      <c r="AA170" s="17">
        <f t="shared" si="26"/>
        <v>0.60811449966355624</v>
      </c>
      <c r="AB170" s="17">
        <f t="shared" si="27"/>
        <v>0.14151089704104794</v>
      </c>
      <c r="AD170" s="17">
        <v>15</v>
      </c>
      <c r="AE170" s="17">
        <v>1</v>
      </c>
      <c r="AF170" s="17">
        <f>SUMPRODUCT(Y170:AB170,'Coded Choice Data'!C170:F170)</f>
        <v>0.60811449966355624</v>
      </c>
      <c r="AG170" s="17">
        <f t="shared" si="28"/>
        <v>-0.49739209293123748</v>
      </c>
    </row>
    <row r="171" spans="9:33" x14ac:dyDescent="0.3">
      <c r="I171" s="16">
        <v>15</v>
      </c>
      <c r="J171" s="16">
        <v>2</v>
      </c>
      <c r="K171" s="17">
        <f>SUMPRODUCT($A$2:$G$2,'Des Matrix All Tasks All Resp'!C172:I172)</f>
        <v>-0.29981689164942416</v>
      </c>
      <c r="L171" s="17">
        <f>SUMPRODUCT($A$2:$G$2,'Des Matrix All Tasks All Resp'!J172:P172)</f>
        <v>0.65706357561691719</v>
      </c>
      <c r="M171" s="17">
        <f>SUMPRODUCT($A$2:$G$2,'Des Matrix All Tasks All Resp'!Q172:W172)</f>
        <v>-1.0671293456207582</v>
      </c>
      <c r="N171" s="17">
        <f>SUMPRODUCT($A$2:$G$2,'Des Matrix All Tasks All Resp'!X172:AD172)</f>
        <v>-0.79214457067197641</v>
      </c>
      <c r="P171" s="17">
        <v>15</v>
      </c>
      <c r="Q171" s="17">
        <v>2</v>
      </c>
      <c r="R171" s="17">
        <f t="shared" si="20"/>
        <v>0.74095388310426558</v>
      </c>
      <c r="S171" s="17">
        <f t="shared" si="21"/>
        <v>1.9291192963151294</v>
      </c>
      <c r="T171" s="17">
        <f t="shared" si="22"/>
        <v>0.3439945909823911</v>
      </c>
      <c r="U171" s="17">
        <f t="shared" si="23"/>
        <v>0.45287253595681493</v>
      </c>
      <c r="W171" s="17">
        <v>15</v>
      </c>
      <c r="X171" s="17">
        <v>2</v>
      </c>
      <c r="Y171" s="17">
        <f t="shared" si="24"/>
        <v>0.21371982717594143</v>
      </c>
      <c r="Z171" s="17">
        <f t="shared" si="25"/>
        <v>0.55643279833142645</v>
      </c>
      <c r="AA171" s="17">
        <f t="shared" si="26"/>
        <v>9.922137694481846E-2</v>
      </c>
      <c r="AB171" s="17">
        <f t="shared" si="27"/>
        <v>0.13062599754781365</v>
      </c>
      <c r="AD171" s="17">
        <v>15</v>
      </c>
      <c r="AE171" s="17">
        <v>2</v>
      </c>
      <c r="AF171" s="17">
        <f>SUMPRODUCT(Y171:AB171,'Coded Choice Data'!C171:F171)</f>
        <v>0.55643279833142645</v>
      </c>
      <c r="AG171" s="17">
        <f t="shared" si="28"/>
        <v>-0.58620887327365379</v>
      </c>
    </row>
    <row r="172" spans="9:33" x14ac:dyDescent="0.3">
      <c r="I172" s="16">
        <v>15</v>
      </c>
      <c r="J172" s="16">
        <v>3</v>
      </c>
      <c r="K172" s="17">
        <f>SUMPRODUCT($A$2:$G$2,'Des Matrix All Tasks All Resp'!C173:I173)</f>
        <v>1.3392610796480227</v>
      </c>
      <c r="L172" s="17">
        <f>SUMPRODUCT($A$2:$G$2,'Des Matrix All Tasks All Resp'!J173:P173)</f>
        <v>-0.68125478487649804</v>
      </c>
      <c r="M172" s="17">
        <f>SUMPRODUCT($A$2:$G$2,'Des Matrix All Tasks All Resp'!Q173:W173)</f>
        <v>-0.8515711716844464</v>
      </c>
      <c r="N172" s="17">
        <f>SUMPRODUCT($A$2:$G$2,'Des Matrix All Tasks All Resp'!X173:AD173)</f>
        <v>-0.79214457067197641</v>
      </c>
      <c r="P172" s="17">
        <v>15</v>
      </c>
      <c r="Q172" s="17">
        <v>3</v>
      </c>
      <c r="R172" s="17">
        <f t="shared" si="20"/>
        <v>3.8162225787435333</v>
      </c>
      <c r="S172" s="17">
        <f t="shared" si="21"/>
        <v>0.50598169568907869</v>
      </c>
      <c r="T172" s="17">
        <f t="shared" si="22"/>
        <v>0.42674391698803016</v>
      </c>
      <c r="U172" s="17">
        <f t="shared" si="23"/>
        <v>0.45287253595681493</v>
      </c>
      <c r="W172" s="17">
        <v>15</v>
      </c>
      <c r="X172" s="17">
        <v>3</v>
      </c>
      <c r="Y172" s="17">
        <f t="shared" si="24"/>
        <v>0.73363208360075771</v>
      </c>
      <c r="Z172" s="17">
        <f t="shared" si="25"/>
        <v>9.7270114101793301E-2</v>
      </c>
      <c r="AA172" s="17">
        <f t="shared" si="26"/>
        <v>8.2037413312237836E-2</v>
      </c>
      <c r="AB172" s="17">
        <f t="shared" si="27"/>
        <v>8.7060388985211054E-2</v>
      </c>
      <c r="AD172" s="17">
        <v>15</v>
      </c>
      <c r="AE172" s="17">
        <v>3</v>
      </c>
      <c r="AF172" s="17">
        <f>SUMPRODUCT(Y172:AB172,'Coded Choice Data'!C172:F172)</f>
        <v>0.73363208360075771</v>
      </c>
      <c r="AG172" s="17">
        <f t="shared" si="28"/>
        <v>-0.30974762453497645</v>
      </c>
    </row>
    <row r="173" spans="9:33" x14ac:dyDescent="0.3">
      <c r="I173" s="16">
        <v>15</v>
      </c>
      <c r="J173" s="16">
        <v>4</v>
      </c>
      <c r="K173" s="17">
        <f>SUMPRODUCT($A$2:$G$2,'Des Matrix All Tasks All Resp'!C174:I174)</f>
        <v>-0.8515711716844464</v>
      </c>
      <c r="L173" s="17">
        <f>SUMPRODUCT($A$2:$G$2,'Des Matrix All Tasks All Resp'!J174:P174)</f>
        <v>-1.0671293456207582</v>
      </c>
      <c r="M173" s="17">
        <f>SUMPRODUCT($A$2:$G$2,'Des Matrix All Tasks All Resp'!Q174:W174)</f>
        <v>-1.1975725696168413</v>
      </c>
      <c r="N173" s="17">
        <f>SUMPRODUCT($A$2:$G$2,'Des Matrix All Tasks All Resp'!X174:AD174)</f>
        <v>-0.79214457067197641</v>
      </c>
      <c r="P173" s="17">
        <v>15</v>
      </c>
      <c r="Q173" s="17">
        <v>4</v>
      </c>
      <c r="R173" s="17">
        <f t="shared" si="20"/>
        <v>0.42674391698803016</v>
      </c>
      <c r="S173" s="17">
        <f t="shared" si="21"/>
        <v>0.3439945909823911</v>
      </c>
      <c r="T173" s="17">
        <f t="shared" si="22"/>
        <v>0.30192622799302171</v>
      </c>
      <c r="U173" s="17">
        <f t="shared" si="23"/>
        <v>0.45287253595681493</v>
      </c>
      <c r="W173" s="17">
        <v>15</v>
      </c>
      <c r="X173" s="17">
        <v>4</v>
      </c>
      <c r="Y173" s="17">
        <f t="shared" si="24"/>
        <v>0.27973352394784146</v>
      </c>
      <c r="Z173" s="17">
        <f t="shared" si="25"/>
        <v>0.22549078106062309</v>
      </c>
      <c r="AA173" s="17">
        <f t="shared" si="26"/>
        <v>0.19791468458386108</v>
      </c>
      <c r="AB173" s="17">
        <f t="shared" si="27"/>
        <v>0.29686101040767443</v>
      </c>
      <c r="AD173" s="17">
        <v>15</v>
      </c>
      <c r="AE173" s="17">
        <v>4</v>
      </c>
      <c r="AF173" s="17">
        <f>SUMPRODUCT(Y173:AB173,'Coded Choice Data'!C173:F173)</f>
        <v>0.29686101040767443</v>
      </c>
      <c r="AG173" s="17">
        <f t="shared" si="28"/>
        <v>-1.2144912281408544</v>
      </c>
    </row>
    <row r="174" spans="9:33" x14ac:dyDescent="0.3">
      <c r="I174" s="16">
        <v>15</v>
      </c>
      <c r="J174" s="16">
        <v>5</v>
      </c>
      <c r="K174" s="17">
        <f>SUMPRODUCT($A$2:$G$2,'Des Matrix All Tasks All Resp'!C175:I175)</f>
        <v>1.3392610796480227</v>
      </c>
      <c r="L174" s="17">
        <f>SUMPRODUCT($A$2:$G$2,'Des Matrix All Tasks All Resp'!J175:P175)</f>
        <v>0.65706357561691719</v>
      </c>
      <c r="M174" s="17">
        <f>SUMPRODUCT($A$2:$G$2,'Des Matrix All Tasks All Resp'!Q175:W175)</f>
        <v>0.66584189037001906</v>
      </c>
      <c r="N174" s="17">
        <f>SUMPRODUCT($A$2:$G$2,'Des Matrix All Tasks All Resp'!X175:AD175)</f>
        <v>-0.79214457067197641</v>
      </c>
      <c r="P174" s="17">
        <v>15</v>
      </c>
      <c r="Q174" s="17">
        <v>5</v>
      </c>
      <c r="R174" s="17">
        <f t="shared" si="20"/>
        <v>3.8162225787435333</v>
      </c>
      <c r="S174" s="17">
        <f t="shared" si="21"/>
        <v>1.9291192963151294</v>
      </c>
      <c r="T174" s="17">
        <f t="shared" si="22"/>
        <v>1.9461282584821706</v>
      </c>
      <c r="U174" s="17">
        <f t="shared" si="23"/>
        <v>0.45287253595681493</v>
      </c>
      <c r="W174" s="17">
        <v>15</v>
      </c>
      <c r="X174" s="17">
        <v>5</v>
      </c>
      <c r="Y174" s="17">
        <f t="shared" si="24"/>
        <v>0.46857342987741968</v>
      </c>
      <c r="Z174" s="17">
        <f t="shared" si="25"/>
        <v>0.23686617503707263</v>
      </c>
      <c r="AA174" s="17">
        <f t="shared" si="26"/>
        <v>0.23895461395194584</v>
      </c>
      <c r="AB174" s="17">
        <f t="shared" si="27"/>
        <v>5.5605781133561828E-2</v>
      </c>
      <c r="AD174" s="17">
        <v>15</v>
      </c>
      <c r="AE174" s="17">
        <v>5</v>
      </c>
      <c r="AF174" s="17">
        <f>SUMPRODUCT(Y174:AB174,'Coded Choice Data'!C174:F174)</f>
        <v>0.46857342987741968</v>
      </c>
      <c r="AG174" s="17">
        <f t="shared" si="28"/>
        <v>-0.75806245558852292</v>
      </c>
    </row>
    <row r="175" spans="9:33" x14ac:dyDescent="0.3">
      <c r="I175" s="16">
        <v>15</v>
      </c>
      <c r="J175" s="16">
        <v>6</v>
      </c>
      <c r="K175" s="17">
        <f>SUMPRODUCT($A$2:$G$2,'Des Matrix All Tasks All Resp'!C176:I176)</f>
        <v>-0.68125478487649804</v>
      </c>
      <c r="L175" s="17">
        <f>SUMPRODUCT($A$2:$G$2,'Des Matrix All Tasks All Resp'!J176:P176)</f>
        <v>-0.29981689164942416</v>
      </c>
      <c r="M175" s="17">
        <f>SUMPRODUCT($A$2:$G$2,'Des Matrix All Tasks All Resp'!Q176:W176)</f>
        <v>-0.69446976714678621</v>
      </c>
      <c r="N175" s="17">
        <f>SUMPRODUCT($A$2:$G$2,'Des Matrix All Tasks All Resp'!X176:AD176)</f>
        <v>-0.79214457067197641</v>
      </c>
      <c r="P175" s="17">
        <v>15</v>
      </c>
      <c r="Q175" s="17">
        <v>6</v>
      </c>
      <c r="R175" s="17">
        <f t="shared" si="20"/>
        <v>0.50598169568907869</v>
      </c>
      <c r="S175" s="17">
        <f t="shared" si="21"/>
        <v>0.74095388310426558</v>
      </c>
      <c r="T175" s="17">
        <f t="shared" si="22"/>
        <v>0.49933914382267025</v>
      </c>
      <c r="U175" s="17">
        <f t="shared" si="23"/>
        <v>0.45287253595681493</v>
      </c>
      <c r="W175" s="17">
        <v>15</v>
      </c>
      <c r="X175" s="17">
        <v>6</v>
      </c>
      <c r="Y175" s="17">
        <f t="shared" si="24"/>
        <v>0.23008086144146769</v>
      </c>
      <c r="Z175" s="17">
        <f t="shared" si="25"/>
        <v>0.33692781609591671</v>
      </c>
      <c r="AA175" s="17">
        <f t="shared" si="26"/>
        <v>0.22706034890393112</v>
      </c>
      <c r="AB175" s="17">
        <f t="shared" si="27"/>
        <v>0.20593097355868456</v>
      </c>
      <c r="AD175" s="17">
        <v>15</v>
      </c>
      <c r="AE175" s="17">
        <v>6</v>
      </c>
      <c r="AF175" s="17">
        <f>SUMPRODUCT(Y175:AB175,'Coded Choice Data'!C175:F175)</f>
        <v>0.23008086144146769</v>
      </c>
      <c r="AG175" s="17">
        <f t="shared" si="28"/>
        <v>-1.4693244603610727</v>
      </c>
    </row>
    <row r="176" spans="9:33" x14ac:dyDescent="0.3">
      <c r="I176" s="16">
        <v>15</v>
      </c>
      <c r="J176" s="16">
        <v>7</v>
      </c>
      <c r="K176" s="17">
        <f>SUMPRODUCT($A$2:$G$2,'Des Matrix All Tasks All Resp'!C177:I177)</f>
        <v>0.66584189037001906</v>
      </c>
      <c r="L176" s="17">
        <f>SUMPRODUCT($A$2:$G$2,'Des Matrix All Tasks All Resp'!J177:P177)</f>
        <v>-0.8515711716844464</v>
      </c>
      <c r="M176" s="17">
        <f>SUMPRODUCT($A$2:$G$2,'Des Matrix All Tasks All Resp'!Q177:W177)</f>
        <v>-0.29981689164942416</v>
      </c>
      <c r="N176" s="17">
        <f>SUMPRODUCT($A$2:$G$2,'Des Matrix All Tasks All Resp'!X177:AD177)</f>
        <v>-0.79214457067197641</v>
      </c>
      <c r="P176" s="17">
        <v>15</v>
      </c>
      <c r="Q176" s="17">
        <v>7</v>
      </c>
      <c r="R176" s="17">
        <f t="shared" si="20"/>
        <v>1.9461282584821706</v>
      </c>
      <c r="S176" s="17">
        <f t="shared" si="21"/>
        <v>0.42674391698803016</v>
      </c>
      <c r="T176" s="17">
        <f t="shared" si="22"/>
        <v>0.74095388310426558</v>
      </c>
      <c r="U176" s="17">
        <f t="shared" si="23"/>
        <v>0.45287253595681493</v>
      </c>
      <c r="W176" s="17">
        <v>15</v>
      </c>
      <c r="X176" s="17">
        <v>7</v>
      </c>
      <c r="Y176" s="17">
        <f t="shared" si="24"/>
        <v>0.54563855254439342</v>
      </c>
      <c r="Z176" s="17">
        <f t="shared" si="25"/>
        <v>0.1196467561465229</v>
      </c>
      <c r="AA176" s="17">
        <f t="shared" si="26"/>
        <v>0.20774221972115875</v>
      </c>
      <c r="AB176" s="17">
        <f t="shared" si="27"/>
        <v>0.12697247158792493</v>
      </c>
      <c r="AD176" s="17">
        <v>15</v>
      </c>
      <c r="AE176" s="17">
        <v>7</v>
      </c>
      <c r="AF176" s="17">
        <f>SUMPRODUCT(Y176:AB176,'Coded Choice Data'!C176:F176)</f>
        <v>0.1196467561465229</v>
      </c>
      <c r="AG176" s="17">
        <f t="shared" si="28"/>
        <v>-2.1232115761818728</v>
      </c>
    </row>
    <row r="177" spans="9:33" x14ac:dyDescent="0.3">
      <c r="I177" s="16">
        <v>15</v>
      </c>
      <c r="J177" s="16">
        <v>8</v>
      </c>
      <c r="K177" s="17">
        <f>SUMPRODUCT($A$2:$G$2,'Des Matrix All Tasks All Resp'!C178:I178)</f>
        <v>-1.1975725696168413</v>
      </c>
      <c r="L177" s="17">
        <f>SUMPRODUCT($A$2:$G$2,'Des Matrix All Tasks All Resp'!J178:P178)</f>
        <v>-0.68125478487649804</v>
      </c>
      <c r="M177" s="17">
        <f>SUMPRODUCT($A$2:$G$2,'Des Matrix All Tasks All Resp'!Q178:W178)</f>
        <v>0.65706357561691719</v>
      </c>
      <c r="N177" s="17">
        <f>SUMPRODUCT($A$2:$G$2,'Des Matrix All Tasks All Resp'!X178:AD178)</f>
        <v>-0.79214457067197641</v>
      </c>
      <c r="P177" s="17">
        <v>15</v>
      </c>
      <c r="Q177" s="17">
        <v>8</v>
      </c>
      <c r="R177" s="17">
        <f t="shared" si="20"/>
        <v>0.30192622799302171</v>
      </c>
      <c r="S177" s="17">
        <f t="shared" si="21"/>
        <v>0.50598169568907869</v>
      </c>
      <c r="T177" s="17">
        <f t="shared" si="22"/>
        <v>1.9291192963151294</v>
      </c>
      <c r="U177" s="17">
        <f t="shared" si="23"/>
        <v>0.45287253595681493</v>
      </c>
      <c r="W177" s="17">
        <v>15</v>
      </c>
      <c r="X177" s="17">
        <v>8</v>
      </c>
      <c r="Y177" s="17">
        <f t="shared" si="24"/>
        <v>9.4650694721508805E-2</v>
      </c>
      <c r="Z177" s="17">
        <f t="shared" si="25"/>
        <v>0.15861993617343256</v>
      </c>
      <c r="AA177" s="17">
        <f t="shared" si="26"/>
        <v>0.60475859553716993</v>
      </c>
      <c r="AB177" s="17">
        <f t="shared" si="27"/>
        <v>0.14197077356788865</v>
      </c>
      <c r="AD177" s="17">
        <v>15</v>
      </c>
      <c r="AE177" s="17">
        <v>8</v>
      </c>
      <c r="AF177" s="17">
        <f>SUMPRODUCT(Y177:AB177,'Coded Choice Data'!C177:F177)</f>
        <v>0.15861993617343256</v>
      </c>
      <c r="AG177" s="17">
        <f t="shared" si="28"/>
        <v>-1.8412442767136756</v>
      </c>
    </row>
    <row r="178" spans="9:33" x14ac:dyDescent="0.3">
      <c r="I178" s="16">
        <v>15</v>
      </c>
      <c r="J178" s="16">
        <v>9</v>
      </c>
      <c r="K178" s="17">
        <f>SUMPRODUCT($A$2:$G$2,'Des Matrix All Tasks All Resp'!C179:I179)</f>
        <v>-1.0671293456207582</v>
      </c>
      <c r="L178" s="17">
        <f>SUMPRODUCT($A$2:$G$2,'Des Matrix All Tasks All Resp'!J179:P179)</f>
        <v>-0.69446976714678621</v>
      </c>
      <c r="M178" s="17">
        <f>SUMPRODUCT($A$2:$G$2,'Des Matrix All Tasks All Resp'!Q179:W179)</f>
        <v>1.3392610796480227</v>
      </c>
      <c r="N178" s="17">
        <f>SUMPRODUCT($A$2:$G$2,'Des Matrix All Tasks All Resp'!X179:AD179)</f>
        <v>-0.79214457067197641</v>
      </c>
      <c r="P178" s="17">
        <v>15</v>
      </c>
      <c r="Q178" s="17">
        <v>9</v>
      </c>
      <c r="R178" s="17">
        <f t="shared" si="20"/>
        <v>0.3439945909823911</v>
      </c>
      <c r="S178" s="17">
        <f t="shared" si="21"/>
        <v>0.49933914382267025</v>
      </c>
      <c r="T178" s="17">
        <f t="shared" si="22"/>
        <v>3.8162225787435333</v>
      </c>
      <c r="U178" s="17">
        <f t="shared" si="23"/>
        <v>0.45287253595681493</v>
      </c>
      <c r="W178" s="17">
        <v>15</v>
      </c>
      <c r="X178" s="17">
        <v>9</v>
      </c>
      <c r="Y178" s="17">
        <f t="shared" si="24"/>
        <v>6.7285941987372616E-2</v>
      </c>
      <c r="Z178" s="17">
        <f t="shared" si="25"/>
        <v>9.7671607473026778E-2</v>
      </c>
      <c r="AA178" s="17">
        <f t="shared" si="26"/>
        <v>0.7464597926116322</v>
      </c>
      <c r="AB178" s="17">
        <f t="shared" si="27"/>
        <v>8.8582657927968433E-2</v>
      </c>
      <c r="AD178" s="17">
        <v>15</v>
      </c>
      <c r="AE178" s="17">
        <v>9</v>
      </c>
      <c r="AF178" s="17">
        <f>SUMPRODUCT(Y178:AB178,'Coded Choice Data'!C178:F178)</f>
        <v>0.7464597926116322</v>
      </c>
      <c r="AG178" s="17">
        <f t="shared" si="28"/>
        <v>-0.29241352465689846</v>
      </c>
    </row>
    <row r="179" spans="9:33" x14ac:dyDescent="0.3">
      <c r="I179" s="16">
        <v>15</v>
      </c>
      <c r="J179" s="16">
        <v>10</v>
      </c>
      <c r="K179" s="17">
        <f>SUMPRODUCT($A$2:$G$2,'Des Matrix All Tasks All Resp'!C180:I180)</f>
        <v>-0.29981689164942416</v>
      </c>
      <c r="L179" s="17">
        <f>SUMPRODUCT($A$2:$G$2,'Des Matrix All Tasks All Resp'!J180:P180)</f>
        <v>1.3392610796480227</v>
      </c>
      <c r="M179" s="17">
        <f>SUMPRODUCT($A$2:$G$2,'Des Matrix All Tasks All Resp'!Q180:W180)</f>
        <v>-1.1975725696168413</v>
      </c>
      <c r="N179" s="17">
        <f>SUMPRODUCT($A$2:$G$2,'Des Matrix All Tasks All Resp'!X180:AD180)</f>
        <v>-0.79214457067197641</v>
      </c>
      <c r="P179" s="17">
        <v>15</v>
      </c>
      <c r="Q179" s="17">
        <v>10</v>
      </c>
      <c r="R179" s="17">
        <f t="shared" si="20"/>
        <v>0.74095388310426558</v>
      </c>
      <c r="S179" s="17">
        <f t="shared" si="21"/>
        <v>3.8162225787435333</v>
      </c>
      <c r="T179" s="17">
        <f t="shared" si="22"/>
        <v>0.30192622799302171</v>
      </c>
      <c r="U179" s="17">
        <f t="shared" si="23"/>
        <v>0.45287253595681493</v>
      </c>
      <c r="W179" s="17">
        <v>15</v>
      </c>
      <c r="X179" s="17">
        <v>10</v>
      </c>
      <c r="Y179" s="17">
        <f t="shared" si="24"/>
        <v>0.13948745082729661</v>
      </c>
      <c r="Z179" s="17">
        <f t="shared" si="25"/>
        <v>0.71841874566922448</v>
      </c>
      <c r="AA179" s="17">
        <f t="shared" si="26"/>
        <v>5.6838786921805544E-2</v>
      </c>
      <c r="AB179" s="17">
        <f t="shared" si="27"/>
        <v>8.525501658167324E-2</v>
      </c>
      <c r="AD179" s="17">
        <v>15</v>
      </c>
      <c r="AE179" s="17">
        <v>10</v>
      </c>
      <c r="AF179" s="17">
        <f>SUMPRODUCT(Y179:AB179,'Coded Choice Data'!C179:F179)</f>
        <v>0.71841874566922448</v>
      </c>
      <c r="AG179" s="17">
        <f t="shared" si="28"/>
        <v>-0.33070266869701831</v>
      </c>
    </row>
    <row r="180" spans="9:33" x14ac:dyDescent="0.3">
      <c r="I180" s="16">
        <v>15</v>
      </c>
      <c r="J180" s="16">
        <v>11</v>
      </c>
      <c r="K180" s="17">
        <f>SUMPRODUCT($A$2:$G$2,'Des Matrix All Tasks All Resp'!C181:I181)</f>
        <v>-1.0671293456207582</v>
      </c>
      <c r="L180" s="17">
        <f>SUMPRODUCT($A$2:$G$2,'Des Matrix All Tasks All Resp'!J181:P181)</f>
        <v>0.66584189037001906</v>
      </c>
      <c r="M180" s="17">
        <f>SUMPRODUCT($A$2:$G$2,'Des Matrix All Tasks All Resp'!Q181:W181)</f>
        <v>-0.68125478487649804</v>
      </c>
      <c r="N180" s="17">
        <f>SUMPRODUCT($A$2:$G$2,'Des Matrix All Tasks All Resp'!X181:AD181)</f>
        <v>-0.79214457067197641</v>
      </c>
      <c r="P180" s="17">
        <v>15</v>
      </c>
      <c r="Q180" s="17">
        <v>11</v>
      </c>
      <c r="R180" s="17">
        <f t="shared" si="20"/>
        <v>0.3439945909823911</v>
      </c>
      <c r="S180" s="17">
        <f t="shared" si="21"/>
        <v>1.9461282584821706</v>
      </c>
      <c r="T180" s="17">
        <f t="shared" si="22"/>
        <v>0.50598169568907869</v>
      </c>
      <c r="U180" s="17">
        <f t="shared" si="23"/>
        <v>0.45287253595681493</v>
      </c>
      <c r="W180" s="17">
        <v>15</v>
      </c>
      <c r="X180" s="17">
        <v>11</v>
      </c>
      <c r="Y180" s="17">
        <f t="shared" si="24"/>
        <v>0.10587781396870258</v>
      </c>
      <c r="Z180" s="17">
        <f t="shared" si="25"/>
        <v>0.59899722586439763</v>
      </c>
      <c r="AA180" s="17">
        <f t="shared" si="26"/>
        <v>0.15573569251407005</v>
      </c>
      <c r="AB180" s="17">
        <f t="shared" si="27"/>
        <v>0.1393892676528298</v>
      </c>
      <c r="AD180" s="17">
        <v>15</v>
      </c>
      <c r="AE180" s="17">
        <v>11</v>
      </c>
      <c r="AF180" s="17">
        <f>SUMPRODUCT(Y180:AB180,'Coded Choice Data'!C180:F180)</f>
        <v>0.59899722586439763</v>
      </c>
      <c r="AG180" s="17">
        <f t="shared" si="28"/>
        <v>-0.51249831215554631</v>
      </c>
    </row>
    <row r="181" spans="9:33" x14ac:dyDescent="0.3">
      <c r="I181" s="16">
        <v>15</v>
      </c>
      <c r="J181" s="16">
        <v>12</v>
      </c>
      <c r="K181" s="17">
        <f>SUMPRODUCT($A$2:$G$2,'Des Matrix All Tasks All Resp'!C182:I182)</f>
        <v>0.65706357561691719</v>
      </c>
      <c r="L181" s="17">
        <f>SUMPRODUCT($A$2:$G$2,'Des Matrix All Tasks All Resp'!J182:P182)</f>
        <v>-0.8515711716844464</v>
      </c>
      <c r="M181" s="17">
        <f>SUMPRODUCT($A$2:$G$2,'Des Matrix All Tasks All Resp'!Q182:W182)</f>
        <v>-0.69446976714678621</v>
      </c>
      <c r="N181" s="17">
        <f>SUMPRODUCT($A$2:$G$2,'Des Matrix All Tasks All Resp'!X182:AD182)</f>
        <v>-0.79214457067197641</v>
      </c>
      <c r="P181" s="17">
        <v>15</v>
      </c>
      <c r="Q181" s="17">
        <v>12</v>
      </c>
      <c r="R181" s="17">
        <f t="shared" si="20"/>
        <v>1.9291192963151294</v>
      </c>
      <c r="S181" s="17">
        <f t="shared" si="21"/>
        <v>0.42674391698803016</v>
      </c>
      <c r="T181" s="17">
        <f t="shared" si="22"/>
        <v>0.49933914382267025</v>
      </c>
      <c r="U181" s="17">
        <f t="shared" si="23"/>
        <v>0.45287253595681493</v>
      </c>
      <c r="W181" s="17">
        <v>15</v>
      </c>
      <c r="X181" s="17">
        <v>12</v>
      </c>
      <c r="Y181" s="17">
        <f t="shared" si="24"/>
        <v>0.58315466205103683</v>
      </c>
      <c r="Z181" s="17">
        <f t="shared" si="25"/>
        <v>0.1290006819012392</v>
      </c>
      <c r="AA181" s="17">
        <f t="shared" si="26"/>
        <v>0.15094553780109821</v>
      </c>
      <c r="AB181" s="17">
        <f t="shared" si="27"/>
        <v>0.13689911824662579</v>
      </c>
      <c r="AD181" s="17">
        <v>15</v>
      </c>
      <c r="AE181" s="17">
        <v>12</v>
      </c>
      <c r="AF181" s="17">
        <f>SUMPRODUCT(Y181:AB181,'Coded Choice Data'!C181:F181)</f>
        <v>0.58315466205103683</v>
      </c>
      <c r="AG181" s="17">
        <f t="shared" si="28"/>
        <v>-0.53930284127695449</v>
      </c>
    </row>
    <row r="182" spans="9:33" x14ac:dyDescent="0.3">
      <c r="I182" s="16">
        <v>16</v>
      </c>
      <c r="J182" s="16">
        <v>1</v>
      </c>
      <c r="K182" s="17">
        <f>SUMPRODUCT($A$2:$G$2,'Des Matrix All Tasks All Resp'!C183:I183)</f>
        <v>-0.69446976714678621</v>
      </c>
      <c r="L182" s="17">
        <f>SUMPRODUCT($A$2:$G$2,'Des Matrix All Tasks All Resp'!J183:P183)</f>
        <v>-1.1975725696168413</v>
      </c>
      <c r="M182" s="17">
        <f>SUMPRODUCT($A$2:$G$2,'Des Matrix All Tasks All Resp'!Q183:W183)</f>
        <v>0.66584189037001906</v>
      </c>
      <c r="N182" s="17">
        <f>SUMPRODUCT($A$2:$G$2,'Des Matrix All Tasks All Resp'!X183:AD183)</f>
        <v>-0.79214457067197641</v>
      </c>
      <c r="P182" s="17">
        <v>16</v>
      </c>
      <c r="Q182" s="17">
        <v>1</v>
      </c>
      <c r="R182" s="17">
        <f t="shared" si="20"/>
        <v>0.49933914382267025</v>
      </c>
      <c r="S182" s="17">
        <f t="shared" si="21"/>
        <v>0.30192622799302171</v>
      </c>
      <c r="T182" s="17">
        <f t="shared" si="22"/>
        <v>1.9461282584821706</v>
      </c>
      <c r="U182" s="17">
        <f t="shared" si="23"/>
        <v>0.45287253595681493</v>
      </c>
      <c r="W182" s="17">
        <v>16</v>
      </c>
      <c r="X182" s="17">
        <v>1</v>
      </c>
      <c r="Y182" s="17">
        <f t="shared" si="24"/>
        <v>0.15603050430241394</v>
      </c>
      <c r="Z182" s="17">
        <f t="shared" si="25"/>
        <v>9.4344098992981823E-2</v>
      </c>
      <c r="AA182" s="17">
        <f t="shared" si="26"/>
        <v>0.60811449966355624</v>
      </c>
      <c r="AB182" s="17">
        <f t="shared" si="27"/>
        <v>0.14151089704104794</v>
      </c>
      <c r="AD182" s="17">
        <v>16</v>
      </c>
      <c r="AE182" s="17">
        <v>1</v>
      </c>
      <c r="AF182" s="17">
        <f>SUMPRODUCT(Y182:AB182,'Coded Choice Data'!C182:F182)</f>
        <v>0.14151089704104794</v>
      </c>
      <c r="AG182" s="17">
        <f t="shared" si="28"/>
        <v>-1.9553785539732329</v>
      </c>
    </row>
    <row r="183" spans="9:33" x14ac:dyDescent="0.3">
      <c r="I183" s="16">
        <v>16</v>
      </c>
      <c r="J183" s="16">
        <v>2</v>
      </c>
      <c r="K183" s="17">
        <f>SUMPRODUCT($A$2:$G$2,'Des Matrix All Tasks All Resp'!C184:I184)</f>
        <v>-0.29981689164942416</v>
      </c>
      <c r="L183" s="17">
        <f>SUMPRODUCT($A$2:$G$2,'Des Matrix All Tasks All Resp'!J184:P184)</f>
        <v>0.65706357561691719</v>
      </c>
      <c r="M183" s="17">
        <f>SUMPRODUCT($A$2:$G$2,'Des Matrix All Tasks All Resp'!Q184:W184)</f>
        <v>-1.0671293456207582</v>
      </c>
      <c r="N183" s="17">
        <f>SUMPRODUCT($A$2:$G$2,'Des Matrix All Tasks All Resp'!X184:AD184)</f>
        <v>-0.79214457067197641</v>
      </c>
      <c r="P183" s="17">
        <v>16</v>
      </c>
      <c r="Q183" s="17">
        <v>2</v>
      </c>
      <c r="R183" s="17">
        <f t="shared" si="20"/>
        <v>0.74095388310426558</v>
      </c>
      <c r="S183" s="17">
        <f t="shared" si="21"/>
        <v>1.9291192963151294</v>
      </c>
      <c r="T183" s="17">
        <f t="shared" si="22"/>
        <v>0.3439945909823911</v>
      </c>
      <c r="U183" s="17">
        <f t="shared" si="23"/>
        <v>0.45287253595681493</v>
      </c>
      <c r="W183" s="17">
        <v>16</v>
      </c>
      <c r="X183" s="17">
        <v>2</v>
      </c>
      <c r="Y183" s="17">
        <f t="shared" si="24"/>
        <v>0.21371982717594143</v>
      </c>
      <c r="Z183" s="17">
        <f t="shared" si="25"/>
        <v>0.55643279833142645</v>
      </c>
      <c r="AA183" s="17">
        <f t="shared" si="26"/>
        <v>9.922137694481846E-2</v>
      </c>
      <c r="AB183" s="17">
        <f t="shared" si="27"/>
        <v>0.13062599754781365</v>
      </c>
      <c r="AD183" s="17">
        <v>16</v>
      </c>
      <c r="AE183" s="17">
        <v>2</v>
      </c>
      <c r="AF183" s="17">
        <f>SUMPRODUCT(Y183:AB183,'Coded Choice Data'!C183:F183)</f>
        <v>0.13062599754781365</v>
      </c>
      <c r="AG183" s="17">
        <f t="shared" si="28"/>
        <v>-2.0354170195625474</v>
      </c>
    </row>
    <row r="184" spans="9:33" x14ac:dyDescent="0.3">
      <c r="I184" s="16">
        <v>16</v>
      </c>
      <c r="J184" s="16">
        <v>3</v>
      </c>
      <c r="K184" s="17">
        <f>SUMPRODUCT($A$2:$G$2,'Des Matrix All Tasks All Resp'!C185:I185)</f>
        <v>1.3392610796480227</v>
      </c>
      <c r="L184" s="17">
        <f>SUMPRODUCT($A$2:$G$2,'Des Matrix All Tasks All Resp'!J185:P185)</f>
        <v>-0.68125478487649804</v>
      </c>
      <c r="M184" s="17">
        <f>SUMPRODUCT($A$2:$G$2,'Des Matrix All Tasks All Resp'!Q185:W185)</f>
        <v>-0.8515711716844464</v>
      </c>
      <c r="N184" s="17">
        <f>SUMPRODUCT($A$2:$G$2,'Des Matrix All Tasks All Resp'!X185:AD185)</f>
        <v>-0.79214457067197641</v>
      </c>
      <c r="P184" s="17">
        <v>16</v>
      </c>
      <c r="Q184" s="17">
        <v>3</v>
      </c>
      <c r="R184" s="17">
        <f t="shared" si="20"/>
        <v>3.8162225787435333</v>
      </c>
      <c r="S184" s="17">
        <f t="shared" si="21"/>
        <v>0.50598169568907869</v>
      </c>
      <c r="T184" s="17">
        <f t="shared" si="22"/>
        <v>0.42674391698803016</v>
      </c>
      <c r="U184" s="17">
        <f t="shared" si="23"/>
        <v>0.45287253595681493</v>
      </c>
      <c r="W184" s="17">
        <v>16</v>
      </c>
      <c r="X184" s="17">
        <v>3</v>
      </c>
      <c r="Y184" s="17">
        <f t="shared" si="24"/>
        <v>0.73363208360075771</v>
      </c>
      <c r="Z184" s="17">
        <f t="shared" si="25"/>
        <v>9.7270114101793301E-2</v>
      </c>
      <c r="AA184" s="17">
        <f t="shared" si="26"/>
        <v>8.2037413312237836E-2</v>
      </c>
      <c r="AB184" s="17">
        <f t="shared" si="27"/>
        <v>8.7060388985211054E-2</v>
      </c>
      <c r="AD184" s="17">
        <v>16</v>
      </c>
      <c r="AE184" s="17">
        <v>3</v>
      </c>
      <c r="AF184" s="17">
        <f>SUMPRODUCT(Y184:AB184,'Coded Choice Data'!C184:F184)</f>
        <v>0.73363208360075771</v>
      </c>
      <c r="AG184" s="17">
        <f t="shared" si="28"/>
        <v>-0.30974762453497645</v>
      </c>
    </row>
    <row r="185" spans="9:33" x14ac:dyDescent="0.3">
      <c r="I185" s="16">
        <v>16</v>
      </c>
      <c r="J185" s="16">
        <v>4</v>
      </c>
      <c r="K185" s="17">
        <f>SUMPRODUCT($A$2:$G$2,'Des Matrix All Tasks All Resp'!C186:I186)</f>
        <v>-0.8515711716844464</v>
      </c>
      <c r="L185" s="17">
        <f>SUMPRODUCT($A$2:$G$2,'Des Matrix All Tasks All Resp'!J186:P186)</f>
        <v>-1.0671293456207582</v>
      </c>
      <c r="M185" s="17">
        <f>SUMPRODUCT($A$2:$G$2,'Des Matrix All Tasks All Resp'!Q186:W186)</f>
        <v>-1.1975725696168413</v>
      </c>
      <c r="N185" s="17">
        <f>SUMPRODUCT($A$2:$G$2,'Des Matrix All Tasks All Resp'!X186:AD186)</f>
        <v>-0.79214457067197641</v>
      </c>
      <c r="P185" s="17">
        <v>16</v>
      </c>
      <c r="Q185" s="17">
        <v>4</v>
      </c>
      <c r="R185" s="17">
        <f t="shared" si="20"/>
        <v>0.42674391698803016</v>
      </c>
      <c r="S185" s="17">
        <f t="shared" si="21"/>
        <v>0.3439945909823911</v>
      </c>
      <c r="T185" s="17">
        <f t="shared" si="22"/>
        <v>0.30192622799302171</v>
      </c>
      <c r="U185" s="17">
        <f t="shared" si="23"/>
        <v>0.45287253595681493</v>
      </c>
      <c r="W185" s="17">
        <v>16</v>
      </c>
      <c r="X185" s="17">
        <v>4</v>
      </c>
      <c r="Y185" s="17">
        <f t="shared" si="24"/>
        <v>0.27973352394784146</v>
      </c>
      <c r="Z185" s="17">
        <f t="shared" si="25"/>
        <v>0.22549078106062309</v>
      </c>
      <c r="AA185" s="17">
        <f t="shared" si="26"/>
        <v>0.19791468458386108</v>
      </c>
      <c r="AB185" s="17">
        <f t="shared" si="27"/>
        <v>0.29686101040767443</v>
      </c>
      <c r="AD185" s="17">
        <v>16</v>
      </c>
      <c r="AE185" s="17">
        <v>4</v>
      </c>
      <c r="AF185" s="17">
        <f>SUMPRODUCT(Y185:AB185,'Coded Choice Data'!C185:F185)</f>
        <v>0.27973352394784146</v>
      </c>
      <c r="AG185" s="17">
        <f t="shared" si="28"/>
        <v>-1.2739178291533244</v>
      </c>
    </row>
    <row r="186" spans="9:33" x14ac:dyDescent="0.3">
      <c r="I186" s="16">
        <v>16</v>
      </c>
      <c r="J186" s="16">
        <v>5</v>
      </c>
      <c r="K186" s="17">
        <f>SUMPRODUCT($A$2:$G$2,'Des Matrix All Tasks All Resp'!C187:I187)</f>
        <v>1.3392610796480227</v>
      </c>
      <c r="L186" s="17">
        <f>SUMPRODUCT($A$2:$G$2,'Des Matrix All Tasks All Resp'!J187:P187)</f>
        <v>0.65706357561691719</v>
      </c>
      <c r="M186" s="17">
        <f>SUMPRODUCT($A$2:$G$2,'Des Matrix All Tasks All Resp'!Q187:W187)</f>
        <v>0.66584189037001906</v>
      </c>
      <c r="N186" s="17">
        <f>SUMPRODUCT($A$2:$G$2,'Des Matrix All Tasks All Resp'!X187:AD187)</f>
        <v>-0.79214457067197641</v>
      </c>
      <c r="P186" s="17">
        <v>16</v>
      </c>
      <c r="Q186" s="17">
        <v>5</v>
      </c>
      <c r="R186" s="17">
        <f t="shared" si="20"/>
        <v>3.8162225787435333</v>
      </c>
      <c r="S186" s="17">
        <f t="shared" si="21"/>
        <v>1.9291192963151294</v>
      </c>
      <c r="T186" s="17">
        <f t="shared" si="22"/>
        <v>1.9461282584821706</v>
      </c>
      <c r="U186" s="17">
        <f t="shared" si="23"/>
        <v>0.45287253595681493</v>
      </c>
      <c r="W186" s="17">
        <v>16</v>
      </c>
      <c r="X186" s="17">
        <v>5</v>
      </c>
      <c r="Y186" s="17">
        <f t="shared" si="24"/>
        <v>0.46857342987741968</v>
      </c>
      <c r="Z186" s="17">
        <f t="shared" si="25"/>
        <v>0.23686617503707263</v>
      </c>
      <c r="AA186" s="17">
        <f t="shared" si="26"/>
        <v>0.23895461395194584</v>
      </c>
      <c r="AB186" s="17">
        <f t="shared" si="27"/>
        <v>5.5605781133561828E-2</v>
      </c>
      <c r="AD186" s="17">
        <v>16</v>
      </c>
      <c r="AE186" s="17">
        <v>5</v>
      </c>
      <c r="AF186" s="17">
        <f>SUMPRODUCT(Y186:AB186,'Coded Choice Data'!C186:F186)</f>
        <v>0.46857342987741968</v>
      </c>
      <c r="AG186" s="17">
        <f t="shared" si="28"/>
        <v>-0.75806245558852292</v>
      </c>
    </row>
    <row r="187" spans="9:33" x14ac:dyDescent="0.3">
      <c r="I187" s="16">
        <v>16</v>
      </c>
      <c r="J187" s="16">
        <v>6</v>
      </c>
      <c r="K187" s="17">
        <f>SUMPRODUCT($A$2:$G$2,'Des Matrix All Tasks All Resp'!C188:I188)</f>
        <v>-0.68125478487649804</v>
      </c>
      <c r="L187" s="17">
        <f>SUMPRODUCT($A$2:$G$2,'Des Matrix All Tasks All Resp'!J188:P188)</f>
        <v>-0.29981689164942416</v>
      </c>
      <c r="M187" s="17">
        <f>SUMPRODUCT($A$2:$G$2,'Des Matrix All Tasks All Resp'!Q188:W188)</f>
        <v>-0.69446976714678621</v>
      </c>
      <c r="N187" s="17">
        <f>SUMPRODUCT($A$2:$G$2,'Des Matrix All Tasks All Resp'!X188:AD188)</f>
        <v>-0.79214457067197641</v>
      </c>
      <c r="P187" s="17">
        <v>16</v>
      </c>
      <c r="Q187" s="17">
        <v>6</v>
      </c>
      <c r="R187" s="17">
        <f t="shared" si="20"/>
        <v>0.50598169568907869</v>
      </c>
      <c r="S187" s="17">
        <f t="shared" si="21"/>
        <v>0.74095388310426558</v>
      </c>
      <c r="T187" s="17">
        <f t="shared" si="22"/>
        <v>0.49933914382267025</v>
      </c>
      <c r="U187" s="17">
        <f t="shared" si="23"/>
        <v>0.45287253595681493</v>
      </c>
      <c r="W187" s="17">
        <v>16</v>
      </c>
      <c r="X187" s="17">
        <v>6</v>
      </c>
      <c r="Y187" s="17">
        <f t="shared" si="24"/>
        <v>0.23008086144146769</v>
      </c>
      <c r="Z187" s="17">
        <f t="shared" si="25"/>
        <v>0.33692781609591671</v>
      </c>
      <c r="AA187" s="17">
        <f t="shared" si="26"/>
        <v>0.22706034890393112</v>
      </c>
      <c r="AB187" s="17">
        <f t="shared" si="27"/>
        <v>0.20593097355868456</v>
      </c>
      <c r="AD187" s="17">
        <v>16</v>
      </c>
      <c r="AE187" s="17">
        <v>6</v>
      </c>
      <c r="AF187" s="17">
        <f>SUMPRODUCT(Y187:AB187,'Coded Choice Data'!C187:F187)</f>
        <v>0.23008086144146769</v>
      </c>
      <c r="AG187" s="17">
        <f t="shared" si="28"/>
        <v>-1.4693244603610727</v>
      </c>
    </row>
    <row r="188" spans="9:33" x14ac:dyDescent="0.3">
      <c r="I188" s="16">
        <v>16</v>
      </c>
      <c r="J188" s="16">
        <v>7</v>
      </c>
      <c r="K188" s="17">
        <f>SUMPRODUCT($A$2:$G$2,'Des Matrix All Tasks All Resp'!C189:I189)</f>
        <v>0.66584189037001906</v>
      </c>
      <c r="L188" s="17">
        <f>SUMPRODUCT($A$2:$G$2,'Des Matrix All Tasks All Resp'!J189:P189)</f>
        <v>-0.8515711716844464</v>
      </c>
      <c r="M188" s="17">
        <f>SUMPRODUCT($A$2:$G$2,'Des Matrix All Tasks All Resp'!Q189:W189)</f>
        <v>-0.29981689164942416</v>
      </c>
      <c r="N188" s="17">
        <f>SUMPRODUCT($A$2:$G$2,'Des Matrix All Tasks All Resp'!X189:AD189)</f>
        <v>-0.79214457067197641</v>
      </c>
      <c r="P188" s="17">
        <v>16</v>
      </c>
      <c r="Q188" s="17">
        <v>7</v>
      </c>
      <c r="R188" s="17">
        <f t="shared" si="20"/>
        <v>1.9461282584821706</v>
      </c>
      <c r="S188" s="17">
        <f t="shared" si="21"/>
        <v>0.42674391698803016</v>
      </c>
      <c r="T188" s="17">
        <f t="shared" si="22"/>
        <v>0.74095388310426558</v>
      </c>
      <c r="U188" s="17">
        <f t="shared" si="23"/>
        <v>0.45287253595681493</v>
      </c>
      <c r="W188" s="17">
        <v>16</v>
      </c>
      <c r="X188" s="17">
        <v>7</v>
      </c>
      <c r="Y188" s="17">
        <f t="shared" si="24"/>
        <v>0.54563855254439342</v>
      </c>
      <c r="Z188" s="17">
        <f t="shared" si="25"/>
        <v>0.1196467561465229</v>
      </c>
      <c r="AA188" s="17">
        <f t="shared" si="26"/>
        <v>0.20774221972115875</v>
      </c>
      <c r="AB188" s="17">
        <f t="shared" si="27"/>
        <v>0.12697247158792493</v>
      </c>
      <c r="AD188" s="17">
        <v>16</v>
      </c>
      <c r="AE188" s="17">
        <v>7</v>
      </c>
      <c r="AF188" s="17">
        <f>SUMPRODUCT(Y188:AB188,'Coded Choice Data'!C188:F188)</f>
        <v>0.20774221972115875</v>
      </c>
      <c r="AG188" s="17">
        <f t="shared" si="28"/>
        <v>-1.5714572961468509</v>
      </c>
    </row>
    <row r="189" spans="9:33" x14ac:dyDescent="0.3">
      <c r="I189" s="16">
        <v>16</v>
      </c>
      <c r="J189" s="16">
        <v>8</v>
      </c>
      <c r="K189" s="17">
        <f>SUMPRODUCT($A$2:$G$2,'Des Matrix All Tasks All Resp'!C190:I190)</f>
        <v>-1.1975725696168413</v>
      </c>
      <c r="L189" s="17">
        <f>SUMPRODUCT($A$2:$G$2,'Des Matrix All Tasks All Resp'!J190:P190)</f>
        <v>-0.68125478487649804</v>
      </c>
      <c r="M189" s="17">
        <f>SUMPRODUCT($A$2:$G$2,'Des Matrix All Tasks All Resp'!Q190:W190)</f>
        <v>0.65706357561691719</v>
      </c>
      <c r="N189" s="17">
        <f>SUMPRODUCT($A$2:$G$2,'Des Matrix All Tasks All Resp'!X190:AD190)</f>
        <v>-0.79214457067197641</v>
      </c>
      <c r="P189" s="17">
        <v>16</v>
      </c>
      <c r="Q189" s="17">
        <v>8</v>
      </c>
      <c r="R189" s="17">
        <f t="shared" si="20"/>
        <v>0.30192622799302171</v>
      </c>
      <c r="S189" s="17">
        <f t="shared" si="21"/>
        <v>0.50598169568907869</v>
      </c>
      <c r="T189" s="17">
        <f t="shared" si="22"/>
        <v>1.9291192963151294</v>
      </c>
      <c r="U189" s="17">
        <f t="shared" si="23"/>
        <v>0.45287253595681493</v>
      </c>
      <c r="W189" s="17">
        <v>16</v>
      </c>
      <c r="X189" s="17">
        <v>8</v>
      </c>
      <c r="Y189" s="17">
        <f t="shared" si="24"/>
        <v>9.4650694721508805E-2</v>
      </c>
      <c r="Z189" s="17">
        <f t="shared" si="25"/>
        <v>0.15861993617343256</v>
      </c>
      <c r="AA189" s="17">
        <f t="shared" si="26"/>
        <v>0.60475859553716993</v>
      </c>
      <c r="AB189" s="17">
        <f t="shared" si="27"/>
        <v>0.14197077356788865</v>
      </c>
      <c r="AD189" s="17">
        <v>16</v>
      </c>
      <c r="AE189" s="17">
        <v>8</v>
      </c>
      <c r="AF189" s="17">
        <f>SUMPRODUCT(Y189:AB189,'Coded Choice Data'!C189:F189)</f>
        <v>0.14197077356788865</v>
      </c>
      <c r="AG189" s="17">
        <f t="shared" si="28"/>
        <v>-1.9521340625091539</v>
      </c>
    </row>
    <row r="190" spans="9:33" x14ac:dyDescent="0.3">
      <c r="I190" s="16">
        <v>16</v>
      </c>
      <c r="J190" s="16">
        <v>9</v>
      </c>
      <c r="K190" s="17">
        <f>SUMPRODUCT($A$2:$G$2,'Des Matrix All Tasks All Resp'!C191:I191)</f>
        <v>-1.0671293456207582</v>
      </c>
      <c r="L190" s="17">
        <f>SUMPRODUCT($A$2:$G$2,'Des Matrix All Tasks All Resp'!J191:P191)</f>
        <v>-0.69446976714678621</v>
      </c>
      <c r="M190" s="17">
        <f>SUMPRODUCT($A$2:$G$2,'Des Matrix All Tasks All Resp'!Q191:W191)</f>
        <v>1.3392610796480227</v>
      </c>
      <c r="N190" s="17">
        <f>SUMPRODUCT($A$2:$G$2,'Des Matrix All Tasks All Resp'!X191:AD191)</f>
        <v>-0.79214457067197641</v>
      </c>
      <c r="P190" s="17">
        <v>16</v>
      </c>
      <c r="Q190" s="17">
        <v>9</v>
      </c>
      <c r="R190" s="17">
        <f t="shared" si="20"/>
        <v>0.3439945909823911</v>
      </c>
      <c r="S190" s="17">
        <f t="shared" si="21"/>
        <v>0.49933914382267025</v>
      </c>
      <c r="T190" s="17">
        <f t="shared" si="22"/>
        <v>3.8162225787435333</v>
      </c>
      <c r="U190" s="17">
        <f t="shared" si="23"/>
        <v>0.45287253595681493</v>
      </c>
      <c r="W190" s="17">
        <v>16</v>
      </c>
      <c r="X190" s="17">
        <v>9</v>
      </c>
      <c r="Y190" s="17">
        <f t="shared" si="24"/>
        <v>6.7285941987372616E-2</v>
      </c>
      <c r="Z190" s="17">
        <f t="shared" si="25"/>
        <v>9.7671607473026778E-2</v>
      </c>
      <c r="AA190" s="17">
        <f t="shared" si="26"/>
        <v>0.7464597926116322</v>
      </c>
      <c r="AB190" s="17">
        <f t="shared" si="27"/>
        <v>8.8582657927968433E-2</v>
      </c>
      <c r="AD190" s="17">
        <v>16</v>
      </c>
      <c r="AE190" s="17">
        <v>9</v>
      </c>
      <c r="AF190" s="17">
        <f>SUMPRODUCT(Y190:AB190,'Coded Choice Data'!C190:F190)</f>
        <v>0.7464597926116322</v>
      </c>
      <c r="AG190" s="17">
        <f t="shared" si="28"/>
        <v>-0.29241352465689846</v>
      </c>
    </row>
    <row r="191" spans="9:33" x14ac:dyDescent="0.3">
      <c r="I191" s="16">
        <v>16</v>
      </c>
      <c r="J191" s="16">
        <v>10</v>
      </c>
      <c r="K191" s="17">
        <f>SUMPRODUCT($A$2:$G$2,'Des Matrix All Tasks All Resp'!C192:I192)</f>
        <v>-0.29981689164942416</v>
      </c>
      <c r="L191" s="17">
        <f>SUMPRODUCT($A$2:$G$2,'Des Matrix All Tasks All Resp'!J192:P192)</f>
        <v>1.3392610796480227</v>
      </c>
      <c r="M191" s="17">
        <f>SUMPRODUCT($A$2:$G$2,'Des Matrix All Tasks All Resp'!Q192:W192)</f>
        <v>-1.1975725696168413</v>
      </c>
      <c r="N191" s="17">
        <f>SUMPRODUCT($A$2:$G$2,'Des Matrix All Tasks All Resp'!X192:AD192)</f>
        <v>-0.79214457067197641</v>
      </c>
      <c r="P191" s="17">
        <v>16</v>
      </c>
      <c r="Q191" s="17">
        <v>10</v>
      </c>
      <c r="R191" s="17">
        <f t="shared" si="20"/>
        <v>0.74095388310426558</v>
      </c>
      <c r="S191" s="17">
        <f t="shared" si="21"/>
        <v>3.8162225787435333</v>
      </c>
      <c r="T191" s="17">
        <f t="shared" si="22"/>
        <v>0.30192622799302171</v>
      </c>
      <c r="U191" s="17">
        <f t="shared" si="23"/>
        <v>0.45287253595681493</v>
      </c>
      <c r="W191" s="17">
        <v>16</v>
      </c>
      <c r="X191" s="17">
        <v>10</v>
      </c>
      <c r="Y191" s="17">
        <f t="shared" si="24"/>
        <v>0.13948745082729661</v>
      </c>
      <c r="Z191" s="17">
        <f t="shared" si="25"/>
        <v>0.71841874566922448</v>
      </c>
      <c r="AA191" s="17">
        <f t="shared" si="26"/>
        <v>5.6838786921805544E-2</v>
      </c>
      <c r="AB191" s="17">
        <f t="shared" si="27"/>
        <v>8.525501658167324E-2</v>
      </c>
      <c r="AD191" s="17">
        <v>16</v>
      </c>
      <c r="AE191" s="17">
        <v>10</v>
      </c>
      <c r="AF191" s="17">
        <f>SUMPRODUCT(Y191:AB191,'Coded Choice Data'!C191:F191)</f>
        <v>0.71841874566922448</v>
      </c>
      <c r="AG191" s="17">
        <f t="shared" si="28"/>
        <v>-0.33070266869701831</v>
      </c>
    </row>
    <row r="192" spans="9:33" x14ac:dyDescent="0.3">
      <c r="I192" s="16">
        <v>16</v>
      </c>
      <c r="J192" s="16">
        <v>11</v>
      </c>
      <c r="K192" s="17">
        <f>SUMPRODUCT($A$2:$G$2,'Des Matrix All Tasks All Resp'!C193:I193)</f>
        <v>-1.0671293456207582</v>
      </c>
      <c r="L192" s="17">
        <f>SUMPRODUCT($A$2:$G$2,'Des Matrix All Tasks All Resp'!J193:P193)</f>
        <v>0.66584189037001906</v>
      </c>
      <c r="M192" s="17">
        <f>SUMPRODUCT($A$2:$G$2,'Des Matrix All Tasks All Resp'!Q193:W193)</f>
        <v>-0.68125478487649804</v>
      </c>
      <c r="N192" s="17">
        <f>SUMPRODUCT($A$2:$G$2,'Des Matrix All Tasks All Resp'!X193:AD193)</f>
        <v>-0.79214457067197641</v>
      </c>
      <c r="P192" s="17">
        <v>16</v>
      </c>
      <c r="Q192" s="17">
        <v>11</v>
      </c>
      <c r="R192" s="17">
        <f t="shared" si="20"/>
        <v>0.3439945909823911</v>
      </c>
      <c r="S192" s="17">
        <f t="shared" si="21"/>
        <v>1.9461282584821706</v>
      </c>
      <c r="T192" s="17">
        <f t="shared" si="22"/>
        <v>0.50598169568907869</v>
      </c>
      <c r="U192" s="17">
        <f t="shared" si="23"/>
        <v>0.45287253595681493</v>
      </c>
      <c r="W192" s="17">
        <v>16</v>
      </c>
      <c r="X192" s="17">
        <v>11</v>
      </c>
      <c r="Y192" s="17">
        <f t="shared" si="24"/>
        <v>0.10587781396870258</v>
      </c>
      <c r="Z192" s="17">
        <f t="shared" si="25"/>
        <v>0.59899722586439763</v>
      </c>
      <c r="AA192" s="17">
        <f t="shared" si="26"/>
        <v>0.15573569251407005</v>
      </c>
      <c r="AB192" s="17">
        <f t="shared" si="27"/>
        <v>0.1393892676528298</v>
      </c>
      <c r="AD192" s="17">
        <v>16</v>
      </c>
      <c r="AE192" s="17">
        <v>11</v>
      </c>
      <c r="AF192" s="17">
        <f>SUMPRODUCT(Y192:AB192,'Coded Choice Data'!C192:F192)</f>
        <v>0.15573569251407005</v>
      </c>
      <c r="AG192" s="17">
        <f t="shared" si="28"/>
        <v>-1.8595949874020634</v>
      </c>
    </row>
    <row r="193" spans="9:33" x14ac:dyDescent="0.3">
      <c r="I193" s="16">
        <v>16</v>
      </c>
      <c r="J193" s="16">
        <v>12</v>
      </c>
      <c r="K193" s="17">
        <f>SUMPRODUCT($A$2:$G$2,'Des Matrix All Tasks All Resp'!C194:I194)</f>
        <v>0.65706357561691719</v>
      </c>
      <c r="L193" s="17">
        <f>SUMPRODUCT($A$2:$G$2,'Des Matrix All Tasks All Resp'!J194:P194)</f>
        <v>-0.8515711716844464</v>
      </c>
      <c r="M193" s="17">
        <f>SUMPRODUCT($A$2:$G$2,'Des Matrix All Tasks All Resp'!Q194:W194)</f>
        <v>-0.69446976714678621</v>
      </c>
      <c r="N193" s="17">
        <f>SUMPRODUCT($A$2:$G$2,'Des Matrix All Tasks All Resp'!X194:AD194)</f>
        <v>-0.79214457067197641</v>
      </c>
      <c r="P193" s="17">
        <v>16</v>
      </c>
      <c r="Q193" s="17">
        <v>12</v>
      </c>
      <c r="R193" s="17">
        <f t="shared" si="20"/>
        <v>1.9291192963151294</v>
      </c>
      <c r="S193" s="17">
        <f t="shared" si="21"/>
        <v>0.42674391698803016</v>
      </c>
      <c r="T193" s="17">
        <f t="shared" si="22"/>
        <v>0.49933914382267025</v>
      </c>
      <c r="U193" s="17">
        <f t="shared" si="23"/>
        <v>0.45287253595681493</v>
      </c>
      <c r="W193" s="17">
        <v>16</v>
      </c>
      <c r="X193" s="17">
        <v>12</v>
      </c>
      <c r="Y193" s="17">
        <f t="shared" si="24"/>
        <v>0.58315466205103683</v>
      </c>
      <c r="Z193" s="17">
        <f t="shared" si="25"/>
        <v>0.1290006819012392</v>
      </c>
      <c r="AA193" s="17">
        <f t="shared" si="26"/>
        <v>0.15094553780109821</v>
      </c>
      <c r="AB193" s="17">
        <f t="shared" si="27"/>
        <v>0.13689911824662579</v>
      </c>
      <c r="AD193" s="17">
        <v>16</v>
      </c>
      <c r="AE193" s="17">
        <v>12</v>
      </c>
      <c r="AF193" s="17">
        <f>SUMPRODUCT(Y193:AB193,'Coded Choice Data'!C193:F193)</f>
        <v>0.13689911824662579</v>
      </c>
      <c r="AG193" s="17">
        <f t="shared" si="28"/>
        <v>-1.9885109875658482</v>
      </c>
    </row>
    <row r="194" spans="9:33" x14ac:dyDescent="0.3">
      <c r="I194" s="16">
        <v>17</v>
      </c>
      <c r="J194" s="16">
        <v>1</v>
      </c>
      <c r="K194" s="17">
        <f>SUMPRODUCT($A$2:$G$2,'Des Matrix All Tasks All Resp'!C195:I195)</f>
        <v>-0.69446976714678621</v>
      </c>
      <c r="L194" s="17">
        <f>SUMPRODUCT($A$2:$G$2,'Des Matrix All Tasks All Resp'!J195:P195)</f>
        <v>-1.1975725696168413</v>
      </c>
      <c r="M194" s="17">
        <f>SUMPRODUCT($A$2:$G$2,'Des Matrix All Tasks All Resp'!Q195:W195)</f>
        <v>0.66584189037001906</v>
      </c>
      <c r="N194" s="17">
        <f>SUMPRODUCT($A$2:$G$2,'Des Matrix All Tasks All Resp'!X195:AD195)</f>
        <v>-0.79214457067197641</v>
      </c>
      <c r="P194" s="17">
        <v>17</v>
      </c>
      <c r="Q194" s="17">
        <v>1</v>
      </c>
      <c r="R194" s="17">
        <f t="shared" si="20"/>
        <v>0.49933914382267025</v>
      </c>
      <c r="S194" s="17">
        <f t="shared" si="21"/>
        <v>0.30192622799302171</v>
      </c>
      <c r="T194" s="17">
        <f t="shared" si="22"/>
        <v>1.9461282584821706</v>
      </c>
      <c r="U194" s="17">
        <f t="shared" si="23"/>
        <v>0.45287253595681493</v>
      </c>
      <c r="W194" s="17">
        <v>17</v>
      </c>
      <c r="X194" s="17">
        <v>1</v>
      </c>
      <c r="Y194" s="17">
        <f t="shared" si="24"/>
        <v>0.15603050430241394</v>
      </c>
      <c r="Z194" s="17">
        <f t="shared" si="25"/>
        <v>9.4344098992981823E-2</v>
      </c>
      <c r="AA194" s="17">
        <f t="shared" si="26"/>
        <v>0.60811449966355624</v>
      </c>
      <c r="AB194" s="17">
        <f t="shared" si="27"/>
        <v>0.14151089704104794</v>
      </c>
      <c r="AD194" s="17">
        <v>17</v>
      </c>
      <c r="AE194" s="17">
        <v>1</v>
      </c>
      <c r="AF194" s="17">
        <f>SUMPRODUCT(Y194:AB194,'Coded Choice Data'!C194:F194)</f>
        <v>0.60811449966355624</v>
      </c>
      <c r="AG194" s="17">
        <f t="shared" si="28"/>
        <v>-0.49739209293123748</v>
      </c>
    </row>
    <row r="195" spans="9:33" x14ac:dyDescent="0.3">
      <c r="I195" s="16">
        <v>17</v>
      </c>
      <c r="J195" s="16">
        <v>2</v>
      </c>
      <c r="K195" s="17">
        <f>SUMPRODUCT($A$2:$G$2,'Des Matrix All Tasks All Resp'!C196:I196)</f>
        <v>-0.29981689164942416</v>
      </c>
      <c r="L195" s="17">
        <f>SUMPRODUCT($A$2:$G$2,'Des Matrix All Tasks All Resp'!J196:P196)</f>
        <v>0.65706357561691719</v>
      </c>
      <c r="M195" s="17">
        <f>SUMPRODUCT($A$2:$G$2,'Des Matrix All Tasks All Resp'!Q196:W196)</f>
        <v>-1.0671293456207582</v>
      </c>
      <c r="N195" s="17">
        <f>SUMPRODUCT($A$2:$G$2,'Des Matrix All Tasks All Resp'!X196:AD196)</f>
        <v>-0.79214457067197641</v>
      </c>
      <c r="P195" s="17">
        <v>17</v>
      </c>
      <c r="Q195" s="17">
        <v>2</v>
      </c>
      <c r="R195" s="17">
        <f t="shared" ref="R195:R258" si="29">EXP(K195)</f>
        <v>0.74095388310426558</v>
      </c>
      <c r="S195" s="17">
        <f t="shared" ref="S195:S258" si="30">EXP(L195)</f>
        <v>1.9291192963151294</v>
      </c>
      <c r="T195" s="17">
        <f t="shared" ref="T195:T258" si="31">EXP(M195)</f>
        <v>0.3439945909823911</v>
      </c>
      <c r="U195" s="17">
        <f t="shared" ref="U195:U258" si="32">EXP(N195)</f>
        <v>0.45287253595681493</v>
      </c>
      <c r="W195" s="17">
        <v>17</v>
      </c>
      <c r="X195" s="17">
        <v>2</v>
      </c>
      <c r="Y195" s="17">
        <f t="shared" ref="Y195:Y258" si="33">R195/SUM($R195:$U195)</f>
        <v>0.21371982717594143</v>
      </c>
      <c r="Z195" s="17">
        <f t="shared" ref="Z195:Z258" si="34">S195/SUM($R195:$U195)</f>
        <v>0.55643279833142645</v>
      </c>
      <c r="AA195" s="17">
        <f t="shared" ref="AA195:AA258" si="35">T195/SUM($R195:$U195)</f>
        <v>9.922137694481846E-2</v>
      </c>
      <c r="AB195" s="17">
        <f t="shared" ref="AB195:AB258" si="36">U195/SUM($R195:$U195)</f>
        <v>0.13062599754781365</v>
      </c>
      <c r="AD195" s="17">
        <v>17</v>
      </c>
      <c r="AE195" s="17">
        <v>2</v>
      </c>
      <c r="AF195" s="17">
        <f>SUMPRODUCT(Y195:AB195,'Coded Choice Data'!C195:F195)</f>
        <v>0.21371982717594143</v>
      </c>
      <c r="AG195" s="17">
        <f t="shared" ref="AG195:AG258" si="37">LN(AF195)</f>
        <v>-1.543089340539995</v>
      </c>
    </row>
    <row r="196" spans="9:33" x14ac:dyDescent="0.3">
      <c r="I196" s="16">
        <v>17</v>
      </c>
      <c r="J196" s="16">
        <v>3</v>
      </c>
      <c r="K196" s="17">
        <f>SUMPRODUCT($A$2:$G$2,'Des Matrix All Tasks All Resp'!C197:I197)</f>
        <v>1.3392610796480227</v>
      </c>
      <c r="L196" s="17">
        <f>SUMPRODUCT($A$2:$G$2,'Des Matrix All Tasks All Resp'!J197:P197)</f>
        <v>-0.68125478487649804</v>
      </c>
      <c r="M196" s="17">
        <f>SUMPRODUCT($A$2:$G$2,'Des Matrix All Tasks All Resp'!Q197:W197)</f>
        <v>-0.8515711716844464</v>
      </c>
      <c r="N196" s="17">
        <f>SUMPRODUCT($A$2:$G$2,'Des Matrix All Tasks All Resp'!X197:AD197)</f>
        <v>-0.79214457067197641</v>
      </c>
      <c r="P196" s="17">
        <v>17</v>
      </c>
      <c r="Q196" s="17">
        <v>3</v>
      </c>
      <c r="R196" s="17">
        <f t="shared" si="29"/>
        <v>3.8162225787435333</v>
      </c>
      <c r="S196" s="17">
        <f t="shared" si="30"/>
        <v>0.50598169568907869</v>
      </c>
      <c r="T196" s="17">
        <f t="shared" si="31"/>
        <v>0.42674391698803016</v>
      </c>
      <c r="U196" s="17">
        <f t="shared" si="32"/>
        <v>0.45287253595681493</v>
      </c>
      <c r="W196" s="17">
        <v>17</v>
      </c>
      <c r="X196" s="17">
        <v>3</v>
      </c>
      <c r="Y196" s="17">
        <f t="shared" si="33"/>
        <v>0.73363208360075771</v>
      </c>
      <c r="Z196" s="17">
        <f t="shared" si="34"/>
        <v>9.7270114101793301E-2</v>
      </c>
      <c r="AA196" s="17">
        <f t="shared" si="35"/>
        <v>8.2037413312237836E-2</v>
      </c>
      <c r="AB196" s="17">
        <f t="shared" si="36"/>
        <v>8.7060388985211054E-2</v>
      </c>
      <c r="AD196" s="17">
        <v>17</v>
      </c>
      <c r="AE196" s="17">
        <v>3</v>
      </c>
      <c r="AF196" s="17">
        <f>SUMPRODUCT(Y196:AB196,'Coded Choice Data'!C196:F196)</f>
        <v>0.73363208360075771</v>
      </c>
      <c r="AG196" s="17">
        <f t="shared" si="37"/>
        <v>-0.30974762453497645</v>
      </c>
    </row>
    <row r="197" spans="9:33" x14ac:dyDescent="0.3">
      <c r="I197" s="16">
        <v>17</v>
      </c>
      <c r="J197" s="16">
        <v>4</v>
      </c>
      <c r="K197" s="17">
        <f>SUMPRODUCT($A$2:$G$2,'Des Matrix All Tasks All Resp'!C198:I198)</f>
        <v>-0.8515711716844464</v>
      </c>
      <c r="L197" s="17">
        <f>SUMPRODUCT($A$2:$G$2,'Des Matrix All Tasks All Resp'!J198:P198)</f>
        <v>-1.0671293456207582</v>
      </c>
      <c r="M197" s="17">
        <f>SUMPRODUCT($A$2:$G$2,'Des Matrix All Tasks All Resp'!Q198:W198)</f>
        <v>-1.1975725696168413</v>
      </c>
      <c r="N197" s="17">
        <f>SUMPRODUCT($A$2:$G$2,'Des Matrix All Tasks All Resp'!X198:AD198)</f>
        <v>-0.79214457067197641</v>
      </c>
      <c r="P197" s="17">
        <v>17</v>
      </c>
      <c r="Q197" s="17">
        <v>4</v>
      </c>
      <c r="R197" s="17">
        <f t="shared" si="29"/>
        <v>0.42674391698803016</v>
      </c>
      <c r="S197" s="17">
        <f t="shared" si="30"/>
        <v>0.3439945909823911</v>
      </c>
      <c r="T197" s="17">
        <f t="shared" si="31"/>
        <v>0.30192622799302171</v>
      </c>
      <c r="U197" s="17">
        <f t="shared" si="32"/>
        <v>0.45287253595681493</v>
      </c>
      <c r="W197" s="17">
        <v>17</v>
      </c>
      <c r="X197" s="17">
        <v>4</v>
      </c>
      <c r="Y197" s="17">
        <f t="shared" si="33"/>
        <v>0.27973352394784146</v>
      </c>
      <c r="Z197" s="17">
        <f t="shared" si="34"/>
        <v>0.22549078106062309</v>
      </c>
      <c r="AA197" s="17">
        <f t="shared" si="35"/>
        <v>0.19791468458386108</v>
      </c>
      <c r="AB197" s="17">
        <f t="shared" si="36"/>
        <v>0.29686101040767443</v>
      </c>
      <c r="AD197" s="17">
        <v>17</v>
      </c>
      <c r="AE197" s="17">
        <v>4</v>
      </c>
      <c r="AF197" s="17">
        <f>SUMPRODUCT(Y197:AB197,'Coded Choice Data'!C197:F197)</f>
        <v>0.29686101040767443</v>
      </c>
      <c r="AG197" s="17">
        <f t="shared" si="37"/>
        <v>-1.2144912281408544</v>
      </c>
    </row>
    <row r="198" spans="9:33" x14ac:dyDescent="0.3">
      <c r="I198" s="16">
        <v>17</v>
      </c>
      <c r="J198" s="16">
        <v>5</v>
      </c>
      <c r="K198" s="17">
        <f>SUMPRODUCT($A$2:$G$2,'Des Matrix All Tasks All Resp'!C199:I199)</f>
        <v>1.3392610796480227</v>
      </c>
      <c r="L198" s="17">
        <f>SUMPRODUCT($A$2:$G$2,'Des Matrix All Tasks All Resp'!J199:P199)</f>
        <v>0.65706357561691719</v>
      </c>
      <c r="M198" s="17">
        <f>SUMPRODUCT($A$2:$G$2,'Des Matrix All Tasks All Resp'!Q199:W199)</f>
        <v>0.66584189037001906</v>
      </c>
      <c r="N198" s="17">
        <f>SUMPRODUCT($A$2:$G$2,'Des Matrix All Tasks All Resp'!X199:AD199)</f>
        <v>-0.79214457067197641</v>
      </c>
      <c r="P198" s="17">
        <v>17</v>
      </c>
      <c r="Q198" s="17">
        <v>5</v>
      </c>
      <c r="R198" s="17">
        <f t="shared" si="29"/>
        <v>3.8162225787435333</v>
      </c>
      <c r="S198" s="17">
        <f t="shared" si="30"/>
        <v>1.9291192963151294</v>
      </c>
      <c r="T198" s="17">
        <f t="shared" si="31"/>
        <v>1.9461282584821706</v>
      </c>
      <c r="U198" s="17">
        <f t="shared" si="32"/>
        <v>0.45287253595681493</v>
      </c>
      <c r="W198" s="17">
        <v>17</v>
      </c>
      <c r="X198" s="17">
        <v>5</v>
      </c>
      <c r="Y198" s="17">
        <f t="shared" si="33"/>
        <v>0.46857342987741968</v>
      </c>
      <c r="Z198" s="17">
        <f t="shared" si="34"/>
        <v>0.23686617503707263</v>
      </c>
      <c r="AA198" s="17">
        <f t="shared" si="35"/>
        <v>0.23895461395194584</v>
      </c>
      <c r="AB198" s="17">
        <f t="shared" si="36"/>
        <v>5.5605781133561828E-2</v>
      </c>
      <c r="AD198" s="17">
        <v>17</v>
      </c>
      <c r="AE198" s="17">
        <v>5</v>
      </c>
      <c r="AF198" s="17">
        <f>SUMPRODUCT(Y198:AB198,'Coded Choice Data'!C198:F198)</f>
        <v>5.5605781133561828E-2</v>
      </c>
      <c r="AG198" s="17">
        <f t="shared" si="37"/>
        <v>-2.8894681059085219</v>
      </c>
    </row>
    <row r="199" spans="9:33" x14ac:dyDescent="0.3">
      <c r="I199" s="16">
        <v>17</v>
      </c>
      <c r="J199" s="16">
        <v>6</v>
      </c>
      <c r="K199" s="17">
        <f>SUMPRODUCT($A$2:$G$2,'Des Matrix All Tasks All Resp'!C200:I200)</f>
        <v>-0.68125478487649804</v>
      </c>
      <c r="L199" s="17">
        <f>SUMPRODUCT($A$2:$G$2,'Des Matrix All Tasks All Resp'!J200:P200)</f>
        <v>-0.29981689164942416</v>
      </c>
      <c r="M199" s="17">
        <f>SUMPRODUCT($A$2:$G$2,'Des Matrix All Tasks All Resp'!Q200:W200)</f>
        <v>-0.69446976714678621</v>
      </c>
      <c r="N199" s="17">
        <f>SUMPRODUCT($A$2:$G$2,'Des Matrix All Tasks All Resp'!X200:AD200)</f>
        <v>-0.79214457067197641</v>
      </c>
      <c r="P199" s="17">
        <v>17</v>
      </c>
      <c r="Q199" s="17">
        <v>6</v>
      </c>
      <c r="R199" s="17">
        <f t="shared" si="29"/>
        <v>0.50598169568907869</v>
      </c>
      <c r="S199" s="17">
        <f t="shared" si="30"/>
        <v>0.74095388310426558</v>
      </c>
      <c r="T199" s="17">
        <f t="shared" si="31"/>
        <v>0.49933914382267025</v>
      </c>
      <c r="U199" s="17">
        <f t="shared" si="32"/>
        <v>0.45287253595681493</v>
      </c>
      <c r="W199" s="17">
        <v>17</v>
      </c>
      <c r="X199" s="17">
        <v>6</v>
      </c>
      <c r="Y199" s="17">
        <f t="shared" si="33"/>
        <v>0.23008086144146769</v>
      </c>
      <c r="Z199" s="17">
        <f t="shared" si="34"/>
        <v>0.33692781609591671</v>
      </c>
      <c r="AA199" s="17">
        <f t="shared" si="35"/>
        <v>0.22706034890393112</v>
      </c>
      <c r="AB199" s="17">
        <f t="shared" si="36"/>
        <v>0.20593097355868456</v>
      </c>
      <c r="AD199" s="17">
        <v>17</v>
      </c>
      <c r="AE199" s="17">
        <v>6</v>
      </c>
      <c r="AF199" s="17">
        <f>SUMPRODUCT(Y199:AB199,'Coded Choice Data'!C199:F199)</f>
        <v>0.22706034890393112</v>
      </c>
      <c r="AG199" s="17">
        <f t="shared" si="37"/>
        <v>-1.4825394426313609</v>
      </c>
    </row>
    <row r="200" spans="9:33" x14ac:dyDescent="0.3">
      <c r="I200" s="16">
        <v>17</v>
      </c>
      <c r="J200" s="16">
        <v>7</v>
      </c>
      <c r="K200" s="17">
        <f>SUMPRODUCT($A$2:$G$2,'Des Matrix All Tasks All Resp'!C201:I201)</f>
        <v>0.66584189037001906</v>
      </c>
      <c r="L200" s="17">
        <f>SUMPRODUCT($A$2:$G$2,'Des Matrix All Tasks All Resp'!J201:P201)</f>
        <v>-0.8515711716844464</v>
      </c>
      <c r="M200" s="17">
        <f>SUMPRODUCT($A$2:$G$2,'Des Matrix All Tasks All Resp'!Q201:W201)</f>
        <v>-0.29981689164942416</v>
      </c>
      <c r="N200" s="17">
        <f>SUMPRODUCT($A$2:$G$2,'Des Matrix All Tasks All Resp'!X201:AD201)</f>
        <v>-0.79214457067197641</v>
      </c>
      <c r="P200" s="17">
        <v>17</v>
      </c>
      <c r="Q200" s="17">
        <v>7</v>
      </c>
      <c r="R200" s="17">
        <f t="shared" si="29"/>
        <v>1.9461282584821706</v>
      </c>
      <c r="S200" s="17">
        <f t="shared" si="30"/>
        <v>0.42674391698803016</v>
      </c>
      <c r="T200" s="17">
        <f t="shared" si="31"/>
        <v>0.74095388310426558</v>
      </c>
      <c r="U200" s="17">
        <f t="shared" si="32"/>
        <v>0.45287253595681493</v>
      </c>
      <c r="W200" s="17">
        <v>17</v>
      </c>
      <c r="X200" s="17">
        <v>7</v>
      </c>
      <c r="Y200" s="17">
        <f t="shared" si="33"/>
        <v>0.54563855254439342</v>
      </c>
      <c r="Z200" s="17">
        <f t="shared" si="34"/>
        <v>0.1196467561465229</v>
      </c>
      <c r="AA200" s="17">
        <f t="shared" si="35"/>
        <v>0.20774221972115875</v>
      </c>
      <c r="AB200" s="17">
        <f t="shared" si="36"/>
        <v>0.12697247158792493</v>
      </c>
      <c r="AD200" s="17">
        <v>17</v>
      </c>
      <c r="AE200" s="17">
        <v>7</v>
      </c>
      <c r="AF200" s="17">
        <f>SUMPRODUCT(Y200:AB200,'Coded Choice Data'!C200:F200)</f>
        <v>0.54563855254439342</v>
      </c>
      <c r="AG200" s="17">
        <f t="shared" si="37"/>
        <v>-0.60579851412740759</v>
      </c>
    </row>
    <row r="201" spans="9:33" x14ac:dyDescent="0.3">
      <c r="I201" s="16">
        <v>17</v>
      </c>
      <c r="J201" s="16">
        <v>8</v>
      </c>
      <c r="K201" s="17">
        <f>SUMPRODUCT($A$2:$G$2,'Des Matrix All Tasks All Resp'!C202:I202)</f>
        <v>-1.1975725696168413</v>
      </c>
      <c r="L201" s="17">
        <f>SUMPRODUCT($A$2:$G$2,'Des Matrix All Tasks All Resp'!J202:P202)</f>
        <v>-0.68125478487649804</v>
      </c>
      <c r="M201" s="17">
        <f>SUMPRODUCT($A$2:$G$2,'Des Matrix All Tasks All Resp'!Q202:W202)</f>
        <v>0.65706357561691719</v>
      </c>
      <c r="N201" s="17">
        <f>SUMPRODUCT($A$2:$G$2,'Des Matrix All Tasks All Resp'!X202:AD202)</f>
        <v>-0.79214457067197641</v>
      </c>
      <c r="P201" s="17">
        <v>17</v>
      </c>
      <c r="Q201" s="17">
        <v>8</v>
      </c>
      <c r="R201" s="17">
        <f t="shared" si="29"/>
        <v>0.30192622799302171</v>
      </c>
      <c r="S201" s="17">
        <f t="shared" si="30"/>
        <v>0.50598169568907869</v>
      </c>
      <c r="T201" s="17">
        <f t="shared" si="31"/>
        <v>1.9291192963151294</v>
      </c>
      <c r="U201" s="17">
        <f t="shared" si="32"/>
        <v>0.45287253595681493</v>
      </c>
      <c r="W201" s="17">
        <v>17</v>
      </c>
      <c r="X201" s="17">
        <v>8</v>
      </c>
      <c r="Y201" s="17">
        <f t="shared" si="33"/>
        <v>9.4650694721508805E-2</v>
      </c>
      <c r="Z201" s="17">
        <f t="shared" si="34"/>
        <v>0.15861993617343256</v>
      </c>
      <c r="AA201" s="17">
        <f t="shared" si="35"/>
        <v>0.60475859553716993</v>
      </c>
      <c r="AB201" s="17">
        <f t="shared" si="36"/>
        <v>0.14197077356788865</v>
      </c>
      <c r="AD201" s="17">
        <v>17</v>
      </c>
      <c r="AE201" s="17">
        <v>8</v>
      </c>
      <c r="AF201" s="17">
        <f>SUMPRODUCT(Y201:AB201,'Coded Choice Data'!C201:F201)</f>
        <v>0.60475859553716993</v>
      </c>
      <c r="AG201" s="17">
        <f t="shared" si="37"/>
        <v>-0.5029259162202605</v>
      </c>
    </row>
    <row r="202" spans="9:33" x14ac:dyDescent="0.3">
      <c r="I202" s="16">
        <v>17</v>
      </c>
      <c r="J202" s="16">
        <v>9</v>
      </c>
      <c r="K202" s="17">
        <f>SUMPRODUCT($A$2:$G$2,'Des Matrix All Tasks All Resp'!C203:I203)</f>
        <v>-1.0671293456207582</v>
      </c>
      <c r="L202" s="17">
        <f>SUMPRODUCT($A$2:$G$2,'Des Matrix All Tasks All Resp'!J203:P203)</f>
        <v>-0.69446976714678621</v>
      </c>
      <c r="M202" s="17">
        <f>SUMPRODUCT($A$2:$G$2,'Des Matrix All Tasks All Resp'!Q203:W203)</f>
        <v>1.3392610796480227</v>
      </c>
      <c r="N202" s="17">
        <f>SUMPRODUCT($A$2:$G$2,'Des Matrix All Tasks All Resp'!X203:AD203)</f>
        <v>-0.79214457067197641</v>
      </c>
      <c r="P202" s="17">
        <v>17</v>
      </c>
      <c r="Q202" s="17">
        <v>9</v>
      </c>
      <c r="R202" s="17">
        <f t="shared" si="29"/>
        <v>0.3439945909823911</v>
      </c>
      <c r="S202" s="17">
        <f t="shared" si="30"/>
        <v>0.49933914382267025</v>
      </c>
      <c r="T202" s="17">
        <f t="shared" si="31"/>
        <v>3.8162225787435333</v>
      </c>
      <c r="U202" s="17">
        <f t="shared" si="32"/>
        <v>0.45287253595681493</v>
      </c>
      <c r="W202" s="17">
        <v>17</v>
      </c>
      <c r="X202" s="17">
        <v>9</v>
      </c>
      <c r="Y202" s="17">
        <f t="shared" si="33"/>
        <v>6.7285941987372616E-2</v>
      </c>
      <c r="Z202" s="17">
        <f t="shared" si="34"/>
        <v>9.7671607473026778E-2</v>
      </c>
      <c r="AA202" s="17">
        <f t="shared" si="35"/>
        <v>0.7464597926116322</v>
      </c>
      <c r="AB202" s="17">
        <f t="shared" si="36"/>
        <v>8.8582657927968433E-2</v>
      </c>
      <c r="AD202" s="17">
        <v>17</v>
      </c>
      <c r="AE202" s="17">
        <v>9</v>
      </c>
      <c r="AF202" s="17">
        <f>SUMPRODUCT(Y202:AB202,'Coded Choice Data'!C202:F202)</f>
        <v>0.7464597926116322</v>
      </c>
      <c r="AG202" s="17">
        <f t="shared" si="37"/>
        <v>-0.29241352465689846</v>
      </c>
    </row>
    <row r="203" spans="9:33" x14ac:dyDescent="0.3">
      <c r="I203" s="16">
        <v>17</v>
      </c>
      <c r="J203" s="16">
        <v>10</v>
      </c>
      <c r="K203" s="17">
        <f>SUMPRODUCT($A$2:$G$2,'Des Matrix All Tasks All Resp'!C204:I204)</f>
        <v>-0.29981689164942416</v>
      </c>
      <c r="L203" s="17">
        <f>SUMPRODUCT($A$2:$G$2,'Des Matrix All Tasks All Resp'!J204:P204)</f>
        <v>1.3392610796480227</v>
      </c>
      <c r="M203" s="17">
        <f>SUMPRODUCT($A$2:$G$2,'Des Matrix All Tasks All Resp'!Q204:W204)</f>
        <v>-1.1975725696168413</v>
      </c>
      <c r="N203" s="17">
        <f>SUMPRODUCT($A$2:$G$2,'Des Matrix All Tasks All Resp'!X204:AD204)</f>
        <v>-0.79214457067197641</v>
      </c>
      <c r="P203" s="17">
        <v>17</v>
      </c>
      <c r="Q203" s="17">
        <v>10</v>
      </c>
      <c r="R203" s="17">
        <f t="shared" si="29"/>
        <v>0.74095388310426558</v>
      </c>
      <c r="S203" s="17">
        <f t="shared" si="30"/>
        <v>3.8162225787435333</v>
      </c>
      <c r="T203" s="17">
        <f t="shared" si="31"/>
        <v>0.30192622799302171</v>
      </c>
      <c r="U203" s="17">
        <f t="shared" si="32"/>
        <v>0.45287253595681493</v>
      </c>
      <c r="W203" s="17">
        <v>17</v>
      </c>
      <c r="X203" s="17">
        <v>10</v>
      </c>
      <c r="Y203" s="17">
        <f t="shared" si="33"/>
        <v>0.13948745082729661</v>
      </c>
      <c r="Z203" s="17">
        <f t="shared" si="34"/>
        <v>0.71841874566922448</v>
      </c>
      <c r="AA203" s="17">
        <f t="shared" si="35"/>
        <v>5.6838786921805544E-2</v>
      </c>
      <c r="AB203" s="17">
        <f t="shared" si="36"/>
        <v>8.525501658167324E-2</v>
      </c>
      <c r="AD203" s="17">
        <v>17</v>
      </c>
      <c r="AE203" s="17">
        <v>10</v>
      </c>
      <c r="AF203" s="17">
        <f>SUMPRODUCT(Y203:AB203,'Coded Choice Data'!C203:F203)</f>
        <v>0.71841874566922448</v>
      </c>
      <c r="AG203" s="17">
        <f t="shared" si="37"/>
        <v>-0.33070266869701831</v>
      </c>
    </row>
    <row r="204" spans="9:33" x14ac:dyDescent="0.3">
      <c r="I204" s="16">
        <v>17</v>
      </c>
      <c r="J204" s="16">
        <v>11</v>
      </c>
      <c r="K204" s="17">
        <f>SUMPRODUCT($A$2:$G$2,'Des Matrix All Tasks All Resp'!C205:I205)</f>
        <v>-1.0671293456207582</v>
      </c>
      <c r="L204" s="17">
        <f>SUMPRODUCT($A$2:$G$2,'Des Matrix All Tasks All Resp'!J205:P205)</f>
        <v>0.66584189037001906</v>
      </c>
      <c r="M204" s="17">
        <f>SUMPRODUCT($A$2:$G$2,'Des Matrix All Tasks All Resp'!Q205:W205)</f>
        <v>-0.68125478487649804</v>
      </c>
      <c r="N204" s="17">
        <f>SUMPRODUCT($A$2:$G$2,'Des Matrix All Tasks All Resp'!X205:AD205)</f>
        <v>-0.79214457067197641</v>
      </c>
      <c r="P204" s="17">
        <v>17</v>
      </c>
      <c r="Q204" s="17">
        <v>11</v>
      </c>
      <c r="R204" s="17">
        <f t="shared" si="29"/>
        <v>0.3439945909823911</v>
      </c>
      <c r="S204" s="17">
        <f t="shared" si="30"/>
        <v>1.9461282584821706</v>
      </c>
      <c r="T204" s="17">
        <f t="shared" si="31"/>
        <v>0.50598169568907869</v>
      </c>
      <c r="U204" s="17">
        <f t="shared" si="32"/>
        <v>0.45287253595681493</v>
      </c>
      <c r="W204" s="17">
        <v>17</v>
      </c>
      <c r="X204" s="17">
        <v>11</v>
      </c>
      <c r="Y204" s="17">
        <f t="shared" si="33"/>
        <v>0.10587781396870258</v>
      </c>
      <c r="Z204" s="17">
        <f t="shared" si="34"/>
        <v>0.59899722586439763</v>
      </c>
      <c r="AA204" s="17">
        <f t="shared" si="35"/>
        <v>0.15573569251407005</v>
      </c>
      <c r="AB204" s="17">
        <f t="shared" si="36"/>
        <v>0.1393892676528298</v>
      </c>
      <c r="AD204" s="17">
        <v>17</v>
      </c>
      <c r="AE204" s="17">
        <v>11</v>
      </c>
      <c r="AF204" s="17">
        <f>SUMPRODUCT(Y204:AB204,'Coded Choice Data'!C204:F204)</f>
        <v>0.59899722586439763</v>
      </c>
      <c r="AG204" s="17">
        <f t="shared" si="37"/>
        <v>-0.51249831215554631</v>
      </c>
    </row>
    <row r="205" spans="9:33" x14ac:dyDescent="0.3">
      <c r="I205" s="16">
        <v>17</v>
      </c>
      <c r="J205" s="16">
        <v>12</v>
      </c>
      <c r="K205" s="17">
        <f>SUMPRODUCT($A$2:$G$2,'Des Matrix All Tasks All Resp'!C206:I206)</f>
        <v>0.65706357561691719</v>
      </c>
      <c r="L205" s="17">
        <f>SUMPRODUCT($A$2:$G$2,'Des Matrix All Tasks All Resp'!J206:P206)</f>
        <v>-0.8515711716844464</v>
      </c>
      <c r="M205" s="17">
        <f>SUMPRODUCT($A$2:$G$2,'Des Matrix All Tasks All Resp'!Q206:W206)</f>
        <v>-0.69446976714678621</v>
      </c>
      <c r="N205" s="17">
        <f>SUMPRODUCT($A$2:$G$2,'Des Matrix All Tasks All Resp'!X206:AD206)</f>
        <v>-0.79214457067197641</v>
      </c>
      <c r="P205" s="17">
        <v>17</v>
      </c>
      <c r="Q205" s="17">
        <v>12</v>
      </c>
      <c r="R205" s="17">
        <f t="shared" si="29"/>
        <v>1.9291192963151294</v>
      </c>
      <c r="S205" s="17">
        <f t="shared" si="30"/>
        <v>0.42674391698803016</v>
      </c>
      <c r="T205" s="17">
        <f t="shared" si="31"/>
        <v>0.49933914382267025</v>
      </c>
      <c r="U205" s="17">
        <f t="shared" si="32"/>
        <v>0.45287253595681493</v>
      </c>
      <c r="W205" s="17">
        <v>17</v>
      </c>
      <c r="X205" s="17">
        <v>12</v>
      </c>
      <c r="Y205" s="17">
        <f t="shared" si="33"/>
        <v>0.58315466205103683</v>
      </c>
      <c r="Z205" s="17">
        <f t="shared" si="34"/>
        <v>0.1290006819012392</v>
      </c>
      <c r="AA205" s="17">
        <f t="shared" si="35"/>
        <v>0.15094553780109821</v>
      </c>
      <c r="AB205" s="17">
        <f t="shared" si="36"/>
        <v>0.13689911824662579</v>
      </c>
      <c r="AD205" s="17">
        <v>17</v>
      </c>
      <c r="AE205" s="17">
        <v>12</v>
      </c>
      <c r="AF205" s="17">
        <f>SUMPRODUCT(Y205:AB205,'Coded Choice Data'!C205:F205)</f>
        <v>0.58315466205103683</v>
      </c>
      <c r="AG205" s="17">
        <f t="shared" si="37"/>
        <v>-0.53930284127695449</v>
      </c>
    </row>
    <row r="206" spans="9:33" x14ac:dyDescent="0.3">
      <c r="I206" s="16">
        <v>18</v>
      </c>
      <c r="J206" s="16">
        <v>1</v>
      </c>
      <c r="K206" s="17">
        <f>SUMPRODUCT($A$2:$G$2,'Des Matrix All Tasks All Resp'!C207:I207)</f>
        <v>-0.69446976714678621</v>
      </c>
      <c r="L206" s="17">
        <f>SUMPRODUCT($A$2:$G$2,'Des Matrix All Tasks All Resp'!J207:P207)</f>
        <v>-1.1975725696168413</v>
      </c>
      <c r="M206" s="17">
        <f>SUMPRODUCT($A$2:$G$2,'Des Matrix All Tasks All Resp'!Q207:W207)</f>
        <v>0.66584189037001906</v>
      </c>
      <c r="N206" s="17">
        <f>SUMPRODUCT($A$2:$G$2,'Des Matrix All Tasks All Resp'!X207:AD207)</f>
        <v>-0.79214457067197641</v>
      </c>
      <c r="P206" s="17">
        <v>18</v>
      </c>
      <c r="Q206" s="17">
        <v>1</v>
      </c>
      <c r="R206" s="17">
        <f t="shared" si="29"/>
        <v>0.49933914382267025</v>
      </c>
      <c r="S206" s="17">
        <f t="shared" si="30"/>
        <v>0.30192622799302171</v>
      </c>
      <c r="T206" s="17">
        <f t="shared" si="31"/>
        <v>1.9461282584821706</v>
      </c>
      <c r="U206" s="17">
        <f t="shared" si="32"/>
        <v>0.45287253595681493</v>
      </c>
      <c r="W206" s="17">
        <v>18</v>
      </c>
      <c r="X206" s="17">
        <v>1</v>
      </c>
      <c r="Y206" s="17">
        <f t="shared" si="33"/>
        <v>0.15603050430241394</v>
      </c>
      <c r="Z206" s="17">
        <f t="shared" si="34"/>
        <v>9.4344098992981823E-2</v>
      </c>
      <c r="AA206" s="17">
        <f t="shared" si="35"/>
        <v>0.60811449966355624</v>
      </c>
      <c r="AB206" s="17">
        <f t="shared" si="36"/>
        <v>0.14151089704104794</v>
      </c>
      <c r="AD206" s="17">
        <v>18</v>
      </c>
      <c r="AE206" s="17">
        <v>1</v>
      </c>
      <c r="AF206" s="17">
        <f>SUMPRODUCT(Y206:AB206,'Coded Choice Data'!C206:F206)</f>
        <v>0.15603050430241394</v>
      </c>
      <c r="AG206" s="17">
        <f t="shared" si="37"/>
        <v>-1.8577037504480427</v>
      </c>
    </row>
    <row r="207" spans="9:33" x14ac:dyDescent="0.3">
      <c r="I207" s="16">
        <v>18</v>
      </c>
      <c r="J207" s="16">
        <v>2</v>
      </c>
      <c r="K207" s="17">
        <f>SUMPRODUCT($A$2:$G$2,'Des Matrix All Tasks All Resp'!C208:I208)</f>
        <v>-0.29981689164942416</v>
      </c>
      <c r="L207" s="17">
        <f>SUMPRODUCT($A$2:$G$2,'Des Matrix All Tasks All Resp'!J208:P208)</f>
        <v>0.65706357561691719</v>
      </c>
      <c r="M207" s="17">
        <f>SUMPRODUCT($A$2:$G$2,'Des Matrix All Tasks All Resp'!Q208:W208)</f>
        <v>-1.0671293456207582</v>
      </c>
      <c r="N207" s="17">
        <f>SUMPRODUCT($A$2:$G$2,'Des Matrix All Tasks All Resp'!X208:AD208)</f>
        <v>-0.79214457067197641</v>
      </c>
      <c r="P207" s="17">
        <v>18</v>
      </c>
      <c r="Q207" s="17">
        <v>2</v>
      </c>
      <c r="R207" s="17">
        <f t="shared" si="29"/>
        <v>0.74095388310426558</v>
      </c>
      <c r="S207" s="17">
        <f t="shared" si="30"/>
        <v>1.9291192963151294</v>
      </c>
      <c r="T207" s="17">
        <f t="shared" si="31"/>
        <v>0.3439945909823911</v>
      </c>
      <c r="U207" s="17">
        <f t="shared" si="32"/>
        <v>0.45287253595681493</v>
      </c>
      <c r="W207" s="17">
        <v>18</v>
      </c>
      <c r="X207" s="17">
        <v>2</v>
      </c>
      <c r="Y207" s="17">
        <f t="shared" si="33"/>
        <v>0.21371982717594143</v>
      </c>
      <c r="Z207" s="17">
        <f t="shared" si="34"/>
        <v>0.55643279833142645</v>
      </c>
      <c r="AA207" s="17">
        <f t="shared" si="35"/>
        <v>9.922137694481846E-2</v>
      </c>
      <c r="AB207" s="17">
        <f t="shared" si="36"/>
        <v>0.13062599754781365</v>
      </c>
      <c r="AD207" s="17">
        <v>18</v>
      </c>
      <c r="AE207" s="17">
        <v>2</v>
      </c>
      <c r="AF207" s="17">
        <f>SUMPRODUCT(Y207:AB207,'Coded Choice Data'!C207:F207)</f>
        <v>0.13062599754781365</v>
      </c>
      <c r="AG207" s="17">
        <f t="shared" si="37"/>
        <v>-2.0354170195625474</v>
      </c>
    </row>
    <row r="208" spans="9:33" x14ac:dyDescent="0.3">
      <c r="I208" s="16">
        <v>18</v>
      </c>
      <c r="J208" s="16">
        <v>3</v>
      </c>
      <c r="K208" s="17">
        <f>SUMPRODUCT($A$2:$G$2,'Des Matrix All Tasks All Resp'!C209:I209)</f>
        <v>1.3392610796480227</v>
      </c>
      <c r="L208" s="17">
        <f>SUMPRODUCT($A$2:$G$2,'Des Matrix All Tasks All Resp'!J209:P209)</f>
        <v>-0.68125478487649804</v>
      </c>
      <c r="M208" s="17">
        <f>SUMPRODUCT($A$2:$G$2,'Des Matrix All Tasks All Resp'!Q209:W209)</f>
        <v>-0.8515711716844464</v>
      </c>
      <c r="N208" s="17">
        <f>SUMPRODUCT($A$2:$G$2,'Des Matrix All Tasks All Resp'!X209:AD209)</f>
        <v>-0.79214457067197641</v>
      </c>
      <c r="P208" s="17">
        <v>18</v>
      </c>
      <c r="Q208" s="17">
        <v>3</v>
      </c>
      <c r="R208" s="17">
        <f t="shared" si="29"/>
        <v>3.8162225787435333</v>
      </c>
      <c r="S208" s="17">
        <f t="shared" si="30"/>
        <v>0.50598169568907869</v>
      </c>
      <c r="T208" s="17">
        <f t="shared" si="31"/>
        <v>0.42674391698803016</v>
      </c>
      <c r="U208" s="17">
        <f t="shared" si="32"/>
        <v>0.45287253595681493</v>
      </c>
      <c r="W208" s="17">
        <v>18</v>
      </c>
      <c r="X208" s="17">
        <v>3</v>
      </c>
      <c r="Y208" s="17">
        <f t="shared" si="33"/>
        <v>0.73363208360075771</v>
      </c>
      <c r="Z208" s="17">
        <f t="shared" si="34"/>
        <v>9.7270114101793301E-2</v>
      </c>
      <c r="AA208" s="17">
        <f t="shared" si="35"/>
        <v>8.2037413312237836E-2</v>
      </c>
      <c r="AB208" s="17">
        <f t="shared" si="36"/>
        <v>8.7060388985211054E-2</v>
      </c>
      <c r="AD208" s="17">
        <v>18</v>
      </c>
      <c r="AE208" s="17">
        <v>3</v>
      </c>
      <c r="AF208" s="17">
        <f>SUMPRODUCT(Y208:AB208,'Coded Choice Data'!C208:F208)</f>
        <v>0.73363208360075771</v>
      </c>
      <c r="AG208" s="17">
        <f t="shared" si="37"/>
        <v>-0.30974762453497645</v>
      </c>
    </row>
    <row r="209" spans="9:33" x14ac:dyDescent="0.3">
      <c r="I209" s="16">
        <v>18</v>
      </c>
      <c r="J209" s="16">
        <v>4</v>
      </c>
      <c r="K209" s="17">
        <f>SUMPRODUCT($A$2:$G$2,'Des Matrix All Tasks All Resp'!C210:I210)</f>
        <v>-0.8515711716844464</v>
      </c>
      <c r="L209" s="17">
        <f>SUMPRODUCT($A$2:$G$2,'Des Matrix All Tasks All Resp'!J210:P210)</f>
        <v>-1.0671293456207582</v>
      </c>
      <c r="M209" s="17">
        <f>SUMPRODUCT($A$2:$G$2,'Des Matrix All Tasks All Resp'!Q210:W210)</f>
        <v>-1.1975725696168413</v>
      </c>
      <c r="N209" s="17">
        <f>SUMPRODUCT($A$2:$G$2,'Des Matrix All Tasks All Resp'!X210:AD210)</f>
        <v>-0.79214457067197641</v>
      </c>
      <c r="P209" s="17">
        <v>18</v>
      </c>
      <c r="Q209" s="17">
        <v>4</v>
      </c>
      <c r="R209" s="17">
        <f t="shared" si="29"/>
        <v>0.42674391698803016</v>
      </c>
      <c r="S209" s="17">
        <f t="shared" si="30"/>
        <v>0.3439945909823911</v>
      </c>
      <c r="T209" s="17">
        <f t="shared" si="31"/>
        <v>0.30192622799302171</v>
      </c>
      <c r="U209" s="17">
        <f t="shared" si="32"/>
        <v>0.45287253595681493</v>
      </c>
      <c r="W209" s="17">
        <v>18</v>
      </c>
      <c r="X209" s="17">
        <v>4</v>
      </c>
      <c r="Y209" s="17">
        <f t="shared" si="33"/>
        <v>0.27973352394784146</v>
      </c>
      <c r="Z209" s="17">
        <f t="shared" si="34"/>
        <v>0.22549078106062309</v>
      </c>
      <c r="AA209" s="17">
        <f t="shared" si="35"/>
        <v>0.19791468458386108</v>
      </c>
      <c r="AB209" s="17">
        <f t="shared" si="36"/>
        <v>0.29686101040767443</v>
      </c>
      <c r="AD209" s="17">
        <v>18</v>
      </c>
      <c r="AE209" s="17">
        <v>4</v>
      </c>
      <c r="AF209" s="17">
        <f>SUMPRODUCT(Y209:AB209,'Coded Choice Data'!C209:F209)</f>
        <v>0.22549078106062309</v>
      </c>
      <c r="AG209" s="17">
        <f t="shared" si="37"/>
        <v>-1.4894760030896363</v>
      </c>
    </row>
    <row r="210" spans="9:33" x14ac:dyDescent="0.3">
      <c r="I210" s="16">
        <v>18</v>
      </c>
      <c r="J210" s="16">
        <v>5</v>
      </c>
      <c r="K210" s="17">
        <f>SUMPRODUCT($A$2:$G$2,'Des Matrix All Tasks All Resp'!C211:I211)</f>
        <v>1.3392610796480227</v>
      </c>
      <c r="L210" s="17">
        <f>SUMPRODUCT($A$2:$G$2,'Des Matrix All Tasks All Resp'!J211:P211)</f>
        <v>0.65706357561691719</v>
      </c>
      <c r="M210" s="17">
        <f>SUMPRODUCT($A$2:$G$2,'Des Matrix All Tasks All Resp'!Q211:W211)</f>
        <v>0.66584189037001906</v>
      </c>
      <c r="N210" s="17">
        <f>SUMPRODUCT($A$2:$G$2,'Des Matrix All Tasks All Resp'!X211:AD211)</f>
        <v>-0.79214457067197641</v>
      </c>
      <c r="P210" s="17">
        <v>18</v>
      </c>
      <c r="Q210" s="17">
        <v>5</v>
      </c>
      <c r="R210" s="17">
        <f t="shared" si="29"/>
        <v>3.8162225787435333</v>
      </c>
      <c r="S210" s="17">
        <f t="shared" si="30"/>
        <v>1.9291192963151294</v>
      </c>
      <c r="T210" s="17">
        <f t="shared" si="31"/>
        <v>1.9461282584821706</v>
      </c>
      <c r="U210" s="17">
        <f t="shared" si="32"/>
        <v>0.45287253595681493</v>
      </c>
      <c r="W210" s="17">
        <v>18</v>
      </c>
      <c r="X210" s="17">
        <v>5</v>
      </c>
      <c r="Y210" s="17">
        <f t="shared" si="33"/>
        <v>0.46857342987741968</v>
      </c>
      <c r="Z210" s="17">
        <f t="shared" si="34"/>
        <v>0.23686617503707263</v>
      </c>
      <c r="AA210" s="17">
        <f t="shared" si="35"/>
        <v>0.23895461395194584</v>
      </c>
      <c r="AB210" s="17">
        <f t="shared" si="36"/>
        <v>5.5605781133561828E-2</v>
      </c>
      <c r="AD210" s="17">
        <v>18</v>
      </c>
      <c r="AE210" s="17">
        <v>5</v>
      </c>
      <c r="AF210" s="17">
        <f>SUMPRODUCT(Y210:AB210,'Coded Choice Data'!C210:F210)</f>
        <v>5.5605781133561828E-2</v>
      </c>
      <c r="AG210" s="17">
        <f t="shared" si="37"/>
        <v>-2.8894681059085219</v>
      </c>
    </row>
    <row r="211" spans="9:33" x14ac:dyDescent="0.3">
      <c r="I211" s="16">
        <v>18</v>
      </c>
      <c r="J211" s="16">
        <v>6</v>
      </c>
      <c r="K211" s="17">
        <f>SUMPRODUCT($A$2:$G$2,'Des Matrix All Tasks All Resp'!C212:I212)</f>
        <v>-0.68125478487649804</v>
      </c>
      <c r="L211" s="17">
        <f>SUMPRODUCT($A$2:$G$2,'Des Matrix All Tasks All Resp'!J212:P212)</f>
        <v>-0.29981689164942416</v>
      </c>
      <c r="M211" s="17">
        <f>SUMPRODUCT($A$2:$G$2,'Des Matrix All Tasks All Resp'!Q212:W212)</f>
        <v>-0.69446976714678621</v>
      </c>
      <c r="N211" s="17">
        <f>SUMPRODUCT($A$2:$G$2,'Des Matrix All Tasks All Resp'!X212:AD212)</f>
        <v>-0.79214457067197641</v>
      </c>
      <c r="P211" s="17">
        <v>18</v>
      </c>
      <c r="Q211" s="17">
        <v>6</v>
      </c>
      <c r="R211" s="17">
        <f t="shared" si="29"/>
        <v>0.50598169568907869</v>
      </c>
      <c r="S211" s="17">
        <f t="shared" si="30"/>
        <v>0.74095388310426558</v>
      </c>
      <c r="T211" s="17">
        <f t="shared" si="31"/>
        <v>0.49933914382267025</v>
      </c>
      <c r="U211" s="17">
        <f t="shared" si="32"/>
        <v>0.45287253595681493</v>
      </c>
      <c r="W211" s="17">
        <v>18</v>
      </c>
      <c r="X211" s="17">
        <v>6</v>
      </c>
      <c r="Y211" s="17">
        <f t="shared" si="33"/>
        <v>0.23008086144146769</v>
      </c>
      <c r="Z211" s="17">
        <f t="shared" si="34"/>
        <v>0.33692781609591671</v>
      </c>
      <c r="AA211" s="17">
        <f t="shared" si="35"/>
        <v>0.22706034890393112</v>
      </c>
      <c r="AB211" s="17">
        <f t="shared" si="36"/>
        <v>0.20593097355868456</v>
      </c>
      <c r="AD211" s="17">
        <v>18</v>
      </c>
      <c r="AE211" s="17">
        <v>6</v>
      </c>
      <c r="AF211" s="17">
        <f>SUMPRODUCT(Y211:AB211,'Coded Choice Data'!C211:F211)</f>
        <v>0.22706034890393112</v>
      </c>
      <c r="AG211" s="17">
        <f t="shared" si="37"/>
        <v>-1.4825394426313609</v>
      </c>
    </row>
    <row r="212" spans="9:33" x14ac:dyDescent="0.3">
      <c r="I212" s="16">
        <v>18</v>
      </c>
      <c r="J212" s="16">
        <v>7</v>
      </c>
      <c r="K212" s="17">
        <f>SUMPRODUCT($A$2:$G$2,'Des Matrix All Tasks All Resp'!C213:I213)</f>
        <v>0.66584189037001906</v>
      </c>
      <c r="L212" s="17">
        <f>SUMPRODUCT($A$2:$G$2,'Des Matrix All Tasks All Resp'!J213:P213)</f>
        <v>-0.8515711716844464</v>
      </c>
      <c r="M212" s="17">
        <f>SUMPRODUCT($A$2:$G$2,'Des Matrix All Tasks All Resp'!Q213:W213)</f>
        <v>-0.29981689164942416</v>
      </c>
      <c r="N212" s="17">
        <f>SUMPRODUCT($A$2:$G$2,'Des Matrix All Tasks All Resp'!X213:AD213)</f>
        <v>-0.79214457067197641</v>
      </c>
      <c r="P212" s="17">
        <v>18</v>
      </c>
      <c r="Q212" s="17">
        <v>7</v>
      </c>
      <c r="R212" s="17">
        <f t="shared" si="29"/>
        <v>1.9461282584821706</v>
      </c>
      <c r="S212" s="17">
        <f t="shared" si="30"/>
        <v>0.42674391698803016</v>
      </c>
      <c r="T212" s="17">
        <f t="shared" si="31"/>
        <v>0.74095388310426558</v>
      </c>
      <c r="U212" s="17">
        <f t="shared" si="32"/>
        <v>0.45287253595681493</v>
      </c>
      <c r="W212" s="17">
        <v>18</v>
      </c>
      <c r="X212" s="17">
        <v>7</v>
      </c>
      <c r="Y212" s="17">
        <f t="shared" si="33"/>
        <v>0.54563855254439342</v>
      </c>
      <c r="Z212" s="17">
        <f t="shared" si="34"/>
        <v>0.1196467561465229</v>
      </c>
      <c r="AA212" s="17">
        <f t="shared" si="35"/>
        <v>0.20774221972115875</v>
      </c>
      <c r="AB212" s="17">
        <f t="shared" si="36"/>
        <v>0.12697247158792493</v>
      </c>
      <c r="AD212" s="17">
        <v>18</v>
      </c>
      <c r="AE212" s="17">
        <v>7</v>
      </c>
      <c r="AF212" s="17">
        <f>SUMPRODUCT(Y212:AB212,'Coded Choice Data'!C212:F212)</f>
        <v>0.12697247158792493</v>
      </c>
      <c r="AG212" s="17">
        <f t="shared" si="37"/>
        <v>-2.0637849751694031</v>
      </c>
    </row>
    <row r="213" spans="9:33" x14ac:dyDescent="0.3">
      <c r="I213" s="16">
        <v>18</v>
      </c>
      <c r="J213" s="16">
        <v>8</v>
      </c>
      <c r="K213" s="17">
        <f>SUMPRODUCT($A$2:$G$2,'Des Matrix All Tasks All Resp'!C214:I214)</f>
        <v>-1.1975725696168413</v>
      </c>
      <c r="L213" s="17">
        <f>SUMPRODUCT($A$2:$G$2,'Des Matrix All Tasks All Resp'!J214:P214)</f>
        <v>-0.68125478487649804</v>
      </c>
      <c r="M213" s="17">
        <f>SUMPRODUCT($A$2:$G$2,'Des Matrix All Tasks All Resp'!Q214:W214)</f>
        <v>0.65706357561691719</v>
      </c>
      <c r="N213" s="17">
        <f>SUMPRODUCT($A$2:$G$2,'Des Matrix All Tasks All Resp'!X214:AD214)</f>
        <v>-0.79214457067197641</v>
      </c>
      <c r="P213" s="17">
        <v>18</v>
      </c>
      <c r="Q213" s="17">
        <v>8</v>
      </c>
      <c r="R213" s="17">
        <f t="shared" si="29"/>
        <v>0.30192622799302171</v>
      </c>
      <c r="S213" s="17">
        <f t="shared" si="30"/>
        <v>0.50598169568907869</v>
      </c>
      <c r="T213" s="17">
        <f t="shared" si="31"/>
        <v>1.9291192963151294</v>
      </c>
      <c r="U213" s="17">
        <f t="shared" si="32"/>
        <v>0.45287253595681493</v>
      </c>
      <c r="W213" s="17">
        <v>18</v>
      </c>
      <c r="X213" s="17">
        <v>8</v>
      </c>
      <c r="Y213" s="17">
        <f t="shared" si="33"/>
        <v>9.4650694721508805E-2</v>
      </c>
      <c r="Z213" s="17">
        <f t="shared" si="34"/>
        <v>0.15861993617343256</v>
      </c>
      <c r="AA213" s="17">
        <f t="shared" si="35"/>
        <v>0.60475859553716993</v>
      </c>
      <c r="AB213" s="17">
        <f t="shared" si="36"/>
        <v>0.14197077356788865</v>
      </c>
      <c r="AD213" s="17">
        <v>18</v>
      </c>
      <c r="AE213" s="17">
        <v>8</v>
      </c>
      <c r="AF213" s="17">
        <f>SUMPRODUCT(Y213:AB213,'Coded Choice Data'!C213:F213)</f>
        <v>0.15861993617343256</v>
      </c>
      <c r="AG213" s="17">
        <f t="shared" si="37"/>
        <v>-1.8412442767136756</v>
      </c>
    </row>
    <row r="214" spans="9:33" x14ac:dyDescent="0.3">
      <c r="I214" s="16">
        <v>18</v>
      </c>
      <c r="J214" s="16">
        <v>9</v>
      </c>
      <c r="K214" s="17">
        <f>SUMPRODUCT($A$2:$G$2,'Des Matrix All Tasks All Resp'!C215:I215)</f>
        <v>-1.0671293456207582</v>
      </c>
      <c r="L214" s="17">
        <f>SUMPRODUCT($A$2:$G$2,'Des Matrix All Tasks All Resp'!J215:P215)</f>
        <v>-0.69446976714678621</v>
      </c>
      <c r="M214" s="17">
        <f>SUMPRODUCT($A$2:$G$2,'Des Matrix All Tasks All Resp'!Q215:W215)</f>
        <v>1.3392610796480227</v>
      </c>
      <c r="N214" s="17">
        <f>SUMPRODUCT($A$2:$G$2,'Des Matrix All Tasks All Resp'!X215:AD215)</f>
        <v>-0.79214457067197641</v>
      </c>
      <c r="P214" s="17">
        <v>18</v>
      </c>
      <c r="Q214" s="17">
        <v>9</v>
      </c>
      <c r="R214" s="17">
        <f t="shared" si="29"/>
        <v>0.3439945909823911</v>
      </c>
      <c r="S214" s="17">
        <f t="shared" si="30"/>
        <v>0.49933914382267025</v>
      </c>
      <c r="T214" s="17">
        <f t="shared" si="31"/>
        <v>3.8162225787435333</v>
      </c>
      <c r="U214" s="17">
        <f t="shared" si="32"/>
        <v>0.45287253595681493</v>
      </c>
      <c r="W214" s="17">
        <v>18</v>
      </c>
      <c r="X214" s="17">
        <v>9</v>
      </c>
      <c r="Y214" s="17">
        <f t="shared" si="33"/>
        <v>6.7285941987372616E-2</v>
      </c>
      <c r="Z214" s="17">
        <f t="shared" si="34"/>
        <v>9.7671607473026778E-2</v>
      </c>
      <c r="AA214" s="17">
        <f t="shared" si="35"/>
        <v>0.7464597926116322</v>
      </c>
      <c r="AB214" s="17">
        <f t="shared" si="36"/>
        <v>8.8582657927968433E-2</v>
      </c>
      <c r="AD214" s="17">
        <v>18</v>
      </c>
      <c r="AE214" s="17">
        <v>9</v>
      </c>
      <c r="AF214" s="17">
        <f>SUMPRODUCT(Y214:AB214,'Coded Choice Data'!C214:F214)</f>
        <v>6.7285941987372616E-2</v>
      </c>
      <c r="AG214" s="17">
        <f t="shared" si="37"/>
        <v>-2.6988039499256793</v>
      </c>
    </row>
    <row r="215" spans="9:33" x14ac:dyDescent="0.3">
      <c r="I215" s="16">
        <v>18</v>
      </c>
      <c r="J215" s="16">
        <v>10</v>
      </c>
      <c r="K215" s="17">
        <f>SUMPRODUCT($A$2:$G$2,'Des Matrix All Tasks All Resp'!C216:I216)</f>
        <v>-0.29981689164942416</v>
      </c>
      <c r="L215" s="17">
        <f>SUMPRODUCT($A$2:$G$2,'Des Matrix All Tasks All Resp'!J216:P216)</f>
        <v>1.3392610796480227</v>
      </c>
      <c r="M215" s="17">
        <f>SUMPRODUCT($A$2:$G$2,'Des Matrix All Tasks All Resp'!Q216:W216)</f>
        <v>-1.1975725696168413</v>
      </c>
      <c r="N215" s="17">
        <f>SUMPRODUCT($A$2:$G$2,'Des Matrix All Tasks All Resp'!X216:AD216)</f>
        <v>-0.79214457067197641</v>
      </c>
      <c r="P215" s="17">
        <v>18</v>
      </c>
      <c r="Q215" s="17">
        <v>10</v>
      </c>
      <c r="R215" s="17">
        <f t="shared" si="29"/>
        <v>0.74095388310426558</v>
      </c>
      <c r="S215" s="17">
        <f t="shared" si="30"/>
        <v>3.8162225787435333</v>
      </c>
      <c r="T215" s="17">
        <f t="shared" si="31"/>
        <v>0.30192622799302171</v>
      </c>
      <c r="U215" s="17">
        <f t="shared" si="32"/>
        <v>0.45287253595681493</v>
      </c>
      <c r="W215" s="17">
        <v>18</v>
      </c>
      <c r="X215" s="17">
        <v>10</v>
      </c>
      <c r="Y215" s="17">
        <f t="shared" si="33"/>
        <v>0.13948745082729661</v>
      </c>
      <c r="Z215" s="17">
        <f t="shared" si="34"/>
        <v>0.71841874566922448</v>
      </c>
      <c r="AA215" s="17">
        <f t="shared" si="35"/>
        <v>5.6838786921805544E-2</v>
      </c>
      <c r="AB215" s="17">
        <f t="shared" si="36"/>
        <v>8.525501658167324E-2</v>
      </c>
      <c r="AD215" s="17">
        <v>18</v>
      </c>
      <c r="AE215" s="17">
        <v>10</v>
      </c>
      <c r="AF215" s="17">
        <f>SUMPRODUCT(Y215:AB215,'Coded Choice Data'!C215:F215)</f>
        <v>0.71841874566922448</v>
      </c>
      <c r="AG215" s="17">
        <f t="shared" si="37"/>
        <v>-0.33070266869701831</v>
      </c>
    </row>
    <row r="216" spans="9:33" x14ac:dyDescent="0.3">
      <c r="I216" s="16">
        <v>18</v>
      </c>
      <c r="J216" s="16">
        <v>11</v>
      </c>
      <c r="K216" s="17">
        <f>SUMPRODUCT($A$2:$G$2,'Des Matrix All Tasks All Resp'!C217:I217)</f>
        <v>-1.0671293456207582</v>
      </c>
      <c r="L216" s="17">
        <f>SUMPRODUCT($A$2:$G$2,'Des Matrix All Tasks All Resp'!J217:P217)</f>
        <v>0.66584189037001906</v>
      </c>
      <c r="M216" s="17">
        <f>SUMPRODUCT($A$2:$G$2,'Des Matrix All Tasks All Resp'!Q217:W217)</f>
        <v>-0.68125478487649804</v>
      </c>
      <c r="N216" s="17">
        <f>SUMPRODUCT($A$2:$G$2,'Des Matrix All Tasks All Resp'!X217:AD217)</f>
        <v>-0.79214457067197641</v>
      </c>
      <c r="P216" s="17">
        <v>18</v>
      </c>
      <c r="Q216" s="17">
        <v>11</v>
      </c>
      <c r="R216" s="17">
        <f t="shared" si="29"/>
        <v>0.3439945909823911</v>
      </c>
      <c r="S216" s="17">
        <f t="shared" si="30"/>
        <v>1.9461282584821706</v>
      </c>
      <c r="T216" s="17">
        <f t="shared" si="31"/>
        <v>0.50598169568907869</v>
      </c>
      <c r="U216" s="17">
        <f t="shared" si="32"/>
        <v>0.45287253595681493</v>
      </c>
      <c r="W216" s="17">
        <v>18</v>
      </c>
      <c r="X216" s="17">
        <v>11</v>
      </c>
      <c r="Y216" s="17">
        <f t="shared" si="33"/>
        <v>0.10587781396870258</v>
      </c>
      <c r="Z216" s="17">
        <f t="shared" si="34"/>
        <v>0.59899722586439763</v>
      </c>
      <c r="AA216" s="17">
        <f t="shared" si="35"/>
        <v>0.15573569251407005</v>
      </c>
      <c r="AB216" s="17">
        <f t="shared" si="36"/>
        <v>0.1393892676528298</v>
      </c>
      <c r="AD216" s="17">
        <v>18</v>
      </c>
      <c r="AE216" s="17">
        <v>11</v>
      </c>
      <c r="AF216" s="17">
        <f>SUMPRODUCT(Y216:AB216,'Coded Choice Data'!C216:F216)</f>
        <v>0.59899722586439763</v>
      </c>
      <c r="AG216" s="17">
        <f t="shared" si="37"/>
        <v>-0.51249831215554631</v>
      </c>
    </row>
    <row r="217" spans="9:33" x14ac:dyDescent="0.3">
      <c r="I217" s="16">
        <v>18</v>
      </c>
      <c r="J217" s="16">
        <v>12</v>
      </c>
      <c r="K217" s="17">
        <f>SUMPRODUCT($A$2:$G$2,'Des Matrix All Tasks All Resp'!C218:I218)</f>
        <v>0.65706357561691719</v>
      </c>
      <c r="L217" s="17">
        <f>SUMPRODUCT($A$2:$G$2,'Des Matrix All Tasks All Resp'!J218:P218)</f>
        <v>-0.8515711716844464</v>
      </c>
      <c r="M217" s="17">
        <f>SUMPRODUCT($A$2:$G$2,'Des Matrix All Tasks All Resp'!Q218:W218)</f>
        <v>-0.69446976714678621</v>
      </c>
      <c r="N217" s="17">
        <f>SUMPRODUCT($A$2:$G$2,'Des Matrix All Tasks All Resp'!X218:AD218)</f>
        <v>-0.79214457067197641</v>
      </c>
      <c r="P217" s="17">
        <v>18</v>
      </c>
      <c r="Q217" s="17">
        <v>12</v>
      </c>
      <c r="R217" s="17">
        <f t="shared" si="29"/>
        <v>1.9291192963151294</v>
      </c>
      <c r="S217" s="17">
        <f t="shared" si="30"/>
        <v>0.42674391698803016</v>
      </c>
      <c r="T217" s="17">
        <f t="shared" si="31"/>
        <v>0.49933914382267025</v>
      </c>
      <c r="U217" s="17">
        <f t="shared" si="32"/>
        <v>0.45287253595681493</v>
      </c>
      <c r="W217" s="17">
        <v>18</v>
      </c>
      <c r="X217" s="17">
        <v>12</v>
      </c>
      <c r="Y217" s="17">
        <f t="shared" si="33"/>
        <v>0.58315466205103683</v>
      </c>
      <c r="Z217" s="17">
        <f t="shared" si="34"/>
        <v>0.1290006819012392</v>
      </c>
      <c r="AA217" s="17">
        <f t="shared" si="35"/>
        <v>0.15094553780109821</v>
      </c>
      <c r="AB217" s="17">
        <f t="shared" si="36"/>
        <v>0.13689911824662579</v>
      </c>
      <c r="AD217" s="17">
        <v>18</v>
      </c>
      <c r="AE217" s="17">
        <v>12</v>
      </c>
      <c r="AF217" s="17">
        <f>SUMPRODUCT(Y217:AB217,'Coded Choice Data'!C217:F217)</f>
        <v>0.15094553780109821</v>
      </c>
      <c r="AG217" s="17">
        <f t="shared" si="37"/>
        <v>-1.890836184040658</v>
      </c>
    </row>
    <row r="218" spans="9:33" x14ac:dyDescent="0.3">
      <c r="I218" s="16">
        <v>19</v>
      </c>
      <c r="J218" s="16">
        <v>1</v>
      </c>
      <c r="K218" s="17">
        <f>SUMPRODUCT($A$2:$G$2,'Des Matrix All Tasks All Resp'!C219:I219)</f>
        <v>-0.69446976714678621</v>
      </c>
      <c r="L218" s="17">
        <f>SUMPRODUCT($A$2:$G$2,'Des Matrix All Tasks All Resp'!J219:P219)</f>
        <v>-1.1975725696168413</v>
      </c>
      <c r="M218" s="17">
        <f>SUMPRODUCT($A$2:$G$2,'Des Matrix All Tasks All Resp'!Q219:W219)</f>
        <v>0.66584189037001906</v>
      </c>
      <c r="N218" s="17">
        <f>SUMPRODUCT($A$2:$G$2,'Des Matrix All Tasks All Resp'!X219:AD219)</f>
        <v>-0.79214457067197641</v>
      </c>
      <c r="P218" s="17">
        <v>19</v>
      </c>
      <c r="Q218" s="17">
        <v>1</v>
      </c>
      <c r="R218" s="17">
        <f t="shared" si="29"/>
        <v>0.49933914382267025</v>
      </c>
      <c r="S218" s="17">
        <f t="shared" si="30"/>
        <v>0.30192622799302171</v>
      </c>
      <c r="T218" s="17">
        <f t="shared" si="31"/>
        <v>1.9461282584821706</v>
      </c>
      <c r="U218" s="17">
        <f t="shared" si="32"/>
        <v>0.45287253595681493</v>
      </c>
      <c r="W218" s="17">
        <v>19</v>
      </c>
      <c r="X218" s="17">
        <v>1</v>
      </c>
      <c r="Y218" s="17">
        <f t="shared" si="33"/>
        <v>0.15603050430241394</v>
      </c>
      <c r="Z218" s="17">
        <f t="shared" si="34"/>
        <v>9.4344098992981823E-2</v>
      </c>
      <c r="AA218" s="17">
        <f t="shared" si="35"/>
        <v>0.60811449966355624</v>
      </c>
      <c r="AB218" s="17">
        <f t="shared" si="36"/>
        <v>0.14151089704104794</v>
      </c>
      <c r="AD218" s="17">
        <v>19</v>
      </c>
      <c r="AE218" s="17">
        <v>1</v>
      </c>
      <c r="AF218" s="17">
        <f>SUMPRODUCT(Y218:AB218,'Coded Choice Data'!C218:F218)</f>
        <v>0.60811449966355624</v>
      </c>
      <c r="AG218" s="17">
        <f t="shared" si="37"/>
        <v>-0.49739209293123748</v>
      </c>
    </row>
    <row r="219" spans="9:33" x14ac:dyDescent="0.3">
      <c r="I219" s="16">
        <v>19</v>
      </c>
      <c r="J219" s="16">
        <v>2</v>
      </c>
      <c r="K219" s="17">
        <f>SUMPRODUCT($A$2:$G$2,'Des Matrix All Tasks All Resp'!C220:I220)</f>
        <v>-0.29981689164942416</v>
      </c>
      <c r="L219" s="17">
        <f>SUMPRODUCT($A$2:$G$2,'Des Matrix All Tasks All Resp'!J220:P220)</f>
        <v>0.65706357561691719</v>
      </c>
      <c r="M219" s="17">
        <f>SUMPRODUCT($A$2:$G$2,'Des Matrix All Tasks All Resp'!Q220:W220)</f>
        <v>-1.0671293456207582</v>
      </c>
      <c r="N219" s="17">
        <f>SUMPRODUCT($A$2:$G$2,'Des Matrix All Tasks All Resp'!X220:AD220)</f>
        <v>-0.79214457067197641</v>
      </c>
      <c r="P219" s="17">
        <v>19</v>
      </c>
      <c r="Q219" s="17">
        <v>2</v>
      </c>
      <c r="R219" s="17">
        <f t="shared" si="29"/>
        <v>0.74095388310426558</v>
      </c>
      <c r="S219" s="17">
        <f t="shared" si="30"/>
        <v>1.9291192963151294</v>
      </c>
      <c r="T219" s="17">
        <f t="shared" si="31"/>
        <v>0.3439945909823911</v>
      </c>
      <c r="U219" s="17">
        <f t="shared" si="32"/>
        <v>0.45287253595681493</v>
      </c>
      <c r="W219" s="17">
        <v>19</v>
      </c>
      <c r="X219" s="17">
        <v>2</v>
      </c>
      <c r="Y219" s="17">
        <f t="shared" si="33"/>
        <v>0.21371982717594143</v>
      </c>
      <c r="Z219" s="17">
        <f t="shared" si="34"/>
        <v>0.55643279833142645</v>
      </c>
      <c r="AA219" s="17">
        <f t="shared" si="35"/>
        <v>9.922137694481846E-2</v>
      </c>
      <c r="AB219" s="17">
        <f t="shared" si="36"/>
        <v>0.13062599754781365</v>
      </c>
      <c r="AD219" s="17">
        <v>19</v>
      </c>
      <c r="AE219" s="17">
        <v>2</v>
      </c>
      <c r="AF219" s="17">
        <f>SUMPRODUCT(Y219:AB219,'Coded Choice Data'!C219:F219)</f>
        <v>0.21371982717594143</v>
      </c>
      <c r="AG219" s="17">
        <f t="shared" si="37"/>
        <v>-1.543089340539995</v>
      </c>
    </row>
    <row r="220" spans="9:33" x14ac:dyDescent="0.3">
      <c r="I220" s="16">
        <v>19</v>
      </c>
      <c r="J220" s="16">
        <v>3</v>
      </c>
      <c r="K220" s="17">
        <f>SUMPRODUCT($A$2:$G$2,'Des Matrix All Tasks All Resp'!C221:I221)</f>
        <v>1.3392610796480227</v>
      </c>
      <c r="L220" s="17">
        <f>SUMPRODUCT($A$2:$G$2,'Des Matrix All Tasks All Resp'!J221:P221)</f>
        <v>-0.68125478487649804</v>
      </c>
      <c r="M220" s="17">
        <f>SUMPRODUCT($A$2:$G$2,'Des Matrix All Tasks All Resp'!Q221:W221)</f>
        <v>-0.8515711716844464</v>
      </c>
      <c r="N220" s="17">
        <f>SUMPRODUCT($A$2:$G$2,'Des Matrix All Tasks All Resp'!X221:AD221)</f>
        <v>-0.79214457067197641</v>
      </c>
      <c r="P220" s="17">
        <v>19</v>
      </c>
      <c r="Q220" s="17">
        <v>3</v>
      </c>
      <c r="R220" s="17">
        <f t="shared" si="29"/>
        <v>3.8162225787435333</v>
      </c>
      <c r="S220" s="17">
        <f t="shared" si="30"/>
        <v>0.50598169568907869</v>
      </c>
      <c r="T220" s="17">
        <f t="shared" si="31"/>
        <v>0.42674391698803016</v>
      </c>
      <c r="U220" s="17">
        <f t="shared" si="32"/>
        <v>0.45287253595681493</v>
      </c>
      <c r="W220" s="17">
        <v>19</v>
      </c>
      <c r="X220" s="17">
        <v>3</v>
      </c>
      <c r="Y220" s="17">
        <f t="shared" si="33"/>
        <v>0.73363208360075771</v>
      </c>
      <c r="Z220" s="17">
        <f t="shared" si="34"/>
        <v>9.7270114101793301E-2</v>
      </c>
      <c r="AA220" s="17">
        <f t="shared" si="35"/>
        <v>8.2037413312237836E-2</v>
      </c>
      <c r="AB220" s="17">
        <f t="shared" si="36"/>
        <v>8.7060388985211054E-2</v>
      </c>
      <c r="AD220" s="17">
        <v>19</v>
      </c>
      <c r="AE220" s="17">
        <v>3</v>
      </c>
      <c r="AF220" s="17">
        <f>SUMPRODUCT(Y220:AB220,'Coded Choice Data'!C220:F220)</f>
        <v>0.73363208360075771</v>
      </c>
      <c r="AG220" s="17">
        <f t="shared" si="37"/>
        <v>-0.30974762453497645</v>
      </c>
    </row>
    <row r="221" spans="9:33" x14ac:dyDescent="0.3">
      <c r="I221" s="16">
        <v>19</v>
      </c>
      <c r="J221" s="16">
        <v>4</v>
      </c>
      <c r="K221" s="17">
        <f>SUMPRODUCT($A$2:$G$2,'Des Matrix All Tasks All Resp'!C222:I222)</f>
        <v>-0.8515711716844464</v>
      </c>
      <c r="L221" s="17">
        <f>SUMPRODUCT($A$2:$G$2,'Des Matrix All Tasks All Resp'!J222:P222)</f>
        <v>-1.0671293456207582</v>
      </c>
      <c r="M221" s="17">
        <f>SUMPRODUCT($A$2:$G$2,'Des Matrix All Tasks All Resp'!Q222:W222)</f>
        <v>-1.1975725696168413</v>
      </c>
      <c r="N221" s="17">
        <f>SUMPRODUCT($A$2:$G$2,'Des Matrix All Tasks All Resp'!X222:AD222)</f>
        <v>-0.79214457067197641</v>
      </c>
      <c r="P221" s="17">
        <v>19</v>
      </c>
      <c r="Q221" s="17">
        <v>4</v>
      </c>
      <c r="R221" s="17">
        <f t="shared" si="29"/>
        <v>0.42674391698803016</v>
      </c>
      <c r="S221" s="17">
        <f t="shared" si="30"/>
        <v>0.3439945909823911</v>
      </c>
      <c r="T221" s="17">
        <f t="shared" si="31"/>
        <v>0.30192622799302171</v>
      </c>
      <c r="U221" s="17">
        <f t="shared" si="32"/>
        <v>0.45287253595681493</v>
      </c>
      <c r="W221" s="17">
        <v>19</v>
      </c>
      <c r="X221" s="17">
        <v>4</v>
      </c>
      <c r="Y221" s="17">
        <f t="shared" si="33"/>
        <v>0.27973352394784146</v>
      </c>
      <c r="Z221" s="17">
        <f t="shared" si="34"/>
        <v>0.22549078106062309</v>
      </c>
      <c r="AA221" s="17">
        <f t="shared" si="35"/>
        <v>0.19791468458386108</v>
      </c>
      <c r="AB221" s="17">
        <f t="shared" si="36"/>
        <v>0.29686101040767443</v>
      </c>
      <c r="AD221" s="17">
        <v>19</v>
      </c>
      <c r="AE221" s="17">
        <v>4</v>
      </c>
      <c r="AF221" s="17">
        <f>SUMPRODUCT(Y221:AB221,'Coded Choice Data'!C221:F221)</f>
        <v>0.27973352394784146</v>
      </c>
      <c r="AG221" s="17">
        <f t="shared" si="37"/>
        <v>-1.2739178291533244</v>
      </c>
    </row>
    <row r="222" spans="9:33" x14ac:dyDescent="0.3">
      <c r="I222" s="16">
        <v>19</v>
      </c>
      <c r="J222" s="16">
        <v>5</v>
      </c>
      <c r="K222" s="17">
        <f>SUMPRODUCT($A$2:$G$2,'Des Matrix All Tasks All Resp'!C223:I223)</f>
        <v>1.3392610796480227</v>
      </c>
      <c r="L222" s="17">
        <f>SUMPRODUCT($A$2:$G$2,'Des Matrix All Tasks All Resp'!J223:P223)</f>
        <v>0.65706357561691719</v>
      </c>
      <c r="M222" s="17">
        <f>SUMPRODUCT($A$2:$G$2,'Des Matrix All Tasks All Resp'!Q223:W223)</f>
        <v>0.66584189037001906</v>
      </c>
      <c r="N222" s="17">
        <f>SUMPRODUCT($A$2:$G$2,'Des Matrix All Tasks All Resp'!X223:AD223)</f>
        <v>-0.79214457067197641</v>
      </c>
      <c r="P222" s="17">
        <v>19</v>
      </c>
      <c r="Q222" s="17">
        <v>5</v>
      </c>
      <c r="R222" s="17">
        <f t="shared" si="29"/>
        <v>3.8162225787435333</v>
      </c>
      <c r="S222" s="17">
        <f t="shared" si="30"/>
        <v>1.9291192963151294</v>
      </c>
      <c r="T222" s="17">
        <f t="shared" si="31"/>
        <v>1.9461282584821706</v>
      </c>
      <c r="U222" s="17">
        <f t="shared" si="32"/>
        <v>0.45287253595681493</v>
      </c>
      <c r="W222" s="17">
        <v>19</v>
      </c>
      <c r="X222" s="17">
        <v>5</v>
      </c>
      <c r="Y222" s="17">
        <f t="shared" si="33"/>
        <v>0.46857342987741968</v>
      </c>
      <c r="Z222" s="17">
        <f t="shared" si="34"/>
        <v>0.23686617503707263</v>
      </c>
      <c r="AA222" s="17">
        <f t="shared" si="35"/>
        <v>0.23895461395194584</v>
      </c>
      <c r="AB222" s="17">
        <f t="shared" si="36"/>
        <v>5.5605781133561828E-2</v>
      </c>
      <c r="AD222" s="17">
        <v>19</v>
      </c>
      <c r="AE222" s="17">
        <v>5</v>
      </c>
      <c r="AF222" s="17">
        <f>SUMPRODUCT(Y222:AB222,'Coded Choice Data'!C222:F222)</f>
        <v>0.23895461395194584</v>
      </c>
      <c r="AG222" s="17">
        <f t="shared" si="37"/>
        <v>-1.4314816448665266</v>
      </c>
    </row>
    <row r="223" spans="9:33" x14ac:dyDescent="0.3">
      <c r="I223" s="16">
        <v>19</v>
      </c>
      <c r="J223" s="16">
        <v>6</v>
      </c>
      <c r="K223" s="17">
        <f>SUMPRODUCT($A$2:$G$2,'Des Matrix All Tasks All Resp'!C224:I224)</f>
        <v>-0.68125478487649804</v>
      </c>
      <c r="L223" s="17">
        <f>SUMPRODUCT($A$2:$G$2,'Des Matrix All Tasks All Resp'!J224:P224)</f>
        <v>-0.29981689164942416</v>
      </c>
      <c r="M223" s="17">
        <f>SUMPRODUCT($A$2:$G$2,'Des Matrix All Tasks All Resp'!Q224:W224)</f>
        <v>-0.69446976714678621</v>
      </c>
      <c r="N223" s="17">
        <f>SUMPRODUCT($A$2:$G$2,'Des Matrix All Tasks All Resp'!X224:AD224)</f>
        <v>-0.79214457067197641</v>
      </c>
      <c r="P223" s="17">
        <v>19</v>
      </c>
      <c r="Q223" s="17">
        <v>6</v>
      </c>
      <c r="R223" s="17">
        <f t="shared" si="29"/>
        <v>0.50598169568907869</v>
      </c>
      <c r="S223" s="17">
        <f t="shared" si="30"/>
        <v>0.74095388310426558</v>
      </c>
      <c r="T223" s="17">
        <f t="shared" si="31"/>
        <v>0.49933914382267025</v>
      </c>
      <c r="U223" s="17">
        <f t="shared" si="32"/>
        <v>0.45287253595681493</v>
      </c>
      <c r="W223" s="17">
        <v>19</v>
      </c>
      <c r="X223" s="17">
        <v>6</v>
      </c>
      <c r="Y223" s="17">
        <f t="shared" si="33"/>
        <v>0.23008086144146769</v>
      </c>
      <c r="Z223" s="17">
        <f t="shared" si="34"/>
        <v>0.33692781609591671</v>
      </c>
      <c r="AA223" s="17">
        <f t="shared" si="35"/>
        <v>0.22706034890393112</v>
      </c>
      <c r="AB223" s="17">
        <f t="shared" si="36"/>
        <v>0.20593097355868456</v>
      </c>
      <c r="AD223" s="17">
        <v>19</v>
      </c>
      <c r="AE223" s="17">
        <v>6</v>
      </c>
      <c r="AF223" s="17">
        <f>SUMPRODUCT(Y223:AB223,'Coded Choice Data'!C223:F223)</f>
        <v>0.33692781609591671</v>
      </c>
      <c r="AG223" s="17">
        <f t="shared" si="37"/>
        <v>-1.0878865671339988</v>
      </c>
    </row>
    <row r="224" spans="9:33" x14ac:dyDescent="0.3">
      <c r="I224" s="16">
        <v>19</v>
      </c>
      <c r="J224" s="16">
        <v>7</v>
      </c>
      <c r="K224" s="17">
        <f>SUMPRODUCT($A$2:$G$2,'Des Matrix All Tasks All Resp'!C225:I225)</f>
        <v>0.66584189037001906</v>
      </c>
      <c r="L224" s="17">
        <f>SUMPRODUCT($A$2:$G$2,'Des Matrix All Tasks All Resp'!J225:P225)</f>
        <v>-0.8515711716844464</v>
      </c>
      <c r="M224" s="17">
        <f>SUMPRODUCT($A$2:$G$2,'Des Matrix All Tasks All Resp'!Q225:W225)</f>
        <v>-0.29981689164942416</v>
      </c>
      <c r="N224" s="17">
        <f>SUMPRODUCT($A$2:$G$2,'Des Matrix All Tasks All Resp'!X225:AD225)</f>
        <v>-0.79214457067197641</v>
      </c>
      <c r="P224" s="17">
        <v>19</v>
      </c>
      <c r="Q224" s="17">
        <v>7</v>
      </c>
      <c r="R224" s="17">
        <f t="shared" si="29"/>
        <v>1.9461282584821706</v>
      </c>
      <c r="S224" s="17">
        <f t="shared" si="30"/>
        <v>0.42674391698803016</v>
      </c>
      <c r="T224" s="17">
        <f t="shared" si="31"/>
        <v>0.74095388310426558</v>
      </c>
      <c r="U224" s="17">
        <f t="shared" si="32"/>
        <v>0.45287253595681493</v>
      </c>
      <c r="W224" s="17">
        <v>19</v>
      </c>
      <c r="X224" s="17">
        <v>7</v>
      </c>
      <c r="Y224" s="17">
        <f t="shared" si="33"/>
        <v>0.54563855254439342</v>
      </c>
      <c r="Z224" s="17">
        <f t="shared" si="34"/>
        <v>0.1196467561465229</v>
      </c>
      <c r="AA224" s="17">
        <f t="shared" si="35"/>
        <v>0.20774221972115875</v>
      </c>
      <c r="AB224" s="17">
        <f t="shared" si="36"/>
        <v>0.12697247158792493</v>
      </c>
      <c r="AD224" s="17">
        <v>19</v>
      </c>
      <c r="AE224" s="17">
        <v>7</v>
      </c>
      <c r="AF224" s="17">
        <f>SUMPRODUCT(Y224:AB224,'Coded Choice Data'!C224:F224)</f>
        <v>0.20774221972115875</v>
      </c>
      <c r="AG224" s="17">
        <f t="shared" si="37"/>
        <v>-1.5714572961468509</v>
      </c>
    </row>
    <row r="225" spans="9:33" x14ac:dyDescent="0.3">
      <c r="I225" s="16">
        <v>19</v>
      </c>
      <c r="J225" s="16">
        <v>8</v>
      </c>
      <c r="K225" s="17">
        <f>SUMPRODUCT($A$2:$G$2,'Des Matrix All Tasks All Resp'!C226:I226)</f>
        <v>-1.1975725696168413</v>
      </c>
      <c r="L225" s="17">
        <f>SUMPRODUCT($A$2:$G$2,'Des Matrix All Tasks All Resp'!J226:P226)</f>
        <v>-0.68125478487649804</v>
      </c>
      <c r="M225" s="17">
        <f>SUMPRODUCT($A$2:$G$2,'Des Matrix All Tasks All Resp'!Q226:W226)</f>
        <v>0.65706357561691719</v>
      </c>
      <c r="N225" s="17">
        <f>SUMPRODUCT($A$2:$G$2,'Des Matrix All Tasks All Resp'!X226:AD226)</f>
        <v>-0.79214457067197641</v>
      </c>
      <c r="P225" s="17">
        <v>19</v>
      </c>
      <c r="Q225" s="17">
        <v>8</v>
      </c>
      <c r="R225" s="17">
        <f t="shared" si="29"/>
        <v>0.30192622799302171</v>
      </c>
      <c r="S225" s="17">
        <f t="shared" si="30"/>
        <v>0.50598169568907869</v>
      </c>
      <c r="T225" s="17">
        <f t="shared" si="31"/>
        <v>1.9291192963151294</v>
      </c>
      <c r="U225" s="17">
        <f t="shared" si="32"/>
        <v>0.45287253595681493</v>
      </c>
      <c r="W225" s="17">
        <v>19</v>
      </c>
      <c r="X225" s="17">
        <v>8</v>
      </c>
      <c r="Y225" s="17">
        <f t="shared" si="33"/>
        <v>9.4650694721508805E-2</v>
      </c>
      <c r="Z225" s="17">
        <f t="shared" si="34"/>
        <v>0.15861993617343256</v>
      </c>
      <c r="AA225" s="17">
        <f t="shared" si="35"/>
        <v>0.60475859553716993</v>
      </c>
      <c r="AB225" s="17">
        <f t="shared" si="36"/>
        <v>0.14197077356788865</v>
      </c>
      <c r="AD225" s="17">
        <v>19</v>
      </c>
      <c r="AE225" s="17">
        <v>8</v>
      </c>
      <c r="AF225" s="17">
        <f>SUMPRODUCT(Y225:AB225,'Coded Choice Data'!C225:F225)</f>
        <v>0.60475859553716993</v>
      </c>
      <c r="AG225" s="17">
        <f t="shared" si="37"/>
        <v>-0.5029259162202605</v>
      </c>
    </row>
    <row r="226" spans="9:33" x14ac:dyDescent="0.3">
      <c r="I226" s="16">
        <v>19</v>
      </c>
      <c r="J226" s="16">
        <v>9</v>
      </c>
      <c r="K226" s="17">
        <f>SUMPRODUCT($A$2:$G$2,'Des Matrix All Tasks All Resp'!C227:I227)</f>
        <v>-1.0671293456207582</v>
      </c>
      <c r="L226" s="17">
        <f>SUMPRODUCT($A$2:$G$2,'Des Matrix All Tasks All Resp'!J227:P227)</f>
        <v>-0.69446976714678621</v>
      </c>
      <c r="M226" s="17">
        <f>SUMPRODUCT($A$2:$G$2,'Des Matrix All Tasks All Resp'!Q227:W227)</f>
        <v>1.3392610796480227</v>
      </c>
      <c r="N226" s="17">
        <f>SUMPRODUCT($A$2:$G$2,'Des Matrix All Tasks All Resp'!X227:AD227)</f>
        <v>-0.79214457067197641</v>
      </c>
      <c r="P226" s="17">
        <v>19</v>
      </c>
      <c r="Q226" s="17">
        <v>9</v>
      </c>
      <c r="R226" s="17">
        <f t="shared" si="29"/>
        <v>0.3439945909823911</v>
      </c>
      <c r="S226" s="17">
        <f t="shared" si="30"/>
        <v>0.49933914382267025</v>
      </c>
      <c r="T226" s="17">
        <f t="shared" si="31"/>
        <v>3.8162225787435333</v>
      </c>
      <c r="U226" s="17">
        <f t="shared" si="32"/>
        <v>0.45287253595681493</v>
      </c>
      <c r="W226" s="17">
        <v>19</v>
      </c>
      <c r="X226" s="17">
        <v>9</v>
      </c>
      <c r="Y226" s="17">
        <f t="shared" si="33"/>
        <v>6.7285941987372616E-2</v>
      </c>
      <c r="Z226" s="17">
        <f t="shared" si="34"/>
        <v>9.7671607473026778E-2</v>
      </c>
      <c r="AA226" s="17">
        <f t="shared" si="35"/>
        <v>0.7464597926116322</v>
      </c>
      <c r="AB226" s="17">
        <f t="shared" si="36"/>
        <v>8.8582657927968433E-2</v>
      </c>
      <c r="AD226" s="17">
        <v>19</v>
      </c>
      <c r="AE226" s="17">
        <v>9</v>
      </c>
      <c r="AF226" s="17">
        <f>SUMPRODUCT(Y226:AB226,'Coded Choice Data'!C226:F226)</f>
        <v>9.7671607473026778E-2</v>
      </c>
      <c r="AG226" s="17">
        <f t="shared" si="37"/>
        <v>-2.3261443714517074</v>
      </c>
    </row>
    <row r="227" spans="9:33" x14ac:dyDescent="0.3">
      <c r="I227" s="16">
        <v>19</v>
      </c>
      <c r="J227" s="16">
        <v>10</v>
      </c>
      <c r="K227" s="17">
        <f>SUMPRODUCT($A$2:$G$2,'Des Matrix All Tasks All Resp'!C228:I228)</f>
        <v>-0.29981689164942416</v>
      </c>
      <c r="L227" s="17">
        <f>SUMPRODUCT($A$2:$G$2,'Des Matrix All Tasks All Resp'!J228:P228)</f>
        <v>1.3392610796480227</v>
      </c>
      <c r="M227" s="17">
        <f>SUMPRODUCT($A$2:$G$2,'Des Matrix All Tasks All Resp'!Q228:W228)</f>
        <v>-1.1975725696168413</v>
      </c>
      <c r="N227" s="17">
        <f>SUMPRODUCT($A$2:$G$2,'Des Matrix All Tasks All Resp'!X228:AD228)</f>
        <v>-0.79214457067197641</v>
      </c>
      <c r="P227" s="17">
        <v>19</v>
      </c>
      <c r="Q227" s="17">
        <v>10</v>
      </c>
      <c r="R227" s="17">
        <f t="shared" si="29"/>
        <v>0.74095388310426558</v>
      </c>
      <c r="S227" s="17">
        <f t="shared" si="30"/>
        <v>3.8162225787435333</v>
      </c>
      <c r="T227" s="17">
        <f t="shared" si="31"/>
        <v>0.30192622799302171</v>
      </c>
      <c r="U227" s="17">
        <f t="shared" si="32"/>
        <v>0.45287253595681493</v>
      </c>
      <c r="W227" s="17">
        <v>19</v>
      </c>
      <c r="X227" s="17">
        <v>10</v>
      </c>
      <c r="Y227" s="17">
        <f t="shared" si="33"/>
        <v>0.13948745082729661</v>
      </c>
      <c r="Z227" s="17">
        <f t="shared" si="34"/>
        <v>0.71841874566922448</v>
      </c>
      <c r="AA227" s="17">
        <f t="shared" si="35"/>
        <v>5.6838786921805544E-2</v>
      </c>
      <c r="AB227" s="17">
        <f t="shared" si="36"/>
        <v>8.525501658167324E-2</v>
      </c>
      <c r="AD227" s="17">
        <v>19</v>
      </c>
      <c r="AE227" s="17">
        <v>10</v>
      </c>
      <c r="AF227" s="17">
        <f>SUMPRODUCT(Y227:AB227,'Coded Choice Data'!C227:F227)</f>
        <v>0.71841874566922448</v>
      </c>
      <c r="AG227" s="17">
        <f t="shared" si="37"/>
        <v>-0.33070266869701831</v>
      </c>
    </row>
    <row r="228" spans="9:33" x14ac:dyDescent="0.3">
      <c r="I228" s="16">
        <v>19</v>
      </c>
      <c r="J228" s="16">
        <v>11</v>
      </c>
      <c r="K228" s="17">
        <f>SUMPRODUCT($A$2:$G$2,'Des Matrix All Tasks All Resp'!C229:I229)</f>
        <v>-1.0671293456207582</v>
      </c>
      <c r="L228" s="17">
        <f>SUMPRODUCT($A$2:$G$2,'Des Matrix All Tasks All Resp'!J229:P229)</f>
        <v>0.66584189037001906</v>
      </c>
      <c r="M228" s="17">
        <f>SUMPRODUCT($A$2:$G$2,'Des Matrix All Tasks All Resp'!Q229:W229)</f>
        <v>-0.68125478487649804</v>
      </c>
      <c r="N228" s="17">
        <f>SUMPRODUCT($A$2:$G$2,'Des Matrix All Tasks All Resp'!X229:AD229)</f>
        <v>-0.79214457067197641</v>
      </c>
      <c r="P228" s="17">
        <v>19</v>
      </c>
      <c r="Q228" s="17">
        <v>11</v>
      </c>
      <c r="R228" s="17">
        <f t="shared" si="29"/>
        <v>0.3439945909823911</v>
      </c>
      <c r="S228" s="17">
        <f t="shared" si="30"/>
        <v>1.9461282584821706</v>
      </c>
      <c r="T228" s="17">
        <f t="shared" si="31"/>
        <v>0.50598169568907869</v>
      </c>
      <c r="U228" s="17">
        <f t="shared" si="32"/>
        <v>0.45287253595681493</v>
      </c>
      <c r="W228" s="17">
        <v>19</v>
      </c>
      <c r="X228" s="17">
        <v>11</v>
      </c>
      <c r="Y228" s="17">
        <f t="shared" si="33"/>
        <v>0.10587781396870258</v>
      </c>
      <c r="Z228" s="17">
        <f t="shared" si="34"/>
        <v>0.59899722586439763</v>
      </c>
      <c r="AA228" s="17">
        <f t="shared" si="35"/>
        <v>0.15573569251407005</v>
      </c>
      <c r="AB228" s="17">
        <f t="shared" si="36"/>
        <v>0.1393892676528298</v>
      </c>
      <c r="AD228" s="17">
        <v>19</v>
      </c>
      <c r="AE228" s="17">
        <v>11</v>
      </c>
      <c r="AF228" s="17">
        <f>SUMPRODUCT(Y228:AB228,'Coded Choice Data'!C228:F228)</f>
        <v>0.59899722586439763</v>
      </c>
      <c r="AG228" s="17">
        <f t="shared" si="37"/>
        <v>-0.51249831215554631</v>
      </c>
    </row>
    <row r="229" spans="9:33" x14ac:dyDescent="0.3">
      <c r="I229" s="16">
        <v>19</v>
      </c>
      <c r="J229" s="16">
        <v>12</v>
      </c>
      <c r="K229" s="17">
        <f>SUMPRODUCT($A$2:$G$2,'Des Matrix All Tasks All Resp'!C230:I230)</f>
        <v>0.65706357561691719</v>
      </c>
      <c r="L229" s="17">
        <f>SUMPRODUCT($A$2:$G$2,'Des Matrix All Tasks All Resp'!J230:P230)</f>
        <v>-0.8515711716844464</v>
      </c>
      <c r="M229" s="17">
        <f>SUMPRODUCT($A$2:$G$2,'Des Matrix All Tasks All Resp'!Q230:W230)</f>
        <v>-0.69446976714678621</v>
      </c>
      <c r="N229" s="17">
        <f>SUMPRODUCT($A$2:$G$2,'Des Matrix All Tasks All Resp'!X230:AD230)</f>
        <v>-0.79214457067197641</v>
      </c>
      <c r="P229" s="17">
        <v>19</v>
      </c>
      <c r="Q229" s="17">
        <v>12</v>
      </c>
      <c r="R229" s="17">
        <f t="shared" si="29"/>
        <v>1.9291192963151294</v>
      </c>
      <c r="S229" s="17">
        <f t="shared" si="30"/>
        <v>0.42674391698803016</v>
      </c>
      <c r="T229" s="17">
        <f t="shared" si="31"/>
        <v>0.49933914382267025</v>
      </c>
      <c r="U229" s="17">
        <f t="shared" si="32"/>
        <v>0.45287253595681493</v>
      </c>
      <c r="W229" s="17">
        <v>19</v>
      </c>
      <c r="X229" s="17">
        <v>12</v>
      </c>
      <c r="Y229" s="17">
        <f t="shared" si="33"/>
        <v>0.58315466205103683</v>
      </c>
      <c r="Z229" s="17">
        <f t="shared" si="34"/>
        <v>0.1290006819012392</v>
      </c>
      <c r="AA229" s="17">
        <f t="shared" si="35"/>
        <v>0.15094553780109821</v>
      </c>
      <c r="AB229" s="17">
        <f t="shared" si="36"/>
        <v>0.13689911824662579</v>
      </c>
      <c r="AD229" s="17">
        <v>19</v>
      </c>
      <c r="AE229" s="17">
        <v>12</v>
      </c>
      <c r="AF229" s="17">
        <f>SUMPRODUCT(Y229:AB229,'Coded Choice Data'!C229:F229)</f>
        <v>0.15094553780109821</v>
      </c>
      <c r="AG229" s="17">
        <f t="shared" si="37"/>
        <v>-1.890836184040658</v>
      </c>
    </row>
    <row r="230" spans="9:33" x14ac:dyDescent="0.3">
      <c r="I230" s="16">
        <v>20</v>
      </c>
      <c r="J230" s="16">
        <v>1</v>
      </c>
      <c r="K230" s="17">
        <f>SUMPRODUCT($A$2:$G$2,'Des Matrix All Tasks All Resp'!C231:I231)</f>
        <v>-0.69446976714678621</v>
      </c>
      <c r="L230" s="17">
        <f>SUMPRODUCT($A$2:$G$2,'Des Matrix All Tasks All Resp'!J231:P231)</f>
        <v>-1.1975725696168413</v>
      </c>
      <c r="M230" s="17">
        <f>SUMPRODUCT($A$2:$G$2,'Des Matrix All Tasks All Resp'!Q231:W231)</f>
        <v>0.66584189037001906</v>
      </c>
      <c r="N230" s="17">
        <f>SUMPRODUCT($A$2:$G$2,'Des Matrix All Tasks All Resp'!X231:AD231)</f>
        <v>-0.79214457067197641</v>
      </c>
      <c r="P230" s="17">
        <v>20</v>
      </c>
      <c r="Q230" s="17">
        <v>1</v>
      </c>
      <c r="R230" s="17">
        <f t="shared" si="29"/>
        <v>0.49933914382267025</v>
      </c>
      <c r="S230" s="17">
        <f t="shared" si="30"/>
        <v>0.30192622799302171</v>
      </c>
      <c r="T230" s="17">
        <f t="shared" si="31"/>
        <v>1.9461282584821706</v>
      </c>
      <c r="U230" s="17">
        <f t="shared" si="32"/>
        <v>0.45287253595681493</v>
      </c>
      <c r="W230" s="17">
        <v>20</v>
      </c>
      <c r="X230" s="17">
        <v>1</v>
      </c>
      <c r="Y230" s="17">
        <f t="shared" si="33"/>
        <v>0.15603050430241394</v>
      </c>
      <c r="Z230" s="17">
        <f t="shared" si="34"/>
        <v>9.4344098992981823E-2</v>
      </c>
      <c r="AA230" s="17">
        <f t="shared" si="35"/>
        <v>0.60811449966355624</v>
      </c>
      <c r="AB230" s="17">
        <f t="shared" si="36"/>
        <v>0.14151089704104794</v>
      </c>
      <c r="AD230" s="17">
        <v>20</v>
      </c>
      <c r="AE230" s="17">
        <v>1</v>
      </c>
      <c r="AF230" s="17">
        <f>SUMPRODUCT(Y230:AB230,'Coded Choice Data'!C230:F230)</f>
        <v>0.60811449966355624</v>
      </c>
      <c r="AG230" s="17">
        <f t="shared" si="37"/>
        <v>-0.49739209293123748</v>
      </c>
    </row>
    <row r="231" spans="9:33" x14ac:dyDescent="0.3">
      <c r="I231" s="16">
        <v>20</v>
      </c>
      <c r="J231" s="16">
        <v>2</v>
      </c>
      <c r="K231" s="17">
        <f>SUMPRODUCT($A$2:$G$2,'Des Matrix All Tasks All Resp'!C232:I232)</f>
        <v>-0.29981689164942416</v>
      </c>
      <c r="L231" s="17">
        <f>SUMPRODUCT($A$2:$G$2,'Des Matrix All Tasks All Resp'!J232:P232)</f>
        <v>0.65706357561691719</v>
      </c>
      <c r="M231" s="17">
        <f>SUMPRODUCT($A$2:$G$2,'Des Matrix All Tasks All Resp'!Q232:W232)</f>
        <v>-1.0671293456207582</v>
      </c>
      <c r="N231" s="17">
        <f>SUMPRODUCT($A$2:$G$2,'Des Matrix All Tasks All Resp'!X232:AD232)</f>
        <v>-0.79214457067197641</v>
      </c>
      <c r="P231" s="17">
        <v>20</v>
      </c>
      <c r="Q231" s="17">
        <v>2</v>
      </c>
      <c r="R231" s="17">
        <f t="shared" si="29"/>
        <v>0.74095388310426558</v>
      </c>
      <c r="S231" s="17">
        <f t="shared" si="30"/>
        <v>1.9291192963151294</v>
      </c>
      <c r="T231" s="17">
        <f t="shared" si="31"/>
        <v>0.3439945909823911</v>
      </c>
      <c r="U231" s="17">
        <f t="shared" si="32"/>
        <v>0.45287253595681493</v>
      </c>
      <c r="W231" s="17">
        <v>20</v>
      </c>
      <c r="X231" s="17">
        <v>2</v>
      </c>
      <c r="Y231" s="17">
        <f t="shared" si="33"/>
        <v>0.21371982717594143</v>
      </c>
      <c r="Z231" s="17">
        <f t="shared" si="34"/>
        <v>0.55643279833142645</v>
      </c>
      <c r="AA231" s="17">
        <f t="shared" si="35"/>
        <v>9.922137694481846E-2</v>
      </c>
      <c r="AB231" s="17">
        <f t="shared" si="36"/>
        <v>0.13062599754781365</v>
      </c>
      <c r="AD231" s="17">
        <v>20</v>
      </c>
      <c r="AE231" s="17">
        <v>2</v>
      </c>
      <c r="AF231" s="17">
        <f>SUMPRODUCT(Y231:AB231,'Coded Choice Data'!C231:F231)</f>
        <v>0.21371982717594143</v>
      </c>
      <c r="AG231" s="17">
        <f t="shared" si="37"/>
        <v>-1.543089340539995</v>
      </c>
    </row>
    <row r="232" spans="9:33" x14ac:dyDescent="0.3">
      <c r="I232" s="16">
        <v>20</v>
      </c>
      <c r="J232" s="16">
        <v>3</v>
      </c>
      <c r="K232" s="17">
        <f>SUMPRODUCT($A$2:$G$2,'Des Matrix All Tasks All Resp'!C233:I233)</f>
        <v>1.3392610796480227</v>
      </c>
      <c r="L232" s="17">
        <f>SUMPRODUCT($A$2:$G$2,'Des Matrix All Tasks All Resp'!J233:P233)</f>
        <v>-0.68125478487649804</v>
      </c>
      <c r="M232" s="17">
        <f>SUMPRODUCT($A$2:$G$2,'Des Matrix All Tasks All Resp'!Q233:W233)</f>
        <v>-0.8515711716844464</v>
      </c>
      <c r="N232" s="17">
        <f>SUMPRODUCT($A$2:$G$2,'Des Matrix All Tasks All Resp'!X233:AD233)</f>
        <v>-0.79214457067197641</v>
      </c>
      <c r="P232" s="17">
        <v>20</v>
      </c>
      <c r="Q232" s="17">
        <v>3</v>
      </c>
      <c r="R232" s="17">
        <f t="shared" si="29"/>
        <v>3.8162225787435333</v>
      </c>
      <c r="S232" s="17">
        <f t="shared" si="30"/>
        <v>0.50598169568907869</v>
      </c>
      <c r="T232" s="17">
        <f t="shared" si="31"/>
        <v>0.42674391698803016</v>
      </c>
      <c r="U232" s="17">
        <f t="shared" si="32"/>
        <v>0.45287253595681493</v>
      </c>
      <c r="W232" s="17">
        <v>20</v>
      </c>
      <c r="X232" s="17">
        <v>3</v>
      </c>
      <c r="Y232" s="17">
        <f t="shared" si="33"/>
        <v>0.73363208360075771</v>
      </c>
      <c r="Z232" s="17">
        <f t="shared" si="34"/>
        <v>9.7270114101793301E-2</v>
      </c>
      <c r="AA232" s="17">
        <f t="shared" si="35"/>
        <v>8.2037413312237836E-2</v>
      </c>
      <c r="AB232" s="17">
        <f t="shared" si="36"/>
        <v>8.7060388985211054E-2</v>
      </c>
      <c r="AD232" s="17">
        <v>20</v>
      </c>
      <c r="AE232" s="17">
        <v>3</v>
      </c>
      <c r="AF232" s="17">
        <f>SUMPRODUCT(Y232:AB232,'Coded Choice Data'!C232:F232)</f>
        <v>0.73363208360075771</v>
      </c>
      <c r="AG232" s="17">
        <f t="shared" si="37"/>
        <v>-0.30974762453497645</v>
      </c>
    </row>
    <row r="233" spans="9:33" x14ac:dyDescent="0.3">
      <c r="I233" s="16">
        <v>20</v>
      </c>
      <c r="J233" s="16">
        <v>4</v>
      </c>
      <c r="K233" s="17">
        <f>SUMPRODUCT($A$2:$G$2,'Des Matrix All Tasks All Resp'!C234:I234)</f>
        <v>-0.8515711716844464</v>
      </c>
      <c r="L233" s="17">
        <f>SUMPRODUCT($A$2:$G$2,'Des Matrix All Tasks All Resp'!J234:P234)</f>
        <v>-1.0671293456207582</v>
      </c>
      <c r="M233" s="17">
        <f>SUMPRODUCT($A$2:$G$2,'Des Matrix All Tasks All Resp'!Q234:W234)</f>
        <v>-1.1975725696168413</v>
      </c>
      <c r="N233" s="17">
        <f>SUMPRODUCT($A$2:$G$2,'Des Matrix All Tasks All Resp'!X234:AD234)</f>
        <v>-0.79214457067197641</v>
      </c>
      <c r="P233" s="17">
        <v>20</v>
      </c>
      <c r="Q233" s="17">
        <v>4</v>
      </c>
      <c r="R233" s="17">
        <f t="shared" si="29"/>
        <v>0.42674391698803016</v>
      </c>
      <c r="S233" s="17">
        <f t="shared" si="30"/>
        <v>0.3439945909823911</v>
      </c>
      <c r="T233" s="17">
        <f t="shared" si="31"/>
        <v>0.30192622799302171</v>
      </c>
      <c r="U233" s="17">
        <f t="shared" si="32"/>
        <v>0.45287253595681493</v>
      </c>
      <c r="W233" s="17">
        <v>20</v>
      </c>
      <c r="X233" s="17">
        <v>4</v>
      </c>
      <c r="Y233" s="17">
        <f t="shared" si="33"/>
        <v>0.27973352394784146</v>
      </c>
      <c r="Z233" s="17">
        <f t="shared" si="34"/>
        <v>0.22549078106062309</v>
      </c>
      <c r="AA233" s="17">
        <f t="shared" si="35"/>
        <v>0.19791468458386108</v>
      </c>
      <c r="AB233" s="17">
        <f t="shared" si="36"/>
        <v>0.29686101040767443</v>
      </c>
      <c r="AD233" s="17">
        <v>20</v>
      </c>
      <c r="AE233" s="17">
        <v>4</v>
      </c>
      <c r="AF233" s="17">
        <f>SUMPRODUCT(Y233:AB233,'Coded Choice Data'!C233:F233)</f>
        <v>0.29686101040767443</v>
      </c>
      <c r="AG233" s="17">
        <f t="shared" si="37"/>
        <v>-1.2144912281408544</v>
      </c>
    </row>
    <row r="234" spans="9:33" x14ac:dyDescent="0.3">
      <c r="I234" s="16">
        <v>20</v>
      </c>
      <c r="J234" s="16">
        <v>5</v>
      </c>
      <c r="K234" s="17">
        <f>SUMPRODUCT($A$2:$G$2,'Des Matrix All Tasks All Resp'!C235:I235)</f>
        <v>1.3392610796480227</v>
      </c>
      <c r="L234" s="17">
        <f>SUMPRODUCT($A$2:$G$2,'Des Matrix All Tasks All Resp'!J235:P235)</f>
        <v>0.65706357561691719</v>
      </c>
      <c r="M234" s="17">
        <f>SUMPRODUCT($A$2:$G$2,'Des Matrix All Tasks All Resp'!Q235:W235)</f>
        <v>0.66584189037001906</v>
      </c>
      <c r="N234" s="17">
        <f>SUMPRODUCT($A$2:$G$2,'Des Matrix All Tasks All Resp'!X235:AD235)</f>
        <v>-0.79214457067197641</v>
      </c>
      <c r="P234" s="17">
        <v>20</v>
      </c>
      <c r="Q234" s="17">
        <v>5</v>
      </c>
      <c r="R234" s="17">
        <f t="shared" si="29"/>
        <v>3.8162225787435333</v>
      </c>
      <c r="S234" s="17">
        <f t="shared" si="30"/>
        <v>1.9291192963151294</v>
      </c>
      <c r="T234" s="17">
        <f t="shared" si="31"/>
        <v>1.9461282584821706</v>
      </c>
      <c r="U234" s="17">
        <f t="shared" si="32"/>
        <v>0.45287253595681493</v>
      </c>
      <c r="W234" s="17">
        <v>20</v>
      </c>
      <c r="X234" s="17">
        <v>5</v>
      </c>
      <c r="Y234" s="17">
        <f t="shared" si="33"/>
        <v>0.46857342987741968</v>
      </c>
      <c r="Z234" s="17">
        <f t="shared" si="34"/>
        <v>0.23686617503707263</v>
      </c>
      <c r="AA234" s="17">
        <f t="shared" si="35"/>
        <v>0.23895461395194584</v>
      </c>
      <c r="AB234" s="17">
        <f t="shared" si="36"/>
        <v>5.5605781133561828E-2</v>
      </c>
      <c r="AD234" s="17">
        <v>20</v>
      </c>
      <c r="AE234" s="17">
        <v>5</v>
      </c>
      <c r="AF234" s="17">
        <f>SUMPRODUCT(Y234:AB234,'Coded Choice Data'!C234:F234)</f>
        <v>0.23686617503707263</v>
      </c>
      <c r="AG234" s="17">
        <f t="shared" si="37"/>
        <v>-1.4402599596196284</v>
      </c>
    </row>
    <row r="235" spans="9:33" x14ac:dyDescent="0.3">
      <c r="I235" s="16">
        <v>20</v>
      </c>
      <c r="J235" s="16">
        <v>6</v>
      </c>
      <c r="K235" s="17">
        <f>SUMPRODUCT($A$2:$G$2,'Des Matrix All Tasks All Resp'!C236:I236)</f>
        <v>-0.68125478487649804</v>
      </c>
      <c r="L235" s="17">
        <f>SUMPRODUCT($A$2:$G$2,'Des Matrix All Tasks All Resp'!J236:P236)</f>
        <v>-0.29981689164942416</v>
      </c>
      <c r="M235" s="17">
        <f>SUMPRODUCT($A$2:$G$2,'Des Matrix All Tasks All Resp'!Q236:W236)</f>
        <v>-0.69446976714678621</v>
      </c>
      <c r="N235" s="17">
        <f>SUMPRODUCT($A$2:$G$2,'Des Matrix All Tasks All Resp'!X236:AD236)</f>
        <v>-0.79214457067197641</v>
      </c>
      <c r="P235" s="17">
        <v>20</v>
      </c>
      <c r="Q235" s="17">
        <v>6</v>
      </c>
      <c r="R235" s="17">
        <f t="shared" si="29"/>
        <v>0.50598169568907869</v>
      </c>
      <c r="S235" s="17">
        <f t="shared" si="30"/>
        <v>0.74095388310426558</v>
      </c>
      <c r="T235" s="17">
        <f t="shared" si="31"/>
        <v>0.49933914382267025</v>
      </c>
      <c r="U235" s="17">
        <f t="shared" si="32"/>
        <v>0.45287253595681493</v>
      </c>
      <c r="W235" s="17">
        <v>20</v>
      </c>
      <c r="X235" s="17">
        <v>6</v>
      </c>
      <c r="Y235" s="17">
        <f t="shared" si="33"/>
        <v>0.23008086144146769</v>
      </c>
      <c r="Z235" s="17">
        <f t="shared" si="34"/>
        <v>0.33692781609591671</v>
      </c>
      <c r="AA235" s="17">
        <f t="shared" si="35"/>
        <v>0.22706034890393112</v>
      </c>
      <c r="AB235" s="17">
        <f t="shared" si="36"/>
        <v>0.20593097355868456</v>
      </c>
      <c r="AD235" s="17">
        <v>20</v>
      </c>
      <c r="AE235" s="17">
        <v>6</v>
      </c>
      <c r="AF235" s="17">
        <f>SUMPRODUCT(Y235:AB235,'Coded Choice Data'!C235:F235)</f>
        <v>0.33692781609591671</v>
      </c>
      <c r="AG235" s="17">
        <f t="shared" si="37"/>
        <v>-1.0878865671339988</v>
      </c>
    </row>
    <row r="236" spans="9:33" x14ac:dyDescent="0.3">
      <c r="I236" s="16">
        <v>20</v>
      </c>
      <c r="J236" s="16">
        <v>7</v>
      </c>
      <c r="K236" s="17">
        <f>SUMPRODUCT($A$2:$G$2,'Des Matrix All Tasks All Resp'!C237:I237)</f>
        <v>0.66584189037001906</v>
      </c>
      <c r="L236" s="17">
        <f>SUMPRODUCT($A$2:$G$2,'Des Matrix All Tasks All Resp'!J237:P237)</f>
        <v>-0.8515711716844464</v>
      </c>
      <c r="M236" s="17">
        <f>SUMPRODUCT($A$2:$G$2,'Des Matrix All Tasks All Resp'!Q237:W237)</f>
        <v>-0.29981689164942416</v>
      </c>
      <c r="N236" s="17">
        <f>SUMPRODUCT($A$2:$G$2,'Des Matrix All Tasks All Resp'!X237:AD237)</f>
        <v>-0.79214457067197641</v>
      </c>
      <c r="P236" s="17">
        <v>20</v>
      </c>
      <c r="Q236" s="17">
        <v>7</v>
      </c>
      <c r="R236" s="17">
        <f t="shared" si="29"/>
        <v>1.9461282584821706</v>
      </c>
      <c r="S236" s="17">
        <f t="shared" si="30"/>
        <v>0.42674391698803016</v>
      </c>
      <c r="T236" s="17">
        <f t="shared" si="31"/>
        <v>0.74095388310426558</v>
      </c>
      <c r="U236" s="17">
        <f t="shared" si="32"/>
        <v>0.45287253595681493</v>
      </c>
      <c r="W236" s="17">
        <v>20</v>
      </c>
      <c r="X236" s="17">
        <v>7</v>
      </c>
      <c r="Y236" s="17">
        <f t="shared" si="33"/>
        <v>0.54563855254439342</v>
      </c>
      <c r="Z236" s="17">
        <f t="shared" si="34"/>
        <v>0.1196467561465229</v>
      </c>
      <c r="AA236" s="17">
        <f t="shared" si="35"/>
        <v>0.20774221972115875</v>
      </c>
      <c r="AB236" s="17">
        <f t="shared" si="36"/>
        <v>0.12697247158792493</v>
      </c>
      <c r="AD236" s="17">
        <v>20</v>
      </c>
      <c r="AE236" s="17">
        <v>7</v>
      </c>
      <c r="AF236" s="17">
        <f>SUMPRODUCT(Y236:AB236,'Coded Choice Data'!C236:F236)</f>
        <v>0.54563855254439342</v>
      </c>
      <c r="AG236" s="17">
        <f t="shared" si="37"/>
        <v>-0.60579851412740759</v>
      </c>
    </row>
    <row r="237" spans="9:33" x14ac:dyDescent="0.3">
      <c r="I237" s="16">
        <v>20</v>
      </c>
      <c r="J237" s="16">
        <v>8</v>
      </c>
      <c r="K237" s="17">
        <f>SUMPRODUCT($A$2:$G$2,'Des Matrix All Tasks All Resp'!C238:I238)</f>
        <v>-1.1975725696168413</v>
      </c>
      <c r="L237" s="17">
        <f>SUMPRODUCT($A$2:$G$2,'Des Matrix All Tasks All Resp'!J238:P238)</f>
        <v>-0.68125478487649804</v>
      </c>
      <c r="M237" s="17">
        <f>SUMPRODUCT($A$2:$G$2,'Des Matrix All Tasks All Resp'!Q238:W238)</f>
        <v>0.65706357561691719</v>
      </c>
      <c r="N237" s="17">
        <f>SUMPRODUCT($A$2:$G$2,'Des Matrix All Tasks All Resp'!X238:AD238)</f>
        <v>-0.79214457067197641</v>
      </c>
      <c r="P237" s="17">
        <v>20</v>
      </c>
      <c r="Q237" s="17">
        <v>8</v>
      </c>
      <c r="R237" s="17">
        <f t="shared" si="29"/>
        <v>0.30192622799302171</v>
      </c>
      <c r="S237" s="17">
        <f t="shared" si="30"/>
        <v>0.50598169568907869</v>
      </c>
      <c r="T237" s="17">
        <f t="shared" si="31"/>
        <v>1.9291192963151294</v>
      </c>
      <c r="U237" s="17">
        <f t="shared" si="32"/>
        <v>0.45287253595681493</v>
      </c>
      <c r="W237" s="17">
        <v>20</v>
      </c>
      <c r="X237" s="17">
        <v>8</v>
      </c>
      <c r="Y237" s="17">
        <f t="shared" si="33"/>
        <v>9.4650694721508805E-2</v>
      </c>
      <c r="Z237" s="17">
        <f t="shared" si="34"/>
        <v>0.15861993617343256</v>
      </c>
      <c r="AA237" s="17">
        <f t="shared" si="35"/>
        <v>0.60475859553716993</v>
      </c>
      <c r="AB237" s="17">
        <f t="shared" si="36"/>
        <v>0.14197077356788865</v>
      </c>
      <c r="AD237" s="17">
        <v>20</v>
      </c>
      <c r="AE237" s="17">
        <v>8</v>
      </c>
      <c r="AF237" s="17">
        <f>SUMPRODUCT(Y237:AB237,'Coded Choice Data'!C237:F237)</f>
        <v>0.60475859553716993</v>
      </c>
      <c r="AG237" s="17">
        <f t="shared" si="37"/>
        <v>-0.5029259162202605</v>
      </c>
    </row>
    <row r="238" spans="9:33" x14ac:dyDescent="0.3">
      <c r="I238" s="16">
        <v>20</v>
      </c>
      <c r="J238" s="16">
        <v>9</v>
      </c>
      <c r="K238" s="17">
        <f>SUMPRODUCT($A$2:$G$2,'Des Matrix All Tasks All Resp'!C239:I239)</f>
        <v>-1.0671293456207582</v>
      </c>
      <c r="L238" s="17">
        <f>SUMPRODUCT($A$2:$G$2,'Des Matrix All Tasks All Resp'!J239:P239)</f>
        <v>-0.69446976714678621</v>
      </c>
      <c r="M238" s="17">
        <f>SUMPRODUCT($A$2:$G$2,'Des Matrix All Tasks All Resp'!Q239:W239)</f>
        <v>1.3392610796480227</v>
      </c>
      <c r="N238" s="17">
        <f>SUMPRODUCT($A$2:$G$2,'Des Matrix All Tasks All Resp'!X239:AD239)</f>
        <v>-0.79214457067197641</v>
      </c>
      <c r="P238" s="17">
        <v>20</v>
      </c>
      <c r="Q238" s="17">
        <v>9</v>
      </c>
      <c r="R238" s="17">
        <f t="shared" si="29"/>
        <v>0.3439945909823911</v>
      </c>
      <c r="S238" s="17">
        <f t="shared" si="30"/>
        <v>0.49933914382267025</v>
      </c>
      <c r="T238" s="17">
        <f t="shared" si="31"/>
        <v>3.8162225787435333</v>
      </c>
      <c r="U238" s="17">
        <f t="shared" si="32"/>
        <v>0.45287253595681493</v>
      </c>
      <c r="W238" s="17">
        <v>20</v>
      </c>
      <c r="X238" s="17">
        <v>9</v>
      </c>
      <c r="Y238" s="17">
        <f t="shared" si="33"/>
        <v>6.7285941987372616E-2</v>
      </c>
      <c r="Z238" s="17">
        <f t="shared" si="34"/>
        <v>9.7671607473026778E-2</v>
      </c>
      <c r="AA238" s="17">
        <f t="shared" si="35"/>
        <v>0.7464597926116322</v>
      </c>
      <c r="AB238" s="17">
        <f t="shared" si="36"/>
        <v>8.8582657927968433E-2</v>
      </c>
      <c r="AD238" s="17">
        <v>20</v>
      </c>
      <c r="AE238" s="17">
        <v>9</v>
      </c>
      <c r="AF238" s="17">
        <f>SUMPRODUCT(Y238:AB238,'Coded Choice Data'!C238:F238)</f>
        <v>0.7464597926116322</v>
      </c>
      <c r="AG238" s="17">
        <f t="shared" si="37"/>
        <v>-0.29241352465689846</v>
      </c>
    </row>
    <row r="239" spans="9:33" x14ac:dyDescent="0.3">
      <c r="I239" s="16">
        <v>20</v>
      </c>
      <c r="J239" s="16">
        <v>10</v>
      </c>
      <c r="K239" s="17">
        <f>SUMPRODUCT($A$2:$G$2,'Des Matrix All Tasks All Resp'!C240:I240)</f>
        <v>-0.29981689164942416</v>
      </c>
      <c r="L239" s="17">
        <f>SUMPRODUCT($A$2:$G$2,'Des Matrix All Tasks All Resp'!J240:P240)</f>
        <v>1.3392610796480227</v>
      </c>
      <c r="M239" s="17">
        <f>SUMPRODUCT($A$2:$G$2,'Des Matrix All Tasks All Resp'!Q240:W240)</f>
        <v>-1.1975725696168413</v>
      </c>
      <c r="N239" s="17">
        <f>SUMPRODUCT($A$2:$G$2,'Des Matrix All Tasks All Resp'!X240:AD240)</f>
        <v>-0.79214457067197641</v>
      </c>
      <c r="P239" s="17">
        <v>20</v>
      </c>
      <c r="Q239" s="17">
        <v>10</v>
      </c>
      <c r="R239" s="17">
        <f t="shared" si="29"/>
        <v>0.74095388310426558</v>
      </c>
      <c r="S239" s="17">
        <f t="shared" si="30"/>
        <v>3.8162225787435333</v>
      </c>
      <c r="T239" s="17">
        <f t="shared" si="31"/>
        <v>0.30192622799302171</v>
      </c>
      <c r="U239" s="17">
        <f t="shared" si="32"/>
        <v>0.45287253595681493</v>
      </c>
      <c r="W239" s="17">
        <v>20</v>
      </c>
      <c r="X239" s="17">
        <v>10</v>
      </c>
      <c r="Y239" s="17">
        <f t="shared" si="33"/>
        <v>0.13948745082729661</v>
      </c>
      <c r="Z239" s="17">
        <f t="shared" si="34"/>
        <v>0.71841874566922448</v>
      </c>
      <c r="AA239" s="17">
        <f t="shared" si="35"/>
        <v>5.6838786921805544E-2</v>
      </c>
      <c r="AB239" s="17">
        <f t="shared" si="36"/>
        <v>8.525501658167324E-2</v>
      </c>
      <c r="AD239" s="17">
        <v>20</v>
      </c>
      <c r="AE239" s="17">
        <v>10</v>
      </c>
      <c r="AF239" s="17">
        <f>SUMPRODUCT(Y239:AB239,'Coded Choice Data'!C239:F239)</f>
        <v>0.71841874566922448</v>
      </c>
      <c r="AG239" s="17">
        <f t="shared" si="37"/>
        <v>-0.33070266869701831</v>
      </c>
    </row>
    <row r="240" spans="9:33" x14ac:dyDescent="0.3">
      <c r="I240" s="16">
        <v>20</v>
      </c>
      <c r="J240" s="16">
        <v>11</v>
      </c>
      <c r="K240" s="17">
        <f>SUMPRODUCT($A$2:$G$2,'Des Matrix All Tasks All Resp'!C241:I241)</f>
        <v>-1.0671293456207582</v>
      </c>
      <c r="L240" s="17">
        <f>SUMPRODUCT($A$2:$G$2,'Des Matrix All Tasks All Resp'!J241:P241)</f>
        <v>0.66584189037001906</v>
      </c>
      <c r="M240" s="17">
        <f>SUMPRODUCT($A$2:$G$2,'Des Matrix All Tasks All Resp'!Q241:W241)</f>
        <v>-0.68125478487649804</v>
      </c>
      <c r="N240" s="17">
        <f>SUMPRODUCT($A$2:$G$2,'Des Matrix All Tasks All Resp'!X241:AD241)</f>
        <v>-0.79214457067197641</v>
      </c>
      <c r="P240" s="17">
        <v>20</v>
      </c>
      <c r="Q240" s="17">
        <v>11</v>
      </c>
      <c r="R240" s="17">
        <f t="shared" si="29"/>
        <v>0.3439945909823911</v>
      </c>
      <c r="S240" s="17">
        <f t="shared" si="30"/>
        <v>1.9461282584821706</v>
      </c>
      <c r="T240" s="17">
        <f t="shared" si="31"/>
        <v>0.50598169568907869</v>
      </c>
      <c r="U240" s="17">
        <f t="shared" si="32"/>
        <v>0.45287253595681493</v>
      </c>
      <c r="W240" s="17">
        <v>20</v>
      </c>
      <c r="X240" s="17">
        <v>11</v>
      </c>
      <c r="Y240" s="17">
        <f t="shared" si="33"/>
        <v>0.10587781396870258</v>
      </c>
      <c r="Z240" s="17">
        <f t="shared" si="34"/>
        <v>0.59899722586439763</v>
      </c>
      <c r="AA240" s="17">
        <f t="shared" si="35"/>
        <v>0.15573569251407005</v>
      </c>
      <c r="AB240" s="17">
        <f t="shared" si="36"/>
        <v>0.1393892676528298</v>
      </c>
      <c r="AD240" s="17">
        <v>20</v>
      </c>
      <c r="AE240" s="17">
        <v>11</v>
      </c>
      <c r="AF240" s="17">
        <f>SUMPRODUCT(Y240:AB240,'Coded Choice Data'!C240:F240)</f>
        <v>0.59899722586439763</v>
      </c>
      <c r="AG240" s="17">
        <f t="shared" si="37"/>
        <v>-0.51249831215554631</v>
      </c>
    </row>
    <row r="241" spans="9:33" x14ac:dyDescent="0.3">
      <c r="I241" s="16">
        <v>20</v>
      </c>
      <c r="J241" s="16">
        <v>12</v>
      </c>
      <c r="K241" s="17">
        <f>SUMPRODUCT($A$2:$G$2,'Des Matrix All Tasks All Resp'!C242:I242)</f>
        <v>0.65706357561691719</v>
      </c>
      <c r="L241" s="17">
        <f>SUMPRODUCT($A$2:$G$2,'Des Matrix All Tasks All Resp'!J242:P242)</f>
        <v>-0.8515711716844464</v>
      </c>
      <c r="M241" s="17">
        <f>SUMPRODUCT($A$2:$G$2,'Des Matrix All Tasks All Resp'!Q242:W242)</f>
        <v>-0.69446976714678621</v>
      </c>
      <c r="N241" s="17">
        <f>SUMPRODUCT($A$2:$G$2,'Des Matrix All Tasks All Resp'!X242:AD242)</f>
        <v>-0.79214457067197641</v>
      </c>
      <c r="P241" s="17">
        <v>20</v>
      </c>
      <c r="Q241" s="17">
        <v>12</v>
      </c>
      <c r="R241" s="17">
        <f t="shared" si="29"/>
        <v>1.9291192963151294</v>
      </c>
      <c r="S241" s="17">
        <f t="shared" si="30"/>
        <v>0.42674391698803016</v>
      </c>
      <c r="T241" s="17">
        <f t="shared" si="31"/>
        <v>0.49933914382267025</v>
      </c>
      <c r="U241" s="17">
        <f t="shared" si="32"/>
        <v>0.45287253595681493</v>
      </c>
      <c r="W241" s="17">
        <v>20</v>
      </c>
      <c r="X241" s="17">
        <v>12</v>
      </c>
      <c r="Y241" s="17">
        <f t="shared" si="33"/>
        <v>0.58315466205103683</v>
      </c>
      <c r="Z241" s="17">
        <f t="shared" si="34"/>
        <v>0.1290006819012392</v>
      </c>
      <c r="AA241" s="17">
        <f t="shared" si="35"/>
        <v>0.15094553780109821</v>
      </c>
      <c r="AB241" s="17">
        <f t="shared" si="36"/>
        <v>0.13689911824662579</v>
      </c>
      <c r="AD241" s="17">
        <v>20</v>
      </c>
      <c r="AE241" s="17">
        <v>12</v>
      </c>
      <c r="AF241" s="17">
        <f>SUMPRODUCT(Y241:AB241,'Coded Choice Data'!C241:F241)</f>
        <v>0.58315466205103683</v>
      </c>
      <c r="AG241" s="17">
        <f t="shared" si="37"/>
        <v>-0.53930284127695449</v>
      </c>
    </row>
    <row r="242" spans="9:33" x14ac:dyDescent="0.3">
      <c r="I242" s="16">
        <v>21</v>
      </c>
      <c r="J242" s="16">
        <v>1</v>
      </c>
      <c r="K242" s="17">
        <f>SUMPRODUCT($A$2:$G$2,'Des Matrix All Tasks All Resp'!C243:I243)</f>
        <v>-0.69446976714678621</v>
      </c>
      <c r="L242" s="17">
        <f>SUMPRODUCT($A$2:$G$2,'Des Matrix All Tasks All Resp'!J243:P243)</f>
        <v>-1.1975725696168413</v>
      </c>
      <c r="M242" s="17">
        <f>SUMPRODUCT($A$2:$G$2,'Des Matrix All Tasks All Resp'!Q243:W243)</f>
        <v>0.66584189037001906</v>
      </c>
      <c r="N242" s="17">
        <f>SUMPRODUCT($A$2:$G$2,'Des Matrix All Tasks All Resp'!X243:AD243)</f>
        <v>-0.79214457067197641</v>
      </c>
      <c r="P242" s="17">
        <v>21</v>
      </c>
      <c r="Q242" s="17">
        <v>1</v>
      </c>
      <c r="R242" s="17">
        <f t="shared" si="29"/>
        <v>0.49933914382267025</v>
      </c>
      <c r="S242" s="17">
        <f t="shared" si="30"/>
        <v>0.30192622799302171</v>
      </c>
      <c r="T242" s="17">
        <f t="shared" si="31"/>
        <v>1.9461282584821706</v>
      </c>
      <c r="U242" s="17">
        <f t="shared" si="32"/>
        <v>0.45287253595681493</v>
      </c>
      <c r="W242" s="17">
        <v>21</v>
      </c>
      <c r="X242" s="17">
        <v>1</v>
      </c>
      <c r="Y242" s="17">
        <f t="shared" si="33"/>
        <v>0.15603050430241394</v>
      </c>
      <c r="Z242" s="17">
        <f t="shared" si="34"/>
        <v>9.4344098992981823E-2</v>
      </c>
      <c r="AA242" s="17">
        <f t="shared" si="35"/>
        <v>0.60811449966355624</v>
      </c>
      <c r="AB242" s="17">
        <f t="shared" si="36"/>
        <v>0.14151089704104794</v>
      </c>
      <c r="AD242" s="17">
        <v>21</v>
      </c>
      <c r="AE242" s="17">
        <v>1</v>
      </c>
      <c r="AF242" s="17">
        <f>SUMPRODUCT(Y242:AB242,'Coded Choice Data'!C242:F242)</f>
        <v>0.60811449966355624</v>
      </c>
      <c r="AG242" s="17">
        <f t="shared" si="37"/>
        <v>-0.49739209293123748</v>
      </c>
    </row>
    <row r="243" spans="9:33" x14ac:dyDescent="0.3">
      <c r="I243" s="16">
        <v>21</v>
      </c>
      <c r="J243" s="16">
        <v>2</v>
      </c>
      <c r="K243" s="17">
        <f>SUMPRODUCT($A$2:$G$2,'Des Matrix All Tasks All Resp'!C244:I244)</f>
        <v>-0.29981689164942416</v>
      </c>
      <c r="L243" s="17">
        <f>SUMPRODUCT($A$2:$G$2,'Des Matrix All Tasks All Resp'!J244:P244)</f>
        <v>0.65706357561691719</v>
      </c>
      <c r="M243" s="17">
        <f>SUMPRODUCT($A$2:$G$2,'Des Matrix All Tasks All Resp'!Q244:W244)</f>
        <v>-1.0671293456207582</v>
      </c>
      <c r="N243" s="17">
        <f>SUMPRODUCT($A$2:$G$2,'Des Matrix All Tasks All Resp'!X244:AD244)</f>
        <v>-0.79214457067197641</v>
      </c>
      <c r="P243" s="17">
        <v>21</v>
      </c>
      <c r="Q243" s="17">
        <v>2</v>
      </c>
      <c r="R243" s="17">
        <f t="shared" si="29"/>
        <v>0.74095388310426558</v>
      </c>
      <c r="S243" s="17">
        <f t="shared" si="30"/>
        <v>1.9291192963151294</v>
      </c>
      <c r="T243" s="17">
        <f t="shared" si="31"/>
        <v>0.3439945909823911</v>
      </c>
      <c r="U243" s="17">
        <f t="shared" si="32"/>
        <v>0.45287253595681493</v>
      </c>
      <c r="W243" s="17">
        <v>21</v>
      </c>
      <c r="X243" s="17">
        <v>2</v>
      </c>
      <c r="Y243" s="17">
        <f t="shared" si="33"/>
        <v>0.21371982717594143</v>
      </c>
      <c r="Z243" s="17">
        <f t="shared" si="34"/>
        <v>0.55643279833142645</v>
      </c>
      <c r="AA243" s="17">
        <f t="shared" si="35"/>
        <v>9.922137694481846E-2</v>
      </c>
      <c r="AB243" s="17">
        <f t="shared" si="36"/>
        <v>0.13062599754781365</v>
      </c>
      <c r="AD243" s="17">
        <v>21</v>
      </c>
      <c r="AE243" s="17">
        <v>2</v>
      </c>
      <c r="AF243" s="17">
        <f>SUMPRODUCT(Y243:AB243,'Coded Choice Data'!C243:F243)</f>
        <v>0.55643279833142645</v>
      </c>
      <c r="AG243" s="17">
        <f t="shared" si="37"/>
        <v>-0.58620887327365379</v>
      </c>
    </row>
    <row r="244" spans="9:33" x14ac:dyDescent="0.3">
      <c r="I244" s="16">
        <v>21</v>
      </c>
      <c r="J244" s="16">
        <v>3</v>
      </c>
      <c r="K244" s="17">
        <f>SUMPRODUCT($A$2:$G$2,'Des Matrix All Tasks All Resp'!C245:I245)</f>
        <v>1.3392610796480227</v>
      </c>
      <c r="L244" s="17">
        <f>SUMPRODUCT($A$2:$G$2,'Des Matrix All Tasks All Resp'!J245:P245)</f>
        <v>-0.68125478487649804</v>
      </c>
      <c r="M244" s="17">
        <f>SUMPRODUCT($A$2:$G$2,'Des Matrix All Tasks All Resp'!Q245:W245)</f>
        <v>-0.8515711716844464</v>
      </c>
      <c r="N244" s="17">
        <f>SUMPRODUCT($A$2:$G$2,'Des Matrix All Tasks All Resp'!X245:AD245)</f>
        <v>-0.79214457067197641</v>
      </c>
      <c r="P244" s="17">
        <v>21</v>
      </c>
      <c r="Q244" s="17">
        <v>3</v>
      </c>
      <c r="R244" s="17">
        <f t="shared" si="29"/>
        <v>3.8162225787435333</v>
      </c>
      <c r="S244" s="17">
        <f t="shared" si="30"/>
        <v>0.50598169568907869</v>
      </c>
      <c r="T244" s="17">
        <f t="shared" si="31"/>
        <v>0.42674391698803016</v>
      </c>
      <c r="U244" s="17">
        <f t="shared" si="32"/>
        <v>0.45287253595681493</v>
      </c>
      <c r="W244" s="17">
        <v>21</v>
      </c>
      <c r="X244" s="17">
        <v>3</v>
      </c>
      <c r="Y244" s="17">
        <f t="shared" si="33"/>
        <v>0.73363208360075771</v>
      </c>
      <c r="Z244" s="17">
        <f t="shared" si="34"/>
        <v>9.7270114101793301E-2</v>
      </c>
      <c r="AA244" s="17">
        <f t="shared" si="35"/>
        <v>8.2037413312237836E-2</v>
      </c>
      <c r="AB244" s="17">
        <f t="shared" si="36"/>
        <v>8.7060388985211054E-2</v>
      </c>
      <c r="AD244" s="17">
        <v>21</v>
      </c>
      <c r="AE244" s="17">
        <v>3</v>
      </c>
      <c r="AF244" s="17">
        <f>SUMPRODUCT(Y244:AB244,'Coded Choice Data'!C244:F244)</f>
        <v>8.7060388985211054E-2</v>
      </c>
      <c r="AG244" s="17">
        <f t="shared" si="37"/>
        <v>-2.4411532748549756</v>
      </c>
    </row>
    <row r="245" spans="9:33" x14ac:dyDescent="0.3">
      <c r="I245" s="16">
        <v>21</v>
      </c>
      <c r="J245" s="16">
        <v>4</v>
      </c>
      <c r="K245" s="17">
        <f>SUMPRODUCT($A$2:$G$2,'Des Matrix All Tasks All Resp'!C246:I246)</f>
        <v>-0.8515711716844464</v>
      </c>
      <c r="L245" s="17">
        <f>SUMPRODUCT($A$2:$G$2,'Des Matrix All Tasks All Resp'!J246:P246)</f>
        <v>-1.0671293456207582</v>
      </c>
      <c r="M245" s="17">
        <f>SUMPRODUCT($A$2:$G$2,'Des Matrix All Tasks All Resp'!Q246:W246)</f>
        <v>-1.1975725696168413</v>
      </c>
      <c r="N245" s="17">
        <f>SUMPRODUCT($A$2:$G$2,'Des Matrix All Tasks All Resp'!X246:AD246)</f>
        <v>-0.79214457067197641</v>
      </c>
      <c r="P245" s="17">
        <v>21</v>
      </c>
      <c r="Q245" s="17">
        <v>4</v>
      </c>
      <c r="R245" s="17">
        <f t="shared" si="29"/>
        <v>0.42674391698803016</v>
      </c>
      <c r="S245" s="17">
        <f t="shared" si="30"/>
        <v>0.3439945909823911</v>
      </c>
      <c r="T245" s="17">
        <f t="shared" si="31"/>
        <v>0.30192622799302171</v>
      </c>
      <c r="U245" s="17">
        <f t="shared" si="32"/>
        <v>0.45287253595681493</v>
      </c>
      <c r="W245" s="17">
        <v>21</v>
      </c>
      <c r="X245" s="17">
        <v>4</v>
      </c>
      <c r="Y245" s="17">
        <f t="shared" si="33"/>
        <v>0.27973352394784146</v>
      </c>
      <c r="Z245" s="17">
        <f t="shared" si="34"/>
        <v>0.22549078106062309</v>
      </c>
      <c r="AA245" s="17">
        <f t="shared" si="35"/>
        <v>0.19791468458386108</v>
      </c>
      <c r="AB245" s="17">
        <f t="shared" si="36"/>
        <v>0.29686101040767443</v>
      </c>
      <c r="AD245" s="17">
        <v>21</v>
      </c>
      <c r="AE245" s="17">
        <v>4</v>
      </c>
      <c r="AF245" s="17">
        <f>SUMPRODUCT(Y245:AB245,'Coded Choice Data'!C245:F245)</f>
        <v>0.27973352394784146</v>
      </c>
      <c r="AG245" s="17">
        <f t="shared" si="37"/>
        <v>-1.2739178291533244</v>
      </c>
    </row>
    <row r="246" spans="9:33" x14ac:dyDescent="0.3">
      <c r="I246" s="16">
        <v>21</v>
      </c>
      <c r="J246" s="16">
        <v>5</v>
      </c>
      <c r="K246" s="17">
        <f>SUMPRODUCT($A$2:$G$2,'Des Matrix All Tasks All Resp'!C247:I247)</f>
        <v>1.3392610796480227</v>
      </c>
      <c r="L246" s="17">
        <f>SUMPRODUCT($A$2:$G$2,'Des Matrix All Tasks All Resp'!J247:P247)</f>
        <v>0.65706357561691719</v>
      </c>
      <c r="M246" s="17">
        <f>SUMPRODUCT($A$2:$G$2,'Des Matrix All Tasks All Resp'!Q247:W247)</f>
        <v>0.66584189037001906</v>
      </c>
      <c r="N246" s="17">
        <f>SUMPRODUCT($A$2:$G$2,'Des Matrix All Tasks All Resp'!X247:AD247)</f>
        <v>-0.79214457067197641</v>
      </c>
      <c r="P246" s="17">
        <v>21</v>
      </c>
      <c r="Q246" s="17">
        <v>5</v>
      </c>
      <c r="R246" s="17">
        <f t="shared" si="29"/>
        <v>3.8162225787435333</v>
      </c>
      <c r="S246" s="17">
        <f t="shared" si="30"/>
        <v>1.9291192963151294</v>
      </c>
      <c r="T246" s="17">
        <f t="shared" si="31"/>
        <v>1.9461282584821706</v>
      </c>
      <c r="U246" s="17">
        <f t="shared" si="32"/>
        <v>0.45287253595681493</v>
      </c>
      <c r="W246" s="17">
        <v>21</v>
      </c>
      <c r="X246" s="17">
        <v>5</v>
      </c>
      <c r="Y246" s="17">
        <f t="shared" si="33"/>
        <v>0.46857342987741968</v>
      </c>
      <c r="Z246" s="17">
        <f t="shared" si="34"/>
        <v>0.23686617503707263</v>
      </c>
      <c r="AA246" s="17">
        <f t="shared" si="35"/>
        <v>0.23895461395194584</v>
      </c>
      <c r="AB246" s="17">
        <f t="shared" si="36"/>
        <v>5.5605781133561828E-2</v>
      </c>
      <c r="AD246" s="17">
        <v>21</v>
      </c>
      <c r="AE246" s="17">
        <v>5</v>
      </c>
      <c r="AF246" s="17">
        <f>SUMPRODUCT(Y246:AB246,'Coded Choice Data'!C246:F246)</f>
        <v>0.23895461395194584</v>
      </c>
      <c r="AG246" s="17">
        <f t="shared" si="37"/>
        <v>-1.4314816448665266</v>
      </c>
    </row>
    <row r="247" spans="9:33" x14ac:dyDescent="0.3">
      <c r="I247" s="16">
        <v>21</v>
      </c>
      <c r="J247" s="16">
        <v>6</v>
      </c>
      <c r="K247" s="17">
        <f>SUMPRODUCT($A$2:$G$2,'Des Matrix All Tasks All Resp'!C248:I248)</f>
        <v>-0.68125478487649804</v>
      </c>
      <c r="L247" s="17">
        <f>SUMPRODUCT($A$2:$G$2,'Des Matrix All Tasks All Resp'!J248:P248)</f>
        <v>-0.29981689164942416</v>
      </c>
      <c r="M247" s="17">
        <f>SUMPRODUCT($A$2:$G$2,'Des Matrix All Tasks All Resp'!Q248:W248)</f>
        <v>-0.69446976714678621</v>
      </c>
      <c r="N247" s="17">
        <f>SUMPRODUCT($A$2:$G$2,'Des Matrix All Tasks All Resp'!X248:AD248)</f>
        <v>-0.79214457067197641</v>
      </c>
      <c r="P247" s="17">
        <v>21</v>
      </c>
      <c r="Q247" s="17">
        <v>6</v>
      </c>
      <c r="R247" s="17">
        <f t="shared" si="29"/>
        <v>0.50598169568907869</v>
      </c>
      <c r="S247" s="17">
        <f t="shared" si="30"/>
        <v>0.74095388310426558</v>
      </c>
      <c r="T247" s="17">
        <f t="shared" si="31"/>
        <v>0.49933914382267025</v>
      </c>
      <c r="U247" s="17">
        <f t="shared" si="32"/>
        <v>0.45287253595681493</v>
      </c>
      <c r="W247" s="17">
        <v>21</v>
      </c>
      <c r="X247" s="17">
        <v>6</v>
      </c>
      <c r="Y247" s="17">
        <f t="shared" si="33"/>
        <v>0.23008086144146769</v>
      </c>
      <c r="Z247" s="17">
        <f t="shared" si="34"/>
        <v>0.33692781609591671</v>
      </c>
      <c r="AA247" s="17">
        <f t="shared" si="35"/>
        <v>0.22706034890393112</v>
      </c>
      <c r="AB247" s="17">
        <f t="shared" si="36"/>
        <v>0.20593097355868456</v>
      </c>
      <c r="AD247" s="17">
        <v>21</v>
      </c>
      <c r="AE247" s="17">
        <v>6</v>
      </c>
      <c r="AF247" s="17">
        <f>SUMPRODUCT(Y247:AB247,'Coded Choice Data'!C247:F247)</f>
        <v>0.22706034890393112</v>
      </c>
      <c r="AG247" s="17">
        <f t="shared" si="37"/>
        <v>-1.4825394426313609</v>
      </c>
    </row>
    <row r="248" spans="9:33" x14ac:dyDescent="0.3">
      <c r="I248" s="16">
        <v>21</v>
      </c>
      <c r="J248" s="16">
        <v>7</v>
      </c>
      <c r="K248" s="17">
        <f>SUMPRODUCT($A$2:$G$2,'Des Matrix All Tasks All Resp'!C249:I249)</f>
        <v>0.66584189037001906</v>
      </c>
      <c r="L248" s="17">
        <f>SUMPRODUCT($A$2:$G$2,'Des Matrix All Tasks All Resp'!J249:P249)</f>
        <v>-0.8515711716844464</v>
      </c>
      <c r="M248" s="17">
        <f>SUMPRODUCT($A$2:$G$2,'Des Matrix All Tasks All Resp'!Q249:W249)</f>
        <v>-0.29981689164942416</v>
      </c>
      <c r="N248" s="17">
        <f>SUMPRODUCT($A$2:$G$2,'Des Matrix All Tasks All Resp'!X249:AD249)</f>
        <v>-0.79214457067197641</v>
      </c>
      <c r="P248" s="17">
        <v>21</v>
      </c>
      <c r="Q248" s="17">
        <v>7</v>
      </c>
      <c r="R248" s="17">
        <f t="shared" si="29"/>
        <v>1.9461282584821706</v>
      </c>
      <c r="S248" s="17">
        <f t="shared" si="30"/>
        <v>0.42674391698803016</v>
      </c>
      <c r="T248" s="17">
        <f t="shared" si="31"/>
        <v>0.74095388310426558</v>
      </c>
      <c r="U248" s="17">
        <f t="shared" si="32"/>
        <v>0.45287253595681493</v>
      </c>
      <c r="W248" s="17">
        <v>21</v>
      </c>
      <c r="X248" s="17">
        <v>7</v>
      </c>
      <c r="Y248" s="17">
        <f t="shared" si="33"/>
        <v>0.54563855254439342</v>
      </c>
      <c r="Z248" s="17">
        <f t="shared" si="34"/>
        <v>0.1196467561465229</v>
      </c>
      <c r="AA248" s="17">
        <f t="shared" si="35"/>
        <v>0.20774221972115875</v>
      </c>
      <c r="AB248" s="17">
        <f t="shared" si="36"/>
        <v>0.12697247158792493</v>
      </c>
      <c r="AD248" s="17">
        <v>21</v>
      </c>
      <c r="AE248" s="17">
        <v>7</v>
      </c>
      <c r="AF248" s="17">
        <f>SUMPRODUCT(Y248:AB248,'Coded Choice Data'!C248:F248)</f>
        <v>0.54563855254439342</v>
      </c>
      <c r="AG248" s="17">
        <f t="shared" si="37"/>
        <v>-0.60579851412740759</v>
      </c>
    </row>
    <row r="249" spans="9:33" x14ac:dyDescent="0.3">
      <c r="I249" s="16">
        <v>21</v>
      </c>
      <c r="J249" s="16">
        <v>8</v>
      </c>
      <c r="K249" s="17">
        <f>SUMPRODUCT($A$2:$G$2,'Des Matrix All Tasks All Resp'!C250:I250)</f>
        <v>-1.1975725696168413</v>
      </c>
      <c r="L249" s="17">
        <f>SUMPRODUCT($A$2:$G$2,'Des Matrix All Tasks All Resp'!J250:P250)</f>
        <v>-0.68125478487649804</v>
      </c>
      <c r="M249" s="17">
        <f>SUMPRODUCT($A$2:$G$2,'Des Matrix All Tasks All Resp'!Q250:W250)</f>
        <v>0.65706357561691719</v>
      </c>
      <c r="N249" s="17">
        <f>SUMPRODUCT($A$2:$G$2,'Des Matrix All Tasks All Resp'!X250:AD250)</f>
        <v>-0.79214457067197641</v>
      </c>
      <c r="P249" s="17">
        <v>21</v>
      </c>
      <c r="Q249" s="17">
        <v>8</v>
      </c>
      <c r="R249" s="17">
        <f t="shared" si="29"/>
        <v>0.30192622799302171</v>
      </c>
      <c r="S249" s="17">
        <f t="shared" si="30"/>
        <v>0.50598169568907869</v>
      </c>
      <c r="T249" s="17">
        <f t="shared" si="31"/>
        <v>1.9291192963151294</v>
      </c>
      <c r="U249" s="17">
        <f t="shared" si="32"/>
        <v>0.45287253595681493</v>
      </c>
      <c r="W249" s="17">
        <v>21</v>
      </c>
      <c r="X249" s="17">
        <v>8</v>
      </c>
      <c r="Y249" s="17">
        <f t="shared" si="33"/>
        <v>9.4650694721508805E-2</v>
      </c>
      <c r="Z249" s="17">
        <f t="shared" si="34"/>
        <v>0.15861993617343256</v>
      </c>
      <c r="AA249" s="17">
        <f t="shared" si="35"/>
        <v>0.60475859553716993</v>
      </c>
      <c r="AB249" s="17">
        <f t="shared" si="36"/>
        <v>0.14197077356788865</v>
      </c>
      <c r="AD249" s="17">
        <v>21</v>
      </c>
      <c r="AE249" s="17">
        <v>8</v>
      </c>
      <c r="AF249" s="17">
        <f>SUMPRODUCT(Y249:AB249,'Coded Choice Data'!C249:F249)</f>
        <v>0.60475859553716993</v>
      </c>
      <c r="AG249" s="17">
        <f t="shared" si="37"/>
        <v>-0.5029259162202605</v>
      </c>
    </row>
    <row r="250" spans="9:33" x14ac:dyDescent="0.3">
      <c r="I250" s="16">
        <v>21</v>
      </c>
      <c r="J250" s="16">
        <v>9</v>
      </c>
      <c r="K250" s="17">
        <f>SUMPRODUCT($A$2:$G$2,'Des Matrix All Tasks All Resp'!C251:I251)</f>
        <v>-1.0671293456207582</v>
      </c>
      <c r="L250" s="17">
        <f>SUMPRODUCT($A$2:$G$2,'Des Matrix All Tasks All Resp'!J251:P251)</f>
        <v>-0.69446976714678621</v>
      </c>
      <c r="M250" s="17">
        <f>SUMPRODUCT($A$2:$G$2,'Des Matrix All Tasks All Resp'!Q251:W251)</f>
        <v>1.3392610796480227</v>
      </c>
      <c r="N250" s="17">
        <f>SUMPRODUCT($A$2:$G$2,'Des Matrix All Tasks All Resp'!X251:AD251)</f>
        <v>-0.79214457067197641</v>
      </c>
      <c r="P250" s="17">
        <v>21</v>
      </c>
      <c r="Q250" s="17">
        <v>9</v>
      </c>
      <c r="R250" s="17">
        <f t="shared" si="29"/>
        <v>0.3439945909823911</v>
      </c>
      <c r="S250" s="17">
        <f t="shared" si="30"/>
        <v>0.49933914382267025</v>
      </c>
      <c r="T250" s="17">
        <f t="shared" si="31"/>
        <v>3.8162225787435333</v>
      </c>
      <c r="U250" s="17">
        <f t="shared" si="32"/>
        <v>0.45287253595681493</v>
      </c>
      <c r="W250" s="17">
        <v>21</v>
      </c>
      <c r="X250" s="17">
        <v>9</v>
      </c>
      <c r="Y250" s="17">
        <f t="shared" si="33"/>
        <v>6.7285941987372616E-2</v>
      </c>
      <c r="Z250" s="17">
        <f t="shared" si="34"/>
        <v>9.7671607473026778E-2</v>
      </c>
      <c r="AA250" s="17">
        <f t="shared" si="35"/>
        <v>0.7464597926116322</v>
      </c>
      <c r="AB250" s="17">
        <f t="shared" si="36"/>
        <v>8.8582657927968433E-2</v>
      </c>
      <c r="AD250" s="17">
        <v>21</v>
      </c>
      <c r="AE250" s="17">
        <v>9</v>
      </c>
      <c r="AF250" s="17">
        <f>SUMPRODUCT(Y250:AB250,'Coded Choice Data'!C250:F250)</f>
        <v>0.7464597926116322</v>
      </c>
      <c r="AG250" s="17">
        <f t="shared" si="37"/>
        <v>-0.29241352465689846</v>
      </c>
    </row>
    <row r="251" spans="9:33" x14ac:dyDescent="0.3">
      <c r="I251" s="16">
        <v>21</v>
      </c>
      <c r="J251" s="16">
        <v>10</v>
      </c>
      <c r="K251" s="17">
        <f>SUMPRODUCT($A$2:$G$2,'Des Matrix All Tasks All Resp'!C252:I252)</f>
        <v>-0.29981689164942416</v>
      </c>
      <c r="L251" s="17">
        <f>SUMPRODUCT($A$2:$G$2,'Des Matrix All Tasks All Resp'!J252:P252)</f>
        <v>1.3392610796480227</v>
      </c>
      <c r="M251" s="17">
        <f>SUMPRODUCT($A$2:$G$2,'Des Matrix All Tasks All Resp'!Q252:W252)</f>
        <v>-1.1975725696168413</v>
      </c>
      <c r="N251" s="17">
        <f>SUMPRODUCT($A$2:$G$2,'Des Matrix All Tasks All Resp'!X252:AD252)</f>
        <v>-0.79214457067197641</v>
      </c>
      <c r="P251" s="17">
        <v>21</v>
      </c>
      <c r="Q251" s="17">
        <v>10</v>
      </c>
      <c r="R251" s="17">
        <f t="shared" si="29"/>
        <v>0.74095388310426558</v>
      </c>
      <c r="S251" s="17">
        <f t="shared" si="30"/>
        <v>3.8162225787435333</v>
      </c>
      <c r="T251" s="17">
        <f t="shared" si="31"/>
        <v>0.30192622799302171</v>
      </c>
      <c r="U251" s="17">
        <f t="shared" si="32"/>
        <v>0.45287253595681493</v>
      </c>
      <c r="W251" s="17">
        <v>21</v>
      </c>
      <c r="X251" s="17">
        <v>10</v>
      </c>
      <c r="Y251" s="17">
        <f t="shared" si="33"/>
        <v>0.13948745082729661</v>
      </c>
      <c r="Z251" s="17">
        <f t="shared" si="34"/>
        <v>0.71841874566922448</v>
      </c>
      <c r="AA251" s="17">
        <f t="shared" si="35"/>
        <v>5.6838786921805544E-2</v>
      </c>
      <c r="AB251" s="17">
        <f t="shared" si="36"/>
        <v>8.525501658167324E-2</v>
      </c>
      <c r="AD251" s="17">
        <v>21</v>
      </c>
      <c r="AE251" s="17">
        <v>10</v>
      </c>
      <c r="AF251" s="17">
        <f>SUMPRODUCT(Y251:AB251,'Coded Choice Data'!C251:F251)</f>
        <v>0.71841874566922448</v>
      </c>
      <c r="AG251" s="17">
        <f t="shared" si="37"/>
        <v>-0.33070266869701831</v>
      </c>
    </row>
    <row r="252" spans="9:33" x14ac:dyDescent="0.3">
      <c r="I252" s="16">
        <v>21</v>
      </c>
      <c r="J252" s="16">
        <v>11</v>
      </c>
      <c r="K252" s="17">
        <f>SUMPRODUCT($A$2:$G$2,'Des Matrix All Tasks All Resp'!C253:I253)</f>
        <v>-1.0671293456207582</v>
      </c>
      <c r="L252" s="17">
        <f>SUMPRODUCT($A$2:$G$2,'Des Matrix All Tasks All Resp'!J253:P253)</f>
        <v>0.66584189037001906</v>
      </c>
      <c r="M252" s="17">
        <f>SUMPRODUCT($A$2:$G$2,'Des Matrix All Tasks All Resp'!Q253:W253)</f>
        <v>-0.68125478487649804</v>
      </c>
      <c r="N252" s="17">
        <f>SUMPRODUCT($A$2:$G$2,'Des Matrix All Tasks All Resp'!X253:AD253)</f>
        <v>-0.79214457067197641</v>
      </c>
      <c r="P252" s="17">
        <v>21</v>
      </c>
      <c r="Q252" s="17">
        <v>11</v>
      </c>
      <c r="R252" s="17">
        <f t="shared" si="29"/>
        <v>0.3439945909823911</v>
      </c>
      <c r="S252" s="17">
        <f t="shared" si="30"/>
        <v>1.9461282584821706</v>
      </c>
      <c r="T252" s="17">
        <f t="shared" si="31"/>
        <v>0.50598169568907869</v>
      </c>
      <c r="U252" s="17">
        <f t="shared" si="32"/>
        <v>0.45287253595681493</v>
      </c>
      <c r="W252" s="17">
        <v>21</v>
      </c>
      <c r="X252" s="17">
        <v>11</v>
      </c>
      <c r="Y252" s="17">
        <f t="shared" si="33"/>
        <v>0.10587781396870258</v>
      </c>
      <c r="Z252" s="17">
        <f t="shared" si="34"/>
        <v>0.59899722586439763</v>
      </c>
      <c r="AA252" s="17">
        <f t="shared" si="35"/>
        <v>0.15573569251407005</v>
      </c>
      <c r="AB252" s="17">
        <f t="shared" si="36"/>
        <v>0.1393892676528298</v>
      </c>
      <c r="AD252" s="17">
        <v>21</v>
      </c>
      <c r="AE252" s="17">
        <v>11</v>
      </c>
      <c r="AF252" s="17">
        <f>SUMPRODUCT(Y252:AB252,'Coded Choice Data'!C252:F252)</f>
        <v>0.59899722586439763</v>
      </c>
      <c r="AG252" s="17">
        <f t="shared" si="37"/>
        <v>-0.51249831215554631</v>
      </c>
    </row>
    <row r="253" spans="9:33" x14ac:dyDescent="0.3">
      <c r="I253" s="16">
        <v>21</v>
      </c>
      <c r="J253" s="16">
        <v>12</v>
      </c>
      <c r="K253" s="17">
        <f>SUMPRODUCT($A$2:$G$2,'Des Matrix All Tasks All Resp'!C254:I254)</f>
        <v>0.65706357561691719</v>
      </c>
      <c r="L253" s="17">
        <f>SUMPRODUCT($A$2:$G$2,'Des Matrix All Tasks All Resp'!J254:P254)</f>
        <v>-0.8515711716844464</v>
      </c>
      <c r="M253" s="17">
        <f>SUMPRODUCT($A$2:$G$2,'Des Matrix All Tasks All Resp'!Q254:W254)</f>
        <v>-0.69446976714678621</v>
      </c>
      <c r="N253" s="17">
        <f>SUMPRODUCT($A$2:$G$2,'Des Matrix All Tasks All Resp'!X254:AD254)</f>
        <v>-0.79214457067197641</v>
      </c>
      <c r="P253" s="17">
        <v>21</v>
      </c>
      <c r="Q253" s="17">
        <v>12</v>
      </c>
      <c r="R253" s="17">
        <f t="shared" si="29"/>
        <v>1.9291192963151294</v>
      </c>
      <c r="S253" s="17">
        <f t="shared" si="30"/>
        <v>0.42674391698803016</v>
      </c>
      <c r="T253" s="17">
        <f t="shared" si="31"/>
        <v>0.49933914382267025</v>
      </c>
      <c r="U253" s="17">
        <f t="shared" si="32"/>
        <v>0.45287253595681493</v>
      </c>
      <c r="W253" s="17">
        <v>21</v>
      </c>
      <c r="X253" s="17">
        <v>12</v>
      </c>
      <c r="Y253" s="17">
        <f t="shared" si="33"/>
        <v>0.58315466205103683</v>
      </c>
      <c r="Z253" s="17">
        <f t="shared" si="34"/>
        <v>0.1290006819012392</v>
      </c>
      <c r="AA253" s="17">
        <f t="shared" si="35"/>
        <v>0.15094553780109821</v>
      </c>
      <c r="AB253" s="17">
        <f t="shared" si="36"/>
        <v>0.13689911824662579</v>
      </c>
      <c r="AD253" s="17">
        <v>21</v>
      </c>
      <c r="AE253" s="17">
        <v>12</v>
      </c>
      <c r="AF253" s="17">
        <f>SUMPRODUCT(Y253:AB253,'Coded Choice Data'!C253:F253)</f>
        <v>0.58315466205103683</v>
      </c>
      <c r="AG253" s="17">
        <f t="shared" si="37"/>
        <v>-0.53930284127695449</v>
      </c>
    </row>
    <row r="254" spans="9:33" x14ac:dyDescent="0.3">
      <c r="I254" s="16">
        <v>22</v>
      </c>
      <c r="J254" s="16">
        <v>1</v>
      </c>
      <c r="K254" s="17">
        <f>SUMPRODUCT($A$2:$G$2,'Des Matrix All Tasks All Resp'!C255:I255)</f>
        <v>-0.69446976714678621</v>
      </c>
      <c r="L254" s="17">
        <f>SUMPRODUCT($A$2:$G$2,'Des Matrix All Tasks All Resp'!J255:P255)</f>
        <v>-1.1975725696168413</v>
      </c>
      <c r="M254" s="17">
        <f>SUMPRODUCT($A$2:$G$2,'Des Matrix All Tasks All Resp'!Q255:W255)</f>
        <v>0.66584189037001906</v>
      </c>
      <c r="N254" s="17">
        <f>SUMPRODUCT($A$2:$G$2,'Des Matrix All Tasks All Resp'!X255:AD255)</f>
        <v>-0.79214457067197641</v>
      </c>
      <c r="P254" s="17">
        <v>22</v>
      </c>
      <c r="Q254" s="17">
        <v>1</v>
      </c>
      <c r="R254" s="17">
        <f t="shared" si="29"/>
        <v>0.49933914382267025</v>
      </c>
      <c r="S254" s="17">
        <f t="shared" si="30"/>
        <v>0.30192622799302171</v>
      </c>
      <c r="T254" s="17">
        <f t="shared" si="31"/>
        <v>1.9461282584821706</v>
      </c>
      <c r="U254" s="17">
        <f t="shared" si="32"/>
        <v>0.45287253595681493</v>
      </c>
      <c r="W254" s="17">
        <v>22</v>
      </c>
      <c r="X254" s="17">
        <v>1</v>
      </c>
      <c r="Y254" s="17">
        <f t="shared" si="33"/>
        <v>0.15603050430241394</v>
      </c>
      <c r="Z254" s="17">
        <f t="shared" si="34"/>
        <v>9.4344098992981823E-2</v>
      </c>
      <c r="AA254" s="17">
        <f t="shared" si="35"/>
        <v>0.60811449966355624</v>
      </c>
      <c r="AB254" s="17">
        <f t="shared" si="36"/>
        <v>0.14151089704104794</v>
      </c>
      <c r="AD254" s="17">
        <v>22</v>
      </c>
      <c r="AE254" s="17">
        <v>1</v>
      </c>
      <c r="AF254" s="17">
        <f>SUMPRODUCT(Y254:AB254,'Coded Choice Data'!C254:F254)</f>
        <v>0.60811449966355624</v>
      </c>
      <c r="AG254" s="17">
        <f t="shared" si="37"/>
        <v>-0.49739209293123748</v>
      </c>
    </row>
    <row r="255" spans="9:33" x14ac:dyDescent="0.3">
      <c r="I255" s="16">
        <v>22</v>
      </c>
      <c r="J255" s="16">
        <v>2</v>
      </c>
      <c r="K255" s="17">
        <f>SUMPRODUCT($A$2:$G$2,'Des Matrix All Tasks All Resp'!C256:I256)</f>
        <v>-0.29981689164942416</v>
      </c>
      <c r="L255" s="17">
        <f>SUMPRODUCT($A$2:$G$2,'Des Matrix All Tasks All Resp'!J256:P256)</f>
        <v>0.65706357561691719</v>
      </c>
      <c r="M255" s="17">
        <f>SUMPRODUCT($A$2:$G$2,'Des Matrix All Tasks All Resp'!Q256:W256)</f>
        <v>-1.0671293456207582</v>
      </c>
      <c r="N255" s="17">
        <f>SUMPRODUCT($A$2:$G$2,'Des Matrix All Tasks All Resp'!X256:AD256)</f>
        <v>-0.79214457067197641</v>
      </c>
      <c r="P255" s="17">
        <v>22</v>
      </c>
      <c r="Q255" s="17">
        <v>2</v>
      </c>
      <c r="R255" s="17">
        <f t="shared" si="29"/>
        <v>0.74095388310426558</v>
      </c>
      <c r="S255" s="17">
        <f t="shared" si="30"/>
        <v>1.9291192963151294</v>
      </c>
      <c r="T255" s="17">
        <f t="shared" si="31"/>
        <v>0.3439945909823911</v>
      </c>
      <c r="U255" s="17">
        <f t="shared" si="32"/>
        <v>0.45287253595681493</v>
      </c>
      <c r="W255" s="17">
        <v>22</v>
      </c>
      <c r="X255" s="17">
        <v>2</v>
      </c>
      <c r="Y255" s="17">
        <f t="shared" si="33"/>
        <v>0.21371982717594143</v>
      </c>
      <c r="Z255" s="17">
        <f t="shared" si="34"/>
        <v>0.55643279833142645</v>
      </c>
      <c r="AA255" s="17">
        <f t="shared" si="35"/>
        <v>9.922137694481846E-2</v>
      </c>
      <c r="AB255" s="17">
        <f t="shared" si="36"/>
        <v>0.13062599754781365</v>
      </c>
      <c r="AD255" s="17">
        <v>22</v>
      </c>
      <c r="AE255" s="17">
        <v>2</v>
      </c>
      <c r="AF255" s="17">
        <f>SUMPRODUCT(Y255:AB255,'Coded Choice Data'!C255:F255)</f>
        <v>0.55643279833142645</v>
      </c>
      <c r="AG255" s="17">
        <f t="shared" si="37"/>
        <v>-0.58620887327365379</v>
      </c>
    </row>
    <row r="256" spans="9:33" x14ac:dyDescent="0.3">
      <c r="I256" s="16">
        <v>22</v>
      </c>
      <c r="J256" s="16">
        <v>3</v>
      </c>
      <c r="K256" s="17">
        <f>SUMPRODUCT($A$2:$G$2,'Des Matrix All Tasks All Resp'!C257:I257)</f>
        <v>1.3392610796480227</v>
      </c>
      <c r="L256" s="17">
        <f>SUMPRODUCT($A$2:$G$2,'Des Matrix All Tasks All Resp'!J257:P257)</f>
        <v>-0.68125478487649804</v>
      </c>
      <c r="M256" s="17">
        <f>SUMPRODUCT($A$2:$G$2,'Des Matrix All Tasks All Resp'!Q257:W257)</f>
        <v>-0.8515711716844464</v>
      </c>
      <c r="N256" s="17">
        <f>SUMPRODUCT($A$2:$G$2,'Des Matrix All Tasks All Resp'!X257:AD257)</f>
        <v>-0.79214457067197641</v>
      </c>
      <c r="P256" s="17">
        <v>22</v>
      </c>
      <c r="Q256" s="17">
        <v>3</v>
      </c>
      <c r="R256" s="17">
        <f t="shared" si="29"/>
        <v>3.8162225787435333</v>
      </c>
      <c r="S256" s="17">
        <f t="shared" si="30"/>
        <v>0.50598169568907869</v>
      </c>
      <c r="T256" s="17">
        <f t="shared" si="31"/>
        <v>0.42674391698803016</v>
      </c>
      <c r="U256" s="17">
        <f t="shared" si="32"/>
        <v>0.45287253595681493</v>
      </c>
      <c r="W256" s="17">
        <v>22</v>
      </c>
      <c r="X256" s="17">
        <v>3</v>
      </c>
      <c r="Y256" s="17">
        <f t="shared" si="33"/>
        <v>0.73363208360075771</v>
      </c>
      <c r="Z256" s="17">
        <f t="shared" si="34"/>
        <v>9.7270114101793301E-2</v>
      </c>
      <c r="AA256" s="17">
        <f t="shared" si="35"/>
        <v>8.2037413312237836E-2</v>
      </c>
      <c r="AB256" s="17">
        <f t="shared" si="36"/>
        <v>8.7060388985211054E-2</v>
      </c>
      <c r="AD256" s="17">
        <v>22</v>
      </c>
      <c r="AE256" s="17">
        <v>3</v>
      </c>
      <c r="AF256" s="17">
        <f>SUMPRODUCT(Y256:AB256,'Coded Choice Data'!C256:F256)</f>
        <v>0.73363208360075771</v>
      </c>
      <c r="AG256" s="17">
        <f t="shared" si="37"/>
        <v>-0.30974762453497645</v>
      </c>
    </row>
    <row r="257" spans="9:33" x14ac:dyDescent="0.3">
      <c r="I257" s="16">
        <v>22</v>
      </c>
      <c r="J257" s="16">
        <v>4</v>
      </c>
      <c r="K257" s="17">
        <f>SUMPRODUCT($A$2:$G$2,'Des Matrix All Tasks All Resp'!C258:I258)</f>
        <v>-0.8515711716844464</v>
      </c>
      <c r="L257" s="17">
        <f>SUMPRODUCT($A$2:$G$2,'Des Matrix All Tasks All Resp'!J258:P258)</f>
        <v>-1.0671293456207582</v>
      </c>
      <c r="M257" s="17">
        <f>SUMPRODUCT($A$2:$G$2,'Des Matrix All Tasks All Resp'!Q258:W258)</f>
        <v>-1.1975725696168413</v>
      </c>
      <c r="N257" s="17">
        <f>SUMPRODUCT($A$2:$G$2,'Des Matrix All Tasks All Resp'!X258:AD258)</f>
        <v>-0.79214457067197641</v>
      </c>
      <c r="P257" s="17">
        <v>22</v>
      </c>
      <c r="Q257" s="17">
        <v>4</v>
      </c>
      <c r="R257" s="17">
        <f t="shared" si="29"/>
        <v>0.42674391698803016</v>
      </c>
      <c r="S257" s="17">
        <f t="shared" si="30"/>
        <v>0.3439945909823911</v>
      </c>
      <c r="T257" s="17">
        <f t="shared" si="31"/>
        <v>0.30192622799302171</v>
      </c>
      <c r="U257" s="17">
        <f t="shared" si="32"/>
        <v>0.45287253595681493</v>
      </c>
      <c r="W257" s="17">
        <v>22</v>
      </c>
      <c r="X257" s="17">
        <v>4</v>
      </c>
      <c r="Y257" s="17">
        <f t="shared" si="33"/>
        <v>0.27973352394784146</v>
      </c>
      <c r="Z257" s="17">
        <f t="shared" si="34"/>
        <v>0.22549078106062309</v>
      </c>
      <c r="AA257" s="17">
        <f t="shared" si="35"/>
        <v>0.19791468458386108</v>
      </c>
      <c r="AB257" s="17">
        <f t="shared" si="36"/>
        <v>0.29686101040767443</v>
      </c>
      <c r="AD257" s="17">
        <v>22</v>
      </c>
      <c r="AE257" s="17">
        <v>4</v>
      </c>
      <c r="AF257" s="17">
        <f>SUMPRODUCT(Y257:AB257,'Coded Choice Data'!C257:F257)</f>
        <v>0.19791468458386108</v>
      </c>
      <c r="AG257" s="17">
        <f t="shared" si="37"/>
        <v>-1.6199192270857192</v>
      </c>
    </row>
    <row r="258" spans="9:33" x14ac:dyDescent="0.3">
      <c r="I258" s="16">
        <v>22</v>
      </c>
      <c r="J258" s="16">
        <v>5</v>
      </c>
      <c r="K258" s="17">
        <f>SUMPRODUCT($A$2:$G$2,'Des Matrix All Tasks All Resp'!C259:I259)</f>
        <v>1.3392610796480227</v>
      </c>
      <c r="L258" s="17">
        <f>SUMPRODUCT($A$2:$G$2,'Des Matrix All Tasks All Resp'!J259:P259)</f>
        <v>0.65706357561691719</v>
      </c>
      <c r="M258" s="17">
        <f>SUMPRODUCT($A$2:$G$2,'Des Matrix All Tasks All Resp'!Q259:W259)</f>
        <v>0.66584189037001906</v>
      </c>
      <c r="N258" s="17">
        <f>SUMPRODUCT($A$2:$G$2,'Des Matrix All Tasks All Resp'!X259:AD259)</f>
        <v>-0.79214457067197641</v>
      </c>
      <c r="P258" s="17">
        <v>22</v>
      </c>
      <c r="Q258" s="17">
        <v>5</v>
      </c>
      <c r="R258" s="17">
        <f t="shared" si="29"/>
        <v>3.8162225787435333</v>
      </c>
      <c r="S258" s="17">
        <f t="shared" si="30"/>
        <v>1.9291192963151294</v>
      </c>
      <c r="T258" s="17">
        <f t="shared" si="31"/>
        <v>1.9461282584821706</v>
      </c>
      <c r="U258" s="17">
        <f t="shared" si="32"/>
        <v>0.45287253595681493</v>
      </c>
      <c r="W258" s="17">
        <v>22</v>
      </c>
      <c r="X258" s="17">
        <v>5</v>
      </c>
      <c r="Y258" s="17">
        <f t="shared" si="33"/>
        <v>0.46857342987741968</v>
      </c>
      <c r="Z258" s="17">
        <f t="shared" si="34"/>
        <v>0.23686617503707263</v>
      </c>
      <c r="AA258" s="17">
        <f t="shared" si="35"/>
        <v>0.23895461395194584</v>
      </c>
      <c r="AB258" s="17">
        <f t="shared" si="36"/>
        <v>5.5605781133561828E-2</v>
      </c>
      <c r="AD258" s="17">
        <v>22</v>
      </c>
      <c r="AE258" s="17">
        <v>5</v>
      </c>
      <c r="AF258" s="17">
        <f>SUMPRODUCT(Y258:AB258,'Coded Choice Data'!C258:F258)</f>
        <v>0.46857342987741968</v>
      </c>
      <c r="AG258" s="17">
        <f t="shared" si="37"/>
        <v>-0.75806245558852292</v>
      </c>
    </row>
    <row r="259" spans="9:33" x14ac:dyDescent="0.3">
      <c r="I259" s="16">
        <v>22</v>
      </c>
      <c r="J259" s="16">
        <v>6</v>
      </c>
      <c r="K259" s="17">
        <f>SUMPRODUCT($A$2:$G$2,'Des Matrix All Tasks All Resp'!C260:I260)</f>
        <v>-0.68125478487649804</v>
      </c>
      <c r="L259" s="17">
        <f>SUMPRODUCT($A$2:$G$2,'Des Matrix All Tasks All Resp'!J260:P260)</f>
        <v>-0.29981689164942416</v>
      </c>
      <c r="M259" s="17">
        <f>SUMPRODUCT($A$2:$G$2,'Des Matrix All Tasks All Resp'!Q260:W260)</f>
        <v>-0.69446976714678621</v>
      </c>
      <c r="N259" s="17">
        <f>SUMPRODUCT($A$2:$G$2,'Des Matrix All Tasks All Resp'!X260:AD260)</f>
        <v>-0.79214457067197641</v>
      </c>
      <c r="P259" s="17">
        <v>22</v>
      </c>
      <c r="Q259" s="17">
        <v>6</v>
      </c>
      <c r="R259" s="17">
        <f t="shared" ref="R259:R322" si="38">EXP(K259)</f>
        <v>0.50598169568907869</v>
      </c>
      <c r="S259" s="17">
        <f t="shared" ref="S259:S322" si="39">EXP(L259)</f>
        <v>0.74095388310426558</v>
      </c>
      <c r="T259" s="17">
        <f t="shared" ref="T259:T322" si="40">EXP(M259)</f>
        <v>0.49933914382267025</v>
      </c>
      <c r="U259" s="17">
        <f t="shared" ref="U259:U322" si="41">EXP(N259)</f>
        <v>0.45287253595681493</v>
      </c>
      <c r="W259" s="17">
        <v>22</v>
      </c>
      <c r="X259" s="17">
        <v>6</v>
      </c>
      <c r="Y259" s="17">
        <f t="shared" ref="Y259:Y322" si="42">R259/SUM($R259:$U259)</f>
        <v>0.23008086144146769</v>
      </c>
      <c r="Z259" s="17">
        <f t="shared" ref="Z259:Z322" si="43">S259/SUM($R259:$U259)</f>
        <v>0.33692781609591671</v>
      </c>
      <c r="AA259" s="17">
        <f t="shared" ref="AA259:AA322" si="44">T259/SUM($R259:$U259)</f>
        <v>0.22706034890393112</v>
      </c>
      <c r="AB259" s="17">
        <f t="shared" ref="AB259:AB322" si="45">U259/SUM($R259:$U259)</f>
        <v>0.20593097355868456</v>
      </c>
      <c r="AD259" s="17">
        <v>22</v>
      </c>
      <c r="AE259" s="17">
        <v>6</v>
      </c>
      <c r="AF259" s="17">
        <f>SUMPRODUCT(Y259:AB259,'Coded Choice Data'!C259:F259)</f>
        <v>0.23008086144146769</v>
      </c>
      <c r="AG259" s="17">
        <f t="shared" ref="AG259:AG322" si="46">LN(AF259)</f>
        <v>-1.4693244603610727</v>
      </c>
    </row>
    <row r="260" spans="9:33" x14ac:dyDescent="0.3">
      <c r="I260" s="16">
        <v>22</v>
      </c>
      <c r="J260" s="16">
        <v>7</v>
      </c>
      <c r="K260" s="17">
        <f>SUMPRODUCT($A$2:$G$2,'Des Matrix All Tasks All Resp'!C261:I261)</f>
        <v>0.66584189037001906</v>
      </c>
      <c r="L260" s="17">
        <f>SUMPRODUCT($A$2:$G$2,'Des Matrix All Tasks All Resp'!J261:P261)</f>
        <v>-0.8515711716844464</v>
      </c>
      <c r="M260" s="17">
        <f>SUMPRODUCT($A$2:$G$2,'Des Matrix All Tasks All Resp'!Q261:W261)</f>
        <v>-0.29981689164942416</v>
      </c>
      <c r="N260" s="17">
        <f>SUMPRODUCT($A$2:$G$2,'Des Matrix All Tasks All Resp'!X261:AD261)</f>
        <v>-0.79214457067197641</v>
      </c>
      <c r="P260" s="17">
        <v>22</v>
      </c>
      <c r="Q260" s="17">
        <v>7</v>
      </c>
      <c r="R260" s="17">
        <f t="shared" si="38"/>
        <v>1.9461282584821706</v>
      </c>
      <c r="S260" s="17">
        <f t="shared" si="39"/>
        <v>0.42674391698803016</v>
      </c>
      <c r="T260" s="17">
        <f t="shared" si="40"/>
        <v>0.74095388310426558</v>
      </c>
      <c r="U260" s="17">
        <f t="shared" si="41"/>
        <v>0.45287253595681493</v>
      </c>
      <c r="W260" s="17">
        <v>22</v>
      </c>
      <c r="X260" s="17">
        <v>7</v>
      </c>
      <c r="Y260" s="17">
        <f t="shared" si="42"/>
        <v>0.54563855254439342</v>
      </c>
      <c r="Z260" s="17">
        <f t="shared" si="43"/>
        <v>0.1196467561465229</v>
      </c>
      <c r="AA260" s="17">
        <f t="shared" si="44"/>
        <v>0.20774221972115875</v>
      </c>
      <c r="AB260" s="17">
        <f t="shared" si="45"/>
        <v>0.12697247158792493</v>
      </c>
      <c r="AD260" s="17">
        <v>22</v>
      </c>
      <c r="AE260" s="17">
        <v>7</v>
      </c>
      <c r="AF260" s="17">
        <f>SUMPRODUCT(Y260:AB260,'Coded Choice Data'!C260:F260)</f>
        <v>0.54563855254439342</v>
      </c>
      <c r="AG260" s="17">
        <f t="shared" si="46"/>
        <v>-0.60579851412740759</v>
      </c>
    </row>
    <row r="261" spans="9:33" x14ac:dyDescent="0.3">
      <c r="I261" s="16">
        <v>22</v>
      </c>
      <c r="J261" s="16">
        <v>8</v>
      </c>
      <c r="K261" s="17">
        <f>SUMPRODUCT($A$2:$G$2,'Des Matrix All Tasks All Resp'!C262:I262)</f>
        <v>-1.1975725696168413</v>
      </c>
      <c r="L261" s="17">
        <f>SUMPRODUCT($A$2:$G$2,'Des Matrix All Tasks All Resp'!J262:P262)</f>
        <v>-0.68125478487649804</v>
      </c>
      <c r="M261" s="17">
        <f>SUMPRODUCT($A$2:$G$2,'Des Matrix All Tasks All Resp'!Q262:W262)</f>
        <v>0.65706357561691719</v>
      </c>
      <c r="N261" s="17">
        <f>SUMPRODUCT($A$2:$G$2,'Des Matrix All Tasks All Resp'!X262:AD262)</f>
        <v>-0.79214457067197641</v>
      </c>
      <c r="P261" s="17">
        <v>22</v>
      </c>
      <c r="Q261" s="17">
        <v>8</v>
      </c>
      <c r="R261" s="17">
        <f t="shared" si="38"/>
        <v>0.30192622799302171</v>
      </c>
      <c r="S261" s="17">
        <f t="shared" si="39"/>
        <v>0.50598169568907869</v>
      </c>
      <c r="T261" s="17">
        <f t="shared" si="40"/>
        <v>1.9291192963151294</v>
      </c>
      <c r="U261" s="17">
        <f t="shared" si="41"/>
        <v>0.45287253595681493</v>
      </c>
      <c r="W261" s="17">
        <v>22</v>
      </c>
      <c r="X261" s="17">
        <v>8</v>
      </c>
      <c r="Y261" s="17">
        <f t="shared" si="42"/>
        <v>9.4650694721508805E-2</v>
      </c>
      <c r="Z261" s="17">
        <f t="shared" si="43"/>
        <v>0.15861993617343256</v>
      </c>
      <c r="AA261" s="17">
        <f t="shared" si="44"/>
        <v>0.60475859553716993</v>
      </c>
      <c r="AB261" s="17">
        <f t="shared" si="45"/>
        <v>0.14197077356788865</v>
      </c>
      <c r="AD261" s="17">
        <v>22</v>
      </c>
      <c r="AE261" s="17">
        <v>8</v>
      </c>
      <c r="AF261" s="17">
        <f>SUMPRODUCT(Y261:AB261,'Coded Choice Data'!C261:F261)</f>
        <v>0.60475859553716993</v>
      </c>
      <c r="AG261" s="17">
        <f t="shared" si="46"/>
        <v>-0.5029259162202605</v>
      </c>
    </row>
    <row r="262" spans="9:33" x14ac:dyDescent="0.3">
      <c r="I262" s="16">
        <v>22</v>
      </c>
      <c r="J262" s="16">
        <v>9</v>
      </c>
      <c r="K262" s="17">
        <f>SUMPRODUCT($A$2:$G$2,'Des Matrix All Tasks All Resp'!C263:I263)</f>
        <v>-1.0671293456207582</v>
      </c>
      <c r="L262" s="17">
        <f>SUMPRODUCT($A$2:$G$2,'Des Matrix All Tasks All Resp'!J263:P263)</f>
        <v>-0.69446976714678621</v>
      </c>
      <c r="M262" s="17">
        <f>SUMPRODUCT($A$2:$G$2,'Des Matrix All Tasks All Resp'!Q263:W263)</f>
        <v>1.3392610796480227</v>
      </c>
      <c r="N262" s="17">
        <f>SUMPRODUCT($A$2:$G$2,'Des Matrix All Tasks All Resp'!X263:AD263)</f>
        <v>-0.79214457067197641</v>
      </c>
      <c r="P262" s="17">
        <v>22</v>
      </c>
      <c r="Q262" s="17">
        <v>9</v>
      </c>
      <c r="R262" s="17">
        <f t="shared" si="38"/>
        <v>0.3439945909823911</v>
      </c>
      <c r="S262" s="17">
        <f t="shared" si="39"/>
        <v>0.49933914382267025</v>
      </c>
      <c r="T262" s="17">
        <f t="shared" si="40"/>
        <v>3.8162225787435333</v>
      </c>
      <c r="U262" s="17">
        <f t="shared" si="41"/>
        <v>0.45287253595681493</v>
      </c>
      <c r="W262" s="17">
        <v>22</v>
      </c>
      <c r="X262" s="17">
        <v>9</v>
      </c>
      <c r="Y262" s="17">
        <f t="shared" si="42"/>
        <v>6.7285941987372616E-2</v>
      </c>
      <c r="Z262" s="17">
        <f t="shared" si="43"/>
        <v>9.7671607473026778E-2</v>
      </c>
      <c r="AA262" s="17">
        <f t="shared" si="44"/>
        <v>0.7464597926116322</v>
      </c>
      <c r="AB262" s="17">
        <f t="shared" si="45"/>
        <v>8.8582657927968433E-2</v>
      </c>
      <c r="AD262" s="17">
        <v>22</v>
      </c>
      <c r="AE262" s="17">
        <v>9</v>
      </c>
      <c r="AF262" s="17">
        <f>SUMPRODUCT(Y262:AB262,'Coded Choice Data'!C262:F262)</f>
        <v>0.7464597926116322</v>
      </c>
      <c r="AG262" s="17">
        <f t="shared" si="46"/>
        <v>-0.29241352465689846</v>
      </c>
    </row>
    <row r="263" spans="9:33" x14ac:dyDescent="0.3">
      <c r="I263" s="16">
        <v>22</v>
      </c>
      <c r="J263" s="16">
        <v>10</v>
      </c>
      <c r="K263" s="17">
        <f>SUMPRODUCT($A$2:$G$2,'Des Matrix All Tasks All Resp'!C264:I264)</f>
        <v>-0.29981689164942416</v>
      </c>
      <c r="L263" s="17">
        <f>SUMPRODUCT($A$2:$G$2,'Des Matrix All Tasks All Resp'!J264:P264)</f>
        <v>1.3392610796480227</v>
      </c>
      <c r="M263" s="17">
        <f>SUMPRODUCT($A$2:$G$2,'Des Matrix All Tasks All Resp'!Q264:W264)</f>
        <v>-1.1975725696168413</v>
      </c>
      <c r="N263" s="17">
        <f>SUMPRODUCT($A$2:$G$2,'Des Matrix All Tasks All Resp'!X264:AD264)</f>
        <v>-0.79214457067197641</v>
      </c>
      <c r="P263" s="17">
        <v>22</v>
      </c>
      <c r="Q263" s="17">
        <v>10</v>
      </c>
      <c r="R263" s="17">
        <f t="shared" si="38"/>
        <v>0.74095388310426558</v>
      </c>
      <c r="S263" s="17">
        <f t="shared" si="39"/>
        <v>3.8162225787435333</v>
      </c>
      <c r="T263" s="17">
        <f t="shared" si="40"/>
        <v>0.30192622799302171</v>
      </c>
      <c r="U263" s="17">
        <f t="shared" si="41"/>
        <v>0.45287253595681493</v>
      </c>
      <c r="W263" s="17">
        <v>22</v>
      </c>
      <c r="X263" s="17">
        <v>10</v>
      </c>
      <c r="Y263" s="17">
        <f t="shared" si="42"/>
        <v>0.13948745082729661</v>
      </c>
      <c r="Z263" s="17">
        <f t="shared" si="43"/>
        <v>0.71841874566922448</v>
      </c>
      <c r="AA263" s="17">
        <f t="shared" si="44"/>
        <v>5.6838786921805544E-2</v>
      </c>
      <c r="AB263" s="17">
        <f t="shared" si="45"/>
        <v>8.525501658167324E-2</v>
      </c>
      <c r="AD263" s="17">
        <v>22</v>
      </c>
      <c r="AE263" s="17">
        <v>10</v>
      </c>
      <c r="AF263" s="17">
        <f>SUMPRODUCT(Y263:AB263,'Coded Choice Data'!C263:F263)</f>
        <v>0.71841874566922448</v>
      </c>
      <c r="AG263" s="17">
        <f t="shared" si="46"/>
        <v>-0.33070266869701831</v>
      </c>
    </row>
    <row r="264" spans="9:33" x14ac:dyDescent="0.3">
      <c r="I264" s="16">
        <v>22</v>
      </c>
      <c r="J264" s="16">
        <v>11</v>
      </c>
      <c r="K264" s="17">
        <f>SUMPRODUCT($A$2:$G$2,'Des Matrix All Tasks All Resp'!C265:I265)</f>
        <v>-1.0671293456207582</v>
      </c>
      <c r="L264" s="17">
        <f>SUMPRODUCT($A$2:$G$2,'Des Matrix All Tasks All Resp'!J265:P265)</f>
        <v>0.66584189037001906</v>
      </c>
      <c r="M264" s="17">
        <f>SUMPRODUCT($A$2:$G$2,'Des Matrix All Tasks All Resp'!Q265:W265)</f>
        <v>-0.68125478487649804</v>
      </c>
      <c r="N264" s="17">
        <f>SUMPRODUCT($A$2:$G$2,'Des Matrix All Tasks All Resp'!X265:AD265)</f>
        <v>-0.79214457067197641</v>
      </c>
      <c r="P264" s="17">
        <v>22</v>
      </c>
      <c r="Q264" s="17">
        <v>11</v>
      </c>
      <c r="R264" s="17">
        <f t="shared" si="38"/>
        <v>0.3439945909823911</v>
      </c>
      <c r="S264" s="17">
        <f t="shared" si="39"/>
        <v>1.9461282584821706</v>
      </c>
      <c r="T264" s="17">
        <f t="shared" si="40"/>
        <v>0.50598169568907869</v>
      </c>
      <c r="U264" s="17">
        <f t="shared" si="41"/>
        <v>0.45287253595681493</v>
      </c>
      <c r="W264" s="17">
        <v>22</v>
      </c>
      <c r="X264" s="17">
        <v>11</v>
      </c>
      <c r="Y264" s="17">
        <f t="shared" si="42"/>
        <v>0.10587781396870258</v>
      </c>
      <c r="Z264" s="17">
        <f t="shared" si="43"/>
        <v>0.59899722586439763</v>
      </c>
      <c r="AA264" s="17">
        <f t="shared" si="44"/>
        <v>0.15573569251407005</v>
      </c>
      <c r="AB264" s="17">
        <f t="shared" si="45"/>
        <v>0.1393892676528298</v>
      </c>
      <c r="AD264" s="17">
        <v>22</v>
      </c>
      <c r="AE264" s="17">
        <v>11</v>
      </c>
      <c r="AF264" s="17">
        <f>SUMPRODUCT(Y264:AB264,'Coded Choice Data'!C264:F264)</f>
        <v>0.59899722586439763</v>
      </c>
      <c r="AG264" s="17">
        <f t="shared" si="46"/>
        <v>-0.51249831215554631</v>
      </c>
    </row>
    <row r="265" spans="9:33" x14ac:dyDescent="0.3">
      <c r="I265" s="16">
        <v>22</v>
      </c>
      <c r="J265" s="16">
        <v>12</v>
      </c>
      <c r="K265" s="17">
        <f>SUMPRODUCT($A$2:$G$2,'Des Matrix All Tasks All Resp'!C266:I266)</f>
        <v>0.65706357561691719</v>
      </c>
      <c r="L265" s="17">
        <f>SUMPRODUCT($A$2:$G$2,'Des Matrix All Tasks All Resp'!J266:P266)</f>
        <v>-0.8515711716844464</v>
      </c>
      <c r="M265" s="17">
        <f>SUMPRODUCT($A$2:$G$2,'Des Matrix All Tasks All Resp'!Q266:W266)</f>
        <v>-0.69446976714678621</v>
      </c>
      <c r="N265" s="17">
        <f>SUMPRODUCT($A$2:$G$2,'Des Matrix All Tasks All Resp'!X266:AD266)</f>
        <v>-0.79214457067197641</v>
      </c>
      <c r="P265" s="17">
        <v>22</v>
      </c>
      <c r="Q265" s="17">
        <v>12</v>
      </c>
      <c r="R265" s="17">
        <f t="shared" si="38"/>
        <v>1.9291192963151294</v>
      </c>
      <c r="S265" s="17">
        <f t="shared" si="39"/>
        <v>0.42674391698803016</v>
      </c>
      <c r="T265" s="17">
        <f t="shared" si="40"/>
        <v>0.49933914382267025</v>
      </c>
      <c r="U265" s="17">
        <f t="shared" si="41"/>
        <v>0.45287253595681493</v>
      </c>
      <c r="W265" s="17">
        <v>22</v>
      </c>
      <c r="X265" s="17">
        <v>12</v>
      </c>
      <c r="Y265" s="17">
        <f t="shared" si="42"/>
        <v>0.58315466205103683</v>
      </c>
      <c r="Z265" s="17">
        <f t="shared" si="43"/>
        <v>0.1290006819012392</v>
      </c>
      <c r="AA265" s="17">
        <f t="shared" si="44"/>
        <v>0.15094553780109821</v>
      </c>
      <c r="AB265" s="17">
        <f t="shared" si="45"/>
        <v>0.13689911824662579</v>
      </c>
      <c r="AD265" s="17">
        <v>22</v>
      </c>
      <c r="AE265" s="17">
        <v>12</v>
      </c>
      <c r="AF265" s="17">
        <f>SUMPRODUCT(Y265:AB265,'Coded Choice Data'!C265:F265)</f>
        <v>0.58315466205103683</v>
      </c>
      <c r="AG265" s="17">
        <f t="shared" si="46"/>
        <v>-0.53930284127695449</v>
      </c>
    </row>
    <row r="266" spans="9:33" x14ac:dyDescent="0.3">
      <c r="I266" s="16">
        <v>23</v>
      </c>
      <c r="J266" s="16">
        <v>1</v>
      </c>
      <c r="K266" s="17">
        <f>SUMPRODUCT($A$2:$G$2,'Des Matrix All Tasks All Resp'!C267:I267)</f>
        <v>-0.69446976714678621</v>
      </c>
      <c r="L266" s="17">
        <f>SUMPRODUCT($A$2:$G$2,'Des Matrix All Tasks All Resp'!J267:P267)</f>
        <v>-1.1975725696168413</v>
      </c>
      <c r="M266" s="17">
        <f>SUMPRODUCT($A$2:$G$2,'Des Matrix All Tasks All Resp'!Q267:W267)</f>
        <v>0.66584189037001906</v>
      </c>
      <c r="N266" s="17">
        <f>SUMPRODUCT($A$2:$G$2,'Des Matrix All Tasks All Resp'!X267:AD267)</f>
        <v>-0.79214457067197641</v>
      </c>
      <c r="P266" s="17">
        <v>23</v>
      </c>
      <c r="Q266" s="17">
        <v>1</v>
      </c>
      <c r="R266" s="17">
        <f t="shared" si="38"/>
        <v>0.49933914382267025</v>
      </c>
      <c r="S266" s="17">
        <f t="shared" si="39"/>
        <v>0.30192622799302171</v>
      </c>
      <c r="T266" s="17">
        <f t="shared" si="40"/>
        <v>1.9461282584821706</v>
      </c>
      <c r="U266" s="17">
        <f t="shared" si="41"/>
        <v>0.45287253595681493</v>
      </c>
      <c r="W266" s="17">
        <v>23</v>
      </c>
      <c r="X266" s="17">
        <v>1</v>
      </c>
      <c r="Y266" s="17">
        <f t="shared" si="42"/>
        <v>0.15603050430241394</v>
      </c>
      <c r="Z266" s="17">
        <f t="shared" si="43"/>
        <v>9.4344098992981823E-2</v>
      </c>
      <c r="AA266" s="17">
        <f t="shared" si="44"/>
        <v>0.60811449966355624</v>
      </c>
      <c r="AB266" s="17">
        <f t="shared" si="45"/>
        <v>0.14151089704104794</v>
      </c>
      <c r="AD266" s="17">
        <v>23</v>
      </c>
      <c r="AE266" s="17">
        <v>1</v>
      </c>
      <c r="AF266" s="17">
        <f>SUMPRODUCT(Y266:AB266,'Coded Choice Data'!C266:F266)</f>
        <v>0.60811449966355624</v>
      </c>
      <c r="AG266" s="17">
        <f t="shared" si="46"/>
        <v>-0.49739209293123748</v>
      </c>
    </row>
    <row r="267" spans="9:33" x14ac:dyDescent="0.3">
      <c r="I267" s="16">
        <v>23</v>
      </c>
      <c r="J267" s="16">
        <v>2</v>
      </c>
      <c r="K267" s="17">
        <f>SUMPRODUCT($A$2:$G$2,'Des Matrix All Tasks All Resp'!C268:I268)</f>
        <v>-0.29981689164942416</v>
      </c>
      <c r="L267" s="17">
        <f>SUMPRODUCT($A$2:$G$2,'Des Matrix All Tasks All Resp'!J268:P268)</f>
        <v>0.65706357561691719</v>
      </c>
      <c r="M267" s="17">
        <f>SUMPRODUCT($A$2:$G$2,'Des Matrix All Tasks All Resp'!Q268:W268)</f>
        <v>-1.0671293456207582</v>
      </c>
      <c r="N267" s="17">
        <f>SUMPRODUCT($A$2:$G$2,'Des Matrix All Tasks All Resp'!X268:AD268)</f>
        <v>-0.79214457067197641</v>
      </c>
      <c r="P267" s="17">
        <v>23</v>
      </c>
      <c r="Q267" s="17">
        <v>2</v>
      </c>
      <c r="R267" s="17">
        <f t="shared" si="38"/>
        <v>0.74095388310426558</v>
      </c>
      <c r="S267" s="17">
        <f t="shared" si="39"/>
        <v>1.9291192963151294</v>
      </c>
      <c r="T267" s="17">
        <f t="shared" si="40"/>
        <v>0.3439945909823911</v>
      </c>
      <c r="U267" s="17">
        <f t="shared" si="41"/>
        <v>0.45287253595681493</v>
      </c>
      <c r="W267" s="17">
        <v>23</v>
      </c>
      <c r="X267" s="17">
        <v>2</v>
      </c>
      <c r="Y267" s="17">
        <f t="shared" si="42"/>
        <v>0.21371982717594143</v>
      </c>
      <c r="Z267" s="17">
        <f t="shared" si="43"/>
        <v>0.55643279833142645</v>
      </c>
      <c r="AA267" s="17">
        <f t="shared" si="44"/>
        <v>9.922137694481846E-2</v>
      </c>
      <c r="AB267" s="17">
        <f t="shared" si="45"/>
        <v>0.13062599754781365</v>
      </c>
      <c r="AD267" s="17">
        <v>23</v>
      </c>
      <c r="AE267" s="17">
        <v>2</v>
      </c>
      <c r="AF267" s="17">
        <f>SUMPRODUCT(Y267:AB267,'Coded Choice Data'!C267:F267)</f>
        <v>0.55643279833142645</v>
      </c>
      <c r="AG267" s="17">
        <f t="shared" si="46"/>
        <v>-0.58620887327365379</v>
      </c>
    </row>
    <row r="268" spans="9:33" x14ac:dyDescent="0.3">
      <c r="I268" s="16">
        <v>23</v>
      </c>
      <c r="J268" s="16">
        <v>3</v>
      </c>
      <c r="K268" s="17">
        <f>SUMPRODUCT($A$2:$G$2,'Des Matrix All Tasks All Resp'!C269:I269)</f>
        <v>1.3392610796480227</v>
      </c>
      <c r="L268" s="17">
        <f>SUMPRODUCT($A$2:$G$2,'Des Matrix All Tasks All Resp'!J269:P269)</f>
        <v>-0.68125478487649804</v>
      </c>
      <c r="M268" s="17">
        <f>SUMPRODUCT($A$2:$G$2,'Des Matrix All Tasks All Resp'!Q269:W269)</f>
        <v>-0.8515711716844464</v>
      </c>
      <c r="N268" s="17">
        <f>SUMPRODUCT($A$2:$G$2,'Des Matrix All Tasks All Resp'!X269:AD269)</f>
        <v>-0.79214457067197641</v>
      </c>
      <c r="P268" s="17">
        <v>23</v>
      </c>
      <c r="Q268" s="17">
        <v>3</v>
      </c>
      <c r="R268" s="17">
        <f t="shared" si="38"/>
        <v>3.8162225787435333</v>
      </c>
      <c r="S268" s="17">
        <f t="shared" si="39"/>
        <v>0.50598169568907869</v>
      </c>
      <c r="T268" s="17">
        <f t="shared" si="40"/>
        <v>0.42674391698803016</v>
      </c>
      <c r="U268" s="17">
        <f t="shared" si="41"/>
        <v>0.45287253595681493</v>
      </c>
      <c r="W268" s="17">
        <v>23</v>
      </c>
      <c r="X268" s="17">
        <v>3</v>
      </c>
      <c r="Y268" s="17">
        <f t="shared" si="42"/>
        <v>0.73363208360075771</v>
      </c>
      <c r="Z268" s="17">
        <f t="shared" si="43"/>
        <v>9.7270114101793301E-2</v>
      </c>
      <c r="AA268" s="17">
        <f t="shared" si="44"/>
        <v>8.2037413312237836E-2</v>
      </c>
      <c r="AB268" s="17">
        <f t="shared" si="45"/>
        <v>8.7060388985211054E-2</v>
      </c>
      <c r="AD268" s="17">
        <v>23</v>
      </c>
      <c r="AE268" s="17">
        <v>3</v>
      </c>
      <c r="AF268" s="17">
        <f>SUMPRODUCT(Y268:AB268,'Coded Choice Data'!C268:F268)</f>
        <v>0.73363208360075771</v>
      </c>
      <c r="AG268" s="17">
        <f t="shared" si="46"/>
        <v>-0.30974762453497645</v>
      </c>
    </row>
    <row r="269" spans="9:33" x14ac:dyDescent="0.3">
      <c r="I269" s="16">
        <v>23</v>
      </c>
      <c r="J269" s="16">
        <v>4</v>
      </c>
      <c r="K269" s="17">
        <f>SUMPRODUCT($A$2:$G$2,'Des Matrix All Tasks All Resp'!C270:I270)</f>
        <v>-0.8515711716844464</v>
      </c>
      <c r="L269" s="17">
        <f>SUMPRODUCT($A$2:$G$2,'Des Matrix All Tasks All Resp'!J270:P270)</f>
        <v>-1.0671293456207582</v>
      </c>
      <c r="M269" s="17">
        <f>SUMPRODUCT($A$2:$G$2,'Des Matrix All Tasks All Resp'!Q270:W270)</f>
        <v>-1.1975725696168413</v>
      </c>
      <c r="N269" s="17">
        <f>SUMPRODUCT($A$2:$G$2,'Des Matrix All Tasks All Resp'!X270:AD270)</f>
        <v>-0.79214457067197641</v>
      </c>
      <c r="P269" s="17">
        <v>23</v>
      </c>
      <c r="Q269" s="17">
        <v>4</v>
      </c>
      <c r="R269" s="17">
        <f t="shared" si="38"/>
        <v>0.42674391698803016</v>
      </c>
      <c r="S269" s="17">
        <f t="shared" si="39"/>
        <v>0.3439945909823911</v>
      </c>
      <c r="T269" s="17">
        <f t="shared" si="40"/>
        <v>0.30192622799302171</v>
      </c>
      <c r="U269" s="17">
        <f t="shared" si="41"/>
        <v>0.45287253595681493</v>
      </c>
      <c r="W269" s="17">
        <v>23</v>
      </c>
      <c r="X269" s="17">
        <v>4</v>
      </c>
      <c r="Y269" s="17">
        <f t="shared" si="42"/>
        <v>0.27973352394784146</v>
      </c>
      <c r="Z269" s="17">
        <f t="shared" si="43"/>
        <v>0.22549078106062309</v>
      </c>
      <c r="AA269" s="17">
        <f t="shared" si="44"/>
        <v>0.19791468458386108</v>
      </c>
      <c r="AB269" s="17">
        <f t="shared" si="45"/>
        <v>0.29686101040767443</v>
      </c>
      <c r="AD269" s="17">
        <v>23</v>
      </c>
      <c r="AE269" s="17">
        <v>4</v>
      </c>
      <c r="AF269" s="17">
        <f>SUMPRODUCT(Y269:AB269,'Coded Choice Data'!C269:F269)</f>
        <v>0.29686101040767443</v>
      </c>
      <c r="AG269" s="17">
        <f t="shared" si="46"/>
        <v>-1.2144912281408544</v>
      </c>
    </row>
    <row r="270" spans="9:33" x14ac:dyDescent="0.3">
      <c r="I270" s="16">
        <v>23</v>
      </c>
      <c r="J270" s="16">
        <v>5</v>
      </c>
      <c r="K270" s="17">
        <f>SUMPRODUCT($A$2:$G$2,'Des Matrix All Tasks All Resp'!C271:I271)</f>
        <v>1.3392610796480227</v>
      </c>
      <c r="L270" s="17">
        <f>SUMPRODUCT($A$2:$G$2,'Des Matrix All Tasks All Resp'!J271:P271)</f>
        <v>0.65706357561691719</v>
      </c>
      <c r="M270" s="17">
        <f>SUMPRODUCT($A$2:$G$2,'Des Matrix All Tasks All Resp'!Q271:W271)</f>
        <v>0.66584189037001906</v>
      </c>
      <c r="N270" s="17">
        <f>SUMPRODUCT($A$2:$G$2,'Des Matrix All Tasks All Resp'!X271:AD271)</f>
        <v>-0.79214457067197641</v>
      </c>
      <c r="P270" s="17">
        <v>23</v>
      </c>
      <c r="Q270" s="17">
        <v>5</v>
      </c>
      <c r="R270" s="17">
        <f t="shared" si="38"/>
        <v>3.8162225787435333</v>
      </c>
      <c r="S270" s="17">
        <f t="shared" si="39"/>
        <v>1.9291192963151294</v>
      </c>
      <c r="T270" s="17">
        <f t="shared" si="40"/>
        <v>1.9461282584821706</v>
      </c>
      <c r="U270" s="17">
        <f t="shared" si="41"/>
        <v>0.45287253595681493</v>
      </c>
      <c r="W270" s="17">
        <v>23</v>
      </c>
      <c r="X270" s="17">
        <v>5</v>
      </c>
      <c r="Y270" s="17">
        <f t="shared" si="42"/>
        <v>0.46857342987741968</v>
      </c>
      <c r="Z270" s="17">
        <f t="shared" si="43"/>
        <v>0.23686617503707263</v>
      </c>
      <c r="AA270" s="17">
        <f t="shared" si="44"/>
        <v>0.23895461395194584</v>
      </c>
      <c r="AB270" s="17">
        <f t="shared" si="45"/>
        <v>5.5605781133561828E-2</v>
      </c>
      <c r="AD270" s="17">
        <v>23</v>
      </c>
      <c r="AE270" s="17">
        <v>5</v>
      </c>
      <c r="AF270" s="17">
        <f>SUMPRODUCT(Y270:AB270,'Coded Choice Data'!C270:F270)</f>
        <v>0.46857342987741968</v>
      </c>
      <c r="AG270" s="17">
        <f t="shared" si="46"/>
        <v>-0.75806245558852292</v>
      </c>
    </row>
    <row r="271" spans="9:33" x14ac:dyDescent="0.3">
      <c r="I271" s="16">
        <v>23</v>
      </c>
      <c r="J271" s="16">
        <v>6</v>
      </c>
      <c r="K271" s="17">
        <f>SUMPRODUCT($A$2:$G$2,'Des Matrix All Tasks All Resp'!C272:I272)</f>
        <v>-0.68125478487649804</v>
      </c>
      <c r="L271" s="17">
        <f>SUMPRODUCT($A$2:$G$2,'Des Matrix All Tasks All Resp'!J272:P272)</f>
        <v>-0.29981689164942416</v>
      </c>
      <c r="M271" s="17">
        <f>SUMPRODUCT($A$2:$G$2,'Des Matrix All Tasks All Resp'!Q272:W272)</f>
        <v>-0.69446976714678621</v>
      </c>
      <c r="N271" s="17">
        <f>SUMPRODUCT($A$2:$G$2,'Des Matrix All Tasks All Resp'!X272:AD272)</f>
        <v>-0.79214457067197641</v>
      </c>
      <c r="P271" s="17">
        <v>23</v>
      </c>
      <c r="Q271" s="17">
        <v>6</v>
      </c>
      <c r="R271" s="17">
        <f t="shared" si="38"/>
        <v>0.50598169568907869</v>
      </c>
      <c r="S271" s="17">
        <f t="shared" si="39"/>
        <v>0.74095388310426558</v>
      </c>
      <c r="T271" s="17">
        <f t="shared" si="40"/>
        <v>0.49933914382267025</v>
      </c>
      <c r="U271" s="17">
        <f t="shared" si="41"/>
        <v>0.45287253595681493</v>
      </c>
      <c r="W271" s="17">
        <v>23</v>
      </c>
      <c r="X271" s="17">
        <v>6</v>
      </c>
      <c r="Y271" s="17">
        <f t="shared" si="42"/>
        <v>0.23008086144146769</v>
      </c>
      <c r="Z271" s="17">
        <f t="shared" si="43"/>
        <v>0.33692781609591671</v>
      </c>
      <c r="AA271" s="17">
        <f t="shared" si="44"/>
        <v>0.22706034890393112</v>
      </c>
      <c r="AB271" s="17">
        <f t="shared" si="45"/>
        <v>0.20593097355868456</v>
      </c>
      <c r="AD271" s="17">
        <v>23</v>
      </c>
      <c r="AE271" s="17">
        <v>6</v>
      </c>
      <c r="AF271" s="17">
        <f>SUMPRODUCT(Y271:AB271,'Coded Choice Data'!C271:F271)</f>
        <v>0.23008086144146769</v>
      </c>
      <c r="AG271" s="17">
        <f t="shared" si="46"/>
        <v>-1.4693244603610727</v>
      </c>
    </row>
    <row r="272" spans="9:33" x14ac:dyDescent="0.3">
      <c r="I272" s="16">
        <v>23</v>
      </c>
      <c r="J272" s="16">
        <v>7</v>
      </c>
      <c r="K272" s="17">
        <f>SUMPRODUCT($A$2:$G$2,'Des Matrix All Tasks All Resp'!C273:I273)</f>
        <v>0.66584189037001906</v>
      </c>
      <c r="L272" s="17">
        <f>SUMPRODUCT($A$2:$G$2,'Des Matrix All Tasks All Resp'!J273:P273)</f>
        <v>-0.8515711716844464</v>
      </c>
      <c r="M272" s="17">
        <f>SUMPRODUCT($A$2:$G$2,'Des Matrix All Tasks All Resp'!Q273:W273)</f>
        <v>-0.29981689164942416</v>
      </c>
      <c r="N272" s="17">
        <f>SUMPRODUCT($A$2:$G$2,'Des Matrix All Tasks All Resp'!X273:AD273)</f>
        <v>-0.79214457067197641</v>
      </c>
      <c r="P272" s="17">
        <v>23</v>
      </c>
      <c r="Q272" s="17">
        <v>7</v>
      </c>
      <c r="R272" s="17">
        <f t="shared" si="38"/>
        <v>1.9461282584821706</v>
      </c>
      <c r="S272" s="17">
        <f t="shared" si="39"/>
        <v>0.42674391698803016</v>
      </c>
      <c r="T272" s="17">
        <f t="shared" si="40"/>
        <v>0.74095388310426558</v>
      </c>
      <c r="U272" s="17">
        <f t="shared" si="41"/>
        <v>0.45287253595681493</v>
      </c>
      <c r="W272" s="17">
        <v>23</v>
      </c>
      <c r="X272" s="17">
        <v>7</v>
      </c>
      <c r="Y272" s="17">
        <f t="shared" si="42"/>
        <v>0.54563855254439342</v>
      </c>
      <c r="Z272" s="17">
        <f t="shared" si="43"/>
        <v>0.1196467561465229</v>
      </c>
      <c r="AA272" s="17">
        <f t="shared" si="44"/>
        <v>0.20774221972115875</v>
      </c>
      <c r="AB272" s="17">
        <f t="shared" si="45"/>
        <v>0.12697247158792493</v>
      </c>
      <c r="AD272" s="17">
        <v>23</v>
      </c>
      <c r="AE272" s="17">
        <v>7</v>
      </c>
      <c r="AF272" s="17">
        <f>SUMPRODUCT(Y272:AB272,'Coded Choice Data'!C272:F272)</f>
        <v>0.20774221972115875</v>
      </c>
      <c r="AG272" s="17">
        <f t="shared" si="46"/>
        <v>-1.5714572961468509</v>
      </c>
    </row>
    <row r="273" spans="9:33" x14ac:dyDescent="0.3">
      <c r="I273" s="16">
        <v>23</v>
      </c>
      <c r="J273" s="16">
        <v>8</v>
      </c>
      <c r="K273" s="17">
        <f>SUMPRODUCT($A$2:$G$2,'Des Matrix All Tasks All Resp'!C274:I274)</f>
        <v>-1.1975725696168413</v>
      </c>
      <c r="L273" s="17">
        <f>SUMPRODUCT($A$2:$G$2,'Des Matrix All Tasks All Resp'!J274:P274)</f>
        <v>-0.68125478487649804</v>
      </c>
      <c r="M273" s="17">
        <f>SUMPRODUCT($A$2:$G$2,'Des Matrix All Tasks All Resp'!Q274:W274)</f>
        <v>0.65706357561691719</v>
      </c>
      <c r="N273" s="17">
        <f>SUMPRODUCT($A$2:$G$2,'Des Matrix All Tasks All Resp'!X274:AD274)</f>
        <v>-0.79214457067197641</v>
      </c>
      <c r="P273" s="17">
        <v>23</v>
      </c>
      <c r="Q273" s="17">
        <v>8</v>
      </c>
      <c r="R273" s="17">
        <f t="shared" si="38"/>
        <v>0.30192622799302171</v>
      </c>
      <c r="S273" s="17">
        <f t="shared" si="39"/>
        <v>0.50598169568907869</v>
      </c>
      <c r="T273" s="17">
        <f t="shared" si="40"/>
        <v>1.9291192963151294</v>
      </c>
      <c r="U273" s="17">
        <f t="shared" si="41"/>
        <v>0.45287253595681493</v>
      </c>
      <c r="W273" s="17">
        <v>23</v>
      </c>
      <c r="X273" s="17">
        <v>8</v>
      </c>
      <c r="Y273" s="17">
        <f t="shared" si="42"/>
        <v>9.4650694721508805E-2</v>
      </c>
      <c r="Z273" s="17">
        <f t="shared" si="43"/>
        <v>0.15861993617343256</v>
      </c>
      <c r="AA273" s="17">
        <f t="shared" si="44"/>
        <v>0.60475859553716993</v>
      </c>
      <c r="AB273" s="17">
        <f t="shared" si="45"/>
        <v>0.14197077356788865</v>
      </c>
      <c r="AD273" s="17">
        <v>23</v>
      </c>
      <c r="AE273" s="17">
        <v>8</v>
      </c>
      <c r="AF273" s="17">
        <f>SUMPRODUCT(Y273:AB273,'Coded Choice Data'!C273:F273)</f>
        <v>0.60475859553716993</v>
      </c>
      <c r="AG273" s="17">
        <f t="shared" si="46"/>
        <v>-0.5029259162202605</v>
      </c>
    </row>
    <row r="274" spans="9:33" x14ac:dyDescent="0.3">
      <c r="I274" s="16">
        <v>23</v>
      </c>
      <c r="J274" s="16">
        <v>9</v>
      </c>
      <c r="K274" s="17">
        <f>SUMPRODUCT($A$2:$G$2,'Des Matrix All Tasks All Resp'!C275:I275)</f>
        <v>-1.0671293456207582</v>
      </c>
      <c r="L274" s="17">
        <f>SUMPRODUCT($A$2:$G$2,'Des Matrix All Tasks All Resp'!J275:P275)</f>
        <v>-0.69446976714678621</v>
      </c>
      <c r="M274" s="17">
        <f>SUMPRODUCT($A$2:$G$2,'Des Matrix All Tasks All Resp'!Q275:W275)</f>
        <v>1.3392610796480227</v>
      </c>
      <c r="N274" s="17">
        <f>SUMPRODUCT($A$2:$G$2,'Des Matrix All Tasks All Resp'!X275:AD275)</f>
        <v>-0.79214457067197641</v>
      </c>
      <c r="P274" s="17">
        <v>23</v>
      </c>
      <c r="Q274" s="17">
        <v>9</v>
      </c>
      <c r="R274" s="17">
        <f t="shared" si="38"/>
        <v>0.3439945909823911</v>
      </c>
      <c r="S274" s="17">
        <f t="shared" si="39"/>
        <v>0.49933914382267025</v>
      </c>
      <c r="T274" s="17">
        <f t="shared" si="40"/>
        <v>3.8162225787435333</v>
      </c>
      <c r="U274" s="17">
        <f t="shared" si="41"/>
        <v>0.45287253595681493</v>
      </c>
      <c r="W274" s="17">
        <v>23</v>
      </c>
      <c r="X274" s="17">
        <v>9</v>
      </c>
      <c r="Y274" s="17">
        <f t="shared" si="42"/>
        <v>6.7285941987372616E-2</v>
      </c>
      <c r="Z274" s="17">
        <f t="shared" si="43"/>
        <v>9.7671607473026778E-2</v>
      </c>
      <c r="AA274" s="17">
        <f t="shared" si="44"/>
        <v>0.7464597926116322</v>
      </c>
      <c r="AB274" s="17">
        <f t="shared" si="45"/>
        <v>8.8582657927968433E-2</v>
      </c>
      <c r="AD274" s="17">
        <v>23</v>
      </c>
      <c r="AE274" s="17">
        <v>9</v>
      </c>
      <c r="AF274" s="17">
        <f>SUMPRODUCT(Y274:AB274,'Coded Choice Data'!C274:F274)</f>
        <v>0.7464597926116322</v>
      </c>
      <c r="AG274" s="17">
        <f t="shared" si="46"/>
        <v>-0.29241352465689846</v>
      </c>
    </row>
    <row r="275" spans="9:33" x14ac:dyDescent="0.3">
      <c r="I275" s="16">
        <v>23</v>
      </c>
      <c r="J275" s="16">
        <v>10</v>
      </c>
      <c r="K275" s="17">
        <f>SUMPRODUCT($A$2:$G$2,'Des Matrix All Tasks All Resp'!C276:I276)</f>
        <v>-0.29981689164942416</v>
      </c>
      <c r="L275" s="17">
        <f>SUMPRODUCT($A$2:$G$2,'Des Matrix All Tasks All Resp'!J276:P276)</f>
        <v>1.3392610796480227</v>
      </c>
      <c r="M275" s="17">
        <f>SUMPRODUCT($A$2:$G$2,'Des Matrix All Tasks All Resp'!Q276:W276)</f>
        <v>-1.1975725696168413</v>
      </c>
      <c r="N275" s="17">
        <f>SUMPRODUCT($A$2:$G$2,'Des Matrix All Tasks All Resp'!X276:AD276)</f>
        <v>-0.79214457067197641</v>
      </c>
      <c r="P275" s="17">
        <v>23</v>
      </c>
      <c r="Q275" s="17">
        <v>10</v>
      </c>
      <c r="R275" s="17">
        <f t="shared" si="38"/>
        <v>0.74095388310426558</v>
      </c>
      <c r="S275" s="17">
        <f t="shared" si="39"/>
        <v>3.8162225787435333</v>
      </c>
      <c r="T275" s="17">
        <f t="shared" si="40"/>
        <v>0.30192622799302171</v>
      </c>
      <c r="U275" s="17">
        <f t="shared" si="41"/>
        <v>0.45287253595681493</v>
      </c>
      <c r="W275" s="17">
        <v>23</v>
      </c>
      <c r="X275" s="17">
        <v>10</v>
      </c>
      <c r="Y275" s="17">
        <f t="shared" si="42"/>
        <v>0.13948745082729661</v>
      </c>
      <c r="Z275" s="17">
        <f t="shared" si="43"/>
        <v>0.71841874566922448</v>
      </c>
      <c r="AA275" s="17">
        <f t="shared" si="44"/>
        <v>5.6838786921805544E-2</v>
      </c>
      <c r="AB275" s="17">
        <f t="shared" si="45"/>
        <v>8.525501658167324E-2</v>
      </c>
      <c r="AD275" s="17">
        <v>23</v>
      </c>
      <c r="AE275" s="17">
        <v>10</v>
      </c>
      <c r="AF275" s="17">
        <f>SUMPRODUCT(Y275:AB275,'Coded Choice Data'!C275:F275)</f>
        <v>0.71841874566922448</v>
      </c>
      <c r="AG275" s="17">
        <f t="shared" si="46"/>
        <v>-0.33070266869701831</v>
      </c>
    </row>
    <row r="276" spans="9:33" x14ac:dyDescent="0.3">
      <c r="I276" s="16">
        <v>23</v>
      </c>
      <c r="J276" s="16">
        <v>11</v>
      </c>
      <c r="K276" s="17">
        <f>SUMPRODUCT($A$2:$G$2,'Des Matrix All Tasks All Resp'!C277:I277)</f>
        <v>-1.0671293456207582</v>
      </c>
      <c r="L276" s="17">
        <f>SUMPRODUCT($A$2:$G$2,'Des Matrix All Tasks All Resp'!J277:P277)</f>
        <v>0.66584189037001906</v>
      </c>
      <c r="M276" s="17">
        <f>SUMPRODUCT($A$2:$G$2,'Des Matrix All Tasks All Resp'!Q277:W277)</f>
        <v>-0.68125478487649804</v>
      </c>
      <c r="N276" s="17">
        <f>SUMPRODUCT($A$2:$G$2,'Des Matrix All Tasks All Resp'!X277:AD277)</f>
        <v>-0.79214457067197641</v>
      </c>
      <c r="P276" s="17">
        <v>23</v>
      </c>
      <c r="Q276" s="17">
        <v>11</v>
      </c>
      <c r="R276" s="17">
        <f t="shared" si="38"/>
        <v>0.3439945909823911</v>
      </c>
      <c r="S276" s="17">
        <f t="shared" si="39"/>
        <v>1.9461282584821706</v>
      </c>
      <c r="T276" s="17">
        <f t="shared" si="40"/>
        <v>0.50598169568907869</v>
      </c>
      <c r="U276" s="17">
        <f t="shared" si="41"/>
        <v>0.45287253595681493</v>
      </c>
      <c r="W276" s="17">
        <v>23</v>
      </c>
      <c r="X276" s="17">
        <v>11</v>
      </c>
      <c r="Y276" s="17">
        <f t="shared" si="42"/>
        <v>0.10587781396870258</v>
      </c>
      <c r="Z276" s="17">
        <f t="shared" si="43"/>
        <v>0.59899722586439763</v>
      </c>
      <c r="AA276" s="17">
        <f t="shared" si="44"/>
        <v>0.15573569251407005</v>
      </c>
      <c r="AB276" s="17">
        <f t="shared" si="45"/>
        <v>0.1393892676528298</v>
      </c>
      <c r="AD276" s="17">
        <v>23</v>
      </c>
      <c r="AE276" s="17">
        <v>11</v>
      </c>
      <c r="AF276" s="17">
        <f>SUMPRODUCT(Y276:AB276,'Coded Choice Data'!C276:F276)</f>
        <v>0.1393892676528298</v>
      </c>
      <c r="AG276" s="17">
        <f t="shared" si="46"/>
        <v>-1.9704847731975417</v>
      </c>
    </row>
    <row r="277" spans="9:33" x14ac:dyDescent="0.3">
      <c r="I277" s="16">
        <v>23</v>
      </c>
      <c r="J277" s="16">
        <v>12</v>
      </c>
      <c r="K277" s="17">
        <f>SUMPRODUCT($A$2:$G$2,'Des Matrix All Tasks All Resp'!C278:I278)</f>
        <v>0.65706357561691719</v>
      </c>
      <c r="L277" s="17">
        <f>SUMPRODUCT($A$2:$G$2,'Des Matrix All Tasks All Resp'!J278:P278)</f>
        <v>-0.8515711716844464</v>
      </c>
      <c r="M277" s="17">
        <f>SUMPRODUCT($A$2:$G$2,'Des Matrix All Tasks All Resp'!Q278:W278)</f>
        <v>-0.69446976714678621</v>
      </c>
      <c r="N277" s="17">
        <f>SUMPRODUCT($A$2:$G$2,'Des Matrix All Tasks All Resp'!X278:AD278)</f>
        <v>-0.79214457067197641</v>
      </c>
      <c r="P277" s="17">
        <v>23</v>
      </c>
      <c r="Q277" s="17">
        <v>12</v>
      </c>
      <c r="R277" s="17">
        <f t="shared" si="38"/>
        <v>1.9291192963151294</v>
      </c>
      <c r="S277" s="17">
        <f t="shared" si="39"/>
        <v>0.42674391698803016</v>
      </c>
      <c r="T277" s="17">
        <f t="shared" si="40"/>
        <v>0.49933914382267025</v>
      </c>
      <c r="U277" s="17">
        <f t="shared" si="41"/>
        <v>0.45287253595681493</v>
      </c>
      <c r="W277" s="17">
        <v>23</v>
      </c>
      <c r="X277" s="17">
        <v>12</v>
      </c>
      <c r="Y277" s="17">
        <f t="shared" si="42"/>
        <v>0.58315466205103683</v>
      </c>
      <c r="Z277" s="17">
        <f t="shared" si="43"/>
        <v>0.1290006819012392</v>
      </c>
      <c r="AA277" s="17">
        <f t="shared" si="44"/>
        <v>0.15094553780109821</v>
      </c>
      <c r="AB277" s="17">
        <f t="shared" si="45"/>
        <v>0.13689911824662579</v>
      </c>
      <c r="AD277" s="17">
        <v>23</v>
      </c>
      <c r="AE277" s="17">
        <v>12</v>
      </c>
      <c r="AF277" s="17">
        <f>SUMPRODUCT(Y277:AB277,'Coded Choice Data'!C277:F277)</f>
        <v>0.13689911824662579</v>
      </c>
      <c r="AG277" s="17">
        <f t="shared" si="46"/>
        <v>-1.9885109875658482</v>
      </c>
    </row>
    <row r="278" spans="9:33" x14ac:dyDescent="0.3">
      <c r="I278" s="16">
        <v>24</v>
      </c>
      <c r="J278" s="16">
        <v>1</v>
      </c>
      <c r="K278" s="17">
        <f>SUMPRODUCT($A$2:$G$2,'Des Matrix All Tasks All Resp'!C279:I279)</f>
        <v>-0.69446976714678621</v>
      </c>
      <c r="L278" s="17">
        <f>SUMPRODUCT($A$2:$G$2,'Des Matrix All Tasks All Resp'!J279:P279)</f>
        <v>-1.1975725696168413</v>
      </c>
      <c r="M278" s="17">
        <f>SUMPRODUCT($A$2:$G$2,'Des Matrix All Tasks All Resp'!Q279:W279)</f>
        <v>0.66584189037001906</v>
      </c>
      <c r="N278" s="17">
        <f>SUMPRODUCT($A$2:$G$2,'Des Matrix All Tasks All Resp'!X279:AD279)</f>
        <v>-0.79214457067197641</v>
      </c>
      <c r="P278" s="17">
        <v>24</v>
      </c>
      <c r="Q278" s="17">
        <v>1</v>
      </c>
      <c r="R278" s="17">
        <f t="shared" si="38"/>
        <v>0.49933914382267025</v>
      </c>
      <c r="S278" s="17">
        <f t="shared" si="39"/>
        <v>0.30192622799302171</v>
      </c>
      <c r="T278" s="17">
        <f t="shared" si="40"/>
        <v>1.9461282584821706</v>
      </c>
      <c r="U278" s="17">
        <f t="shared" si="41"/>
        <v>0.45287253595681493</v>
      </c>
      <c r="W278" s="17">
        <v>24</v>
      </c>
      <c r="X278" s="17">
        <v>1</v>
      </c>
      <c r="Y278" s="17">
        <f t="shared" si="42"/>
        <v>0.15603050430241394</v>
      </c>
      <c r="Z278" s="17">
        <f t="shared" si="43"/>
        <v>9.4344098992981823E-2</v>
      </c>
      <c r="AA278" s="17">
        <f t="shared" si="44"/>
        <v>0.60811449966355624</v>
      </c>
      <c r="AB278" s="17">
        <f t="shared" si="45"/>
        <v>0.14151089704104794</v>
      </c>
      <c r="AD278" s="17">
        <v>24</v>
      </c>
      <c r="AE278" s="17">
        <v>1</v>
      </c>
      <c r="AF278" s="17">
        <f>SUMPRODUCT(Y278:AB278,'Coded Choice Data'!C278:F278)</f>
        <v>0.60811449966355624</v>
      </c>
      <c r="AG278" s="17">
        <f t="shared" si="46"/>
        <v>-0.49739209293123748</v>
      </c>
    </row>
    <row r="279" spans="9:33" x14ac:dyDescent="0.3">
      <c r="I279" s="16">
        <v>24</v>
      </c>
      <c r="J279" s="16">
        <v>2</v>
      </c>
      <c r="K279" s="17">
        <f>SUMPRODUCT($A$2:$G$2,'Des Matrix All Tasks All Resp'!C280:I280)</f>
        <v>-0.29981689164942416</v>
      </c>
      <c r="L279" s="17">
        <f>SUMPRODUCT($A$2:$G$2,'Des Matrix All Tasks All Resp'!J280:P280)</f>
        <v>0.65706357561691719</v>
      </c>
      <c r="M279" s="17">
        <f>SUMPRODUCT($A$2:$G$2,'Des Matrix All Tasks All Resp'!Q280:W280)</f>
        <v>-1.0671293456207582</v>
      </c>
      <c r="N279" s="17">
        <f>SUMPRODUCT($A$2:$G$2,'Des Matrix All Tasks All Resp'!X280:AD280)</f>
        <v>-0.79214457067197641</v>
      </c>
      <c r="P279" s="17">
        <v>24</v>
      </c>
      <c r="Q279" s="17">
        <v>2</v>
      </c>
      <c r="R279" s="17">
        <f t="shared" si="38"/>
        <v>0.74095388310426558</v>
      </c>
      <c r="S279" s="17">
        <f t="shared" si="39"/>
        <v>1.9291192963151294</v>
      </c>
      <c r="T279" s="17">
        <f t="shared" si="40"/>
        <v>0.3439945909823911</v>
      </c>
      <c r="U279" s="17">
        <f t="shared" si="41"/>
        <v>0.45287253595681493</v>
      </c>
      <c r="W279" s="17">
        <v>24</v>
      </c>
      <c r="X279" s="17">
        <v>2</v>
      </c>
      <c r="Y279" s="17">
        <f t="shared" si="42"/>
        <v>0.21371982717594143</v>
      </c>
      <c r="Z279" s="17">
        <f t="shared" si="43"/>
        <v>0.55643279833142645</v>
      </c>
      <c r="AA279" s="17">
        <f t="shared" si="44"/>
        <v>9.922137694481846E-2</v>
      </c>
      <c r="AB279" s="17">
        <f t="shared" si="45"/>
        <v>0.13062599754781365</v>
      </c>
      <c r="AD279" s="17">
        <v>24</v>
      </c>
      <c r="AE279" s="17">
        <v>2</v>
      </c>
      <c r="AF279" s="17">
        <f>SUMPRODUCT(Y279:AB279,'Coded Choice Data'!C279:F279)</f>
        <v>0.21371982717594143</v>
      </c>
      <c r="AG279" s="17">
        <f t="shared" si="46"/>
        <v>-1.543089340539995</v>
      </c>
    </row>
    <row r="280" spans="9:33" x14ac:dyDescent="0.3">
      <c r="I280" s="16">
        <v>24</v>
      </c>
      <c r="J280" s="16">
        <v>3</v>
      </c>
      <c r="K280" s="17">
        <f>SUMPRODUCT($A$2:$G$2,'Des Matrix All Tasks All Resp'!C281:I281)</f>
        <v>1.3392610796480227</v>
      </c>
      <c r="L280" s="17">
        <f>SUMPRODUCT($A$2:$G$2,'Des Matrix All Tasks All Resp'!J281:P281)</f>
        <v>-0.68125478487649804</v>
      </c>
      <c r="M280" s="17">
        <f>SUMPRODUCT($A$2:$G$2,'Des Matrix All Tasks All Resp'!Q281:W281)</f>
        <v>-0.8515711716844464</v>
      </c>
      <c r="N280" s="17">
        <f>SUMPRODUCT($A$2:$G$2,'Des Matrix All Tasks All Resp'!X281:AD281)</f>
        <v>-0.79214457067197641</v>
      </c>
      <c r="P280" s="17">
        <v>24</v>
      </c>
      <c r="Q280" s="17">
        <v>3</v>
      </c>
      <c r="R280" s="17">
        <f t="shared" si="38"/>
        <v>3.8162225787435333</v>
      </c>
      <c r="S280" s="17">
        <f t="shared" si="39"/>
        <v>0.50598169568907869</v>
      </c>
      <c r="T280" s="17">
        <f t="shared" si="40"/>
        <v>0.42674391698803016</v>
      </c>
      <c r="U280" s="17">
        <f t="shared" si="41"/>
        <v>0.45287253595681493</v>
      </c>
      <c r="W280" s="17">
        <v>24</v>
      </c>
      <c r="X280" s="17">
        <v>3</v>
      </c>
      <c r="Y280" s="17">
        <f t="shared" si="42"/>
        <v>0.73363208360075771</v>
      </c>
      <c r="Z280" s="17">
        <f t="shared" si="43"/>
        <v>9.7270114101793301E-2</v>
      </c>
      <c r="AA280" s="17">
        <f t="shared" si="44"/>
        <v>8.2037413312237836E-2</v>
      </c>
      <c r="AB280" s="17">
        <f t="shared" si="45"/>
        <v>8.7060388985211054E-2</v>
      </c>
      <c r="AD280" s="17">
        <v>24</v>
      </c>
      <c r="AE280" s="17">
        <v>3</v>
      </c>
      <c r="AF280" s="17">
        <f>SUMPRODUCT(Y280:AB280,'Coded Choice Data'!C280:F280)</f>
        <v>0.73363208360075771</v>
      </c>
      <c r="AG280" s="17">
        <f t="shared" si="46"/>
        <v>-0.30974762453497645</v>
      </c>
    </row>
    <row r="281" spans="9:33" x14ac:dyDescent="0.3">
      <c r="I281" s="16">
        <v>24</v>
      </c>
      <c r="J281" s="16">
        <v>4</v>
      </c>
      <c r="K281" s="17">
        <f>SUMPRODUCT($A$2:$G$2,'Des Matrix All Tasks All Resp'!C282:I282)</f>
        <v>-0.8515711716844464</v>
      </c>
      <c r="L281" s="17">
        <f>SUMPRODUCT($A$2:$G$2,'Des Matrix All Tasks All Resp'!J282:P282)</f>
        <v>-1.0671293456207582</v>
      </c>
      <c r="M281" s="17">
        <f>SUMPRODUCT($A$2:$G$2,'Des Matrix All Tasks All Resp'!Q282:W282)</f>
        <v>-1.1975725696168413</v>
      </c>
      <c r="N281" s="17">
        <f>SUMPRODUCT($A$2:$G$2,'Des Matrix All Tasks All Resp'!X282:AD282)</f>
        <v>-0.79214457067197641</v>
      </c>
      <c r="P281" s="17">
        <v>24</v>
      </c>
      <c r="Q281" s="17">
        <v>4</v>
      </c>
      <c r="R281" s="17">
        <f t="shared" si="38"/>
        <v>0.42674391698803016</v>
      </c>
      <c r="S281" s="17">
        <f t="shared" si="39"/>
        <v>0.3439945909823911</v>
      </c>
      <c r="T281" s="17">
        <f t="shared" si="40"/>
        <v>0.30192622799302171</v>
      </c>
      <c r="U281" s="17">
        <f t="shared" si="41"/>
        <v>0.45287253595681493</v>
      </c>
      <c r="W281" s="17">
        <v>24</v>
      </c>
      <c r="X281" s="17">
        <v>4</v>
      </c>
      <c r="Y281" s="17">
        <f t="shared" si="42"/>
        <v>0.27973352394784146</v>
      </c>
      <c r="Z281" s="17">
        <f t="shared" si="43"/>
        <v>0.22549078106062309</v>
      </c>
      <c r="AA281" s="17">
        <f t="shared" si="44"/>
        <v>0.19791468458386108</v>
      </c>
      <c r="AB281" s="17">
        <f t="shared" si="45"/>
        <v>0.29686101040767443</v>
      </c>
      <c r="AD281" s="17">
        <v>24</v>
      </c>
      <c r="AE281" s="17">
        <v>4</v>
      </c>
      <c r="AF281" s="17">
        <f>SUMPRODUCT(Y281:AB281,'Coded Choice Data'!C281:F281)</f>
        <v>0.29686101040767443</v>
      </c>
      <c r="AG281" s="17">
        <f t="shared" si="46"/>
        <v>-1.2144912281408544</v>
      </c>
    </row>
    <row r="282" spans="9:33" x14ac:dyDescent="0.3">
      <c r="I282" s="16">
        <v>24</v>
      </c>
      <c r="J282" s="16">
        <v>5</v>
      </c>
      <c r="K282" s="17">
        <f>SUMPRODUCT($A$2:$G$2,'Des Matrix All Tasks All Resp'!C283:I283)</f>
        <v>1.3392610796480227</v>
      </c>
      <c r="L282" s="17">
        <f>SUMPRODUCT($A$2:$G$2,'Des Matrix All Tasks All Resp'!J283:P283)</f>
        <v>0.65706357561691719</v>
      </c>
      <c r="M282" s="17">
        <f>SUMPRODUCT($A$2:$G$2,'Des Matrix All Tasks All Resp'!Q283:W283)</f>
        <v>0.66584189037001906</v>
      </c>
      <c r="N282" s="17">
        <f>SUMPRODUCT($A$2:$G$2,'Des Matrix All Tasks All Resp'!X283:AD283)</f>
        <v>-0.79214457067197641</v>
      </c>
      <c r="P282" s="17">
        <v>24</v>
      </c>
      <c r="Q282" s="17">
        <v>5</v>
      </c>
      <c r="R282" s="17">
        <f t="shared" si="38"/>
        <v>3.8162225787435333</v>
      </c>
      <c r="S282" s="17">
        <f t="shared" si="39"/>
        <v>1.9291192963151294</v>
      </c>
      <c r="T282" s="17">
        <f t="shared" si="40"/>
        <v>1.9461282584821706</v>
      </c>
      <c r="U282" s="17">
        <f t="shared" si="41"/>
        <v>0.45287253595681493</v>
      </c>
      <c r="W282" s="17">
        <v>24</v>
      </c>
      <c r="X282" s="17">
        <v>5</v>
      </c>
      <c r="Y282" s="17">
        <f t="shared" si="42"/>
        <v>0.46857342987741968</v>
      </c>
      <c r="Z282" s="17">
        <f t="shared" si="43"/>
        <v>0.23686617503707263</v>
      </c>
      <c r="AA282" s="17">
        <f t="shared" si="44"/>
        <v>0.23895461395194584</v>
      </c>
      <c r="AB282" s="17">
        <f t="shared" si="45"/>
        <v>5.5605781133561828E-2</v>
      </c>
      <c r="AD282" s="17">
        <v>24</v>
      </c>
      <c r="AE282" s="17">
        <v>5</v>
      </c>
      <c r="AF282" s="17">
        <f>SUMPRODUCT(Y282:AB282,'Coded Choice Data'!C282:F282)</f>
        <v>0.46857342987741968</v>
      </c>
      <c r="AG282" s="17">
        <f t="shared" si="46"/>
        <v>-0.75806245558852292</v>
      </c>
    </row>
    <row r="283" spans="9:33" x14ac:dyDescent="0.3">
      <c r="I283" s="16">
        <v>24</v>
      </c>
      <c r="J283" s="16">
        <v>6</v>
      </c>
      <c r="K283" s="17">
        <f>SUMPRODUCT($A$2:$G$2,'Des Matrix All Tasks All Resp'!C284:I284)</f>
        <v>-0.68125478487649804</v>
      </c>
      <c r="L283" s="17">
        <f>SUMPRODUCT($A$2:$G$2,'Des Matrix All Tasks All Resp'!J284:P284)</f>
        <v>-0.29981689164942416</v>
      </c>
      <c r="M283" s="17">
        <f>SUMPRODUCT($A$2:$G$2,'Des Matrix All Tasks All Resp'!Q284:W284)</f>
        <v>-0.69446976714678621</v>
      </c>
      <c r="N283" s="17">
        <f>SUMPRODUCT($A$2:$G$2,'Des Matrix All Tasks All Resp'!X284:AD284)</f>
        <v>-0.79214457067197641</v>
      </c>
      <c r="P283" s="17">
        <v>24</v>
      </c>
      <c r="Q283" s="17">
        <v>6</v>
      </c>
      <c r="R283" s="17">
        <f t="shared" si="38"/>
        <v>0.50598169568907869</v>
      </c>
      <c r="S283" s="17">
        <f t="shared" si="39"/>
        <v>0.74095388310426558</v>
      </c>
      <c r="T283" s="17">
        <f t="shared" si="40"/>
        <v>0.49933914382267025</v>
      </c>
      <c r="U283" s="17">
        <f t="shared" si="41"/>
        <v>0.45287253595681493</v>
      </c>
      <c r="W283" s="17">
        <v>24</v>
      </c>
      <c r="X283" s="17">
        <v>6</v>
      </c>
      <c r="Y283" s="17">
        <f t="shared" si="42"/>
        <v>0.23008086144146769</v>
      </c>
      <c r="Z283" s="17">
        <f t="shared" si="43"/>
        <v>0.33692781609591671</v>
      </c>
      <c r="AA283" s="17">
        <f t="shared" si="44"/>
        <v>0.22706034890393112</v>
      </c>
      <c r="AB283" s="17">
        <f t="shared" si="45"/>
        <v>0.20593097355868456</v>
      </c>
      <c r="AD283" s="17">
        <v>24</v>
      </c>
      <c r="AE283" s="17">
        <v>6</v>
      </c>
      <c r="AF283" s="17">
        <f>SUMPRODUCT(Y283:AB283,'Coded Choice Data'!C283:F283)</f>
        <v>0.22706034890393112</v>
      </c>
      <c r="AG283" s="17">
        <f t="shared" si="46"/>
        <v>-1.4825394426313609</v>
      </c>
    </row>
    <row r="284" spans="9:33" x14ac:dyDescent="0.3">
      <c r="I284" s="16">
        <v>24</v>
      </c>
      <c r="J284" s="16">
        <v>7</v>
      </c>
      <c r="K284" s="17">
        <f>SUMPRODUCT($A$2:$G$2,'Des Matrix All Tasks All Resp'!C285:I285)</f>
        <v>0.66584189037001906</v>
      </c>
      <c r="L284" s="17">
        <f>SUMPRODUCT($A$2:$G$2,'Des Matrix All Tasks All Resp'!J285:P285)</f>
        <v>-0.8515711716844464</v>
      </c>
      <c r="M284" s="17">
        <f>SUMPRODUCT($A$2:$G$2,'Des Matrix All Tasks All Resp'!Q285:W285)</f>
        <v>-0.29981689164942416</v>
      </c>
      <c r="N284" s="17">
        <f>SUMPRODUCT($A$2:$G$2,'Des Matrix All Tasks All Resp'!X285:AD285)</f>
        <v>-0.79214457067197641</v>
      </c>
      <c r="P284" s="17">
        <v>24</v>
      </c>
      <c r="Q284" s="17">
        <v>7</v>
      </c>
      <c r="R284" s="17">
        <f t="shared" si="38"/>
        <v>1.9461282584821706</v>
      </c>
      <c r="S284" s="17">
        <f t="shared" si="39"/>
        <v>0.42674391698803016</v>
      </c>
      <c r="T284" s="17">
        <f t="shared" si="40"/>
        <v>0.74095388310426558</v>
      </c>
      <c r="U284" s="17">
        <f t="shared" si="41"/>
        <v>0.45287253595681493</v>
      </c>
      <c r="W284" s="17">
        <v>24</v>
      </c>
      <c r="X284" s="17">
        <v>7</v>
      </c>
      <c r="Y284" s="17">
        <f t="shared" si="42"/>
        <v>0.54563855254439342</v>
      </c>
      <c r="Z284" s="17">
        <f t="shared" si="43"/>
        <v>0.1196467561465229</v>
      </c>
      <c r="AA284" s="17">
        <f t="shared" si="44"/>
        <v>0.20774221972115875</v>
      </c>
      <c r="AB284" s="17">
        <f t="shared" si="45"/>
        <v>0.12697247158792493</v>
      </c>
      <c r="AD284" s="17">
        <v>24</v>
      </c>
      <c r="AE284" s="17">
        <v>7</v>
      </c>
      <c r="AF284" s="17">
        <f>SUMPRODUCT(Y284:AB284,'Coded Choice Data'!C284:F284)</f>
        <v>0.54563855254439342</v>
      </c>
      <c r="AG284" s="17">
        <f t="shared" si="46"/>
        <v>-0.60579851412740759</v>
      </c>
    </row>
    <row r="285" spans="9:33" x14ac:dyDescent="0.3">
      <c r="I285" s="16">
        <v>24</v>
      </c>
      <c r="J285" s="16">
        <v>8</v>
      </c>
      <c r="K285" s="17">
        <f>SUMPRODUCT($A$2:$G$2,'Des Matrix All Tasks All Resp'!C286:I286)</f>
        <v>-1.1975725696168413</v>
      </c>
      <c r="L285" s="17">
        <f>SUMPRODUCT($A$2:$G$2,'Des Matrix All Tasks All Resp'!J286:P286)</f>
        <v>-0.68125478487649804</v>
      </c>
      <c r="M285" s="17">
        <f>SUMPRODUCT($A$2:$G$2,'Des Matrix All Tasks All Resp'!Q286:W286)</f>
        <v>0.65706357561691719</v>
      </c>
      <c r="N285" s="17">
        <f>SUMPRODUCT($A$2:$G$2,'Des Matrix All Tasks All Resp'!X286:AD286)</f>
        <v>-0.79214457067197641</v>
      </c>
      <c r="P285" s="17">
        <v>24</v>
      </c>
      <c r="Q285" s="17">
        <v>8</v>
      </c>
      <c r="R285" s="17">
        <f t="shared" si="38"/>
        <v>0.30192622799302171</v>
      </c>
      <c r="S285" s="17">
        <f t="shared" si="39"/>
        <v>0.50598169568907869</v>
      </c>
      <c r="T285" s="17">
        <f t="shared" si="40"/>
        <v>1.9291192963151294</v>
      </c>
      <c r="U285" s="17">
        <f t="shared" si="41"/>
        <v>0.45287253595681493</v>
      </c>
      <c r="W285" s="17">
        <v>24</v>
      </c>
      <c r="X285" s="17">
        <v>8</v>
      </c>
      <c r="Y285" s="17">
        <f t="shared" si="42"/>
        <v>9.4650694721508805E-2</v>
      </c>
      <c r="Z285" s="17">
        <f t="shared" si="43"/>
        <v>0.15861993617343256</v>
      </c>
      <c r="AA285" s="17">
        <f t="shared" si="44"/>
        <v>0.60475859553716993</v>
      </c>
      <c r="AB285" s="17">
        <f t="shared" si="45"/>
        <v>0.14197077356788865</v>
      </c>
      <c r="AD285" s="17">
        <v>24</v>
      </c>
      <c r="AE285" s="17">
        <v>8</v>
      </c>
      <c r="AF285" s="17">
        <f>SUMPRODUCT(Y285:AB285,'Coded Choice Data'!C285:F285)</f>
        <v>0.15861993617343256</v>
      </c>
      <c r="AG285" s="17">
        <f t="shared" si="46"/>
        <v>-1.8412442767136756</v>
      </c>
    </row>
    <row r="286" spans="9:33" x14ac:dyDescent="0.3">
      <c r="I286" s="16">
        <v>24</v>
      </c>
      <c r="J286" s="16">
        <v>9</v>
      </c>
      <c r="K286" s="17">
        <f>SUMPRODUCT($A$2:$G$2,'Des Matrix All Tasks All Resp'!C287:I287)</f>
        <v>-1.0671293456207582</v>
      </c>
      <c r="L286" s="17">
        <f>SUMPRODUCT($A$2:$G$2,'Des Matrix All Tasks All Resp'!J287:P287)</f>
        <v>-0.69446976714678621</v>
      </c>
      <c r="M286" s="17">
        <f>SUMPRODUCT($A$2:$G$2,'Des Matrix All Tasks All Resp'!Q287:W287)</f>
        <v>1.3392610796480227</v>
      </c>
      <c r="N286" s="17">
        <f>SUMPRODUCT($A$2:$G$2,'Des Matrix All Tasks All Resp'!X287:AD287)</f>
        <v>-0.79214457067197641</v>
      </c>
      <c r="P286" s="17">
        <v>24</v>
      </c>
      <c r="Q286" s="17">
        <v>9</v>
      </c>
      <c r="R286" s="17">
        <f t="shared" si="38"/>
        <v>0.3439945909823911</v>
      </c>
      <c r="S286" s="17">
        <f t="shared" si="39"/>
        <v>0.49933914382267025</v>
      </c>
      <c r="T286" s="17">
        <f t="shared" si="40"/>
        <v>3.8162225787435333</v>
      </c>
      <c r="U286" s="17">
        <f t="shared" si="41"/>
        <v>0.45287253595681493</v>
      </c>
      <c r="W286" s="17">
        <v>24</v>
      </c>
      <c r="X286" s="17">
        <v>9</v>
      </c>
      <c r="Y286" s="17">
        <f t="shared" si="42"/>
        <v>6.7285941987372616E-2</v>
      </c>
      <c r="Z286" s="17">
        <f t="shared" si="43"/>
        <v>9.7671607473026778E-2</v>
      </c>
      <c r="AA286" s="17">
        <f t="shared" si="44"/>
        <v>0.7464597926116322</v>
      </c>
      <c r="AB286" s="17">
        <f t="shared" si="45"/>
        <v>8.8582657927968433E-2</v>
      </c>
      <c r="AD286" s="17">
        <v>24</v>
      </c>
      <c r="AE286" s="17">
        <v>9</v>
      </c>
      <c r="AF286" s="17">
        <f>SUMPRODUCT(Y286:AB286,'Coded Choice Data'!C286:F286)</f>
        <v>0.7464597926116322</v>
      </c>
      <c r="AG286" s="17">
        <f t="shared" si="46"/>
        <v>-0.29241352465689846</v>
      </c>
    </row>
    <row r="287" spans="9:33" x14ac:dyDescent="0.3">
      <c r="I287" s="16">
        <v>24</v>
      </c>
      <c r="J287" s="16">
        <v>10</v>
      </c>
      <c r="K287" s="17">
        <f>SUMPRODUCT($A$2:$G$2,'Des Matrix All Tasks All Resp'!C288:I288)</f>
        <v>-0.29981689164942416</v>
      </c>
      <c r="L287" s="17">
        <f>SUMPRODUCT($A$2:$G$2,'Des Matrix All Tasks All Resp'!J288:P288)</f>
        <v>1.3392610796480227</v>
      </c>
      <c r="M287" s="17">
        <f>SUMPRODUCT($A$2:$G$2,'Des Matrix All Tasks All Resp'!Q288:W288)</f>
        <v>-1.1975725696168413</v>
      </c>
      <c r="N287" s="17">
        <f>SUMPRODUCT($A$2:$G$2,'Des Matrix All Tasks All Resp'!X288:AD288)</f>
        <v>-0.79214457067197641</v>
      </c>
      <c r="P287" s="17">
        <v>24</v>
      </c>
      <c r="Q287" s="17">
        <v>10</v>
      </c>
      <c r="R287" s="17">
        <f t="shared" si="38"/>
        <v>0.74095388310426558</v>
      </c>
      <c r="S287" s="17">
        <f t="shared" si="39"/>
        <v>3.8162225787435333</v>
      </c>
      <c r="T287" s="17">
        <f t="shared" si="40"/>
        <v>0.30192622799302171</v>
      </c>
      <c r="U287" s="17">
        <f t="shared" si="41"/>
        <v>0.45287253595681493</v>
      </c>
      <c r="W287" s="17">
        <v>24</v>
      </c>
      <c r="X287" s="17">
        <v>10</v>
      </c>
      <c r="Y287" s="17">
        <f t="shared" si="42"/>
        <v>0.13948745082729661</v>
      </c>
      <c r="Z287" s="17">
        <f t="shared" si="43"/>
        <v>0.71841874566922448</v>
      </c>
      <c r="AA287" s="17">
        <f t="shared" si="44"/>
        <v>5.6838786921805544E-2</v>
      </c>
      <c r="AB287" s="17">
        <f t="shared" si="45"/>
        <v>8.525501658167324E-2</v>
      </c>
      <c r="AD287" s="17">
        <v>24</v>
      </c>
      <c r="AE287" s="17">
        <v>10</v>
      </c>
      <c r="AF287" s="17">
        <f>SUMPRODUCT(Y287:AB287,'Coded Choice Data'!C287:F287)</f>
        <v>0.71841874566922448</v>
      </c>
      <c r="AG287" s="17">
        <f t="shared" si="46"/>
        <v>-0.33070266869701831</v>
      </c>
    </row>
    <row r="288" spans="9:33" x14ac:dyDescent="0.3">
      <c r="I288" s="16">
        <v>24</v>
      </c>
      <c r="J288" s="16">
        <v>11</v>
      </c>
      <c r="K288" s="17">
        <f>SUMPRODUCT($A$2:$G$2,'Des Matrix All Tasks All Resp'!C289:I289)</f>
        <v>-1.0671293456207582</v>
      </c>
      <c r="L288" s="17">
        <f>SUMPRODUCT($A$2:$G$2,'Des Matrix All Tasks All Resp'!J289:P289)</f>
        <v>0.66584189037001906</v>
      </c>
      <c r="M288" s="17">
        <f>SUMPRODUCT($A$2:$G$2,'Des Matrix All Tasks All Resp'!Q289:W289)</f>
        <v>-0.68125478487649804</v>
      </c>
      <c r="N288" s="17">
        <f>SUMPRODUCT($A$2:$G$2,'Des Matrix All Tasks All Resp'!X289:AD289)</f>
        <v>-0.79214457067197641</v>
      </c>
      <c r="P288" s="17">
        <v>24</v>
      </c>
      <c r="Q288" s="17">
        <v>11</v>
      </c>
      <c r="R288" s="17">
        <f t="shared" si="38"/>
        <v>0.3439945909823911</v>
      </c>
      <c r="S288" s="17">
        <f t="shared" si="39"/>
        <v>1.9461282584821706</v>
      </c>
      <c r="T288" s="17">
        <f t="shared" si="40"/>
        <v>0.50598169568907869</v>
      </c>
      <c r="U288" s="17">
        <f t="shared" si="41"/>
        <v>0.45287253595681493</v>
      </c>
      <c r="W288" s="17">
        <v>24</v>
      </c>
      <c r="X288" s="17">
        <v>11</v>
      </c>
      <c r="Y288" s="17">
        <f t="shared" si="42"/>
        <v>0.10587781396870258</v>
      </c>
      <c r="Z288" s="17">
        <f t="shared" si="43"/>
        <v>0.59899722586439763</v>
      </c>
      <c r="AA288" s="17">
        <f t="shared" si="44"/>
        <v>0.15573569251407005</v>
      </c>
      <c r="AB288" s="17">
        <f t="shared" si="45"/>
        <v>0.1393892676528298</v>
      </c>
      <c r="AD288" s="17">
        <v>24</v>
      </c>
      <c r="AE288" s="17">
        <v>11</v>
      </c>
      <c r="AF288" s="17">
        <f>SUMPRODUCT(Y288:AB288,'Coded Choice Data'!C288:F288)</f>
        <v>0.59899722586439763</v>
      </c>
      <c r="AG288" s="17">
        <f t="shared" si="46"/>
        <v>-0.51249831215554631</v>
      </c>
    </row>
    <row r="289" spans="9:33" x14ac:dyDescent="0.3">
      <c r="I289" s="16">
        <v>24</v>
      </c>
      <c r="J289" s="16">
        <v>12</v>
      </c>
      <c r="K289" s="17">
        <f>SUMPRODUCT($A$2:$G$2,'Des Matrix All Tasks All Resp'!C290:I290)</f>
        <v>0.65706357561691719</v>
      </c>
      <c r="L289" s="17">
        <f>SUMPRODUCT($A$2:$G$2,'Des Matrix All Tasks All Resp'!J290:P290)</f>
        <v>-0.8515711716844464</v>
      </c>
      <c r="M289" s="17">
        <f>SUMPRODUCT($A$2:$G$2,'Des Matrix All Tasks All Resp'!Q290:W290)</f>
        <v>-0.69446976714678621</v>
      </c>
      <c r="N289" s="17">
        <f>SUMPRODUCT($A$2:$G$2,'Des Matrix All Tasks All Resp'!X290:AD290)</f>
        <v>-0.79214457067197641</v>
      </c>
      <c r="P289" s="17">
        <v>24</v>
      </c>
      <c r="Q289" s="17">
        <v>12</v>
      </c>
      <c r="R289" s="17">
        <f t="shared" si="38"/>
        <v>1.9291192963151294</v>
      </c>
      <c r="S289" s="17">
        <f t="shared" si="39"/>
        <v>0.42674391698803016</v>
      </c>
      <c r="T289" s="17">
        <f t="shared" si="40"/>
        <v>0.49933914382267025</v>
      </c>
      <c r="U289" s="17">
        <f t="shared" si="41"/>
        <v>0.45287253595681493</v>
      </c>
      <c r="W289" s="17">
        <v>24</v>
      </c>
      <c r="X289" s="17">
        <v>12</v>
      </c>
      <c r="Y289" s="17">
        <f t="shared" si="42"/>
        <v>0.58315466205103683</v>
      </c>
      <c r="Z289" s="17">
        <f t="shared" si="43"/>
        <v>0.1290006819012392</v>
      </c>
      <c r="AA289" s="17">
        <f t="shared" si="44"/>
        <v>0.15094553780109821</v>
      </c>
      <c r="AB289" s="17">
        <f t="shared" si="45"/>
        <v>0.13689911824662579</v>
      </c>
      <c r="AD289" s="17">
        <v>24</v>
      </c>
      <c r="AE289" s="17">
        <v>12</v>
      </c>
      <c r="AF289" s="17">
        <f>SUMPRODUCT(Y289:AB289,'Coded Choice Data'!C289:F289)</f>
        <v>0.15094553780109821</v>
      </c>
      <c r="AG289" s="17">
        <f t="shared" si="46"/>
        <v>-1.890836184040658</v>
      </c>
    </row>
    <row r="290" spans="9:33" x14ac:dyDescent="0.3">
      <c r="I290" s="16">
        <v>25</v>
      </c>
      <c r="J290" s="16">
        <v>1</v>
      </c>
      <c r="K290" s="17">
        <f>SUMPRODUCT($A$2:$G$2,'Des Matrix All Tasks All Resp'!C291:I291)</f>
        <v>-0.69446976714678621</v>
      </c>
      <c r="L290" s="17">
        <f>SUMPRODUCT($A$2:$G$2,'Des Matrix All Tasks All Resp'!J291:P291)</f>
        <v>-1.1975725696168413</v>
      </c>
      <c r="M290" s="17">
        <f>SUMPRODUCT($A$2:$G$2,'Des Matrix All Tasks All Resp'!Q291:W291)</f>
        <v>0.66584189037001906</v>
      </c>
      <c r="N290" s="17">
        <f>SUMPRODUCT($A$2:$G$2,'Des Matrix All Tasks All Resp'!X291:AD291)</f>
        <v>-0.79214457067197641</v>
      </c>
      <c r="P290" s="17">
        <v>25</v>
      </c>
      <c r="Q290" s="17">
        <v>1</v>
      </c>
      <c r="R290" s="17">
        <f t="shared" si="38"/>
        <v>0.49933914382267025</v>
      </c>
      <c r="S290" s="17">
        <f t="shared" si="39"/>
        <v>0.30192622799302171</v>
      </c>
      <c r="T290" s="17">
        <f t="shared" si="40"/>
        <v>1.9461282584821706</v>
      </c>
      <c r="U290" s="17">
        <f t="shared" si="41"/>
        <v>0.45287253595681493</v>
      </c>
      <c r="W290" s="17">
        <v>25</v>
      </c>
      <c r="X290" s="17">
        <v>1</v>
      </c>
      <c r="Y290" s="17">
        <f t="shared" si="42"/>
        <v>0.15603050430241394</v>
      </c>
      <c r="Z290" s="17">
        <f t="shared" si="43"/>
        <v>9.4344098992981823E-2</v>
      </c>
      <c r="AA290" s="17">
        <f t="shared" si="44"/>
        <v>0.60811449966355624</v>
      </c>
      <c r="AB290" s="17">
        <f t="shared" si="45"/>
        <v>0.14151089704104794</v>
      </c>
      <c r="AD290" s="17">
        <v>25</v>
      </c>
      <c r="AE290" s="17">
        <v>1</v>
      </c>
      <c r="AF290" s="17">
        <f>SUMPRODUCT(Y290:AB290,'Coded Choice Data'!C290:F290)</f>
        <v>0.60811449966355624</v>
      </c>
      <c r="AG290" s="17">
        <f t="shared" si="46"/>
        <v>-0.49739209293123748</v>
      </c>
    </row>
    <row r="291" spans="9:33" x14ac:dyDescent="0.3">
      <c r="I291" s="16">
        <v>25</v>
      </c>
      <c r="J291" s="16">
        <v>2</v>
      </c>
      <c r="K291" s="17">
        <f>SUMPRODUCT($A$2:$G$2,'Des Matrix All Tasks All Resp'!C292:I292)</f>
        <v>-0.29981689164942416</v>
      </c>
      <c r="L291" s="17">
        <f>SUMPRODUCT($A$2:$G$2,'Des Matrix All Tasks All Resp'!J292:P292)</f>
        <v>0.65706357561691719</v>
      </c>
      <c r="M291" s="17">
        <f>SUMPRODUCT($A$2:$G$2,'Des Matrix All Tasks All Resp'!Q292:W292)</f>
        <v>-1.0671293456207582</v>
      </c>
      <c r="N291" s="17">
        <f>SUMPRODUCT($A$2:$G$2,'Des Matrix All Tasks All Resp'!X292:AD292)</f>
        <v>-0.79214457067197641</v>
      </c>
      <c r="P291" s="17">
        <v>25</v>
      </c>
      <c r="Q291" s="17">
        <v>2</v>
      </c>
      <c r="R291" s="17">
        <f t="shared" si="38"/>
        <v>0.74095388310426558</v>
      </c>
      <c r="S291" s="17">
        <f t="shared" si="39"/>
        <v>1.9291192963151294</v>
      </c>
      <c r="T291" s="17">
        <f t="shared" si="40"/>
        <v>0.3439945909823911</v>
      </c>
      <c r="U291" s="17">
        <f t="shared" si="41"/>
        <v>0.45287253595681493</v>
      </c>
      <c r="W291" s="17">
        <v>25</v>
      </c>
      <c r="X291" s="17">
        <v>2</v>
      </c>
      <c r="Y291" s="17">
        <f t="shared" si="42"/>
        <v>0.21371982717594143</v>
      </c>
      <c r="Z291" s="17">
        <f t="shared" si="43"/>
        <v>0.55643279833142645</v>
      </c>
      <c r="AA291" s="17">
        <f t="shared" si="44"/>
        <v>9.922137694481846E-2</v>
      </c>
      <c r="AB291" s="17">
        <f t="shared" si="45"/>
        <v>0.13062599754781365</v>
      </c>
      <c r="AD291" s="17">
        <v>25</v>
      </c>
      <c r="AE291" s="17">
        <v>2</v>
      </c>
      <c r="AF291" s="17">
        <f>SUMPRODUCT(Y291:AB291,'Coded Choice Data'!C291:F291)</f>
        <v>0.13062599754781365</v>
      </c>
      <c r="AG291" s="17">
        <f t="shared" si="46"/>
        <v>-2.0354170195625474</v>
      </c>
    </row>
    <row r="292" spans="9:33" x14ac:dyDescent="0.3">
      <c r="I292" s="16">
        <v>25</v>
      </c>
      <c r="J292" s="16">
        <v>3</v>
      </c>
      <c r="K292" s="17">
        <f>SUMPRODUCT($A$2:$G$2,'Des Matrix All Tasks All Resp'!C293:I293)</f>
        <v>1.3392610796480227</v>
      </c>
      <c r="L292" s="17">
        <f>SUMPRODUCT($A$2:$G$2,'Des Matrix All Tasks All Resp'!J293:P293)</f>
        <v>-0.68125478487649804</v>
      </c>
      <c r="M292" s="17">
        <f>SUMPRODUCT($A$2:$G$2,'Des Matrix All Tasks All Resp'!Q293:W293)</f>
        <v>-0.8515711716844464</v>
      </c>
      <c r="N292" s="17">
        <f>SUMPRODUCT($A$2:$G$2,'Des Matrix All Tasks All Resp'!X293:AD293)</f>
        <v>-0.79214457067197641</v>
      </c>
      <c r="P292" s="17">
        <v>25</v>
      </c>
      <c r="Q292" s="17">
        <v>3</v>
      </c>
      <c r="R292" s="17">
        <f t="shared" si="38"/>
        <v>3.8162225787435333</v>
      </c>
      <c r="S292" s="17">
        <f t="shared" si="39"/>
        <v>0.50598169568907869</v>
      </c>
      <c r="T292" s="17">
        <f t="shared" si="40"/>
        <v>0.42674391698803016</v>
      </c>
      <c r="U292" s="17">
        <f t="shared" si="41"/>
        <v>0.45287253595681493</v>
      </c>
      <c r="W292" s="17">
        <v>25</v>
      </c>
      <c r="X292" s="17">
        <v>3</v>
      </c>
      <c r="Y292" s="17">
        <f t="shared" si="42"/>
        <v>0.73363208360075771</v>
      </c>
      <c r="Z292" s="17">
        <f t="shared" si="43"/>
        <v>9.7270114101793301E-2</v>
      </c>
      <c r="AA292" s="17">
        <f t="shared" si="44"/>
        <v>8.2037413312237836E-2</v>
      </c>
      <c r="AB292" s="17">
        <f t="shared" si="45"/>
        <v>8.7060388985211054E-2</v>
      </c>
      <c r="AD292" s="17">
        <v>25</v>
      </c>
      <c r="AE292" s="17">
        <v>3</v>
      </c>
      <c r="AF292" s="17">
        <f>SUMPRODUCT(Y292:AB292,'Coded Choice Data'!C292:F292)</f>
        <v>8.7060388985211054E-2</v>
      </c>
      <c r="AG292" s="17">
        <f t="shared" si="46"/>
        <v>-2.4411532748549756</v>
      </c>
    </row>
    <row r="293" spans="9:33" x14ac:dyDescent="0.3">
      <c r="I293" s="16">
        <v>25</v>
      </c>
      <c r="J293" s="16">
        <v>4</v>
      </c>
      <c r="K293" s="17">
        <f>SUMPRODUCT($A$2:$G$2,'Des Matrix All Tasks All Resp'!C294:I294)</f>
        <v>-0.8515711716844464</v>
      </c>
      <c r="L293" s="17">
        <f>SUMPRODUCT($A$2:$G$2,'Des Matrix All Tasks All Resp'!J294:P294)</f>
        <v>-1.0671293456207582</v>
      </c>
      <c r="M293" s="17">
        <f>SUMPRODUCT($A$2:$G$2,'Des Matrix All Tasks All Resp'!Q294:W294)</f>
        <v>-1.1975725696168413</v>
      </c>
      <c r="N293" s="17">
        <f>SUMPRODUCT($A$2:$G$2,'Des Matrix All Tasks All Resp'!X294:AD294)</f>
        <v>-0.79214457067197641</v>
      </c>
      <c r="P293" s="17">
        <v>25</v>
      </c>
      <c r="Q293" s="17">
        <v>4</v>
      </c>
      <c r="R293" s="17">
        <f t="shared" si="38"/>
        <v>0.42674391698803016</v>
      </c>
      <c r="S293" s="17">
        <f t="shared" si="39"/>
        <v>0.3439945909823911</v>
      </c>
      <c r="T293" s="17">
        <f t="shared" si="40"/>
        <v>0.30192622799302171</v>
      </c>
      <c r="U293" s="17">
        <f t="shared" si="41"/>
        <v>0.45287253595681493</v>
      </c>
      <c r="W293" s="17">
        <v>25</v>
      </c>
      <c r="X293" s="17">
        <v>4</v>
      </c>
      <c r="Y293" s="17">
        <f t="shared" si="42"/>
        <v>0.27973352394784146</v>
      </c>
      <c r="Z293" s="17">
        <f t="shared" si="43"/>
        <v>0.22549078106062309</v>
      </c>
      <c r="AA293" s="17">
        <f t="shared" si="44"/>
        <v>0.19791468458386108</v>
      </c>
      <c r="AB293" s="17">
        <f t="shared" si="45"/>
        <v>0.29686101040767443</v>
      </c>
      <c r="AD293" s="17">
        <v>25</v>
      </c>
      <c r="AE293" s="17">
        <v>4</v>
      </c>
      <c r="AF293" s="17">
        <f>SUMPRODUCT(Y293:AB293,'Coded Choice Data'!C293:F293)</f>
        <v>0.27973352394784146</v>
      </c>
      <c r="AG293" s="17">
        <f t="shared" si="46"/>
        <v>-1.2739178291533244</v>
      </c>
    </row>
    <row r="294" spans="9:33" x14ac:dyDescent="0.3">
      <c r="I294" s="16">
        <v>25</v>
      </c>
      <c r="J294" s="16">
        <v>5</v>
      </c>
      <c r="K294" s="17">
        <f>SUMPRODUCT($A$2:$G$2,'Des Matrix All Tasks All Resp'!C295:I295)</f>
        <v>1.3392610796480227</v>
      </c>
      <c r="L294" s="17">
        <f>SUMPRODUCT($A$2:$G$2,'Des Matrix All Tasks All Resp'!J295:P295)</f>
        <v>0.65706357561691719</v>
      </c>
      <c r="M294" s="17">
        <f>SUMPRODUCT($A$2:$G$2,'Des Matrix All Tasks All Resp'!Q295:W295)</f>
        <v>0.66584189037001906</v>
      </c>
      <c r="N294" s="17">
        <f>SUMPRODUCT($A$2:$G$2,'Des Matrix All Tasks All Resp'!X295:AD295)</f>
        <v>-0.79214457067197641</v>
      </c>
      <c r="P294" s="17">
        <v>25</v>
      </c>
      <c r="Q294" s="17">
        <v>5</v>
      </c>
      <c r="R294" s="17">
        <f t="shared" si="38"/>
        <v>3.8162225787435333</v>
      </c>
      <c r="S294" s="17">
        <f t="shared" si="39"/>
        <v>1.9291192963151294</v>
      </c>
      <c r="T294" s="17">
        <f t="shared" si="40"/>
        <v>1.9461282584821706</v>
      </c>
      <c r="U294" s="17">
        <f t="shared" si="41"/>
        <v>0.45287253595681493</v>
      </c>
      <c r="W294" s="17">
        <v>25</v>
      </c>
      <c r="X294" s="17">
        <v>5</v>
      </c>
      <c r="Y294" s="17">
        <f t="shared" si="42"/>
        <v>0.46857342987741968</v>
      </c>
      <c r="Z294" s="17">
        <f t="shared" si="43"/>
        <v>0.23686617503707263</v>
      </c>
      <c r="AA294" s="17">
        <f t="shared" si="44"/>
        <v>0.23895461395194584</v>
      </c>
      <c r="AB294" s="17">
        <f t="shared" si="45"/>
        <v>5.5605781133561828E-2</v>
      </c>
      <c r="AD294" s="17">
        <v>25</v>
      </c>
      <c r="AE294" s="17">
        <v>5</v>
      </c>
      <c r="AF294" s="17">
        <f>SUMPRODUCT(Y294:AB294,'Coded Choice Data'!C294:F294)</f>
        <v>0.46857342987741968</v>
      </c>
      <c r="AG294" s="17">
        <f t="shared" si="46"/>
        <v>-0.75806245558852292</v>
      </c>
    </row>
    <row r="295" spans="9:33" x14ac:dyDescent="0.3">
      <c r="I295" s="16">
        <v>25</v>
      </c>
      <c r="J295" s="16">
        <v>6</v>
      </c>
      <c r="K295" s="17">
        <f>SUMPRODUCT($A$2:$G$2,'Des Matrix All Tasks All Resp'!C296:I296)</f>
        <v>-0.68125478487649804</v>
      </c>
      <c r="L295" s="17">
        <f>SUMPRODUCT($A$2:$G$2,'Des Matrix All Tasks All Resp'!J296:P296)</f>
        <v>-0.29981689164942416</v>
      </c>
      <c r="M295" s="17">
        <f>SUMPRODUCT($A$2:$G$2,'Des Matrix All Tasks All Resp'!Q296:W296)</f>
        <v>-0.69446976714678621</v>
      </c>
      <c r="N295" s="17">
        <f>SUMPRODUCT($A$2:$G$2,'Des Matrix All Tasks All Resp'!X296:AD296)</f>
        <v>-0.79214457067197641</v>
      </c>
      <c r="P295" s="17">
        <v>25</v>
      </c>
      <c r="Q295" s="17">
        <v>6</v>
      </c>
      <c r="R295" s="17">
        <f t="shared" si="38"/>
        <v>0.50598169568907869</v>
      </c>
      <c r="S295" s="17">
        <f t="shared" si="39"/>
        <v>0.74095388310426558</v>
      </c>
      <c r="T295" s="17">
        <f t="shared" si="40"/>
        <v>0.49933914382267025</v>
      </c>
      <c r="U295" s="17">
        <f t="shared" si="41"/>
        <v>0.45287253595681493</v>
      </c>
      <c r="W295" s="17">
        <v>25</v>
      </c>
      <c r="X295" s="17">
        <v>6</v>
      </c>
      <c r="Y295" s="17">
        <f t="shared" si="42"/>
        <v>0.23008086144146769</v>
      </c>
      <c r="Z295" s="17">
        <f t="shared" si="43"/>
        <v>0.33692781609591671</v>
      </c>
      <c r="AA295" s="17">
        <f t="shared" si="44"/>
        <v>0.22706034890393112</v>
      </c>
      <c r="AB295" s="17">
        <f t="shared" si="45"/>
        <v>0.20593097355868456</v>
      </c>
      <c r="AD295" s="17">
        <v>25</v>
      </c>
      <c r="AE295" s="17">
        <v>6</v>
      </c>
      <c r="AF295" s="17">
        <f>SUMPRODUCT(Y295:AB295,'Coded Choice Data'!C295:F295)</f>
        <v>0.33692781609591671</v>
      </c>
      <c r="AG295" s="17">
        <f t="shared" si="46"/>
        <v>-1.0878865671339988</v>
      </c>
    </row>
    <row r="296" spans="9:33" x14ac:dyDescent="0.3">
      <c r="I296" s="16">
        <v>25</v>
      </c>
      <c r="J296" s="16">
        <v>7</v>
      </c>
      <c r="K296" s="17">
        <f>SUMPRODUCT($A$2:$G$2,'Des Matrix All Tasks All Resp'!C297:I297)</f>
        <v>0.66584189037001906</v>
      </c>
      <c r="L296" s="17">
        <f>SUMPRODUCT($A$2:$G$2,'Des Matrix All Tasks All Resp'!J297:P297)</f>
        <v>-0.8515711716844464</v>
      </c>
      <c r="M296" s="17">
        <f>SUMPRODUCT($A$2:$G$2,'Des Matrix All Tasks All Resp'!Q297:W297)</f>
        <v>-0.29981689164942416</v>
      </c>
      <c r="N296" s="17">
        <f>SUMPRODUCT($A$2:$G$2,'Des Matrix All Tasks All Resp'!X297:AD297)</f>
        <v>-0.79214457067197641</v>
      </c>
      <c r="P296" s="17">
        <v>25</v>
      </c>
      <c r="Q296" s="17">
        <v>7</v>
      </c>
      <c r="R296" s="17">
        <f t="shared" si="38"/>
        <v>1.9461282584821706</v>
      </c>
      <c r="S296" s="17">
        <f t="shared" si="39"/>
        <v>0.42674391698803016</v>
      </c>
      <c r="T296" s="17">
        <f t="shared" si="40"/>
        <v>0.74095388310426558</v>
      </c>
      <c r="U296" s="17">
        <f t="shared" si="41"/>
        <v>0.45287253595681493</v>
      </c>
      <c r="W296" s="17">
        <v>25</v>
      </c>
      <c r="X296" s="17">
        <v>7</v>
      </c>
      <c r="Y296" s="17">
        <f t="shared" si="42"/>
        <v>0.54563855254439342</v>
      </c>
      <c r="Z296" s="17">
        <f t="shared" si="43"/>
        <v>0.1196467561465229</v>
      </c>
      <c r="AA296" s="17">
        <f t="shared" si="44"/>
        <v>0.20774221972115875</v>
      </c>
      <c r="AB296" s="17">
        <f t="shared" si="45"/>
        <v>0.12697247158792493</v>
      </c>
      <c r="AD296" s="17">
        <v>25</v>
      </c>
      <c r="AE296" s="17">
        <v>7</v>
      </c>
      <c r="AF296" s="17">
        <f>SUMPRODUCT(Y296:AB296,'Coded Choice Data'!C296:F296)</f>
        <v>0.20774221972115875</v>
      </c>
      <c r="AG296" s="17">
        <f t="shared" si="46"/>
        <v>-1.5714572961468509</v>
      </c>
    </row>
    <row r="297" spans="9:33" x14ac:dyDescent="0.3">
      <c r="I297" s="16">
        <v>25</v>
      </c>
      <c r="J297" s="16">
        <v>8</v>
      </c>
      <c r="K297" s="17">
        <f>SUMPRODUCT($A$2:$G$2,'Des Matrix All Tasks All Resp'!C298:I298)</f>
        <v>-1.1975725696168413</v>
      </c>
      <c r="L297" s="17">
        <f>SUMPRODUCT($A$2:$G$2,'Des Matrix All Tasks All Resp'!J298:P298)</f>
        <v>-0.68125478487649804</v>
      </c>
      <c r="M297" s="17">
        <f>SUMPRODUCT($A$2:$G$2,'Des Matrix All Tasks All Resp'!Q298:W298)</f>
        <v>0.65706357561691719</v>
      </c>
      <c r="N297" s="17">
        <f>SUMPRODUCT($A$2:$G$2,'Des Matrix All Tasks All Resp'!X298:AD298)</f>
        <v>-0.79214457067197641</v>
      </c>
      <c r="P297" s="17">
        <v>25</v>
      </c>
      <c r="Q297" s="17">
        <v>8</v>
      </c>
      <c r="R297" s="17">
        <f t="shared" si="38"/>
        <v>0.30192622799302171</v>
      </c>
      <c r="S297" s="17">
        <f t="shared" si="39"/>
        <v>0.50598169568907869</v>
      </c>
      <c r="T297" s="17">
        <f t="shared" si="40"/>
        <v>1.9291192963151294</v>
      </c>
      <c r="U297" s="17">
        <f t="shared" si="41"/>
        <v>0.45287253595681493</v>
      </c>
      <c r="W297" s="17">
        <v>25</v>
      </c>
      <c r="X297" s="17">
        <v>8</v>
      </c>
      <c r="Y297" s="17">
        <f t="shared" si="42"/>
        <v>9.4650694721508805E-2</v>
      </c>
      <c r="Z297" s="17">
        <f t="shared" si="43"/>
        <v>0.15861993617343256</v>
      </c>
      <c r="AA297" s="17">
        <f t="shared" si="44"/>
        <v>0.60475859553716993</v>
      </c>
      <c r="AB297" s="17">
        <f t="shared" si="45"/>
        <v>0.14197077356788865</v>
      </c>
      <c r="AD297" s="17">
        <v>25</v>
      </c>
      <c r="AE297" s="17">
        <v>8</v>
      </c>
      <c r="AF297" s="17">
        <f>SUMPRODUCT(Y297:AB297,'Coded Choice Data'!C297:F297)</f>
        <v>0.60475859553716993</v>
      </c>
      <c r="AG297" s="17">
        <f t="shared" si="46"/>
        <v>-0.5029259162202605</v>
      </c>
    </row>
    <row r="298" spans="9:33" x14ac:dyDescent="0.3">
      <c r="I298" s="16">
        <v>25</v>
      </c>
      <c r="J298" s="16">
        <v>9</v>
      </c>
      <c r="K298" s="17">
        <f>SUMPRODUCT($A$2:$G$2,'Des Matrix All Tasks All Resp'!C299:I299)</f>
        <v>-1.0671293456207582</v>
      </c>
      <c r="L298" s="17">
        <f>SUMPRODUCT($A$2:$G$2,'Des Matrix All Tasks All Resp'!J299:P299)</f>
        <v>-0.69446976714678621</v>
      </c>
      <c r="M298" s="17">
        <f>SUMPRODUCT($A$2:$G$2,'Des Matrix All Tasks All Resp'!Q299:W299)</f>
        <v>1.3392610796480227</v>
      </c>
      <c r="N298" s="17">
        <f>SUMPRODUCT($A$2:$G$2,'Des Matrix All Tasks All Resp'!X299:AD299)</f>
        <v>-0.79214457067197641</v>
      </c>
      <c r="P298" s="17">
        <v>25</v>
      </c>
      <c r="Q298" s="17">
        <v>9</v>
      </c>
      <c r="R298" s="17">
        <f t="shared" si="38"/>
        <v>0.3439945909823911</v>
      </c>
      <c r="S298" s="17">
        <f t="shared" si="39"/>
        <v>0.49933914382267025</v>
      </c>
      <c r="T298" s="17">
        <f t="shared" si="40"/>
        <v>3.8162225787435333</v>
      </c>
      <c r="U298" s="17">
        <f t="shared" si="41"/>
        <v>0.45287253595681493</v>
      </c>
      <c r="W298" s="17">
        <v>25</v>
      </c>
      <c r="X298" s="17">
        <v>9</v>
      </c>
      <c r="Y298" s="17">
        <f t="shared" si="42"/>
        <v>6.7285941987372616E-2</v>
      </c>
      <c r="Z298" s="17">
        <f t="shared" si="43"/>
        <v>9.7671607473026778E-2</v>
      </c>
      <c r="AA298" s="17">
        <f t="shared" si="44"/>
        <v>0.7464597926116322</v>
      </c>
      <c r="AB298" s="17">
        <f t="shared" si="45"/>
        <v>8.8582657927968433E-2</v>
      </c>
      <c r="AD298" s="17">
        <v>25</v>
      </c>
      <c r="AE298" s="17">
        <v>9</v>
      </c>
      <c r="AF298" s="17">
        <f>SUMPRODUCT(Y298:AB298,'Coded Choice Data'!C298:F298)</f>
        <v>0.7464597926116322</v>
      </c>
      <c r="AG298" s="17">
        <f t="shared" si="46"/>
        <v>-0.29241352465689846</v>
      </c>
    </row>
    <row r="299" spans="9:33" x14ac:dyDescent="0.3">
      <c r="I299" s="16">
        <v>25</v>
      </c>
      <c r="J299" s="16">
        <v>10</v>
      </c>
      <c r="K299" s="17">
        <f>SUMPRODUCT($A$2:$G$2,'Des Matrix All Tasks All Resp'!C300:I300)</f>
        <v>-0.29981689164942416</v>
      </c>
      <c r="L299" s="17">
        <f>SUMPRODUCT($A$2:$G$2,'Des Matrix All Tasks All Resp'!J300:P300)</f>
        <v>1.3392610796480227</v>
      </c>
      <c r="M299" s="17">
        <f>SUMPRODUCT($A$2:$G$2,'Des Matrix All Tasks All Resp'!Q300:W300)</f>
        <v>-1.1975725696168413</v>
      </c>
      <c r="N299" s="17">
        <f>SUMPRODUCT($A$2:$G$2,'Des Matrix All Tasks All Resp'!X300:AD300)</f>
        <v>-0.79214457067197641</v>
      </c>
      <c r="P299" s="17">
        <v>25</v>
      </c>
      <c r="Q299" s="17">
        <v>10</v>
      </c>
      <c r="R299" s="17">
        <f t="shared" si="38"/>
        <v>0.74095388310426558</v>
      </c>
      <c r="S299" s="17">
        <f t="shared" si="39"/>
        <v>3.8162225787435333</v>
      </c>
      <c r="T299" s="17">
        <f t="shared" si="40"/>
        <v>0.30192622799302171</v>
      </c>
      <c r="U299" s="17">
        <f t="shared" si="41"/>
        <v>0.45287253595681493</v>
      </c>
      <c r="W299" s="17">
        <v>25</v>
      </c>
      <c r="X299" s="17">
        <v>10</v>
      </c>
      <c r="Y299" s="17">
        <f t="shared" si="42"/>
        <v>0.13948745082729661</v>
      </c>
      <c r="Z299" s="17">
        <f t="shared" si="43"/>
        <v>0.71841874566922448</v>
      </c>
      <c r="AA299" s="17">
        <f t="shared" si="44"/>
        <v>5.6838786921805544E-2</v>
      </c>
      <c r="AB299" s="17">
        <f t="shared" si="45"/>
        <v>8.525501658167324E-2</v>
      </c>
      <c r="AD299" s="17">
        <v>25</v>
      </c>
      <c r="AE299" s="17">
        <v>10</v>
      </c>
      <c r="AF299" s="17">
        <f>SUMPRODUCT(Y299:AB299,'Coded Choice Data'!C299:F299)</f>
        <v>0.13948745082729661</v>
      </c>
      <c r="AG299" s="17">
        <f t="shared" si="46"/>
        <v>-1.9697806399944653</v>
      </c>
    </row>
    <row r="300" spans="9:33" x14ac:dyDescent="0.3">
      <c r="I300" s="16">
        <v>25</v>
      </c>
      <c r="J300" s="16">
        <v>11</v>
      </c>
      <c r="K300" s="17">
        <f>SUMPRODUCT($A$2:$G$2,'Des Matrix All Tasks All Resp'!C301:I301)</f>
        <v>-1.0671293456207582</v>
      </c>
      <c r="L300" s="17">
        <f>SUMPRODUCT($A$2:$G$2,'Des Matrix All Tasks All Resp'!J301:P301)</f>
        <v>0.66584189037001906</v>
      </c>
      <c r="M300" s="17">
        <f>SUMPRODUCT($A$2:$G$2,'Des Matrix All Tasks All Resp'!Q301:W301)</f>
        <v>-0.68125478487649804</v>
      </c>
      <c r="N300" s="17">
        <f>SUMPRODUCT($A$2:$G$2,'Des Matrix All Tasks All Resp'!X301:AD301)</f>
        <v>-0.79214457067197641</v>
      </c>
      <c r="P300" s="17">
        <v>25</v>
      </c>
      <c r="Q300" s="17">
        <v>11</v>
      </c>
      <c r="R300" s="17">
        <f t="shared" si="38"/>
        <v>0.3439945909823911</v>
      </c>
      <c r="S300" s="17">
        <f t="shared" si="39"/>
        <v>1.9461282584821706</v>
      </c>
      <c r="T300" s="17">
        <f t="shared" si="40"/>
        <v>0.50598169568907869</v>
      </c>
      <c r="U300" s="17">
        <f t="shared" si="41"/>
        <v>0.45287253595681493</v>
      </c>
      <c r="W300" s="17">
        <v>25</v>
      </c>
      <c r="X300" s="17">
        <v>11</v>
      </c>
      <c r="Y300" s="17">
        <f t="shared" si="42"/>
        <v>0.10587781396870258</v>
      </c>
      <c r="Z300" s="17">
        <f t="shared" si="43"/>
        <v>0.59899722586439763</v>
      </c>
      <c r="AA300" s="17">
        <f t="shared" si="44"/>
        <v>0.15573569251407005</v>
      </c>
      <c r="AB300" s="17">
        <f t="shared" si="45"/>
        <v>0.1393892676528298</v>
      </c>
      <c r="AD300" s="17">
        <v>25</v>
      </c>
      <c r="AE300" s="17">
        <v>11</v>
      </c>
      <c r="AF300" s="17">
        <f>SUMPRODUCT(Y300:AB300,'Coded Choice Data'!C300:F300)</f>
        <v>0.1393892676528298</v>
      </c>
      <c r="AG300" s="17">
        <f t="shared" si="46"/>
        <v>-1.9704847731975417</v>
      </c>
    </row>
    <row r="301" spans="9:33" x14ac:dyDescent="0.3">
      <c r="I301" s="16">
        <v>25</v>
      </c>
      <c r="J301" s="16">
        <v>12</v>
      </c>
      <c r="K301" s="17">
        <f>SUMPRODUCT($A$2:$G$2,'Des Matrix All Tasks All Resp'!C302:I302)</f>
        <v>0.65706357561691719</v>
      </c>
      <c r="L301" s="17">
        <f>SUMPRODUCT($A$2:$G$2,'Des Matrix All Tasks All Resp'!J302:P302)</f>
        <v>-0.8515711716844464</v>
      </c>
      <c r="M301" s="17">
        <f>SUMPRODUCT($A$2:$G$2,'Des Matrix All Tasks All Resp'!Q302:W302)</f>
        <v>-0.69446976714678621</v>
      </c>
      <c r="N301" s="17">
        <f>SUMPRODUCT($A$2:$G$2,'Des Matrix All Tasks All Resp'!X302:AD302)</f>
        <v>-0.79214457067197641</v>
      </c>
      <c r="P301" s="17">
        <v>25</v>
      </c>
      <c r="Q301" s="17">
        <v>12</v>
      </c>
      <c r="R301" s="17">
        <f t="shared" si="38"/>
        <v>1.9291192963151294</v>
      </c>
      <c r="S301" s="17">
        <f t="shared" si="39"/>
        <v>0.42674391698803016</v>
      </c>
      <c r="T301" s="17">
        <f t="shared" si="40"/>
        <v>0.49933914382267025</v>
      </c>
      <c r="U301" s="17">
        <f t="shared" si="41"/>
        <v>0.45287253595681493</v>
      </c>
      <c r="W301" s="17">
        <v>25</v>
      </c>
      <c r="X301" s="17">
        <v>12</v>
      </c>
      <c r="Y301" s="17">
        <f t="shared" si="42"/>
        <v>0.58315466205103683</v>
      </c>
      <c r="Z301" s="17">
        <f t="shared" si="43"/>
        <v>0.1290006819012392</v>
      </c>
      <c r="AA301" s="17">
        <f t="shared" si="44"/>
        <v>0.15094553780109821</v>
      </c>
      <c r="AB301" s="17">
        <f t="shared" si="45"/>
        <v>0.13689911824662579</v>
      </c>
      <c r="AD301" s="17">
        <v>25</v>
      </c>
      <c r="AE301" s="17">
        <v>12</v>
      </c>
      <c r="AF301" s="17">
        <f>SUMPRODUCT(Y301:AB301,'Coded Choice Data'!C301:F301)</f>
        <v>0.13689911824662579</v>
      </c>
      <c r="AG301" s="17">
        <f t="shared" si="46"/>
        <v>-1.9885109875658482</v>
      </c>
    </row>
    <row r="302" spans="9:33" x14ac:dyDescent="0.3">
      <c r="I302" s="16">
        <v>26</v>
      </c>
      <c r="J302" s="16">
        <v>1</v>
      </c>
      <c r="K302" s="17">
        <f>SUMPRODUCT($A$2:$G$2,'Des Matrix All Tasks All Resp'!C303:I303)</f>
        <v>-0.69446976714678621</v>
      </c>
      <c r="L302" s="17">
        <f>SUMPRODUCT($A$2:$G$2,'Des Matrix All Tasks All Resp'!J303:P303)</f>
        <v>-1.1975725696168413</v>
      </c>
      <c r="M302" s="17">
        <f>SUMPRODUCT($A$2:$G$2,'Des Matrix All Tasks All Resp'!Q303:W303)</f>
        <v>0.66584189037001906</v>
      </c>
      <c r="N302" s="17">
        <f>SUMPRODUCT($A$2:$G$2,'Des Matrix All Tasks All Resp'!X303:AD303)</f>
        <v>-0.79214457067197641</v>
      </c>
      <c r="P302" s="17">
        <v>26</v>
      </c>
      <c r="Q302" s="17">
        <v>1</v>
      </c>
      <c r="R302" s="17">
        <f t="shared" si="38"/>
        <v>0.49933914382267025</v>
      </c>
      <c r="S302" s="17">
        <f t="shared" si="39"/>
        <v>0.30192622799302171</v>
      </c>
      <c r="T302" s="17">
        <f t="shared" si="40"/>
        <v>1.9461282584821706</v>
      </c>
      <c r="U302" s="17">
        <f t="shared" si="41"/>
        <v>0.45287253595681493</v>
      </c>
      <c r="W302" s="17">
        <v>26</v>
      </c>
      <c r="X302" s="17">
        <v>1</v>
      </c>
      <c r="Y302" s="17">
        <f t="shared" si="42"/>
        <v>0.15603050430241394</v>
      </c>
      <c r="Z302" s="17">
        <f t="shared" si="43"/>
        <v>9.4344098992981823E-2</v>
      </c>
      <c r="AA302" s="17">
        <f t="shared" si="44"/>
        <v>0.60811449966355624</v>
      </c>
      <c r="AB302" s="17">
        <f t="shared" si="45"/>
        <v>0.14151089704104794</v>
      </c>
      <c r="AD302" s="17">
        <v>26</v>
      </c>
      <c r="AE302" s="17">
        <v>1</v>
      </c>
      <c r="AF302" s="17">
        <f>SUMPRODUCT(Y302:AB302,'Coded Choice Data'!C302:F302)</f>
        <v>0.60811449966355624</v>
      </c>
      <c r="AG302" s="17">
        <f t="shared" si="46"/>
        <v>-0.49739209293123748</v>
      </c>
    </row>
    <row r="303" spans="9:33" x14ac:dyDescent="0.3">
      <c r="I303" s="16">
        <v>26</v>
      </c>
      <c r="J303" s="16">
        <v>2</v>
      </c>
      <c r="K303" s="17">
        <f>SUMPRODUCT($A$2:$G$2,'Des Matrix All Tasks All Resp'!C304:I304)</f>
        <v>-0.29981689164942416</v>
      </c>
      <c r="L303" s="17">
        <f>SUMPRODUCT($A$2:$G$2,'Des Matrix All Tasks All Resp'!J304:P304)</f>
        <v>0.65706357561691719</v>
      </c>
      <c r="M303" s="17">
        <f>SUMPRODUCT($A$2:$G$2,'Des Matrix All Tasks All Resp'!Q304:W304)</f>
        <v>-1.0671293456207582</v>
      </c>
      <c r="N303" s="17">
        <f>SUMPRODUCT($A$2:$G$2,'Des Matrix All Tasks All Resp'!X304:AD304)</f>
        <v>-0.79214457067197641</v>
      </c>
      <c r="P303" s="17">
        <v>26</v>
      </c>
      <c r="Q303" s="17">
        <v>2</v>
      </c>
      <c r="R303" s="17">
        <f t="shared" si="38"/>
        <v>0.74095388310426558</v>
      </c>
      <c r="S303" s="17">
        <f t="shared" si="39"/>
        <v>1.9291192963151294</v>
      </c>
      <c r="T303" s="17">
        <f t="shared" si="40"/>
        <v>0.3439945909823911</v>
      </c>
      <c r="U303" s="17">
        <f t="shared" si="41"/>
        <v>0.45287253595681493</v>
      </c>
      <c r="W303" s="17">
        <v>26</v>
      </c>
      <c r="X303" s="17">
        <v>2</v>
      </c>
      <c r="Y303" s="17">
        <f t="shared" si="42"/>
        <v>0.21371982717594143</v>
      </c>
      <c r="Z303" s="17">
        <f t="shared" si="43"/>
        <v>0.55643279833142645</v>
      </c>
      <c r="AA303" s="17">
        <f t="shared" si="44"/>
        <v>9.922137694481846E-2</v>
      </c>
      <c r="AB303" s="17">
        <f t="shared" si="45"/>
        <v>0.13062599754781365</v>
      </c>
      <c r="AD303" s="17">
        <v>26</v>
      </c>
      <c r="AE303" s="17">
        <v>2</v>
      </c>
      <c r="AF303" s="17">
        <f>SUMPRODUCT(Y303:AB303,'Coded Choice Data'!C303:F303)</f>
        <v>0.55643279833142645</v>
      </c>
      <c r="AG303" s="17">
        <f t="shared" si="46"/>
        <v>-0.58620887327365379</v>
      </c>
    </row>
    <row r="304" spans="9:33" x14ac:dyDescent="0.3">
      <c r="I304" s="16">
        <v>26</v>
      </c>
      <c r="J304" s="16">
        <v>3</v>
      </c>
      <c r="K304" s="17">
        <f>SUMPRODUCT($A$2:$G$2,'Des Matrix All Tasks All Resp'!C305:I305)</f>
        <v>1.3392610796480227</v>
      </c>
      <c r="L304" s="17">
        <f>SUMPRODUCT($A$2:$G$2,'Des Matrix All Tasks All Resp'!J305:P305)</f>
        <v>-0.68125478487649804</v>
      </c>
      <c r="M304" s="17">
        <f>SUMPRODUCT($A$2:$G$2,'Des Matrix All Tasks All Resp'!Q305:W305)</f>
        <v>-0.8515711716844464</v>
      </c>
      <c r="N304" s="17">
        <f>SUMPRODUCT($A$2:$G$2,'Des Matrix All Tasks All Resp'!X305:AD305)</f>
        <v>-0.79214457067197641</v>
      </c>
      <c r="P304" s="17">
        <v>26</v>
      </c>
      <c r="Q304" s="17">
        <v>3</v>
      </c>
      <c r="R304" s="17">
        <f t="shared" si="38"/>
        <v>3.8162225787435333</v>
      </c>
      <c r="S304" s="17">
        <f t="shared" si="39"/>
        <v>0.50598169568907869</v>
      </c>
      <c r="T304" s="17">
        <f t="shared" si="40"/>
        <v>0.42674391698803016</v>
      </c>
      <c r="U304" s="17">
        <f t="shared" si="41"/>
        <v>0.45287253595681493</v>
      </c>
      <c r="W304" s="17">
        <v>26</v>
      </c>
      <c r="X304" s="17">
        <v>3</v>
      </c>
      <c r="Y304" s="17">
        <f t="shared" si="42"/>
        <v>0.73363208360075771</v>
      </c>
      <c r="Z304" s="17">
        <f t="shared" si="43"/>
        <v>9.7270114101793301E-2</v>
      </c>
      <c r="AA304" s="17">
        <f t="shared" si="44"/>
        <v>8.2037413312237836E-2</v>
      </c>
      <c r="AB304" s="17">
        <f t="shared" si="45"/>
        <v>8.7060388985211054E-2</v>
      </c>
      <c r="AD304" s="17">
        <v>26</v>
      </c>
      <c r="AE304" s="17">
        <v>3</v>
      </c>
      <c r="AF304" s="17">
        <f>SUMPRODUCT(Y304:AB304,'Coded Choice Data'!C304:F304)</f>
        <v>0.73363208360075771</v>
      </c>
      <c r="AG304" s="17">
        <f t="shared" si="46"/>
        <v>-0.30974762453497645</v>
      </c>
    </row>
    <row r="305" spans="9:33" x14ac:dyDescent="0.3">
      <c r="I305" s="16">
        <v>26</v>
      </c>
      <c r="J305" s="16">
        <v>4</v>
      </c>
      <c r="K305" s="17">
        <f>SUMPRODUCT($A$2:$G$2,'Des Matrix All Tasks All Resp'!C306:I306)</f>
        <v>-0.8515711716844464</v>
      </c>
      <c r="L305" s="17">
        <f>SUMPRODUCT($A$2:$G$2,'Des Matrix All Tasks All Resp'!J306:P306)</f>
        <v>-1.0671293456207582</v>
      </c>
      <c r="M305" s="17">
        <f>SUMPRODUCT($A$2:$G$2,'Des Matrix All Tasks All Resp'!Q306:W306)</f>
        <v>-1.1975725696168413</v>
      </c>
      <c r="N305" s="17">
        <f>SUMPRODUCT($A$2:$G$2,'Des Matrix All Tasks All Resp'!X306:AD306)</f>
        <v>-0.79214457067197641</v>
      </c>
      <c r="P305" s="17">
        <v>26</v>
      </c>
      <c r="Q305" s="17">
        <v>4</v>
      </c>
      <c r="R305" s="17">
        <f t="shared" si="38"/>
        <v>0.42674391698803016</v>
      </c>
      <c r="S305" s="17">
        <f t="shared" si="39"/>
        <v>0.3439945909823911</v>
      </c>
      <c r="T305" s="17">
        <f t="shared" si="40"/>
        <v>0.30192622799302171</v>
      </c>
      <c r="U305" s="17">
        <f t="shared" si="41"/>
        <v>0.45287253595681493</v>
      </c>
      <c r="W305" s="17">
        <v>26</v>
      </c>
      <c r="X305" s="17">
        <v>4</v>
      </c>
      <c r="Y305" s="17">
        <f t="shared" si="42"/>
        <v>0.27973352394784146</v>
      </c>
      <c r="Z305" s="17">
        <f t="shared" si="43"/>
        <v>0.22549078106062309</v>
      </c>
      <c r="AA305" s="17">
        <f t="shared" si="44"/>
        <v>0.19791468458386108</v>
      </c>
      <c r="AB305" s="17">
        <f t="shared" si="45"/>
        <v>0.29686101040767443</v>
      </c>
      <c r="AD305" s="17">
        <v>26</v>
      </c>
      <c r="AE305" s="17">
        <v>4</v>
      </c>
      <c r="AF305" s="17">
        <f>SUMPRODUCT(Y305:AB305,'Coded Choice Data'!C305:F305)</f>
        <v>0.19791468458386108</v>
      </c>
      <c r="AG305" s="17">
        <f t="shared" si="46"/>
        <v>-1.6199192270857192</v>
      </c>
    </row>
    <row r="306" spans="9:33" x14ac:dyDescent="0.3">
      <c r="I306" s="16">
        <v>26</v>
      </c>
      <c r="J306" s="16">
        <v>5</v>
      </c>
      <c r="K306" s="17">
        <f>SUMPRODUCT($A$2:$G$2,'Des Matrix All Tasks All Resp'!C307:I307)</f>
        <v>1.3392610796480227</v>
      </c>
      <c r="L306" s="17">
        <f>SUMPRODUCT($A$2:$G$2,'Des Matrix All Tasks All Resp'!J307:P307)</f>
        <v>0.65706357561691719</v>
      </c>
      <c r="M306" s="17">
        <f>SUMPRODUCT($A$2:$G$2,'Des Matrix All Tasks All Resp'!Q307:W307)</f>
        <v>0.66584189037001906</v>
      </c>
      <c r="N306" s="17">
        <f>SUMPRODUCT($A$2:$G$2,'Des Matrix All Tasks All Resp'!X307:AD307)</f>
        <v>-0.79214457067197641</v>
      </c>
      <c r="P306" s="17">
        <v>26</v>
      </c>
      <c r="Q306" s="17">
        <v>5</v>
      </c>
      <c r="R306" s="17">
        <f t="shared" si="38"/>
        <v>3.8162225787435333</v>
      </c>
      <c r="S306" s="17">
        <f t="shared" si="39"/>
        <v>1.9291192963151294</v>
      </c>
      <c r="T306" s="17">
        <f t="shared" si="40"/>
        <v>1.9461282584821706</v>
      </c>
      <c r="U306" s="17">
        <f t="shared" si="41"/>
        <v>0.45287253595681493</v>
      </c>
      <c r="W306" s="17">
        <v>26</v>
      </c>
      <c r="X306" s="17">
        <v>5</v>
      </c>
      <c r="Y306" s="17">
        <f t="shared" si="42"/>
        <v>0.46857342987741968</v>
      </c>
      <c r="Z306" s="17">
        <f t="shared" si="43"/>
        <v>0.23686617503707263</v>
      </c>
      <c r="AA306" s="17">
        <f t="shared" si="44"/>
        <v>0.23895461395194584</v>
      </c>
      <c r="AB306" s="17">
        <f t="shared" si="45"/>
        <v>5.5605781133561828E-2</v>
      </c>
      <c r="AD306" s="17">
        <v>26</v>
      </c>
      <c r="AE306" s="17">
        <v>5</v>
      </c>
      <c r="AF306" s="17">
        <f>SUMPRODUCT(Y306:AB306,'Coded Choice Data'!C306:F306)</f>
        <v>0.23895461395194584</v>
      </c>
      <c r="AG306" s="17">
        <f t="shared" si="46"/>
        <v>-1.4314816448665266</v>
      </c>
    </row>
    <row r="307" spans="9:33" x14ac:dyDescent="0.3">
      <c r="I307" s="16">
        <v>26</v>
      </c>
      <c r="J307" s="16">
        <v>6</v>
      </c>
      <c r="K307" s="17">
        <f>SUMPRODUCT($A$2:$G$2,'Des Matrix All Tasks All Resp'!C308:I308)</f>
        <v>-0.68125478487649804</v>
      </c>
      <c r="L307" s="17">
        <f>SUMPRODUCT($A$2:$G$2,'Des Matrix All Tasks All Resp'!J308:P308)</f>
        <v>-0.29981689164942416</v>
      </c>
      <c r="M307" s="17">
        <f>SUMPRODUCT($A$2:$G$2,'Des Matrix All Tasks All Resp'!Q308:W308)</f>
        <v>-0.69446976714678621</v>
      </c>
      <c r="N307" s="17">
        <f>SUMPRODUCT($A$2:$G$2,'Des Matrix All Tasks All Resp'!X308:AD308)</f>
        <v>-0.79214457067197641</v>
      </c>
      <c r="P307" s="17">
        <v>26</v>
      </c>
      <c r="Q307" s="17">
        <v>6</v>
      </c>
      <c r="R307" s="17">
        <f t="shared" si="38"/>
        <v>0.50598169568907869</v>
      </c>
      <c r="S307" s="17">
        <f t="shared" si="39"/>
        <v>0.74095388310426558</v>
      </c>
      <c r="T307" s="17">
        <f t="shared" si="40"/>
        <v>0.49933914382267025</v>
      </c>
      <c r="U307" s="17">
        <f t="shared" si="41"/>
        <v>0.45287253595681493</v>
      </c>
      <c r="W307" s="17">
        <v>26</v>
      </c>
      <c r="X307" s="17">
        <v>6</v>
      </c>
      <c r="Y307" s="17">
        <f t="shared" si="42"/>
        <v>0.23008086144146769</v>
      </c>
      <c r="Z307" s="17">
        <f t="shared" si="43"/>
        <v>0.33692781609591671</v>
      </c>
      <c r="AA307" s="17">
        <f t="shared" si="44"/>
        <v>0.22706034890393112</v>
      </c>
      <c r="AB307" s="17">
        <f t="shared" si="45"/>
        <v>0.20593097355868456</v>
      </c>
      <c r="AD307" s="17">
        <v>26</v>
      </c>
      <c r="AE307" s="17">
        <v>6</v>
      </c>
      <c r="AF307" s="17">
        <f>SUMPRODUCT(Y307:AB307,'Coded Choice Data'!C307:F307)</f>
        <v>0.33692781609591671</v>
      </c>
      <c r="AG307" s="17">
        <f t="shared" si="46"/>
        <v>-1.0878865671339988</v>
      </c>
    </row>
    <row r="308" spans="9:33" x14ac:dyDescent="0.3">
      <c r="I308" s="16">
        <v>26</v>
      </c>
      <c r="J308" s="16">
        <v>7</v>
      </c>
      <c r="K308" s="17">
        <f>SUMPRODUCT($A$2:$G$2,'Des Matrix All Tasks All Resp'!C309:I309)</f>
        <v>0.66584189037001906</v>
      </c>
      <c r="L308" s="17">
        <f>SUMPRODUCT($A$2:$G$2,'Des Matrix All Tasks All Resp'!J309:P309)</f>
        <v>-0.8515711716844464</v>
      </c>
      <c r="M308" s="17">
        <f>SUMPRODUCT($A$2:$G$2,'Des Matrix All Tasks All Resp'!Q309:W309)</f>
        <v>-0.29981689164942416</v>
      </c>
      <c r="N308" s="17">
        <f>SUMPRODUCT($A$2:$G$2,'Des Matrix All Tasks All Resp'!X309:AD309)</f>
        <v>-0.79214457067197641</v>
      </c>
      <c r="P308" s="17">
        <v>26</v>
      </c>
      <c r="Q308" s="17">
        <v>7</v>
      </c>
      <c r="R308" s="17">
        <f t="shared" si="38"/>
        <v>1.9461282584821706</v>
      </c>
      <c r="S308" s="17">
        <f t="shared" si="39"/>
        <v>0.42674391698803016</v>
      </c>
      <c r="T308" s="17">
        <f t="shared" si="40"/>
        <v>0.74095388310426558</v>
      </c>
      <c r="U308" s="17">
        <f t="shared" si="41"/>
        <v>0.45287253595681493</v>
      </c>
      <c r="W308" s="17">
        <v>26</v>
      </c>
      <c r="X308" s="17">
        <v>7</v>
      </c>
      <c r="Y308" s="17">
        <f t="shared" si="42"/>
        <v>0.54563855254439342</v>
      </c>
      <c r="Z308" s="17">
        <f t="shared" si="43"/>
        <v>0.1196467561465229</v>
      </c>
      <c r="AA308" s="17">
        <f t="shared" si="44"/>
        <v>0.20774221972115875</v>
      </c>
      <c r="AB308" s="17">
        <f t="shared" si="45"/>
        <v>0.12697247158792493</v>
      </c>
      <c r="AD308" s="17">
        <v>26</v>
      </c>
      <c r="AE308" s="17">
        <v>7</v>
      </c>
      <c r="AF308" s="17">
        <f>SUMPRODUCT(Y308:AB308,'Coded Choice Data'!C308:F308)</f>
        <v>0.54563855254439342</v>
      </c>
      <c r="AG308" s="17">
        <f t="shared" si="46"/>
        <v>-0.60579851412740759</v>
      </c>
    </row>
    <row r="309" spans="9:33" x14ac:dyDescent="0.3">
      <c r="I309" s="16">
        <v>26</v>
      </c>
      <c r="J309" s="16">
        <v>8</v>
      </c>
      <c r="K309" s="17">
        <f>SUMPRODUCT($A$2:$G$2,'Des Matrix All Tasks All Resp'!C310:I310)</f>
        <v>-1.1975725696168413</v>
      </c>
      <c r="L309" s="17">
        <f>SUMPRODUCT($A$2:$G$2,'Des Matrix All Tasks All Resp'!J310:P310)</f>
        <v>-0.68125478487649804</v>
      </c>
      <c r="M309" s="17">
        <f>SUMPRODUCT($A$2:$G$2,'Des Matrix All Tasks All Resp'!Q310:W310)</f>
        <v>0.65706357561691719</v>
      </c>
      <c r="N309" s="17">
        <f>SUMPRODUCT($A$2:$G$2,'Des Matrix All Tasks All Resp'!X310:AD310)</f>
        <v>-0.79214457067197641</v>
      </c>
      <c r="P309" s="17">
        <v>26</v>
      </c>
      <c r="Q309" s="17">
        <v>8</v>
      </c>
      <c r="R309" s="17">
        <f t="shared" si="38"/>
        <v>0.30192622799302171</v>
      </c>
      <c r="S309" s="17">
        <f t="shared" si="39"/>
        <v>0.50598169568907869</v>
      </c>
      <c r="T309" s="17">
        <f t="shared" si="40"/>
        <v>1.9291192963151294</v>
      </c>
      <c r="U309" s="17">
        <f t="shared" si="41"/>
        <v>0.45287253595681493</v>
      </c>
      <c r="W309" s="17">
        <v>26</v>
      </c>
      <c r="X309" s="17">
        <v>8</v>
      </c>
      <c r="Y309" s="17">
        <f t="shared" si="42"/>
        <v>9.4650694721508805E-2</v>
      </c>
      <c r="Z309" s="17">
        <f t="shared" si="43"/>
        <v>0.15861993617343256</v>
      </c>
      <c r="AA309" s="17">
        <f t="shared" si="44"/>
        <v>0.60475859553716993</v>
      </c>
      <c r="AB309" s="17">
        <f t="shared" si="45"/>
        <v>0.14197077356788865</v>
      </c>
      <c r="AD309" s="17">
        <v>26</v>
      </c>
      <c r="AE309" s="17">
        <v>8</v>
      </c>
      <c r="AF309" s="17">
        <f>SUMPRODUCT(Y309:AB309,'Coded Choice Data'!C309:F309)</f>
        <v>0.60475859553716993</v>
      </c>
      <c r="AG309" s="17">
        <f t="shared" si="46"/>
        <v>-0.5029259162202605</v>
      </c>
    </row>
    <row r="310" spans="9:33" x14ac:dyDescent="0.3">
      <c r="I310" s="16">
        <v>26</v>
      </c>
      <c r="J310" s="16">
        <v>9</v>
      </c>
      <c r="K310" s="17">
        <f>SUMPRODUCT($A$2:$G$2,'Des Matrix All Tasks All Resp'!C311:I311)</f>
        <v>-1.0671293456207582</v>
      </c>
      <c r="L310" s="17">
        <f>SUMPRODUCT($A$2:$G$2,'Des Matrix All Tasks All Resp'!J311:P311)</f>
        <v>-0.69446976714678621</v>
      </c>
      <c r="M310" s="17">
        <f>SUMPRODUCT($A$2:$G$2,'Des Matrix All Tasks All Resp'!Q311:W311)</f>
        <v>1.3392610796480227</v>
      </c>
      <c r="N310" s="17">
        <f>SUMPRODUCT($A$2:$G$2,'Des Matrix All Tasks All Resp'!X311:AD311)</f>
        <v>-0.79214457067197641</v>
      </c>
      <c r="P310" s="17">
        <v>26</v>
      </c>
      <c r="Q310" s="17">
        <v>9</v>
      </c>
      <c r="R310" s="17">
        <f t="shared" si="38"/>
        <v>0.3439945909823911</v>
      </c>
      <c r="S310" s="17">
        <f t="shared" si="39"/>
        <v>0.49933914382267025</v>
      </c>
      <c r="T310" s="17">
        <f t="shared" si="40"/>
        <v>3.8162225787435333</v>
      </c>
      <c r="U310" s="17">
        <f t="shared" si="41"/>
        <v>0.45287253595681493</v>
      </c>
      <c r="W310" s="17">
        <v>26</v>
      </c>
      <c r="X310" s="17">
        <v>9</v>
      </c>
      <c r="Y310" s="17">
        <f t="shared" si="42"/>
        <v>6.7285941987372616E-2</v>
      </c>
      <c r="Z310" s="17">
        <f t="shared" si="43"/>
        <v>9.7671607473026778E-2</v>
      </c>
      <c r="AA310" s="17">
        <f t="shared" si="44"/>
        <v>0.7464597926116322</v>
      </c>
      <c r="AB310" s="17">
        <f t="shared" si="45"/>
        <v>8.8582657927968433E-2</v>
      </c>
      <c r="AD310" s="17">
        <v>26</v>
      </c>
      <c r="AE310" s="17">
        <v>9</v>
      </c>
      <c r="AF310" s="17">
        <f>SUMPRODUCT(Y310:AB310,'Coded Choice Data'!C310:F310)</f>
        <v>0.7464597926116322</v>
      </c>
      <c r="AG310" s="17">
        <f t="shared" si="46"/>
        <v>-0.29241352465689846</v>
      </c>
    </row>
    <row r="311" spans="9:33" x14ac:dyDescent="0.3">
      <c r="I311" s="16">
        <v>26</v>
      </c>
      <c r="J311" s="16">
        <v>10</v>
      </c>
      <c r="K311" s="17">
        <f>SUMPRODUCT($A$2:$G$2,'Des Matrix All Tasks All Resp'!C312:I312)</f>
        <v>-0.29981689164942416</v>
      </c>
      <c r="L311" s="17">
        <f>SUMPRODUCT($A$2:$G$2,'Des Matrix All Tasks All Resp'!J312:P312)</f>
        <v>1.3392610796480227</v>
      </c>
      <c r="M311" s="17">
        <f>SUMPRODUCT($A$2:$G$2,'Des Matrix All Tasks All Resp'!Q312:W312)</f>
        <v>-1.1975725696168413</v>
      </c>
      <c r="N311" s="17">
        <f>SUMPRODUCT($A$2:$G$2,'Des Matrix All Tasks All Resp'!X312:AD312)</f>
        <v>-0.79214457067197641</v>
      </c>
      <c r="P311" s="17">
        <v>26</v>
      </c>
      <c r="Q311" s="17">
        <v>10</v>
      </c>
      <c r="R311" s="17">
        <f t="shared" si="38"/>
        <v>0.74095388310426558</v>
      </c>
      <c r="S311" s="17">
        <f t="shared" si="39"/>
        <v>3.8162225787435333</v>
      </c>
      <c r="T311" s="17">
        <f t="shared" si="40"/>
        <v>0.30192622799302171</v>
      </c>
      <c r="U311" s="17">
        <f t="shared" si="41"/>
        <v>0.45287253595681493</v>
      </c>
      <c r="W311" s="17">
        <v>26</v>
      </c>
      <c r="X311" s="17">
        <v>10</v>
      </c>
      <c r="Y311" s="17">
        <f t="shared" si="42"/>
        <v>0.13948745082729661</v>
      </c>
      <c r="Z311" s="17">
        <f t="shared" si="43"/>
        <v>0.71841874566922448</v>
      </c>
      <c r="AA311" s="17">
        <f t="shared" si="44"/>
        <v>5.6838786921805544E-2</v>
      </c>
      <c r="AB311" s="17">
        <f t="shared" si="45"/>
        <v>8.525501658167324E-2</v>
      </c>
      <c r="AD311" s="17">
        <v>26</v>
      </c>
      <c r="AE311" s="17">
        <v>10</v>
      </c>
      <c r="AF311" s="17">
        <f>SUMPRODUCT(Y311:AB311,'Coded Choice Data'!C311:F311)</f>
        <v>0.13948745082729661</v>
      </c>
      <c r="AG311" s="17">
        <f t="shared" si="46"/>
        <v>-1.9697806399944653</v>
      </c>
    </row>
    <row r="312" spans="9:33" x14ac:dyDescent="0.3">
      <c r="I312" s="16">
        <v>26</v>
      </c>
      <c r="J312" s="16">
        <v>11</v>
      </c>
      <c r="K312" s="17">
        <f>SUMPRODUCT($A$2:$G$2,'Des Matrix All Tasks All Resp'!C313:I313)</f>
        <v>-1.0671293456207582</v>
      </c>
      <c r="L312" s="17">
        <f>SUMPRODUCT($A$2:$G$2,'Des Matrix All Tasks All Resp'!J313:P313)</f>
        <v>0.66584189037001906</v>
      </c>
      <c r="M312" s="17">
        <f>SUMPRODUCT($A$2:$G$2,'Des Matrix All Tasks All Resp'!Q313:W313)</f>
        <v>-0.68125478487649804</v>
      </c>
      <c r="N312" s="17">
        <f>SUMPRODUCT($A$2:$G$2,'Des Matrix All Tasks All Resp'!X313:AD313)</f>
        <v>-0.79214457067197641</v>
      </c>
      <c r="P312" s="17">
        <v>26</v>
      </c>
      <c r="Q312" s="17">
        <v>11</v>
      </c>
      <c r="R312" s="17">
        <f t="shared" si="38"/>
        <v>0.3439945909823911</v>
      </c>
      <c r="S312" s="17">
        <f t="shared" si="39"/>
        <v>1.9461282584821706</v>
      </c>
      <c r="T312" s="17">
        <f t="shared" si="40"/>
        <v>0.50598169568907869</v>
      </c>
      <c r="U312" s="17">
        <f t="shared" si="41"/>
        <v>0.45287253595681493</v>
      </c>
      <c r="W312" s="17">
        <v>26</v>
      </c>
      <c r="X312" s="17">
        <v>11</v>
      </c>
      <c r="Y312" s="17">
        <f t="shared" si="42"/>
        <v>0.10587781396870258</v>
      </c>
      <c r="Z312" s="17">
        <f t="shared" si="43"/>
        <v>0.59899722586439763</v>
      </c>
      <c r="AA312" s="17">
        <f t="shared" si="44"/>
        <v>0.15573569251407005</v>
      </c>
      <c r="AB312" s="17">
        <f t="shared" si="45"/>
        <v>0.1393892676528298</v>
      </c>
      <c r="AD312" s="17">
        <v>26</v>
      </c>
      <c r="AE312" s="17">
        <v>11</v>
      </c>
      <c r="AF312" s="17">
        <f>SUMPRODUCT(Y312:AB312,'Coded Choice Data'!C312:F312)</f>
        <v>0.59899722586439763</v>
      </c>
      <c r="AG312" s="17">
        <f t="shared" si="46"/>
        <v>-0.51249831215554631</v>
      </c>
    </row>
    <row r="313" spans="9:33" x14ac:dyDescent="0.3">
      <c r="I313" s="16">
        <v>26</v>
      </c>
      <c r="J313" s="16">
        <v>12</v>
      </c>
      <c r="K313" s="17">
        <f>SUMPRODUCT($A$2:$G$2,'Des Matrix All Tasks All Resp'!C314:I314)</f>
        <v>0.65706357561691719</v>
      </c>
      <c r="L313" s="17">
        <f>SUMPRODUCT($A$2:$G$2,'Des Matrix All Tasks All Resp'!J314:P314)</f>
        <v>-0.8515711716844464</v>
      </c>
      <c r="M313" s="17">
        <f>SUMPRODUCT($A$2:$G$2,'Des Matrix All Tasks All Resp'!Q314:W314)</f>
        <v>-0.69446976714678621</v>
      </c>
      <c r="N313" s="17">
        <f>SUMPRODUCT($A$2:$G$2,'Des Matrix All Tasks All Resp'!X314:AD314)</f>
        <v>-0.79214457067197641</v>
      </c>
      <c r="P313" s="17">
        <v>26</v>
      </c>
      <c r="Q313" s="17">
        <v>12</v>
      </c>
      <c r="R313" s="17">
        <f t="shared" si="38"/>
        <v>1.9291192963151294</v>
      </c>
      <c r="S313" s="17">
        <f t="shared" si="39"/>
        <v>0.42674391698803016</v>
      </c>
      <c r="T313" s="17">
        <f t="shared" si="40"/>
        <v>0.49933914382267025</v>
      </c>
      <c r="U313" s="17">
        <f t="shared" si="41"/>
        <v>0.45287253595681493</v>
      </c>
      <c r="W313" s="17">
        <v>26</v>
      </c>
      <c r="X313" s="17">
        <v>12</v>
      </c>
      <c r="Y313" s="17">
        <f t="shared" si="42"/>
        <v>0.58315466205103683</v>
      </c>
      <c r="Z313" s="17">
        <f t="shared" si="43"/>
        <v>0.1290006819012392</v>
      </c>
      <c r="AA313" s="17">
        <f t="shared" si="44"/>
        <v>0.15094553780109821</v>
      </c>
      <c r="AB313" s="17">
        <f t="shared" si="45"/>
        <v>0.13689911824662579</v>
      </c>
      <c r="AD313" s="17">
        <v>26</v>
      </c>
      <c r="AE313" s="17">
        <v>12</v>
      </c>
      <c r="AF313" s="17">
        <f>SUMPRODUCT(Y313:AB313,'Coded Choice Data'!C313:F313)</f>
        <v>0.58315466205103683</v>
      </c>
      <c r="AG313" s="17">
        <f t="shared" si="46"/>
        <v>-0.53930284127695449</v>
      </c>
    </row>
    <row r="314" spans="9:33" x14ac:dyDescent="0.3">
      <c r="I314" s="16">
        <v>27</v>
      </c>
      <c r="J314" s="16">
        <v>1</v>
      </c>
      <c r="K314" s="17">
        <f>SUMPRODUCT($A$2:$G$2,'Des Matrix All Tasks All Resp'!C315:I315)</f>
        <v>-0.69446976714678621</v>
      </c>
      <c r="L314" s="17">
        <f>SUMPRODUCT($A$2:$G$2,'Des Matrix All Tasks All Resp'!J315:P315)</f>
        <v>-1.1975725696168413</v>
      </c>
      <c r="M314" s="17">
        <f>SUMPRODUCT($A$2:$G$2,'Des Matrix All Tasks All Resp'!Q315:W315)</f>
        <v>0.66584189037001906</v>
      </c>
      <c r="N314" s="17">
        <f>SUMPRODUCT($A$2:$G$2,'Des Matrix All Tasks All Resp'!X315:AD315)</f>
        <v>-0.79214457067197641</v>
      </c>
      <c r="P314" s="17">
        <v>27</v>
      </c>
      <c r="Q314" s="17">
        <v>1</v>
      </c>
      <c r="R314" s="17">
        <f t="shared" si="38"/>
        <v>0.49933914382267025</v>
      </c>
      <c r="S314" s="17">
        <f t="shared" si="39"/>
        <v>0.30192622799302171</v>
      </c>
      <c r="T314" s="17">
        <f t="shared" si="40"/>
        <v>1.9461282584821706</v>
      </c>
      <c r="U314" s="17">
        <f t="shared" si="41"/>
        <v>0.45287253595681493</v>
      </c>
      <c r="W314" s="17">
        <v>27</v>
      </c>
      <c r="X314" s="17">
        <v>1</v>
      </c>
      <c r="Y314" s="17">
        <f t="shared" si="42"/>
        <v>0.15603050430241394</v>
      </c>
      <c r="Z314" s="17">
        <f t="shared" si="43"/>
        <v>9.4344098992981823E-2</v>
      </c>
      <c r="AA314" s="17">
        <f t="shared" si="44"/>
        <v>0.60811449966355624</v>
      </c>
      <c r="AB314" s="17">
        <f t="shared" si="45"/>
        <v>0.14151089704104794</v>
      </c>
      <c r="AD314" s="17">
        <v>27</v>
      </c>
      <c r="AE314" s="17">
        <v>1</v>
      </c>
      <c r="AF314" s="17">
        <f>SUMPRODUCT(Y314:AB314,'Coded Choice Data'!C314:F314)</f>
        <v>0.60811449966355624</v>
      </c>
      <c r="AG314" s="17">
        <f t="shared" si="46"/>
        <v>-0.49739209293123748</v>
      </c>
    </row>
    <row r="315" spans="9:33" x14ac:dyDescent="0.3">
      <c r="I315" s="16">
        <v>27</v>
      </c>
      <c r="J315" s="16">
        <v>2</v>
      </c>
      <c r="K315" s="17">
        <f>SUMPRODUCT($A$2:$G$2,'Des Matrix All Tasks All Resp'!C316:I316)</f>
        <v>-0.29981689164942416</v>
      </c>
      <c r="L315" s="17">
        <f>SUMPRODUCT($A$2:$G$2,'Des Matrix All Tasks All Resp'!J316:P316)</f>
        <v>0.65706357561691719</v>
      </c>
      <c r="M315" s="17">
        <f>SUMPRODUCT($A$2:$G$2,'Des Matrix All Tasks All Resp'!Q316:W316)</f>
        <v>-1.0671293456207582</v>
      </c>
      <c r="N315" s="17">
        <f>SUMPRODUCT($A$2:$G$2,'Des Matrix All Tasks All Resp'!X316:AD316)</f>
        <v>-0.79214457067197641</v>
      </c>
      <c r="P315" s="17">
        <v>27</v>
      </c>
      <c r="Q315" s="17">
        <v>2</v>
      </c>
      <c r="R315" s="17">
        <f t="shared" si="38"/>
        <v>0.74095388310426558</v>
      </c>
      <c r="S315" s="17">
        <f t="shared" si="39"/>
        <v>1.9291192963151294</v>
      </c>
      <c r="T315" s="17">
        <f t="shared" si="40"/>
        <v>0.3439945909823911</v>
      </c>
      <c r="U315" s="17">
        <f t="shared" si="41"/>
        <v>0.45287253595681493</v>
      </c>
      <c r="W315" s="17">
        <v>27</v>
      </c>
      <c r="X315" s="17">
        <v>2</v>
      </c>
      <c r="Y315" s="17">
        <f t="shared" si="42"/>
        <v>0.21371982717594143</v>
      </c>
      <c r="Z315" s="17">
        <f t="shared" si="43"/>
        <v>0.55643279833142645</v>
      </c>
      <c r="AA315" s="17">
        <f t="shared" si="44"/>
        <v>9.922137694481846E-2</v>
      </c>
      <c r="AB315" s="17">
        <f t="shared" si="45"/>
        <v>0.13062599754781365</v>
      </c>
      <c r="AD315" s="17">
        <v>27</v>
      </c>
      <c r="AE315" s="17">
        <v>2</v>
      </c>
      <c r="AF315" s="17">
        <f>SUMPRODUCT(Y315:AB315,'Coded Choice Data'!C315:F315)</f>
        <v>0.55643279833142645</v>
      </c>
      <c r="AG315" s="17">
        <f t="shared" si="46"/>
        <v>-0.58620887327365379</v>
      </c>
    </row>
    <row r="316" spans="9:33" x14ac:dyDescent="0.3">
      <c r="I316" s="16">
        <v>27</v>
      </c>
      <c r="J316" s="16">
        <v>3</v>
      </c>
      <c r="K316" s="17">
        <f>SUMPRODUCT($A$2:$G$2,'Des Matrix All Tasks All Resp'!C317:I317)</f>
        <v>1.3392610796480227</v>
      </c>
      <c r="L316" s="17">
        <f>SUMPRODUCT($A$2:$G$2,'Des Matrix All Tasks All Resp'!J317:P317)</f>
        <v>-0.68125478487649804</v>
      </c>
      <c r="M316" s="17">
        <f>SUMPRODUCT($A$2:$G$2,'Des Matrix All Tasks All Resp'!Q317:W317)</f>
        <v>-0.8515711716844464</v>
      </c>
      <c r="N316" s="17">
        <f>SUMPRODUCT($A$2:$G$2,'Des Matrix All Tasks All Resp'!X317:AD317)</f>
        <v>-0.79214457067197641</v>
      </c>
      <c r="P316" s="17">
        <v>27</v>
      </c>
      <c r="Q316" s="17">
        <v>3</v>
      </c>
      <c r="R316" s="17">
        <f t="shared" si="38"/>
        <v>3.8162225787435333</v>
      </c>
      <c r="S316" s="17">
        <f t="shared" si="39"/>
        <v>0.50598169568907869</v>
      </c>
      <c r="T316" s="17">
        <f t="shared" si="40"/>
        <v>0.42674391698803016</v>
      </c>
      <c r="U316" s="17">
        <f t="shared" si="41"/>
        <v>0.45287253595681493</v>
      </c>
      <c r="W316" s="17">
        <v>27</v>
      </c>
      <c r="X316" s="17">
        <v>3</v>
      </c>
      <c r="Y316" s="17">
        <f t="shared" si="42"/>
        <v>0.73363208360075771</v>
      </c>
      <c r="Z316" s="17">
        <f t="shared" si="43"/>
        <v>9.7270114101793301E-2</v>
      </c>
      <c r="AA316" s="17">
        <f t="shared" si="44"/>
        <v>8.2037413312237836E-2</v>
      </c>
      <c r="AB316" s="17">
        <f t="shared" si="45"/>
        <v>8.7060388985211054E-2</v>
      </c>
      <c r="AD316" s="17">
        <v>27</v>
      </c>
      <c r="AE316" s="17">
        <v>3</v>
      </c>
      <c r="AF316" s="17">
        <f>SUMPRODUCT(Y316:AB316,'Coded Choice Data'!C316:F316)</f>
        <v>0.73363208360075771</v>
      </c>
      <c r="AG316" s="17">
        <f t="shared" si="46"/>
        <v>-0.30974762453497645</v>
      </c>
    </row>
    <row r="317" spans="9:33" x14ac:dyDescent="0.3">
      <c r="I317" s="16">
        <v>27</v>
      </c>
      <c r="J317" s="16">
        <v>4</v>
      </c>
      <c r="K317" s="17">
        <f>SUMPRODUCT($A$2:$G$2,'Des Matrix All Tasks All Resp'!C318:I318)</f>
        <v>-0.8515711716844464</v>
      </c>
      <c r="L317" s="17">
        <f>SUMPRODUCT($A$2:$G$2,'Des Matrix All Tasks All Resp'!J318:P318)</f>
        <v>-1.0671293456207582</v>
      </c>
      <c r="M317" s="17">
        <f>SUMPRODUCT($A$2:$G$2,'Des Matrix All Tasks All Resp'!Q318:W318)</f>
        <v>-1.1975725696168413</v>
      </c>
      <c r="N317" s="17">
        <f>SUMPRODUCT($A$2:$G$2,'Des Matrix All Tasks All Resp'!X318:AD318)</f>
        <v>-0.79214457067197641</v>
      </c>
      <c r="P317" s="17">
        <v>27</v>
      </c>
      <c r="Q317" s="17">
        <v>4</v>
      </c>
      <c r="R317" s="17">
        <f t="shared" si="38"/>
        <v>0.42674391698803016</v>
      </c>
      <c r="S317" s="17">
        <f t="shared" si="39"/>
        <v>0.3439945909823911</v>
      </c>
      <c r="T317" s="17">
        <f t="shared" si="40"/>
        <v>0.30192622799302171</v>
      </c>
      <c r="U317" s="17">
        <f t="shared" si="41"/>
        <v>0.45287253595681493</v>
      </c>
      <c r="W317" s="17">
        <v>27</v>
      </c>
      <c r="X317" s="17">
        <v>4</v>
      </c>
      <c r="Y317" s="17">
        <f t="shared" si="42"/>
        <v>0.27973352394784146</v>
      </c>
      <c r="Z317" s="17">
        <f t="shared" si="43"/>
        <v>0.22549078106062309</v>
      </c>
      <c r="AA317" s="17">
        <f t="shared" si="44"/>
        <v>0.19791468458386108</v>
      </c>
      <c r="AB317" s="17">
        <f t="shared" si="45"/>
        <v>0.29686101040767443</v>
      </c>
      <c r="AD317" s="17">
        <v>27</v>
      </c>
      <c r="AE317" s="17">
        <v>4</v>
      </c>
      <c r="AF317" s="17">
        <f>SUMPRODUCT(Y317:AB317,'Coded Choice Data'!C317:F317)</f>
        <v>0.19791468458386108</v>
      </c>
      <c r="AG317" s="17">
        <f t="shared" si="46"/>
        <v>-1.6199192270857192</v>
      </c>
    </row>
    <row r="318" spans="9:33" x14ac:dyDescent="0.3">
      <c r="I318" s="16">
        <v>27</v>
      </c>
      <c r="J318" s="16">
        <v>5</v>
      </c>
      <c r="K318" s="17">
        <f>SUMPRODUCT($A$2:$G$2,'Des Matrix All Tasks All Resp'!C319:I319)</f>
        <v>1.3392610796480227</v>
      </c>
      <c r="L318" s="17">
        <f>SUMPRODUCT($A$2:$G$2,'Des Matrix All Tasks All Resp'!J319:P319)</f>
        <v>0.65706357561691719</v>
      </c>
      <c r="M318" s="17">
        <f>SUMPRODUCT($A$2:$G$2,'Des Matrix All Tasks All Resp'!Q319:W319)</f>
        <v>0.66584189037001906</v>
      </c>
      <c r="N318" s="17">
        <f>SUMPRODUCT($A$2:$G$2,'Des Matrix All Tasks All Resp'!X319:AD319)</f>
        <v>-0.79214457067197641</v>
      </c>
      <c r="P318" s="17">
        <v>27</v>
      </c>
      <c r="Q318" s="17">
        <v>5</v>
      </c>
      <c r="R318" s="17">
        <f t="shared" si="38"/>
        <v>3.8162225787435333</v>
      </c>
      <c r="S318" s="17">
        <f t="shared" si="39"/>
        <v>1.9291192963151294</v>
      </c>
      <c r="T318" s="17">
        <f t="shared" si="40"/>
        <v>1.9461282584821706</v>
      </c>
      <c r="U318" s="17">
        <f t="shared" si="41"/>
        <v>0.45287253595681493</v>
      </c>
      <c r="W318" s="17">
        <v>27</v>
      </c>
      <c r="X318" s="17">
        <v>5</v>
      </c>
      <c r="Y318" s="17">
        <f t="shared" si="42"/>
        <v>0.46857342987741968</v>
      </c>
      <c r="Z318" s="17">
        <f t="shared" si="43"/>
        <v>0.23686617503707263</v>
      </c>
      <c r="AA318" s="17">
        <f t="shared" si="44"/>
        <v>0.23895461395194584</v>
      </c>
      <c r="AB318" s="17">
        <f t="shared" si="45"/>
        <v>5.5605781133561828E-2</v>
      </c>
      <c r="AD318" s="17">
        <v>27</v>
      </c>
      <c r="AE318" s="17">
        <v>5</v>
      </c>
      <c r="AF318" s="17">
        <f>SUMPRODUCT(Y318:AB318,'Coded Choice Data'!C318:F318)</f>
        <v>0.46857342987741968</v>
      </c>
      <c r="AG318" s="17">
        <f t="shared" si="46"/>
        <v>-0.75806245558852292</v>
      </c>
    </row>
    <row r="319" spans="9:33" x14ac:dyDescent="0.3">
      <c r="I319" s="16">
        <v>27</v>
      </c>
      <c r="J319" s="16">
        <v>6</v>
      </c>
      <c r="K319" s="17">
        <f>SUMPRODUCT($A$2:$G$2,'Des Matrix All Tasks All Resp'!C320:I320)</f>
        <v>-0.68125478487649804</v>
      </c>
      <c r="L319" s="17">
        <f>SUMPRODUCT($A$2:$G$2,'Des Matrix All Tasks All Resp'!J320:P320)</f>
        <v>-0.29981689164942416</v>
      </c>
      <c r="M319" s="17">
        <f>SUMPRODUCT($A$2:$G$2,'Des Matrix All Tasks All Resp'!Q320:W320)</f>
        <v>-0.69446976714678621</v>
      </c>
      <c r="N319" s="17">
        <f>SUMPRODUCT($A$2:$G$2,'Des Matrix All Tasks All Resp'!X320:AD320)</f>
        <v>-0.79214457067197641</v>
      </c>
      <c r="P319" s="17">
        <v>27</v>
      </c>
      <c r="Q319" s="17">
        <v>6</v>
      </c>
      <c r="R319" s="17">
        <f t="shared" si="38"/>
        <v>0.50598169568907869</v>
      </c>
      <c r="S319" s="17">
        <f t="shared" si="39"/>
        <v>0.74095388310426558</v>
      </c>
      <c r="T319" s="17">
        <f t="shared" si="40"/>
        <v>0.49933914382267025</v>
      </c>
      <c r="U319" s="17">
        <f t="shared" si="41"/>
        <v>0.45287253595681493</v>
      </c>
      <c r="W319" s="17">
        <v>27</v>
      </c>
      <c r="X319" s="17">
        <v>6</v>
      </c>
      <c r="Y319" s="17">
        <f t="shared" si="42"/>
        <v>0.23008086144146769</v>
      </c>
      <c r="Z319" s="17">
        <f t="shared" si="43"/>
        <v>0.33692781609591671</v>
      </c>
      <c r="AA319" s="17">
        <f t="shared" si="44"/>
        <v>0.22706034890393112</v>
      </c>
      <c r="AB319" s="17">
        <f t="shared" si="45"/>
        <v>0.20593097355868456</v>
      </c>
      <c r="AD319" s="17">
        <v>27</v>
      </c>
      <c r="AE319" s="17">
        <v>6</v>
      </c>
      <c r="AF319" s="17">
        <f>SUMPRODUCT(Y319:AB319,'Coded Choice Data'!C319:F319)</f>
        <v>0.33692781609591671</v>
      </c>
      <c r="AG319" s="17">
        <f t="shared" si="46"/>
        <v>-1.0878865671339988</v>
      </c>
    </row>
    <row r="320" spans="9:33" x14ac:dyDescent="0.3">
      <c r="I320" s="16">
        <v>27</v>
      </c>
      <c r="J320" s="16">
        <v>7</v>
      </c>
      <c r="K320" s="17">
        <f>SUMPRODUCT($A$2:$G$2,'Des Matrix All Tasks All Resp'!C321:I321)</f>
        <v>0.66584189037001906</v>
      </c>
      <c r="L320" s="17">
        <f>SUMPRODUCT($A$2:$G$2,'Des Matrix All Tasks All Resp'!J321:P321)</f>
        <v>-0.8515711716844464</v>
      </c>
      <c r="M320" s="17">
        <f>SUMPRODUCT($A$2:$G$2,'Des Matrix All Tasks All Resp'!Q321:W321)</f>
        <v>-0.29981689164942416</v>
      </c>
      <c r="N320" s="17">
        <f>SUMPRODUCT($A$2:$G$2,'Des Matrix All Tasks All Resp'!X321:AD321)</f>
        <v>-0.79214457067197641</v>
      </c>
      <c r="P320" s="17">
        <v>27</v>
      </c>
      <c r="Q320" s="17">
        <v>7</v>
      </c>
      <c r="R320" s="17">
        <f t="shared" si="38"/>
        <v>1.9461282584821706</v>
      </c>
      <c r="S320" s="17">
        <f t="shared" si="39"/>
        <v>0.42674391698803016</v>
      </c>
      <c r="T320" s="17">
        <f t="shared" si="40"/>
        <v>0.74095388310426558</v>
      </c>
      <c r="U320" s="17">
        <f t="shared" si="41"/>
        <v>0.45287253595681493</v>
      </c>
      <c r="W320" s="17">
        <v>27</v>
      </c>
      <c r="X320" s="17">
        <v>7</v>
      </c>
      <c r="Y320" s="17">
        <f t="shared" si="42"/>
        <v>0.54563855254439342</v>
      </c>
      <c r="Z320" s="17">
        <f t="shared" si="43"/>
        <v>0.1196467561465229</v>
      </c>
      <c r="AA320" s="17">
        <f t="shared" si="44"/>
        <v>0.20774221972115875</v>
      </c>
      <c r="AB320" s="17">
        <f t="shared" si="45"/>
        <v>0.12697247158792493</v>
      </c>
      <c r="AD320" s="17">
        <v>27</v>
      </c>
      <c r="AE320" s="17">
        <v>7</v>
      </c>
      <c r="AF320" s="17">
        <f>SUMPRODUCT(Y320:AB320,'Coded Choice Data'!C320:F320)</f>
        <v>0.54563855254439342</v>
      </c>
      <c r="AG320" s="17">
        <f t="shared" si="46"/>
        <v>-0.60579851412740759</v>
      </c>
    </row>
    <row r="321" spans="9:33" x14ac:dyDescent="0.3">
      <c r="I321" s="16">
        <v>27</v>
      </c>
      <c r="J321" s="16">
        <v>8</v>
      </c>
      <c r="K321" s="17">
        <f>SUMPRODUCT($A$2:$G$2,'Des Matrix All Tasks All Resp'!C322:I322)</f>
        <v>-1.1975725696168413</v>
      </c>
      <c r="L321" s="17">
        <f>SUMPRODUCT($A$2:$G$2,'Des Matrix All Tasks All Resp'!J322:P322)</f>
        <v>-0.68125478487649804</v>
      </c>
      <c r="M321" s="17">
        <f>SUMPRODUCT($A$2:$G$2,'Des Matrix All Tasks All Resp'!Q322:W322)</f>
        <v>0.65706357561691719</v>
      </c>
      <c r="N321" s="17">
        <f>SUMPRODUCT($A$2:$G$2,'Des Matrix All Tasks All Resp'!X322:AD322)</f>
        <v>-0.79214457067197641</v>
      </c>
      <c r="P321" s="17">
        <v>27</v>
      </c>
      <c r="Q321" s="17">
        <v>8</v>
      </c>
      <c r="R321" s="17">
        <f t="shared" si="38"/>
        <v>0.30192622799302171</v>
      </c>
      <c r="S321" s="17">
        <f t="shared" si="39"/>
        <v>0.50598169568907869</v>
      </c>
      <c r="T321" s="17">
        <f t="shared" si="40"/>
        <v>1.9291192963151294</v>
      </c>
      <c r="U321" s="17">
        <f t="shared" si="41"/>
        <v>0.45287253595681493</v>
      </c>
      <c r="W321" s="17">
        <v>27</v>
      </c>
      <c r="X321" s="17">
        <v>8</v>
      </c>
      <c r="Y321" s="17">
        <f t="shared" si="42"/>
        <v>9.4650694721508805E-2</v>
      </c>
      <c r="Z321" s="17">
        <f t="shared" si="43"/>
        <v>0.15861993617343256</v>
      </c>
      <c r="AA321" s="17">
        <f t="shared" si="44"/>
        <v>0.60475859553716993</v>
      </c>
      <c r="AB321" s="17">
        <f t="shared" si="45"/>
        <v>0.14197077356788865</v>
      </c>
      <c r="AD321" s="17">
        <v>27</v>
      </c>
      <c r="AE321" s="17">
        <v>8</v>
      </c>
      <c r="AF321" s="17">
        <f>SUMPRODUCT(Y321:AB321,'Coded Choice Data'!C321:F321)</f>
        <v>9.4650694721508805E-2</v>
      </c>
      <c r="AG321" s="17">
        <f t="shared" si="46"/>
        <v>-2.3575620614540189</v>
      </c>
    </row>
    <row r="322" spans="9:33" x14ac:dyDescent="0.3">
      <c r="I322" s="16">
        <v>27</v>
      </c>
      <c r="J322" s="16">
        <v>9</v>
      </c>
      <c r="K322" s="17">
        <f>SUMPRODUCT($A$2:$G$2,'Des Matrix All Tasks All Resp'!C323:I323)</f>
        <v>-1.0671293456207582</v>
      </c>
      <c r="L322" s="17">
        <f>SUMPRODUCT($A$2:$G$2,'Des Matrix All Tasks All Resp'!J323:P323)</f>
        <v>-0.69446976714678621</v>
      </c>
      <c r="M322" s="17">
        <f>SUMPRODUCT($A$2:$G$2,'Des Matrix All Tasks All Resp'!Q323:W323)</f>
        <v>1.3392610796480227</v>
      </c>
      <c r="N322" s="17">
        <f>SUMPRODUCT($A$2:$G$2,'Des Matrix All Tasks All Resp'!X323:AD323)</f>
        <v>-0.79214457067197641</v>
      </c>
      <c r="P322" s="17">
        <v>27</v>
      </c>
      <c r="Q322" s="17">
        <v>9</v>
      </c>
      <c r="R322" s="17">
        <f t="shared" si="38"/>
        <v>0.3439945909823911</v>
      </c>
      <c r="S322" s="17">
        <f t="shared" si="39"/>
        <v>0.49933914382267025</v>
      </c>
      <c r="T322" s="17">
        <f t="shared" si="40"/>
        <v>3.8162225787435333</v>
      </c>
      <c r="U322" s="17">
        <f t="shared" si="41"/>
        <v>0.45287253595681493</v>
      </c>
      <c r="W322" s="17">
        <v>27</v>
      </c>
      <c r="X322" s="17">
        <v>9</v>
      </c>
      <c r="Y322" s="17">
        <f t="shared" si="42"/>
        <v>6.7285941987372616E-2</v>
      </c>
      <c r="Z322" s="17">
        <f t="shared" si="43"/>
        <v>9.7671607473026778E-2</v>
      </c>
      <c r="AA322" s="17">
        <f t="shared" si="44"/>
        <v>0.7464597926116322</v>
      </c>
      <c r="AB322" s="17">
        <f t="shared" si="45"/>
        <v>8.8582657927968433E-2</v>
      </c>
      <c r="AD322" s="17">
        <v>27</v>
      </c>
      <c r="AE322" s="17">
        <v>9</v>
      </c>
      <c r="AF322" s="17">
        <f>SUMPRODUCT(Y322:AB322,'Coded Choice Data'!C322:F322)</f>
        <v>0.7464597926116322</v>
      </c>
      <c r="AG322" s="17">
        <f t="shared" si="46"/>
        <v>-0.29241352465689846</v>
      </c>
    </row>
    <row r="323" spans="9:33" x14ac:dyDescent="0.3">
      <c r="I323" s="16">
        <v>27</v>
      </c>
      <c r="J323" s="16">
        <v>10</v>
      </c>
      <c r="K323" s="17">
        <f>SUMPRODUCT($A$2:$G$2,'Des Matrix All Tasks All Resp'!C324:I324)</f>
        <v>-0.29981689164942416</v>
      </c>
      <c r="L323" s="17">
        <f>SUMPRODUCT($A$2:$G$2,'Des Matrix All Tasks All Resp'!J324:P324)</f>
        <v>1.3392610796480227</v>
      </c>
      <c r="M323" s="17">
        <f>SUMPRODUCT($A$2:$G$2,'Des Matrix All Tasks All Resp'!Q324:W324)</f>
        <v>-1.1975725696168413</v>
      </c>
      <c r="N323" s="17">
        <f>SUMPRODUCT($A$2:$G$2,'Des Matrix All Tasks All Resp'!X324:AD324)</f>
        <v>-0.79214457067197641</v>
      </c>
      <c r="P323" s="17">
        <v>27</v>
      </c>
      <c r="Q323" s="17">
        <v>10</v>
      </c>
      <c r="R323" s="17">
        <f t="shared" ref="R323:R386" si="47">EXP(K323)</f>
        <v>0.74095388310426558</v>
      </c>
      <c r="S323" s="17">
        <f t="shared" ref="S323:S386" si="48">EXP(L323)</f>
        <v>3.8162225787435333</v>
      </c>
      <c r="T323" s="17">
        <f t="shared" ref="T323:T386" si="49">EXP(M323)</f>
        <v>0.30192622799302171</v>
      </c>
      <c r="U323" s="17">
        <f t="shared" ref="U323:U386" si="50">EXP(N323)</f>
        <v>0.45287253595681493</v>
      </c>
      <c r="W323" s="17">
        <v>27</v>
      </c>
      <c r="X323" s="17">
        <v>10</v>
      </c>
      <c r="Y323" s="17">
        <f t="shared" ref="Y323:Y386" si="51">R323/SUM($R323:$U323)</f>
        <v>0.13948745082729661</v>
      </c>
      <c r="Z323" s="17">
        <f t="shared" ref="Z323:Z386" si="52">S323/SUM($R323:$U323)</f>
        <v>0.71841874566922448</v>
      </c>
      <c r="AA323" s="17">
        <f t="shared" ref="AA323:AA386" si="53">T323/SUM($R323:$U323)</f>
        <v>5.6838786921805544E-2</v>
      </c>
      <c r="AB323" s="17">
        <f t="shared" ref="AB323:AB386" si="54">U323/SUM($R323:$U323)</f>
        <v>8.525501658167324E-2</v>
      </c>
      <c r="AD323" s="17">
        <v>27</v>
      </c>
      <c r="AE323" s="17">
        <v>10</v>
      </c>
      <c r="AF323" s="17">
        <f>SUMPRODUCT(Y323:AB323,'Coded Choice Data'!C323:F323)</f>
        <v>0.71841874566922448</v>
      </c>
      <c r="AG323" s="17">
        <f t="shared" ref="AG323:AG386" si="55">LN(AF323)</f>
        <v>-0.33070266869701831</v>
      </c>
    </row>
    <row r="324" spans="9:33" x14ac:dyDescent="0.3">
      <c r="I324" s="16">
        <v>27</v>
      </c>
      <c r="J324" s="16">
        <v>11</v>
      </c>
      <c r="K324" s="17">
        <f>SUMPRODUCT($A$2:$G$2,'Des Matrix All Tasks All Resp'!C325:I325)</f>
        <v>-1.0671293456207582</v>
      </c>
      <c r="L324" s="17">
        <f>SUMPRODUCT($A$2:$G$2,'Des Matrix All Tasks All Resp'!J325:P325)</f>
        <v>0.66584189037001906</v>
      </c>
      <c r="M324" s="17">
        <f>SUMPRODUCT($A$2:$G$2,'Des Matrix All Tasks All Resp'!Q325:W325)</f>
        <v>-0.68125478487649804</v>
      </c>
      <c r="N324" s="17">
        <f>SUMPRODUCT($A$2:$G$2,'Des Matrix All Tasks All Resp'!X325:AD325)</f>
        <v>-0.79214457067197641</v>
      </c>
      <c r="P324" s="17">
        <v>27</v>
      </c>
      <c r="Q324" s="17">
        <v>11</v>
      </c>
      <c r="R324" s="17">
        <f t="shared" si="47"/>
        <v>0.3439945909823911</v>
      </c>
      <c r="S324" s="17">
        <f t="shared" si="48"/>
        <v>1.9461282584821706</v>
      </c>
      <c r="T324" s="17">
        <f t="shared" si="49"/>
        <v>0.50598169568907869</v>
      </c>
      <c r="U324" s="17">
        <f t="shared" si="50"/>
        <v>0.45287253595681493</v>
      </c>
      <c r="W324" s="17">
        <v>27</v>
      </c>
      <c r="X324" s="17">
        <v>11</v>
      </c>
      <c r="Y324" s="17">
        <f t="shared" si="51"/>
        <v>0.10587781396870258</v>
      </c>
      <c r="Z324" s="17">
        <f t="shared" si="52"/>
        <v>0.59899722586439763</v>
      </c>
      <c r="AA324" s="17">
        <f t="shared" si="53"/>
        <v>0.15573569251407005</v>
      </c>
      <c r="AB324" s="17">
        <f t="shared" si="54"/>
        <v>0.1393892676528298</v>
      </c>
      <c r="AD324" s="17">
        <v>27</v>
      </c>
      <c r="AE324" s="17">
        <v>11</v>
      </c>
      <c r="AF324" s="17">
        <f>SUMPRODUCT(Y324:AB324,'Coded Choice Data'!C324:F324)</f>
        <v>0.59899722586439763</v>
      </c>
      <c r="AG324" s="17">
        <f t="shared" si="55"/>
        <v>-0.51249831215554631</v>
      </c>
    </row>
    <row r="325" spans="9:33" x14ac:dyDescent="0.3">
      <c r="I325" s="16">
        <v>27</v>
      </c>
      <c r="J325" s="16">
        <v>12</v>
      </c>
      <c r="K325" s="17">
        <f>SUMPRODUCT($A$2:$G$2,'Des Matrix All Tasks All Resp'!C326:I326)</f>
        <v>0.65706357561691719</v>
      </c>
      <c r="L325" s="17">
        <f>SUMPRODUCT($A$2:$G$2,'Des Matrix All Tasks All Resp'!J326:P326)</f>
        <v>-0.8515711716844464</v>
      </c>
      <c r="M325" s="17">
        <f>SUMPRODUCT($A$2:$G$2,'Des Matrix All Tasks All Resp'!Q326:W326)</f>
        <v>-0.69446976714678621</v>
      </c>
      <c r="N325" s="17">
        <f>SUMPRODUCT($A$2:$G$2,'Des Matrix All Tasks All Resp'!X326:AD326)</f>
        <v>-0.79214457067197641</v>
      </c>
      <c r="P325" s="17">
        <v>27</v>
      </c>
      <c r="Q325" s="17">
        <v>12</v>
      </c>
      <c r="R325" s="17">
        <f t="shared" si="47"/>
        <v>1.9291192963151294</v>
      </c>
      <c r="S325" s="17">
        <f t="shared" si="48"/>
        <v>0.42674391698803016</v>
      </c>
      <c r="T325" s="17">
        <f t="shared" si="49"/>
        <v>0.49933914382267025</v>
      </c>
      <c r="U325" s="17">
        <f t="shared" si="50"/>
        <v>0.45287253595681493</v>
      </c>
      <c r="W325" s="17">
        <v>27</v>
      </c>
      <c r="X325" s="17">
        <v>12</v>
      </c>
      <c r="Y325" s="17">
        <f t="shared" si="51"/>
        <v>0.58315466205103683</v>
      </c>
      <c r="Z325" s="17">
        <f t="shared" si="52"/>
        <v>0.1290006819012392</v>
      </c>
      <c r="AA325" s="17">
        <f t="shared" si="53"/>
        <v>0.15094553780109821</v>
      </c>
      <c r="AB325" s="17">
        <f t="shared" si="54"/>
        <v>0.13689911824662579</v>
      </c>
      <c r="AD325" s="17">
        <v>27</v>
      </c>
      <c r="AE325" s="17">
        <v>12</v>
      </c>
      <c r="AF325" s="17">
        <f>SUMPRODUCT(Y325:AB325,'Coded Choice Data'!C325:F325)</f>
        <v>0.58315466205103683</v>
      </c>
      <c r="AG325" s="17">
        <f t="shared" si="55"/>
        <v>-0.53930284127695449</v>
      </c>
    </row>
    <row r="326" spans="9:33" x14ac:dyDescent="0.3">
      <c r="I326" s="16">
        <v>28</v>
      </c>
      <c r="J326" s="16">
        <v>1</v>
      </c>
      <c r="K326" s="17">
        <f>SUMPRODUCT($A$2:$G$2,'Des Matrix All Tasks All Resp'!C327:I327)</f>
        <v>-0.69446976714678621</v>
      </c>
      <c r="L326" s="17">
        <f>SUMPRODUCT($A$2:$G$2,'Des Matrix All Tasks All Resp'!J327:P327)</f>
        <v>-1.1975725696168413</v>
      </c>
      <c r="M326" s="17">
        <f>SUMPRODUCT($A$2:$G$2,'Des Matrix All Tasks All Resp'!Q327:W327)</f>
        <v>0.66584189037001906</v>
      </c>
      <c r="N326" s="17">
        <f>SUMPRODUCT($A$2:$G$2,'Des Matrix All Tasks All Resp'!X327:AD327)</f>
        <v>-0.79214457067197641</v>
      </c>
      <c r="P326" s="17">
        <v>28</v>
      </c>
      <c r="Q326" s="17">
        <v>1</v>
      </c>
      <c r="R326" s="17">
        <f t="shared" si="47"/>
        <v>0.49933914382267025</v>
      </c>
      <c r="S326" s="17">
        <f t="shared" si="48"/>
        <v>0.30192622799302171</v>
      </c>
      <c r="T326" s="17">
        <f t="shared" si="49"/>
        <v>1.9461282584821706</v>
      </c>
      <c r="U326" s="17">
        <f t="shared" si="50"/>
        <v>0.45287253595681493</v>
      </c>
      <c r="W326" s="17">
        <v>28</v>
      </c>
      <c r="X326" s="17">
        <v>1</v>
      </c>
      <c r="Y326" s="17">
        <f t="shared" si="51"/>
        <v>0.15603050430241394</v>
      </c>
      <c r="Z326" s="17">
        <f t="shared" si="52"/>
        <v>9.4344098992981823E-2</v>
      </c>
      <c r="AA326" s="17">
        <f t="shared" si="53"/>
        <v>0.60811449966355624</v>
      </c>
      <c r="AB326" s="17">
        <f t="shared" si="54"/>
        <v>0.14151089704104794</v>
      </c>
      <c r="AD326" s="17">
        <v>28</v>
      </c>
      <c r="AE326" s="17">
        <v>1</v>
      </c>
      <c r="AF326" s="17">
        <f>SUMPRODUCT(Y326:AB326,'Coded Choice Data'!C326:F326)</f>
        <v>0.15603050430241394</v>
      </c>
      <c r="AG326" s="17">
        <f t="shared" si="55"/>
        <v>-1.8577037504480427</v>
      </c>
    </row>
    <row r="327" spans="9:33" x14ac:dyDescent="0.3">
      <c r="I327" s="16">
        <v>28</v>
      </c>
      <c r="J327" s="16">
        <v>2</v>
      </c>
      <c r="K327" s="17">
        <f>SUMPRODUCT($A$2:$G$2,'Des Matrix All Tasks All Resp'!C328:I328)</f>
        <v>-0.29981689164942416</v>
      </c>
      <c r="L327" s="17">
        <f>SUMPRODUCT($A$2:$G$2,'Des Matrix All Tasks All Resp'!J328:P328)</f>
        <v>0.65706357561691719</v>
      </c>
      <c r="M327" s="17">
        <f>SUMPRODUCT($A$2:$G$2,'Des Matrix All Tasks All Resp'!Q328:W328)</f>
        <v>-1.0671293456207582</v>
      </c>
      <c r="N327" s="17">
        <f>SUMPRODUCT($A$2:$G$2,'Des Matrix All Tasks All Resp'!X328:AD328)</f>
        <v>-0.79214457067197641</v>
      </c>
      <c r="P327" s="17">
        <v>28</v>
      </c>
      <c r="Q327" s="17">
        <v>2</v>
      </c>
      <c r="R327" s="17">
        <f t="shared" si="47"/>
        <v>0.74095388310426558</v>
      </c>
      <c r="S327" s="17">
        <f t="shared" si="48"/>
        <v>1.9291192963151294</v>
      </c>
      <c r="T327" s="17">
        <f t="shared" si="49"/>
        <v>0.3439945909823911</v>
      </c>
      <c r="U327" s="17">
        <f t="shared" si="50"/>
        <v>0.45287253595681493</v>
      </c>
      <c r="W327" s="17">
        <v>28</v>
      </c>
      <c r="X327" s="17">
        <v>2</v>
      </c>
      <c r="Y327" s="17">
        <f t="shared" si="51"/>
        <v>0.21371982717594143</v>
      </c>
      <c r="Z327" s="17">
        <f t="shared" si="52"/>
        <v>0.55643279833142645</v>
      </c>
      <c r="AA327" s="17">
        <f t="shared" si="53"/>
        <v>9.922137694481846E-2</v>
      </c>
      <c r="AB327" s="17">
        <f t="shared" si="54"/>
        <v>0.13062599754781365</v>
      </c>
      <c r="AD327" s="17">
        <v>28</v>
      </c>
      <c r="AE327" s="17">
        <v>2</v>
      </c>
      <c r="AF327" s="17">
        <f>SUMPRODUCT(Y327:AB327,'Coded Choice Data'!C327:F327)</f>
        <v>0.55643279833142645</v>
      </c>
      <c r="AG327" s="17">
        <f t="shared" si="55"/>
        <v>-0.58620887327365379</v>
      </c>
    </row>
    <row r="328" spans="9:33" x14ac:dyDescent="0.3">
      <c r="I328" s="16">
        <v>28</v>
      </c>
      <c r="J328" s="16">
        <v>3</v>
      </c>
      <c r="K328" s="17">
        <f>SUMPRODUCT($A$2:$G$2,'Des Matrix All Tasks All Resp'!C329:I329)</f>
        <v>1.3392610796480227</v>
      </c>
      <c r="L328" s="17">
        <f>SUMPRODUCT($A$2:$G$2,'Des Matrix All Tasks All Resp'!J329:P329)</f>
        <v>-0.68125478487649804</v>
      </c>
      <c r="M328" s="17">
        <f>SUMPRODUCT($A$2:$G$2,'Des Matrix All Tasks All Resp'!Q329:W329)</f>
        <v>-0.8515711716844464</v>
      </c>
      <c r="N328" s="17">
        <f>SUMPRODUCT($A$2:$G$2,'Des Matrix All Tasks All Resp'!X329:AD329)</f>
        <v>-0.79214457067197641</v>
      </c>
      <c r="P328" s="17">
        <v>28</v>
      </c>
      <c r="Q328" s="17">
        <v>3</v>
      </c>
      <c r="R328" s="17">
        <f t="shared" si="47"/>
        <v>3.8162225787435333</v>
      </c>
      <c r="S328" s="17">
        <f t="shared" si="48"/>
        <v>0.50598169568907869</v>
      </c>
      <c r="T328" s="17">
        <f t="shared" si="49"/>
        <v>0.42674391698803016</v>
      </c>
      <c r="U328" s="17">
        <f t="shared" si="50"/>
        <v>0.45287253595681493</v>
      </c>
      <c r="W328" s="17">
        <v>28</v>
      </c>
      <c r="X328" s="17">
        <v>3</v>
      </c>
      <c r="Y328" s="17">
        <f t="shared" si="51"/>
        <v>0.73363208360075771</v>
      </c>
      <c r="Z328" s="17">
        <f t="shared" si="52"/>
        <v>9.7270114101793301E-2</v>
      </c>
      <c r="AA328" s="17">
        <f t="shared" si="53"/>
        <v>8.2037413312237836E-2</v>
      </c>
      <c r="AB328" s="17">
        <f t="shared" si="54"/>
        <v>8.7060388985211054E-2</v>
      </c>
      <c r="AD328" s="17">
        <v>28</v>
      </c>
      <c r="AE328" s="17">
        <v>3</v>
      </c>
      <c r="AF328" s="17">
        <f>SUMPRODUCT(Y328:AB328,'Coded Choice Data'!C328:F328)</f>
        <v>0.73363208360075771</v>
      </c>
      <c r="AG328" s="17">
        <f t="shared" si="55"/>
        <v>-0.30974762453497645</v>
      </c>
    </row>
    <row r="329" spans="9:33" x14ac:dyDescent="0.3">
      <c r="I329" s="16">
        <v>28</v>
      </c>
      <c r="J329" s="16">
        <v>4</v>
      </c>
      <c r="K329" s="17">
        <f>SUMPRODUCT($A$2:$G$2,'Des Matrix All Tasks All Resp'!C330:I330)</f>
        <v>-0.8515711716844464</v>
      </c>
      <c r="L329" s="17">
        <f>SUMPRODUCT($A$2:$G$2,'Des Matrix All Tasks All Resp'!J330:P330)</f>
        <v>-1.0671293456207582</v>
      </c>
      <c r="M329" s="17">
        <f>SUMPRODUCT($A$2:$G$2,'Des Matrix All Tasks All Resp'!Q330:W330)</f>
        <v>-1.1975725696168413</v>
      </c>
      <c r="N329" s="17">
        <f>SUMPRODUCT($A$2:$G$2,'Des Matrix All Tasks All Resp'!X330:AD330)</f>
        <v>-0.79214457067197641</v>
      </c>
      <c r="P329" s="17">
        <v>28</v>
      </c>
      <c r="Q329" s="17">
        <v>4</v>
      </c>
      <c r="R329" s="17">
        <f t="shared" si="47"/>
        <v>0.42674391698803016</v>
      </c>
      <c r="S329" s="17">
        <f t="shared" si="48"/>
        <v>0.3439945909823911</v>
      </c>
      <c r="T329" s="17">
        <f t="shared" si="49"/>
        <v>0.30192622799302171</v>
      </c>
      <c r="U329" s="17">
        <f t="shared" si="50"/>
        <v>0.45287253595681493</v>
      </c>
      <c r="W329" s="17">
        <v>28</v>
      </c>
      <c r="X329" s="17">
        <v>4</v>
      </c>
      <c r="Y329" s="17">
        <f t="shared" si="51"/>
        <v>0.27973352394784146</v>
      </c>
      <c r="Z329" s="17">
        <f t="shared" si="52"/>
        <v>0.22549078106062309</v>
      </c>
      <c r="AA329" s="17">
        <f t="shared" si="53"/>
        <v>0.19791468458386108</v>
      </c>
      <c r="AB329" s="17">
        <f t="shared" si="54"/>
        <v>0.29686101040767443</v>
      </c>
      <c r="AD329" s="17">
        <v>28</v>
      </c>
      <c r="AE329" s="17">
        <v>4</v>
      </c>
      <c r="AF329" s="17">
        <f>SUMPRODUCT(Y329:AB329,'Coded Choice Data'!C329:F329)</f>
        <v>0.19791468458386108</v>
      </c>
      <c r="AG329" s="17">
        <f t="shared" si="55"/>
        <v>-1.6199192270857192</v>
      </c>
    </row>
    <row r="330" spans="9:33" x14ac:dyDescent="0.3">
      <c r="I330" s="16">
        <v>28</v>
      </c>
      <c r="J330" s="16">
        <v>5</v>
      </c>
      <c r="K330" s="17">
        <f>SUMPRODUCT($A$2:$G$2,'Des Matrix All Tasks All Resp'!C331:I331)</f>
        <v>1.3392610796480227</v>
      </c>
      <c r="L330" s="17">
        <f>SUMPRODUCT($A$2:$G$2,'Des Matrix All Tasks All Resp'!J331:P331)</f>
        <v>0.65706357561691719</v>
      </c>
      <c r="M330" s="17">
        <f>SUMPRODUCT($A$2:$G$2,'Des Matrix All Tasks All Resp'!Q331:W331)</f>
        <v>0.66584189037001906</v>
      </c>
      <c r="N330" s="17">
        <f>SUMPRODUCT($A$2:$G$2,'Des Matrix All Tasks All Resp'!X331:AD331)</f>
        <v>-0.79214457067197641</v>
      </c>
      <c r="P330" s="17">
        <v>28</v>
      </c>
      <c r="Q330" s="17">
        <v>5</v>
      </c>
      <c r="R330" s="17">
        <f t="shared" si="47"/>
        <v>3.8162225787435333</v>
      </c>
      <c r="S330" s="17">
        <f t="shared" si="48"/>
        <v>1.9291192963151294</v>
      </c>
      <c r="T330" s="17">
        <f t="shared" si="49"/>
        <v>1.9461282584821706</v>
      </c>
      <c r="U330" s="17">
        <f t="shared" si="50"/>
        <v>0.45287253595681493</v>
      </c>
      <c r="W330" s="17">
        <v>28</v>
      </c>
      <c r="X330" s="17">
        <v>5</v>
      </c>
      <c r="Y330" s="17">
        <f t="shared" si="51"/>
        <v>0.46857342987741968</v>
      </c>
      <c r="Z330" s="17">
        <f t="shared" si="52"/>
        <v>0.23686617503707263</v>
      </c>
      <c r="AA330" s="17">
        <f t="shared" si="53"/>
        <v>0.23895461395194584</v>
      </c>
      <c r="AB330" s="17">
        <f t="shared" si="54"/>
        <v>5.5605781133561828E-2</v>
      </c>
      <c r="AD330" s="17">
        <v>28</v>
      </c>
      <c r="AE330" s="17">
        <v>5</v>
      </c>
      <c r="AF330" s="17">
        <f>SUMPRODUCT(Y330:AB330,'Coded Choice Data'!C330:F330)</f>
        <v>0.23895461395194584</v>
      </c>
      <c r="AG330" s="17">
        <f t="shared" si="55"/>
        <v>-1.4314816448665266</v>
      </c>
    </row>
    <row r="331" spans="9:33" x14ac:dyDescent="0.3">
      <c r="I331" s="16">
        <v>28</v>
      </c>
      <c r="J331" s="16">
        <v>6</v>
      </c>
      <c r="K331" s="17">
        <f>SUMPRODUCT($A$2:$G$2,'Des Matrix All Tasks All Resp'!C332:I332)</f>
        <v>-0.68125478487649804</v>
      </c>
      <c r="L331" s="17">
        <f>SUMPRODUCT($A$2:$G$2,'Des Matrix All Tasks All Resp'!J332:P332)</f>
        <v>-0.29981689164942416</v>
      </c>
      <c r="M331" s="17">
        <f>SUMPRODUCT($A$2:$G$2,'Des Matrix All Tasks All Resp'!Q332:W332)</f>
        <v>-0.69446976714678621</v>
      </c>
      <c r="N331" s="17">
        <f>SUMPRODUCT($A$2:$G$2,'Des Matrix All Tasks All Resp'!X332:AD332)</f>
        <v>-0.79214457067197641</v>
      </c>
      <c r="P331" s="17">
        <v>28</v>
      </c>
      <c r="Q331" s="17">
        <v>6</v>
      </c>
      <c r="R331" s="17">
        <f t="shared" si="47"/>
        <v>0.50598169568907869</v>
      </c>
      <c r="S331" s="17">
        <f t="shared" si="48"/>
        <v>0.74095388310426558</v>
      </c>
      <c r="T331" s="17">
        <f t="shared" si="49"/>
        <v>0.49933914382267025</v>
      </c>
      <c r="U331" s="17">
        <f t="shared" si="50"/>
        <v>0.45287253595681493</v>
      </c>
      <c r="W331" s="17">
        <v>28</v>
      </c>
      <c r="X331" s="17">
        <v>6</v>
      </c>
      <c r="Y331" s="17">
        <f t="shared" si="51"/>
        <v>0.23008086144146769</v>
      </c>
      <c r="Z331" s="17">
        <f t="shared" si="52"/>
        <v>0.33692781609591671</v>
      </c>
      <c r="AA331" s="17">
        <f t="shared" si="53"/>
        <v>0.22706034890393112</v>
      </c>
      <c r="AB331" s="17">
        <f t="shared" si="54"/>
        <v>0.20593097355868456</v>
      </c>
      <c r="AD331" s="17">
        <v>28</v>
      </c>
      <c r="AE331" s="17">
        <v>6</v>
      </c>
      <c r="AF331" s="17">
        <f>SUMPRODUCT(Y331:AB331,'Coded Choice Data'!C331:F331)</f>
        <v>0.33692781609591671</v>
      </c>
      <c r="AG331" s="17">
        <f t="shared" si="55"/>
        <v>-1.0878865671339988</v>
      </c>
    </row>
    <row r="332" spans="9:33" x14ac:dyDescent="0.3">
      <c r="I332" s="16">
        <v>28</v>
      </c>
      <c r="J332" s="16">
        <v>7</v>
      </c>
      <c r="K332" s="17">
        <f>SUMPRODUCT($A$2:$G$2,'Des Matrix All Tasks All Resp'!C333:I333)</f>
        <v>0.66584189037001906</v>
      </c>
      <c r="L332" s="17">
        <f>SUMPRODUCT($A$2:$G$2,'Des Matrix All Tasks All Resp'!J333:P333)</f>
        <v>-0.8515711716844464</v>
      </c>
      <c r="M332" s="17">
        <f>SUMPRODUCT($A$2:$G$2,'Des Matrix All Tasks All Resp'!Q333:W333)</f>
        <v>-0.29981689164942416</v>
      </c>
      <c r="N332" s="17">
        <f>SUMPRODUCT($A$2:$G$2,'Des Matrix All Tasks All Resp'!X333:AD333)</f>
        <v>-0.79214457067197641</v>
      </c>
      <c r="P332" s="17">
        <v>28</v>
      </c>
      <c r="Q332" s="17">
        <v>7</v>
      </c>
      <c r="R332" s="17">
        <f t="shared" si="47"/>
        <v>1.9461282584821706</v>
      </c>
      <c r="S332" s="17">
        <f t="shared" si="48"/>
        <v>0.42674391698803016</v>
      </c>
      <c r="T332" s="17">
        <f t="shared" si="49"/>
        <v>0.74095388310426558</v>
      </c>
      <c r="U332" s="17">
        <f t="shared" si="50"/>
        <v>0.45287253595681493</v>
      </c>
      <c r="W332" s="17">
        <v>28</v>
      </c>
      <c r="X332" s="17">
        <v>7</v>
      </c>
      <c r="Y332" s="17">
        <f t="shared" si="51"/>
        <v>0.54563855254439342</v>
      </c>
      <c r="Z332" s="17">
        <f t="shared" si="52"/>
        <v>0.1196467561465229</v>
      </c>
      <c r="AA332" s="17">
        <f t="shared" si="53"/>
        <v>0.20774221972115875</v>
      </c>
      <c r="AB332" s="17">
        <f t="shared" si="54"/>
        <v>0.12697247158792493</v>
      </c>
      <c r="AD332" s="17">
        <v>28</v>
      </c>
      <c r="AE332" s="17">
        <v>7</v>
      </c>
      <c r="AF332" s="17">
        <f>SUMPRODUCT(Y332:AB332,'Coded Choice Data'!C332:F332)</f>
        <v>0.1196467561465229</v>
      </c>
      <c r="AG332" s="17">
        <f t="shared" si="55"/>
        <v>-2.1232115761818728</v>
      </c>
    </row>
    <row r="333" spans="9:33" x14ac:dyDescent="0.3">
      <c r="I333" s="16">
        <v>28</v>
      </c>
      <c r="J333" s="16">
        <v>8</v>
      </c>
      <c r="K333" s="17">
        <f>SUMPRODUCT($A$2:$G$2,'Des Matrix All Tasks All Resp'!C334:I334)</f>
        <v>-1.1975725696168413</v>
      </c>
      <c r="L333" s="17">
        <f>SUMPRODUCT($A$2:$G$2,'Des Matrix All Tasks All Resp'!J334:P334)</f>
        <v>-0.68125478487649804</v>
      </c>
      <c r="M333" s="17">
        <f>SUMPRODUCT($A$2:$G$2,'Des Matrix All Tasks All Resp'!Q334:W334)</f>
        <v>0.65706357561691719</v>
      </c>
      <c r="N333" s="17">
        <f>SUMPRODUCT($A$2:$G$2,'Des Matrix All Tasks All Resp'!X334:AD334)</f>
        <v>-0.79214457067197641</v>
      </c>
      <c r="P333" s="17">
        <v>28</v>
      </c>
      <c r="Q333" s="17">
        <v>8</v>
      </c>
      <c r="R333" s="17">
        <f t="shared" si="47"/>
        <v>0.30192622799302171</v>
      </c>
      <c r="S333" s="17">
        <f t="shared" si="48"/>
        <v>0.50598169568907869</v>
      </c>
      <c r="T333" s="17">
        <f t="shared" si="49"/>
        <v>1.9291192963151294</v>
      </c>
      <c r="U333" s="17">
        <f t="shared" si="50"/>
        <v>0.45287253595681493</v>
      </c>
      <c r="W333" s="17">
        <v>28</v>
      </c>
      <c r="X333" s="17">
        <v>8</v>
      </c>
      <c r="Y333" s="17">
        <f t="shared" si="51"/>
        <v>9.4650694721508805E-2</v>
      </c>
      <c r="Z333" s="17">
        <f t="shared" si="52"/>
        <v>0.15861993617343256</v>
      </c>
      <c r="AA333" s="17">
        <f t="shared" si="53"/>
        <v>0.60475859553716993</v>
      </c>
      <c r="AB333" s="17">
        <f t="shared" si="54"/>
        <v>0.14197077356788865</v>
      </c>
      <c r="AD333" s="17">
        <v>28</v>
      </c>
      <c r="AE333" s="17">
        <v>8</v>
      </c>
      <c r="AF333" s="17">
        <f>SUMPRODUCT(Y333:AB333,'Coded Choice Data'!C333:F333)</f>
        <v>9.4650694721508805E-2</v>
      </c>
      <c r="AG333" s="17">
        <f t="shared" si="55"/>
        <v>-2.3575620614540189</v>
      </c>
    </row>
    <row r="334" spans="9:33" x14ac:dyDescent="0.3">
      <c r="I334" s="16">
        <v>28</v>
      </c>
      <c r="J334" s="16">
        <v>9</v>
      </c>
      <c r="K334" s="17">
        <f>SUMPRODUCT($A$2:$G$2,'Des Matrix All Tasks All Resp'!C335:I335)</f>
        <v>-1.0671293456207582</v>
      </c>
      <c r="L334" s="17">
        <f>SUMPRODUCT($A$2:$G$2,'Des Matrix All Tasks All Resp'!J335:P335)</f>
        <v>-0.69446976714678621</v>
      </c>
      <c r="M334" s="17">
        <f>SUMPRODUCT($A$2:$G$2,'Des Matrix All Tasks All Resp'!Q335:W335)</f>
        <v>1.3392610796480227</v>
      </c>
      <c r="N334" s="17">
        <f>SUMPRODUCT($A$2:$G$2,'Des Matrix All Tasks All Resp'!X335:AD335)</f>
        <v>-0.79214457067197641</v>
      </c>
      <c r="P334" s="17">
        <v>28</v>
      </c>
      <c r="Q334" s="17">
        <v>9</v>
      </c>
      <c r="R334" s="17">
        <f t="shared" si="47"/>
        <v>0.3439945909823911</v>
      </c>
      <c r="S334" s="17">
        <f t="shared" si="48"/>
        <v>0.49933914382267025</v>
      </c>
      <c r="T334" s="17">
        <f t="shared" si="49"/>
        <v>3.8162225787435333</v>
      </c>
      <c r="U334" s="17">
        <f t="shared" si="50"/>
        <v>0.45287253595681493</v>
      </c>
      <c r="W334" s="17">
        <v>28</v>
      </c>
      <c r="X334" s="17">
        <v>9</v>
      </c>
      <c r="Y334" s="17">
        <f t="shared" si="51"/>
        <v>6.7285941987372616E-2</v>
      </c>
      <c r="Z334" s="17">
        <f t="shared" si="52"/>
        <v>9.7671607473026778E-2</v>
      </c>
      <c r="AA334" s="17">
        <f t="shared" si="53"/>
        <v>0.7464597926116322</v>
      </c>
      <c r="AB334" s="17">
        <f t="shared" si="54"/>
        <v>8.8582657927968433E-2</v>
      </c>
      <c r="AD334" s="17">
        <v>28</v>
      </c>
      <c r="AE334" s="17">
        <v>9</v>
      </c>
      <c r="AF334" s="17">
        <f>SUMPRODUCT(Y334:AB334,'Coded Choice Data'!C334:F334)</f>
        <v>0.7464597926116322</v>
      </c>
      <c r="AG334" s="17">
        <f t="shared" si="55"/>
        <v>-0.29241352465689846</v>
      </c>
    </row>
    <row r="335" spans="9:33" x14ac:dyDescent="0.3">
      <c r="I335" s="16">
        <v>28</v>
      </c>
      <c r="J335" s="16">
        <v>10</v>
      </c>
      <c r="K335" s="17">
        <f>SUMPRODUCT($A$2:$G$2,'Des Matrix All Tasks All Resp'!C336:I336)</f>
        <v>-0.29981689164942416</v>
      </c>
      <c r="L335" s="17">
        <f>SUMPRODUCT($A$2:$G$2,'Des Matrix All Tasks All Resp'!J336:P336)</f>
        <v>1.3392610796480227</v>
      </c>
      <c r="M335" s="17">
        <f>SUMPRODUCT($A$2:$G$2,'Des Matrix All Tasks All Resp'!Q336:W336)</f>
        <v>-1.1975725696168413</v>
      </c>
      <c r="N335" s="17">
        <f>SUMPRODUCT($A$2:$G$2,'Des Matrix All Tasks All Resp'!X336:AD336)</f>
        <v>-0.79214457067197641</v>
      </c>
      <c r="P335" s="17">
        <v>28</v>
      </c>
      <c r="Q335" s="17">
        <v>10</v>
      </c>
      <c r="R335" s="17">
        <f t="shared" si="47"/>
        <v>0.74095388310426558</v>
      </c>
      <c r="S335" s="17">
        <f t="shared" si="48"/>
        <v>3.8162225787435333</v>
      </c>
      <c r="T335" s="17">
        <f t="shared" si="49"/>
        <v>0.30192622799302171</v>
      </c>
      <c r="U335" s="17">
        <f t="shared" si="50"/>
        <v>0.45287253595681493</v>
      </c>
      <c r="W335" s="17">
        <v>28</v>
      </c>
      <c r="X335" s="17">
        <v>10</v>
      </c>
      <c r="Y335" s="17">
        <f t="shared" si="51"/>
        <v>0.13948745082729661</v>
      </c>
      <c r="Z335" s="17">
        <f t="shared" si="52"/>
        <v>0.71841874566922448</v>
      </c>
      <c r="AA335" s="17">
        <f t="shared" si="53"/>
        <v>5.6838786921805544E-2</v>
      </c>
      <c r="AB335" s="17">
        <f t="shared" si="54"/>
        <v>8.525501658167324E-2</v>
      </c>
      <c r="AD335" s="17">
        <v>28</v>
      </c>
      <c r="AE335" s="17">
        <v>10</v>
      </c>
      <c r="AF335" s="17">
        <f>SUMPRODUCT(Y335:AB335,'Coded Choice Data'!C335:F335)</f>
        <v>0.71841874566922448</v>
      </c>
      <c r="AG335" s="17">
        <f t="shared" si="55"/>
        <v>-0.33070266869701831</v>
      </c>
    </row>
    <row r="336" spans="9:33" x14ac:dyDescent="0.3">
      <c r="I336" s="16">
        <v>28</v>
      </c>
      <c r="J336" s="16">
        <v>11</v>
      </c>
      <c r="K336" s="17">
        <f>SUMPRODUCT($A$2:$G$2,'Des Matrix All Tasks All Resp'!C337:I337)</f>
        <v>-1.0671293456207582</v>
      </c>
      <c r="L336" s="17">
        <f>SUMPRODUCT($A$2:$G$2,'Des Matrix All Tasks All Resp'!J337:P337)</f>
        <v>0.66584189037001906</v>
      </c>
      <c r="M336" s="17">
        <f>SUMPRODUCT($A$2:$G$2,'Des Matrix All Tasks All Resp'!Q337:W337)</f>
        <v>-0.68125478487649804</v>
      </c>
      <c r="N336" s="17">
        <f>SUMPRODUCT($A$2:$G$2,'Des Matrix All Tasks All Resp'!X337:AD337)</f>
        <v>-0.79214457067197641</v>
      </c>
      <c r="P336" s="17">
        <v>28</v>
      </c>
      <c r="Q336" s="17">
        <v>11</v>
      </c>
      <c r="R336" s="17">
        <f t="shared" si="47"/>
        <v>0.3439945909823911</v>
      </c>
      <c r="S336" s="17">
        <f t="shared" si="48"/>
        <v>1.9461282584821706</v>
      </c>
      <c r="T336" s="17">
        <f t="shared" si="49"/>
        <v>0.50598169568907869</v>
      </c>
      <c r="U336" s="17">
        <f t="shared" si="50"/>
        <v>0.45287253595681493</v>
      </c>
      <c r="W336" s="17">
        <v>28</v>
      </c>
      <c r="X336" s="17">
        <v>11</v>
      </c>
      <c r="Y336" s="17">
        <f t="shared" si="51"/>
        <v>0.10587781396870258</v>
      </c>
      <c r="Z336" s="17">
        <f t="shared" si="52"/>
        <v>0.59899722586439763</v>
      </c>
      <c r="AA336" s="17">
        <f t="shared" si="53"/>
        <v>0.15573569251407005</v>
      </c>
      <c r="AB336" s="17">
        <f t="shared" si="54"/>
        <v>0.1393892676528298</v>
      </c>
      <c r="AD336" s="17">
        <v>28</v>
      </c>
      <c r="AE336" s="17">
        <v>11</v>
      </c>
      <c r="AF336" s="17">
        <f>SUMPRODUCT(Y336:AB336,'Coded Choice Data'!C336:F336)</f>
        <v>0.10587781396870258</v>
      </c>
      <c r="AG336" s="17">
        <f t="shared" si="55"/>
        <v>-2.2454695481463238</v>
      </c>
    </row>
    <row r="337" spans="9:33" x14ac:dyDescent="0.3">
      <c r="I337" s="16">
        <v>28</v>
      </c>
      <c r="J337" s="16">
        <v>12</v>
      </c>
      <c r="K337" s="17">
        <f>SUMPRODUCT($A$2:$G$2,'Des Matrix All Tasks All Resp'!C338:I338)</f>
        <v>0.65706357561691719</v>
      </c>
      <c r="L337" s="17">
        <f>SUMPRODUCT($A$2:$G$2,'Des Matrix All Tasks All Resp'!J338:P338)</f>
        <v>-0.8515711716844464</v>
      </c>
      <c r="M337" s="17">
        <f>SUMPRODUCT($A$2:$G$2,'Des Matrix All Tasks All Resp'!Q338:W338)</f>
        <v>-0.69446976714678621</v>
      </c>
      <c r="N337" s="17">
        <f>SUMPRODUCT($A$2:$G$2,'Des Matrix All Tasks All Resp'!X338:AD338)</f>
        <v>-0.79214457067197641</v>
      </c>
      <c r="P337" s="17">
        <v>28</v>
      </c>
      <c r="Q337" s="17">
        <v>12</v>
      </c>
      <c r="R337" s="17">
        <f t="shared" si="47"/>
        <v>1.9291192963151294</v>
      </c>
      <c r="S337" s="17">
        <f t="shared" si="48"/>
        <v>0.42674391698803016</v>
      </c>
      <c r="T337" s="17">
        <f t="shared" si="49"/>
        <v>0.49933914382267025</v>
      </c>
      <c r="U337" s="17">
        <f t="shared" si="50"/>
        <v>0.45287253595681493</v>
      </c>
      <c r="W337" s="17">
        <v>28</v>
      </c>
      <c r="X337" s="17">
        <v>12</v>
      </c>
      <c r="Y337" s="17">
        <f t="shared" si="51"/>
        <v>0.58315466205103683</v>
      </c>
      <c r="Z337" s="17">
        <f t="shared" si="52"/>
        <v>0.1290006819012392</v>
      </c>
      <c r="AA337" s="17">
        <f t="shared" si="53"/>
        <v>0.15094553780109821</v>
      </c>
      <c r="AB337" s="17">
        <f t="shared" si="54"/>
        <v>0.13689911824662579</v>
      </c>
      <c r="AD337" s="17">
        <v>28</v>
      </c>
      <c r="AE337" s="17">
        <v>12</v>
      </c>
      <c r="AF337" s="17">
        <f>SUMPRODUCT(Y337:AB337,'Coded Choice Data'!C337:F337)</f>
        <v>0.58315466205103683</v>
      </c>
      <c r="AG337" s="17">
        <f t="shared" si="55"/>
        <v>-0.53930284127695449</v>
      </c>
    </row>
    <row r="338" spans="9:33" x14ac:dyDescent="0.3">
      <c r="I338" s="16">
        <v>29</v>
      </c>
      <c r="J338" s="16">
        <v>1</v>
      </c>
      <c r="K338" s="17">
        <f>SUMPRODUCT($A$2:$G$2,'Des Matrix All Tasks All Resp'!C339:I339)</f>
        <v>-0.69446976714678621</v>
      </c>
      <c r="L338" s="17">
        <f>SUMPRODUCT($A$2:$G$2,'Des Matrix All Tasks All Resp'!J339:P339)</f>
        <v>-1.1975725696168413</v>
      </c>
      <c r="M338" s="17">
        <f>SUMPRODUCT($A$2:$G$2,'Des Matrix All Tasks All Resp'!Q339:W339)</f>
        <v>0.66584189037001906</v>
      </c>
      <c r="N338" s="17">
        <f>SUMPRODUCT($A$2:$G$2,'Des Matrix All Tasks All Resp'!X339:AD339)</f>
        <v>-0.79214457067197641</v>
      </c>
      <c r="P338" s="17">
        <v>29</v>
      </c>
      <c r="Q338" s="17">
        <v>1</v>
      </c>
      <c r="R338" s="17">
        <f t="shared" si="47"/>
        <v>0.49933914382267025</v>
      </c>
      <c r="S338" s="17">
        <f t="shared" si="48"/>
        <v>0.30192622799302171</v>
      </c>
      <c r="T338" s="17">
        <f t="shared" si="49"/>
        <v>1.9461282584821706</v>
      </c>
      <c r="U338" s="17">
        <f t="shared" si="50"/>
        <v>0.45287253595681493</v>
      </c>
      <c r="W338" s="17">
        <v>29</v>
      </c>
      <c r="X338" s="17">
        <v>1</v>
      </c>
      <c r="Y338" s="17">
        <f t="shared" si="51"/>
        <v>0.15603050430241394</v>
      </c>
      <c r="Z338" s="17">
        <f t="shared" si="52"/>
        <v>9.4344098992981823E-2</v>
      </c>
      <c r="AA338" s="17">
        <f t="shared" si="53"/>
        <v>0.60811449966355624</v>
      </c>
      <c r="AB338" s="17">
        <f t="shared" si="54"/>
        <v>0.14151089704104794</v>
      </c>
      <c r="AD338" s="17">
        <v>29</v>
      </c>
      <c r="AE338" s="17">
        <v>1</v>
      </c>
      <c r="AF338" s="17">
        <f>SUMPRODUCT(Y338:AB338,'Coded Choice Data'!C338:F338)</f>
        <v>0.15603050430241394</v>
      </c>
      <c r="AG338" s="17">
        <f t="shared" si="55"/>
        <v>-1.8577037504480427</v>
      </c>
    </row>
    <row r="339" spans="9:33" x14ac:dyDescent="0.3">
      <c r="I339" s="16">
        <v>29</v>
      </c>
      <c r="J339" s="16">
        <v>2</v>
      </c>
      <c r="K339" s="17">
        <f>SUMPRODUCT($A$2:$G$2,'Des Matrix All Tasks All Resp'!C340:I340)</f>
        <v>-0.29981689164942416</v>
      </c>
      <c r="L339" s="17">
        <f>SUMPRODUCT($A$2:$G$2,'Des Matrix All Tasks All Resp'!J340:P340)</f>
        <v>0.65706357561691719</v>
      </c>
      <c r="M339" s="17">
        <f>SUMPRODUCT($A$2:$G$2,'Des Matrix All Tasks All Resp'!Q340:W340)</f>
        <v>-1.0671293456207582</v>
      </c>
      <c r="N339" s="17">
        <f>SUMPRODUCT($A$2:$G$2,'Des Matrix All Tasks All Resp'!X340:AD340)</f>
        <v>-0.79214457067197641</v>
      </c>
      <c r="P339" s="17">
        <v>29</v>
      </c>
      <c r="Q339" s="17">
        <v>2</v>
      </c>
      <c r="R339" s="17">
        <f t="shared" si="47"/>
        <v>0.74095388310426558</v>
      </c>
      <c r="S339" s="17">
        <f t="shared" si="48"/>
        <v>1.9291192963151294</v>
      </c>
      <c r="T339" s="17">
        <f t="shared" si="49"/>
        <v>0.3439945909823911</v>
      </c>
      <c r="U339" s="17">
        <f t="shared" si="50"/>
        <v>0.45287253595681493</v>
      </c>
      <c r="W339" s="17">
        <v>29</v>
      </c>
      <c r="X339" s="17">
        <v>2</v>
      </c>
      <c r="Y339" s="17">
        <f t="shared" si="51"/>
        <v>0.21371982717594143</v>
      </c>
      <c r="Z339" s="17">
        <f t="shared" si="52"/>
        <v>0.55643279833142645</v>
      </c>
      <c r="AA339" s="17">
        <f t="shared" si="53"/>
        <v>9.922137694481846E-2</v>
      </c>
      <c r="AB339" s="17">
        <f t="shared" si="54"/>
        <v>0.13062599754781365</v>
      </c>
      <c r="AD339" s="17">
        <v>29</v>
      </c>
      <c r="AE339" s="17">
        <v>2</v>
      </c>
      <c r="AF339" s="17">
        <f>SUMPRODUCT(Y339:AB339,'Coded Choice Data'!C339:F339)</f>
        <v>9.922137694481846E-2</v>
      </c>
      <c r="AG339" s="17">
        <f t="shared" si="55"/>
        <v>-2.3104017945113293</v>
      </c>
    </row>
    <row r="340" spans="9:33" x14ac:dyDescent="0.3">
      <c r="I340" s="16">
        <v>29</v>
      </c>
      <c r="J340" s="16">
        <v>3</v>
      </c>
      <c r="K340" s="17">
        <f>SUMPRODUCT($A$2:$G$2,'Des Matrix All Tasks All Resp'!C341:I341)</f>
        <v>1.3392610796480227</v>
      </c>
      <c r="L340" s="17">
        <f>SUMPRODUCT($A$2:$G$2,'Des Matrix All Tasks All Resp'!J341:P341)</f>
        <v>-0.68125478487649804</v>
      </c>
      <c r="M340" s="17">
        <f>SUMPRODUCT($A$2:$G$2,'Des Matrix All Tasks All Resp'!Q341:W341)</f>
        <v>-0.8515711716844464</v>
      </c>
      <c r="N340" s="17">
        <f>SUMPRODUCT($A$2:$G$2,'Des Matrix All Tasks All Resp'!X341:AD341)</f>
        <v>-0.79214457067197641</v>
      </c>
      <c r="P340" s="17">
        <v>29</v>
      </c>
      <c r="Q340" s="17">
        <v>3</v>
      </c>
      <c r="R340" s="17">
        <f t="shared" si="47"/>
        <v>3.8162225787435333</v>
      </c>
      <c r="S340" s="17">
        <f t="shared" si="48"/>
        <v>0.50598169568907869</v>
      </c>
      <c r="T340" s="17">
        <f t="shared" si="49"/>
        <v>0.42674391698803016</v>
      </c>
      <c r="U340" s="17">
        <f t="shared" si="50"/>
        <v>0.45287253595681493</v>
      </c>
      <c r="W340" s="17">
        <v>29</v>
      </c>
      <c r="X340" s="17">
        <v>3</v>
      </c>
      <c r="Y340" s="17">
        <f t="shared" si="51"/>
        <v>0.73363208360075771</v>
      </c>
      <c r="Z340" s="17">
        <f t="shared" si="52"/>
        <v>9.7270114101793301E-2</v>
      </c>
      <c r="AA340" s="17">
        <f t="shared" si="53"/>
        <v>8.2037413312237836E-2</v>
      </c>
      <c r="AB340" s="17">
        <f t="shared" si="54"/>
        <v>8.7060388985211054E-2</v>
      </c>
      <c r="AD340" s="17">
        <v>29</v>
      </c>
      <c r="AE340" s="17">
        <v>3</v>
      </c>
      <c r="AF340" s="17">
        <f>SUMPRODUCT(Y340:AB340,'Coded Choice Data'!C340:F340)</f>
        <v>0.73363208360075771</v>
      </c>
      <c r="AG340" s="17">
        <f t="shared" si="55"/>
        <v>-0.30974762453497645</v>
      </c>
    </row>
    <row r="341" spans="9:33" x14ac:dyDescent="0.3">
      <c r="I341" s="16">
        <v>29</v>
      </c>
      <c r="J341" s="16">
        <v>4</v>
      </c>
      <c r="K341" s="17">
        <f>SUMPRODUCT($A$2:$G$2,'Des Matrix All Tasks All Resp'!C342:I342)</f>
        <v>-0.8515711716844464</v>
      </c>
      <c r="L341" s="17">
        <f>SUMPRODUCT($A$2:$G$2,'Des Matrix All Tasks All Resp'!J342:P342)</f>
        <v>-1.0671293456207582</v>
      </c>
      <c r="M341" s="17">
        <f>SUMPRODUCT($A$2:$G$2,'Des Matrix All Tasks All Resp'!Q342:W342)</f>
        <v>-1.1975725696168413</v>
      </c>
      <c r="N341" s="17">
        <f>SUMPRODUCT($A$2:$G$2,'Des Matrix All Tasks All Resp'!X342:AD342)</f>
        <v>-0.79214457067197641</v>
      </c>
      <c r="P341" s="17">
        <v>29</v>
      </c>
      <c r="Q341" s="17">
        <v>4</v>
      </c>
      <c r="R341" s="17">
        <f t="shared" si="47"/>
        <v>0.42674391698803016</v>
      </c>
      <c r="S341" s="17">
        <f t="shared" si="48"/>
        <v>0.3439945909823911</v>
      </c>
      <c r="T341" s="17">
        <f t="shared" si="49"/>
        <v>0.30192622799302171</v>
      </c>
      <c r="U341" s="17">
        <f t="shared" si="50"/>
        <v>0.45287253595681493</v>
      </c>
      <c r="W341" s="17">
        <v>29</v>
      </c>
      <c r="X341" s="17">
        <v>4</v>
      </c>
      <c r="Y341" s="17">
        <f t="shared" si="51"/>
        <v>0.27973352394784146</v>
      </c>
      <c r="Z341" s="17">
        <f t="shared" si="52"/>
        <v>0.22549078106062309</v>
      </c>
      <c r="AA341" s="17">
        <f t="shared" si="53"/>
        <v>0.19791468458386108</v>
      </c>
      <c r="AB341" s="17">
        <f t="shared" si="54"/>
        <v>0.29686101040767443</v>
      </c>
      <c r="AD341" s="17">
        <v>29</v>
      </c>
      <c r="AE341" s="17">
        <v>4</v>
      </c>
      <c r="AF341" s="17">
        <f>SUMPRODUCT(Y341:AB341,'Coded Choice Data'!C341:F341)</f>
        <v>0.22549078106062309</v>
      </c>
      <c r="AG341" s="17">
        <f t="shared" si="55"/>
        <v>-1.4894760030896363</v>
      </c>
    </row>
    <row r="342" spans="9:33" x14ac:dyDescent="0.3">
      <c r="I342" s="16">
        <v>29</v>
      </c>
      <c r="J342" s="16">
        <v>5</v>
      </c>
      <c r="K342" s="17">
        <f>SUMPRODUCT($A$2:$G$2,'Des Matrix All Tasks All Resp'!C343:I343)</f>
        <v>1.3392610796480227</v>
      </c>
      <c r="L342" s="17">
        <f>SUMPRODUCT($A$2:$G$2,'Des Matrix All Tasks All Resp'!J343:P343)</f>
        <v>0.65706357561691719</v>
      </c>
      <c r="M342" s="17">
        <f>SUMPRODUCT($A$2:$G$2,'Des Matrix All Tasks All Resp'!Q343:W343)</f>
        <v>0.66584189037001906</v>
      </c>
      <c r="N342" s="17">
        <f>SUMPRODUCT($A$2:$G$2,'Des Matrix All Tasks All Resp'!X343:AD343)</f>
        <v>-0.79214457067197641</v>
      </c>
      <c r="P342" s="17">
        <v>29</v>
      </c>
      <c r="Q342" s="17">
        <v>5</v>
      </c>
      <c r="R342" s="17">
        <f t="shared" si="47"/>
        <v>3.8162225787435333</v>
      </c>
      <c r="S342" s="17">
        <f t="shared" si="48"/>
        <v>1.9291192963151294</v>
      </c>
      <c r="T342" s="17">
        <f t="shared" si="49"/>
        <v>1.9461282584821706</v>
      </c>
      <c r="U342" s="17">
        <f t="shared" si="50"/>
        <v>0.45287253595681493</v>
      </c>
      <c r="W342" s="17">
        <v>29</v>
      </c>
      <c r="X342" s="17">
        <v>5</v>
      </c>
      <c r="Y342" s="17">
        <f t="shared" si="51"/>
        <v>0.46857342987741968</v>
      </c>
      <c r="Z342" s="17">
        <f t="shared" si="52"/>
        <v>0.23686617503707263</v>
      </c>
      <c r="AA342" s="17">
        <f t="shared" si="53"/>
        <v>0.23895461395194584</v>
      </c>
      <c r="AB342" s="17">
        <f t="shared" si="54"/>
        <v>5.5605781133561828E-2</v>
      </c>
      <c r="AD342" s="17">
        <v>29</v>
      </c>
      <c r="AE342" s="17">
        <v>5</v>
      </c>
      <c r="AF342" s="17">
        <f>SUMPRODUCT(Y342:AB342,'Coded Choice Data'!C342:F342)</f>
        <v>0.23686617503707263</v>
      </c>
      <c r="AG342" s="17">
        <f t="shared" si="55"/>
        <v>-1.4402599596196284</v>
      </c>
    </row>
    <row r="343" spans="9:33" x14ac:dyDescent="0.3">
      <c r="I343" s="16">
        <v>29</v>
      </c>
      <c r="J343" s="16">
        <v>6</v>
      </c>
      <c r="K343" s="17">
        <f>SUMPRODUCT($A$2:$G$2,'Des Matrix All Tasks All Resp'!C344:I344)</f>
        <v>-0.68125478487649804</v>
      </c>
      <c r="L343" s="17">
        <f>SUMPRODUCT($A$2:$G$2,'Des Matrix All Tasks All Resp'!J344:P344)</f>
        <v>-0.29981689164942416</v>
      </c>
      <c r="M343" s="17">
        <f>SUMPRODUCT($A$2:$G$2,'Des Matrix All Tasks All Resp'!Q344:W344)</f>
        <v>-0.69446976714678621</v>
      </c>
      <c r="N343" s="17">
        <f>SUMPRODUCT($A$2:$G$2,'Des Matrix All Tasks All Resp'!X344:AD344)</f>
        <v>-0.79214457067197641</v>
      </c>
      <c r="P343" s="17">
        <v>29</v>
      </c>
      <c r="Q343" s="17">
        <v>6</v>
      </c>
      <c r="R343" s="17">
        <f t="shared" si="47"/>
        <v>0.50598169568907869</v>
      </c>
      <c r="S343" s="17">
        <f t="shared" si="48"/>
        <v>0.74095388310426558</v>
      </c>
      <c r="T343" s="17">
        <f t="shared" si="49"/>
        <v>0.49933914382267025</v>
      </c>
      <c r="U343" s="17">
        <f t="shared" si="50"/>
        <v>0.45287253595681493</v>
      </c>
      <c r="W343" s="17">
        <v>29</v>
      </c>
      <c r="X343" s="17">
        <v>6</v>
      </c>
      <c r="Y343" s="17">
        <f t="shared" si="51"/>
        <v>0.23008086144146769</v>
      </c>
      <c r="Z343" s="17">
        <f t="shared" si="52"/>
        <v>0.33692781609591671</v>
      </c>
      <c r="AA343" s="17">
        <f t="shared" si="53"/>
        <v>0.22706034890393112</v>
      </c>
      <c r="AB343" s="17">
        <f t="shared" si="54"/>
        <v>0.20593097355868456</v>
      </c>
      <c r="AD343" s="17">
        <v>29</v>
      </c>
      <c r="AE343" s="17">
        <v>6</v>
      </c>
      <c r="AF343" s="17">
        <f>SUMPRODUCT(Y343:AB343,'Coded Choice Data'!C343:F343)</f>
        <v>0.33692781609591671</v>
      </c>
      <c r="AG343" s="17">
        <f t="shared" si="55"/>
        <v>-1.0878865671339988</v>
      </c>
    </row>
    <row r="344" spans="9:33" x14ac:dyDescent="0.3">
      <c r="I344" s="16">
        <v>29</v>
      </c>
      <c r="J344" s="16">
        <v>7</v>
      </c>
      <c r="K344" s="17">
        <f>SUMPRODUCT($A$2:$G$2,'Des Matrix All Tasks All Resp'!C345:I345)</f>
        <v>0.66584189037001906</v>
      </c>
      <c r="L344" s="17">
        <f>SUMPRODUCT($A$2:$G$2,'Des Matrix All Tasks All Resp'!J345:P345)</f>
        <v>-0.8515711716844464</v>
      </c>
      <c r="M344" s="17">
        <f>SUMPRODUCT($A$2:$G$2,'Des Matrix All Tasks All Resp'!Q345:W345)</f>
        <v>-0.29981689164942416</v>
      </c>
      <c r="N344" s="17">
        <f>SUMPRODUCT($A$2:$G$2,'Des Matrix All Tasks All Resp'!X345:AD345)</f>
        <v>-0.79214457067197641</v>
      </c>
      <c r="P344" s="17">
        <v>29</v>
      </c>
      <c r="Q344" s="17">
        <v>7</v>
      </c>
      <c r="R344" s="17">
        <f t="shared" si="47"/>
        <v>1.9461282584821706</v>
      </c>
      <c r="S344" s="17">
        <f t="shared" si="48"/>
        <v>0.42674391698803016</v>
      </c>
      <c r="T344" s="17">
        <f t="shared" si="49"/>
        <v>0.74095388310426558</v>
      </c>
      <c r="U344" s="17">
        <f t="shared" si="50"/>
        <v>0.45287253595681493</v>
      </c>
      <c r="W344" s="17">
        <v>29</v>
      </c>
      <c r="X344" s="17">
        <v>7</v>
      </c>
      <c r="Y344" s="17">
        <f t="shared" si="51"/>
        <v>0.54563855254439342</v>
      </c>
      <c r="Z344" s="17">
        <f t="shared" si="52"/>
        <v>0.1196467561465229</v>
      </c>
      <c r="AA344" s="17">
        <f t="shared" si="53"/>
        <v>0.20774221972115875</v>
      </c>
      <c r="AB344" s="17">
        <f t="shared" si="54"/>
        <v>0.12697247158792493</v>
      </c>
      <c r="AD344" s="17">
        <v>29</v>
      </c>
      <c r="AE344" s="17">
        <v>7</v>
      </c>
      <c r="AF344" s="17">
        <f>SUMPRODUCT(Y344:AB344,'Coded Choice Data'!C344:F344)</f>
        <v>0.1196467561465229</v>
      </c>
      <c r="AG344" s="17">
        <f t="shared" si="55"/>
        <v>-2.1232115761818728</v>
      </c>
    </row>
    <row r="345" spans="9:33" x14ac:dyDescent="0.3">
      <c r="I345" s="16">
        <v>29</v>
      </c>
      <c r="J345" s="16">
        <v>8</v>
      </c>
      <c r="K345" s="17">
        <f>SUMPRODUCT($A$2:$G$2,'Des Matrix All Tasks All Resp'!C346:I346)</f>
        <v>-1.1975725696168413</v>
      </c>
      <c r="L345" s="17">
        <f>SUMPRODUCT($A$2:$G$2,'Des Matrix All Tasks All Resp'!J346:P346)</f>
        <v>-0.68125478487649804</v>
      </c>
      <c r="M345" s="17">
        <f>SUMPRODUCT($A$2:$G$2,'Des Matrix All Tasks All Resp'!Q346:W346)</f>
        <v>0.65706357561691719</v>
      </c>
      <c r="N345" s="17">
        <f>SUMPRODUCT($A$2:$G$2,'Des Matrix All Tasks All Resp'!X346:AD346)</f>
        <v>-0.79214457067197641</v>
      </c>
      <c r="P345" s="17">
        <v>29</v>
      </c>
      <c r="Q345" s="17">
        <v>8</v>
      </c>
      <c r="R345" s="17">
        <f t="shared" si="47"/>
        <v>0.30192622799302171</v>
      </c>
      <c r="S345" s="17">
        <f t="shared" si="48"/>
        <v>0.50598169568907869</v>
      </c>
      <c r="T345" s="17">
        <f t="shared" si="49"/>
        <v>1.9291192963151294</v>
      </c>
      <c r="U345" s="17">
        <f t="shared" si="50"/>
        <v>0.45287253595681493</v>
      </c>
      <c r="W345" s="17">
        <v>29</v>
      </c>
      <c r="X345" s="17">
        <v>8</v>
      </c>
      <c r="Y345" s="17">
        <f t="shared" si="51"/>
        <v>9.4650694721508805E-2</v>
      </c>
      <c r="Z345" s="17">
        <f t="shared" si="52"/>
        <v>0.15861993617343256</v>
      </c>
      <c r="AA345" s="17">
        <f t="shared" si="53"/>
        <v>0.60475859553716993</v>
      </c>
      <c r="AB345" s="17">
        <f t="shared" si="54"/>
        <v>0.14197077356788865</v>
      </c>
      <c r="AD345" s="17">
        <v>29</v>
      </c>
      <c r="AE345" s="17">
        <v>8</v>
      </c>
      <c r="AF345" s="17">
        <f>SUMPRODUCT(Y345:AB345,'Coded Choice Data'!C345:F345)</f>
        <v>0.14197077356788865</v>
      </c>
      <c r="AG345" s="17">
        <f t="shared" si="55"/>
        <v>-1.9521340625091539</v>
      </c>
    </row>
    <row r="346" spans="9:33" x14ac:dyDescent="0.3">
      <c r="I346" s="16">
        <v>29</v>
      </c>
      <c r="J346" s="16">
        <v>9</v>
      </c>
      <c r="K346" s="17">
        <f>SUMPRODUCT($A$2:$G$2,'Des Matrix All Tasks All Resp'!C347:I347)</f>
        <v>-1.0671293456207582</v>
      </c>
      <c r="L346" s="17">
        <f>SUMPRODUCT($A$2:$G$2,'Des Matrix All Tasks All Resp'!J347:P347)</f>
        <v>-0.69446976714678621</v>
      </c>
      <c r="M346" s="17">
        <f>SUMPRODUCT($A$2:$G$2,'Des Matrix All Tasks All Resp'!Q347:W347)</f>
        <v>1.3392610796480227</v>
      </c>
      <c r="N346" s="17">
        <f>SUMPRODUCT($A$2:$G$2,'Des Matrix All Tasks All Resp'!X347:AD347)</f>
        <v>-0.79214457067197641</v>
      </c>
      <c r="P346" s="17">
        <v>29</v>
      </c>
      <c r="Q346" s="17">
        <v>9</v>
      </c>
      <c r="R346" s="17">
        <f t="shared" si="47"/>
        <v>0.3439945909823911</v>
      </c>
      <c r="S346" s="17">
        <f t="shared" si="48"/>
        <v>0.49933914382267025</v>
      </c>
      <c r="T346" s="17">
        <f t="shared" si="49"/>
        <v>3.8162225787435333</v>
      </c>
      <c r="U346" s="17">
        <f t="shared" si="50"/>
        <v>0.45287253595681493</v>
      </c>
      <c r="W346" s="17">
        <v>29</v>
      </c>
      <c r="X346" s="17">
        <v>9</v>
      </c>
      <c r="Y346" s="17">
        <f t="shared" si="51"/>
        <v>6.7285941987372616E-2</v>
      </c>
      <c r="Z346" s="17">
        <f t="shared" si="52"/>
        <v>9.7671607473026778E-2</v>
      </c>
      <c r="AA346" s="17">
        <f t="shared" si="53"/>
        <v>0.7464597926116322</v>
      </c>
      <c r="AB346" s="17">
        <f t="shared" si="54"/>
        <v>8.8582657927968433E-2</v>
      </c>
      <c r="AD346" s="17">
        <v>29</v>
      </c>
      <c r="AE346" s="17">
        <v>9</v>
      </c>
      <c r="AF346" s="17">
        <f>SUMPRODUCT(Y346:AB346,'Coded Choice Data'!C346:F346)</f>
        <v>9.7671607473026778E-2</v>
      </c>
      <c r="AG346" s="17">
        <f t="shared" si="55"/>
        <v>-2.3261443714517074</v>
      </c>
    </row>
    <row r="347" spans="9:33" x14ac:dyDescent="0.3">
      <c r="I347" s="16">
        <v>29</v>
      </c>
      <c r="J347" s="16">
        <v>10</v>
      </c>
      <c r="K347" s="17">
        <f>SUMPRODUCT($A$2:$G$2,'Des Matrix All Tasks All Resp'!C348:I348)</f>
        <v>-0.29981689164942416</v>
      </c>
      <c r="L347" s="17">
        <f>SUMPRODUCT($A$2:$G$2,'Des Matrix All Tasks All Resp'!J348:P348)</f>
        <v>1.3392610796480227</v>
      </c>
      <c r="M347" s="17">
        <f>SUMPRODUCT($A$2:$G$2,'Des Matrix All Tasks All Resp'!Q348:W348)</f>
        <v>-1.1975725696168413</v>
      </c>
      <c r="N347" s="17">
        <f>SUMPRODUCT($A$2:$G$2,'Des Matrix All Tasks All Resp'!X348:AD348)</f>
        <v>-0.79214457067197641</v>
      </c>
      <c r="P347" s="17">
        <v>29</v>
      </c>
      <c r="Q347" s="17">
        <v>10</v>
      </c>
      <c r="R347" s="17">
        <f t="shared" si="47"/>
        <v>0.74095388310426558</v>
      </c>
      <c r="S347" s="17">
        <f t="shared" si="48"/>
        <v>3.8162225787435333</v>
      </c>
      <c r="T347" s="17">
        <f t="shared" si="49"/>
        <v>0.30192622799302171</v>
      </c>
      <c r="U347" s="17">
        <f t="shared" si="50"/>
        <v>0.45287253595681493</v>
      </c>
      <c r="W347" s="17">
        <v>29</v>
      </c>
      <c r="X347" s="17">
        <v>10</v>
      </c>
      <c r="Y347" s="17">
        <f t="shared" si="51"/>
        <v>0.13948745082729661</v>
      </c>
      <c r="Z347" s="17">
        <f t="shared" si="52"/>
        <v>0.71841874566922448</v>
      </c>
      <c r="AA347" s="17">
        <f t="shared" si="53"/>
        <v>5.6838786921805544E-2</v>
      </c>
      <c r="AB347" s="17">
        <f t="shared" si="54"/>
        <v>8.525501658167324E-2</v>
      </c>
      <c r="AD347" s="17">
        <v>29</v>
      </c>
      <c r="AE347" s="17">
        <v>10</v>
      </c>
      <c r="AF347" s="17">
        <f>SUMPRODUCT(Y347:AB347,'Coded Choice Data'!C347:F347)</f>
        <v>0.71841874566922448</v>
      </c>
      <c r="AG347" s="17">
        <f t="shared" si="55"/>
        <v>-0.33070266869701831</v>
      </c>
    </row>
    <row r="348" spans="9:33" x14ac:dyDescent="0.3">
      <c r="I348" s="16">
        <v>29</v>
      </c>
      <c r="J348" s="16">
        <v>11</v>
      </c>
      <c r="K348" s="17">
        <f>SUMPRODUCT($A$2:$G$2,'Des Matrix All Tasks All Resp'!C349:I349)</f>
        <v>-1.0671293456207582</v>
      </c>
      <c r="L348" s="17">
        <f>SUMPRODUCT($A$2:$G$2,'Des Matrix All Tasks All Resp'!J349:P349)</f>
        <v>0.66584189037001906</v>
      </c>
      <c r="M348" s="17">
        <f>SUMPRODUCT($A$2:$G$2,'Des Matrix All Tasks All Resp'!Q349:W349)</f>
        <v>-0.68125478487649804</v>
      </c>
      <c r="N348" s="17">
        <f>SUMPRODUCT($A$2:$G$2,'Des Matrix All Tasks All Resp'!X349:AD349)</f>
        <v>-0.79214457067197641</v>
      </c>
      <c r="P348" s="17">
        <v>29</v>
      </c>
      <c r="Q348" s="17">
        <v>11</v>
      </c>
      <c r="R348" s="17">
        <f t="shared" si="47"/>
        <v>0.3439945909823911</v>
      </c>
      <c r="S348" s="17">
        <f t="shared" si="48"/>
        <v>1.9461282584821706</v>
      </c>
      <c r="T348" s="17">
        <f t="shared" si="49"/>
        <v>0.50598169568907869</v>
      </c>
      <c r="U348" s="17">
        <f t="shared" si="50"/>
        <v>0.45287253595681493</v>
      </c>
      <c r="W348" s="17">
        <v>29</v>
      </c>
      <c r="X348" s="17">
        <v>11</v>
      </c>
      <c r="Y348" s="17">
        <f t="shared" si="51"/>
        <v>0.10587781396870258</v>
      </c>
      <c r="Z348" s="17">
        <f t="shared" si="52"/>
        <v>0.59899722586439763</v>
      </c>
      <c r="AA348" s="17">
        <f t="shared" si="53"/>
        <v>0.15573569251407005</v>
      </c>
      <c r="AB348" s="17">
        <f t="shared" si="54"/>
        <v>0.1393892676528298</v>
      </c>
      <c r="AD348" s="17">
        <v>29</v>
      </c>
      <c r="AE348" s="17">
        <v>11</v>
      </c>
      <c r="AF348" s="17">
        <f>SUMPRODUCT(Y348:AB348,'Coded Choice Data'!C348:F348)</f>
        <v>0.15573569251407005</v>
      </c>
      <c r="AG348" s="17">
        <f t="shared" si="55"/>
        <v>-1.8595949874020634</v>
      </c>
    </row>
    <row r="349" spans="9:33" x14ac:dyDescent="0.3">
      <c r="I349" s="16">
        <v>29</v>
      </c>
      <c r="J349" s="16">
        <v>12</v>
      </c>
      <c r="K349" s="17">
        <f>SUMPRODUCT($A$2:$G$2,'Des Matrix All Tasks All Resp'!C350:I350)</f>
        <v>0.65706357561691719</v>
      </c>
      <c r="L349" s="17">
        <f>SUMPRODUCT($A$2:$G$2,'Des Matrix All Tasks All Resp'!J350:P350)</f>
        <v>-0.8515711716844464</v>
      </c>
      <c r="M349" s="17">
        <f>SUMPRODUCT($A$2:$G$2,'Des Matrix All Tasks All Resp'!Q350:W350)</f>
        <v>-0.69446976714678621</v>
      </c>
      <c r="N349" s="17">
        <f>SUMPRODUCT($A$2:$G$2,'Des Matrix All Tasks All Resp'!X350:AD350)</f>
        <v>-0.79214457067197641</v>
      </c>
      <c r="P349" s="17">
        <v>29</v>
      </c>
      <c r="Q349" s="17">
        <v>12</v>
      </c>
      <c r="R349" s="17">
        <f t="shared" si="47"/>
        <v>1.9291192963151294</v>
      </c>
      <c r="S349" s="17">
        <f t="shared" si="48"/>
        <v>0.42674391698803016</v>
      </c>
      <c r="T349" s="17">
        <f t="shared" si="49"/>
        <v>0.49933914382267025</v>
      </c>
      <c r="U349" s="17">
        <f t="shared" si="50"/>
        <v>0.45287253595681493</v>
      </c>
      <c r="W349" s="17">
        <v>29</v>
      </c>
      <c r="X349" s="17">
        <v>12</v>
      </c>
      <c r="Y349" s="17">
        <f t="shared" si="51"/>
        <v>0.58315466205103683</v>
      </c>
      <c r="Z349" s="17">
        <f t="shared" si="52"/>
        <v>0.1290006819012392</v>
      </c>
      <c r="AA349" s="17">
        <f t="shared" si="53"/>
        <v>0.15094553780109821</v>
      </c>
      <c r="AB349" s="17">
        <f t="shared" si="54"/>
        <v>0.13689911824662579</v>
      </c>
      <c r="AD349" s="17">
        <v>29</v>
      </c>
      <c r="AE349" s="17">
        <v>12</v>
      </c>
      <c r="AF349" s="17">
        <f>SUMPRODUCT(Y349:AB349,'Coded Choice Data'!C349:F349)</f>
        <v>0.15094553780109821</v>
      </c>
      <c r="AG349" s="17">
        <f t="shared" si="55"/>
        <v>-1.890836184040658</v>
      </c>
    </row>
    <row r="350" spans="9:33" x14ac:dyDescent="0.3">
      <c r="I350" s="16">
        <v>30</v>
      </c>
      <c r="J350" s="16">
        <v>1</v>
      </c>
      <c r="K350" s="17">
        <f>SUMPRODUCT($A$2:$G$2,'Des Matrix All Tasks All Resp'!C351:I351)</f>
        <v>-0.69446976714678621</v>
      </c>
      <c r="L350" s="17">
        <f>SUMPRODUCT($A$2:$G$2,'Des Matrix All Tasks All Resp'!J351:P351)</f>
        <v>-1.1975725696168413</v>
      </c>
      <c r="M350" s="17">
        <f>SUMPRODUCT($A$2:$G$2,'Des Matrix All Tasks All Resp'!Q351:W351)</f>
        <v>0.66584189037001906</v>
      </c>
      <c r="N350" s="17">
        <f>SUMPRODUCT($A$2:$G$2,'Des Matrix All Tasks All Resp'!X351:AD351)</f>
        <v>-0.79214457067197641</v>
      </c>
      <c r="P350" s="17">
        <v>30</v>
      </c>
      <c r="Q350" s="17">
        <v>1</v>
      </c>
      <c r="R350" s="17">
        <f t="shared" si="47"/>
        <v>0.49933914382267025</v>
      </c>
      <c r="S350" s="17">
        <f t="shared" si="48"/>
        <v>0.30192622799302171</v>
      </c>
      <c r="T350" s="17">
        <f t="shared" si="49"/>
        <v>1.9461282584821706</v>
      </c>
      <c r="U350" s="17">
        <f t="shared" si="50"/>
        <v>0.45287253595681493</v>
      </c>
      <c r="W350" s="17">
        <v>30</v>
      </c>
      <c r="X350" s="17">
        <v>1</v>
      </c>
      <c r="Y350" s="17">
        <f t="shared" si="51"/>
        <v>0.15603050430241394</v>
      </c>
      <c r="Z350" s="17">
        <f t="shared" si="52"/>
        <v>9.4344098992981823E-2</v>
      </c>
      <c r="AA350" s="17">
        <f t="shared" si="53"/>
        <v>0.60811449966355624</v>
      </c>
      <c r="AB350" s="17">
        <f t="shared" si="54"/>
        <v>0.14151089704104794</v>
      </c>
      <c r="AD350" s="17">
        <v>30</v>
      </c>
      <c r="AE350" s="17">
        <v>1</v>
      </c>
      <c r="AF350" s="17">
        <f>SUMPRODUCT(Y350:AB350,'Coded Choice Data'!C350:F350)</f>
        <v>0.60811449966355624</v>
      </c>
      <c r="AG350" s="17">
        <f t="shared" si="55"/>
        <v>-0.49739209293123748</v>
      </c>
    </row>
    <row r="351" spans="9:33" x14ac:dyDescent="0.3">
      <c r="I351" s="16">
        <v>30</v>
      </c>
      <c r="J351" s="16">
        <v>2</v>
      </c>
      <c r="K351" s="17">
        <f>SUMPRODUCT($A$2:$G$2,'Des Matrix All Tasks All Resp'!C352:I352)</f>
        <v>-0.29981689164942416</v>
      </c>
      <c r="L351" s="17">
        <f>SUMPRODUCT($A$2:$G$2,'Des Matrix All Tasks All Resp'!J352:P352)</f>
        <v>0.65706357561691719</v>
      </c>
      <c r="M351" s="17">
        <f>SUMPRODUCT($A$2:$G$2,'Des Matrix All Tasks All Resp'!Q352:W352)</f>
        <v>-1.0671293456207582</v>
      </c>
      <c r="N351" s="17">
        <f>SUMPRODUCT($A$2:$G$2,'Des Matrix All Tasks All Resp'!X352:AD352)</f>
        <v>-0.79214457067197641</v>
      </c>
      <c r="P351" s="17">
        <v>30</v>
      </c>
      <c r="Q351" s="17">
        <v>2</v>
      </c>
      <c r="R351" s="17">
        <f t="shared" si="47"/>
        <v>0.74095388310426558</v>
      </c>
      <c r="S351" s="17">
        <f t="shared" si="48"/>
        <v>1.9291192963151294</v>
      </c>
      <c r="T351" s="17">
        <f t="shared" si="49"/>
        <v>0.3439945909823911</v>
      </c>
      <c r="U351" s="17">
        <f t="shared" si="50"/>
        <v>0.45287253595681493</v>
      </c>
      <c r="W351" s="17">
        <v>30</v>
      </c>
      <c r="X351" s="17">
        <v>2</v>
      </c>
      <c r="Y351" s="17">
        <f t="shared" si="51"/>
        <v>0.21371982717594143</v>
      </c>
      <c r="Z351" s="17">
        <f t="shared" si="52"/>
        <v>0.55643279833142645</v>
      </c>
      <c r="AA351" s="17">
        <f t="shared" si="53"/>
        <v>9.922137694481846E-2</v>
      </c>
      <c r="AB351" s="17">
        <f t="shared" si="54"/>
        <v>0.13062599754781365</v>
      </c>
      <c r="AD351" s="17">
        <v>30</v>
      </c>
      <c r="AE351" s="17">
        <v>2</v>
      </c>
      <c r="AF351" s="17">
        <f>SUMPRODUCT(Y351:AB351,'Coded Choice Data'!C351:F351)</f>
        <v>0.21371982717594143</v>
      </c>
      <c r="AG351" s="17">
        <f t="shared" si="55"/>
        <v>-1.543089340539995</v>
      </c>
    </row>
    <row r="352" spans="9:33" x14ac:dyDescent="0.3">
      <c r="I352" s="16">
        <v>30</v>
      </c>
      <c r="J352" s="16">
        <v>3</v>
      </c>
      <c r="K352" s="17">
        <f>SUMPRODUCT($A$2:$G$2,'Des Matrix All Tasks All Resp'!C353:I353)</f>
        <v>1.3392610796480227</v>
      </c>
      <c r="L352" s="17">
        <f>SUMPRODUCT($A$2:$G$2,'Des Matrix All Tasks All Resp'!J353:P353)</f>
        <v>-0.68125478487649804</v>
      </c>
      <c r="M352" s="17">
        <f>SUMPRODUCT($A$2:$G$2,'Des Matrix All Tasks All Resp'!Q353:W353)</f>
        <v>-0.8515711716844464</v>
      </c>
      <c r="N352" s="17">
        <f>SUMPRODUCT($A$2:$G$2,'Des Matrix All Tasks All Resp'!X353:AD353)</f>
        <v>-0.79214457067197641</v>
      </c>
      <c r="P352" s="17">
        <v>30</v>
      </c>
      <c r="Q352" s="17">
        <v>3</v>
      </c>
      <c r="R352" s="17">
        <f t="shared" si="47"/>
        <v>3.8162225787435333</v>
      </c>
      <c r="S352" s="17">
        <f t="shared" si="48"/>
        <v>0.50598169568907869</v>
      </c>
      <c r="T352" s="17">
        <f t="shared" si="49"/>
        <v>0.42674391698803016</v>
      </c>
      <c r="U352" s="17">
        <f t="shared" si="50"/>
        <v>0.45287253595681493</v>
      </c>
      <c r="W352" s="17">
        <v>30</v>
      </c>
      <c r="X352" s="17">
        <v>3</v>
      </c>
      <c r="Y352" s="17">
        <f t="shared" si="51"/>
        <v>0.73363208360075771</v>
      </c>
      <c r="Z352" s="17">
        <f t="shared" si="52"/>
        <v>9.7270114101793301E-2</v>
      </c>
      <c r="AA352" s="17">
        <f t="shared" si="53"/>
        <v>8.2037413312237836E-2</v>
      </c>
      <c r="AB352" s="17">
        <f t="shared" si="54"/>
        <v>8.7060388985211054E-2</v>
      </c>
      <c r="AD352" s="17">
        <v>30</v>
      </c>
      <c r="AE352" s="17">
        <v>3</v>
      </c>
      <c r="AF352" s="17">
        <f>SUMPRODUCT(Y352:AB352,'Coded Choice Data'!C352:F352)</f>
        <v>0.73363208360075771</v>
      </c>
      <c r="AG352" s="17">
        <f t="shared" si="55"/>
        <v>-0.30974762453497645</v>
      </c>
    </row>
    <row r="353" spans="9:33" x14ac:dyDescent="0.3">
      <c r="I353" s="16">
        <v>30</v>
      </c>
      <c r="J353" s="16">
        <v>4</v>
      </c>
      <c r="K353" s="17">
        <f>SUMPRODUCT($A$2:$G$2,'Des Matrix All Tasks All Resp'!C354:I354)</f>
        <v>-0.8515711716844464</v>
      </c>
      <c r="L353" s="17">
        <f>SUMPRODUCT($A$2:$G$2,'Des Matrix All Tasks All Resp'!J354:P354)</f>
        <v>-1.0671293456207582</v>
      </c>
      <c r="M353" s="17">
        <f>SUMPRODUCT($A$2:$G$2,'Des Matrix All Tasks All Resp'!Q354:W354)</f>
        <v>-1.1975725696168413</v>
      </c>
      <c r="N353" s="17">
        <f>SUMPRODUCT($A$2:$G$2,'Des Matrix All Tasks All Resp'!X354:AD354)</f>
        <v>-0.79214457067197641</v>
      </c>
      <c r="P353" s="17">
        <v>30</v>
      </c>
      <c r="Q353" s="17">
        <v>4</v>
      </c>
      <c r="R353" s="17">
        <f t="shared" si="47"/>
        <v>0.42674391698803016</v>
      </c>
      <c r="S353" s="17">
        <f t="shared" si="48"/>
        <v>0.3439945909823911</v>
      </c>
      <c r="T353" s="17">
        <f t="shared" si="49"/>
        <v>0.30192622799302171</v>
      </c>
      <c r="U353" s="17">
        <f t="shared" si="50"/>
        <v>0.45287253595681493</v>
      </c>
      <c r="W353" s="17">
        <v>30</v>
      </c>
      <c r="X353" s="17">
        <v>4</v>
      </c>
      <c r="Y353" s="17">
        <f t="shared" si="51"/>
        <v>0.27973352394784146</v>
      </c>
      <c r="Z353" s="17">
        <f t="shared" si="52"/>
        <v>0.22549078106062309</v>
      </c>
      <c r="AA353" s="17">
        <f t="shared" si="53"/>
        <v>0.19791468458386108</v>
      </c>
      <c r="AB353" s="17">
        <f t="shared" si="54"/>
        <v>0.29686101040767443</v>
      </c>
      <c r="AD353" s="17">
        <v>30</v>
      </c>
      <c r="AE353" s="17">
        <v>4</v>
      </c>
      <c r="AF353" s="17">
        <f>SUMPRODUCT(Y353:AB353,'Coded Choice Data'!C353:F353)</f>
        <v>0.29686101040767443</v>
      </c>
      <c r="AG353" s="17">
        <f t="shared" si="55"/>
        <v>-1.2144912281408544</v>
      </c>
    </row>
    <row r="354" spans="9:33" x14ac:dyDescent="0.3">
      <c r="I354" s="16">
        <v>30</v>
      </c>
      <c r="J354" s="16">
        <v>5</v>
      </c>
      <c r="K354" s="17">
        <f>SUMPRODUCT($A$2:$G$2,'Des Matrix All Tasks All Resp'!C355:I355)</f>
        <v>1.3392610796480227</v>
      </c>
      <c r="L354" s="17">
        <f>SUMPRODUCT($A$2:$G$2,'Des Matrix All Tasks All Resp'!J355:P355)</f>
        <v>0.65706357561691719</v>
      </c>
      <c r="M354" s="17">
        <f>SUMPRODUCT($A$2:$G$2,'Des Matrix All Tasks All Resp'!Q355:W355)</f>
        <v>0.66584189037001906</v>
      </c>
      <c r="N354" s="17">
        <f>SUMPRODUCT($A$2:$G$2,'Des Matrix All Tasks All Resp'!X355:AD355)</f>
        <v>-0.79214457067197641</v>
      </c>
      <c r="P354" s="17">
        <v>30</v>
      </c>
      <c r="Q354" s="17">
        <v>5</v>
      </c>
      <c r="R354" s="17">
        <f t="shared" si="47"/>
        <v>3.8162225787435333</v>
      </c>
      <c r="S354" s="17">
        <f t="shared" si="48"/>
        <v>1.9291192963151294</v>
      </c>
      <c r="T354" s="17">
        <f t="shared" si="49"/>
        <v>1.9461282584821706</v>
      </c>
      <c r="U354" s="17">
        <f t="shared" si="50"/>
        <v>0.45287253595681493</v>
      </c>
      <c r="W354" s="17">
        <v>30</v>
      </c>
      <c r="X354" s="17">
        <v>5</v>
      </c>
      <c r="Y354" s="17">
        <f t="shared" si="51"/>
        <v>0.46857342987741968</v>
      </c>
      <c r="Z354" s="17">
        <f t="shared" si="52"/>
        <v>0.23686617503707263</v>
      </c>
      <c r="AA354" s="17">
        <f t="shared" si="53"/>
        <v>0.23895461395194584</v>
      </c>
      <c r="AB354" s="17">
        <f t="shared" si="54"/>
        <v>5.5605781133561828E-2</v>
      </c>
      <c r="AD354" s="17">
        <v>30</v>
      </c>
      <c r="AE354" s="17">
        <v>5</v>
      </c>
      <c r="AF354" s="17">
        <f>SUMPRODUCT(Y354:AB354,'Coded Choice Data'!C354:F354)</f>
        <v>0.46857342987741968</v>
      </c>
      <c r="AG354" s="17">
        <f t="shared" si="55"/>
        <v>-0.75806245558852292</v>
      </c>
    </row>
    <row r="355" spans="9:33" x14ac:dyDescent="0.3">
      <c r="I355" s="16">
        <v>30</v>
      </c>
      <c r="J355" s="16">
        <v>6</v>
      </c>
      <c r="K355" s="17">
        <f>SUMPRODUCT($A$2:$G$2,'Des Matrix All Tasks All Resp'!C356:I356)</f>
        <v>-0.68125478487649804</v>
      </c>
      <c r="L355" s="17">
        <f>SUMPRODUCT($A$2:$G$2,'Des Matrix All Tasks All Resp'!J356:P356)</f>
        <v>-0.29981689164942416</v>
      </c>
      <c r="M355" s="17">
        <f>SUMPRODUCT($A$2:$G$2,'Des Matrix All Tasks All Resp'!Q356:W356)</f>
        <v>-0.69446976714678621</v>
      </c>
      <c r="N355" s="17">
        <f>SUMPRODUCT($A$2:$G$2,'Des Matrix All Tasks All Resp'!X356:AD356)</f>
        <v>-0.79214457067197641</v>
      </c>
      <c r="P355" s="17">
        <v>30</v>
      </c>
      <c r="Q355" s="17">
        <v>6</v>
      </c>
      <c r="R355" s="17">
        <f t="shared" si="47"/>
        <v>0.50598169568907869</v>
      </c>
      <c r="S355" s="17">
        <f t="shared" si="48"/>
        <v>0.74095388310426558</v>
      </c>
      <c r="T355" s="17">
        <f t="shared" si="49"/>
        <v>0.49933914382267025</v>
      </c>
      <c r="U355" s="17">
        <f t="shared" si="50"/>
        <v>0.45287253595681493</v>
      </c>
      <c r="W355" s="17">
        <v>30</v>
      </c>
      <c r="X355" s="17">
        <v>6</v>
      </c>
      <c r="Y355" s="17">
        <f t="shared" si="51"/>
        <v>0.23008086144146769</v>
      </c>
      <c r="Z355" s="17">
        <f t="shared" si="52"/>
        <v>0.33692781609591671</v>
      </c>
      <c r="AA355" s="17">
        <f t="shared" si="53"/>
        <v>0.22706034890393112</v>
      </c>
      <c r="AB355" s="17">
        <f t="shared" si="54"/>
        <v>0.20593097355868456</v>
      </c>
      <c r="AD355" s="17">
        <v>30</v>
      </c>
      <c r="AE355" s="17">
        <v>6</v>
      </c>
      <c r="AF355" s="17">
        <f>SUMPRODUCT(Y355:AB355,'Coded Choice Data'!C355:F355)</f>
        <v>0.23008086144146769</v>
      </c>
      <c r="AG355" s="17">
        <f t="shared" si="55"/>
        <v>-1.4693244603610727</v>
      </c>
    </row>
    <row r="356" spans="9:33" x14ac:dyDescent="0.3">
      <c r="I356" s="16">
        <v>30</v>
      </c>
      <c r="J356" s="16">
        <v>7</v>
      </c>
      <c r="K356" s="17">
        <f>SUMPRODUCT($A$2:$G$2,'Des Matrix All Tasks All Resp'!C357:I357)</f>
        <v>0.66584189037001906</v>
      </c>
      <c r="L356" s="17">
        <f>SUMPRODUCT($A$2:$G$2,'Des Matrix All Tasks All Resp'!J357:P357)</f>
        <v>-0.8515711716844464</v>
      </c>
      <c r="M356" s="17">
        <f>SUMPRODUCT($A$2:$G$2,'Des Matrix All Tasks All Resp'!Q357:W357)</f>
        <v>-0.29981689164942416</v>
      </c>
      <c r="N356" s="17">
        <f>SUMPRODUCT($A$2:$G$2,'Des Matrix All Tasks All Resp'!X357:AD357)</f>
        <v>-0.79214457067197641</v>
      </c>
      <c r="P356" s="17">
        <v>30</v>
      </c>
      <c r="Q356" s="17">
        <v>7</v>
      </c>
      <c r="R356" s="17">
        <f t="shared" si="47"/>
        <v>1.9461282584821706</v>
      </c>
      <c r="S356" s="17">
        <f t="shared" si="48"/>
        <v>0.42674391698803016</v>
      </c>
      <c r="T356" s="17">
        <f t="shared" si="49"/>
        <v>0.74095388310426558</v>
      </c>
      <c r="U356" s="17">
        <f t="shared" si="50"/>
        <v>0.45287253595681493</v>
      </c>
      <c r="W356" s="17">
        <v>30</v>
      </c>
      <c r="X356" s="17">
        <v>7</v>
      </c>
      <c r="Y356" s="17">
        <f t="shared" si="51"/>
        <v>0.54563855254439342</v>
      </c>
      <c r="Z356" s="17">
        <f t="shared" si="52"/>
        <v>0.1196467561465229</v>
      </c>
      <c r="AA356" s="17">
        <f t="shared" si="53"/>
        <v>0.20774221972115875</v>
      </c>
      <c r="AB356" s="17">
        <f t="shared" si="54"/>
        <v>0.12697247158792493</v>
      </c>
      <c r="AD356" s="17">
        <v>30</v>
      </c>
      <c r="AE356" s="17">
        <v>7</v>
      </c>
      <c r="AF356" s="17">
        <f>SUMPRODUCT(Y356:AB356,'Coded Choice Data'!C356:F356)</f>
        <v>0.20774221972115875</v>
      </c>
      <c r="AG356" s="17">
        <f t="shared" si="55"/>
        <v>-1.5714572961468509</v>
      </c>
    </row>
    <row r="357" spans="9:33" x14ac:dyDescent="0.3">
      <c r="I357" s="16">
        <v>30</v>
      </c>
      <c r="J357" s="16">
        <v>8</v>
      </c>
      <c r="K357" s="17">
        <f>SUMPRODUCT($A$2:$G$2,'Des Matrix All Tasks All Resp'!C358:I358)</f>
        <v>-1.1975725696168413</v>
      </c>
      <c r="L357" s="17">
        <f>SUMPRODUCT($A$2:$G$2,'Des Matrix All Tasks All Resp'!J358:P358)</f>
        <v>-0.68125478487649804</v>
      </c>
      <c r="M357" s="17">
        <f>SUMPRODUCT($A$2:$G$2,'Des Matrix All Tasks All Resp'!Q358:W358)</f>
        <v>0.65706357561691719</v>
      </c>
      <c r="N357" s="17">
        <f>SUMPRODUCT($A$2:$G$2,'Des Matrix All Tasks All Resp'!X358:AD358)</f>
        <v>-0.79214457067197641</v>
      </c>
      <c r="P357" s="17">
        <v>30</v>
      </c>
      <c r="Q357" s="17">
        <v>8</v>
      </c>
      <c r="R357" s="17">
        <f t="shared" si="47"/>
        <v>0.30192622799302171</v>
      </c>
      <c r="S357" s="17">
        <f t="shared" si="48"/>
        <v>0.50598169568907869</v>
      </c>
      <c r="T357" s="17">
        <f t="shared" si="49"/>
        <v>1.9291192963151294</v>
      </c>
      <c r="U357" s="17">
        <f t="shared" si="50"/>
        <v>0.45287253595681493</v>
      </c>
      <c r="W357" s="17">
        <v>30</v>
      </c>
      <c r="X357" s="17">
        <v>8</v>
      </c>
      <c r="Y357" s="17">
        <f t="shared" si="51"/>
        <v>9.4650694721508805E-2</v>
      </c>
      <c r="Z357" s="17">
        <f t="shared" si="52"/>
        <v>0.15861993617343256</v>
      </c>
      <c r="AA357" s="17">
        <f t="shared" si="53"/>
        <v>0.60475859553716993</v>
      </c>
      <c r="AB357" s="17">
        <f t="shared" si="54"/>
        <v>0.14197077356788865</v>
      </c>
      <c r="AD357" s="17">
        <v>30</v>
      </c>
      <c r="AE357" s="17">
        <v>8</v>
      </c>
      <c r="AF357" s="17">
        <f>SUMPRODUCT(Y357:AB357,'Coded Choice Data'!C357:F357)</f>
        <v>0.60475859553716993</v>
      </c>
      <c r="AG357" s="17">
        <f t="shared" si="55"/>
        <v>-0.5029259162202605</v>
      </c>
    </row>
    <row r="358" spans="9:33" x14ac:dyDescent="0.3">
      <c r="I358" s="16">
        <v>30</v>
      </c>
      <c r="J358" s="16">
        <v>9</v>
      </c>
      <c r="K358" s="17">
        <f>SUMPRODUCT($A$2:$G$2,'Des Matrix All Tasks All Resp'!C359:I359)</f>
        <v>-1.0671293456207582</v>
      </c>
      <c r="L358" s="17">
        <f>SUMPRODUCT($A$2:$G$2,'Des Matrix All Tasks All Resp'!J359:P359)</f>
        <v>-0.69446976714678621</v>
      </c>
      <c r="M358" s="17">
        <f>SUMPRODUCT($A$2:$G$2,'Des Matrix All Tasks All Resp'!Q359:W359)</f>
        <v>1.3392610796480227</v>
      </c>
      <c r="N358" s="17">
        <f>SUMPRODUCT($A$2:$G$2,'Des Matrix All Tasks All Resp'!X359:AD359)</f>
        <v>-0.79214457067197641</v>
      </c>
      <c r="P358" s="17">
        <v>30</v>
      </c>
      <c r="Q358" s="17">
        <v>9</v>
      </c>
      <c r="R358" s="17">
        <f t="shared" si="47"/>
        <v>0.3439945909823911</v>
      </c>
      <c r="S358" s="17">
        <f t="shared" si="48"/>
        <v>0.49933914382267025</v>
      </c>
      <c r="T358" s="17">
        <f t="shared" si="49"/>
        <v>3.8162225787435333</v>
      </c>
      <c r="U358" s="17">
        <f t="shared" si="50"/>
        <v>0.45287253595681493</v>
      </c>
      <c r="W358" s="17">
        <v>30</v>
      </c>
      <c r="X358" s="17">
        <v>9</v>
      </c>
      <c r="Y358" s="17">
        <f t="shared" si="51"/>
        <v>6.7285941987372616E-2</v>
      </c>
      <c r="Z358" s="17">
        <f t="shared" si="52"/>
        <v>9.7671607473026778E-2</v>
      </c>
      <c r="AA358" s="17">
        <f t="shared" si="53"/>
        <v>0.7464597926116322</v>
      </c>
      <c r="AB358" s="17">
        <f t="shared" si="54"/>
        <v>8.8582657927968433E-2</v>
      </c>
      <c r="AD358" s="17">
        <v>30</v>
      </c>
      <c r="AE358" s="17">
        <v>9</v>
      </c>
      <c r="AF358" s="17">
        <f>SUMPRODUCT(Y358:AB358,'Coded Choice Data'!C358:F358)</f>
        <v>0.7464597926116322</v>
      </c>
      <c r="AG358" s="17">
        <f t="shared" si="55"/>
        <v>-0.29241352465689846</v>
      </c>
    </row>
    <row r="359" spans="9:33" x14ac:dyDescent="0.3">
      <c r="I359" s="16">
        <v>30</v>
      </c>
      <c r="J359" s="16">
        <v>10</v>
      </c>
      <c r="K359" s="17">
        <f>SUMPRODUCT($A$2:$G$2,'Des Matrix All Tasks All Resp'!C360:I360)</f>
        <v>-0.29981689164942416</v>
      </c>
      <c r="L359" s="17">
        <f>SUMPRODUCT($A$2:$G$2,'Des Matrix All Tasks All Resp'!J360:P360)</f>
        <v>1.3392610796480227</v>
      </c>
      <c r="M359" s="17">
        <f>SUMPRODUCT($A$2:$G$2,'Des Matrix All Tasks All Resp'!Q360:W360)</f>
        <v>-1.1975725696168413</v>
      </c>
      <c r="N359" s="17">
        <f>SUMPRODUCT($A$2:$G$2,'Des Matrix All Tasks All Resp'!X360:AD360)</f>
        <v>-0.79214457067197641</v>
      </c>
      <c r="P359" s="17">
        <v>30</v>
      </c>
      <c r="Q359" s="17">
        <v>10</v>
      </c>
      <c r="R359" s="17">
        <f t="shared" si="47"/>
        <v>0.74095388310426558</v>
      </c>
      <c r="S359" s="17">
        <f t="shared" si="48"/>
        <v>3.8162225787435333</v>
      </c>
      <c r="T359" s="17">
        <f t="shared" si="49"/>
        <v>0.30192622799302171</v>
      </c>
      <c r="U359" s="17">
        <f t="shared" si="50"/>
        <v>0.45287253595681493</v>
      </c>
      <c r="W359" s="17">
        <v>30</v>
      </c>
      <c r="X359" s="17">
        <v>10</v>
      </c>
      <c r="Y359" s="17">
        <f t="shared" si="51"/>
        <v>0.13948745082729661</v>
      </c>
      <c r="Z359" s="17">
        <f t="shared" si="52"/>
        <v>0.71841874566922448</v>
      </c>
      <c r="AA359" s="17">
        <f t="shared" si="53"/>
        <v>5.6838786921805544E-2</v>
      </c>
      <c r="AB359" s="17">
        <f t="shared" si="54"/>
        <v>8.525501658167324E-2</v>
      </c>
      <c r="AD359" s="17">
        <v>30</v>
      </c>
      <c r="AE359" s="17">
        <v>10</v>
      </c>
      <c r="AF359" s="17">
        <f>SUMPRODUCT(Y359:AB359,'Coded Choice Data'!C359:F359)</f>
        <v>0.71841874566922448</v>
      </c>
      <c r="AG359" s="17">
        <f t="shared" si="55"/>
        <v>-0.33070266869701831</v>
      </c>
    </row>
    <row r="360" spans="9:33" x14ac:dyDescent="0.3">
      <c r="I360" s="16">
        <v>30</v>
      </c>
      <c r="J360" s="16">
        <v>11</v>
      </c>
      <c r="K360" s="17">
        <f>SUMPRODUCT($A$2:$G$2,'Des Matrix All Tasks All Resp'!C361:I361)</f>
        <v>-1.0671293456207582</v>
      </c>
      <c r="L360" s="17">
        <f>SUMPRODUCT($A$2:$G$2,'Des Matrix All Tasks All Resp'!J361:P361)</f>
        <v>0.66584189037001906</v>
      </c>
      <c r="M360" s="17">
        <f>SUMPRODUCT($A$2:$G$2,'Des Matrix All Tasks All Resp'!Q361:W361)</f>
        <v>-0.68125478487649804</v>
      </c>
      <c r="N360" s="17">
        <f>SUMPRODUCT($A$2:$G$2,'Des Matrix All Tasks All Resp'!X361:AD361)</f>
        <v>-0.79214457067197641</v>
      </c>
      <c r="P360" s="17">
        <v>30</v>
      </c>
      <c r="Q360" s="17">
        <v>11</v>
      </c>
      <c r="R360" s="17">
        <f t="shared" si="47"/>
        <v>0.3439945909823911</v>
      </c>
      <c r="S360" s="17">
        <f t="shared" si="48"/>
        <v>1.9461282584821706</v>
      </c>
      <c r="T360" s="17">
        <f t="shared" si="49"/>
        <v>0.50598169568907869</v>
      </c>
      <c r="U360" s="17">
        <f t="shared" si="50"/>
        <v>0.45287253595681493</v>
      </c>
      <c r="W360" s="17">
        <v>30</v>
      </c>
      <c r="X360" s="17">
        <v>11</v>
      </c>
      <c r="Y360" s="17">
        <f t="shared" si="51"/>
        <v>0.10587781396870258</v>
      </c>
      <c r="Z360" s="17">
        <f t="shared" si="52"/>
        <v>0.59899722586439763</v>
      </c>
      <c r="AA360" s="17">
        <f t="shared" si="53"/>
        <v>0.15573569251407005</v>
      </c>
      <c r="AB360" s="17">
        <f t="shared" si="54"/>
        <v>0.1393892676528298</v>
      </c>
      <c r="AD360" s="17">
        <v>30</v>
      </c>
      <c r="AE360" s="17">
        <v>11</v>
      </c>
      <c r="AF360" s="17">
        <f>SUMPRODUCT(Y360:AB360,'Coded Choice Data'!C360:F360)</f>
        <v>0.15573569251407005</v>
      </c>
      <c r="AG360" s="17">
        <f t="shared" si="55"/>
        <v>-1.8595949874020634</v>
      </c>
    </row>
    <row r="361" spans="9:33" x14ac:dyDescent="0.3">
      <c r="I361" s="16">
        <v>30</v>
      </c>
      <c r="J361" s="16">
        <v>12</v>
      </c>
      <c r="K361" s="17">
        <f>SUMPRODUCT($A$2:$G$2,'Des Matrix All Tasks All Resp'!C362:I362)</f>
        <v>0.65706357561691719</v>
      </c>
      <c r="L361" s="17">
        <f>SUMPRODUCT($A$2:$G$2,'Des Matrix All Tasks All Resp'!J362:P362)</f>
        <v>-0.8515711716844464</v>
      </c>
      <c r="M361" s="17">
        <f>SUMPRODUCT($A$2:$G$2,'Des Matrix All Tasks All Resp'!Q362:W362)</f>
        <v>-0.69446976714678621</v>
      </c>
      <c r="N361" s="17">
        <f>SUMPRODUCT($A$2:$G$2,'Des Matrix All Tasks All Resp'!X362:AD362)</f>
        <v>-0.79214457067197641</v>
      </c>
      <c r="P361" s="17">
        <v>30</v>
      </c>
      <c r="Q361" s="17">
        <v>12</v>
      </c>
      <c r="R361" s="17">
        <f t="shared" si="47"/>
        <v>1.9291192963151294</v>
      </c>
      <c r="S361" s="17">
        <f t="shared" si="48"/>
        <v>0.42674391698803016</v>
      </c>
      <c r="T361" s="17">
        <f t="shared" si="49"/>
        <v>0.49933914382267025</v>
      </c>
      <c r="U361" s="17">
        <f t="shared" si="50"/>
        <v>0.45287253595681493</v>
      </c>
      <c r="W361" s="17">
        <v>30</v>
      </c>
      <c r="X361" s="17">
        <v>12</v>
      </c>
      <c r="Y361" s="17">
        <f t="shared" si="51"/>
        <v>0.58315466205103683</v>
      </c>
      <c r="Z361" s="17">
        <f t="shared" si="52"/>
        <v>0.1290006819012392</v>
      </c>
      <c r="AA361" s="17">
        <f t="shared" si="53"/>
        <v>0.15094553780109821</v>
      </c>
      <c r="AB361" s="17">
        <f t="shared" si="54"/>
        <v>0.13689911824662579</v>
      </c>
      <c r="AD361" s="17">
        <v>30</v>
      </c>
      <c r="AE361" s="17">
        <v>12</v>
      </c>
      <c r="AF361" s="17">
        <f>SUMPRODUCT(Y361:AB361,'Coded Choice Data'!C361:F361)</f>
        <v>0.15094553780109821</v>
      </c>
      <c r="AG361" s="17">
        <f t="shared" si="55"/>
        <v>-1.890836184040658</v>
      </c>
    </row>
    <row r="362" spans="9:33" x14ac:dyDescent="0.3">
      <c r="I362" s="16">
        <v>31</v>
      </c>
      <c r="J362" s="16">
        <v>1</v>
      </c>
      <c r="K362" s="17">
        <f>SUMPRODUCT($A$2:$G$2,'Des Matrix All Tasks All Resp'!C363:I363)</f>
        <v>-0.69446976714678621</v>
      </c>
      <c r="L362" s="17">
        <f>SUMPRODUCT($A$2:$G$2,'Des Matrix All Tasks All Resp'!J363:P363)</f>
        <v>-1.1975725696168413</v>
      </c>
      <c r="M362" s="17">
        <f>SUMPRODUCT($A$2:$G$2,'Des Matrix All Tasks All Resp'!Q363:W363)</f>
        <v>0.66584189037001906</v>
      </c>
      <c r="N362" s="17">
        <f>SUMPRODUCT($A$2:$G$2,'Des Matrix All Tasks All Resp'!X363:AD363)</f>
        <v>-0.79214457067197641</v>
      </c>
      <c r="P362" s="17">
        <v>31</v>
      </c>
      <c r="Q362" s="17">
        <v>1</v>
      </c>
      <c r="R362" s="17">
        <f t="shared" si="47"/>
        <v>0.49933914382267025</v>
      </c>
      <c r="S362" s="17">
        <f t="shared" si="48"/>
        <v>0.30192622799302171</v>
      </c>
      <c r="T362" s="17">
        <f t="shared" si="49"/>
        <v>1.9461282584821706</v>
      </c>
      <c r="U362" s="17">
        <f t="shared" si="50"/>
        <v>0.45287253595681493</v>
      </c>
      <c r="W362" s="17">
        <v>31</v>
      </c>
      <c r="X362" s="17">
        <v>1</v>
      </c>
      <c r="Y362" s="17">
        <f t="shared" si="51"/>
        <v>0.15603050430241394</v>
      </c>
      <c r="Z362" s="17">
        <f t="shared" si="52"/>
        <v>9.4344098992981823E-2</v>
      </c>
      <c r="AA362" s="17">
        <f t="shared" si="53"/>
        <v>0.60811449966355624</v>
      </c>
      <c r="AB362" s="17">
        <f t="shared" si="54"/>
        <v>0.14151089704104794</v>
      </c>
      <c r="AD362" s="17">
        <v>31</v>
      </c>
      <c r="AE362" s="17">
        <v>1</v>
      </c>
      <c r="AF362" s="17">
        <f>SUMPRODUCT(Y362:AB362,'Coded Choice Data'!C362:F362)</f>
        <v>0.60811449966355624</v>
      </c>
      <c r="AG362" s="17">
        <f t="shared" si="55"/>
        <v>-0.49739209293123748</v>
      </c>
    </row>
    <row r="363" spans="9:33" x14ac:dyDescent="0.3">
      <c r="I363" s="16">
        <v>31</v>
      </c>
      <c r="J363" s="16">
        <v>2</v>
      </c>
      <c r="K363" s="17">
        <f>SUMPRODUCT($A$2:$G$2,'Des Matrix All Tasks All Resp'!C364:I364)</f>
        <v>-0.29981689164942416</v>
      </c>
      <c r="L363" s="17">
        <f>SUMPRODUCT($A$2:$G$2,'Des Matrix All Tasks All Resp'!J364:P364)</f>
        <v>0.65706357561691719</v>
      </c>
      <c r="M363" s="17">
        <f>SUMPRODUCT($A$2:$G$2,'Des Matrix All Tasks All Resp'!Q364:W364)</f>
        <v>-1.0671293456207582</v>
      </c>
      <c r="N363" s="17">
        <f>SUMPRODUCT($A$2:$G$2,'Des Matrix All Tasks All Resp'!X364:AD364)</f>
        <v>-0.79214457067197641</v>
      </c>
      <c r="P363" s="17">
        <v>31</v>
      </c>
      <c r="Q363" s="17">
        <v>2</v>
      </c>
      <c r="R363" s="17">
        <f t="shared" si="47"/>
        <v>0.74095388310426558</v>
      </c>
      <c r="S363" s="17">
        <f t="shared" si="48"/>
        <v>1.9291192963151294</v>
      </c>
      <c r="T363" s="17">
        <f t="shared" si="49"/>
        <v>0.3439945909823911</v>
      </c>
      <c r="U363" s="17">
        <f t="shared" si="50"/>
        <v>0.45287253595681493</v>
      </c>
      <c r="W363" s="17">
        <v>31</v>
      </c>
      <c r="X363" s="17">
        <v>2</v>
      </c>
      <c r="Y363" s="17">
        <f t="shared" si="51"/>
        <v>0.21371982717594143</v>
      </c>
      <c r="Z363" s="17">
        <f t="shared" si="52"/>
        <v>0.55643279833142645</v>
      </c>
      <c r="AA363" s="17">
        <f t="shared" si="53"/>
        <v>9.922137694481846E-2</v>
      </c>
      <c r="AB363" s="17">
        <f t="shared" si="54"/>
        <v>0.13062599754781365</v>
      </c>
      <c r="AD363" s="17">
        <v>31</v>
      </c>
      <c r="AE363" s="17">
        <v>2</v>
      </c>
      <c r="AF363" s="17">
        <f>SUMPRODUCT(Y363:AB363,'Coded Choice Data'!C363:F363)</f>
        <v>0.55643279833142645</v>
      </c>
      <c r="AG363" s="17">
        <f t="shared" si="55"/>
        <v>-0.58620887327365379</v>
      </c>
    </row>
    <row r="364" spans="9:33" x14ac:dyDescent="0.3">
      <c r="I364" s="16">
        <v>31</v>
      </c>
      <c r="J364" s="16">
        <v>3</v>
      </c>
      <c r="K364" s="17">
        <f>SUMPRODUCT($A$2:$G$2,'Des Matrix All Tasks All Resp'!C365:I365)</f>
        <v>1.3392610796480227</v>
      </c>
      <c r="L364" s="17">
        <f>SUMPRODUCT($A$2:$G$2,'Des Matrix All Tasks All Resp'!J365:P365)</f>
        <v>-0.68125478487649804</v>
      </c>
      <c r="M364" s="17">
        <f>SUMPRODUCT($A$2:$G$2,'Des Matrix All Tasks All Resp'!Q365:W365)</f>
        <v>-0.8515711716844464</v>
      </c>
      <c r="N364" s="17">
        <f>SUMPRODUCT($A$2:$G$2,'Des Matrix All Tasks All Resp'!X365:AD365)</f>
        <v>-0.79214457067197641</v>
      </c>
      <c r="P364" s="17">
        <v>31</v>
      </c>
      <c r="Q364" s="17">
        <v>3</v>
      </c>
      <c r="R364" s="17">
        <f t="shared" si="47"/>
        <v>3.8162225787435333</v>
      </c>
      <c r="S364" s="17">
        <f t="shared" si="48"/>
        <v>0.50598169568907869</v>
      </c>
      <c r="T364" s="17">
        <f t="shared" si="49"/>
        <v>0.42674391698803016</v>
      </c>
      <c r="U364" s="17">
        <f t="shared" si="50"/>
        <v>0.45287253595681493</v>
      </c>
      <c r="W364" s="17">
        <v>31</v>
      </c>
      <c r="X364" s="17">
        <v>3</v>
      </c>
      <c r="Y364" s="17">
        <f t="shared" si="51"/>
        <v>0.73363208360075771</v>
      </c>
      <c r="Z364" s="17">
        <f t="shared" si="52"/>
        <v>9.7270114101793301E-2</v>
      </c>
      <c r="AA364" s="17">
        <f t="shared" si="53"/>
        <v>8.2037413312237836E-2</v>
      </c>
      <c r="AB364" s="17">
        <f t="shared" si="54"/>
        <v>8.7060388985211054E-2</v>
      </c>
      <c r="AD364" s="17">
        <v>31</v>
      </c>
      <c r="AE364" s="17">
        <v>3</v>
      </c>
      <c r="AF364" s="17">
        <f>SUMPRODUCT(Y364:AB364,'Coded Choice Data'!C364:F364)</f>
        <v>9.7270114101793301E-2</v>
      </c>
      <c r="AG364" s="17">
        <f t="shared" si="55"/>
        <v>-2.3302634890594969</v>
      </c>
    </row>
    <row r="365" spans="9:33" x14ac:dyDescent="0.3">
      <c r="I365" s="16">
        <v>31</v>
      </c>
      <c r="J365" s="16">
        <v>4</v>
      </c>
      <c r="K365" s="17">
        <f>SUMPRODUCT($A$2:$G$2,'Des Matrix All Tasks All Resp'!C366:I366)</f>
        <v>-0.8515711716844464</v>
      </c>
      <c r="L365" s="17">
        <f>SUMPRODUCT($A$2:$G$2,'Des Matrix All Tasks All Resp'!J366:P366)</f>
        <v>-1.0671293456207582</v>
      </c>
      <c r="M365" s="17">
        <f>SUMPRODUCT($A$2:$G$2,'Des Matrix All Tasks All Resp'!Q366:W366)</f>
        <v>-1.1975725696168413</v>
      </c>
      <c r="N365" s="17">
        <f>SUMPRODUCT($A$2:$G$2,'Des Matrix All Tasks All Resp'!X366:AD366)</f>
        <v>-0.79214457067197641</v>
      </c>
      <c r="P365" s="17">
        <v>31</v>
      </c>
      <c r="Q365" s="17">
        <v>4</v>
      </c>
      <c r="R365" s="17">
        <f t="shared" si="47"/>
        <v>0.42674391698803016</v>
      </c>
      <c r="S365" s="17">
        <f t="shared" si="48"/>
        <v>0.3439945909823911</v>
      </c>
      <c r="T365" s="17">
        <f t="shared" si="49"/>
        <v>0.30192622799302171</v>
      </c>
      <c r="U365" s="17">
        <f t="shared" si="50"/>
        <v>0.45287253595681493</v>
      </c>
      <c r="W365" s="17">
        <v>31</v>
      </c>
      <c r="X365" s="17">
        <v>4</v>
      </c>
      <c r="Y365" s="17">
        <f t="shared" si="51"/>
        <v>0.27973352394784146</v>
      </c>
      <c r="Z365" s="17">
        <f t="shared" si="52"/>
        <v>0.22549078106062309</v>
      </c>
      <c r="AA365" s="17">
        <f t="shared" si="53"/>
        <v>0.19791468458386108</v>
      </c>
      <c r="AB365" s="17">
        <f t="shared" si="54"/>
        <v>0.29686101040767443</v>
      </c>
      <c r="AD365" s="17">
        <v>31</v>
      </c>
      <c r="AE365" s="17">
        <v>4</v>
      </c>
      <c r="AF365" s="17">
        <f>SUMPRODUCT(Y365:AB365,'Coded Choice Data'!C365:F365)</f>
        <v>0.22549078106062309</v>
      </c>
      <c r="AG365" s="17">
        <f t="shared" si="55"/>
        <v>-1.4894760030896363</v>
      </c>
    </row>
    <row r="366" spans="9:33" x14ac:dyDescent="0.3">
      <c r="I366" s="16">
        <v>31</v>
      </c>
      <c r="J366" s="16">
        <v>5</v>
      </c>
      <c r="K366" s="17">
        <f>SUMPRODUCT($A$2:$G$2,'Des Matrix All Tasks All Resp'!C367:I367)</f>
        <v>1.3392610796480227</v>
      </c>
      <c r="L366" s="17">
        <f>SUMPRODUCT($A$2:$G$2,'Des Matrix All Tasks All Resp'!J367:P367)</f>
        <v>0.65706357561691719</v>
      </c>
      <c r="M366" s="17">
        <f>SUMPRODUCT($A$2:$G$2,'Des Matrix All Tasks All Resp'!Q367:W367)</f>
        <v>0.66584189037001906</v>
      </c>
      <c r="N366" s="17">
        <f>SUMPRODUCT($A$2:$G$2,'Des Matrix All Tasks All Resp'!X367:AD367)</f>
        <v>-0.79214457067197641</v>
      </c>
      <c r="P366" s="17">
        <v>31</v>
      </c>
      <c r="Q366" s="17">
        <v>5</v>
      </c>
      <c r="R366" s="17">
        <f t="shared" si="47"/>
        <v>3.8162225787435333</v>
      </c>
      <c r="S366" s="17">
        <f t="shared" si="48"/>
        <v>1.9291192963151294</v>
      </c>
      <c r="T366" s="17">
        <f t="shared" si="49"/>
        <v>1.9461282584821706</v>
      </c>
      <c r="U366" s="17">
        <f t="shared" si="50"/>
        <v>0.45287253595681493</v>
      </c>
      <c r="W366" s="17">
        <v>31</v>
      </c>
      <c r="X366" s="17">
        <v>5</v>
      </c>
      <c r="Y366" s="17">
        <f t="shared" si="51"/>
        <v>0.46857342987741968</v>
      </c>
      <c r="Z366" s="17">
        <f t="shared" si="52"/>
        <v>0.23686617503707263</v>
      </c>
      <c r="AA366" s="17">
        <f t="shared" si="53"/>
        <v>0.23895461395194584</v>
      </c>
      <c r="AB366" s="17">
        <f t="shared" si="54"/>
        <v>5.5605781133561828E-2</v>
      </c>
      <c r="AD366" s="17">
        <v>31</v>
      </c>
      <c r="AE366" s="17">
        <v>5</v>
      </c>
      <c r="AF366" s="17">
        <f>SUMPRODUCT(Y366:AB366,'Coded Choice Data'!C366:F366)</f>
        <v>0.23895461395194584</v>
      </c>
      <c r="AG366" s="17">
        <f t="shared" si="55"/>
        <v>-1.4314816448665266</v>
      </c>
    </row>
    <row r="367" spans="9:33" x14ac:dyDescent="0.3">
      <c r="I367" s="16">
        <v>31</v>
      </c>
      <c r="J367" s="16">
        <v>6</v>
      </c>
      <c r="K367" s="17">
        <f>SUMPRODUCT($A$2:$G$2,'Des Matrix All Tasks All Resp'!C368:I368)</f>
        <v>-0.68125478487649804</v>
      </c>
      <c r="L367" s="17">
        <f>SUMPRODUCT($A$2:$G$2,'Des Matrix All Tasks All Resp'!J368:P368)</f>
        <v>-0.29981689164942416</v>
      </c>
      <c r="M367" s="17">
        <f>SUMPRODUCT($A$2:$G$2,'Des Matrix All Tasks All Resp'!Q368:W368)</f>
        <v>-0.69446976714678621</v>
      </c>
      <c r="N367" s="17">
        <f>SUMPRODUCT($A$2:$G$2,'Des Matrix All Tasks All Resp'!X368:AD368)</f>
        <v>-0.79214457067197641</v>
      </c>
      <c r="P367" s="17">
        <v>31</v>
      </c>
      <c r="Q367" s="17">
        <v>6</v>
      </c>
      <c r="R367" s="17">
        <f t="shared" si="47"/>
        <v>0.50598169568907869</v>
      </c>
      <c r="S367" s="17">
        <f t="shared" si="48"/>
        <v>0.74095388310426558</v>
      </c>
      <c r="T367" s="17">
        <f t="shared" si="49"/>
        <v>0.49933914382267025</v>
      </c>
      <c r="U367" s="17">
        <f t="shared" si="50"/>
        <v>0.45287253595681493</v>
      </c>
      <c r="W367" s="17">
        <v>31</v>
      </c>
      <c r="X367" s="17">
        <v>6</v>
      </c>
      <c r="Y367" s="17">
        <f t="shared" si="51"/>
        <v>0.23008086144146769</v>
      </c>
      <c r="Z367" s="17">
        <f t="shared" si="52"/>
        <v>0.33692781609591671</v>
      </c>
      <c r="AA367" s="17">
        <f t="shared" si="53"/>
        <v>0.22706034890393112</v>
      </c>
      <c r="AB367" s="17">
        <f t="shared" si="54"/>
        <v>0.20593097355868456</v>
      </c>
      <c r="AD367" s="17">
        <v>31</v>
      </c>
      <c r="AE367" s="17">
        <v>6</v>
      </c>
      <c r="AF367" s="17">
        <f>SUMPRODUCT(Y367:AB367,'Coded Choice Data'!C367:F367)</f>
        <v>0.33692781609591671</v>
      </c>
      <c r="AG367" s="17">
        <f t="shared" si="55"/>
        <v>-1.0878865671339988</v>
      </c>
    </row>
    <row r="368" spans="9:33" x14ac:dyDescent="0.3">
      <c r="I368" s="16">
        <v>31</v>
      </c>
      <c r="J368" s="16">
        <v>7</v>
      </c>
      <c r="K368" s="17">
        <f>SUMPRODUCT($A$2:$G$2,'Des Matrix All Tasks All Resp'!C369:I369)</f>
        <v>0.66584189037001906</v>
      </c>
      <c r="L368" s="17">
        <f>SUMPRODUCT($A$2:$G$2,'Des Matrix All Tasks All Resp'!J369:P369)</f>
        <v>-0.8515711716844464</v>
      </c>
      <c r="M368" s="17">
        <f>SUMPRODUCT($A$2:$G$2,'Des Matrix All Tasks All Resp'!Q369:W369)</f>
        <v>-0.29981689164942416</v>
      </c>
      <c r="N368" s="17">
        <f>SUMPRODUCT($A$2:$G$2,'Des Matrix All Tasks All Resp'!X369:AD369)</f>
        <v>-0.79214457067197641</v>
      </c>
      <c r="P368" s="17">
        <v>31</v>
      </c>
      <c r="Q368" s="17">
        <v>7</v>
      </c>
      <c r="R368" s="17">
        <f t="shared" si="47"/>
        <v>1.9461282584821706</v>
      </c>
      <c r="S368" s="17">
        <f t="shared" si="48"/>
        <v>0.42674391698803016</v>
      </c>
      <c r="T368" s="17">
        <f t="shared" si="49"/>
        <v>0.74095388310426558</v>
      </c>
      <c r="U368" s="17">
        <f t="shared" si="50"/>
        <v>0.45287253595681493</v>
      </c>
      <c r="W368" s="17">
        <v>31</v>
      </c>
      <c r="X368" s="17">
        <v>7</v>
      </c>
      <c r="Y368" s="17">
        <f t="shared" si="51"/>
        <v>0.54563855254439342</v>
      </c>
      <c r="Z368" s="17">
        <f t="shared" si="52"/>
        <v>0.1196467561465229</v>
      </c>
      <c r="AA368" s="17">
        <f t="shared" si="53"/>
        <v>0.20774221972115875</v>
      </c>
      <c r="AB368" s="17">
        <f t="shared" si="54"/>
        <v>0.12697247158792493</v>
      </c>
      <c r="AD368" s="17">
        <v>31</v>
      </c>
      <c r="AE368" s="17">
        <v>7</v>
      </c>
      <c r="AF368" s="17">
        <f>SUMPRODUCT(Y368:AB368,'Coded Choice Data'!C368:F368)</f>
        <v>0.54563855254439342</v>
      </c>
      <c r="AG368" s="17">
        <f t="shared" si="55"/>
        <v>-0.60579851412740759</v>
      </c>
    </row>
    <row r="369" spans="9:33" x14ac:dyDescent="0.3">
      <c r="I369" s="16">
        <v>31</v>
      </c>
      <c r="J369" s="16">
        <v>8</v>
      </c>
      <c r="K369" s="17">
        <f>SUMPRODUCT($A$2:$G$2,'Des Matrix All Tasks All Resp'!C370:I370)</f>
        <v>-1.1975725696168413</v>
      </c>
      <c r="L369" s="17">
        <f>SUMPRODUCT($A$2:$G$2,'Des Matrix All Tasks All Resp'!J370:P370)</f>
        <v>-0.68125478487649804</v>
      </c>
      <c r="M369" s="17">
        <f>SUMPRODUCT($A$2:$G$2,'Des Matrix All Tasks All Resp'!Q370:W370)</f>
        <v>0.65706357561691719</v>
      </c>
      <c r="N369" s="17">
        <f>SUMPRODUCT($A$2:$G$2,'Des Matrix All Tasks All Resp'!X370:AD370)</f>
        <v>-0.79214457067197641</v>
      </c>
      <c r="P369" s="17">
        <v>31</v>
      </c>
      <c r="Q369" s="17">
        <v>8</v>
      </c>
      <c r="R369" s="17">
        <f t="shared" si="47"/>
        <v>0.30192622799302171</v>
      </c>
      <c r="S369" s="17">
        <f t="shared" si="48"/>
        <v>0.50598169568907869</v>
      </c>
      <c r="T369" s="17">
        <f t="shared" si="49"/>
        <v>1.9291192963151294</v>
      </c>
      <c r="U369" s="17">
        <f t="shared" si="50"/>
        <v>0.45287253595681493</v>
      </c>
      <c r="W369" s="17">
        <v>31</v>
      </c>
      <c r="X369" s="17">
        <v>8</v>
      </c>
      <c r="Y369" s="17">
        <f t="shared" si="51"/>
        <v>9.4650694721508805E-2</v>
      </c>
      <c r="Z369" s="17">
        <f t="shared" si="52"/>
        <v>0.15861993617343256</v>
      </c>
      <c r="AA369" s="17">
        <f t="shared" si="53"/>
        <v>0.60475859553716993</v>
      </c>
      <c r="AB369" s="17">
        <f t="shared" si="54"/>
        <v>0.14197077356788865</v>
      </c>
      <c r="AD369" s="17">
        <v>31</v>
      </c>
      <c r="AE369" s="17">
        <v>8</v>
      </c>
      <c r="AF369" s="17">
        <f>SUMPRODUCT(Y369:AB369,'Coded Choice Data'!C369:F369)</f>
        <v>0.15861993617343256</v>
      </c>
      <c r="AG369" s="17">
        <f t="shared" si="55"/>
        <v>-1.8412442767136756</v>
      </c>
    </row>
    <row r="370" spans="9:33" x14ac:dyDescent="0.3">
      <c r="I370" s="16">
        <v>31</v>
      </c>
      <c r="J370" s="16">
        <v>9</v>
      </c>
      <c r="K370" s="17">
        <f>SUMPRODUCT($A$2:$G$2,'Des Matrix All Tasks All Resp'!C371:I371)</f>
        <v>-1.0671293456207582</v>
      </c>
      <c r="L370" s="17">
        <f>SUMPRODUCT($A$2:$G$2,'Des Matrix All Tasks All Resp'!J371:P371)</f>
        <v>-0.69446976714678621</v>
      </c>
      <c r="M370" s="17">
        <f>SUMPRODUCT($A$2:$G$2,'Des Matrix All Tasks All Resp'!Q371:W371)</f>
        <v>1.3392610796480227</v>
      </c>
      <c r="N370" s="17">
        <f>SUMPRODUCT($A$2:$G$2,'Des Matrix All Tasks All Resp'!X371:AD371)</f>
        <v>-0.79214457067197641</v>
      </c>
      <c r="P370" s="17">
        <v>31</v>
      </c>
      <c r="Q370" s="17">
        <v>9</v>
      </c>
      <c r="R370" s="17">
        <f t="shared" si="47"/>
        <v>0.3439945909823911</v>
      </c>
      <c r="S370" s="17">
        <f t="shared" si="48"/>
        <v>0.49933914382267025</v>
      </c>
      <c r="T370" s="17">
        <f t="shared" si="49"/>
        <v>3.8162225787435333</v>
      </c>
      <c r="U370" s="17">
        <f t="shared" si="50"/>
        <v>0.45287253595681493</v>
      </c>
      <c r="W370" s="17">
        <v>31</v>
      </c>
      <c r="X370" s="17">
        <v>9</v>
      </c>
      <c r="Y370" s="17">
        <f t="shared" si="51"/>
        <v>6.7285941987372616E-2</v>
      </c>
      <c r="Z370" s="17">
        <f t="shared" si="52"/>
        <v>9.7671607473026778E-2</v>
      </c>
      <c r="AA370" s="17">
        <f t="shared" si="53"/>
        <v>0.7464597926116322</v>
      </c>
      <c r="AB370" s="17">
        <f t="shared" si="54"/>
        <v>8.8582657927968433E-2</v>
      </c>
      <c r="AD370" s="17">
        <v>31</v>
      </c>
      <c r="AE370" s="17">
        <v>9</v>
      </c>
      <c r="AF370" s="17">
        <f>SUMPRODUCT(Y370:AB370,'Coded Choice Data'!C370:F370)</f>
        <v>6.7285941987372616E-2</v>
      </c>
      <c r="AG370" s="17">
        <f t="shared" si="55"/>
        <v>-2.6988039499256793</v>
      </c>
    </row>
    <row r="371" spans="9:33" x14ac:dyDescent="0.3">
      <c r="I371" s="16">
        <v>31</v>
      </c>
      <c r="J371" s="16">
        <v>10</v>
      </c>
      <c r="K371" s="17">
        <f>SUMPRODUCT($A$2:$G$2,'Des Matrix All Tasks All Resp'!C372:I372)</f>
        <v>-0.29981689164942416</v>
      </c>
      <c r="L371" s="17">
        <f>SUMPRODUCT($A$2:$G$2,'Des Matrix All Tasks All Resp'!J372:P372)</f>
        <v>1.3392610796480227</v>
      </c>
      <c r="M371" s="17">
        <f>SUMPRODUCT($A$2:$G$2,'Des Matrix All Tasks All Resp'!Q372:W372)</f>
        <v>-1.1975725696168413</v>
      </c>
      <c r="N371" s="17">
        <f>SUMPRODUCT($A$2:$G$2,'Des Matrix All Tasks All Resp'!X372:AD372)</f>
        <v>-0.79214457067197641</v>
      </c>
      <c r="P371" s="17">
        <v>31</v>
      </c>
      <c r="Q371" s="17">
        <v>10</v>
      </c>
      <c r="R371" s="17">
        <f t="shared" si="47"/>
        <v>0.74095388310426558</v>
      </c>
      <c r="S371" s="17">
        <f t="shared" si="48"/>
        <v>3.8162225787435333</v>
      </c>
      <c r="T371" s="17">
        <f t="shared" si="49"/>
        <v>0.30192622799302171</v>
      </c>
      <c r="U371" s="17">
        <f t="shared" si="50"/>
        <v>0.45287253595681493</v>
      </c>
      <c r="W371" s="17">
        <v>31</v>
      </c>
      <c r="X371" s="17">
        <v>10</v>
      </c>
      <c r="Y371" s="17">
        <f t="shared" si="51"/>
        <v>0.13948745082729661</v>
      </c>
      <c r="Z371" s="17">
        <f t="shared" si="52"/>
        <v>0.71841874566922448</v>
      </c>
      <c r="AA371" s="17">
        <f t="shared" si="53"/>
        <v>5.6838786921805544E-2</v>
      </c>
      <c r="AB371" s="17">
        <f t="shared" si="54"/>
        <v>8.525501658167324E-2</v>
      </c>
      <c r="AD371" s="17">
        <v>31</v>
      </c>
      <c r="AE371" s="17">
        <v>10</v>
      </c>
      <c r="AF371" s="17">
        <f>SUMPRODUCT(Y371:AB371,'Coded Choice Data'!C371:F371)</f>
        <v>0.71841874566922448</v>
      </c>
      <c r="AG371" s="17">
        <f t="shared" si="55"/>
        <v>-0.33070266869701831</v>
      </c>
    </row>
    <row r="372" spans="9:33" x14ac:dyDescent="0.3">
      <c r="I372" s="16">
        <v>31</v>
      </c>
      <c r="J372" s="16">
        <v>11</v>
      </c>
      <c r="K372" s="17">
        <f>SUMPRODUCT($A$2:$G$2,'Des Matrix All Tasks All Resp'!C373:I373)</f>
        <v>-1.0671293456207582</v>
      </c>
      <c r="L372" s="17">
        <f>SUMPRODUCT($A$2:$G$2,'Des Matrix All Tasks All Resp'!J373:P373)</f>
        <v>0.66584189037001906</v>
      </c>
      <c r="M372" s="17">
        <f>SUMPRODUCT($A$2:$G$2,'Des Matrix All Tasks All Resp'!Q373:W373)</f>
        <v>-0.68125478487649804</v>
      </c>
      <c r="N372" s="17">
        <f>SUMPRODUCT($A$2:$G$2,'Des Matrix All Tasks All Resp'!X373:AD373)</f>
        <v>-0.79214457067197641</v>
      </c>
      <c r="P372" s="17">
        <v>31</v>
      </c>
      <c r="Q372" s="17">
        <v>11</v>
      </c>
      <c r="R372" s="17">
        <f t="shared" si="47"/>
        <v>0.3439945909823911</v>
      </c>
      <c r="S372" s="17">
        <f t="shared" si="48"/>
        <v>1.9461282584821706</v>
      </c>
      <c r="T372" s="17">
        <f t="shared" si="49"/>
        <v>0.50598169568907869</v>
      </c>
      <c r="U372" s="17">
        <f t="shared" si="50"/>
        <v>0.45287253595681493</v>
      </c>
      <c r="W372" s="17">
        <v>31</v>
      </c>
      <c r="X372" s="17">
        <v>11</v>
      </c>
      <c r="Y372" s="17">
        <f t="shared" si="51"/>
        <v>0.10587781396870258</v>
      </c>
      <c r="Z372" s="17">
        <f t="shared" si="52"/>
        <v>0.59899722586439763</v>
      </c>
      <c r="AA372" s="17">
        <f t="shared" si="53"/>
        <v>0.15573569251407005</v>
      </c>
      <c r="AB372" s="17">
        <f t="shared" si="54"/>
        <v>0.1393892676528298</v>
      </c>
      <c r="AD372" s="17">
        <v>31</v>
      </c>
      <c r="AE372" s="17">
        <v>11</v>
      </c>
      <c r="AF372" s="17">
        <f>SUMPRODUCT(Y372:AB372,'Coded Choice Data'!C372:F372)</f>
        <v>0.59899722586439763</v>
      </c>
      <c r="AG372" s="17">
        <f t="shared" si="55"/>
        <v>-0.51249831215554631</v>
      </c>
    </row>
    <row r="373" spans="9:33" x14ac:dyDescent="0.3">
      <c r="I373" s="16">
        <v>31</v>
      </c>
      <c r="J373" s="16">
        <v>12</v>
      </c>
      <c r="K373" s="17">
        <f>SUMPRODUCT($A$2:$G$2,'Des Matrix All Tasks All Resp'!C374:I374)</f>
        <v>0.65706357561691719</v>
      </c>
      <c r="L373" s="17">
        <f>SUMPRODUCT($A$2:$G$2,'Des Matrix All Tasks All Resp'!J374:P374)</f>
        <v>-0.8515711716844464</v>
      </c>
      <c r="M373" s="17">
        <f>SUMPRODUCT($A$2:$G$2,'Des Matrix All Tasks All Resp'!Q374:W374)</f>
        <v>-0.69446976714678621</v>
      </c>
      <c r="N373" s="17">
        <f>SUMPRODUCT($A$2:$G$2,'Des Matrix All Tasks All Resp'!X374:AD374)</f>
        <v>-0.79214457067197641</v>
      </c>
      <c r="P373" s="17">
        <v>31</v>
      </c>
      <c r="Q373" s="17">
        <v>12</v>
      </c>
      <c r="R373" s="17">
        <f t="shared" si="47"/>
        <v>1.9291192963151294</v>
      </c>
      <c r="S373" s="17">
        <f t="shared" si="48"/>
        <v>0.42674391698803016</v>
      </c>
      <c r="T373" s="17">
        <f t="shared" si="49"/>
        <v>0.49933914382267025</v>
      </c>
      <c r="U373" s="17">
        <f t="shared" si="50"/>
        <v>0.45287253595681493</v>
      </c>
      <c r="W373" s="17">
        <v>31</v>
      </c>
      <c r="X373" s="17">
        <v>12</v>
      </c>
      <c r="Y373" s="17">
        <f t="shared" si="51"/>
        <v>0.58315466205103683</v>
      </c>
      <c r="Z373" s="17">
        <f t="shared" si="52"/>
        <v>0.1290006819012392</v>
      </c>
      <c r="AA373" s="17">
        <f t="shared" si="53"/>
        <v>0.15094553780109821</v>
      </c>
      <c r="AB373" s="17">
        <f t="shared" si="54"/>
        <v>0.13689911824662579</v>
      </c>
      <c r="AD373" s="17">
        <v>31</v>
      </c>
      <c r="AE373" s="17">
        <v>12</v>
      </c>
      <c r="AF373" s="17">
        <f>SUMPRODUCT(Y373:AB373,'Coded Choice Data'!C373:F373)</f>
        <v>0.58315466205103683</v>
      </c>
      <c r="AG373" s="17">
        <f t="shared" si="55"/>
        <v>-0.53930284127695449</v>
      </c>
    </row>
    <row r="374" spans="9:33" x14ac:dyDescent="0.3">
      <c r="I374" s="16">
        <v>32</v>
      </c>
      <c r="J374" s="16">
        <v>1</v>
      </c>
      <c r="K374" s="17">
        <f>SUMPRODUCT($A$2:$G$2,'Des Matrix All Tasks All Resp'!C375:I375)</f>
        <v>-0.69446976714678621</v>
      </c>
      <c r="L374" s="17">
        <f>SUMPRODUCT($A$2:$G$2,'Des Matrix All Tasks All Resp'!J375:P375)</f>
        <v>-1.1975725696168413</v>
      </c>
      <c r="M374" s="17">
        <f>SUMPRODUCT($A$2:$G$2,'Des Matrix All Tasks All Resp'!Q375:W375)</f>
        <v>0.66584189037001906</v>
      </c>
      <c r="N374" s="17">
        <f>SUMPRODUCT($A$2:$G$2,'Des Matrix All Tasks All Resp'!X375:AD375)</f>
        <v>-0.79214457067197641</v>
      </c>
      <c r="P374" s="17">
        <v>32</v>
      </c>
      <c r="Q374" s="17">
        <v>1</v>
      </c>
      <c r="R374" s="17">
        <f t="shared" si="47"/>
        <v>0.49933914382267025</v>
      </c>
      <c r="S374" s="17">
        <f t="shared" si="48"/>
        <v>0.30192622799302171</v>
      </c>
      <c r="T374" s="17">
        <f t="shared" si="49"/>
        <v>1.9461282584821706</v>
      </c>
      <c r="U374" s="17">
        <f t="shared" si="50"/>
        <v>0.45287253595681493</v>
      </c>
      <c r="W374" s="17">
        <v>32</v>
      </c>
      <c r="X374" s="17">
        <v>1</v>
      </c>
      <c r="Y374" s="17">
        <f t="shared" si="51"/>
        <v>0.15603050430241394</v>
      </c>
      <c r="Z374" s="17">
        <f t="shared" si="52"/>
        <v>9.4344098992981823E-2</v>
      </c>
      <c r="AA374" s="17">
        <f t="shared" si="53"/>
        <v>0.60811449966355624</v>
      </c>
      <c r="AB374" s="17">
        <f t="shared" si="54"/>
        <v>0.14151089704104794</v>
      </c>
      <c r="AD374" s="17">
        <v>32</v>
      </c>
      <c r="AE374" s="17">
        <v>1</v>
      </c>
      <c r="AF374" s="17">
        <f>SUMPRODUCT(Y374:AB374,'Coded Choice Data'!C374:F374)</f>
        <v>0.15603050430241394</v>
      </c>
      <c r="AG374" s="17">
        <f t="shared" si="55"/>
        <v>-1.8577037504480427</v>
      </c>
    </row>
    <row r="375" spans="9:33" x14ac:dyDescent="0.3">
      <c r="I375" s="16">
        <v>32</v>
      </c>
      <c r="J375" s="16">
        <v>2</v>
      </c>
      <c r="K375" s="17">
        <f>SUMPRODUCT($A$2:$G$2,'Des Matrix All Tasks All Resp'!C376:I376)</f>
        <v>-0.29981689164942416</v>
      </c>
      <c r="L375" s="17">
        <f>SUMPRODUCT($A$2:$G$2,'Des Matrix All Tasks All Resp'!J376:P376)</f>
        <v>0.65706357561691719</v>
      </c>
      <c r="M375" s="17">
        <f>SUMPRODUCT($A$2:$G$2,'Des Matrix All Tasks All Resp'!Q376:W376)</f>
        <v>-1.0671293456207582</v>
      </c>
      <c r="N375" s="17">
        <f>SUMPRODUCT($A$2:$G$2,'Des Matrix All Tasks All Resp'!X376:AD376)</f>
        <v>-0.79214457067197641</v>
      </c>
      <c r="P375" s="17">
        <v>32</v>
      </c>
      <c r="Q375" s="17">
        <v>2</v>
      </c>
      <c r="R375" s="17">
        <f t="shared" si="47"/>
        <v>0.74095388310426558</v>
      </c>
      <c r="S375" s="17">
        <f t="shared" si="48"/>
        <v>1.9291192963151294</v>
      </c>
      <c r="T375" s="17">
        <f t="shared" si="49"/>
        <v>0.3439945909823911</v>
      </c>
      <c r="U375" s="17">
        <f t="shared" si="50"/>
        <v>0.45287253595681493</v>
      </c>
      <c r="W375" s="17">
        <v>32</v>
      </c>
      <c r="X375" s="17">
        <v>2</v>
      </c>
      <c r="Y375" s="17">
        <f t="shared" si="51"/>
        <v>0.21371982717594143</v>
      </c>
      <c r="Z375" s="17">
        <f t="shared" si="52"/>
        <v>0.55643279833142645</v>
      </c>
      <c r="AA375" s="17">
        <f t="shared" si="53"/>
        <v>9.922137694481846E-2</v>
      </c>
      <c r="AB375" s="17">
        <f t="shared" si="54"/>
        <v>0.13062599754781365</v>
      </c>
      <c r="AD375" s="17">
        <v>32</v>
      </c>
      <c r="AE375" s="17">
        <v>2</v>
      </c>
      <c r="AF375" s="17">
        <f>SUMPRODUCT(Y375:AB375,'Coded Choice Data'!C375:F375)</f>
        <v>0.55643279833142645</v>
      </c>
      <c r="AG375" s="17">
        <f t="shared" si="55"/>
        <v>-0.58620887327365379</v>
      </c>
    </row>
    <row r="376" spans="9:33" x14ac:dyDescent="0.3">
      <c r="I376" s="16">
        <v>32</v>
      </c>
      <c r="J376" s="16">
        <v>3</v>
      </c>
      <c r="K376" s="17">
        <f>SUMPRODUCT($A$2:$G$2,'Des Matrix All Tasks All Resp'!C377:I377)</f>
        <v>1.3392610796480227</v>
      </c>
      <c r="L376" s="17">
        <f>SUMPRODUCT($A$2:$G$2,'Des Matrix All Tasks All Resp'!J377:P377)</f>
        <v>-0.68125478487649804</v>
      </c>
      <c r="M376" s="17">
        <f>SUMPRODUCT($A$2:$G$2,'Des Matrix All Tasks All Resp'!Q377:W377)</f>
        <v>-0.8515711716844464</v>
      </c>
      <c r="N376" s="17">
        <f>SUMPRODUCT($A$2:$G$2,'Des Matrix All Tasks All Resp'!X377:AD377)</f>
        <v>-0.79214457067197641</v>
      </c>
      <c r="P376" s="17">
        <v>32</v>
      </c>
      <c r="Q376" s="17">
        <v>3</v>
      </c>
      <c r="R376" s="17">
        <f t="shared" si="47"/>
        <v>3.8162225787435333</v>
      </c>
      <c r="S376" s="17">
        <f t="shared" si="48"/>
        <v>0.50598169568907869</v>
      </c>
      <c r="T376" s="17">
        <f t="shared" si="49"/>
        <v>0.42674391698803016</v>
      </c>
      <c r="U376" s="17">
        <f t="shared" si="50"/>
        <v>0.45287253595681493</v>
      </c>
      <c r="W376" s="17">
        <v>32</v>
      </c>
      <c r="X376" s="17">
        <v>3</v>
      </c>
      <c r="Y376" s="17">
        <f t="shared" si="51"/>
        <v>0.73363208360075771</v>
      </c>
      <c r="Z376" s="17">
        <f t="shared" si="52"/>
        <v>9.7270114101793301E-2</v>
      </c>
      <c r="AA376" s="17">
        <f t="shared" si="53"/>
        <v>8.2037413312237836E-2</v>
      </c>
      <c r="AB376" s="17">
        <f t="shared" si="54"/>
        <v>8.7060388985211054E-2</v>
      </c>
      <c r="AD376" s="17">
        <v>32</v>
      </c>
      <c r="AE376" s="17">
        <v>3</v>
      </c>
      <c r="AF376" s="17">
        <f>SUMPRODUCT(Y376:AB376,'Coded Choice Data'!C376:F376)</f>
        <v>8.2037413312237836E-2</v>
      </c>
      <c r="AG376" s="17">
        <f t="shared" si="55"/>
        <v>-2.5005798758674453</v>
      </c>
    </row>
    <row r="377" spans="9:33" x14ac:dyDescent="0.3">
      <c r="I377" s="16">
        <v>32</v>
      </c>
      <c r="J377" s="16">
        <v>4</v>
      </c>
      <c r="K377" s="17">
        <f>SUMPRODUCT($A$2:$G$2,'Des Matrix All Tasks All Resp'!C378:I378)</f>
        <v>-0.8515711716844464</v>
      </c>
      <c r="L377" s="17">
        <f>SUMPRODUCT($A$2:$G$2,'Des Matrix All Tasks All Resp'!J378:P378)</f>
        <v>-1.0671293456207582</v>
      </c>
      <c r="M377" s="17">
        <f>SUMPRODUCT($A$2:$G$2,'Des Matrix All Tasks All Resp'!Q378:W378)</f>
        <v>-1.1975725696168413</v>
      </c>
      <c r="N377" s="17">
        <f>SUMPRODUCT($A$2:$G$2,'Des Matrix All Tasks All Resp'!X378:AD378)</f>
        <v>-0.79214457067197641</v>
      </c>
      <c r="P377" s="17">
        <v>32</v>
      </c>
      <c r="Q377" s="17">
        <v>4</v>
      </c>
      <c r="R377" s="17">
        <f t="shared" si="47"/>
        <v>0.42674391698803016</v>
      </c>
      <c r="S377" s="17">
        <f t="shared" si="48"/>
        <v>0.3439945909823911</v>
      </c>
      <c r="T377" s="17">
        <f t="shared" si="49"/>
        <v>0.30192622799302171</v>
      </c>
      <c r="U377" s="17">
        <f t="shared" si="50"/>
        <v>0.45287253595681493</v>
      </c>
      <c r="W377" s="17">
        <v>32</v>
      </c>
      <c r="X377" s="17">
        <v>4</v>
      </c>
      <c r="Y377" s="17">
        <f t="shared" si="51"/>
        <v>0.27973352394784146</v>
      </c>
      <c r="Z377" s="17">
        <f t="shared" si="52"/>
        <v>0.22549078106062309</v>
      </c>
      <c r="AA377" s="17">
        <f t="shared" si="53"/>
        <v>0.19791468458386108</v>
      </c>
      <c r="AB377" s="17">
        <f t="shared" si="54"/>
        <v>0.29686101040767443</v>
      </c>
      <c r="AD377" s="17">
        <v>32</v>
      </c>
      <c r="AE377" s="17">
        <v>4</v>
      </c>
      <c r="AF377" s="17">
        <f>SUMPRODUCT(Y377:AB377,'Coded Choice Data'!C377:F377)</f>
        <v>0.27973352394784146</v>
      </c>
      <c r="AG377" s="17">
        <f t="shared" si="55"/>
        <v>-1.2739178291533244</v>
      </c>
    </row>
    <row r="378" spans="9:33" x14ac:dyDescent="0.3">
      <c r="I378" s="16">
        <v>32</v>
      </c>
      <c r="J378" s="16">
        <v>5</v>
      </c>
      <c r="K378" s="17">
        <f>SUMPRODUCT($A$2:$G$2,'Des Matrix All Tasks All Resp'!C379:I379)</f>
        <v>1.3392610796480227</v>
      </c>
      <c r="L378" s="17">
        <f>SUMPRODUCT($A$2:$G$2,'Des Matrix All Tasks All Resp'!J379:P379)</f>
        <v>0.65706357561691719</v>
      </c>
      <c r="M378" s="17">
        <f>SUMPRODUCT($A$2:$G$2,'Des Matrix All Tasks All Resp'!Q379:W379)</f>
        <v>0.66584189037001906</v>
      </c>
      <c r="N378" s="17">
        <f>SUMPRODUCT($A$2:$G$2,'Des Matrix All Tasks All Resp'!X379:AD379)</f>
        <v>-0.79214457067197641</v>
      </c>
      <c r="P378" s="17">
        <v>32</v>
      </c>
      <c r="Q378" s="17">
        <v>5</v>
      </c>
      <c r="R378" s="17">
        <f t="shared" si="47"/>
        <v>3.8162225787435333</v>
      </c>
      <c r="S378" s="17">
        <f t="shared" si="48"/>
        <v>1.9291192963151294</v>
      </c>
      <c r="T378" s="17">
        <f t="shared" si="49"/>
        <v>1.9461282584821706</v>
      </c>
      <c r="U378" s="17">
        <f t="shared" si="50"/>
        <v>0.45287253595681493</v>
      </c>
      <c r="W378" s="17">
        <v>32</v>
      </c>
      <c r="X378" s="17">
        <v>5</v>
      </c>
      <c r="Y378" s="17">
        <f t="shared" si="51"/>
        <v>0.46857342987741968</v>
      </c>
      <c r="Z378" s="17">
        <f t="shared" si="52"/>
        <v>0.23686617503707263</v>
      </c>
      <c r="AA378" s="17">
        <f t="shared" si="53"/>
        <v>0.23895461395194584</v>
      </c>
      <c r="AB378" s="17">
        <f t="shared" si="54"/>
        <v>5.5605781133561828E-2</v>
      </c>
      <c r="AD378" s="17">
        <v>32</v>
      </c>
      <c r="AE378" s="17">
        <v>5</v>
      </c>
      <c r="AF378" s="17">
        <f>SUMPRODUCT(Y378:AB378,'Coded Choice Data'!C378:F378)</f>
        <v>0.23895461395194584</v>
      </c>
      <c r="AG378" s="17">
        <f t="shared" si="55"/>
        <v>-1.4314816448665266</v>
      </c>
    </row>
    <row r="379" spans="9:33" x14ac:dyDescent="0.3">
      <c r="I379" s="16">
        <v>32</v>
      </c>
      <c r="J379" s="16">
        <v>6</v>
      </c>
      <c r="K379" s="17">
        <f>SUMPRODUCT($A$2:$G$2,'Des Matrix All Tasks All Resp'!C380:I380)</f>
        <v>-0.68125478487649804</v>
      </c>
      <c r="L379" s="17">
        <f>SUMPRODUCT($A$2:$G$2,'Des Matrix All Tasks All Resp'!J380:P380)</f>
        <v>-0.29981689164942416</v>
      </c>
      <c r="M379" s="17">
        <f>SUMPRODUCT($A$2:$G$2,'Des Matrix All Tasks All Resp'!Q380:W380)</f>
        <v>-0.69446976714678621</v>
      </c>
      <c r="N379" s="17">
        <f>SUMPRODUCT($A$2:$G$2,'Des Matrix All Tasks All Resp'!X380:AD380)</f>
        <v>-0.79214457067197641</v>
      </c>
      <c r="P379" s="17">
        <v>32</v>
      </c>
      <c r="Q379" s="17">
        <v>6</v>
      </c>
      <c r="R379" s="17">
        <f t="shared" si="47"/>
        <v>0.50598169568907869</v>
      </c>
      <c r="S379" s="17">
        <f t="shared" si="48"/>
        <v>0.74095388310426558</v>
      </c>
      <c r="T379" s="17">
        <f t="shared" si="49"/>
        <v>0.49933914382267025</v>
      </c>
      <c r="U379" s="17">
        <f t="shared" si="50"/>
        <v>0.45287253595681493</v>
      </c>
      <c r="W379" s="17">
        <v>32</v>
      </c>
      <c r="X379" s="17">
        <v>6</v>
      </c>
      <c r="Y379" s="17">
        <f t="shared" si="51"/>
        <v>0.23008086144146769</v>
      </c>
      <c r="Z379" s="17">
        <f t="shared" si="52"/>
        <v>0.33692781609591671</v>
      </c>
      <c r="AA379" s="17">
        <f t="shared" si="53"/>
        <v>0.22706034890393112</v>
      </c>
      <c r="AB379" s="17">
        <f t="shared" si="54"/>
        <v>0.20593097355868456</v>
      </c>
      <c r="AD379" s="17">
        <v>32</v>
      </c>
      <c r="AE379" s="17">
        <v>6</v>
      </c>
      <c r="AF379" s="17">
        <f>SUMPRODUCT(Y379:AB379,'Coded Choice Data'!C379:F379)</f>
        <v>0.33692781609591671</v>
      </c>
      <c r="AG379" s="17">
        <f t="shared" si="55"/>
        <v>-1.0878865671339988</v>
      </c>
    </row>
    <row r="380" spans="9:33" x14ac:dyDescent="0.3">
      <c r="I380" s="16">
        <v>32</v>
      </c>
      <c r="J380" s="16">
        <v>7</v>
      </c>
      <c r="K380" s="17">
        <f>SUMPRODUCT($A$2:$G$2,'Des Matrix All Tasks All Resp'!C381:I381)</f>
        <v>0.66584189037001906</v>
      </c>
      <c r="L380" s="17">
        <f>SUMPRODUCT($A$2:$G$2,'Des Matrix All Tasks All Resp'!J381:P381)</f>
        <v>-0.8515711716844464</v>
      </c>
      <c r="M380" s="17">
        <f>SUMPRODUCT($A$2:$G$2,'Des Matrix All Tasks All Resp'!Q381:W381)</f>
        <v>-0.29981689164942416</v>
      </c>
      <c r="N380" s="17">
        <f>SUMPRODUCT($A$2:$G$2,'Des Matrix All Tasks All Resp'!X381:AD381)</f>
        <v>-0.79214457067197641</v>
      </c>
      <c r="P380" s="17">
        <v>32</v>
      </c>
      <c r="Q380" s="17">
        <v>7</v>
      </c>
      <c r="R380" s="17">
        <f t="shared" si="47"/>
        <v>1.9461282584821706</v>
      </c>
      <c r="S380" s="17">
        <f t="shared" si="48"/>
        <v>0.42674391698803016</v>
      </c>
      <c r="T380" s="17">
        <f t="shared" si="49"/>
        <v>0.74095388310426558</v>
      </c>
      <c r="U380" s="17">
        <f t="shared" si="50"/>
        <v>0.45287253595681493</v>
      </c>
      <c r="W380" s="17">
        <v>32</v>
      </c>
      <c r="X380" s="17">
        <v>7</v>
      </c>
      <c r="Y380" s="17">
        <f t="shared" si="51"/>
        <v>0.54563855254439342</v>
      </c>
      <c r="Z380" s="17">
        <f t="shared" si="52"/>
        <v>0.1196467561465229</v>
      </c>
      <c r="AA380" s="17">
        <f t="shared" si="53"/>
        <v>0.20774221972115875</v>
      </c>
      <c r="AB380" s="17">
        <f t="shared" si="54"/>
        <v>0.12697247158792493</v>
      </c>
      <c r="AD380" s="17">
        <v>32</v>
      </c>
      <c r="AE380" s="17">
        <v>7</v>
      </c>
      <c r="AF380" s="17">
        <f>SUMPRODUCT(Y380:AB380,'Coded Choice Data'!C380:F380)</f>
        <v>0.54563855254439342</v>
      </c>
      <c r="AG380" s="17">
        <f t="shared" si="55"/>
        <v>-0.60579851412740759</v>
      </c>
    </row>
    <row r="381" spans="9:33" x14ac:dyDescent="0.3">
      <c r="I381" s="16">
        <v>32</v>
      </c>
      <c r="J381" s="16">
        <v>8</v>
      </c>
      <c r="K381" s="17">
        <f>SUMPRODUCT($A$2:$G$2,'Des Matrix All Tasks All Resp'!C382:I382)</f>
        <v>-1.1975725696168413</v>
      </c>
      <c r="L381" s="17">
        <f>SUMPRODUCT($A$2:$G$2,'Des Matrix All Tasks All Resp'!J382:P382)</f>
        <v>-0.68125478487649804</v>
      </c>
      <c r="M381" s="17">
        <f>SUMPRODUCT($A$2:$G$2,'Des Matrix All Tasks All Resp'!Q382:W382)</f>
        <v>0.65706357561691719</v>
      </c>
      <c r="N381" s="17">
        <f>SUMPRODUCT($A$2:$G$2,'Des Matrix All Tasks All Resp'!X382:AD382)</f>
        <v>-0.79214457067197641</v>
      </c>
      <c r="P381" s="17">
        <v>32</v>
      </c>
      <c r="Q381" s="17">
        <v>8</v>
      </c>
      <c r="R381" s="17">
        <f t="shared" si="47"/>
        <v>0.30192622799302171</v>
      </c>
      <c r="S381" s="17">
        <f t="shared" si="48"/>
        <v>0.50598169568907869</v>
      </c>
      <c r="T381" s="17">
        <f t="shared" si="49"/>
        <v>1.9291192963151294</v>
      </c>
      <c r="U381" s="17">
        <f t="shared" si="50"/>
        <v>0.45287253595681493</v>
      </c>
      <c r="W381" s="17">
        <v>32</v>
      </c>
      <c r="X381" s="17">
        <v>8</v>
      </c>
      <c r="Y381" s="17">
        <f t="shared" si="51"/>
        <v>9.4650694721508805E-2</v>
      </c>
      <c r="Z381" s="17">
        <f t="shared" si="52"/>
        <v>0.15861993617343256</v>
      </c>
      <c r="AA381" s="17">
        <f t="shared" si="53"/>
        <v>0.60475859553716993</v>
      </c>
      <c r="AB381" s="17">
        <f t="shared" si="54"/>
        <v>0.14197077356788865</v>
      </c>
      <c r="AD381" s="17">
        <v>32</v>
      </c>
      <c r="AE381" s="17">
        <v>8</v>
      </c>
      <c r="AF381" s="17">
        <f>SUMPRODUCT(Y381:AB381,'Coded Choice Data'!C381:F381)</f>
        <v>0.60475859553716993</v>
      </c>
      <c r="AG381" s="17">
        <f t="shared" si="55"/>
        <v>-0.5029259162202605</v>
      </c>
    </row>
    <row r="382" spans="9:33" x14ac:dyDescent="0.3">
      <c r="I382" s="16">
        <v>32</v>
      </c>
      <c r="J382" s="16">
        <v>9</v>
      </c>
      <c r="K382" s="17">
        <f>SUMPRODUCT($A$2:$G$2,'Des Matrix All Tasks All Resp'!C383:I383)</f>
        <v>-1.0671293456207582</v>
      </c>
      <c r="L382" s="17">
        <f>SUMPRODUCT($A$2:$G$2,'Des Matrix All Tasks All Resp'!J383:P383)</f>
        <v>-0.69446976714678621</v>
      </c>
      <c r="M382" s="17">
        <f>SUMPRODUCT($A$2:$G$2,'Des Matrix All Tasks All Resp'!Q383:W383)</f>
        <v>1.3392610796480227</v>
      </c>
      <c r="N382" s="17">
        <f>SUMPRODUCT($A$2:$G$2,'Des Matrix All Tasks All Resp'!X383:AD383)</f>
        <v>-0.79214457067197641</v>
      </c>
      <c r="P382" s="17">
        <v>32</v>
      </c>
      <c r="Q382" s="17">
        <v>9</v>
      </c>
      <c r="R382" s="17">
        <f t="shared" si="47"/>
        <v>0.3439945909823911</v>
      </c>
      <c r="S382" s="17">
        <f t="shared" si="48"/>
        <v>0.49933914382267025</v>
      </c>
      <c r="T382" s="17">
        <f t="shared" si="49"/>
        <v>3.8162225787435333</v>
      </c>
      <c r="U382" s="17">
        <f t="shared" si="50"/>
        <v>0.45287253595681493</v>
      </c>
      <c r="W382" s="17">
        <v>32</v>
      </c>
      <c r="X382" s="17">
        <v>9</v>
      </c>
      <c r="Y382" s="17">
        <f t="shared" si="51"/>
        <v>6.7285941987372616E-2</v>
      </c>
      <c r="Z382" s="17">
        <f t="shared" si="52"/>
        <v>9.7671607473026778E-2</v>
      </c>
      <c r="AA382" s="17">
        <f t="shared" si="53"/>
        <v>0.7464597926116322</v>
      </c>
      <c r="AB382" s="17">
        <f t="shared" si="54"/>
        <v>8.8582657927968433E-2</v>
      </c>
      <c r="AD382" s="17">
        <v>32</v>
      </c>
      <c r="AE382" s="17">
        <v>9</v>
      </c>
      <c r="AF382" s="17">
        <f>SUMPRODUCT(Y382:AB382,'Coded Choice Data'!C382:F382)</f>
        <v>6.7285941987372616E-2</v>
      </c>
      <c r="AG382" s="17">
        <f t="shared" si="55"/>
        <v>-2.6988039499256793</v>
      </c>
    </row>
    <row r="383" spans="9:33" x14ac:dyDescent="0.3">
      <c r="I383" s="16">
        <v>32</v>
      </c>
      <c r="J383" s="16">
        <v>10</v>
      </c>
      <c r="K383" s="17">
        <f>SUMPRODUCT($A$2:$G$2,'Des Matrix All Tasks All Resp'!C384:I384)</f>
        <v>-0.29981689164942416</v>
      </c>
      <c r="L383" s="17">
        <f>SUMPRODUCT($A$2:$G$2,'Des Matrix All Tasks All Resp'!J384:P384)</f>
        <v>1.3392610796480227</v>
      </c>
      <c r="M383" s="17">
        <f>SUMPRODUCT($A$2:$G$2,'Des Matrix All Tasks All Resp'!Q384:W384)</f>
        <v>-1.1975725696168413</v>
      </c>
      <c r="N383" s="17">
        <f>SUMPRODUCT($A$2:$G$2,'Des Matrix All Tasks All Resp'!X384:AD384)</f>
        <v>-0.79214457067197641</v>
      </c>
      <c r="P383" s="17">
        <v>32</v>
      </c>
      <c r="Q383" s="17">
        <v>10</v>
      </c>
      <c r="R383" s="17">
        <f t="shared" si="47"/>
        <v>0.74095388310426558</v>
      </c>
      <c r="S383" s="17">
        <f t="shared" si="48"/>
        <v>3.8162225787435333</v>
      </c>
      <c r="T383" s="17">
        <f t="shared" si="49"/>
        <v>0.30192622799302171</v>
      </c>
      <c r="U383" s="17">
        <f t="shared" si="50"/>
        <v>0.45287253595681493</v>
      </c>
      <c r="W383" s="17">
        <v>32</v>
      </c>
      <c r="X383" s="17">
        <v>10</v>
      </c>
      <c r="Y383" s="17">
        <f t="shared" si="51"/>
        <v>0.13948745082729661</v>
      </c>
      <c r="Z383" s="17">
        <f t="shared" si="52"/>
        <v>0.71841874566922448</v>
      </c>
      <c r="AA383" s="17">
        <f t="shared" si="53"/>
        <v>5.6838786921805544E-2</v>
      </c>
      <c r="AB383" s="17">
        <f t="shared" si="54"/>
        <v>8.525501658167324E-2</v>
      </c>
      <c r="AD383" s="17">
        <v>32</v>
      </c>
      <c r="AE383" s="17">
        <v>10</v>
      </c>
      <c r="AF383" s="17">
        <f>SUMPRODUCT(Y383:AB383,'Coded Choice Data'!C383:F383)</f>
        <v>0.13948745082729661</v>
      </c>
      <c r="AG383" s="17">
        <f t="shared" si="55"/>
        <v>-1.9697806399944653</v>
      </c>
    </row>
    <row r="384" spans="9:33" x14ac:dyDescent="0.3">
      <c r="I384" s="16">
        <v>32</v>
      </c>
      <c r="J384" s="16">
        <v>11</v>
      </c>
      <c r="K384" s="17">
        <f>SUMPRODUCT($A$2:$G$2,'Des Matrix All Tasks All Resp'!C385:I385)</f>
        <v>-1.0671293456207582</v>
      </c>
      <c r="L384" s="17">
        <f>SUMPRODUCT($A$2:$G$2,'Des Matrix All Tasks All Resp'!J385:P385)</f>
        <v>0.66584189037001906</v>
      </c>
      <c r="M384" s="17">
        <f>SUMPRODUCT($A$2:$G$2,'Des Matrix All Tasks All Resp'!Q385:W385)</f>
        <v>-0.68125478487649804</v>
      </c>
      <c r="N384" s="17">
        <f>SUMPRODUCT($A$2:$G$2,'Des Matrix All Tasks All Resp'!X385:AD385)</f>
        <v>-0.79214457067197641</v>
      </c>
      <c r="P384" s="17">
        <v>32</v>
      </c>
      <c r="Q384" s="17">
        <v>11</v>
      </c>
      <c r="R384" s="17">
        <f t="shared" si="47"/>
        <v>0.3439945909823911</v>
      </c>
      <c r="S384" s="17">
        <f t="shared" si="48"/>
        <v>1.9461282584821706</v>
      </c>
      <c r="T384" s="17">
        <f t="shared" si="49"/>
        <v>0.50598169568907869</v>
      </c>
      <c r="U384" s="17">
        <f t="shared" si="50"/>
        <v>0.45287253595681493</v>
      </c>
      <c r="W384" s="17">
        <v>32</v>
      </c>
      <c r="X384" s="17">
        <v>11</v>
      </c>
      <c r="Y384" s="17">
        <f t="shared" si="51"/>
        <v>0.10587781396870258</v>
      </c>
      <c r="Z384" s="17">
        <f t="shared" si="52"/>
        <v>0.59899722586439763</v>
      </c>
      <c r="AA384" s="17">
        <f t="shared" si="53"/>
        <v>0.15573569251407005</v>
      </c>
      <c r="AB384" s="17">
        <f t="shared" si="54"/>
        <v>0.1393892676528298</v>
      </c>
      <c r="AD384" s="17">
        <v>32</v>
      </c>
      <c r="AE384" s="17">
        <v>11</v>
      </c>
      <c r="AF384" s="17">
        <f>SUMPRODUCT(Y384:AB384,'Coded Choice Data'!C384:F384)</f>
        <v>0.59899722586439763</v>
      </c>
      <c r="AG384" s="17">
        <f t="shared" si="55"/>
        <v>-0.51249831215554631</v>
      </c>
    </row>
    <row r="385" spans="9:33" x14ac:dyDescent="0.3">
      <c r="I385" s="16">
        <v>32</v>
      </c>
      <c r="J385" s="16">
        <v>12</v>
      </c>
      <c r="K385" s="17">
        <f>SUMPRODUCT($A$2:$G$2,'Des Matrix All Tasks All Resp'!C386:I386)</f>
        <v>0.65706357561691719</v>
      </c>
      <c r="L385" s="17">
        <f>SUMPRODUCT($A$2:$G$2,'Des Matrix All Tasks All Resp'!J386:P386)</f>
        <v>-0.8515711716844464</v>
      </c>
      <c r="M385" s="17">
        <f>SUMPRODUCT($A$2:$G$2,'Des Matrix All Tasks All Resp'!Q386:W386)</f>
        <v>-0.69446976714678621</v>
      </c>
      <c r="N385" s="17">
        <f>SUMPRODUCT($A$2:$G$2,'Des Matrix All Tasks All Resp'!X386:AD386)</f>
        <v>-0.79214457067197641</v>
      </c>
      <c r="P385" s="17">
        <v>32</v>
      </c>
      <c r="Q385" s="17">
        <v>12</v>
      </c>
      <c r="R385" s="17">
        <f t="shared" si="47"/>
        <v>1.9291192963151294</v>
      </c>
      <c r="S385" s="17">
        <f t="shared" si="48"/>
        <v>0.42674391698803016</v>
      </c>
      <c r="T385" s="17">
        <f t="shared" si="49"/>
        <v>0.49933914382267025</v>
      </c>
      <c r="U385" s="17">
        <f t="shared" si="50"/>
        <v>0.45287253595681493</v>
      </c>
      <c r="W385" s="17">
        <v>32</v>
      </c>
      <c r="X385" s="17">
        <v>12</v>
      </c>
      <c r="Y385" s="17">
        <f t="shared" si="51"/>
        <v>0.58315466205103683</v>
      </c>
      <c r="Z385" s="17">
        <f t="shared" si="52"/>
        <v>0.1290006819012392</v>
      </c>
      <c r="AA385" s="17">
        <f t="shared" si="53"/>
        <v>0.15094553780109821</v>
      </c>
      <c r="AB385" s="17">
        <f t="shared" si="54"/>
        <v>0.13689911824662579</v>
      </c>
      <c r="AD385" s="17">
        <v>32</v>
      </c>
      <c r="AE385" s="17">
        <v>12</v>
      </c>
      <c r="AF385" s="17">
        <f>SUMPRODUCT(Y385:AB385,'Coded Choice Data'!C385:F385)</f>
        <v>0.58315466205103683</v>
      </c>
      <c r="AG385" s="17">
        <f t="shared" si="55"/>
        <v>-0.53930284127695449</v>
      </c>
    </row>
    <row r="386" spans="9:33" x14ac:dyDescent="0.3">
      <c r="I386" s="16">
        <v>33</v>
      </c>
      <c r="J386" s="16">
        <v>1</v>
      </c>
      <c r="K386" s="17">
        <f>SUMPRODUCT($A$2:$G$2,'Des Matrix All Tasks All Resp'!C387:I387)</f>
        <v>-0.69446976714678621</v>
      </c>
      <c r="L386" s="17">
        <f>SUMPRODUCT($A$2:$G$2,'Des Matrix All Tasks All Resp'!J387:P387)</f>
        <v>-1.1975725696168413</v>
      </c>
      <c r="M386" s="17">
        <f>SUMPRODUCT($A$2:$G$2,'Des Matrix All Tasks All Resp'!Q387:W387)</f>
        <v>0.66584189037001906</v>
      </c>
      <c r="N386" s="17">
        <f>SUMPRODUCT($A$2:$G$2,'Des Matrix All Tasks All Resp'!X387:AD387)</f>
        <v>-0.79214457067197641</v>
      </c>
      <c r="P386" s="17">
        <v>33</v>
      </c>
      <c r="Q386" s="17">
        <v>1</v>
      </c>
      <c r="R386" s="17">
        <f t="shared" si="47"/>
        <v>0.49933914382267025</v>
      </c>
      <c r="S386" s="17">
        <f t="shared" si="48"/>
        <v>0.30192622799302171</v>
      </c>
      <c r="T386" s="17">
        <f t="shared" si="49"/>
        <v>1.9461282584821706</v>
      </c>
      <c r="U386" s="17">
        <f t="shared" si="50"/>
        <v>0.45287253595681493</v>
      </c>
      <c r="W386" s="17">
        <v>33</v>
      </c>
      <c r="X386" s="17">
        <v>1</v>
      </c>
      <c r="Y386" s="17">
        <f t="shared" si="51"/>
        <v>0.15603050430241394</v>
      </c>
      <c r="Z386" s="17">
        <f t="shared" si="52"/>
        <v>9.4344098992981823E-2</v>
      </c>
      <c r="AA386" s="17">
        <f t="shared" si="53"/>
        <v>0.60811449966355624</v>
      </c>
      <c r="AB386" s="17">
        <f t="shared" si="54"/>
        <v>0.14151089704104794</v>
      </c>
      <c r="AD386" s="17">
        <v>33</v>
      </c>
      <c r="AE386" s="17">
        <v>1</v>
      </c>
      <c r="AF386" s="17">
        <f>SUMPRODUCT(Y386:AB386,'Coded Choice Data'!C386:F386)</f>
        <v>9.4344098992981823E-2</v>
      </c>
      <c r="AG386" s="17">
        <f t="shared" si="55"/>
        <v>-2.3608065529180977</v>
      </c>
    </row>
    <row r="387" spans="9:33" x14ac:dyDescent="0.3">
      <c r="I387" s="16">
        <v>33</v>
      </c>
      <c r="J387" s="16">
        <v>2</v>
      </c>
      <c r="K387" s="17">
        <f>SUMPRODUCT($A$2:$G$2,'Des Matrix All Tasks All Resp'!C388:I388)</f>
        <v>-0.29981689164942416</v>
      </c>
      <c r="L387" s="17">
        <f>SUMPRODUCT($A$2:$G$2,'Des Matrix All Tasks All Resp'!J388:P388)</f>
        <v>0.65706357561691719</v>
      </c>
      <c r="M387" s="17">
        <f>SUMPRODUCT($A$2:$G$2,'Des Matrix All Tasks All Resp'!Q388:W388)</f>
        <v>-1.0671293456207582</v>
      </c>
      <c r="N387" s="17">
        <f>SUMPRODUCT($A$2:$G$2,'Des Matrix All Tasks All Resp'!X388:AD388)</f>
        <v>-0.79214457067197641</v>
      </c>
      <c r="P387" s="17">
        <v>33</v>
      </c>
      <c r="Q387" s="17">
        <v>2</v>
      </c>
      <c r="R387" s="17">
        <f t="shared" ref="R387:R450" si="56">EXP(K387)</f>
        <v>0.74095388310426558</v>
      </c>
      <c r="S387" s="17">
        <f t="shared" ref="S387:S450" si="57">EXP(L387)</f>
        <v>1.9291192963151294</v>
      </c>
      <c r="T387" s="17">
        <f t="shared" ref="T387:T450" si="58">EXP(M387)</f>
        <v>0.3439945909823911</v>
      </c>
      <c r="U387" s="17">
        <f t="shared" ref="U387:U450" si="59">EXP(N387)</f>
        <v>0.45287253595681493</v>
      </c>
      <c r="W387" s="17">
        <v>33</v>
      </c>
      <c r="X387" s="17">
        <v>2</v>
      </c>
      <c r="Y387" s="17">
        <f t="shared" ref="Y387:Y450" si="60">R387/SUM($R387:$U387)</f>
        <v>0.21371982717594143</v>
      </c>
      <c r="Z387" s="17">
        <f t="shared" ref="Z387:Z450" si="61">S387/SUM($R387:$U387)</f>
        <v>0.55643279833142645</v>
      </c>
      <c r="AA387" s="17">
        <f t="shared" ref="AA387:AA450" si="62">T387/SUM($R387:$U387)</f>
        <v>9.922137694481846E-2</v>
      </c>
      <c r="AB387" s="17">
        <f t="shared" ref="AB387:AB450" si="63">U387/SUM($R387:$U387)</f>
        <v>0.13062599754781365</v>
      </c>
      <c r="AD387" s="17">
        <v>33</v>
      </c>
      <c r="AE387" s="17">
        <v>2</v>
      </c>
      <c r="AF387" s="17">
        <f>SUMPRODUCT(Y387:AB387,'Coded Choice Data'!C387:F387)</f>
        <v>0.55643279833142645</v>
      </c>
      <c r="AG387" s="17">
        <f t="shared" ref="AG387:AG450" si="64">LN(AF387)</f>
        <v>-0.58620887327365379</v>
      </c>
    </row>
    <row r="388" spans="9:33" x14ac:dyDescent="0.3">
      <c r="I388" s="16">
        <v>33</v>
      </c>
      <c r="J388" s="16">
        <v>3</v>
      </c>
      <c r="K388" s="17">
        <f>SUMPRODUCT($A$2:$G$2,'Des Matrix All Tasks All Resp'!C389:I389)</f>
        <v>1.3392610796480227</v>
      </c>
      <c r="L388" s="17">
        <f>SUMPRODUCT($A$2:$G$2,'Des Matrix All Tasks All Resp'!J389:P389)</f>
        <v>-0.68125478487649804</v>
      </c>
      <c r="M388" s="17">
        <f>SUMPRODUCT($A$2:$G$2,'Des Matrix All Tasks All Resp'!Q389:W389)</f>
        <v>-0.8515711716844464</v>
      </c>
      <c r="N388" s="17">
        <f>SUMPRODUCT($A$2:$G$2,'Des Matrix All Tasks All Resp'!X389:AD389)</f>
        <v>-0.79214457067197641</v>
      </c>
      <c r="P388" s="17">
        <v>33</v>
      </c>
      <c r="Q388" s="17">
        <v>3</v>
      </c>
      <c r="R388" s="17">
        <f t="shared" si="56"/>
        <v>3.8162225787435333</v>
      </c>
      <c r="S388" s="17">
        <f t="shared" si="57"/>
        <v>0.50598169568907869</v>
      </c>
      <c r="T388" s="17">
        <f t="shared" si="58"/>
        <v>0.42674391698803016</v>
      </c>
      <c r="U388" s="17">
        <f t="shared" si="59"/>
        <v>0.45287253595681493</v>
      </c>
      <c r="W388" s="17">
        <v>33</v>
      </c>
      <c r="X388" s="17">
        <v>3</v>
      </c>
      <c r="Y388" s="17">
        <f t="shared" si="60"/>
        <v>0.73363208360075771</v>
      </c>
      <c r="Z388" s="17">
        <f t="shared" si="61"/>
        <v>9.7270114101793301E-2</v>
      </c>
      <c r="AA388" s="17">
        <f t="shared" si="62"/>
        <v>8.2037413312237836E-2</v>
      </c>
      <c r="AB388" s="17">
        <f t="shared" si="63"/>
        <v>8.7060388985211054E-2</v>
      </c>
      <c r="AD388" s="17">
        <v>33</v>
      </c>
      <c r="AE388" s="17">
        <v>3</v>
      </c>
      <c r="AF388" s="17">
        <f>SUMPRODUCT(Y388:AB388,'Coded Choice Data'!C388:F388)</f>
        <v>0.73363208360075771</v>
      </c>
      <c r="AG388" s="17">
        <f t="shared" si="64"/>
        <v>-0.30974762453497645</v>
      </c>
    </row>
    <row r="389" spans="9:33" x14ac:dyDescent="0.3">
      <c r="I389" s="16">
        <v>33</v>
      </c>
      <c r="J389" s="16">
        <v>4</v>
      </c>
      <c r="K389" s="17">
        <f>SUMPRODUCT($A$2:$G$2,'Des Matrix All Tasks All Resp'!C390:I390)</f>
        <v>-0.8515711716844464</v>
      </c>
      <c r="L389" s="17">
        <f>SUMPRODUCT($A$2:$G$2,'Des Matrix All Tasks All Resp'!J390:P390)</f>
        <v>-1.0671293456207582</v>
      </c>
      <c r="M389" s="17">
        <f>SUMPRODUCT($A$2:$G$2,'Des Matrix All Tasks All Resp'!Q390:W390)</f>
        <v>-1.1975725696168413</v>
      </c>
      <c r="N389" s="17">
        <f>SUMPRODUCT($A$2:$G$2,'Des Matrix All Tasks All Resp'!X390:AD390)</f>
        <v>-0.79214457067197641</v>
      </c>
      <c r="P389" s="17">
        <v>33</v>
      </c>
      <c r="Q389" s="17">
        <v>4</v>
      </c>
      <c r="R389" s="17">
        <f t="shared" si="56"/>
        <v>0.42674391698803016</v>
      </c>
      <c r="S389" s="17">
        <f t="shared" si="57"/>
        <v>0.3439945909823911</v>
      </c>
      <c r="T389" s="17">
        <f t="shared" si="58"/>
        <v>0.30192622799302171</v>
      </c>
      <c r="U389" s="17">
        <f t="shared" si="59"/>
        <v>0.45287253595681493</v>
      </c>
      <c r="W389" s="17">
        <v>33</v>
      </c>
      <c r="X389" s="17">
        <v>4</v>
      </c>
      <c r="Y389" s="17">
        <f t="shared" si="60"/>
        <v>0.27973352394784146</v>
      </c>
      <c r="Z389" s="17">
        <f t="shared" si="61"/>
        <v>0.22549078106062309</v>
      </c>
      <c r="AA389" s="17">
        <f t="shared" si="62"/>
        <v>0.19791468458386108</v>
      </c>
      <c r="AB389" s="17">
        <f t="shared" si="63"/>
        <v>0.29686101040767443</v>
      </c>
      <c r="AD389" s="17">
        <v>33</v>
      </c>
      <c r="AE389" s="17">
        <v>4</v>
      </c>
      <c r="AF389" s="17">
        <f>SUMPRODUCT(Y389:AB389,'Coded Choice Data'!C389:F389)</f>
        <v>0.19791468458386108</v>
      </c>
      <c r="AG389" s="17">
        <f t="shared" si="64"/>
        <v>-1.6199192270857192</v>
      </c>
    </row>
    <row r="390" spans="9:33" x14ac:dyDescent="0.3">
      <c r="I390" s="16">
        <v>33</v>
      </c>
      <c r="J390" s="16">
        <v>5</v>
      </c>
      <c r="K390" s="17">
        <f>SUMPRODUCT($A$2:$G$2,'Des Matrix All Tasks All Resp'!C391:I391)</f>
        <v>1.3392610796480227</v>
      </c>
      <c r="L390" s="17">
        <f>SUMPRODUCT($A$2:$G$2,'Des Matrix All Tasks All Resp'!J391:P391)</f>
        <v>0.65706357561691719</v>
      </c>
      <c r="M390" s="17">
        <f>SUMPRODUCT($A$2:$G$2,'Des Matrix All Tasks All Resp'!Q391:W391)</f>
        <v>0.66584189037001906</v>
      </c>
      <c r="N390" s="17">
        <f>SUMPRODUCT($A$2:$G$2,'Des Matrix All Tasks All Resp'!X391:AD391)</f>
        <v>-0.79214457067197641</v>
      </c>
      <c r="P390" s="17">
        <v>33</v>
      </c>
      <c r="Q390" s="17">
        <v>5</v>
      </c>
      <c r="R390" s="17">
        <f t="shared" si="56"/>
        <v>3.8162225787435333</v>
      </c>
      <c r="S390" s="17">
        <f t="shared" si="57"/>
        <v>1.9291192963151294</v>
      </c>
      <c r="T390" s="17">
        <f t="shared" si="58"/>
        <v>1.9461282584821706</v>
      </c>
      <c r="U390" s="17">
        <f t="shared" si="59"/>
        <v>0.45287253595681493</v>
      </c>
      <c r="W390" s="17">
        <v>33</v>
      </c>
      <c r="X390" s="17">
        <v>5</v>
      </c>
      <c r="Y390" s="17">
        <f t="shared" si="60"/>
        <v>0.46857342987741968</v>
      </c>
      <c r="Z390" s="17">
        <f t="shared" si="61"/>
        <v>0.23686617503707263</v>
      </c>
      <c r="AA390" s="17">
        <f t="shared" si="62"/>
        <v>0.23895461395194584</v>
      </c>
      <c r="AB390" s="17">
        <f t="shared" si="63"/>
        <v>5.5605781133561828E-2</v>
      </c>
      <c r="AD390" s="17">
        <v>33</v>
      </c>
      <c r="AE390" s="17">
        <v>5</v>
      </c>
      <c r="AF390" s="17">
        <f>SUMPRODUCT(Y390:AB390,'Coded Choice Data'!C390:F390)</f>
        <v>0.46857342987741968</v>
      </c>
      <c r="AG390" s="17">
        <f t="shared" si="64"/>
        <v>-0.75806245558852292</v>
      </c>
    </row>
    <row r="391" spans="9:33" x14ac:dyDescent="0.3">
      <c r="I391" s="16">
        <v>33</v>
      </c>
      <c r="J391" s="16">
        <v>6</v>
      </c>
      <c r="K391" s="17">
        <f>SUMPRODUCT($A$2:$G$2,'Des Matrix All Tasks All Resp'!C392:I392)</f>
        <v>-0.68125478487649804</v>
      </c>
      <c r="L391" s="17">
        <f>SUMPRODUCT($A$2:$G$2,'Des Matrix All Tasks All Resp'!J392:P392)</f>
        <v>-0.29981689164942416</v>
      </c>
      <c r="M391" s="17">
        <f>SUMPRODUCT($A$2:$G$2,'Des Matrix All Tasks All Resp'!Q392:W392)</f>
        <v>-0.69446976714678621</v>
      </c>
      <c r="N391" s="17">
        <f>SUMPRODUCT($A$2:$G$2,'Des Matrix All Tasks All Resp'!X392:AD392)</f>
        <v>-0.79214457067197641</v>
      </c>
      <c r="P391" s="17">
        <v>33</v>
      </c>
      <c r="Q391" s="17">
        <v>6</v>
      </c>
      <c r="R391" s="17">
        <f t="shared" si="56"/>
        <v>0.50598169568907869</v>
      </c>
      <c r="S391" s="17">
        <f t="shared" si="57"/>
        <v>0.74095388310426558</v>
      </c>
      <c r="T391" s="17">
        <f t="shared" si="58"/>
        <v>0.49933914382267025</v>
      </c>
      <c r="U391" s="17">
        <f t="shared" si="59"/>
        <v>0.45287253595681493</v>
      </c>
      <c r="W391" s="17">
        <v>33</v>
      </c>
      <c r="X391" s="17">
        <v>6</v>
      </c>
      <c r="Y391" s="17">
        <f t="shared" si="60"/>
        <v>0.23008086144146769</v>
      </c>
      <c r="Z391" s="17">
        <f t="shared" si="61"/>
        <v>0.33692781609591671</v>
      </c>
      <c r="AA391" s="17">
        <f t="shared" si="62"/>
        <v>0.22706034890393112</v>
      </c>
      <c r="AB391" s="17">
        <f t="shared" si="63"/>
        <v>0.20593097355868456</v>
      </c>
      <c r="AD391" s="17">
        <v>33</v>
      </c>
      <c r="AE391" s="17">
        <v>6</v>
      </c>
      <c r="AF391" s="17">
        <f>SUMPRODUCT(Y391:AB391,'Coded Choice Data'!C391:F391)</f>
        <v>0.22706034890393112</v>
      </c>
      <c r="AG391" s="17">
        <f t="shared" si="64"/>
        <v>-1.4825394426313609</v>
      </c>
    </row>
    <row r="392" spans="9:33" x14ac:dyDescent="0.3">
      <c r="I392" s="16">
        <v>33</v>
      </c>
      <c r="J392" s="16">
        <v>7</v>
      </c>
      <c r="K392" s="17">
        <f>SUMPRODUCT($A$2:$G$2,'Des Matrix All Tasks All Resp'!C393:I393)</f>
        <v>0.66584189037001906</v>
      </c>
      <c r="L392" s="17">
        <f>SUMPRODUCT($A$2:$G$2,'Des Matrix All Tasks All Resp'!J393:P393)</f>
        <v>-0.8515711716844464</v>
      </c>
      <c r="M392" s="17">
        <f>SUMPRODUCT($A$2:$G$2,'Des Matrix All Tasks All Resp'!Q393:W393)</f>
        <v>-0.29981689164942416</v>
      </c>
      <c r="N392" s="17">
        <f>SUMPRODUCT($A$2:$G$2,'Des Matrix All Tasks All Resp'!X393:AD393)</f>
        <v>-0.79214457067197641</v>
      </c>
      <c r="P392" s="17">
        <v>33</v>
      </c>
      <c r="Q392" s="17">
        <v>7</v>
      </c>
      <c r="R392" s="17">
        <f t="shared" si="56"/>
        <v>1.9461282584821706</v>
      </c>
      <c r="S392" s="17">
        <f t="shared" si="57"/>
        <v>0.42674391698803016</v>
      </c>
      <c r="T392" s="17">
        <f t="shared" si="58"/>
        <v>0.74095388310426558</v>
      </c>
      <c r="U392" s="17">
        <f t="shared" si="59"/>
        <v>0.45287253595681493</v>
      </c>
      <c r="W392" s="17">
        <v>33</v>
      </c>
      <c r="X392" s="17">
        <v>7</v>
      </c>
      <c r="Y392" s="17">
        <f t="shared" si="60"/>
        <v>0.54563855254439342</v>
      </c>
      <c r="Z392" s="17">
        <f t="shared" si="61"/>
        <v>0.1196467561465229</v>
      </c>
      <c r="AA392" s="17">
        <f t="shared" si="62"/>
        <v>0.20774221972115875</v>
      </c>
      <c r="AB392" s="17">
        <f t="shared" si="63"/>
        <v>0.12697247158792493</v>
      </c>
      <c r="AD392" s="17">
        <v>33</v>
      </c>
      <c r="AE392" s="17">
        <v>7</v>
      </c>
      <c r="AF392" s="17">
        <f>SUMPRODUCT(Y392:AB392,'Coded Choice Data'!C392:F392)</f>
        <v>0.20774221972115875</v>
      </c>
      <c r="AG392" s="17">
        <f t="shared" si="64"/>
        <v>-1.5714572961468509</v>
      </c>
    </row>
    <row r="393" spans="9:33" x14ac:dyDescent="0.3">
      <c r="I393" s="16">
        <v>33</v>
      </c>
      <c r="J393" s="16">
        <v>8</v>
      </c>
      <c r="K393" s="17">
        <f>SUMPRODUCT($A$2:$G$2,'Des Matrix All Tasks All Resp'!C394:I394)</f>
        <v>-1.1975725696168413</v>
      </c>
      <c r="L393" s="17">
        <f>SUMPRODUCT($A$2:$G$2,'Des Matrix All Tasks All Resp'!J394:P394)</f>
        <v>-0.68125478487649804</v>
      </c>
      <c r="M393" s="17">
        <f>SUMPRODUCT($A$2:$G$2,'Des Matrix All Tasks All Resp'!Q394:W394)</f>
        <v>0.65706357561691719</v>
      </c>
      <c r="N393" s="17">
        <f>SUMPRODUCT($A$2:$G$2,'Des Matrix All Tasks All Resp'!X394:AD394)</f>
        <v>-0.79214457067197641</v>
      </c>
      <c r="P393" s="17">
        <v>33</v>
      </c>
      <c r="Q393" s="17">
        <v>8</v>
      </c>
      <c r="R393" s="17">
        <f t="shared" si="56"/>
        <v>0.30192622799302171</v>
      </c>
      <c r="S393" s="17">
        <f t="shared" si="57"/>
        <v>0.50598169568907869</v>
      </c>
      <c r="T393" s="17">
        <f t="shared" si="58"/>
        <v>1.9291192963151294</v>
      </c>
      <c r="U393" s="17">
        <f t="shared" si="59"/>
        <v>0.45287253595681493</v>
      </c>
      <c r="W393" s="17">
        <v>33</v>
      </c>
      <c r="X393" s="17">
        <v>8</v>
      </c>
      <c r="Y393" s="17">
        <f t="shared" si="60"/>
        <v>9.4650694721508805E-2</v>
      </c>
      <c r="Z393" s="17">
        <f t="shared" si="61"/>
        <v>0.15861993617343256</v>
      </c>
      <c r="AA393" s="17">
        <f t="shared" si="62"/>
        <v>0.60475859553716993</v>
      </c>
      <c r="AB393" s="17">
        <f t="shared" si="63"/>
        <v>0.14197077356788865</v>
      </c>
      <c r="AD393" s="17">
        <v>33</v>
      </c>
      <c r="AE393" s="17">
        <v>8</v>
      </c>
      <c r="AF393" s="17">
        <f>SUMPRODUCT(Y393:AB393,'Coded Choice Data'!C393:F393)</f>
        <v>0.60475859553716993</v>
      </c>
      <c r="AG393" s="17">
        <f t="shared" si="64"/>
        <v>-0.5029259162202605</v>
      </c>
    </row>
    <row r="394" spans="9:33" x14ac:dyDescent="0.3">
      <c r="I394" s="16">
        <v>33</v>
      </c>
      <c r="J394" s="16">
        <v>9</v>
      </c>
      <c r="K394" s="17">
        <f>SUMPRODUCT($A$2:$G$2,'Des Matrix All Tasks All Resp'!C395:I395)</f>
        <v>-1.0671293456207582</v>
      </c>
      <c r="L394" s="17">
        <f>SUMPRODUCT($A$2:$G$2,'Des Matrix All Tasks All Resp'!J395:P395)</f>
        <v>-0.69446976714678621</v>
      </c>
      <c r="M394" s="17">
        <f>SUMPRODUCT($A$2:$G$2,'Des Matrix All Tasks All Resp'!Q395:W395)</f>
        <v>1.3392610796480227</v>
      </c>
      <c r="N394" s="17">
        <f>SUMPRODUCT($A$2:$G$2,'Des Matrix All Tasks All Resp'!X395:AD395)</f>
        <v>-0.79214457067197641</v>
      </c>
      <c r="P394" s="17">
        <v>33</v>
      </c>
      <c r="Q394" s="17">
        <v>9</v>
      </c>
      <c r="R394" s="17">
        <f t="shared" si="56"/>
        <v>0.3439945909823911</v>
      </c>
      <c r="S394" s="17">
        <f t="shared" si="57"/>
        <v>0.49933914382267025</v>
      </c>
      <c r="T394" s="17">
        <f t="shared" si="58"/>
        <v>3.8162225787435333</v>
      </c>
      <c r="U394" s="17">
        <f t="shared" si="59"/>
        <v>0.45287253595681493</v>
      </c>
      <c r="W394" s="17">
        <v>33</v>
      </c>
      <c r="X394" s="17">
        <v>9</v>
      </c>
      <c r="Y394" s="17">
        <f t="shared" si="60"/>
        <v>6.7285941987372616E-2</v>
      </c>
      <c r="Z394" s="17">
        <f t="shared" si="61"/>
        <v>9.7671607473026778E-2</v>
      </c>
      <c r="AA394" s="17">
        <f t="shared" si="62"/>
        <v>0.7464597926116322</v>
      </c>
      <c r="AB394" s="17">
        <f t="shared" si="63"/>
        <v>8.8582657927968433E-2</v>
      </c>
      <c r="AD394" s="17">
        <v>33</v>
      </c>
      <c r="AE394" s="17">
        <v>9</v>
      </c>
      <c r="AF394" s="17">
        <f>SUMPRODUCT(Y394:AB394,'Coded Choice Data'!C394:F394)</f>
        <v>0.7464597926116322</v>
      </c>
      <c r="AG394" s="17">
        <f t="shared" si="64"/>
        <v>-0.29241352465689846</v>
      </c>
    </row>
    <row r="395" spans="9:33" x14ac:dyDescent="0.3">
      <c r="I395" s="16">
        <v>33</v>
      </c>
      <c r="J395" s="16">
        <v>10</v>
      </c>
      <c r="K395" s="17">
        <f>SUMPRODUCT($A$2:$G$2,'Des Matrix All Tasks All Resp'!C396:I396)</f>
        <v>-0.29981689164942416</v>
      </c>
      <c r="L395" s="17">
        <f>SUMPRODUCT($A$2:$G$2,'Des Matrix All Tasks All Resp'!J396:P396)</f>
        <v>1.3392610796480227</v>
      </c>
      <c r="M395" s="17">
        <f>SUMPRODUCT($A$2:$G$2,'Des Matrix All Tasks All Resp'!Q396:W396)</f>
        <v>-1.1975725696168413</v>
      </c>
      <c r="N395" s="17">
        <f>SUMPRODUCT($A$2:$G$2,'Des Matrix All Tasks All Resp'!X396:AD396)</f>
        <v>-0.79214457067197641</v>
      </c>
      <c r="P395" s="17">
        <v>33</v>
      </c>
      <c r="Q395" s="17">
        <v>10</v>
      </c>
      <c r="R395" s="17">
        <f t="shared" si="56"/>
        <v>0.74095388310426558</v>
      </c>
      <c r="S395" s="17">
        <f t="shared" si="57"/>
        <v>3.8162225787435333</v>
      </c>
      <c r="T395" s="17">
        <f t="shared" si="58"/>
        <v>0.30192622799302171</v>
      </c>
      <c r="U395" s="17">
        <f t="shared" si="59"/>
        <v>0.45287253595681493</v>
      </c>
      <c r="W395" s="17">
        <v>33</v>
      </c>
      <c r="X395" s="17">
        <v>10</v>
      </c>
      <c r="Y395" s="17">
        <f t="shared" si="60"/>
        <v>0.13948745082729661</v>
      </c>
      <c r="Z395" s="17">
        <f t="shared" si="61"/>
        <v>0.71841874566922448</v>
      </c>
      <c r="AA395" s="17">
        <f t="shared" si="62"/>
        <v>5.6838786921805544E-2</v>
      </c>
      <c r="AB395" s="17">
        <f t="shared" si="63"/>
        <v>8.525501658167324E-2</v>
      </c>
      <c r="AD395" s="17">
        <v>33</v>
      </c>
      <c r="AE395" s="17">
        <v>10</v>
      </c>
      <c r="AF395" s="17">
        <f>SUMPRODUCT(Y395:AB395,'Coded Choice Data'!C395:F395)</f>
        <v>8.525501658167324E-2</v>
      </c>
      <c r="AG395" s="17">
        <f t="shared" si="64"/>
        <v>-2.4621083190170174</v>
      </c>
    </row>
    <row r="396" spans="9:33" x14ac:dyDescent="0.3">
      <c r="I396" s="16">
        <v>33</v>
      </c>
      <c r="J396" s="16">
        <v>11</v>
      </c>
      <c r="K396" s="17">
        <f>SUMPRODUCT($A$2:$G$2,'Des Matrix All Tasks All Resp'!C397:I397)</f>
        <v>-1.0671293456207582</v>
      </c>
      <c r="L396" s="17">
        <f>SUMPRODUCT($A$2:$G$2,'Des Matrix All Tasks All Resp'!J397:P397)</f>
        <v>0.66584189037001906</v>
      </c>
      <c r="M396" s="17">
        <f>SUMPRODUCT($A$2:$G$2,'Des Matrix All Tasks All Resp'!Q397:W397)</f>
        <v>-0.68125478487649804</v>
      </c>
      <c r="N396" s="17">
        <f>SUMPRODUCT($A$2:$G$2,'Des Matrix All Tasks All Resp'!X397:AD397)</f>
        <v>-0.79214457067197641</v>
      </c>
      <c r="P396" s="17">
        <v>33</v>
      </c>
      <c r="Q396" s="17">
        <v>11</v>
      </c>
      <c r="R396" s="17">
        <f t="shared" si="56"/>
        <v>0.3439945909823911</v>
      </c>
      <c r="S396" s="17">
        <f t="shared" si="57"/>
        <v>1.9461282584821706</v>
      </c>
      <c r="T396" s="17">
        <f t="shared" si="58"/>
        <v>0.50598169568907869</v>
      </c>
      <c r="U396" s="17">
        <f t="shared" si="59"/>
        <v>0.45287253595681493</v>
      </c>
      <c r="W396" s="17">
        <v>33</v>
      </c>
      <c r="X396" s="17">
        <v>11</v>
      </c>
      <c r="Y396" s="17">
        <f t="shared" si="60"/>
        <v>0.10587781396870258</v>
      </c>
      <c r="Z396" s="17">
        <f t="shared" si="61"/>
        <v>0.59899722586439763</v>
      </c>
      <c r="AA396" s="17">
        <f t="shared" si="62"/>
        <v>0.15573569251407005</v>
      </c>
      <c r="AB396" s="17">
        <f t="shared" si="63"/>
        <v>0.1393892676528298</v>
      </c>
      <c r="AD396" s="17">
        <v>33</v>
      </c>
      <c r="AE396" s="17">
        <v>11</v>
      </c>
      <c r="AF396" s="17">
        <f>SUMPRODUCT(Y396:AB396,'Coded Choice Data'!C396:F396)</f>
        <v>0.1393892676528298</v>
      </c>
      <c r="AG396" s="17">
        <f t="shared" si="64"/>
        <v>-1.9704847731975417</v>
      </c>
    </row>
    <row r="397" spans="9:33" x14ac:dyDescent="0.3">
      <c r="I397" s="16">
        <v>33</v>
      </c>
      <c r="J397" s="16">
        <v>12</v>
      </c>
      <c r="K397" s="17">
        <f>SUMPRODUCT($A$2:$G$2,'Des Matrix All Tasks All Resp'!C398:I398)</f>
        <v>0.65706357561691719</v>
      </c>
      <c r="L397" s="17">
        <f>SUMPRODUCT($A$2:$G$2,'Des Matrix All Tasks All Resp'!J398:P398)</f>
        <v>-0.8515711716844464</v>
      </c>
      <c r="M397" s="17">
        <f>SUMPRODUCT($A$2:$G$2,'Des Matrix All Tasks All Resp'!Q398:W398)</f>
        <v>-0.69446976714678621</v>
      </c>
      <c r="N397" s="17">
        <f>SUMPRODUCT($A$2:$G$2,'Des Matrix All Tasks All Resp'!X398:AD398)</f>
        <v>-0.79214457067197641</v>
      </c>
      <c r="P397" s="17">
        <v>33</v>
      </c>
      <c r="Q397" s="17">
        <v>12</v>
      </c>
      <c r="R397" s="17">
        <f t="shared" si="56"/>
        <v>1.9291192963151294</v>
      </c>
      <c r="S397" s="17">
        <f t="shared" si="57"/>
        <v>0.42674391698803016</v>
      </c>
      <c r="T397" s="17">
        <f t="shared" si="58"/>
        <v>0.49933914382267025</v>
      </c>
      <c r="U397" s="17">
        <f t="shared" si="59"/>
        <v>0.45287253595681493</v>
      </c>
      <c r="W397" s="17">
        <v>33</v>
      </c>
      <c r="X397" s="17">
        <v>12</v>
      </c>
      <c r="Y397" s="17">
        <f t="shared" si="60"/>
        <v>0.58315466205103683</v>
      </c>
      <c r="Z397" s="17">
        <f t="shared" si="61"/>
        <v>0.1290006819012392</v>
      </c>
      <c r="AA397" s="17">
        <f t="shared" si="62"/>
        <v>0.15094553780109821</v>
      </c>
      <c r="AB397" s="17">
        <f t="shared" si="63"/>
        <v>0.13689911824662579</v>
      </c>
      <c r="AD397" s="17">
        <v>33</v>
      </c>
      <c r="AE397" s="17">
        <v>12</v>
      </c>
      <c r="AF397" s="17">
        <f>SUMPRODUCT(Y397:AB397,'Coded Choice Data'!C397:F397)</f>
        <v>0.58315466205103683</v>
      </c>
      <c r="AG397" s="17">
        <f t="shared" si="64"/>
        <v>-0.53930284127695449</v>
      </c>
    </row>
    <row r="398" spans="9:33" x14ac:dyDescent="0.3">
      <c r="I398" s="16">
        <v>34</v>
      </c>
      <c r="J398" s="16">
        <v>1</v>
      </c>
      <c r="K398" s="17">
        <f>SUMPRODUCT($A$2:$G$2,'Des Matrix All Tasks All Resp'!C399:I399)</f>
        <v>-0.69446976714678621</v>
      </c>
      <c r="L398" s="17">
        <f>SUMPRODUCT($A$2:$G$2,'Des Matrix All Tasks All Resp'!J399:P399)</f>
        <v>-1.1975725696168413</v>
      </c>
      <c r="M398" s="17">
        <f>SUMPRODUCT($A$2:$G$2,'Des Matrix All Tasks All Resp'!Q399:W399)</f>
        <v>0.66584189037001906</v>
      </c>
      <c r="N398" s="17">
        <f>SUMPRODUCT($A$2:$G$2,'Des Matrix All Tasks All Resp'!X399:AD399)</f>
        <v>-0.79214457067197641</v>
      </c>
      <c r="P398" s="17">
        <v>34</v>
      </c>
      <c r="Q398" s="17">
        <v>1</v>
      </c>
      <c r="R398" s="17">
        <f t="shared" si="56"/>
        <v>0.49933914382267025</v>
      </c>
      <c r="S398" s="17">
        <f t="shared" si="57"/>
        <v>0.30192622799302171</v>
      </c>
      <c r="T398" s="17">
        <f t="shared" si="58"/>
        <v>1.9461282584821706</v>
      </c>
      <c r="U398" s="17">
        <f t="shared" si="59"/>
        <v>0.45287253595681493</v>
      </c>
      <c r="W398" s="17">
        <v>34</v>
      </c>
      <c r="X398" s="17">
        <v>1</v>
      </c>
      <c r="Y398" s="17">
        <f t="shared" si="60"/>
        <v>0.15603050430241394</v>
      </c>
      <c r="Z398" s="17">
        <f t="shared" si="61"/>
        <v>9.4344098992981823E-2</v>
      </c>
      <c r="AA398" s="17">
        <f t="shared" si="62"/>
        <v>0.60811449966355624</v>
      </c>
      <c r="AB398" s="17">
        <f t="shared" si="63"/>
        <v>0.14151089704104794</v>
      </c>
      <c r="AD398" s="17">
        <v>34</v>
      </c>
      <c r="AE398" s="17">
        <v>1</v>
      </c>
      <c r="AF398" s="17">
        <f>SUMPRODUCT(Y398:AB398,'Coded Choice Data'!C398:F398)</f>
        <v>0.60811449966355624</v>
      </c>
      <c r="AG398" s="17">
        <f t="shared" si="64"/>
        <v>-0.49739209293123748</v>
      </c>
    </row>
    <row r="399" spans="9:33" x14ac:dyDescent="0.3">
      <c r="I399" s="16">
        <v>34</v>
      </c>
      <c r="J399" s="16">
        <v>2</v>
      </c>
      <c r="K399" s="17">
        <f>SUMPRODUCT($A$2:$G$2,'Des Matrix All Tasks All Resp'!C400:I400)</f>
        <v>-0.29981689164942416</v>
      </c>
      <c r="L399" s="17">
        <f>SUMPRODUCT($A$2:$G$2,'Des Matrix All Tasks All Resp'!J400:P400)</f>
        <v>0.65706357561691719</v>
      </c>
      <c r="M399" s="17">
        <f>SUMPRODUCT($A$2:$G$2,'Des Matrix All Tasks All Resp'!Q400:W400)</f>
        <v>-1.0671293456207582</v>
      </c>
      <c r="N399" s="17">
        <f>SUMPRODUCT($A$2:$G$2,'Des Matrix All Tasks All Resp'!X400:AD400)</f>
        <v>-0.79214457067197641</v>
      </c>
      <c r="P399" s="17">
        <v>34</v>
      </c>
      <c r="Q399" s="17">
        <v>2</v>
      </c>
      <c r="R399" s="17">
        <f t="shared" si="56"/>
        <v>0.74095388310426558</v>
      </c>
      <c r="S399" s="17">
        <f t="shared" si="57"/>
        <v>1.9291192963151294</v>
      </c>
      <c r="T399" s="17">
        <f t="shared" si="58"/>
        <v>0.3439945909823911</v>
      </c>
      <c r="U399" s="17">
        <f t="shared" si="59"/>
        <v>0.45287253595681493</v>
      </c>
      <c r="W399" s="17">
        <v>34</v>
      </c>
      <c r="X399" s="17">
        <v>2</v>
      </c>
      <c r="Y399" s="17">
        <f t="shared" si="60"/>
        <v>0.21371982717594143</v>
      </c>
      <c r="Z399" s="17">
        <f t="shared" si="61"/>
        <v>0.55643279833142645</v>
      </c>
      <c r="AA399" s="17">
        <f t="shared" si="62"/>
        <v>9.922137694481846E-2</v>
      </c>
      <c r="AB399" s="17">
        <f t="shared" si="63"/>
        <v>0.13062599754781365</v>
      </c>
      <c r="AD399" s="17">
        <v>34</v>
      </c>
      <c r="AE399" s="17">
        <v>2</v>
      </c>
      <c r="AF399" s="17">
        <f>SUMPRODUCT(Y399:AB399,'Coded Choice Data'!C399:F399)</f>
        <v>0.55643279833142645</v>
      </c>
      <c r="AG399" s="17">
        <f t="shared" si="64"/>
        <v>-0.58620887327365379</v>
      </c>
    </row>
    <row r="400" spans="9:33" x14ac:dyDescent="0.3">
      <c r="I400" s="16">
        <v>34</v>
      </c>
      <c r="J400" s="16">
        <v>3</v>
      </c>
      <c r="K400" s="17">
        <f>SUMPRODUCT($A$2:$G$2,'Des Matrix All Tasks All Resp'!C401:I401)</f>
        <v>1.3392610796480227</v>
      </c>
      <c r="L400" s="17">
        <f>SUMPRODUCT($A$2:$G$2,'Des Matrix All Tasks All Resp'!J401:P401)</f>
        <v>-0.68125478487649804</v>
      </c>
      <c r="M400" s="17">
        <f>SUMPRODUCT($A$2:$G$2,'Des Matrix All Tasks All Resp'!Q401:W401)</f>
        <v>-0.8515711716844464</v>
      </c>
      <c r="N400" s="17">
        <f>SUMPRODUCT($A$2:$G$2,'Des Matrix All Tasks All Resp'!X401:AD401)</f>
        <v>-0.79214457067197641</v>
      </c>
      <c r="P400" s="17">
        <v>34</v>
      </c>
      <c r="Q400" s="17">
        <v>3</v>
      </c>
      <c r="R400" s="17">
        <f t="shared" si="56"/>
        <v>3.8162225787435333</v>
      </c>
      <c r="S400" s="17">
        <f t="shared" si="57"/>
        <v>0.50598169568907869</v>
      </c>
      <c r="T400" s="17">
        <f t="shared" si="58"/>
        <v>0.42674391698803016</v>
      </c>
      <c r="U400" s="17">
        <f t="shared" si="59"/>
        <v>0.45287253595681493</v>
      </c>
      <c r="W400" s="17">
        <v>34</v>
      </c>
      <c r="X400" s="17">
        <v>3</v>
      </c>
      <c r="Y400" s="17">
        <f t="shared" si="60"/>
        <v>0.73363208360075771</v>
      </c>
      <c r="Z400" s="17">
        <f t="shared" si="61"/>
        <v>9.7270114101793301E-2</v>
      </c>
      <c r="AA400" s="17">
        <f t="shared" si="62"/>
        <v>8.2037413312237836E-2</v>
      </c>
      <c r="AB400" s="17">
        <f t="shared" si="63"/>
        <v>8.7060388985211054E-2</v>
      </c>
      <c r="AD400" s="17">
        <v>34</v>
      </c>
      <c r="AE400" s="17">
        <v>3</v>
      </c>
      <c r="AF400" s="17">
        <f>SUMPRODUCT(Y400:AB400,'Coded Choice Data'!C400:F400)</f>
        <v>9.7270114101793301E-2</v>
      </c>
      <c r="AG400" s="17">
        <f t="shared" si="64"/>
        <v>-2.3302634890594969</v>
      </c>
    </row>
    <row r="401" spans="9:33" x14ac:dyDescent="0.3">
      <c r="I401" s="16">
        <v>34</v>
      </c>
      <c r="J401" s="16">
        <v>4</v>
      </c>
      <c r="K401" s="17">
        <f>SUMPRODUCT($A$2:$G$2,'Des Matrix All Tasks All Resp'!C402:I402)</f>
        <v>-0.8515711716844464</v>
      </c>
      <c r="L401" s="17">
        <f>SUMPRODUCT($A$2:$G$2,'Des Matrix All Tasks All Resp'!J402:P402)</f>
        <v>-1.0671293456207582</v>
      </c>
      <c r="M401" s="17">
        <f>SUMPRODUCT($A$2:$G$2,'Des Matrix All Tasks All Resp'!Q402:W402)</f>
        <v>-1.1975725696168413</v>
      </c>
      <c r="N401" s="17">
        <f>SUMPRODUCT($A$2:$G$2,'Des Matrix All Tasks All Resp'!X402:AD402)</f>
        <v>-0.79214457067197641</v>
      </c>
      <c r="P401" s="17">
        <v>34</v>
      </c>
      <c r="Q401" s="17">
        <v>4</v>
      </c>
      <c r="R401" s="17">
        <f t="shared" si="56"/>
        <v>0.42674391698803016</v>
      </c>
      <c r="S401" s="17">
        <f t="shared" si="57"/>
        <v>0.3439945909823911</v>
      </c>
      <c r="T401" s="17">
        <f t="shared" si="58"/>
        <v>0.30192622799302171</v>
      </c>
      <c r="U401" s="17">
        <f t="shared" si="59"/>
        <v>0.45287253595681493</v>
      </c>
      <c r="W401" s="17">
        <v>34</v>
      </c>
      <c r="X401" s="17">
        <v>4</v>
      </c>
      <c r="Y401" s="17">
        <f t="shared" si="60"/>
        <v>0.27973352394784146</v>
      </c>
      <c r="Z401" s="17">
        <f t="shared" si="61"/>
        <v>0.22549078106062309</v>
      </c>
      <c r="AA401" s="17">
        <f t="shared" si="62"/>
        <v>0.19791468458386108</v>
      </c>
      <c r="AB401" s="17">
        <f t="shared" si="63"/>
        <v>0.29686101040767443</v>
      </c>
      <c r="AD401" s="17">
        <v>34</v>
      </c>
      <c r="AE401" s="17">
        <v>4</v>
      </c>
      <c r="AF401" s="17">
        <f>SUMPRODUCT(Y401:AB401,'Coded Choice Data'!C401:F401)</f>
        <v>0.29686101040767443</v>
      </c>
      <c r="AG401" s="17">
        <f t="shared" si="64"/>
        <v>-1.2144912281408544</v>
      </c>
    </row>
    <row r="402" spans="9:33" x14ac:dyDescent="0.3">
      <c r="I402" s="16">
        <v>34</v>
      </c>
      <c r="J402" s="16">
        <v>5</v>
      </c>
      <c r="K402" s="17">
        <f>SUMPRODUCT($A$2:$G$2,'Des Matrix All Tasks All Resp'!C403:I403)</f>
        <v>1.3392610796480227</v>
      </c>
      <c r="L402" s="17">
        <f>SUMPRODUCT($A$2:$G$2,'Des Matrix All Tasks All Resp'!J403:P403)</f>
        <v>0.65706357561691719</v>
      </c>
      <c r="M402" s="17">
        <f>SUMPRODUCT($A$2:$G$2,'Des Matrix All Tasks All Resp'!Q403:W403)</f>
        <v>0.66584189037001906</v>
      </c>
      <c r="N402" s="17">
        <f>SUMPRODUCT($A$2:$G$2,'Des Matrix All Tasks All Resp'!X403:AD403)</f>
        <v>-0.79214457067197641</v>
      </c>
      <c r="P402" s="17">
        <v>34</v>
      </c>
      <c r="Q402" s="17">
        <v>5</v>
      </c>
      <c r="R402" s="17">
        <f t="shared" si="56"/>
        <v>3.8162225787435333</v>
      </c>
      <c r="S402" s="17">
        <f t="shared" si="57"/>
        <v>1.9291192963151294</v>
      </c>
      <c r="T402" s="17">
        <f t="shared" si="58"/>
        <v>1.9461282584821706</v>
      </c>
      <c r="U402" s="17">
        <f t="shared" si="59"/>
        <v>0.45287253595681493</v>
      </c>
      <c r="W402" s="17">
        <v>34</v>
      </c>
      <c r="X402" s="17">
        <v>5</v>
      </c>
      <c r="Y402" s="17">
        <f t="shared" si="60"/>
        <v>0.46857342987741968</v>
      </c>
      <c r="Z402" s="17">
        <f t="shared" si="61"/>
        <v>0.23686617503707263</v>
      </c>
      <c r="AA402" s="17">
        <f t="shared" si="62"/>
        <v>0.23895461395194584</v>
      </c>
      <c r="AB402" s="17">
        <f t="shared" si="63"/>
        <v>5.5605781133561828E-2</v>
      </c>
      <c r="AD402" s="17">
        <v>34</v>
      </c>
      <c r="AE402" s="17">
        <v>5</v>
      </c>
      <c r="AF402" s="17">
        <f>SUMPRODUCT(Y402:AB402,'Coded Choice Data'!C402:F402)</f>
        <v>0.23686617503707263</v>
      </c>
      <c r="AG402" s="17">
        <f t="shared" si="64"/>
        <v>-1.4402599596196284</v>
      </c>
    </row>
    <row r="403" spans="9:33" x14ac:dyDescent="0.3">
      <c r="I403" s="16">
        <v>34</v>
      </c>
      <c r="J403" s="16">
        <v>6</v>
      </c>
      <c r="K403" s="17">
        <f>SUMPRODUCT($A$2:$G$2,'Des Matrix All Tasks All Resp'!C404:I404)</f>
        <v>-0.68125478487649804</v>
      </c>
      <c r="L403" s="17">
        <f>SUMPRODUCT($A$2:$G$2,'Des Matrix All Tasks All Resp'!J404:P404)</f>
        <v>-0.29981689164942416</v>
      </c>
      <c r="M403" s="17">
        <f>SUMPRODUCT($A$2:$G$2,'Des Matrix All Tasks All Resp'!Q404:W404)</f>
        <v>-0.69446976714678621</v>
      </c>
      <c r="N403" s="17">
        <f>SUMPRODUCT($A$2:$G$2,'Des Matrix All Tasks All Resp'!X404:AD404)</f>
        <v>-0.79214457067197641</v>
      </c>
      <c r="P403" s="17">
        <v>34</v>
      </c>
      <c r="Q403" s="17">
        <v>6</v>
      </c>
      <c r="R403" s="17">
        <f t="shared" si="56"/>
        <v>0.50598169568907869</v>
      </c>
      <c r="S403" s="17">
        <f t="shared" si="57"/>
        <v>0.74095388310426558</v>
      </c>
      <c r="T403" s="17">
        <f t="shared" si="58"/>
        <v>0.49933914382267025</v>
      </c>
      <c r="U403" s="17">
        <f t="shared" si="59"/>
        <v>0.45287253595681493</v>
      </c>
      <c r="W403" s="17">
        <v>34</v>
      </c>
      <c r="X403" s="17">
        <v>6</v>
      </c>
      <c r="Y403" s="17">
        <f t="shared" si="60"/>
        <v>0.23008086144146769</v>
      </c>
      <c r="Z403" s="17">
        <f t="shared" si="61"/>
        <v>0.33692781609591671</v>
      </c>
      <c r="AA403" s="17">
        <f t="shared" si="62"/>
        <v>0.22706034890393112</v>
      </c>
      <c r="AB403" s="17">
        <f t="shared" si="63"/>
        <v>0.20593097355868456</v>
      </c>
      <c r="AD403" s="17">
        <v>34</v>
      </c>
      <c r="AE403" s="17">
        <v>6</v>
      </c>
      <c r="AF403" s="17">
        <f>SUMPRODUCT(Y403:AB403,'Coded Choice Data'!C403:F403)</f>
        <v>0.23008086144146769</v>
      </c>
      <c r="AG403" s="17">
        <f t="shared" si="64"/>
        <v>-1.4693244603610727</v>
      </c>
    </row>
    <row r="404" spans="9:33" x14ac:dyDescent="0.3">
      <c r="I404" s="16">
        <v>34</v>
      </c>
      <c r="J404" s="16">
        <v>7</v>
      </c>
      <c r="K404" s="17">
        <f>SUMPRODUCT($A$2:$G$2,'Des Matrix All Tasks All Resp'!C405:I405)</f>
        <v>0.66584189037001906</v>
      </c>
      <c r="L404" s="17">
        <f>SUMPRODUCT($A$2:$G$2,'Des Matrix All Tasks All Resp'!J405:P405)</f>
        <v>-0.8515711716844464</v>
      </c>
      <c r="M404" s="17">
        <f>SUMPRODUCT($A$2:$G$2,'Des Matrix All Tasks All Resp'!Q405:W405)</f>
        <v>-0.29981689164942416</v>
      </c>
      <c r="N404" s="17">
        <f>SUMPRODUCT($A$2:$G$2,'Des Matrix All Tasks All Resp'!X405:AD405)</f>
        <v>-0.79214457067197641</v>
      </c>
      <c r="P404" s="17">
        <v>34</v>
      </c>
      <c r="Q404" s="17">
        <v>7</v>
      </c>
      <c r="R404" s="17">
        <f t="shared" si="56"/>
        <v>1.9461282584821706</v>
      </c>
      <c r="S404" s="17">
        <f t="shared" si="57"/>
        <v>0.42674391698803016</v>
      </c>
      <c r="T404" s="17">
        <f t="shared" si="58"/>
        <v>0.74095388310426558</v>
      </c>
      <c r="U404" s="17">
        <f t="shared" si="59"/>
        <v>0.45287253595681493</v>
      </c>
      <c r="W404" s="17">
        <v>34</v>
      </c>
      <c r="X404" s="17">
        <v>7</v>
      </c>
      <c r="Y404" s="17">
        <f t="shared" si="60"/>
        <v>0.54563855254439342</v>
      </c>
      <c r="Z404" s="17">
        <f t="shared" si="61"/>
        <v>0.1196467561465229</v>
      </c>
      <c r="AA404" s="17">
        <f t="shared" si="62"/>
        <v>0.20774221972115875</v>
      </c>
      <c r="AB404" s="17">
        <f t="shared" si="63"/>
        <v>0.12697247158792493</v>
      </c>
      <c r="AD404" s="17">
        <v>34</v>
      </c>
      <c r="AE404" s="17">
        <v>7</v>
      </c>
      <c r="AF404" s="17">
        <f>SUMPRODUCT(Y404:AB404,'Coded Choice Data'!C404:F404)</f>
        <v>0.54563855254439342</v>
      </c>
      <c r="AG404" s="17">
        <f t="shared" si="64"/>
        <v>-0.60579851412740759</v>
      </c>
    </row>
    <row r="405" spans="9:33" x14ac:dyDescent="0.3">
      <c r="I405" s="16">
        <v>34</v>
      </c>
      <c r="J405" s="16">
        <v>8</v>
      </c>
      <c r="K405" s="17">
        <f>SUMPRODUCT($A$2:$G$2,'Des Matrix All Tasks All Resp'!C406:I406)</f>
        <v>-1.1975725696168413</v>
      </c>
      <c r="L405" s="17">
        <f>SUMPRODUCT($A$2:$G$2,'Des Matrix All Tasks All Resp'!J406:P406)</f>
        <v>-0.68125478487649804</v>
      </c>
      <c r="M405" s="17">
        <f>SUMPRODUCT($A$2:$G$2,'Des Matrix All Tasks All Resp'!Q406:W406)</f>
        <v>0.65706357561691719</v>
      </c>
      <c r="N405" s="17">
        <f>SUMPRODUCT($A$2:$G$2,'Des Matrix All Tasks All Resp'!X406:AD406)</f>
        <v>-0.79214457067197641</v>
      </c>
      <c r="P405" s="17">
        <v>34</v>
      </c>
      <c r="Q405" s="17">
        <v>8</v>
      </c>
      <c r="R405" s="17">
        <f t="shared" si="56"/>
        <v>0.30192622799302171</v>
      </c>
      <c r="S405" s="17">
        <f t="shared" si="57"/>
        <v>0.50598169568907869</v>
      </c>
      <c r="T405" s="17">
        <f t="shared" si="58"/>
        <v>1.9291192963151294</v>
      </c>
      <c r="U405" s="17">
        <f t="shared" si="59"/>
        <v>0.45287253595681493</v>
      </c>
      <c r="W405" s="17">
        <v>34</v>
      </c>
      <c r="X405" s="17">
        <v>8</v>
      </c>
      <c r="Y405" s="17">
        <f t="shared" si="60"/>
        <v>9.4650694721508805E-2</v>
      </c>
      <c r="Z405" s="17">
        <f t="shared" si="61"/>
        <v>0.15861993617343256</v>
      </c>
      <c r="AA405" s="17">
        <f t="shared" si="62"/>
        <v>0.60475859553716993</v>
      </c>
      <c r="AB405" s="17">
        <f t="shared" si="63"/>
        <v>0.14197077356788865</v>
      </c>
      <c r="AD405" s="17">
        <v>34</v>
      </c>
      <c r="AE405" s="17">
        <v>8</v>
      </c>
      <c r="AF405" s="17">
        <f>SUMPRODUCT(Y405:AB405,'Coded Choice Data'!C405:F405)</f>
        <v>0.14197077356788865</v>
      </c>
      <c r="AG405" s="17">
        <f t="shared" si="64"/>
        <v>-1.9521340625091539</v>
      </c>
    </row>
    <row r="406" spans="9:33" x14ac:dyDescent="0.3">
      <c r="I406" s="16">
        <v>34</v>
      </c>
      <c r="J406" s="16">
        <v>9</v>
      </c>
      <c r="K406" s="17">
        <f>SUMPRODUCT($A$2:$G$2,'Des Matrix All Tasks All Resp'!C407:I407)</f>
        <v>-1.0671293456207582</v>
      </c>
      <c r="L406" s="17">
        <f>SUMPRODUCT($A$2:$G$2,'Des Matrix All Tasks All Resp'!J407:P407)</f>
        <v>-0.69446976714678621</v>
      </c>
      <c r="M406" s="17">
        <f>SUMPRODUCT($A$2:$G$2,'Des Matrix All Tasks All Resp'!Q407:W407)</f>
        <v>1.3392610796480227</v>
      </c>
      <c r="N406" s="17">
        <f>SUMPRODUCT($A$2:$G$2,'Des Matrix All Tasks All Resp'!X407:AD407)</f>
        <v>-0.79214457067197641</v>
      </c>
      <c r="P406" s="17">
        <v>34</v>
      </c>
      <c r="Q406" s="17">
        <v>9</v>
      </c>
      <c r="R406" s="17">
        <f t="shared" si="56"/>
        <v>0.3439945909823911</v>
      </c>
      <c r="S406" s="17">
        <f t="shared" si="57"/>
        <v>0.49933914382267025</v>
      </c>
      <c r="T406" s="17">
        <f t="shared" si="58"/>
        <v>3.8162225787435333</v>
      </c>
      <c r="U406" s="17">
        <f t="shared" si="59"/>
        <v>0.45287253595681493</v>
      </c>
      <c r="W406" s="17">
        <v>34</v>
      </c>
      <c r="X406" s="17">
        <v>9</v>
      </c>
      <c r="Y406" s="17">
        <f t="shared" si="60"/>
        <v>6.7285941987372616E-2</v>
      </c>
      <c r="Z406" s="17">
        <f t="shared" si="61"/>
        <v>9.7671607473026778E-2</v>
      </c>
      <c r="AA406" s="17">
        <f t="shared" si="62"/>
        <v>0.7464597926116322</v>
      </c>
      <c r="AB406" s="17">
        <f t="shared" si="63"/>
        <v>8.8582657927968433E-2</v>
      </c>
      <c r="AD406" s="17">
        <v>34</v>
      </c>
      <c r="AE406" s="17">
        <v>9</v>
      </c>
      <c r="AF406" s="17">
        <f>SUMPRODUCT(Y406:AB406,'Coded Choice Data'!C406:F406)</f>
        <v>9.7671607473026778E-2</v>
      </c>
      <c r="AG406" s="17">
        <f t="shared" si="64"/>
        <v>-2.3261443714517074</v>
      </c>
    </row>
    <row r="407" spans="9:33" x14ac:dyDescent="0.3">
      <c r="I407" s="16">
        <v>34</v>
      </c>
      <c r="J407" s="16">
        <v>10</v>
      </c>
      <c r="K407" s="17">
        <f>SUMPRODUCT($A$2:$G$2,'Des Matrix All Tasks All Resp'!C408:I408)</f>
        <v>-0.29981689164942416</v>
      </c>
      <c r="L407" s="17">
        <f>SUMPRODUCT($A$2:$G$2,'Des Matrix All Tasks All Resp'!J408:P408)</f>
        <v>1.3392610796480227</v>
      </c>
      <c r="M407" s="17">
        <f>SUMPRODUCT($A$2:$G$2,'Des Matrix All Tasks All Resp'!Q408:W408)</f>
        <v>-1.1975725696168413</v>
      </c>
      <c r="N407" s="17">
        <f>SUMPRODUCT($A$2:$G$2,'Des Matrix All Tasks All Resp'!X408:AD408)</f>
        <v>-0.79214457067197641</v>
      </c>
      <c r="P407" s="17">
        <v>34</v>
      </c>
      <c r="Q407" s="17">
        <v>10</v>
      </c>
      <c r="R407" s="17">
        <f t="shared" si="56"/>
        <v>0.74095388310426558</v>
      </c>
      <c r="S407" s="17">
        <f t="shared" si="57"/>
        <v>3.8162225787435333</v>
      </c>
      <c r="T407" s="17">
        <f t="shared" si="58"/>
        <v>0.30192622799302171</v>
      </c>
      <c r="U407" s="17">
        <f t="shared" si="59"/>
        <v>0.45287253595681493</v>
      </c>
      <c r="W407" s="17">
        <v>34</v>
      </c>
      <c r="X407" s="17">
        <v>10</v>
      </c>
      <c r="Y407" s="17">
        <f t="shared" si="60"/>
        <v>0.13948745082729661</v>
      </c>
      <c r="Z407" s="17">
        <f t="shared" si="61"/>
        <v>0.71841874566922448</v>
      </c>
      <c r="AA407" s="17">
        <f t="shared" si="62"/>
        <v>5.6838786921805544E-2</v>
      </c>
      <c r="AB407" s="17">
        <f t="shared" si="63"/>
        <v>8.525501658167324E-2</v>
      </c>
      <c r="AD407" s="17">
        <v>34</v>
      </c>
      <c r="AE407" s="17">
        <v>10</v>
      </c>
      <c r="AF407" s="17">
        <f>SUMPRODUCT(Y407:AB407,'Coded Choice Data'!C407:F407)</f>
        <v>0.71841874566922448</v>
      </c>
      <c r="AG407" s="17">
        <f t="shared" si="64"/>
        <v>-0.33070266869701831</v>
      </c>
    </row>
    <row r="408" spans="9:33" x14ac:dyDescent="0.3">
      <c r="I408" s="16">
        <v>34</v>
      </c>
      <c r="J408" s="16">
        <v>11</v>
      </c>
      <c r="K408" s="17">
        <f>SUMPRODUCT($A$2:$G$2,'Des Matrix All Tasks All Resp'!C409:I409)</f>
        <v>-1.0671293456207582</v>
      </c>
      <c r="L408" s="17">
        <f>SUMPRODUCT($A$2:$G$2,'Des Matrix All Tasks All Resp'!J409:P409)</f>
        <v>0.66584189037001906</v>
      </c>
      <c r="M408" s="17">
        <f>SUMPRODUCT($A$2:$G$2,'Des Matrix All Tasks All Resp'!Q409:W409)</f>
        <v>-0.68125478487649804</v>
      </c>
      <c r="N408" s="17">
        <f>SUMPRODUCT($A$2:$G$2,'Des Matrix All Tasks All Resp'!X409:AD409)</f>
        <v>-0.79214457067197641</v>
      </c>
      <c r="P408" s="17">
        <v>34</v>
      </c>
      <c r="Q408" s="17">
        <v>11</v>
      </c>
      <c r="R408" s="17">
        <f t="shared" si="56"/>
        <v>0.3439945909823911</v>
      </c>
      <c r="S408" s="17">
        <f t="shared" si="57"/>
        <v>1.9461282584821706</v>
      </c>
      <c r="T408" s="17">
        <f t="shared" si="58"/>
        <v>0.50598169568907869</v>
      </c>
      <c r="U408" s="17">
        <f t="shared" si="59"/>
        <v>0.45287253595681493</v>
      </c>
      <c r="W408" s="17">
        <v>34</v>
      </c>
      <c r="X408" s="17">
        <v>11</v>
      </c>
      <c r="Y408" s="17">
        <f t="shared" si="60"/>
        <v>0.10587781396870258</v>
      </c>
      <c r="Z408" s="17">
        <f t="shared" si="61"/>
        <v>0.59899722586439763</v>
      </c>
      <c r="AA408" s="17">
        <f t="shared" si="62"/>
        <v>0.15573569251407005</v>
      </c>
      <c r="AB408" s="17">
        <f t="shared" si="63"/>
        <v>0.1393892676528298</v>
      </c>
      <c r="AD408" s="17">
        <v>34</v>
      </c>
      <c r="AE408" s="17">
        <v>11</v>
      </c>
      <c r="AF408" s="17">
        <f>SUMPRODUCT(Y408:AB408,'Coded Choice Data'!C408:F408)</f>
        <v>0.59899722586439763</v>
      </c>
      <c r="AG408" s="17">
        <f t="shared" si="64"/>
        <v>-0.51249831215554631</v>
      </c>
    </row>
    <row r="409" spans="9:33" x14ac:dyDescent="0.3">
      <c r="I409" s="16">
        <v>34</v>
      </c>
      <c r="J409" s="16">
        <v>12</v>
      </c>
      <c r="K409" s="17">
        <f>SUMPRODUCT($A$2:$G$2,'Des Matrix All Tasks All Resp'!C410:I410)</f>
        <v>0.65706357561691719</v>
      </c>
      <c r="L409" s="17">
        <f>SUMPRODUCT($A$2:$G$2,'Des Matrix All Tasks All Resp'!J410:P410)</f>
        <v>-0.8515711716844464</v>
      </c>
      <c r="M409" s="17">
        <f>SUMPRODUCT($A$2:$G$2,'Des Matrix All Tasks All Resp'!Q410:W410)</f>
        <v>-0.69446976714678621</v>
      </c>
      <c r="N409" s="17">
        <f>SUMPRODUCT($A$2:$G$2,'Des Matrix All Tasks All Resp'!X410:AD410)</f>
        <v>-0.79214457067197641</v>
      </c>
      <c r="P409" s="17">
        <v>34</v>
      </c>
      <c r="Q409" s="17">
        <v>12</v>
      </c>
      <c r="R409" s="17">
        <f t="shared" si="56"/>
        <v>1.9291192963151294</v>
      </c>
      <c r="S409" s="17">
        <f t="shared" si="57"/>
        <v>0.42674391698803016</v>
      </c>
      <c r="T409" s="17">
        <f t="shared" si="58"/>
        <v>0.49933914382267025</v>
      </c>
      <c r="U409" s="17">
        <f t="shared" si="59"/>
        <v>0.45287253595681493</v>
      </c>
      <c r="W409" s="17">
        <v>34</v>
      </c>
      <c r="X409" s="17">
        <v>12</v>
      </c>
      <c r="Y409" s="17">
        <f t="shared" si="60"/>
        <v>0.58315466205103683</v>
      </c>
      <c r="Z409" s="17">
        <f t="shared" si="61"/>
        <v>0.1290006819012392</v>
      </c>
      <c r="AA409" s="17">
        <f t="shared" si="62"/>
        <v>0.15094553780109821</v>
      </c>
      <c r="AB409" s="17">
        <f t="shared" si="63"/>
        <v>0.13689911824662579</v>
      </c>
      <c r="AD409" s="17">
        <v>34</v>
      </c>
      <c r="AE409" s="17">
        <v>12</v>
      </c>
      <c r="AF409" s="17">
        <f>SUMPRODUCT(Y409:AB409,'Coded Choice Data'!C409:F409)</f>
        <v>0.58315466205103683</v>
      </c>
      <c r="AG409" s="17">
        <f t="shared" si="64"/>
        <v>-0.53930284127695449</v>
      </c>
    </row>
    <row r="410" spans="9:33" x14ac:dyDescent="0.3">
      <c r="I410" s="16">
        <v>35</v>
      </c>
      <c r="J410" s="16">
        <v>1</v>
      </c>
      <c r="K410" s="17">
        <f>SUMPRODUCT($A$2:$G$2,'Des Matrix All Tasks All Resp'!C411:I411)</f>
        <v>-0.69446976714678621</v>
      </c>
      <c r="L410" s="17">
        <f>SUMPRODUCT($A$2:$G$2,'Des Matrix All Tasks All Resp'!J411:P411)</f>
        <v>-1.1975725696168413</v>
      </c>
      <c r="M410" s="17">
        <f>SUMPRODUCT($A$2:$G$2,'Des Matrix All Tasks All Resp'!Q411:W411)</f>
        <v>0.66584189037001906</v>
      </c>
      <c r="N410" s="17">
        <f>SUMPRODUCT($A$2:$G$2,'Des Matrix All Tasks All Resp'!X411:AD411)</f>
        <v>-0.79214457067197641</v>
      </c>
      <c r="P410" s="17">
        <v>35</v>
      </c>
      <c r="Q410" s="17">
        <v>1</v>
      </c>
      <c r="R410" s="17">
        <f t="shared" si="56"/>
        <v>0.49933914382267025</v>
      </c>
      <c r="S410" s="17">
        <f t="shared" si="57"/>
        <v>0.30192622799302171</v>
      </c>
      <c r="T410" s="17">
        <f t="shared" si="58"/>
        <v>1.9461282584821706</v>
      </c>
      <c r="U410" s="17">
        <f t="shared" si="59"/>
        <v>0.45287253595681493</v>
      </c>
      <c r="W410" s="17">
        <v>35</v>
      </c>
      <c r="X410" s="17">
        <v>1</v>
      </c>
      <c r="Y410" s="17">
        <f t="shared" si="60"/>
        <v>0.15603050430241394</v>
      </c>
      <c r="Z410" s="17">
        <f t="shared" si="61"/>
        <v>9.4344098992981823E-2</v>
      </c>
      <c r="AA410" s="17">
        <f t="shared" si="62"/>
        <v>0.60811449966355624</v>
      </c>
      <c r="AB410" s="17">
        <f t="shared" si="63"/>
        <v>0.14151089704104794</v>
      </c>
      <c r="AD410" s="17">
        <v>35</v>
      </c>
      <c r="AE410" s="17">
        <v>1</v>
      </c>
      <c r="AF410" s="17">
        <f>SUMPRODUCT(Y410:AB410,'Coded Choice Data'!C410:F410)</f>
        <v>0.60811449966355624</v>
      </c>
      <c r="AG410" s="17">
        <f t="shared" si="64"/>
        <v>-0.49739209293123748</v>
      </c>
    </row>
    <row r="411" spans="9:33" x14ac:dyDescent="0.3">
      <c r="I411" s="16">
        <v>35</v>
      </c>
      <c r="J411" s="16">
        <v>2</v>
      </c>
      <c r="K411" s="17">
        <f>SUMPRODUCT($A$2:$G$2,'Des Matrix All Tasks All Resp'!C412:I412)</f>
        <v>-0.29981689164942416</v>
      </c>
      <c r="L411" s="17">
        <f>SUMPRODUCT($A$2:$G$2,'Des Matrix All Tasks All Resp'!J412:P412)</f>
        <v>0.65706357561691719</v>
      </c>
      <c r="M411" s="17">
        <f>SUMPRODUCT($A$2:$G$2,'Des Matrix All Tasks All Resp'!Q412:W412)</f>
        <v>-1.0671293456207582</v>
      </c>
      <c r="N411" s="17">
        <f>SUMPRODUCT($A$2:$G$2,'Des Matrix All Tasks All Resp'!X412:AD412)</f>
        <v>-0.79214457067197641</v>
      </c>
      <c r="P411" s="17">
        <v>35</v>
      </c>
      <c r="Q411" s="17">
        <v>2</v>
      </c>
      <c r="R411" s="17">
        <f t="shared" si="56"/>
        <v>0.74095388310426558</v>
      </c>
      <c r="S411" s="17">
        <f t="shared" si="57"/>
        <v>1.9291192963151294</v>
      </c>
      <c r="T411" s="17">
        <f t="shared" si="58"/>
        <v>0.3439945909823911</v>
      </c>
      <c r="U411" s="17">
        <f t="shared" si="59"/>
        <v>0.45287253595681493</v>
      </c>
      <c r="W411" s="17">
        <v>35</v>
      </c>
      <c r="X411" s="17">
        <v>2</v>
      </c>
      <c r="Y411" s="17">
        <f t="shared" si="60"/>
        <v>0.21371982717594143</v>
      </c>
      <c r="Z411" s="17">
        <f t="shared" si="61"/>
        <v>0.55643279833142645</v>
      </c>
      <c r="AA411" s="17">
        <f t="shared" si="62"/>
        <v>9.922137694481846E-2</v>
      </c>
      <c r="AB411" s="17">
        <f t="shared" si="63"/>
        <v>0.13062599754781365</v>
      </c>
      <c r="AD411" s="17">
        <v>35</v>
      </c>
      <c r="AE411" s="17">
        <v>2</v>
      </c>
      <c r="AF411" s="17">
        <f>SUMPRODUCT(Y411:AB411,'Coded Choice Data'!C411:F411)</f>
        <v>0.55643279833142645</v>
      </c>
      <c r="AG411" s="17">
        <f t="shared" si="64"/>
        <v>-0.58620887327365379</v>
      </c>
    </row>
    <row r="412" spans="9:33" x14ac:dyDescent="0.3">
      <c r="I412" s="16">
        <v>35</v>
      </c>
      <c r="J412" s="16">
        <v>3</v>
      </c>
      <c r="K412" s="17">
        <f>SUMPRODUCT($A$2:$G$2,'Des Matrix All Tasks All Resp'!C413:I413)</f>
        <v>1.3392610796480227</v>
      </c>
      <c r="L412" s="17">
        <f>SUMPRODUCT($A$2:$G$2,'Des Matrix All Tasks All Resp'!J413:P413)</f>
        <v>-0.68125478487649804</v>
      </c>
      <c r="M412" s="17">
        <f>SUMPRODUCT($A$2:$G$2,'Des Matrix All Tasks All Resp'!Q413:W413)</f>
        <v>-0.8515711716844464</v>
      </c>
      <c r="N412" s="17">
        <f>SUMPRODUCT($A$2:$G$2,'Des Matrix All Tasks All Resp'!X413:AD413)</f>
        <v>-0.79214457067197641</v>
      </c>
      <c r="P412" s="17">
        <v>35</v>
      </c>
      <c r="Q412" s="17">
        <v>3</v>
      </c>
      <c r="R412" s="17">
        <f t="shared" si="56"/>
        <v>3.8162225787435333</v>
      </c>
      <c r="S412" s="17">
        <f t="shared" si="57"/>
        <v>0.50598169568907869</v>
      </c>
      <c r="T412" s="17">
        <f t="shared" si="58"/>
        <v>0.42674391698803016</v>
      </c>
      <c r="U412" s="17">
        <f t="shared" si="59"/>
        <v>0.45287253595681493</v>
      </c>
      <c r="W412" s="17">
        <v>35</v>
      </c>
      <c r="X412" s="17">
        <v>3</v>
      </c>
      <c r="Y412" s="17">
        <f t="shared" si="60"/>
        <v>0.73363208360075771</v>
      </c>
      <c r="Z412" s="17">
        <f t="shared" si="61"/>
        <v>9.7270114101793301E-2</v>
      </c>
      <c r="AA412" s="17">
        <f t="shared" si="62"/>
        <v>8.2037413312237836E-2</v>
      </c>
      <c r="AB412" s="17">
        <f t="shared" si="63"/>
        <v>8.7060388985211054E-2</v>
      </c>
      <c r="AD412" s="17">
        <v>35</v>
      </c>
      <c r="AE412" s="17">
        <v>3</v>
      </c>
      <c r="AF412" s="17">
        <f>SUMPRODUCT(Y412:AB412,'Coded Choice Data'!C412:F412)</f>
        <v>8.7060388985211054E-2</v>
      </c>
      <c r="AG412" s="17">
        <f t="shared" si="64"/>
        <v>-2.4411532748549756</v>
      </c>
    </row>
    <row r="413" spans="9:33" x14ac:dyDescent="0.3">
      <c r="I413" s="16">
        <v>35</v>
      </c>
      <c r="J413" s="16">
        <v>4</v>
      </c>
      <c r="K413" s="17">
        <f>SUMPRODUCT($A$2:$G$2,'Des Matrix All Tasks All Resp'!C414:I414)</f>
        <v>-0.8515711716844464</v>
      </c>
      <c r="L413" s="17">
        <f>SUMPRODUCT($A$2:$G$2,'Des Matrix All Tasks All Resp'!J414:P414)</f>
        <v>-1.0671293456207582</v>
      </c>
      <c r="M413" s="17">
        <f>SUMPRODUCT($A$2:$G$2,'Des Matrix All Tasks All Resp'!Q414:W414)</f>
        <v>-1.1975725696168413</v>
      </c>
      <c r="N413" s="17">
        <f>SUMPRODUCT($A$2:$G$2,'Des Matrix All Tasks All Resp'!X414:AD414)</f>
        <v>-0.79214457067197641</v>
      </c>
      <c r="P413" s="17">
        <v>35</v>
      </c>
      <c r="Q413" s="17">
        <v>4</v>
      </c>
      <c r="R413" s="17">
        <f t="shared" si="56"/>
        <v>0.42674391698803016</v>
      </c>
      <c r="S413" s="17">
        <f t="shared" si="57"/>
        <v>0.3439945909823911</v>
      </c>
      <c r="T413" s="17">
        <f t="shared" si="58"/>
        <v>0.30192622799302171</v>
      </c>
      <c r="U413" s="17">
        <f t="shared" si="59"/>
        <v>0.45287253595681493</v>
      </c>
      <c r="W413" s="17">
        <v>35</v>
      </c>
      <c r="X413" s="17">
        <v>4</v>
      </c>
      <c r="Y413" s="17">
        <f t="shared" si="60"/>
        <v>0.27973352394784146</v>
      </c>
      <c r="Z413" s="17">
        <f t="shared" si="61"/>
        <v>0.22549078106062309</v>
      </c>
      <c r="AA413" s="17">
        <f t="shared" si="62"/>
        <v>0.19791468458386108</v>
      </c>
      <c r="AB413" s="17">
        <f t="shared" si="63"/>
        <v>0.29686101040767443</v>
      </c>
      <c r="AD413" s="17">
        <v>35</v>
      </c>
      <c r="AE413" s="17">
        <v>4</v>
      </c>
      <c r="AF413" s="17">
        <f>SUMPRODUCT(Y413:AB413,'Coded Choice Data'!C413:F413)</f>
        <v>0.22549078106062309</v>
      </c>
      <c r="AG413" s="17">
        <f t="shared" si="64"/>
        <v>-1.4894760030896363</v>
      </c>
    </row>
    <row r="414" spans="9:33" x14ac:dyDescent="0.3">
      <c r="I414" s="16">
        <v>35</v>
      </c>
      <c r="J414" s="16">
        <v>5</v>
      </c>
      <c r="K414" s="17">
        <f>SUMPRODUCT($A$2:$G$2,'Des Matrix All Tasks All Resp'!C415:I415)</f>
        <v>1.3392610796480227</v>
      </c>
      <c r="L414" s="17">
        <f>SUMPRODUCT($A$2:$G$2,'Des Matrix All Tasks All Resp'!J415:P415)</f>
        <v>0.65706357561691719</v>
      </c>
      <c r="M414" s="17">
        <f>SUMPRODUCT($A$2:$G$2,'Des Matrix All Tasks All Resp'!Q415:W415)</f>
        <v>0.66584189037001906</v>
      </c>
      <c r="N414" s="17">
        <f>SUMPRODUCT($A$2:$G$2,'Des Matrix All Tasks All Resp'!X415:AD415)</f>
        <v>-0.79214457067197641</v>
      </c>
      <c r="P414" s="17">
        <v>35</v>
      </c>
      <c r="Q414" s="17">
        <v>5</v>
      </c>
      <c r="R414" s="17">
        <f t="shared" si="56"/>
        <v>3.8162225787435333</v>
      </c>
      <c r="S414" s="17">
        <f t="shared" si="57"/>
        <v>1.9291192963151294</v>
      </c>
      <c r="T414" s="17">
        <f t="shared" si="58"/>
        <v>1.9461282584821706</v>
      </c>
      <c r="U414" s="17">
        <f t="shared" si="59"/>
        <v>0.45287253595681493</v>
      </c>
      <c r="W414" s="17">
        <v>35</v>
      </c>
      <c r="X414" s="17">
        <v>5</v>
      </c>
      <c r="Y414" s="17">
        <f t="shared" si="60"/>
        <v>0.46857342987741968</v>
      </c>
      <c r="Z414" s="17">
        <f t="shared" si="61"/>
        <v>0.23686617503707263</v>
      </c>
      <c r="AA414" s="17">
        <f t="shared" si="62"/>
        <v>0.23895461395194584</v>
      </c>
      <c r="AB414" s="17">
        <f t="shared" si="63"/>
        <v>5.5605781133561828E-2</v>
      </c>
      <c r="AD414" s="17">
        <v>35</v>
      </c>
      <c r="AE414" s="17">
        <v>5</v>
      </c>
      <c r="AF414" s="17">
        <f>SUMPRODUCT(Y414:AB414,'Coded Choice Data'!C414:F414)</f>
        <v>0.46857342987741968</v>
      </c>
      <c r="AG414" s="17">
        <f t="shared" si="64"/>
        <v>-0.75806245558852292</v>
      </c>
    </row>
    <row r="415" spans="9:33" x14ac:dyDescent="0.3">
      <c r="I415" s="16">
        <v>35</v>
      </c>
      <c r="J415" s="16">
        <v>6</v>
      </c>
      <c r="K415" s="17">
        <f>SUMPRODUCT($A$2:$G$2,'Des Matrix All Tasks All Resp'!C416:I416)</f>
        <v>-0.68125478487649804</v>
      </c>
      <c r="L415" s="17">
        <f>SUMPRODUCT($A$2:$G$2,'Des Matrix All Tasks All Resp'!J416:P416)</f>
        <v>-0.29981689164942416</v>
      </c>
      <c r="M415" s="17">
        <f>SUMPRODUCT($A$2:$G$2,'Des Matrix All Tasks All Resp'!Q416:W416)</f>
        <v>-0.69446976714678621</v>
      </c>
      <c r="N415" s="17">
        <f>SUMPRODUCT($A$2:$G$2,'Des Matrix All Tasks All Resp'!X416:AD416)</f>
        <v>-0.79214457067197641</v>
      </c>
      <c r="P415" s="17">
        <v>35</v>
      </c>
      <c r="Q415" s="17">
        <v>6</v>
      </c>
      <c r="R415" s="17">
        <f t="shared" si="56"/>
        <v>0.50598169568907869</v>
      </c>
      <c r="S415" s="17">
        <f t="shared" si="57"/>
        <v>0.74095388310426558</v>
      </c>
      <c r="T415" s="17">
        <f t="shared" si="58"/>
        <v>0.49933914382267025</v>
      </c>
      <c r="U415" s="17">
        <f t="shared" si="59"/>
        <v>0.45287253595681493</v>
      </c>
      <c r="W415" s="17">
        <v>35</v>
      </c>
      <c r="X415" s="17">
        <v>6</v>
      </c>
      <c r="Y415" s="17">
        <f t="shared" si="60"/>
        <v>0.23008086144146769</v>
      </c>
      <c r="Z415" s="17">
        <f t="shared" si="61"/>
        <v>0.33692781609591671</v>
      </c>
      <c r="AA415" s="17">
        <f t="shared" si="62"/>
        <v>0.22706034890393112</v>
      </c>
      <c r="AB415" s="17">
        <f t="shared" si="63"/>
        <v>0.20593097355868456</v>
      </c>
      <c r="AD415" s="17">
        <v>35</v>
      </c>
      <c r="AE415" s="17">
        <v>6</v>
      </c>
      <c r="AF415" s="17">
        <f>SUMPRODUCT(Y415:AB415,'Coded Choice Data'!C415:F415)</f>
        <v>0.33692781609591671</v>
      </c>
      <c r="AG415" s="17">
        <f t="shared" si="64"/>
        <v>-1.0878865671339988</v>
      </c>
    </row>
    <row r="416" spans="9:33" x14ac:dyDescent="0.3">
      <c r="I416" s="16">
        <v>35</v>
      </c>
      <c r="J416" s="16">
        <v>7</v>
      </c>
      <c r="K416" s="17">
        <f>SUMPRODUCT($A$2:$G$2,'Des Matrix All Tasks All Resp'!C417:I417)</f>
        <v>0.66584189037001906</v>
      </c>
      <c r="L416" s="17">
        <f>SUMPRODUCT($A$2:$G$2,'Des Matrix All Tasks All Resp'!J417:P417)</f>
        <v>-0.8515711716844464</v>
      </c>
      <c r="M416" s="17">
        <f>SUMPRODUCT($A$2:$G$2,'Des Matrix All Tasks All Resp'!Q417:W417)</f>
        <v>-0.29981689164942416</v>
      </c>
      <c r="N416" s="17">
        <f>SUMPRODUCT($A$2:$G$2,'Des Matrix All Tasks All Resp'!X417:AD417)</f>
        <v>-0.79214457067197641</v>
      </c>
      <c r="P416" s="17">
        <v>35</v>
      </c>
      <c r="Q416" s="17">
        <v>7</v>
      </c>
      <c r="R416" s="17">
        <f t="shared" si="56"/>
        <v>1.9461282584821706</v>
      </c>
      <c r="S416" s="17">
        <f t="shared" si="57"/>
        <v>0.42674391698803016</v>
      </c>
      <c r="T416" s="17">
        <f t="shared" si="58"/>
        <v>0.74095388310426558</v>
      </c>
      <c r="U416" s="17">
        <f t="shared" si="59"/>
        <v>0.45287253595681493</v>
      </c>
      <c r="W416" s="17">
        <v>35</v>
      </c>
      <c r="X416" s="17">
        <v>7</v>
      </c>
      <c r="Y416" s="17">
        <f t="shared" si="60"/>
        <v>0.54563855254439342</v>
      </c>
      <c r="Z416" s="17">
        <f t="shared" si="61"/>
        <v>0.1196467561465229</v>
      </c>
      <c r="AA416" s="17">
        <f t="shared" si="62"/>
        <v>0.20774221972115875</v>
      </c>
      <c r="AB416" s="17">
        <f t="shared" si="63"/>
        <v>0.12697247158792493</v>
      </c>
      <c r="AD416" s="17">
        <v>35</v>
      </c>
      <c r="AE416" s="17">
        <v>7</v>
      </c>
      <c r="AF416" s="17">
        <f>SUMPRODUCT(Y416:AB416,'Coded Choice Data'!C416:F416)</f>
        <v>0.12697247158792493</v>
      </c>
      <c r="AG416" s="17">
        <f t="shared" si="64"/>
        <v>-2.0637849751694031</v>
      </c>
    </row>
    <row r="417" spans="9:33" x14ac:dyDescent="0.3">
      <c r="I417" s="16">
        <v>35</v>
      </c>
      <c r="J417" s="16">
        <v>8</v>
      </c>
      <c r="K417" s="17">
        <f>SUMPRODUCT($A$2:$G$2,'Des Matrix All Tasks All Resp'!C418:I418)</f>
        <v>-1.1975725696168413</v>
      </c>
      <c r="L417" s="17">
        <f>SUMPRODUCT($A$2:$G$2,'Des Matrix All Tasks All Resp'!J418:P418)</f>
        <v>-0.68125478487649804</v>
      </c>
      <c r="M417" s="17">
        <f>SUMPRODUCT($A$2:$G$2,'Des Matrix All Tasks All Resp'!Q418:W418)</f>
        <v>0.65706357561691719</v>
      </c>
      <c r="N417" s="17">
        <f>SUMPRODUCT($A$2:$G$2,'Des Matrix All Tasks All Resp'!X418:AD418)</f>
        <v>-0.79214457067197641</v>
      </c>
      <c r="P417" s="17">
        <v>35</v>
      </c>
      <c r="Q417" s="17">
        <v>8</v>
      </c>
      <c r="R417" s="17">
        <f t="shared" si="56"/>
        <v>0.30192622799302171</v>
      </c>
      <c r="S417" s="17">
        <f t="shared" si="57"/>
        <v>0.50598169568907869</v>
      </c>
      <c r="T417" s="17">
        <f t="shared" si="58"/>
        <v>1.9291192963151294</v>
      </c>
      <c r="U417" s="17">
        <f t="shared" si="59"/>
        <v>0.45287253595681493</v>
      </c>
      <c r="W417" s="17">
        <v>35</v>
      </c>
      <c r="X417" s="17">
        <v>8</v>
      </c>
      <c r="Y417" s="17">
        <f t="shared" si="60"/>
        <v>9.4650694721508805E-2</v>
      </c>
      <c r="Z417" s="17">
        <f t="shared" si="61"/>
        <v>0.15861993617343256</v>
      </c>
      <c r="AA417" s="17">
        <f t="shared" si="62"/>
        <v>0.60475859553716993</v>
      </c>
      <c r="AB417" s="17">
        <f t="shared" si="63"/>
        <v>0.14197077356788865</v>
      </c>
      <c r="AD417" s="17">
        <v>35</v>
      </c>
      <c r="AE417" s="17">
        <v>8</v>
      </c>
      <c r="AF417" s="17">
        <f>SUMPRODUCT(Y417:AB417,'Coded Choice Data'!C417:F417)</f>
        <v>0.60475859553716993</v>
      </c>
      <c r="AG417" s="17">
        <f t="shared" si="64"/>
        <v>-0.5029259162202605</v>
      </c>
    </row>
    <row r="418" spans="9:33" x14ac:dyDescent="0.3">
      <c r="I418" s="16">
        <v>35</v>
      </c>
      <c r="J418" s="16">
        <v>9</v>
      </c>
      <c r="K418" s="17">
        <f>SUMPRODUCT($A$2:$G$2,'Des Matrix All Tasks All Resp'!C419:I419)</f>
        <v>-1.0671293456207582</v>
      </c>
      <c r="L418" s="17">
        <f>SUMPRODUCT($A$2:$G$2,'Des Matrix All Tasks All Resp'!J419:P419)</f>
        <v>-0.69446976714678621</v>
      </c>
      <c r="M418" s="17">
        <f>SUMPRODUCT($A$2:$G$2,'Des Matrix All Tasks All Resp'!Q419:W419)</f>
        <v>1.3392610796480227</v>
      </c>
      <c r="N418" s="17">
        <f>SUMPRODUCT($A$2:$G$2,'Des Matrix All Tasks All Resp'!X419:AD419)</f>
        <v>-0.79214457067197641</v>
      </c>
      <c r="P418" s="17">
        <v>35</v>
      </c>
      <c r="Q418" s="17">
        <v>9</v>
      </c>
      <c r="R418" s="17">
        <f t="shared" si="56"/>
        <v>0.3439945909823911</v>
      </c>
      <c r="S418" s="17">
        <f t="shared" si="57"/>
        <v>0.49933914382267025</v>
      </c>
      <c r="T418" s="17">
        <f t="shared" si="58"/>
        <v>3.8162225787435333</v>
      </c>
      <c r="U418" s="17">
        <f t="shared" si="59"/>
        <v>0.45287253595681493</v>
      </c>
      <c r="W418" s="17">
        <v>35</v>
      </c>
      <c r="X418" s="17">
        <v>9</v>
      </c>
      <c r="Y418" s="17">
        <f t="shared" si="60"/>
        <v>6.7285941987372616E-2</v>
      </c>
      <c r="Z418" s="17">
        <f t="shared" si="61"/>
        <v>9.7671607473026778E-2</v>
      </c>
      <c r="AA418" s="17">
        <f t="shared" si="62"/>
        <v>0.7464597926116322</v>
      </c>
      <c r="AB418" s="17">
        <f t="shared" si="63"/>
        <v>8.8582657927968433E-2</v>
      </c>
      <c r="AD418" s="17">
        <v>35</v>
      </c>
      <c r="AE418" s="17">
        <v>9</v>
      </c>
      <c r="AF418" s="17">
        <f>SUMPRODUCT(Y418:AB418,'Coded Choice Data'!C418:F418)</f>
        <v>9.7671607473026778E-2</v>
      </c>
      <c r="AG418" s="17">
        <f t="shared" si="64"/>
        <v>-2.3261443714517074</v>
      </c>
    </row>
    <row r="419" spans="9:33" x14ac:dyDescent="0.3">
      <c r="I419" s="16">
        <v>35</v>
      </c>
      <c r="J419" s="16">
        <v>10</v>
      </c>
      <c r="K419" s="17">
        <f>SUMPRODUCT($A$2:$G$2,'Des Matrix All Tasks All Resp'!C420:I420)</f>
        <v>-0.29981689164942416</v>
      </c>
      <c r="L419" s="17">
        <f>SUMPRODUCT($A$2:$G$2,'Des Matrix All Tasks All Resp'!J420:P420)</f>
        <v>1.3392610796480227</v>
      </c>
      <c r="M419" s="17">
        <f>SUMPRODUCT($A$2:$G$2,'Des Matrix All Tasks All Resp'!Q420:W420)</f>
        <v>-1.1975725696168413</v>
      </c>
      <c r="N419" s="17">
        <f>SUMPRODUCT($A$2:$G$2,'Des Matrix All Tasks All Resp'!X420:AD420)</f>
        <v>-0.79214457067197641</v>
      </c>
      <c r="P419" s="17">
        <v>35</v>
      </c>
      <c r="Q419" s="17">
        <v>10</v>
      </c>
      <c r="R419" s="17">
        <f t="shared" si="56"/>
        <v>0.74095388310426558</v>
      </c>
      <c r="S419" s="17">
        <f t="shared" si="57"/>
        <v>3.8162225787435333</v>
      </c>
      <c r="T419" s="17">
        <f t="shared" si="58"/>
        <v>0.30192622799302171</v>
      </c>
      <c r="U419" s="17">
        <f t="shared" si="59"/>
        <v>0.45287253595681493</v>
      </c>
      <c r="W419" s="17">
        <v>35</v>
      </c>
      <c r="X419" s="17">
        <v>10</v>
      </c>
      <c r="Y419" s="17">
        <f t="shared" si="60"/>
        <v>0.13948745082729661</v>
      </c>
      <c r="Z419" s="17">
        <f t="shared" si="61"/>
        <v>0.71841874566922448</v>
      </c>
      <c r="AA419" s="17">
        <f t="shared" si="62"/>
        <v>5.6838786921805544E-2</v>
      </c>
      <c r="AB419" s="17">
        <f t="shared" si="63"/>
        <v>8.525501658167324E-2</v>
      </c>
      <c r="AD419" s="17">
        <v>35</v>
      </c>
      <c r="AE419" s="17">
        <v>10</v>
      </c>
      <c r="AF419" s="17">
        <f>SUMPRODUCT(Y419:AB419,'Coded Choice Data'!C419:F419)</f>
        <v>0.71841874566922448</v>
      </c>
      <c r="AG419" s="17">
        <f t="shared" si="64"/>
        <v>-0.33070266869701831</v>
      </c>
    </row>
    <row r="420" spans="9:33" x14ac:dyDescent="0.3">
      <c r="I420" s="16">
        <v>35</v>
      </c>
      <c r="J420" s="16">
        <v>11</v>
      </c>
      <c r="K420" s="17">
        <f>SUMPRODUCT($A$2:$G$2,'Des Matrix All Tasks All Resp'!C421:I421)</f>
        <v>-1.0671293456207582</v>
      </c>
      <c r="L420" s="17">
        <f>SUMPRODUCT($A$2:$G$2,'Des Matrix All Tasks All Resp'!J421:P421)</f>
        <v>0.66584189037001906</v>
      </c>
      <c r="M420" s="17">
        <f>SUMPRODUCT($A$2:$G$2,'Des Matrix All Tasks All Resp'!Q421:W421)</f>
        <v>-0.68125478487649804</v>
      </c>
      <c r="N420" s="17">
        <f>SUMPRODUCT($A$2:$G$2,'Des Matrix All Tasks All Resp'!X421:AD421)</f>
        <v>-0.79214457067197641</v>
      </c>
      <c r="P420" s="17">
        <v>35</v>
      </c>
      <c r="Q420" s="17">
        <v>11</v>
      </c>
      <c r="R420" s="17">
        <f t="shared" si="56"/>
        <v>0.3439945909823911</v>
      </c>
      <c r="S420" s="17">
        <f t="shared" si="57"/>
        <v>1.9461282584821706</v>
      </c>
      <c r="T420" s="17">
        <f t="shared" si="58"/>
        <v>0.50598169568907869</v>
      </c>
      <c r="U420" s="17">
        <f t="shared" si="59"/>
        <v>0.45287253595681493</v>
      </c>
      <c r="W420" s="17">
        <v>35</v>
      </c>
      <c r="X420" s="17">
        <v>11</v>
      </c>
      <c r="Y420" s="17">
        <f t="shared" si="60"/>
        <v>0.10587781396870258</v>
      </c>
      <c r="Z420" s="17">
        <f t="shared" si="61"/>
        <v>0.59899722586439763</v>
      </c>
      <c r="AA420" s="17">
        <f t="shared" si="62"/>
        <v>0.15573569251407005</v>
      </c>
      <c r="AB420" s="17">
        <f t="shared" si="63"/>
        <v>0.1393892676528298</v>
      </c>
      <c r="AD420" s="17">
        <v>35</v>
      </c>
      <c r="AE420" s="17">
        <v>11</v>
      </c>
      <c r="AF420" s="17">
        <f>SUMPRODUCT(Y420:AB420,'Coded Choice Data'!C420:F420)</f>
        <v>0.1393892676528298</v>
      </c>
      <c r="AG420" s="17">
        <f t="shared" si="64"/>
        <v>-1.9704847731975417</v>
      </c>
    </row>
    <row r="421" spans="9:33" x14ac:dyDescent="0.3">
      <c r="I421" s="16">
        <v>35</v>
      </c>
      <c r="J421" s="16">
        <v>12</v>
      </c>
      <c r="K421" s="17">
        <f>SUMPRODUCT($A$2:$G$2,'Des Matrix All Tasks All Resp'!C422:I422)</f>
        <v>0.65706357561691719</v>
      </c>
      <c r="L421" s="17">
        <f>SUMPRODUCT($A$2:$G$2,'Des Matrix All Tasks All Resp'!J422:P422)</f>
        <v>-0.8515711716844464</v>
      </c>
      <c r="M421" s="17">
        <f>SUMPRODUCT($A$2:$G$2,'Des Matrix All Tasks All Resp'!Q422:W422)</f>
        <v>-0.69446976714678621</v>
      </c>
      <c r="N421" s="17">
        <f>SUMPRODUCT($A$2:$G$2,'Des Matrix All Tasks All Resp'!X422:AD422)</f>
        <v>-0.79214457067197641</v>
      </c>
      <c r="P421" s="17">
        <v>35</v>
      </c>
      <c r="Q421" s="17">
        <v>12</v>
      </c>
      <c r="R421" s="17">
        <f t="shared" si="56"/>
        <v>1.9291192963151294</v>
      </c>
      <c r="S421" s="17">
        <f t="shared" si="57"/>
        <v>0.42674391698803016</v>
      </c>
      <c r="T421" s="17">
        <f t="shared" si="58"/>
        <v>0.49933914382267025</v>
      </c>
      <c r="U421" s="17">
        <f t="shared" si="59"/>
        <v>0.45287253595681493</v>
      </c>
      <c r="W421" s="17">
        <v>35</v>
      </c>
      <c r="X421" s="17">
        <v>12</v>
      </c>
      <c r="Y421" s="17">
        <f t="shared" si="60"/>
        <v>0.58315466205103683</v>
      </c>
      <c r="Z421" s="17">
        <f t="shared" si="61"/>
        <v>0.1290006819012392</v>
      </c>
      <c r="AA421" s="17">
        <f t="shared" si="62"/>
        <v>0.15094553780109821</v>
      </c>
      <c r="AB421" s="17">
        <f t="shared" si="63"/>
        <v>0.13689911824662579</v>
      </c>
      <c r="AD421" s="17">
        <v>35</v>
      </c>
      <c r="AE421" s="17">
        <v>12</v>
      </c>
      <c r="AF421" s="17">
        <f>SUMPRODUCT(Y421:AB421,'Coded Choice Data'!C421:F421)</f>
        <v>0.58315466205103683</v>
      </c>
      <c r="AG421" s="17">
        <f t="shared" si="64"/>
        <v>-0.53930284127695449</v>
      </c>
    </row>
    <row r="422" spans="9:33" x14ac:dyDescent="0.3">
      <c r="I422" s="16">
        <v>36</v>
      </c>
      <c r="J422" s="16">
        <v>1</v>
      </c>
      <c r="K422" s="17">
        <f>SUMPRODUCT($A$2:$G$2,'Des Matrix All Tasks All Resp'!C423:I423)</f>
        <v>-0.69446976714678621</v>
      </c>
      <c r="L422" s="17">
        <f>SUMPRODUCT($A$2:$G$2,'Des Matrix All Tasks All Resp'!J423:P423)</f>
        <v>-1.1975725696168413</v>
      </c>
      <c r="M422" s="17">
        <f>SUMPRODUCT($A$2:$G$2,'Des Matrix All Tasks All Resp'!Q423:W423)</f>
        <v>0.66584189037001906</v>
      </c>
      <c r="N422" s="17">
        <f>SUMPRODUCT($A$2:$G$2,'Des Matrix All Tasks All Resp'!X423:AD423)</f>
        <v>-0.79214457067197641</v>
      </c>
      <c r="P422" s="17">
        <v>36</v>
      </c>
      <c r="Q422" s="17">
        <v>1</v>
      </c>
      <c r="R422" s="17">
        <f t="shared" si="56"/>
        <v>0.49933914382267025</v>
      </c>
      <c r="S422" s="17">
        <f t="shared" si="57"/>
        <v>0.30192622799302171</v>
      </c>
      <c r="T422" s="17">
        <f t="shared" si="58"/>
        <v>1.9461282584821706</v>
      </c>
      <c r="U422" s="17">
        <f t="shared" si="59"/>
        <v>0.45287253595681493</v>
      </c>
      <c r="W422" s="17">
        <v>36</v>
      </c>
      <c r="X422" s="17">
        <v>1</v>
      </c>
      <c r="Y422" s="17">
        <f t="shared" si="60"/>
        <v>0.15603050430241394</v>
      </c>
      <c r="Z422" s="17">
        <f t="shared" si="61"/>
        <v>9.4344098992981823E-2</v>
      </c>
      <c r="AA422" s="17">
        <f t="shared" si="62"/>
        <v>0.60811449966355624</v>
      </c>
      <c r="AB422" s="17">
        <f t="shared" si="63"/>
        <v>0.14151089704104794</v>
      </c>
      <c r="AD422" s="17">
        <v>36</v>
      </c>
      <c r="AE422" s="17">
        <v>1</v>
      </c>
      <c r="AF422" s="17">
        <f>SUMPRODUCT(Y422:AB422,'Coded Choice Data'!C422:F422)</f>
        <v>0.60811449966355624</v>
      </c>
      <c r="AG422" s="17">
        <f t="shared" si="64"/>
        <v>-0.49739209293123748</v>
      </c>
    </row>
    <row r="423" spans="9:33" x14ac:dyDescent="0.3">
      <c r="I423" s="16">
        <v>36</v>
      </c>
      <c r="J423" s="16">
        <v>2</v>
      </c>
      <c r="K423" s="17">
        <f>SUMPRODUCT($A$2:$G$2,'Des Matrix All Tasks All Resp'!C424:I424)</f>
        <v>-0.29981689164942416</v>
      </c>
      <c r="L423" s="17">
        <f>SUMPRODUCT($A$2:$G$2,'Des Matrix All Tasks All Resp'!J424:P424)</f>
        <v>0.65706357561691719</v>
      </c>
      <c r="M423" s="17">
        <f>SUMPRODUCT($A$2:$G$2,'Des Matrix All Tasks All Resp'!Q424:W424)</f>
        <v>-1.0671293456207582</v>
      </c>
      <c r="N423" s="17">
        <f>SUMPRODUCT($A$2:$G$2,'Des Matrix All Tasks All Resp'!X424:AD424)</f>
        <v>-0.79214457067197641</v>
      </c>
      <c r="P423" s="17">
        <v>36</v>
      </c>
      <c r="Q423" s="17">
        <v>2</v>
      </c>
      <c r="R423" s="17">
        <f t="shared" si="56"/>
        <v>0.74095388310426558</v>
      </c>
      <c r="S423" s="17">
        <f t="shared" si="57"/>
        <v>1.9291192963151294</v>
      </c>
      <c r="T423" s="17">
        <f t="shared" si="58"/>
        <v>0.3439945909823911</v>
      </c>
      <c r="U423" s="17">
        <f t="shared" si="59"/>
        <v>0.45287253595681493</v>
      </c>
      <c r="W423" s="17">
        <v>36</v>
      </c>
      <c r="X423" s="17">
        <v>2</v>
      </c>
      <c r="Y423" s="17">
        <f t="shared" si="60"/>
        <v>0.21371982717594143</v>
      </c>
      <c r="Z423" s="17">
        <f t="shared" si="61"/>
        <v>0.55643279833142645</v>
      </c>
      <c r="AA423" s="17">
        <f t="shared" si="62"/>
        <v>9.922137694481846E-2</v>
      </c>
      <c r="AB423" s="17">
        <f t="shared" si="63"/>
        <v>0.13062599754781365</v>
      </c>
      <c r="AD423" s="17">
        <v>36</v>
      </c>
      <c r="AE423" s="17">
        <v>2</v>
      </c>
      <c r="AF423" s="17">
        <f>SUMPRODUCT(Y423:AB423,'Coded Choice Data'!C423:F423)</f>
        <v>0.55643279833142645</v>
      </c>
      <c r="AG423" s="17">
        <f t="shared" si="64"/>
        <v>-0.58620887327365379</v>
      </c>
    </row>
    <row r="424" spans="9:33" x14ac:dyDescent="0.3">
      <c r="I424" s="16">
        <v>36</v>
      </c>
      <c r="J424" s="16">
        <v>3</v>
      </c>
      <c r="K424" s="17">
        <f>SUMPRODUCT($A$2:$G$2,'Des Matrix All Tasks All Resp'!C425:I425)</f>
        <v>1.3392610796480227</v>
      </c>
      <c r="L424" s="17">
        <f>SUMPRODUCT($A$2:$G$2,'Des Matrix All Tasks All Resp'!J425:P425)</f>
        <v>-0.68125478487649804</v>
      </c>
      <c r="M424" s="17">
        <f>SUMPRODUCT($A$2:$G$2,'Des Matrix All Tasks All Resp'!Q425:W425)</f>
        <v>-0.8515711716844464</v>
      </c>
      <c r="N424" s="17">
        <f>SUMPRODUCT($A$2:$G$2,'Des Matrix All Tasks All Resp'!X425:AD425)</f>
        <v>-0.79214457067197641</v>
      </c>
      <c r="P424" s="17">
        <v>36</v>
      </c>
      <c r="Q424" s="17">
        <v>3</v>
      </c>
      <c r="R424" s="17">
        <f t="shared" si="56"/>
        <v>3.8162225787435333</v>
      </c>
      <c r="S424" s="17">
        <f t="shared" si="57"/>
        <v>0.50598169568907869</v>
      </c>
      <c r="T424" s="17">
        <f t="shared" si="58"/>
        <v>0.42674391698803016</v>
      </c>
      <c r="U424" s="17">
        <f t="shared" si="59"/>
        <v>0.45287253595681493</v>
      </c>
      <c r="W424" s="17">
        <v>36</v>
      </c>
      <c r="X424" s="17">
        <v>3</v>
      </c>
      <c r="Y424" s="17">
        <f t="shared" si="60"/>
        <v>0.73363208360075771</v>
      </c>
      <c r="Z424" s="17">
        <f t="shared" si="61"/>
        <v>9.7270114101793301E-2</v>
      </c>
      <c r="AA424" s="17">
        <f t="shared" si="62"/>
        <v>8.2037413312237836E-2</v>
      </c>
      <c r="AB424" s="17">
        <f t="shared" si="63"/>
        <v>8.7060388985211054E-2</v>
      </c>
      <c r="AD424" s="17">
        <v>36</v>
      </c>
      <c r="AE424" s="17">
        <v>3</v>
      </c>
      <c r="AF424" s="17">
        <f>SUMPRODUCT(Y424:AB424,'Coded Choice Data'!C424:F424)</f>
        <v>0.73363208360075771</v>
      </c>
      <c r="AG424" s="17">
        <f t="shared" si="64"/>
        <v>-0.30974762453497645</v>
      </c>
    </row>
    <row r="425" spans="9:33" x14ac:dyDescent="0.3">
      <c r="I425" s="16">
        <v>36</v>
      </c>
      <c r="J425" s="16">
        <v>4</v>
      </c>
      <c r="K425" s="17">
        <f>SUMPRODUCT($A$2:$G$2,'Des Matrix All Tasks All Resp'!C426:I426)</f>
        <v>-0.8515711716844464</v>
      </c>
      <c r="L425" s="17">
        <f>SUMPRODUCT($A$2:$G$2,'Des Matrix All Tasks All Resp'!J426:P426)</f>
        <v>-1.0671293456207582</v>
      </c>
      <c r="M425" s="17">
        <f>SUMPRODUCT($A$2:$G$2,'Des Matrix All Tasks All Resp'!Q426:W426)</f>
        <v>-1.1975725696168413</v>
      </c>
      <c r="N425" s="17">
        <f>SUMPRODUCT($A$2:$G$2,'Des Matrix All Tasks All Resp'!X426:AD426)</f>
        <v>-0.79214457067197641</v>
      </c>
      <c r="P425" s="17">
        <v>36</v>
      </c>
      <c r="Q425" s="17">
        <v>4</v>
      </c>
      <c r="R425" s="17">
        <f t="shared" si="56"/>
        <v>0.42674391698803016</v>
      </c>
      <c r="S425" s="17">
        <f t="shared" si="57"/>
        <v>0.3439945909823911</v>
      </c>
      <c r="T425" s="17">
        <f t="shared" si="58"/>
        <v>0.30192622799302171</v>
      </c>
      <c r="U425" s="17">
        <f t="shared" si="59"/>
        <v>0.45287253595681493</v>
      </c>
      <c r="W425" s="17">
        <v>36</v>
      </c>
      <c r="X425" s="17">
        <v>4</v>
      </c>
      <c r="Y425" s="17">
        <f t="shared" si="60"/>
        <v>0.27973352394784146</v>
      </c>
      <c r="Z425" s="17">
        <f t="shared" si="61"/>
        <v>0.22549078106062309</v>
      </c>
      <c r="AA425" s="17">
        <f t="shared" si="62"/>
        <v>0.19791468458386108</v>
      </c>
      <c r="AB425" s="17">
        <f t="shared" si="63"/>
        <v>0.29686101040767443</v>
      </c>
      <c r="AD425" s="17">
        <v>36</v>
      </c>
      <c r="AE425" s="17">
        <v>4</v>
      </c>
      <c r="AF425" s="17">
        <f>SUMPRODUCT(Y425:AB425,'Coded Choice Data'!C425:F425)</f>
        <v>0.22549078106062309</v>
      </c>
      <c r="AG425" s="17">
        <f t="shared" si="64"/>
        <v>-1.4894760030896363</v>
      </c>
    </row>
    <row r="426" spans="9:33" x14ac:dyDescent="0.3">
      <c r="I426" s="16">
        <v>36</v>
      </c>
      <c r="J426" s="16">
        <v>5</v>
      </c>
      <c r="K426" s="17">
        <f>SUMPRODUCT($A$2:$G$2,'Des Matrix All Tasks All Resp'!C427:I427)</f>
        <v>1.3392610796480227</v>
      </c>
      <c r="L426" s="17">
        <f>SUMPRODUCT($A$2:$G$2,'Des Matrix All Tasks All Resp'!J427:P427)</f>
        <v>0.65706357561691719</v>
      </c>
      <c r="M426" s="17">
        <f>SUMPRODUCT($A$2:$G$2,'Des Matrix All Tasks All Resp'!Q427:W427)</f>
        <v>0.66584189037001906</v>
      </c>
      <c r="N426" s="17">
        <f>SUMPRODUCT($A$2:$G$2,'Des Matrix All Tasks All Resp'!X427:AD427)</f>
        <v>-0.79214457067197641</v>
      </c>
      <c r="P426" s="17">
        <v>36</v>
      </c>
      <c r="Q426" s="17">
        <v>5</v>
      </c>
      <c r="R426" s="17">
        <f t="shared" si="56"/>
        <v>3.8162225787435333</v>
      </c>
      <c r="S426" s="17">
        <f t="shared" si="57"/>
        <v>1.9291192963151294</v>
      </c>
      <c r="T426" s="17">
        <f t="shared" si="58"/>
        <v>1.9461282584821706</v>
      </c>
      <c r="U426" s="17">
        <f t="shared" si="59"/>
        <v>0.45287253595681493</v>
      </c>
      <c r="W426" s="17">
        <v>36</v>
      </c>
      <c r="X426" s="17">
        <v>5</v>
      </c>
      <c r="Y426" s="17">
        <f t="shared" si="60"/>
        <v>0.46857342987741968</v>
      </c>
      <c r="Z426" s="17">
        <f t="shared" si="61"/>
        <v>0.23686617503707263</v>
      </c>
      <c r="AA426" s="17">
        <f t="shared" si="62"/>
        <v>0.23895461395194584</v>
      </c>
      <c r="AB426" s="17">
        <f t="shared" si="63"/>
        <v>5.5605781133561828E-2</v>
      </c>
      <c r="AD426" s="17">
        <v>36</v>
      </c>
      <c r="AE426" s="17">
        <v>5</v>
      </c>
      <c r="AF426" s="17">
        <f>SUMPRODUCT(Y426:AB426,'Coded Choice Data'!C426:F426)</f>
        <v>0.46857342987741968</v>
      </c>
      <c r="AG426" s="17">
        <f t="shared" si="64"/>
        <v>-0.75806245558852292</v>
      </c>
    </row>
    <row r="427" spans="9:33" x14ac:dyDescent="0.3">
      <c r="I427" s="16">
        <v>36</v>
      </c>
      <c r="J427" s="16">
        <v>6</v>
      </c>
      <c r="K427" s="17">
        <f>SUMPRODUCT($A$2:$G$2,'Des Matrix All Tasks All Resp'!C428:I428)</f>
        <v>-0.68125478487649804</v>
      </c>
      <c r="L427" s="17">
        <f>SUMPRODUCT($A$2:$G$2,'Des Matrix All Tasks All Resp'!J428:P428)</f>
        <v>-0.29981689164942416</v>
      </c>
      <c r="M427" s="17">
        <f>SUMPRODUCT($A$2:$G$2,'Des Matrix All Tasks All Resp'!Q428:W428)</f>
        <v>-0.69446976714678621</v>
      </c>
      <c r="N427" s="17">
        <f>SUMPRODUCT($A$2:$G$2,'Des Matrix All Tasks All Resp'!X428:AD428)</f>
        <v>-0.79214457067197641</v>
      </c>
      <c r="P427" s="17">
        <v>36</v>
      </c>
      <c r="Q427" s="17">
        <v>6</v>
      </c>
      <c r="R427" s="17">
        <f t="shared" si="56"/>
        <v>0.50598169568907869</v>
      </c>
      <c r="S427" s="17">
        <f t="shared" si="57"/>
        <v>0.74095388310426558</v>
      </c>
      <c r="T427" s="17">
        <f t="shared" si="58"/>
        <v>0.49933914382267025</v>
      </c>
      <c r="U427" s="17">
        <f t="shared" si="59"/>
        <v>0.45287253595681493</v>
      </c>
      <c r="W427" s="17">
        <v>36</v>
      </c>
      <c r="X427" s="17">
        <v>6</v>
      </c>
      <c r="Y427" s="17">
        <f t="shared" si="60"/>
        <v>0.23008086144146769</v>
      </c>
      <c r="Z427" s="17">
        <f t="shared" si="61"/>
        <v>0.33692781609591671</v>
      </c>
      <c r="AA427" s="17">
        <f t="shared" si="62"/>
        <v>0.22706034890393112</v>
      </c>
      <c r="AB427" s="17">
        <f t="shared" si="63"/>
        <v>0.20593097355868456</v>
      </c>
      <c r="AD427" s="17">
        <v>36</v>
      </c>
      <c r="AE427" s="17">
        <v>6</v>
      </c>
      <c r="AF427" s="17">
        <f>SUMPRODUCT(Y427:AB427,'Coded Choice Data'!C427:F427)</f>
        <v>0.23008086144146769</v>
      </c>
      <c r="AG427" s="17">
        <f t="shared" si="64"/>
        <v>-1.4693244603610727</v>
      </c>
    </row>
    <row r="428" spans="9:33" x14ac:dyDescent="0.3">
      <c r="I428" s="16">
        <v>36</v>
      </c>
      <c r="J428" s="16">
        <v>7</v>
      </c>
      <c r="K428" s="17">
        <f>SUMPRODUCT($A$2:$G$2,'Des Matrix All Tasks All Resp'!C429:I429)</f>
        <v>0.66584189037001906</v>
      </c>
      <c r="L428" s="17">
        <f>SUMPRODUCT($A$2:$G$2,'Des Matrix All Tasks All Resp'!J429:P429)</f>
        <v>-0.8515711716844464</v>
      </c>
      <c r="M428" s="17">
        <f>SUMPRODUCT($A$2:$G$2,'Des Matrix All Tasks All Resp'!Q429:W429)</f>
        <v>-0.29981689164942416</v>
      </c>
      <c r="N428" s="17">
        <f>SUMPRODUCT($A$2:$G$2,'Des Matrix All Tasks All Resp'!X429:AD429)</f>
        <v>-0.79214457067197641</v>
      </c>
      <c r="P428" s="17">
        <v>36</v>
      </c>
      <c r="Q428" s="17">
        <v>7</v>
      </c>
      <c r="R428" s="17">
        <f t="shared" si="56"/>
        <v>1.9461282584821706</v>
      </c>
      <c r="S428" s="17">
        <f t="shared" si="57"/>
        <v>0.42674391698803016</v>
      </c>
      <c r="T428" s="17">
        <f t="shared" si="58"/>
        <v>0.74095388310426558</v>
      </c>
      <c r="U428" s="17">
        <f t="shared" si="59"/>
        <v>0.45287253595681493</v>
      </c>
      <c r="W428" s="17">
        <v>36</v>
      </c>
      <c r="X428" s="17">
        <v>7</v>
      </c>
      <c r="Y428" s="17">
        <f t="shared" si="60"/>
        <v>0.54563855254439342</v>
      </c>
      <c r="Z428" s="17">
        <f t="shared" si="61"/>
        <v>0.1196467561465229</v>
      </c>
      <c r="AA428" s="17">
        <f t="shared" si="62"/>
        <v>0.20774221972115875</v>
      </c>
      <c r="AB428" s="17">
        <f t="shared" si="63"/>
        <v>0.12697247158792493</v>
      </c>
      <c r="AD428" s="17">
        <v>36</v>
      </c>
      <c r="AE428" s="17">
        <v>7</v>
      </c>
      <c r="AF428" s="17">
        <f>SUMPRODUCT(Y428:AB428,'Coded Choice Data'!C428:F428)</f>
        <v>0.54563855254439342</v>
      </c>
      <c r="AG428" s="17">
        <f t="shared" si="64"/>
        <v>-0.60579851412740759</v>
      </c>
    </row>
    <row r="429" spans="9:33" x14ac:dyDescent="0.3">
      <c r="I429" s="16">
        <v>36</v>
      </c>
      <c r="J429" s="16">
        <v>8</v>
      </c>
      <c r="K429" s="17">
        <f>SUMPRODUCT($A$2:$G$2,'Des Matrix All Tasks All Resp'!C430:I430)</f>
        <v>-1.1975725696168413</v>
      </c>
      <c r="L429" s="17">
        <f>SUMPRODUCT($A$2:$G$2,'Des Matrix All Tasks All Resp'!J430:P430)</f>
        <v>-0.68125478487649804</v>
      </c>
      <c r="M429" s="17">
        <f>SUMPRODUCT($A$2:$G$2,'Des Matrix All Tasks All Resp'!Q430:W430)</f>
        <v>0.65706357561691719</v>
      </c>
      <c r="N429" s="17">
        <f>SUMPRODUCT($A$2:$G$2,'Des Matrix All Tasks All Resp'!X430:AD430)</f>
        <v>-0.79214457067197641</v>
      </c>
      <c r="P429" s="17">
        <v>36</v>
      </c>
      <c r="Q429" s="17">
        <v>8</v>
      </c>
      <c r="R429" s="17">
        <f t="shared" si="56"/>
        <v>0.30192622799302171</v>
      </c>
      <c r="S429" s="17">
        <f t="shared" si="57"/>
        <v>0.50598169568907869</v>
      </c>
      <c r="T429" s="17">
        <f t="shared" si="58"/>
        <v>1.9291192963151294</v>
      </c>
      <c r="U429" s="17">
        <f t="shared" si="59"/>
        <v>0.45287253595681493</v>
      </c>
      <c r="W429" s="17">
        <v>36</v>
      </c>
      <c r="X429" s="17">
        <v>8</v>
      </c>
      <c r="Y429" s="17">
        <f t="shared" si="60"/>
        <v>9.4650694721508805E-2</v>
      </c>
      <c r="Z429" s="17">
        <f t="shared" si="61"/>
        <v>0.15861993617343256</v>
      </c>
      <c r="AA429" s="17">
        <f t="shared" si="62"/>
        <v>0.60475859553716993</v>
      </c>
      <c r="AB429" s="17">
        <f t="shared" si="63"/>
        <v>0.14197077356788865</v>
      </c>
      <c r="AD429" s="17">
        <v>36</v>
      </c>
      <c r="AE429" s="17">
        <v>8</v>
      </c>
      <c r="AF429" s="17">
        <f>SUMPRODUCT(Y429:AB429,'Coded Choice Data'!C429:F429)</f>
        <v>0.15861993617343256</v>
      </c>
      <c r="AG429" s="17">
        <f t="shared" si="64"/>
        <v>-1.8412442767136756</v>
      </c>
    </row>
    <row r="430" spans="9:33" x14ac:dyDescent="0.3">
      <c r="I430" s="16">
        <v>36</v>
      </c>
      <c r="J430" s="16">
        <v>9</v>
      </c>
      <c r="K430" s="17">
        <f>SUMPRODUCT($A$2:$G$2,'Des Matrix All Tasks All Resp'!C431:I431)</f>
        <v>-1.0671293456207582</v>
      </c>
      <c r="L430" s="17">
        <f>SUMPRODUCT($A$2:$G$2,'Des Matrix All Tasks All Resp'!J431:P431)</f>
        <v>-0.69446976714678621</v>
      </c>
      <c r="M430" s="17">
        <f>SUMPRODUCT($A$2:$G$2,'Des Matrix All Tasks All Resp'!Q431:W431)</f>
        <v>1.3392610796480227</v>
      </c>
      <c r="N430" s="17">
        <f>SUMPRODUCT($A$2:$G$2,'Des Matrix All Tasks All Resp'!X431:AD431)</f>
        <v>-0.79214457067197641</v>
      </c>
      <c r="P430" s="17">
        <v>36</v>
      </c>
      <c r="Q430" s="17">
        <v>9</v>
      </c>
      <c r="R430" s="17">
        <f t="shared" si="56"/>
        <v>0.3439945909823911</v>
      </c>
      <c r="S430" s="17">
        <f t="shared" si="57"/>
        <v>0.49933914382267025</v>
      </c>
      <c r="T430" s="17">
        <f t="shared" si="58"/>
        <v>3.8162225787435333</v>
      </c>
      <c r="U430" s="17">
        <f t="shared" si="59"/>
        <v>0.45287253595681493</v>
      </c>
      <c r="W430" s="17">
        <v>36</v>
      </c>
      <c r="X430" s="17">
        <v>9</v>
      </c>
      <c r="Y430" s="17">
        <f t="shared" si="60"/>
        <v>6.7285941987372616E-2</v>
      </c>
      <c r="Z430" s="17">
        <f t="shared" si="61"/>
        <v>9.7671607473026778E-2</v>
      </c>
      <c r="AA430" s="17">
        <f t="shared" si="62"/>
        <v>0.7464597926116322</v>
      </c>
      <c r="AB430" s="17">
        <f t="shared" si="63"/>
        <v>8.8582657927968433E-2</v>
      </c>
      <c r="AD430" s="17">
        <v>36</v>
      </c>
      <c r="AE430" s="17">
        <v>9</v>
      </c>
      <c r="AF430" s="17">
        <f>SUMPRODUCT(Y430:AB430,'Coded Choice Data'!C430:F430)</f>
        <v>0.7464597926116322</v>
      </c>
      <c r="AG430" s="17">
        <f t="shared" si="64"/>
        <v>-0.29241352465689846</v>
      </c>
    </row>
    <row r="431" spans="9:33" x14ac:dyDescent="0.3">
      <c r="I431" s="16">
        <v>36</v>
      </c>
      <c r="J431" s="16">
        <v>10</v>
      </c>
      <c r="K431" s="17">
        <f>SUMPRODUCT($A$2:$G$2,'Des Matrix All Tasks All Resp'!C432:I432)</f>
        <v>-0.29981689164942416</v>
      </c>
      <c r="L431" s="17">
        <f>SUMPRODUCT($A$2:$G$2,'Des Matrix All Tasks All Resp'!J432:P432)</f>
        <v>1.3392610796480227</v>
      </c>
      <c r="M431" s="17">
        <f>SUMPRODUCT($A$2:$G$2,'Des Matrix All Tasks All Resp'!Q432:W432)</f>
        <v>-1.1975725696168413</v>
      </c>
      <c r="N431" s="17">
        <f>SUMPRODUCT($A$2:$G$2,'Des Matrix All Tasks All Resp'!X432:AD432)</f>
        <v>-0.79214457067197641</v>
      </c>
      <c r="P431" s="17">
        <v>36</v>
      </c>
      <c r="Q431" s="17">
        <v>10</v>
      </c>
      <c r="R431" s="17">
        <f t="shared" si="56"/>
        <v>0.74095388310426558</v>
      </c>
      <c r="S431" s="17">
        <f t="shared" si="57"/>
        <v>3.8162225787435333</v>
      </c>
      <c r="T431" s="17">
        <f t="shared" si="58"/>
        <v>0.30192622799302171</v>
      </c>
      <c r="U431" s="17">
        <f t="shared" si="59"/>
        <v>0.45287253595681493</v>
      </c>
      <c r="W431" s="17">
        <v>36</v>
      </c>
      <c r="X431" s="17">
        <v>10</v>
      </c>
      <c r="Y431" s="17">
        <f t="shared" si="60"/>
        <v>0.13948745082729661</v>
      </c>
      <c r="Z431" s="17">
        <f t="shared" si="61"/>
        <v>0.71841874566922448</v>
      </c>
      <c r="AA431" s="17">
        <f t="shared" si="62"/>
        <v>5.6838786921805544E-2</v>
      </c>
      <c r="AB431" s="17">
        <f t="shared" si="63"/>
        <v>8.525501658167324E-2</v>
      </c>
      <c r="AD431" s="17">
        <v>36</v>
      </c>
      <c r="AE431" s="17">
        <v>10</v>
      </c>
      <c r="AF431" s="17">
        <f>SUMPRODUCT(Y431:AB431,'Coded Choice Data'!C431:F431)</f>
        <v>0.71841874566922448</v>
      </c>
      <c r="AG431" s="17">
        <f t="shared" si="64"/>
        <v>-0.33070266869701831</v>
      </c>
    </row>
    <row r="432" spans="9:33" x14ac:dyDescent="0.3">
      <c r="I432" s="16">
        <v>36</v>
      </c>
      <c r="J432" s="16">
        <v>11</v>
      </c>
      <c r="K432" s="17">
        <f>SUMPRODUCT($A$2:$G$2,'Des Matrix All Tasks All Resp'!C433:I433)</f>
        <v>-1.0671293456207582</v>
      </c>
      <c r="L432" s="17">
        <f>SUMPRODUCT($A$2:$G$2,'Des Matrix All Tasks All Resp'!J433:P433)</f>
        <v>0.66584189037001906</v>
      </c>
      <c r="M432" s="17">
        <f>SUMPRODUCT($A$2:$G$2,'Des Matrix All Tasks All Resp'!Q433:W433)</f>
        <v>-0.68125478487649804</v>
      </c>
      <c r="N432" s="17">
        <f>SUMPRODUCT($A$2:$G$2,'Des Matrix All Tasks All Resp'!X433:AD433)</f>
        <v>-0.79214457067197641</v>
      </c>
      <c r="P432" s="17">
        <v>36</v>
      </c>
      <c r="Q432" s="17">
        <v>11</v>
      </c>
      <c r="R432" s="17">
        <f t="shared" si="56"/>
        <v>0.3439945909823911</v>
      </c>
      <c r="S432" s="17">
        <f t="shared" si="57"/>
        <v>1.9461282584821706</v>
      </c>
      <c r="T432" s="17">
        <f t="shared" si="58"/>
        <v>0.50598169568907869</v>
      </c>
      <c r="U432" s="17">
        <f t="shared" si="59"/>
        <v>0.45287253595681493</v>
      </c>
      <c r="W432" s="17">
        <v>36</v>
      </c>
      <c r="X432" s="17">
        <v>11</v>
      </c>
      <c r="Y432" s="17">
        <f t="shared" si="60"/>
        <v>0.10587781396870258</v>
      </c>
      <c r="Z432" s="17">
        <f t="shared" si="61"/>
        <v>0.59899722586439763</v>
      </c>
      <c r="AA432" s="17">
        <f t="shared" si="62"/>
        <v>0.15573569251407005</v>
      </c>
      <c r="AB432" s="17">
        <f t="shared" si="63"/>
        <v>0.1393892676528298</v>
      </c>
      <c r="AD432" s="17">
        <v>36</v>
      </c>
      <c r="AE432" s="17">
        <v>11</v>
      </c>
      <c r="AF432" s="17">
        <f>SUMPRODUCT(Y432:AB432,'Coded Choice Data'!C432:F432)</f>
        <v>0.10587781396870258</v>
      </c>
      <c r="AG432" s="17">
        <f t="shared" si="64"/>
        <v>-2.2454695481463238</v>
      </c>
    </row>
    <row r="433" spans="9:33" x14ac:dyDescent="0.3">
      <c r="I433" s="16">
        <v>36</v>
      </c>
      <c r="J433" s="16">
        <v>12</v>
      </c>
      <c r="K433" s="17">
        <f>SUMPRODUCT($A$2:$G$2,'Des Matrix All Tasks All Resp'!C434:I434)</f>
        <v>0.65706357561691719</v>
      </c>
      <c r="L433" s="17">
        <f>SUMPRODUCT($A$2:$G$2,'Des Matrix All Tasks All Resp'!J434:P434)</f>
        <v>-0.8515711716844464</v>
      </c>
      <c r="M433" s="17">
        <f>SUMPRODUCT($A$2:$G$2,'Des Matrix All Tasks All Resp'!Q434:W434)</f>
        <v>-0.69446976714678621</v>
      </c>
      <c r="N433" s="17">
        <f>SUMPRODUCT($A$2:$G$2,'Des Matrix All Tasks All Resp'!X434:AD434)</f>
        <v>-0.79214457067197641</v>
      </c>
      <c r="P433" s="17">
        <v>36</v>
      </c>
      <c r="Q433" s="17">
        <v>12</v>
      </c>
      <c r="R433" s="17">
        <f t="shared" si="56"/>
        <v>1.9291192963151294</v>
      </c>
      <c r="S433" s="17">
        <f t="shared" si="57"/>
        <v>0.42674391698803016</v>
      </c>
      <c r="T433" s="17">
        <f t="shared" si="58"/>
        <v>0.49933914382267025</v>
      </c>
      <c r="U433" s="17">
        <f t="shared" si="59"/>
        <v>0.45287253595681493</v>
      </c>
      <c r="W433" s="17">
        <v>36</v>
      </c>
      <c r="X433" s="17">
        <v>12</v>
      </c>
      <c r="Y433" s="17">
        <f t="shared" si="60"/>
        <v>0.58315466205103683</v>
      </c>
      <c r="Z433" s="17">
        <f t="shared" si="61"/>
        <v>0.1290006819012392</v>
      </c>
      <c r="AA433" s="17">
        <f t="shared" si="62"/>
        <v>0.15094553780109821</v>
      </c>
      <c r="AB433" s="17">
        <f t="shared" si="63"/>
        <v>0.13689911824662579</v>
      </c>
      <c r="AD433" s="17">
        <v>36</v>
      </c>
      <c r="AE433" s="17">
        <v>12</v>
      </c>
      <c r="AF433" s="17">
        <f>SUMPRODUCT(Y433:AB433,'Coded Choice Data'!C433:F433)</f>
        <v>0.58315466205103683</v>
      </c>
      <c r="AG433" s="17">
        <f t="shared" si="64"/>
        <v>-0.53930284127695449</v>
      </c>
    </row>
    <row r="434" spans="9:33" x14ac:dyDescent="0.3">
      <c r="I434" s="16">
        <v>37</v>
      </c>
      <c r="J434" s="16">
        <v>1</v>
      </c>
      <c r="K434" s="17">
        <f>SUMPRODUCT($A$2:$G$2,'Des Matrix All Tasks All Resp'!C435:I435)</f>
        <v>-0.69446976714678621</v>
      </c>
      <c r="L434" s="17">
        <f>SUMPRODUCT($A$2:$G$2,'Des Matrix All Tasks All Resp'!J435:P435)</f>
        <v>-1.1975725696168413</v>
      </c>
      <c r="M434" s="17">
        <f>SUMPRODUCT($A$2:$G$2,'Des Matrix All Tasks All Resp'!Q435:W435)</f>
        <v>0.66584189037001906</v>
      </c>
      <c r="N434" s="17">
        <f>SUMPRODUCT($A$2:$G$2,'Des Matrix All Tasks All Resp'!X435:AD435)</f>
        <v>-0.79214457067197641</v>
      </c>
      <c r="P434" s="17">
        <v>37</v>
      </c>
      <c r="Q434" s="17">
        <v>1</v>
      </c>
      <c r="R434" s="17">
        <f t="shared" si="56"/>
        <v>0.49933914382267025</v>
      </c>
      <c r="S434" s="17">
        <f t="shared" si="57"/>
        <v>0.30192622799302171</v>
      </c>
      <c r="T434" s="17">
        <f t="shared" si="58"/>
        <v>1.9461282584821706</v>
      </c>
      <c r="U434" s="17">
        <f t="shared" si="59"/>
        <v>0.45287253595681493</v>
      </c>
      <c r="W434" s="17">
        <v>37</v>
      </c>
      <c r="X434" s="17">
        <v>1</v>
      </c>
      <c r="Y434" s="17">
        <f t="shared" si="60"/>
        <v>0.15603050430241394</v>
      </c>
      <c r="Z434" s="17">
        <f t="shared" si="61"/>
        <v>9.4344098992981823E-2</v>
      </c>
      <c r="AA434" s="17">
        <f t="shared" si="62"/>
        <v>0.60811449966355624</v>
      </c>
      <c r="AB434" s="17">
        <f t="shared" si="63"/>
        <v>0.14151089704104794</v>
      </c>
      <c r="AD434" s="17">
        <v>37</v>
      </c>
      <c r="AE434" s="17">
        <v>1</v>
      </c>
      <c r="AF434" s="17">
        <f>SUMPRODUCT(Y434:AB434,'Coded Choice Data'!C434:F434)</f>
        <v>0.60811449966355624</v>
      </c>
      <c r="AG434" s="17">
        <f t="shared" si="64"/>
        <v>-0.49739209293123748</v>
      </c>
    </row>
    <row r="435" spans="9:33" x14ac:dyDescent="0.3">
      <c r="I435" s="16">
        <v>37</v>
      </c>
      <c r="J435" s="16">
        <v>2</v>
      </c>
      <c r="K435" s="17">
        <f>SUMPRODUCT($A$2:$G$2,'Des Matrix All Tasks All Resp'!C436:I436)</f>
        <v>-0.29981689164942416</v>
      </c>
      <c r="L435" s="17">
        <f>SUMPRODUCT($A$2:$G$2,'Des Matrix All Tasks All Resp'!J436:P436)</f>
        <v>0.65706357561691719</v>
      </c>
      <c r="M435" s="17">
        <f>SUMPRODUCT($A$2:$G$2,'Des Matrix All Tasks All Resp'!Q436:W436)</f>
        <v>-1.0671293456207582</v>
      </c>
      <c r="N435" s="17">
        <f>SUMPRODUCT($A$2:$G$2,'Des Matrix All Tasks All Resp'!X436:AD436)</f>
        <v>-0.79214457067197641</v>
      </c>
      <c r="P435" s="17">
        <v>37</v>
      </c>
      <c r="Q435" s="17">
        <v>2</v>
      </c>
      <c r="R435" s="17">
        <f t="shared" si="56"/>
        <v>0.74095388310426558</v>
      </c>
      <c r="S435" s="17">
        <f t="shared" si="57"/>
        <v>1.9291192963151294</v>
      </c>
      <c r="T435" s="17">
        <f t="shared" si="58"/>
        <v>0.3439945909823911</v>
      </c>
      <c r="U435" s="17">
        <f t="shared" si="59"/>
        <v>0.45287253595681493</v>
      </c>
      <c r="W435" s="17">
        <v>37</v>
      </c>
      <c r="X435" s="17">
        <v>2</v>
      </c>
      <c r="Y435" s="17">
        <f t="shared" si="60"/>
        <v>0.21371982717594143</v>
      </c>
      <c r="Z435" s="17">
        <f t="shared" si="61"/>
        <v>0.55643279833142645</v>
      </c>
      <c r="AA435" s="17">
        <f t="shared" si="62"/>
        <v>9.922137694481846E-2</v>
      </c>
      <c r="AB435" s="17">
        <f t="shared" si="63"/>
        <v>0.13062599754781365</v>
      </c>
      <c r="AD435" s="17">
        <v>37</v>
      </c>
      <c r="AE435" s="17">
        <v>2</v>
      </c>
      <c r="AF435" s="17">
        <f>SUMPRODUCT(Y435:AB435,'Coded Choice Data'!C435:F435)</f>
        <v>0.55643279833142645</v>
      </c>
      <c r="AG435" s="17">
        <f t="shared" si="64"/>
        <v>-0.58620887327365379</v>
      </c>
    </row>
    <row r="436" spans="9:33" x14ac:dyDescent="0.3">
      <c r="I436" s="16">
        <v>37</v>
      </c>
      <c r="J436" s="16">
        <v>3</v>
      </c>
      <c r="K436" s="17">
        <f>SUMPRODUCT($A$2:$G$2,'Des Matrix All Tasks All Resp'!C437:I437)</f>
        <v>1.3392610796480227</v>
      </c>
      <c r="L436" s="17">
        <f>SUMPRODUCT($A$2:$G$2,'Des Matrix All Tasks All Resp'!J437:P437)</f>
        <v>-0.68125478487649804</v>
      </c>
      <c r="M436" s="17">
        <f>SUMPRODUCT($A$2:$G$2,'Des Matrix All Tasks All Resp'!Q437:W437)</f>
        <v>-0.8515711716844464</v>
      </c>
      <c r="N436" s="17">
        <f>SUMPRODUCT($A$2:$G$2,'Des Matrix All Tasks All Resp'!X437:AD437)</f>
        <v>-0.79214457067197641</v>
      </c>
      <c r="P436" s="17">
        <v>37</v>
      </c>
      <c r="Q436" s="17">
        <v>3</v>
      </c>
      <c r="R436" s="17">
        <f t="shared" si="56"/>
        <v>3.8162225787435333</v>
      </c>
      <c r="S436" s="17">
        <f t="shared" si="57"/>
        <v>0.50598169568907869</v>
      </c>
      <c r="T436" s="17">
        <f t="shared" si="58"/>
        <v>0.42674391698803016</v>
      </c>
      <c r="U436" s="17">
        <f t="shared" si="59"/>
        <v>0.45287253595681493</v>
      </c>
      <c r="W436" s="17">
        <v>37</v>
      </c>
      <c r="X436" s="17">
        <v>3</v>
      </c>
      <c r="Y436" s="17">
        <f t="shared" si="60"/>
        <v>0.73363208360075771</v>
      </c>
      <c r="Z436" s="17">
        <f t="shared" si="61"/>
        <v>9.7270114101793301E-2</v>
      </c>
      <c r="AA436" s="17">
        <f t="shared" si="62"/>
        <v>8.2037413312237836E-2</v>
      </c>
      <c r="AB436" s="17">
        <f t="shared" si="63"/>
        <v>8.7060388985211054E-2</v>
      </c>
      <c r="AD436" s="17">
        <v>37</v>
      </c>
      <c r="AE436" s="17">
        <v>3</v>
      </c>
      <c r="AF436" s="17">
        <f>SUMPRODUCT(Y436:AB436,'Coded Choice Data'!C436:F436)</f>
        <v>0.73363208360075771</v>
      </c>
      <c r="AG436" s="17">
        <f t="shared" si="64"/>
        <v>-0.30974762453497645</v>
      </c>
    </row>
    <row r="437" spans="9:33" x14ac:dyDescent="0.3">
      <c r="I437" s="16">
        <v>37</v>
      </c>
      <c r="J437" s="16">
        <v>4</v>
      </c>
      <c r="K437" s="17">
        <f>SUMPRODUCT($A$2:$G$2,'Des Matrix All Tasks All Resp'!C438:I438)</f>
        <v>-0.8515711716844464</v>
      </c>
      <c r="L437" s="17">
        <f>SUMPRODUCT($A$2:$G$2,'Des Matrix All Tasks All Resp'!J438:P438)</f>
        <v>-1.0671293456207582</v>
      </c>
      <c r="M437" s="17">
        <f>SUMPRODUCT($A$2:$G$2,'Des Matrix All Tasks All Resp'!Q438:W438)</f>
        <v>-1.1975725696168413</v>
      </c>
      <c r="N437" s="17">
        <f>SUMPRODUCT($A$2:$G$2,'Des Matrix All Tasks All Resp'!X438:AD438)</f>
        <v>-0.79214457067197641</v>
      </c>
      <c r="P437" s="17">
        <v>37</v>
      </c>
      <c r="Q437" s="17">
        <v>4</v>
      </c>
      <c r="R437" s="17">
        <f t="shared" si="56"/>
        <v>0.42674391698803016</v>
      </c>
      <c r="S437" s="17">
        <f t="shared" si="57"/>
        <v>0.3439945909823911</v>
      </c>
      <c r="T437" s="17">
        <f t="shared" si="58"/>
        <v>0.30192622799302171</v>
      </c>
      <c r="U437" s="17">
        <f t="shared" si="59"/>
        <v>0.45287253595681493</v>
      </c>
      <c r="W437" s="17">
        <v>37</v>
      </c>
      <c r="X437" s="17">
        <v>4</v>
      </c>
      <c r="Y437" s="17">
        <f t="shared" si="60"/>
        <v>0.27973352394784146</v>
      </c>
      <c r="Z437" s="17">
        <f t="shared" si="61"/>
        <v>0.22549078106062309</v>
      </c>
      <c r="AA437" s="17">
        <f t="shared" si="62"/>
        <v>0.19791468458386108</v>
      </c>
      <c r="AB437" s="17">
        <f t="shared" si="63"/>
        <v>0.29686101040767443</v>
      </c>
      <c r="AD437" s="17">
        <v>37</v>
      </c>
      <c r="AE437" s="17">
        <v>4</v>
      </c>
      <c r="AF437" s="17">
        <f>SUMPRODUCT(Y437:AB437,'Coded Choice Data'!C437:F437)</f>
        <v>0.27973352394784146</v>
      </c>
      <c r="AG437" s="17">
        <f t="shared" si="64"/>
        <v>-1.2739178291533244</v>
      </c>
    </row>
    <row r="438" spans="9:33" x14ac:dyDescent="0.3">
      <c r="I438" s="16">
        <v>37</v>
      </c>
      <c r="J438" s="16">
        <v>5</v>
      </c>
      <c r="K438" s="17">
        <f>SUMPRODUCT($A$2:$G$2,'Des Matrix All Tasks All Resp'!C439:I439)</f>
        <v>1.3392610796480227</v>
      </c>
      <c r="L438" s="17">
        <f>SUMPRODUCT($A$2:$G$2,'Des Matrix All Tasks All Resp'!J439:P439)</f>
        <v>0.65706357561691719</v>
      </c>
      <c r="M438" s="17">
        <f>SUMPRODUCT($A$2:$G$2,'Des Matrix All Tasks All Resp'!Q439:W439)</f>
        <v>0.66584189037001906</v>
      </c>
      <c r="N438" s="17">
        <f>SUMPRODUCT($A$2:$G$2,'Des Matrix All Tasks All Resp'!X439:AD439)</f>
        <v>-0.79214457067197641</v>
      </c>
      <c r="P438" s="17">
        <v>37</v>
      </c>
      <c r="Q438" s="17">
        <v>5</v>
      </c>
      <c r="R438" s="17">
        <f t="shared" si="56"/>
        <v>3.8162225787435333</v>
      </c>
      <c r="S438" s="17">
        <f t="shared" si="57"/>
        <v>1.9291192963151294</v>
      </c>
      <c r="T438" s="17">
        <f t="shared" si="58"/>
        <v>1.9461282584821706</v>
      </c>
      <c r="U438" s="17">
        <f t="shared" si="59"/>
        <v>0.45287253595681493</v>
      </c>
      <c r="W438" s="17">
        <v>37</v>
      </c>
      <c r="X438" s="17">
        <v>5</v>
      </c>
      <c r="Y438" s="17">
        <f t="shared" si="60"/>
        <v>0.46857342987741968</v>
      </c>
      <c r="Z438" s="17">
        <f t="shared" si="61"/>
        <v>0.23686617503707263</v>
      </c>
      <c r="AA438" s="17">
        <f t="shared" si="62"/>
        <v>0.23895461395194584</v>
      </c>
      <c r="AB438" s="17">
        <f t="shared" si="63"/>
        <v>5.5605781133561828E-2</v>
      </c>
      <c r="AD438" s="17">
        <v>37</v>
      </c>
      <c r="AE438" s="17">
        <v>5</v>
      </c>
      <c r="AF438" s="17">
        <f>SUMPRODUCT(Y438:AB438,'Coded Choice Data'!C438:F438)</f>
        <v>0.23895461395194584</v>
      </c>
      <c r="AG438" s="17">
        <f t="shared" si="64"/>
        <v>-1.4314816448665266</v>
      </c>
    </row>
    <row r="439" spans="9:33" x14ac:dyDescent="0.3">
      <c r="I439" s="16">
        <v>37</v>
      </c>
      <c r="J439" s="16">
        <v>6</v>
      </c>
      <c r="K439" s="17">
        <f>SUMPRODUCT($A$2:$G$2,'Des Matrix All Tasks All Resp'!C440:I440)</f>
        <v>-0.68125478487649804</v>
      </c>
      <c r="L439" s="17">
        <f>SUMPRODUCT($A$2:$G$2,'Des Matrix All Tasks All Resp'!J440:P440)</f>
        <v>-0.29981689164942416</v>
      </c>
      <c r="M439" s="17">
        <f>SUMPRODUCT($A$2:$G$2,'Des Matrix All Tasks All Resp'!Q440:W440)</f>
        <v>-0.69446976714678621</v>
      </c>
      <c r="N439" s="17">
        <f>SUMPRODUCT($A$2:$G$2,'Des Matrix All Tasks All Resp'!X440:AD440)</f>
        <v>-0.79214457067197641</v>
      </c>
      <c r="P439" s="17">
        <v>37</v>
      </c>
      <c r="Q439" s="17">
        <v>6</v>
      </c>
      <c r="R439" s="17">
        <f t="shared" si="56"/>
        <v>0.50598169568907869</v>
      </c>
      <c r="S439" s="17">
        <f t="shared" si="57"/>
        <v>0.74095388310426558</v>
      </c>
      <c r="T439" s="17">
        <f t="shared" si="58"/>
        <v>0.49933914382267025</v>
      </c>
      <c r="U439" s="17">
        <f t="shared" si="59"/>
        <v>0.45287253595681493</v>
      </c>
      <c r="W439" s="17">
        <v>37</v>
      </c>
      <c r="X439" s="17">
        <v>6</v>
      </c>
      <c r="Y439" s="17">
        <f t="shared" si="60"/>
        <v>0.23008086144146769</v>
      </c>
      <c r="Z439" s="17">
        <f t="shared" si="61"/>
        <v>0.33692781609591671</v>
      </c>
      <c r="AA439" s="17">
        <f t="shared" si="62"/>
        <v>0.22706034890393112</v>
      </c>
      <c r="AB439" s="17">
        <f t="shared" si="63"/>
        <v>0.20593097355868456</v>
      </c>
      <c r="AD439" s="17">
        <v>37</v>
      </c>
      <c r="AE439" s="17">
        <v>6</v>
      </c>
      <c r="AF439" s="17">
        <f>SUMPRODUCT(Y439:AB439,'Coded Choice Data'!C439:F439)</f>
        <v>0.22706034890393112</v>
      </c>
      <c r="AG439" s="17">
        <f t="shared" si="64"/>
        <v>-1.4825394426313609</v>
      </c>
    </row>
    <row r="440" spans="9:33" x14ac:dyDescent="0.3">
      <c r="I440" s="16">
        <v>37</v>
      </c>
      <c r="J440" s="16">
        <v>7</v>
      </c>
      <c r="K440" s="17">
        <f>SUMPRODUCT($A$2:$G$2,'Des Matrix All Tasks All Resp'!C441:I441)</f>
        <v>0.66584189037001906</v>
      </c>
      <c r="L440" s="17">
        <f>SUMPRODUCT($A$2:$G$2,'Des Matrix All Tasks All Resp'!J441:P441)</f>
        <v>-0.8515711716844464</v>
      </c>
      <c r="M440" s="17">
        <f>SUMPRODUCT($A$2:$G$2,'Des Matrix All Tasks All Resp'!Q441:W441)</f>
        <v>-0.29981689164942416</v>
      </c>
      <c r="N440" s="17">
        <f>SUMPRODUCT($A$2:$G$2,'Des Matrix All Tasks All Resp'!X441:AD441)</f>
        <v>-0.79214457067197641</v>
      </c>
      <c r="P440" s="17">
        <v>37</v>
      </c>
      <c r="Q440" s="17">
        <v>7</v>
      </c>
      <c r="R440" s="17">
        <f t="shared" si="56"/>
        <v>1.9461282584821706</v>
      </c>
      <c r="S440" s="17">
        <f t="shared" si="57"/>
        <v>0.42674391698803016</v>
      </c>
      <c r="T440" s="17">
        <f t="shared" si="58"/>
        <v>0.74095388310426558</v>
      </c>
      <c r="U440" s="17">
        <f t="shared" si="59"/>
        <v>0.45287253595681493</v>
      </c>
      <c r="W440" s="17">
        <v>37</v>
      </c>
      <c r="X440" s="17">
        <v>7</v>
      </c>
      <c r="Y440" s="17">
        <f t="shared" si="60"/>
        <v>0.54563855254439342</v>
      </c>
      <c r="Z440" s="17">
        <f t="shared" si="61"/>
        <v>0.1196467561465229</v>
      </c>
      <c r="AA440" s="17">
        <f t="shared" si="62"/>
        <v>0.20774221972115875</v>
      </c>
      <c r="AB440" s="17">
        <f t="shared" si="63"/>
        <v>0.12697247158792493</v>
      </c>
      <c r="AD440" s="17">
        <v>37</v>
      </c>
      <c r="AE440" s="17">
        <v>7</v>
      </c>
      <c r="AF440" s="17">
        <f>SUMPRODUCT(Y440:AB440,'Coded Choice Data'!C440:F440)</f>
        <v>0.1196467561465229</v>
      </c>
      <c r="AG440" s="17">
        <f t="shared" si="64"/>
        <v>-2.1232115761818728</v>
      </c>
    </row>
    <row r="441" spans="9:33" x14ac:dyDescent="0.3">
      <c r="I441" s="16">
        <v>37</v>
      </c>
      <c r="J441" s="16">
        <v>8</v>
      </c>
      <c r="K441" s="17">
        <f>SUMPRODUCT($A$2:$G$2,'Des Matrix All Tasks All Resp'!C442:I442)</f>
        <v>-1.1975725696168413</v>
      </c>
      <c r="L441" s="17">
        <f>SUMPRODUCT($A$2:$G$2,'Des Matrix All Tasks All Resp'!J442:P442)</f>
        <v>-0.68125478487649804</v>
      </c>
      <c r="M441" s="17">
        <f>SUMPRODUCT($A$2:$G$2,'Des Matrix All Tasks All Resp'!Q442:W442)</f>
        <v>0.65706357561691719</v>
      </c>
      <c r="N441" s="17">
        <f>SUMPRODUCT($A$2:$G$2,'Des Matrix All Tasks All Resp'!X442:AD442)</f>
        <v>-0.79214457067197641</v>
      </c>
      <c r="P441" s="17">
        <v>37</v>
      </c>
      <c r="Q441" s="17">
        <v>8</v>
      </c>
      <c r="R441" s="17">
        <f t="shared" si="56"/>
        <v>0.30192622799302171</v>
      </c>
      <c r="S441" s="17">
        <f t="shared" si="57"/>
        <v>0.50598169568907869</v>
      </c>
      <c r="T441" s="17">
        <f t="shared" si="58"/>
        <v>1.9291192963151294</v>
      </c>
      <c r="U441" s="17">
        <f t="shared" si="59"/>
        <v>0.45287253595681493</v>
      </c>
      <c r="W441" s="17">
        <v>37</v>
      </c>
      <c r="X441" s="17">
        <v>8</v>
      </c>
      <c r="Y441" s="17">
        <f t="shared" si="60"/>
        <v>9.4650694721508805E-2</v>
      </c>
      <c r="Z441" s="17">
        <f t="shared" si="61"/>
        <v>0.15861993617343256</v>
      </c>
      <c r="AA441" s="17">
        <f t="shared" si="62"/>
        <v>0.60475859553716993</v>
      </c>
      <c r="AB441" s="17">
        <f t="shared" si="63"/>
        <v>0.14197077356788865</v>
      </c>
      <c r="AD441" s="17">
        <v>37</v>
      </c>
      <c r="AE441" s="17">
        <v>8</v>
      </c>
      <c r="AF441" s="17">
        <f>SUMPRODUCT(Y441:AB441,'Coded Choice Data'!C441:F441)</f>
        <v>0.60475859553716993</v>
      </c>
      <c r="AG441" s="17">
        <f t="shared" si="64"/>
        <v>-0.5029259162202605</v>
      </c>
    </row>
    <row r="442" spans="9:33" x14ac:dyDescent="0.3">
      <c r="I442" s="16">
        <v>37</v>
      </c>
      <c r="J442" s="16">
        <v>9</v>
      </c>
      <c r="K442" s="17">
        <f>SUMPRODUCT($A$2:$G$2,'Des Matrix All Tasks All Resp'!C443:I443)</f>
        <v>-1.0671293456207582</v>
      </c>
      <c r="L442" s="17">
        <f>SUMPRODUCT($A$2:$G$2,'Des Matrix All Tasks All Resp'!J443:P443)</f>
        <v>-0.69446976714678621</v>
      </c>
      <c r="M442" s="17">
        <f>SUMPRODUCT($A$2:$G$2,'Des Matrix All Tasks All Resp'!Q443:W443)</f>
        <v>1.3392610796480227</v>
      </c>
      <c r="N442" s="17">
        <f>SUMPRODUCT($A$2:$G$2,'Des Matrix All Tasks All Resp'!X443:AD443)</f>
        <v>-0.79214457067197641</v>
      </c>
      <c r="P442" s="17">
        <v>37</v>
      </c>
      <c r="Q442" s="17">
        <v>9</v>
      </c>
      <c r="R442" s="17">
        <f t="shared" si="56"/>
        <v>0.3439945909823911</v>
      </c>
      <c r="S442" s="17">
        <f t="shared" si="57"/>
        <v>0.49933914382267025</v>
      </c>
      <c r="T442" s="17">
        <f t="shared" si="58"/>
        <v>3.8162225787435333</v>
      </c>
      <c r="U442" s="17">
        <f t="shared" si="59"/>
        <v>0.45287253595681493</v>
      </c>
      <c r="W442" s="17">
        <v>37</v>
      </c>
      <c r="X442" s="17">
        <v>9</v>
      </c>
      <c r="Y442" s="17">
        <f t="shared" si="60"/>
        <v>6.7285941987372616E-2</v>
      </c>
      <c r="Z442" s="17">
        <f t="shared" si="61"/>
        <v>9.7671607473026778E-2</v>
      </c>
      <c r="AA442" s="17">
        <f t="shared" si="62"/>
        <v>0.7464597926116322</v>
      </c>
      <c r="AB442" s="17">
        <f t="shared" si="63"/>
        <v>8.8582657927968433E-2</v>
      </c>
      <c r="AD442" s="17">
        <v>37</v>
      </c>
      <c r="AE442" s="17">
        <v>9</v>
      </c>
      <c r="AF442" s="17">
        <f>SUMPRODUCT(Y442:AB442,'Coded Choice Data'!C442:F442)</f>
        <v>9.7671607473026778E-2</v>
      </c>
      <c r="AG442" s="17">
        <f t="shared" si="64"/>
        <v>-2.3261443714517074</v>
      </c>
    </row>
    <row r="443" spans="9:33" x14ac:dyDescent="0.3">
      <c r="I443" s="16">
        <v>37</v>
      </c>
      <c r="J443" s="16">
        <v>10</v>
      </c>
      <c r="K443" s="17">
        <f>SUMPRODUCT($A$2:$G$2,'Des Matrix All Tasks All Resp'!C444:I444)</f>
        <v>-0.29981689164942416</v>
      </c>
      <c r="L443" s="17">
        <f>SUMPRODUCT($A$2:$G$2,'Des Matrix All Tasks All Resp'!J444:P444)</f>
        <v>1.3392610796480227</v>
      </c>
      <c r="M443" s="17">
        <f>SUMPRODUCT($A$2:$G$2,'Des Matrix All Tasks All Resp'!Q444:W444)</f>
        <v>-1.1975725696168413</v>
      </c>
      <c r="N443" s="17">
        <f>SUMPRODUCT($A$2:$G$2,'Des Matrix All Tasks All Resp'!X444:AD444)</f>
        <v>-0.79214457067197641</v>
      </c>
      <c r="P443" s="17">
        <v>37</v>
      </c>
      <c r="Q443" s="17">
        <v>10</v>
      </c>
      <c r="R443" s="17">
        <f t="shared" si="56"/>
        <v>0.74095388310426558</v>
      </c>
      <c r="S443" s="17">
        <f t="shared" si="57"/>
        <v>3.8162225787435333</v>
      </c>
      <c r="T443" s="17">
        <f t="shared" si="58"/>
        <v>0.30192622799302171</v>
      </c>
      <c r="U443" s="17">
        <f t="shared" si="59"/>
        <v>0.45287253595681493</v>
      </c>
      <c r="W443" s="17">
        <v>37</v>
      </c>
      <c r="X443" s="17">
        <v>10</v>
      </c>
      <c r="Y443" s="17">
        <f t="shared" si="60"/>
        <v>0.13948745082729661</v>
      </c>
      <c r="Z443" s="17">
        <f t="shared" si="61"/>
        <v>0.71841874566922448</v>
      </c>
      <c r="AA443" s="17">
        <f t="shared" si="62"/>
        <v>5.6838786921805544E-2</v>
      </c>
      <c r="AB443" s="17">
        <f t="shared" si="63"/>
        <v>8.525501658167324E-2</v>
      </c>
      <c r="AD443" s="17">
        <v>37</v>
      </c>
      <c r="AE443" s="17">
        <v>10</v>
      </c>
      <c r="AF443" s="17">
        <f>SUMPRODUCT(Y443:AB443,'Coded Choice Data'!C443:F443)</f>
        <v>5.6838786921805544E-2</v>
      </c>
      <c r="AG443" s="17">
        <f t="shared" si="64"/>
        <v>-2.867536317961882</v>
      </c>
    </row>
    <row r="444" spans="9:33" x14ac:dyDescent="0.3">
      <c r="I444" s="16">
        <v>37</v>
      </c>
      <c r="J444" s="16">
        <v>11</v>
      </c>
      <c r="K444" s="17">
        <f>SUMPRODUCT($A$2:$G$2,'Des Matrix All Tasks All Resp'!C445:I445)</f>
        <v>-1.0671293456207582</v>
      </c>
      <c r="L444" s="17">
        <f>SUMPRODUCT($A$2:$G$2,'Des Matrix All Tasks All Resp'!J445:P445)</f>
        <v>0.66584189037001906</v>
      </c>
      <c r="M444" s="17">
        <f>SUMPRODUCT($A$2:$G$2,'Des Matrix All Tasks All Resp'!Q445:W445)</f>
        <v>-0.68125478487649804</v>
      </c>
      <c r="N444" s="17">
        <f>SUMPRODUCT($A$2:$G$2,'Des Matrix All Tasks All Resp'!X445:AD445)</f>
        <v>-0.79214457067197641</v>
      </c>
      <c r="P444" s="17">
        <v>37</v>
      </c>
      <c r="Q444" s="17">
        <v>11</v>
      </c>
      <c r="R444" s="17">
        <f t="shared" si="56"/>
        <v>0.3439945909823911</v>
      </c>
      <c r="S444" s="17">
        <f t="shared" si="57"/>
        <v>1.9461282584821706</v>
      </c>
      <c r="T444" s="17">
        <f t="shared" si="58"/>
        <v>0.50598169568907869</v>
      </c>
      <c r="U444" s="17">
        <f t="shared" si="59"/>
        <v>0.45287253595681493</v>
      </c>
      <c r="W444" s="17">
        <v>37</v>
      </c>
      <c r="X444" s="17">
        <v>11</v>
      </c>
      <c r="Y444" s="17">
        <f t="shared" si="60"/>
        <v>0.10587781396870258</v>
      </c>
      <c r="Z444" s="17">
        <f t="shared" si="61"/>
        <v>0.59899722586439763</v>
      </c>
      <c r="AA444" s="17">
        <f t="shared" si="62"/>
        <v>0.15573569251407005</v>
      </c>
      <c r="AB444" s="17">
        <f t="shared" si="63"/>
        <v>0.1393892676528298</v>
      </c>
      <c r="AD444" s="17">
        <v>37</v>
      </c>
      <c r="AE444" s="17">
        <v>11</v>
      </c>
      <c r="AF444" s="17">
        <f>SUMPRODUCT(Y444:AB444,'Coded Choice Data'!C444:F444)</f>
        <v>0.59899722586439763</v>
      </c>
      <c r="AG444" s="17">
        <f t="shared" si="64"/>
        <v>-0.51249831215554631</v>
      </c>
    </row>
    <row r="445" spans="9:33" x14ac:dyDescent="0.3">
      <c r="I445" s="16">
        <v>37</v>
      </c>
      <c r="J445" s="16">
        <v>12</v>
      </c>
      <c r="K445" s="17">
        <f>SUMPRODUCT($A$2:$G$2,'Des Matrix All Tasks All Resp'!C446:I446)</f>
        <v>0.65706357561691719</v>
      </c>
      <c r="L445" s="17">
        <f>SUMPRODUCT($A$2:$G$2,'Des Matrix All Tasks All Resp'!J446:P446)</f>
        <v>-0.8515711716844464</v>
      </c>
      <c r="M445" s="17">
        <f>SUMPRODUCT($A$2:$G$2,'Des Matrix All Tasks All Resp'!Q446:W446)</f>
        <v>-0.69446976714678621</v>
      </c>
      <c r="N445" s="17">
        <f>SUMPRODUCT($A$2:$G$2,'Des Matrix All Tasks All Resp'!X446:AD446)</f>
        <v>-0.79214457067197641</v>
      </c>
      <c r="P445" s="17">
        <v>37</v>
      </c>
      <c r="Q445" s="17">
        <v>12</v>
      </c>
      <c r="R445" s="17">
        <f t="shared" si="56"/>
        <v>1.9291192963151294</v>
      </c>
      <c r="S445" s="17">
        <f t="shared" si="57"/>
        <v>0.42674391698803016</v>
      </c>
      <c r="T445" s="17">
        <f t="shared" si="58"/>
        <v>0.49933914382267025</v>
      </c>
      <c r="U445" s="17">
        <f t="shared" si="59"/>
        <v>0.45287253595681493</v>
      </c>
      <c r="W445" s="17">
        <v>37</v>
      </c>
      <c r="X445" s="17">
        <v>12</v>
      </c>
      <c r="Y445" s="17">
        <f t="shared" si="60"/>
        <v>0.58315466205103683</v>
      </c>
      <c r="Z445" s="17">
        <f t="shared" si="61"/>
        <v>0.1290006819012392</v>
      </c>
      <c r="AA445" s="17">
        <f t="shared" si="62"/>
        <v>0.15094553780109821</v>
      </c>
      <c r="AB445" s="17">
        <f t="shared" si="63"/>
        <v>0.13689911824662579</v>
      </c>
      <c r="AD445" s="17">
        <v>37</v>
      </c>
      <c r="AE445" s="17">
        <v>12</v>
      </c>
      <c r="AF445" s="17">
        <f>SUMPRODUCT(Y445:AB445,'Coded Choice Data'!C445:F445)</f>
        <v>0.58315466205103683</v>
      </c>
      <c r="AG445" s="17">
        <f t="shared" si="64"/>
        <v>-0.53930284127695449</v>
      </c>
    </row>
    <row r="446" spans="9:33" x14ac:dyDescent="0.3">
      <c r="I446" s="16">
        <v>38</v>
      </c>
      <c r="J446" s="16">
        <v>1</v>
      </c>
      <c r="K446" s="17">
        <f>SUMPRODUCT($A$2:$G$2,'Des Matrix All Tasks All Resp'!C447:I447)</f>
        <v>-0.69446976714678621</v>
      </c>
      <c r="L446" s="17">
        <f>SUMPRODUCT($A$2:$G$2,'Des Matrix All Tasks All Resp'!J447:P447)</f>
        <v>-1.1975725696168413</v>
      </c>
      <c r="M446" s="17">
        <f>SUMPRODUCT($A$2:$G$2,'Des Matrix All Tasks All Resp'!Q447:W447)</f>
        <v>0.66584189037001906</v>
      </c>
      <c r="N446" s="17">
        <f>SUMPRODUCT($A$2:$G$2,'Des Matrix All Tasks All Resp'!X447:AD447)</f>
        <v>-0.79214457067197641</v>
      </c>
      <c r="P446" s="17">
        <v>38</v>
      </c>
      <c r="Q446" s="17">
        <v>1</v>
      </c>
      <c r="R446" s="17">
        <f t="shared" si="56"/>
        <v>0.49933914382267025</v>
      </c>
      <c r="S446" s="17">
        <f t="shared" si="57"/>
        <v>0.30192622799302171</v>
      </c>
      <c r="T446" s="17">
        <f t="shared" si="58"/>
        <v>1.9461282584821706</v>
      </c>
      <c r="U446" s="17">
        <f t="shared" si="59"/>
        <v>0.45287253595681493</v>
      </c>
      <c r="W446" s="17">
        <v>38</v>
      </c>
      <c r="X446" s="17">
        <v>1</v>
      </c>
      <c r="Y446" s="17">
        <f t="shared" si="60"/>
        <v>0.15603050430241394</v>
      </c>
      <c r="Z446" s="17">
        <f t="shared" si="61"/>
        <v>9.4344098992981823E-2</v>
      </c>
      <c r="AA446" s="17">
        <f t="shared" si="62"/>
        <v>0.60811449966355624</v>
      </c>
      <c r="AB446" s="17">
        <f t="shared" si="63"/>
        <v>0.14151089704104794</v>
      </c>
      <c r="AD446" s="17">
        <v>38</v>
      </c>
      <c r="AE446" s="17">
        <v>1</v>
      </c>
      <c r="AF446" s="17">
        <f>SUMPRODUCT(Y446:AB446,'Coded Choice Data'!C446:F446)</f>
        <v>0.60811449966355624</v>
      </c>
      <c r="AG446" s="17">
        <f t="shared" si="64"/>
        <v>-0.49739209293123748</v>
      </c>
    </row>
    <row r="447" spans="9:33" x14ac:dyDescent="0.3">
      <c r="I447" s="16">
        <v>38</v>
      </c>
      <c r="J447" s="16">
        <v>2</v>
      </c>
      <c r="K447" s="17">
        <f>SUMPRODUCT($A$2:$G$2,'Des Matrix All Tasks All Resp'!C448:I448)</f>
        <v>-0.29981689164942416</v>
      </c>
      <c r="L447" s="17">
        <f>SUMPRODUCT($A$2:$G$2,'Des Matrix All Tasks All Resp'!J448:P448)</f>
        <v>0.65706357561691719</v>
      </c>
      <c r="M447" s="17">
        <f>SUMPRODUCT($A$2:$G$2,'Des Matrix All Tasks All Resp'!Q448:W448)</f>
        <v>-1.0671293456207582</v>
      </c>
      <c r="N447" s="17">
        <f>SUMPRODUCT($A$2:$G$2,'Des Matrix All Tasks All Resp'!X448:AD448)</f>
        <v>-0.79214457067197641</v>
      </c>
      <c r="P447" s="17">
        <v>38</v>
      </c>
      <c r="Q447" s="17">
        <v>2</v>
      </c>
      <c r="R447" s="17">
        <f t="shared" si="56"/>
        <v>0.74095388310426558</v>
      </c>
      <c r="S447" s="17">
        <f t="shared" si="57"/>
        <v>1.9291192963151294</v>
      </c>
      <c r="T447" s="17">
        <f t="shared" si="58"/>
        <v>0.3439945909823911</v>
      </c>
      <c r="U447" s="17">
        <f t="shared" si="59"/>
        <v>0.45287253595681493</v>
      </c>
      <c r="W447" s="17">
        <v>38</v>
      </c>
      <c r="X447" s="17">
        <v>2</v>
      </c>
      <c r="Y447" s="17">
        <f t="shared" si="60"/>
        <v>0.21371982717594143</v>
      </c>
      <c r="Z447" s="17">
        <f t="shared" si="61"/>
        <v>0.55643279833142645</v>
      </c>
      <c r="AA447" s="17">
        <f t="shared" si="62"/>
        <v>9.922137694481846E-2</v>
      </c>
      <c r="AB447" s="17">
        <f t="shared" si="63"/>
        <v>0.13062599754781365</v>
      </c>
      <c r="AD447" s="17">
        <v>38</v>
      </c>
      <c r="AE447" s="17">
        <v>2</v>
      </c>
      <c r="AF447" s="17">
        <f>SUMPRODUCT(Y447:AB447,'Coded Choice Data'!C447:F447)</f>
        <v>0.55643279833142645</v>
      </c>
      <c r="AG447" s="17">
        <f t="shared" si="64"/>
        <v>-0.58620887327365379</v>
      </c>
    </row>
    <row r="448" spans="9:33" x14ac:dyDescent="0.3">
      <c r="I448" s="16">
        <v>38</v>
      </c>
      <c r="J448" s="16">
        <v>3</v>
      </c>
      <c r="K448" s="17">
        <f>SUMPRODUCT($A$2:$G$2,'Des Matrix All Tasks All Resp'!C449:I449)</f>
        <v>1.3392610796480227</v>
      </c>
      <c r="L448" s="17">
        <f>SUMPRODUCT($A$2:$G$2,'Des Matrix All Tasks All Resp'!J449:P449)</f>
        <v>-0.68125478487649804</v>
      </c>
      <c r="M448" s="17">
        <f>SUMPRODUCT($A$2:$G$2,'Des Matrix All Tasks All Resp'!Q449:W449)</f>
        <v>-0.8515711716844464</v>
      </c>
      <c r="N448" s="17">
        <f>SUMPRODUCT($A$2:$G$2,'Des Matrix All Tasks All Resp'!X449:AD449)</f>
        <v>-0.79214457067197641</v>
      </c>
      <c r="P448" s="17">
        <v>38</v>
      </c>
      <c r="Q448" s="17">
        <v>3</v>
      </c>
      <c r="R448" s="17">
        <f t="shared" si="56"/>
        <v>3.8162225787435333</v>
      </c>
      <c r="S448" s="17">
        <f t="shared" si="57"/>
        <v>0.50598169568907869</v>
      </c>
      <c r="T448" s="17">
        <f t="shared" si="58"/>
        <v>0.42674391698803016</v>
      </c>
      <c r="U448" s="17">
        <f t="shared" si="59"/>
        <v>0.45287253595681493</v>
      </c>
      <c r="W448" s="17">
        <v>38</v>
      </c>
      <c r="X448" s="17">
        <v>3</v>
      </c>
      <c r="Y448" s="17">
        <f t="shared" si="60"/>
        <v>0.73363208360075771</v>
      </c>
      <c r="Z448" s="17">
        <f t="shared" si="61"/>
        <v>9.7270114101793301E-2</v>
      </c>
      <c r="AA448" s="17">
        <f t="shared" si="62"/>
        <v>8.2037413312237836E-2</v>
      </c>
      <c r="AB448" s="17">
        <f t="shared" si="63"/>
        <v>8.7060388985211054E-2</v>
      </c>
      <c r="AD448" s="17">
        <v>38</v>
      </c>
      <c r="AE448" s="17">
        <v>3</v>
      </c>
      <c r="AF448" s="17">
        <f>SUMPRODUCT(Y448:AB448,'Coded Choice Data'!C448:F448)</f>
        <v>0.73363208360075771</v>
      </c>
      <c r="AG448" s="17">
        <f t="shared" si="64"/>
        <v>-0.30974762453497645</v>
      </c>
    </row>
    <row r="449" spans="9:33" x14ac:dyDescent="0.3">
      <c r="I449" s="16">
        <v>38</v>
      </c>
      <c r="J449" s="16">
        <v>4</v>
      </c>
      <c r="K449" s="17">
        <f>SUMPRODUCT($A$2:$G$2,'Des Matrix All Tasks All Resp'!C450:I450)</f>
        <v>-0.8515711716844464</v>
      </c>
      <c r="L449" s="17">
        <f>SUMPRODUCT($A$2:$G$2,'Des Matrix All Tasks All Resp'!J450:P450)</f>
        <v>-1.0671293456207582</v>
      </c>
      <c r="M449" s="17">
        <f>SUMPRODUCT($A$2:$G$2,'Des Matrix All Tasks All Resp'!Q450:W450)</f>
        <v>-1.1975725696168413</v>
      </c>
      <c r="N449" s="17">
        <f>SUMPRODUCT($A$2:$G$2,'Des Matrix All Tasks All Resp'!X450:AD450)</f>
        <v>-0.79214457067197641</v>
      </c>
      <c r="P449" s="17">
        <v>38</v>
      </c>
      <c r="Q449" s="17">
        <v>4</v>
      </c>
      <c r="R449" s="17">
        <f t="shared" si="56"/>
        <v>0.42674391698803016</v>
      </c>
      <c r="S449" s="17">
        <f t="shared" si="57"/>
        <v>0.3439945909823911</v>
      </c>
      <c r="T449" s="17">
        <f t="shared" si="58"/>
        <v>0.30192622799302171</v>
      </c>
      <c r="U449" s="17">
        <f t="shared" si="59"/>
        <v>0.45287253595681493</v>
      </c>
      <c r="W449" s="17">
        <v>38</v>
      </c>
      <c r="X449" s="17">
        <v>4</v>
      </c>
      <c r="Y449" s="17">
        <f t="shared" si="60"/>
        <v>0.27973352394784146</v>
      </c>
      <c r="Z449" s="17">
        <f t="shared" si="61"/>
        <v>0.22549078106062309</v>
      </c>
      <c r="AA449" s="17">
        <f t="shared" si="62"/>
        <v>0.19791468458386108</v>
      </c>
      <c r="AB449" s="17">
        <f t="shared" si="63"/>
        <v>0.29686101040767443</v>
      </c>
      <c r="AD449" s="17">
        <v>38</v>
      </c>
      <c r="AE449" s="17">
        <v>4</v>
      </c>
      <c r="AF449" s="17">
        <f>SUMPRODUCT(Y449:AB449,'Coded Choice Data'!C449:F449)</f>
        <v>0.27973352394784146</v>
      </c>
      <c r="AG449" s="17">
        <f t="shared" si="64"/>
        <v>-1.2739178291533244</v>
      </c>
    </row>
    <row r="450" spans="9:33" x14ac:dyDescent="0.3">
      <c r="I450" s="16">
        <v>38</v>
      </c>
      <c r="J450" s="16">
        <v>5</v>
      </c>
      <c r="K450" s="17">
        <f>SUMPRODUCT($A$2:$G$2,'Des Matrix All Tasks All Resp'!C451:I451)</f>
        <v>1.3392610796480227</v>
      </c>
      <c r="L450" s="17">
        <f>SUMPRODUCT($A$2:$G$2,'Des Matrix All Tasks All Resp'!J451:P451)</f>
        <v>0.65706357561691719</v>
      </c>
      <c r="M450" s="17">
        <f>SUMPRODUCT($A$2:$G$2,'Des Matrix All Tasks All Resp'!Q451:W451)</f>
        <v>0.66584189037001906</v>
      </c>
      <c r="N450" s="17">
        <f>SUMPRODUCT($A$2:$G$2,'Des Matrix All Tasks All Resp'!X451:AD451)</f>
        <v>-0.79214457067197641</v>
      </c>
      <c r="P450" s="17">
        <v>38</v>
      </c>
      <c r="Q450" s="17">
        <v>5</v>
      </c>
      <c r="R450" s="17">
        <f t="shared" si="56"/>
        <v>3.8162225787435333</v>
      </c>
      <c r="S450" s="17">
        <f t="shared" si="57"/>
        <v>1.9291192963151294</v>
      </c>
      <c r="T450" s="17">
        <f t="shared" si="58"/>
        <v>1.9461282584821706</v>
      </c>
      <c r="U450" s="17">
        <f t="shared" si="59"/>
        <v>0.45287253595681493</v>
      </c>
      <c r="W450" s="17">
        <v>38</v>
      </c>
      <c r="X450" s="17">
        <v>5</v>
      </c>
      <c r="Y450" s="17">
        <f t="shared" si="60"/>
        <v>0.46857342987741968</v>
      </c>
      <c r="Z450" s="17">
        <f t="shared" si="61"/>
        <v>0.23686617503707263</v>
      </c>
      <c r="AA450" s="17">
        <f t="shared" si="62"/>
        <v>0.23895461395194584</v>
      </c>
      <c r="AB450" s="17">
        <f t="shared" si="63"/>
        <v>5.5605781133561828E-2</v>
      </c>
      <c r="AD450" s="17">
        <v>38</v>
      </c>
      <c r="AE450" s="17">
        <v>5</v>
      </c>
      <c r="AF450" s="17">
        <f>SUMPRODUCT(Y450:AB450,'Coded Choice Data'!C450:F450)</f>
        <v>0.23686617503707263</v>
      </c>
      <c r="AG450" s="17">
        <f t="shared" si="64"/>
        <v>-1.4402599596196284</v>
      </c>
    </row>
    <row r="451" spans="9:33" x14ac:dyDescent="0.3">
      <c r="I451" s="16">
        <v>38</v>
      </c>
      <c r="J451" s="16">
        <v>6</v>
      </c>
      <c r="K451" s="17">
        <f>SUMPRODUCT($A$2:$G$2,'Des Matrix All Tasks All Resp'!C452:I452)</f>
        <v>-0.68125478487649804</v>
      </c>
      <c r="L451" s="17">
        <f>SUMPRODUCT($A$2:$G$2,'Des Matrix All Tasks All Resp'!J452:P452)</f>
        <v>-0.29981689164942416</v>
      </c>
      <c r="M451" s="17">
        <f>SUMPRODUCT($A$2:$G$2,'Des Matrix All Tasks All Resp'!Q452:W452)</f>
        <v>-0.69446976714678621</v>
      </c>
      <c r="N451" s="17">
        <f>SUMPRODUCT($A$2:$G$2,'Des Matrix All Tasks All Resp'!X452:AD452)</f>
        <v>-0.79214457067197641</v>
      </c>
      <c r="P451" s="17">
        <v>38</v>
      </c>
      <c r="Q451" s="17">
        <v>6</v>
      </c>
      <c r="R451" s="17">
        <f t="shared" ref="R451:R514" si="65">EXP(K451)</f>
        <v>0.50598169568907869</v>
      </c>
      <c r="S451" s="17">
        <f t="shared" ref="S451:S514" si="66">EXP(L451)</f>
        <v>0.74095388310426558</v>
      </c>
      <c r="T451" s="17">
        <f t="shared" ref="T451:T514" si="67">EXP(M451)</f>
        <v>0.49933914382267025</v>
      </c>
      <c r="U451" s="17">
        <f t="shared" ref="U451:U514" si="68">EXP(N451)</f>
        <v>0.45287253595681493</v>
      </c>
      <c r="W451" s="17">
        <v>38</v>
      </c>
      <c r="X451" s="17">
        <v>6</v>
      </c>
      <c r="Y451" s="17">
        <f t="shared" ref="Y451:Y514" si="69">R451/SUM($R451:$U451)</f>
        <v>0.23008086144146769</v>
      </c>
      <c r="Z451" s="17">
        <f t="shared" ref="Z451:Z514" si="70">S451/SUM($R451:$U451)</f>
        <v>0.33692781609591671</v>
      </c>
      <c r="AA451" s="17">
        <f t="shared" ref="AA451:AA514" si="71">T451/SUM($R451:$U451)</f>
        <v>0.22706034890393112</v>
      </c>
      <c r="AB451" s="17">
        <f t="shared" ref="AB451:AB514" si="72">U451/SUM($R451:$U451)</f>
        <v>0.20593097355868456</v>
      </c>
      <c r="AD451" s="17">
        <v>38</v>
      </c>
      <c r="AE451" s="17">
        <v>6</v>
      </c>
      <c r="AF451" s="17">
        <f>SUMPRODUCT(Y451:AB451,'Coded Choice Data'!C451:F451)</f>
        <v>0.33692781609591671</v>
      </c>
      <c r="AG451" s="17">
        <f t="shared" ref="AG451:AG514" si="73">LN(AF451)</f>
        <v>-1.0878865671339988</v>
      </c>
    </row>
    <row r="452" spans="9:33" x14ac:dyDescent="0.3">
      <c r="I452" s="16">
        <v>38</v>
      </c>
      <c r="J452" s="16">
        <v>7</v>
      </c>
      <c r="K452" s="17">
        <f>SUMPRODUCT($A$2:$G$2,'Des Matrix All Tasks All Resp'!C453:I453)</f>
        <v>0.66584189037001906</v>
      </c>
      <c r="L452" s="17">
        <f>SUMPRODUCT($A$2:$G$2,'Des Matrix All Tasks All Resp'!J453:P453)</f>
        <v>-0.8515711716844464</v>
      </c>
      <c r="M452" s="17">
        <f>SUMPRODUCT($A$2:$G$2,'Des Matrix All Tasks All Resp'!Q453:W453)</f>
        <v>-0.29981689164942416</v>
      </c>
      <c r="N452" s="17">
        <f>SUMPRODUCT($A$2:$G$2,'Des Matrix All Tasks All Resp'!X453:AD453)</f>
        <v>-0.79214457067197641</v>
      </c>
      <c r="P452" s="17">
        <v>38</v>
      </c>
      <c r="Q452" s="17">
        <v>7</v>
      </c>
      <c r="R452" s="17">
        <f t="shared" si="65"/>
        <v>1.9461282584821706</v>
      </c>
      <c r="S452" s="17">
        <f t="shared" si="66"/>
        <v>0.42674391698803016</v>
      </c>
      <c r="T452" s="17">
        <f t="shared" si="67"/>
        <v>0.74095388310426558</v>
      </c>
      <c r="U452" s="17">
        <f t="shared" si="68"/>
        <v>0.45287253595681493</v>
      </c>
      <c r="W452" s="17">
        <v>38</v>
      </c>
      <c r="X452" s="17">
        <v>7</v>
      </c>
      <c r="Y452" s="17">
        <f t="shared" si="69"/>
        <v>0.54563855254439342</v>
      </c>
      <c r="Z452" s="17">
        <f t="shared" si="70"/>
        <v>0.1196467561465229</v>
      </c>
      <c r="AA452" s="17">
        <f t="shared" si="71"/>
        <v>0.20774221972115875</v>
      </c>
      <c r="AB452" s="17">
        <f t="shared" si="72"/>
        <v>0.12697247158792493</v>
      </c>
      <c r="AD452" s="17">
        <v>38</v>
      </c>
      <c r="AE452" s="17">
        <v>7</v>
      </c>
      <c r="AF452" s="17">
        <f>SUMPRODUCT(Y452:AB452,'Coded Choice Data'!C452:F452)</f>
        <v>0.54563855254439342</v>
      </c>
      <c r="AG452" s="17">
        <f t="shared" si="73"/>
        <v>-0.60579851412740759</v>
      </c>
    </row>
    <row r="453" spans="9:33" x14ac:dyDescent="0.3">
      <c r="I453" s="16">
        <v>38</v>
      </c>
      <c r="J453" s="16">
        <v>8</v>
      </c>
      <c r="K453" s="17">
        <f>SUMPRODUCT($A$2:$G$2,'Des Matrix All Tasks All Resp'!C454:I454)</f>
        <v>-1.1975725696168413</v>
      </c>
      <c r="L453" s="17">
        <f>SUMPRODUCT($A$2:$G$2,'Des Matrix All Tasks All Resp'!J454:P454)</f>
        <v>-0.68125478487649804</v>
      </c>
      <c r="M453" s="17">
        <f>SUMPRODUCT($A$2:$G$2,'Des Matrix All Tasks All Resp'!Q454:W454)</f>
        <v>0.65706357561691719</v>
      </c>
      <c r="N453" s="17">
        <f>SUMPRODUCT($A$2:$G$2,'Des Matrix All Tasks All Resp'!X454:AD454)</f>
        <v>-0.79214457067197641</v>
      </c>
      <c r="P453" s="17">
        <v>38</v>
      </c>
      <c r="Q453" s="17">
        <v>8</v>
      </c>
      <c r="R453" s="17">
        <f t="shared" si="65"/>
        <v>0.30192622799302171</v>
      </c>
      <c r="S453" s="17">
        <f t="shared" si="66"/>
        <v>0.50598169568907869</v>
      </c>
      <c r="T453" s="17">
        <f t="shared" si="67"/>
        <v>1.9291192963151294</v>
      </c>
      <c r="U453" s="17">
        <f t="shared" si="68"/>
        <v>0.45287253595681493</v>
      </c>
      <c r="W453" s="17">
        <v>38</v>
      </c>
      <c r="X453" s="17">
        <v>8</v>
      </c>
      <c r="Y453" s="17">
        <f t="shared" si="69"/>
        <v>9.4650694721508805E-2</v>
      </c>
      <c r="Z453" s="17">
        <f t="shared" si="70"/>
        <v>0.15861993617343256</v>
      </c>
      <c r="AA453" s="17">
        <f t="shared" si="71"/>
        <v>0.60475859553716993</v>
      </c>
      <c r="AB453" s="17">
        <f t="shared" si="72"/>
        <v>0.14197077356788865</v>
      </c>
      <c r="AD453" s="17">
        <v>38</v>
      </c>
      <c r="AE453" s="17">
        <v>8</v>
      </c>
      <c r="AF453" s="17">
        <f>SUMPRODUCT(Y453:AB453,'Coded Choice Data'!C453:F453)</f>
        <v>0.60475859553716993</v>
      </c>
      <c r="AG453" s="17">
        <f t="shared" si="73"/>
        <v>-0.5029259162202605</v>
      </c>
    </row>
    <row r="454" spans="9:33" x14ac:dyDescent="0.3">
      <c r="I454" s="16">
        <v>38</v>
      </c>
      <c r="J454" s="16">
        <v>9</v>
      </c>
      <c r="K454" s="17">
        <f>SUMPRODUCT($A$2:$G$2,'Des Matrix All Tasks All Resp'!C455:I455)</f>
        <v>-1.0671293456207582</v>
      </c>
      <c r="L454" s="17">
        <f>SUMPRODUCT($A$2:$G$2,'Des Matrix All Tasks All Resp'!J455:P455)</f>
        <v>-0.69446976714678621</v>
      </c>
      <c r="M454" s="17">
        <f>SUMPRODUCT($A$2:$G$2,'Des Matrix All Tasks All Resp'!Q455:W455)</f>
        <v>1.3392610796480227</v>
      </c>
      <c r="N454" s="17">
        <f>SUMPRODUCT($A$2:$G$2,'Des Matrix All Tasks All Resp'!X455:AD455)</f>
        <v>-0.79214457067197641</v>
      </c>
      <c r="P454" s="17">
        <v>38</v>
      </c>
      <c r="Q454" s="17">
        <v>9</v>
      </c>
      <c r="R454" s="17">
        <f t="shared" si="65"/>
        <v>0.3439945909823911</v>
      </c>
      <c r="S454" s="17">
        <f t="shared" si="66"/>
        <v>0.49933914382267025</v>
      </c>
      <c r="T454" s="17">
        <f t="shared" si="67"/>
        <v>3.8162225787435333</v>
      </c>
      <c r="U454" s="17">
        <f t="shared" si="68"/>
        <v>0.45287253595681493</v>
      </c>
      <c r="W454" s="17">
        <v>38</v>
      </c>
      <c r="X454" s="17">
        <v>9</v>
      </c>
      <c r="Y454" s="17">
        <f t="shared" si="69"/>
        <v>6.7285941987372616E-2</v>
      </c>
      <c r="Z454" s="17">
        <f t="shared" si="70"/>
        <v>9.7671607473026778E-2</v>
      </c>
      <c r="AA454" s="17">
        <f t="shared" si="71"/>
        <v>0.7464597926116322</v>
      </c>
      <c r="AB454" s="17">
        <f t="shared" si="72"/>
        <v>8.8582657927968433E-2</v>
      </c>
      <c r="AD454" s="17">
        <v>38</v>
      </c>
      <c r="AE454" s="17">
        <v>9</v>
      </c>
      <c r="AF454" s="17">
        <f>SUMPRODUCT(Y454:AB454,'Coded Choice Data'!C454:F454)</f>
        <v>0.7464597926116322</v>
      </c>
      <c r="AG454" s="17">
        <f t="shared" si="73"/>
        <v>-0.29241352465689846</v>
      </c>
    </row>
    <row r="455" spans="9:33" x14ac:dyDescent="0.3">
      <c r="I455" s="16">
        <v>38</v>
      </c>
      <c r="J455" s="16">
        <v>10</v>
      </c>
      <c r="K455" s="17">
        <f>SUMPRODUCT($A$2:$G$2,'Des Matrix All Tasks All Resp'!C456:I456)</f>
        <v>-0.29981689164942416</v>
      </c>
      <c r="L455" s="17">
        <f>SUMPRODUCT($A$2:$G$2,'Des Matrix All Tasks All Resp'!J456:P456)</f>
        <v>1.3392610796480227</v>
      </c>
      <c r="M455" s="17">
        <f>SUMPRODUCT($A$2:$G$2,'Des Matrix All Tasks All Resp'!Q456:W456)</f>
        <v>-1.1975725696168413</v>
      </c>
      <c r="N455" s="17">
        <f>SUMPRODUCT($A$2:$G$2,'Des Matrix All Tasks All Resp'!X456:AD456)</f>
        <v>-0.79214457067197641</v>
      </c>
      <c r="P455" s="17">
        <v>38</v>
      </c>
      <c r="Q455" s="17">
        <v>10</v>
      </c>
      <c r="R455" s="17">
        <f t="shared" si="65"/>
        <v>0.74095388310426558</v>
      </c>
      <c r="S455" s="17">
        <f t="shared" si="66"/>
        <v>3.8162225787435333</v>
      </c>
      <c r="T455" s="17">
        <f t="shared" si="67"/>
        <v>0.30192622799302171</v>
      </c>
      <c r="U455" s="17">
        <f t="shared" si="68"/>
        <v>0.45287253595681493</v>
      </c>
      <c r="W455" s="17">
        <v>38</v>
      </c>
      <c r="X455" s="17">
        <v>10</v>
      </c>
      <c r="Y455" s="17">
        <f t="shared" si="69"/>
        <v>0.13948745082729661</v>
      </c>
      <c r="Z455" s="17">
        <f t="shared" si="70"/>
        <v>0.71841874566922448</v>
      </c>
      <c r="AA455" s="17">
        <f t="shared" si="71"/>
        <v>5.6838786921805544E-2</v>
      </c>
      <c r="AB455" s="17">
        <f t="shared" si="72"/>
        <v>8.525501658167324E-2</v>
      </c>
      <c r="AD455" s="17">
        <v>38</v>
      </c>
      <c r="AE455" s="17">
        <v>10</v>
      </c>
      <c r="AF455" s="17">
        <f>SUMPRODUCT(Y455:AB455,'Coded Choice Data'!C455:F455)</f>
        <v>0.71841874566922448</v>
      </c>
      <c r="AG455" s="17">
        <f t="shared" si="73"/>
        <v>-0.33070266869701831</v>
      </c>
    </row>
    <row r="456" spans="9:33" x14ac:dyDescent="0.3">
      <c r="I456" s="16">
        <v>38</v>
      </c>
      <c r="J456" s="16">
        <v>11</v>
      </c>
      <c r="K456" s="17">
        <f>SUMPRODUCT($A$2:$G$2,'Des Matrix All Tasks All Resp'!C457:I457)</f>
        <v>-1.0671293456207582</v>
      </c>
      <c r="L456" s="17">
        <f>SUMPRODUCT($A$2:$G$2,'Des Matrix All Tasks All Resp'!J457:P457)</f>
        <v>0.66584189037001906</v>
      </c>
      <c r="M456" s="17">
        <f>SUMPRODUCT($A$2:$G$2,'Des Matrix All Tasks All Resp'!Q457:W457)</f>
        <v>-0.68125478487649804</v>
      </c>
      <c r="N456" s="17">
        <f>SUMPRODUCT($A$2:$G$2,'Des Matrix All Tasks All Resp'!X457:AD457)</f>
        <v>-0.79214457067197641</v>
      </c>
      <c r="P456" s="17">
        <v>38</v>
      </c>
      <c r="Q456" s="17">
        <v>11</v>
      </c>
      <c r="R456" s="17">
        <f t="shared" si="65"/>
        <v>0.3439945909823911</v>
      </c>
      <c r="S456" s="17">
        <f t="shared" si="66"/>
        <v>1.9461282584821706</v>
      </c>
      <c r="T456" s="17">
        <f t="shared" si="67"/>
        <v>0.50598169568907869</v>
      </c>
      <c r="U456" s="17">
        <f t="shared" si="68"/>
        <v>0.45287253595681493</v>
      </c>
      <c r="W456" s="17">
        <v>38</v>
      </c>
      <c r="X456" s="17">
        <v>11</v>
      </c>
      <c r="Y456" s="17">
        <f t="shared" si="69"/>
        <v>0.10587781396870258</v>
      </c>
      <c r="Z456" s="17">
        <f t="shared" si="70"/>
        <v>0.59899722586439763</v>
      </c>
      <c r="AA456" s="17">
        <f t="shared" si="71"/>
        <v>0.15573569251407005</v>
      </c>
      <c r="AB456" s="17">
        <f t="shared" si="72"/>
        <v>0.1393892676528298</v>
      </c>
      <c r="AD456" s="17">
        <v>38</v>
      </c>
      <c r="AE456" s="17">
        <v>11</v>
      </c>
      <c r="AF456" s="17">
        <f>SUMPRODUCT(Y456:AB456,'Coded Choice Data'!C456:F456)</f>
        <v>0.59899722586439763</v>
      </c>
      <c r="AG456" s="17">
        <f t="shared" si="73"/>
        <v>-0.51249831215554631</v>
      </c>
    </row>
    <row r="457" spans="9:33" x14ac:dyDescent="0.3">
      <c r="I457" s="16">
        <v>38</v>
      </c>
      <c r="J457" s="16">
        <v>12</v>
      </c>
      <c r="K457" s="17">
        <f>SUMPRODUCT($A$2:$G$2,'Des Matrix All Tasks All Resp'!C458:I458)</f>
        <v>0.65706357561691719</v>
      </c>
      <c r="L457" s="17">
        <f>SUMPRODUCT($A$2:$G$2,'Des Matrix All Tasks All Resp'!J458:P458)</f>
        <v>-0.8515711716844464</v>
      </c>
      <c r="M457" s="17">
        <f>SUMPRODUCT($A$2:$G$2,'Des Matrix All Tasks All Resp'!Q458:W458)</f>
        <v>-0.69446976714678621</v>
      </c>
      <c r="N457" s="17">
        <f>SUMPRODUCT($A$2:$G$2,'Des Matrix All Tasks All Resp'!X458:AD458)</f>
        <v>-0.79214457067197641</v>
      </c>
      <c r="P457" s="17">
        <v>38</v>
      </c>
      <c r="Q457" s="17">
        <v>12</v>
      </c>
      <c r="R457" s="17">
        <f t="shared" si="65"/>
        <v>1.9291192963151294</v>
      </c>
      <c r="S457" s="17">
        <f t="shared" si="66"/>
        <v>0.42674391698803016</v>
      </c>
      <c r="T457" s="17">
        <f t="shared" si="67"/>
        <v>0.49933914382267025</v>
      </c>
      <c r="U457" s="17">
        <f t="shared" si="68"/>
        <v>0.45287253595681493</v>
      </c>
      <c r="W457" s="17">
        <v>38</v>
      </c>
      <c r="X457" s="17">
        <v>12</v>
      </c>
      <c r="Y457" s="17">
        <f t="shared" si="69"/>
        <v>0.58315466205103683</v>
      </c>
      <c r="Z457" s="17">
        <f t="shared" si="70"/>
        <v>0.1290006819012392</v>
      </c>
      <c r="AA457" s="17">
        <f t="shared" si="71"/>
        <v>0.15094553780109821</v>
      </c>
      <c r="AB457" s="17">
        <f t="shared" si="72"/>
        <v>0.13689911824662579</v>
      </c>
      <c r="AD457" s="17">
        <v>38</v>
      </c>
      <c r="AE457" s="17">
        <v>12</v>
      </c>
      <c r="AF457" s="17">
        <f>SUMPRODUCT(Y457:AB457,'Coded Choice Data'!C457:F457)</f>
        <v>0.58315466205103683</v>
      </c>
      <c r="AG457" s="17">
        <f t="shared" si="73"/>
        <v>-0.53930284127695449</v>
      </c>
    </row>
    <row r="458" spans="9:33" x14ac:dyDescent="0.3">
      <c r="I458" s="16">
        <v>39</v>
      </c>
      <c r="J458" s="16">
        <v>1</v>
      </c>
      <c r="K458" s="17">
        <f>SUMPRODUCT($A$2:$G$2,'Des Matrix All Tasks All Resp'!C459:I459)</f>
        <v>-0.69446976714678621</v>
      </c>
      <c r="L458" s="17">
        <f>SUMPRODUCT($A$2:$G$2,'Des Matrix All Tasks All Resp'!J459:P459)</f>
        <v>-1.1975725696168413</v>
      </c>
      <c r="M458" s="17">
        <f>SUMPRODUCT($A$2:$G$2,'Des Matrix All Tasks All Resp'!Q459:W459)</f>
        <v>0.66584189037001906</v>
      </c>
      <c r="N458" s="17">
        <f>SUMPRODUCT($A$2:$G$2,'Des Matrix All Tasks All Resp'!X459:AD459)</f>
        <v>-0.79214457067197641</v>
      </c>
      <c r="P458" s="17">
        <v>39</v>
      </c>
      <c r="Q458" s="17">
        <v>1</v>
      </c>
      <c r="R458" s="17">
        <f t="shared" si="65"/>
        <v>0.49933914382267025</v>
      </c>
      <c r="S458" s="17">
        <f t="shared" si="66"/>
        <v>0.30192622799302171</v>
      </c>
      <c r="T458" s="17">
        <f t="shared" si="67"/>
        <v>1.9461282584821706</v>
      </c>
      <c r="U458" s="17">
        <f t="shared" si="68"/>
        <v>0.45287253595681493</v>
      </c>
      <c r="W458" s="17">
        <v>39</v>
      </c>
      <c r="X458" s="17">
        <v>1</v>
      </c>
      <c r="Y458" s="17">
        <f t="shared" si="69"/>
        <v>0.15603050430241394</v>
      </c>
      <c r="Z458" s="17">
        <f t="shared" si="70"/>
        <v>9.4344098992981823E-2</v>
      </c>
      <c r="AA458" s="17">
        <f t="shared" si="71"/>
        <v>0.60811449966355624</v>
      </c>
      <c r="AB458" s="17">
        <f t="shared" si="72"/>
        <v>0.14151089704104794</v>
      </c>
      <c r="AD458" s="17">
        <v>39</v>
      </c>
      <c r="AE458" s="17">
        <v>1</v>
      </c>
      <c r="AF458" s="17">
        <f>SUMPRODUCT(Y458:AB458,'Coded Choice Data'!C458:F458)</f>
        <v>0.60811449966355624</v>
      </c>
      <c r="AG458" s="17">
        <f t="shared" si="73"/>
        <v>-0.49739209293123748</v>
      </c>
    </row>
    <row r="459" spans="9:33" x14ac:dyDescent="0.3">
      <c r="I459" s="16">
        <v>39</v>
      </c>
      <c r="J459" s="16">
        <v>2</v>
      </c>
      <c r="K459" s="17">
        <f>SUMPRODUCT($A$2:$G$2,'Des Matrix All Tasks All Resp'!C460:I460)</f>
        <v>-0.29981689164942416</v>
      </c>
      <c r="L459" s="17">
        <f>SUMPRODUCT($A$2:$G$2,'Des Matrix All Tasks All Resp'!J460:P460)</f>
        <v>0.65706357561691719</v>
      </c>
      <c r="M459" s="17">
        <f>SUMPRODUCT($A$2:$G$2,'Des Matrix All Tasks All Resp'!Q460:W460)</f>
        <v>-1.0671293456207582</v>
      </c>
      <c r="N459" s="17">
        <f>SUMPRODUCT($A$2:$G$2,'Des Matrix All Tasks All Resp'!X460:AD460)</f>
        <v>-0.79214457067197641</v>
      </c>
      <c r="P459" s="17">
        <v>39</v>
      </c>
      <c r="Q459" s="17">
        <v>2</v>
      </c>
      <c r="R459" s="17">
        <f t="shared" si="65"/>
        <v>0.74095388310426558</v>
      </c>
      <c r="S459" s="17">
        <f t="shared" si="66"/>
        <v>1.9291192963151294</v>
      </c>
      <c r="T459" s="17">
        <f t="shared" si="67"/>
        <v>0.3439945909823911</v>
      </c>
      <c r="U459" s="17">
        <f t="shared" si="68"/>
        <v>0.45287253595681493</v>
      </c>
      <c r="W459" s="17">
        <v>39</v>
      </c>
      <c r="X459" s="17">
        <v>2</v>
      </c>
      <c r="Y459" s="17">
        <f t="shared" si="69"/>
        <v>0.21371982717594143</v>
      </c>
      <c r="Z459" s="17">
        <f t="shared" si="70"/>
        <v>0.55643279833142645</v>
      </c>
      <c r="AA459" s="17">
        <f t="shared" si="71"/>
        <v>9.922137694481846E-2</v>
      </c>
      <c r="AB459" s="17">
        <f t="shared" si="72"/>
        <v>0.13062599754781365</v>
      </c>
      <c r="AD459" s="17">
        <v>39</v>
      </c>
      <c r="AE459" s="17">
        <v>2</v>
      </c>
      <c r="AF459" s="17">
        <f>SUMPRODUCT(Y459:AB459,'Coded Choice Data'!C459:F459)</f>
        <v>0.55643279833142645</v>
      </c>
      <c r="AG459" s="17">
        <f t="shared" si="73"/>
        <v>-0.58620887327365379</v>
      </c>
    </row>
    <row r="460" spans="9:33" x14ac:dyDescent="0.3">
      <c r="I460" s="16">
        <v>39</v>
      </c>
      <c r="J460" s="16">
        <v>3</v>
      </c>
      <c r="K460" s="17">
        <f>SUMPRODUCT($A$2:$G$2,'Des Matrix All Tasks All Resp'!C461:I461)</f>
        <v>1.3392610796480227</v>
      </c>
      <c r="L460" s="17">
        <f>SUMPRODUCT($A$2:$G$2,'Des Matrix All Tasks All Resp'!J461:P461)</f>
        <v>-0.68125478487649804</v>
      </c>
      <c r="M460" s="17">
        <f>SUMPRODUCT($A$2:$G$2,'Des Matrix All Tasks All Resp'!Q461:W461)</f>
        <v>-0.8515711716844464</v>
      </c>
      <c r="N460" s="17">
        <f>SUMPRODUCT($A$2:$G$2,'Des Matrix All Tasks All Resp'!X461:AD461)</f>
        <v>-0.79214457067197641</v>
      </c>
      <c r="P460" s="17">
        <v>39</v>
      </c>
      <c r="Q460" s="17">
        <v>3</v>
      </c>
      <c r="R460" s="17">
        <f t="shared" si="65"/>
        <v>3.8162225787435333</v>
      </c>
      <c r="S460" s="17">
        <f t="shared" si="66"/>
        <v>0.50598169568907869</v>
      </c>
      <c r="T460" s="17">
        <f t="shared" si="67"/>
        <v>0.42674391698803016</v>
      </c>
      <c r="U460" s="17">
        <f t="shared" si="68"/>
        <v>0.45287253595681493</v>
      </c>
      <c r="W460" s="17">
        <v>39</v>
      </c>
      <c r="X460" s="17">
        <v>3</v>
      </c>
      <c r="Y460" s="17">
        <f t="shared" si="69"/>
        <v>0.73363208360075771</v>
      </c>
      <c r="Z460" s="17">
        <f t="shared" si="70"/>
        <v>9.7270114101793301E-2</v>
      </c>
      <c r="AA460" s="17">
        <f t="shared" si="71"/>
        <v>8.2037413312237836E-2</v>
      </c>
      <c r="AB460" s="17">
        <f t="shared" si="72"/>
        <v>8.7060388985211054E-2</v>
      </c>
      <c r="AD460" s="17">
        <v>39</v>
      </c>
      <c r="AE460" s="17">
        <v>3</v>
      </c>
      <c r="AF460" s="17">
        <f>SUMPRODUCT(Y460:AB460,'Coded Choice Data'!C460:F460)</f>
        <v>0.73363208360075771</v>
      </c>
      <c r="AG460" s="17">
        <f t="shared" si="73"/>
        <v>-0.30974762453497645</v>
      </c>
    </row>
    <row r="461" spans="9:33" x14ac:dyDescent="0.3">
      <c r="I461" s="16">
        <v>39</v>
      </c>
      <c r="J461" s="16">
        <v>4</v>
      </c>
      <c r="K461" s="17">
        <f>SUMPRODUCT($A$2:$G$2,'Des Matrix All Tasks All Resp'!C462:I462)</f>
        <v>-0.8515711716844464</v>
      </c>
      <c r="L461" s="17">
        <f>SUMPRODUCT($A$2:$G$2,'Des Matrix All Tasks All Resp'!J462:P462)</f>
        <v>-1.0671293456207582</v>
      </c>
      <c r="M461" s="17">
        <f>SUMPRODUCT($A$2:$G$2,'Des Matrix All Tasks All Resp'!Q462:W462)</f>
        <v>-1.1975725696168413</v>
      </c>
      <c r="N461" s="17">
        <f>SUMPRODUCT($A$2:$G$2,'Des Matrix All Tasks All Resp'!X462:AD462)</f>
        <v>-0.79214457067197641</v>
      </c>
      <c r="P461" s="17">
        <v>39</v>
      </c>
      <c r="Q461" s="17">
        <v>4</v>
      </c>
      <c r="R461" s="17">
        <f t="shared" si="65"/>
        <v>0.42674391698803016</v>
      </c>
      <c r="S461" s="17">
        <f t="shared" si="66"/>
        <v>0.3439945909823911</v>
      </c>
      <c r="T461" s="17">
        <f t="shared" si="67"/>
        <v>0.30192622799302171</v>
      </c>
      <c r="U461" s="17">
        <f t="shared" si="68"/>
        <v>0.45287253595681493</v>
      </c>
      <c r="W461" s="17">
        <v>39</v>
      </c>
      <c r="X461" s="17">
        <v>4</v>
      </c>
      <c r="Y461" s="17">
        <f t="shared" si="69"/>
        <v>0.27973352394784146</v>
      </c>
      <c r="Z461" s="17">
        <f t="shared" si="70"/>
        <v>0.22549078106062309</v>
      </c>
      <c r="AA461" s="17">
        <f t="shared" si="71"/>
        <v>0.19791468458386108</v>
      </c>
      <c r="AB461" s="17">
        <f t="shared" si="72"/>
        <v>0.29686101040767443</v>
      </c>
      <c r="AD461" s="17">
        <v>39</v>
      </c>
      <c r="AE461" s="17">
        <v>4</v>
      </c>
      <c r="AF461" s="17">
        <f>SUMPRODUCT(Y461:AB461,'Coded Choice Data'!C461:F461)</f>
        <v>0.29686101040767443</v>
      </c>
      <c r="AG461" s="17">
        <f t="shared" si="73"/>
        <v>-1.2144912281408544</v>
      </c>
    </row>
    <row r="462" spans="9:33" x14ac:dyDescent="0.3">
      <c r="I462" s="16">
        <v>39</v>
      </c>
      <c r="J462" s="16">
        <v>5</v>
      </c>
      <c r="K462" s="17">
        <f>SUMPRODUCT($A$2:$G$2,'Des Matrix All Tasks All Resp'!C463:I463)</f>
        <v>1.3392610796480227</v>
      </c>
      <c r="L462" s="17">
        <f>SUMPRODUCT($A$2:$G$2,'Des Matrix All Tasks All Resp'!J463:P463)</f>
        <v>0.65706357561691719</v>
      </c>
      <c r="M462" s="17">
        <f>SUMPRODUCT($A$2:$G$2,'Des Matrix All Tasks All Resp'!Q463:W463)</f>
        <v>0.66584189037001906</v>
      </c>
      <c r="N462" s="17">
        <f>SUMPRODUCT($A$2:$G$2,'Des Matrix All Tasks All Resp'!X463:AD463)</f>
        <v>-0.79214457067197641</v>
      </c>
      <c r="P462" s="17">
        <v>39</v>
      </c>
      <c r="Q462" s="17">
        <v>5</v>
      </c>
      <c r="R462" s="17">
        <f t="shared" si="65"/>
        <v>3.8162225787435333</v>
      </c>
      <c r="S462" s="17">
        <f t="shared" si="66"/>
        <v>1.9291192963151294</v>
      </c>
      <c r="T462" s="17">
        <f t="shared" si="67"/>
        <v>1.9461282584821706</v>
      </c>
      <c r="U462" s="17">
        <f t="shared" si="68"/>
        <v>0.45287253595681493</v>
      </c>
      <c r="W462" s="17">
        <v>39</v>
      </c>
      <c r="X462" s="17">
        <v>5</v>
      </c>
      <c r="Y462" s="17">
        <f t="shared" si="69"/>
        <v>0.46857342987741968</v>
      </c>
      <c r="Z462" s="17">
        <f t="shared" si="70"/>
        <v>0.23686617503707263</v>
      </c>
      <c r="AA462" s="17">
        <f t="shared" si="71"/>
        <v>0.23895461395194584</v>
      </c>
      <c r="AB462" s="17">
        <f t="shared" si="72"/>
        <v>5.5605781133561828E-2</v>
      </c>
      <c r="AD462" s="17">
        <v>39</v>
      </c>
      <c r="AE462" s="17">
        <v>5</v>
      </c>
      <c r="AF462" s="17">
        <f>SUMPRODUCT(Y462:AB462,'Coded Choice Data'!C462:F462)</f>
        <v>0.46857342987741968</v>
      </c>
      <c r="AG462" s="17">
        <f t="shared" si="73"/>
        <v>-0.75806245558852292</v>
      </c>
    </row>
    <row r="463" spans="9:33" x14ac:dyDescent="0.3">
      <c r="I463" s="16">
        <v>39</v>
      </c>
      <c r="J463" s="16">
        <v>6</v>
      </c>
      <c r="K463" s="17">
        <f>SUMPRODUCT($A$2:$G$2,'Des Matrix All Tasks All Resp'!C464:I464)</f>
        <v>-0.68125478487649804</v>
      </c>
      <c r="L463" s="17">
        <f>SUMPRODUCT($A$2:$G$2,'Des Matrix All Tasks All Resp'!J464:P464)</f>
        <v>-0.29981689164942416</v>
      </c>
      <c r="M463" s="17">
        <f>SUMPRODUCT($A$2:$G$2,'Des Matrix All Tasks All Resp'!Q464:W464)</f>
        <v>-0.69446976714678621</v>
      </c>
      <c r="N463" s="17">
        <f>SUMPRODUCT($A$2:$G$2,'Des Matrix All Tasks All Resp'!X464:AD464)</f>
        <v>-0.79214457067197641</v>
      </c>
      <c r="P463" s="17">
        <v>39</v>
      </c>
      <c r="Q463" s="17">
        <v>6</v>
      </c>
      <c r="R463" s="17">
        <f t="shared" si="65"/>
        <v>0.50598169568907869</v>
      </c>
      <c r="S463" s="17">
        <f t="shared" si="66"/>
        <v>0.74095388310426558</v>
      </c>
      <c r="T463" s="17">
        <f t="shared" si="67"/>
        <v>0.49933914382267025</v>
      </c>
      <c r="U463" s="17">
        <f t="shared" si="68"/>
        <v>0.45287253595681493</v>
      </c>
      <c r="W463" s="17">
        <v>39</v>
      </c>
      <c r="X463" s="17">
        <v>6</v>
      </c>
      <c r="Y463" s="17">
        <f t="shared" si="69"/>
        <v>0.23008086144146769</v>
      </c>
      <c r="Z463" s="17">
        <f t="shared" si="70"/>
        <v>0.33692781609591671</v>
      </c>
      <c r="AA463" s="17">
        <f t="shared" si="71"/>
        <v>0.22706034890393112</v>
      </c>
      <c r="AB463" s="17">
        <f t="shared" si="72"/>
        <v>0.20593097355868456</v>
      </c>
      <c r="AD463" s="17">
        <v>39</v>
      </c>
      <c r="AE463" s="17">
        <v>6</v>
      </c>
      <c r="AF463" s="17">
        <f>SUMPRODUCT(Y463:AB463,'Coded Choice Data'!C463:F463)</f>
        <v>0.33692781609591671</v>
      </c>
      <c r="AG463" s="17">
        <f t="shared" si="73"/>
        <v>-1.0878865671339988</v>
      </c>
    </row>
    <row r="464" spans="9:33" x14ac:dyDescent="0.3">
      <c r="I464" s="16">
        <v>39</v>
      </c>
      <c r="J464" s="16">
        <v>7</v>
      </c>
      <c r="K464" s="17">
        <f>SUMPRODUCT($A$2:$G$2,'Des Matrix All Tasks All Resp'!C465:I465)</f>
        <v>0.66584189037001906</v>
      </c>
      <c r="L464" s="17">
        <f>SUMPRODUCT($A$2:$G$2,'Des Matrix All Tasks All Resp'!J465:P465)</f>
        <v>-0.8515711716844464</v>
      </c>
      <c r="M464" s="17">
        <f>SUMPRODUCT($A$2:$G$2,'Des Matrix All Tasks All Resp'!Q465:W465)</f>
        <v>-0.29981689164942416</v>
      </c>
      <c r="N464" s="17">
        <f>SUMPRODUCT($A$2:$G$2,'Des Matrix All Tasks All Resp'!X465:AD465)</f>
        <v>-0.79214457067197641</v>
      </c>
      <c r="P464" s="17">
        <v>39</v>
      </c>
      <c r="Q464" s="17">
        <v>7</v>
      </c>
      <c r="R464" s="17">
        <f t="shared" si="65"/>
        <v>1.9461282584821706</v>
      </c>
      <c r="S464" s="17">
        <f t="shared" si="66"/>
        <v>0.42674391698803016</v>
      </c>
      <c r="T464" s="17">
        <f t="shared" si="67"/>
        <v>0.74095388310426558</v>
      </c>
      <c r="U464" s="17">
        <f t="shared" si="68"/>
        <v>0.45287253595681493</v>
      </c>
      <c r="W464" s="17">
        <v>39</v>
      </c>
      <c r="X464" s="17">
        <v>7</v>
      </c>
      <c r="Y464" s="17">
        <f t="shared" si="69"/>
        <v>0.54563855254439342</v>
      </c>
      <c r="Z464" s="17">
        <f t="shared" si="70"/>
        <v>0.1196467561465229</v>
      </c>
      <c r="AA464" s="17">
        <f t="shared" si="71"/>
        <v>0.20774221972115875</v>
      </c>
      <c r="AB464" s="17">
        <f t="shared" si="72"/>
        <v>0.12697247158792493</v>
      </c>
      <c r="AD464" s="17">
        <v>39</v>
      </c>
      <c r="AE464" s="17">
        <v>7</v>
      </c>
      <c r="AF464" s="17">
        <f>SUMPRODUCT(Y464:AB464,'Coded Choice Data'!C464:F464)</f>
        <v>0.54563855254439342</v>
      </c>
      <c r="AG464" s="17">
        <f t="shared" si="73"/>
        <v>-0.60579851412740759</v>
      </c>
    </row>
    <row r="465" spans="9:33" x14ac:dyDescent="0.3">
      <c r="I465" s="16">
        <v>39</v>
      </c>
      <c r="J465" s="16">
        <v>8</v>
      </c>
      <c r="K465" s="17">
        <f>SUMPRODUCT($A$2:$G$2,'Des Matrix All Tasks All Resp'!C466:I466)</f>
        <v>-1.1975725696168413</v>
      </c>
      <c r="L465" s="17">
        <f>SUMPRODUCT($A$2:$G$2,'Des Matrix All Tasks All Resp'!J466:P466)</f>
        <v>-0.68125478487649804</v>
      </c>
      <c r="M465" s="17">
        <f>SUMPRODUCT($A$2:$G$2,'Des Matrix All Tasks All Resp'!Q466:W466)</f>
        <v>0.65706357561691719</v>
      </c>
      <c r="N465" s="17">
        <f>SUMPRODUCT($A$2:$G$2,'Des Matrix All Tasks All Resp'!X466:AD466)</f>
        <v>-0.79214457067197641</v>
      </c>
      <c r="P465" s="17">
        <v>39</v>
      </c>
      <c r="Q465" s="17">
        <v>8</v>
      </c>
      <c r="R465" s="17">
        <f t="shared" si="65"/>
        <v>0.30192622799302171</v>
      </c>
      <c r="S465" s="17">
        <f t="shared" si="66"/>
        <v>0.50598169568907869</v>
      </c>
      <c r="T465" s="17">
        <f t="shared" si="67"/>
        <v>1.9291192963151294</v>
      </c>
      <c r="U465" s="17">
        <f t="shared" si="68"/>
        <v>0.45287253595681493</v>
      </c>
      <c r="W465" s="17">
        <v>39</v>
      </c>
      <c r="X465" s="17">
        <v>8</v>
      </c>
      <c r="Y465" s="17">
        <f t="shared" si="69"/>
        <v>9.4650694721508805E-2</v>
      </c>
      <c r="Z465" s="17">
        <f t="shared" si="70"/>
        <v>0.15861993617343256</v>
      </c>
      <c r="AA465" s="17">
        <f t="shared" si="71"/>
        <v>0.60475859553716993</v>
      </c>
      <c r="AB465" s="17">
        <f t="shared" si="72"/>
        <v>0.14197077356788865</v>
      </c>
      <c r="AD465" s="17">
        <v>39</v>
      </c>
      <c r="AE465" s="17">
        <v>8</v>
      </c>
      <c r="AF465" s="17">
        <f>SUMPRODUCT(Y465:AB465,'Coded Choice Data'!C465:F465)</f>
        <v>0.15861993617343256</v>
      </c>
      <c r="AG465" s="17">
        <f t="shared" si="73"/>
        <v>-1.8412442767136756</v>
      </c>
    </row>
    <row r="466" spans="9:33" x14ac:dyDescent="0.3">
      <c r="I466" s="16">
        <v>39</v>
      </c>
      <c r="J466" s="16">
        <v>9</v>
      </c>
      <c r="K466" s="17">
        <f>SUMPRODUCT($A$2:$G$2,'Des Matrix All Tasks All Resp'!C467:I467)</f>
        <v>-1.0671293456207582</v>
      </c>
      <c r="L466" s="17">
        <f>SUMPRODUCT($A$2:$G$2,'Des Matrix All Tasks All Resp'!J467:P467)</f>
        <v>-0.69446976714678621</v>
      </c>
      <c r="M466" s="17">
        <f>SUMPRODUCT($A$2:$G$2,'Des Matrix All Tasks All Resp'!Q467:W467)</f>
        <v>1.3392610796480227</v>
      </c>
      <c r="N466" s="17">
        <f>SUMPRODUCT($A$2:$G$2,'Des Matrix All Tasks All Resp'!X467:AD467)</f>
        <v>-0.79214457067197641</v>
      </c>
      <c r="P466" s="17">
        <v>39</v>
      </c>
      <c r="Q466" s="17">
        <v>9</v>
      </c>
      <c r="R466" s="17">
        <f t="shared" si="65"/>
        <v>0.3439945909823911</v>
      </c>
      <c r="S466" s="17">
        <f t="shared" si="66"/>
        <v>0.49933914382267025</v>
      </c>
      <c r="T466" s="17">
        <f t="shared" si="67"/>
        <v>3.8162225787435333</v>
      </c>
      <c r="U466" s="17">
        <f t="shared" si="68"/>
        <v>0.45287253595681493</v>
      </c>
      <c r="W466" s="17">
        <v>39</v>
      </c>
      <c r="X466" s="17">
        <v>9</v>
      </c>
      <c r="Y466" s="17">
        <f t="shared" si="69"/>
        <v>6.7285941987372616E-2</v>
      </c>
      <c r="Z466" s="17">
        <f t="shared" si="70"/>
        <v>9.7671607473026778E-2</v>
      </c>
      <c r="AA466" s="17">
        <f t="shared" si="71"/>
        <v>0.7464597926116322</v>
      </c>
      <c r="AB466" s="17">
        <f t="shared" si="72"/>
        <v>8.8582657927968433E-2</v>
      </c>
      <c r="AD466" s="17">
        <v>39</v>
      </c>
      <c r="AE466" s="17">
        <v>9</v>
      </c>
      <c r="AF466" s="17">
        <f>SUMPRODUCT(Y466:AB466,'Coded Choice Data'!C466:F466)</f>
        <v>0.7464597926116322</v>
      </c>
      <c r="AG466" s="17">
        <f t="shared" si="73"/>
        <v>-0.29241352465689846</v>
      </c>
    </row>
    <row r="467" spans="9:33" x14ac:dyDescent="0.3">
      <c r="I467" s="16">
        <v>39</v>
      </c>
      <c r="J467" s="16">
        <v>10</v>
      </c>
      <c r="K467" s="17">
        <f>SUMPRODUCT($A$2:$G$2,'Des Matrix All Tasks All Resp'!C468:I468)</f>
        <v>-0.29981689164942416</v>
      </c>
      <c r="L467" s="17">
        <f>SUMPRODUCT($A$2:$G$2,'Des Matrix All Tasks All Resp'!J468:P468)</f>
        <v>1.3392610796480227</v>
      </c>
      <c r="M467" s="17">
        <f>SUMPRODUCT($A$2:$G$2,'Des Matrix All Tasks All Resp'!Q468:W468)</f>
        <v>-1.1975725696168413</v>
      </c>
      <c r="N467" s="17">
        <f>SUMPRODUCT($A$2:$G$2,'Des Matrix All Tasks All Resp'!X468:AD468)</f>
        <v>-0.79214457067197641</v>
      </c>
      <c r="P467" s="17">
        <v>39</v>
      </c>
      <c r="Q467" s="17">
        <v>10</v>
      </c>
      <c r="R467" s="17">
        <f t="shared" si="65"/>
        <v>0.74095388310426558</v>
      </c>
      <c r="S467" s="17">
        <f t="shared" si="66"/>
        <v>3.8162225787435333</v>
      </c>
      <c r="T467" s="17">
        <f t="shared" si="67"/>
        <v>0.30192622799302171</v>
      </c>
      <c r="U467" s="17">
        <f t="shared" si="68"/>
        <v>0.45287253595681493</v>
      </c>
      <c r="W467" s="17">
        <v>39</v>
      </c>
      <c r="X467" s="17">
        <v>10</v>
      </c>
      <c r="Y467" s="17">
        <f t="shared" si="69"/>
        <v>0.13948745082729661</v>
      </c>
      <c r="Z467" s="17">
        <f t="shared" si="70"/>
        <v>0.71841874566922448</v>
      </c>
      <c r="AA467" s="17">
        <f t="shared" si="71"/>
        <v>5.6838786921805544E-2</v>
      </c>
      <c r="AB467" s="17">
        <f t="shared" si="72"/>
        <v>8.525501658167324E-2</v>
      </c>
      <c r="AD467" s="17">
        <v>39</v>
      </c>
      <c r="AE467" s="17">
        <v>10</v>
      </c>
      <c r="AF467" s="17">
        <f>SUMPRODUCT(Y467:AB467,'Coded Choice Data'!C467:F467)</f>
        <v>0.71841874566922448</v>
      </c>
      <c r="AG467" s="17">
        <f t="shared" si="73"/>
        <v>-0.33070266869701831</v>
      </c>
    </row>
    <row r="468" spans="9:33" x14ac:dyDescent="0.3">
      <c r="I468" s="16">
        <v>39</v>
      </c>
      <c r="J468" s="16">
        <v>11</v>
      </c>
      <c r="K468" s="17">
        <f>SUMPRODUCT($A$2:$G$2,'Des Matrix All Tasks All Resp'!C469:I469)</f>
        <v>-1.0671293456207582</v>
      </c>
      <c r="L468" s="17">
        <f>SUMPRODUCT($A$2:$G$2,'Des Matrix All Tasks All Resp'!J469:P469)</f>
        <v>0.66584189037001906</v>
      </c>
      <c r="M468" s="17">
        <f>SUMPRODUCT($A$2:$G$2,'Des Matrix All Tasks All Resp'!Q469:W469)</f>
        <v>-0.68125478487649804</v>
      </c>
      <c r="N468" s="17">
        <f>SUMPRODUCT($A$2:$G$2,'Des Matrix All Tasks All Resp'!X469:AD469)</f>
        <v>-0.79214457067197641</v>
      </c>
      <c r="P468" s="17">
        <v>39</v>
      </c>
      <c r="Q468" s="17">
        <v>11</v>
      </c>
      <c r="R468" s="17">
        <f t="shared" si="65"/>
        <v>0.3439945909823911</v>
      </c>
      <c r="S468" s="17">
        <f t="shared" si="66"/>
        <v>1.9461282584821706</v>
      </c>
      <c r="T468" s="17">
        <f t="shared" si="67"/>
        <v>0.50598169568907869</v>
      </c>
      <c r="U468" s="17">
        <f t="shared" si="68"/>
        <v>0.45287253595681493</v>
      </c>
      <c r="W468" s="17">
        <v>39</v>
      </c>
      <c r="X468" s="17">
        <v>11</v>
      </c>
      <c r="Y468" s="17">
        <f t="shared" si="69"/>
        <v>0.10587781396870258</v>
      </c>
      <c r="Z468" s="17">
        <f t="shared" si="70"/>
        <v>0.59899722586439763</v>
      </c>
      <c r="AA468" s="17">
        <f t="shared" si="71"/>
        <v>0.15573569251407005</v>
      </c>
      <c r="AB468" s="17">
        <f t="shared" si="72"/>
        <v>0.1393892676528298</v>
      </c>
      <c r="AD468" s="17">
        <v>39</v>
      </c>
      <c r="AE468" s="17">
        <v>11</v>
      </c>
      <c r="AF468" s="17">
        <f>SUMPRODUCT(Y468:AB468,'Coded Choice Data'!C468:F468)</f>
        <v>0.15573569251407005</v>
      </c>
      <c r="AG468" s="17">
        <f t="shared" si="73"/>
        <v>-1.8595949874020634</v>
      </c>
    </row>
    <row r="469" spans="9:33" x14ac:dyDescent="0.3">
      <c r="I469" s="16">
        <v>39</v>
      </c>
      <c r="J469" s="16">
        <v>12</v>
      </c>
      <c r="K469" s="17">
        <f>SUMPRODUCT($A$2:$G$2,'Des Matrix All Tasks All Resp'!C470:I470)</f>
        <v>0.65706357561691719</v>
      </c>
      <c r="L469" s="17">
        <f>SUMPRODUCT($A$2:$G$2,'Des Matrix All Tasks All Resp'!J470:P470)</f>
        <v>-0.8515711716844464</v>
      </c>
      <c r="M469" s="17">
        <f>SUMPRODUCT($A$2:$G$2,'Des Matrix All Tasks All Resp'!Q470:W470)</f>
        <v>-0.69446976714678621</v>
      </c>
      <c r="N469" s="17">
        <f>SUMPRODUCT($A$2:$G$2,'Des Matrix All Tasks All Resp'!X470:AD470)</f>
        <v>-0.79214457067197641</v>
      </c>
      <c r="P469" s="17">
        <v>39</v>
      </c>
      <c r="Q469" s="17">
        <v>12</v>
      </c>
      <c r="R469" s="17">
        <f t="shared" si="65"/>
        <v>1.9291192963151294</v>
      </c>
      <c r="S469" s="17">
        <f t="shared" si="66"/>
        <v>0.42674391698803016</v>
      </c>
      <c r="T469" s="17">
        <f t="shared" si="67"/>
        <v>0.49933914382267025</v>
      </c>
      <c r="U469" s="17">
        <f t="shared" si="68"/>
        <v>0.45287253595681493</v>
      </c>
      <c r="W469" s="17">
        <v>39</v>
      </c>
      <c r="X469" s="17">
        <v>12</v>
      </c>
      <c r="Y469" s="17">
        <f t="shared" si="69"/>
        <v>0.58315466205103683</v>
      </c>
      <c r="Z469" s="17">
        <f t="shared" si="70"/>
        <v>0.1290006819012392</v>
      </c>
      <c r="AA469" s="17">
        <f t="shared" si="71"/>
        <v>0.15094553780109821</v>
      </c>
      <c r="AB469" s="17">
        <f t="shared" si="72"/>
        <v>0.13689911824662579</v>
      </c>
      <c r="AD469" s="17">
        <v>39</v>
      </c>
      <c r="AE469" s="17">
        <v>12</v>
      </c>
      <c r="AF469" s="17">
        <f>SUMPRODUCT(Y469:AB469,'Coded Choice Data'!C469:F469)</f>
        <v>0.58315466205103683</v>
      </c>
      <c r="AG469" s="17">
        <f t="shared" si="73"/>
        <v>-0.53930284127695449</v>
      </c>
    </row>
    <row r="470" spans="9:33" x14ac:dyDescent="0.3">
      <c r="I470" s="16">
        <v>40</v>
      </c>
      <c r="J470" s="16">
        <v>1</v>
      </c>
      <c r="K470" s="17">
        <f>SUMPRODUCT($A$2:$G$2,'Des Matrix All Tasks All Resp'!C471:I471)</f>
        <v>-0.69446976714678621</v>
      </c>
      <c r="L470" s="17">
        <f>SUMPRODUCT($A$2:$G$2,'Des Matrix All Tasks All Resp'!J471:P471)</f>
        <v>-1.1975725696168413</v>
      </c>
      <c r="M470" s="17">
        <f>SUMPRODUCT($A$2:$G$2,'Des Matrix All Tasks All Resp'!Q471:W471)</f>
        <v>0.66584189037001906</v>
      </c>
      <c r="N470" s="17">
        <f>SUMPRODUCT($A$2:$G$2,'Des Matrix All Tasks All Resp'!X471:AD471)</f>
        <v>-0.79214457067197641</v>
      </c>
      <c r="P470" s="17">
        <v>40</v>
      </c>
      <c r="Q470" s="17">
        <v>1</v>
      </c>
      <c r="R470" s="17">
        <f t="shared" si="65"/>
        <v>0.49933914382267025</v>
      </c>
      <c r="S470" s="17">
        <f t="shared" si="66"/>
        <v>0.30192622799302171</v>
      </c>
      <c r="T470" s="17">
        <f t="shared" si="67"/>
        <v>1.9461282584821706</v>
      </c>
      <c r="U470" s="17">
        <f t="shared" si="68"/>
        <v>0.45287253595681493</v>
      </c>
      <c r="W470" s="17">
        <v>40</v>
      </c>
      <c r="X470" s="17">
        <v>1</v>
      </c>
      <c r="Y470" s="17">
        <f t="shared" si="69"/>
        <v>0.15603050430241394</v>
      </c>
      <c r="Z470" s="17">
        <f t="shared" si="70"/>
        <v>9.4344098992981823E-2</v>
      </c>
      <c r="AA470" s="17">
        <f t="shared" si="71"/>
        <v>0.60811449966355624</v>
      </c>
      <c r="AB470" s="17">
        <f t="shared" si="72"/>
        <v>0.14151089704104794</v>
      </c>
      <c r="AD470" s="17">
        <v>40</v>
      </c>
      <c r="AE470" s="17">
        <v>1</v>
      </c>
      <c r="AF470" s="17">
        <f>SUMPRODUCT(Y470:AB470,'Coded Choice Data'!C470:F470)</f>
        <v>0.60811449966355624</v>
      </c>
      <c r="AG470" s="17">
        <f t="shared" si="73"/>
        <v>-0.49739209293123748</v>
      </c>
    </row>
    <row r="471" spans="9:33" x14ac:dyDescent="0.3">
      <c r="I471" s="16">
        <v>40</v>
      </c>
      <c r="J471" s="16">
        <v>2</v>
      </c>
      <c r="K471" s="17">
        <f>SUMPRODUCT($A$2:$G$2,'Des Matrix All Tasks All Resp'!C472:I472)</f>
        <v>-0.29981689164942416</v>
      </c>
      <c r="L471" s="17">
        <f>SUMPRODUCT($A$2:$G$2,'Des Matrix All Tasks All Resp'!J472:P472)</f>
        <v>0.65706357561691719</v>
      </c>
      <c r="M471" s="17">
        <f>SUMPRODUCT($A$2:$G$2,'Des Matrix All Tasks All Resp'!Q472:W472)</f>
        <v>-1.0671293456207582</v>
      </c>
      <c r="N471" s="17">
        <f>SUMPRODUCT($A$2:$G$2,'Des Matrix All Tasks All Resp'!X472:AD472)</f>
        <v>-0.79214457067197641</v>
      </c>
      <c r="P471" s="17">
        <v>40</v>
      </c>
      <c r="Q471" s="17">
        <v>2</v>
      </c>
      <c r="R471" s="17">
        <f t="shared" si="65"/>
        <v>0.74095388310426558</v>
      </c>
      <c r="S471" s="17">
        <f t="shared" si="66"/>
        <v>1.9291192963151294</v>
      </c>
      <c r="T471" s="17">
        <f t="shared" si="67"/>
        <v>0.3439945909823911</v>
      </c>
      <c r="U471" s="17">
        <f t="shared" si="68"/>
        <v>0.45287253595681493</v>
      </c>
      <c r="W471" s="17">
        <v>40</v>
      </c>
      <c r="X471" s="17">
        <v>2</v>
      </c>
      <c r="Y471" s="17">
        <f t="shared" si="69"/>
        <v>0.21371982717594143</v>
      </c>
      <c r="Z471" s="17">
        <f t="shared" si="70"/>
        <v>0.55643279833142645</v>
      </c>
      <c r="AA471" s="17">
        <f t="shared" si="71"/>
        <v>9.922137694481846E-2</v>
      </c>
      <c r="AB471" s="17">
        <f t="shared" si="72"/>
        <v>0.13062599754781365</v>
      </c>
      <c r="AD471" s="17">
        <v>40</v>
      </c>
      <c r="AE471" s="17">
        <v>2</v>
      </c>
      <c r="AF471" s="17">
        <f>SUMPRODUCT(Y471:AB471,'Coded Choice Data'!C471:F471)</f>
        <v>0.55643279833142645</v>
      </c>
      <c r="AG471" s="17">
        <f t="shared" si="73"/>
        <v>-0.58620887327365379</v>
      </c>
    </row>
    <row r="472" spans="9:33" x14ac:dyDescent="0.3">
      <c r="I472" s="16">
        <v>40</v>
      </c>
      <c r="J472" s="16">
        <v>3</v>
      </c>
      <c r="K472" s="17">
        <f>SUMPRODUCT($A$2:$G$2,'Des Matrix All Tasks All Resp'!C473:I473)</f>
        <v>1.3392610796480227</v>
      </c>
      <c r="L472" s="17">
        <f>SUMPRODUCT($A$2:$G$2,'Des Matrix All Tasks All Resp'!J473:P473)</f>
        <v>-0.68125478487649804</v>
      </c>
      <c r="M472" s="17">
        <f>SUMPRODUCT($A$2:$G$2,'Des Matrix All Tasks All Resp'!Q473:W473)</f>
        <v>-0.8515711716844464</v>
      </c>
      <c r="N472" s="17">
        <f>SUMPRODUCT($A$2:$G$2,'Des Matrix All Tasks All Resp'!X473:AD473)</f>
        <v>-0.79214457067197641</v>
      </c>
      <c r="P472" s="17">
        <v>40</v>
      </c>
      <c r="Q472" s="17">
        <v>3</v>
      </c>
      <c r="R472" s="17">
        <f t="shared" si="65"/>
        <v>3.8162225787435333</v>
      </c>
      <c r="S472" s="17">
        <f t="shared" si="66"/>
        <v>0.50598169568907869</v>
      </c>
      <c r="T472" s="17">
        <f t="shared" si="67"/>
        <v>0.42674391698803016</v>
      </c>
      <c r="U472" s="17">
        <f t="shared" si="68"/>
        <v>0.45287253595681493</v>
      </c>
      <c r="W472" s="17">
        <v>40</v>
      </c>
      <c r="X472" s="17">
        <v>3</v>
      </c>
      <c r="Y472" s="17">
        <f t="shared" si="69"/>
        <v>0.73363208360075771</v>
      </c>
      <c r="Z472" s="17">
        <f t="shared" si="70"/>
        <v>9.7270114101793301E-2</v>
      </c>
      <c r="AA472" s="17">
        <f t="shared" si="71"/>
        <v>8.2037413312237836E-2</v>
      </c>
      <c r="AB472" s="17">
        <f t="shared" si="72"/>
        <v>8.7060388985211054E-2</v>
      </c>
      <c r="AD472" s="17">
        <v>40</v>
      </c>
      <c r="AE472" s="17">
        <v>3</v>
      </c>
      <c r="AF472" s="17">
        <f>SUMPRODUCT(Y472:AB472,'Coded Choice Data'!C472:F472)</f>
        <v>0.73363208360075771</v>
      </c>
      <c r="AG472" s="17">
        <f t="shared" si="73"/>
        <v>-0.30974762453497645</v>
      </c>
    </row>
    <row r="473" spans="9:33" x14ac:dyDescent="0.3">
      <c r="I473" s="16">
        <v>40</v>
      </c>
      <c r="J473" s="16">
        <v>4</v>
      </c>
      <c r="K473" s="17">
        <f>SUMPRODUCT($A$2:$G$2,'Des Matrix All Tasks All Resp'!C474:I474)</f>
        <v>-0.8515711716844464</v>
      </c>
      <c r="L473" s="17">
        <f>SUMPRODUCT($A$2:$G$2,'Des Matrix All Tasks All Resp'!J474:P474)</f>
        <v>-1.0671293456207582</v>
      </c>
      <c r="M473" s="17">
        <f>SUMPRODUCT($A$2:$G$2,'Des Matrix All Tasks All Resp'!Q474:W474)</f>
        <v>-1.1975725696168413</v>
      </c>
      <c r="N473" s="17">
        <f>SUMPRODUCT($A$2:$G$2,'Des Matrix All Tasks All Resp'!X474:AD474)</f>
        <v>-0.79214457067197641</v>
      </c>
      <c r="P473" s="17">
        <v>40</v>
      </c>
      <c r="Q473" s="17">
        <v>4</v>
      </c>
      <c r="R473" s="17">
        <f t="shared" si="65"/>
        <v>0.42674391698803016</v>
      </c>
      <c r="S473" s="17">
        <f t="shared" si="66"/>
        <v>0.3439945909823911</v>
      </c>
      <c r="T473" s="17">
        <f t="shared" si="67"/>
        <v>0.30192622799302171</v>
      </c>
      <c r="U473" s="17">
        <f t="shared" si="68"/>
        <v>0.45287253595681493</v>
      </c>
      <c r="W473" s="17">
        <v>40</v>
      </c>
      <c r="X473" s="17">
        <v>4</v>
      </c>
      <c r="Y473" s="17">
        <f t="shared" si="69"/>
        <v>0.27973352394784146</v>
      </c>
      <c r="Z473" s="17">
        <f t="shared" si="70"/>
        <v>0.22549078106062309</v>
      </c>
      <c r="AA473" s="17">
        <f t="shared" si="71"/>
        <v>0.19791468458386108</v>
      </c>
      <c r="AB473" s="17">
        <f t="shared" si="72"/>
        <v>0.29686101040767443</v>
      </c>
      <c r="AD473" s="17">
        <v>40</v>
      </c>
      <c r="AE473" s="17">
        <v>4</v>
      </c>
      <c r="AF473" s="17">
        <f>SUMPRODUCT(Y473:AB473,'Coded Choice Data'!C473:F473)</f>
        <v>0.27973352394784146</v>
      </c>
      <c r="AG473" s="17">
        <f t="shared" si="73"/>
        <v>-1.2739178291533244</v>
      </c>
    </row>
    <row r="474" spans="9:33" x14ac:dyDescent="0.3">
      <c r="I474" s="16">
        <v>40</v>
      </c>
      <c r="J474" s="16">
        <v>5</v>
      </c>
      <c r="K474" s="17">
        <f>SUMPRODUCT($A$2:$G$2,'Des Matrix All Tasks All Resp'!C475:I475)</f>
        <v>1.3392610796480227</v>
      </c>
      <c r="L474" s="17">
        <f>SUMPRODUCT($A$2:$G$2,'Des Matrix All Tasks All Resp'!J475:P475)</f>
        <v>0.65706357561691719</v>
      </c>
      <c r="M474" s="17">
        <f>SUMPRODUCT($A$2:$G$2,'Des Matrix All Tasks All Resp'!Q475:W475)</f>
        <v>0.66584189037001906</v>
      </c>
      <c r="N474" s="17">
        <f>SUMPRODUCT($A$2:$G$2,'Des Matrix All Tasks All Resp'!X475:AD475)</f>
        <v>-0.79214457067197641</v>
      </c>
      <c r="P474" s="17">
        <v>40</v>
      </c>
      <c r="Q474" s="17">
        <v>5</v>
      </c>
      <c r="R474" s="17">
        <f t="shared" si="65"/>
        <v>3.8162225787435333</v>
      </c>
      <c r="S474" s="17">
        <f t="shared" si="66"/>
        <v>1.9291192963151294</v>
      </c>
      <c r="T474" s="17">
        <f t="shared" si="67"/>
        <v>1.9461282584821706</v>
      </c>
      <c r="U474" s="17">
        <f t="shared" si="68"/>
        <v>0.45287253595681493</v>
      </c>
      <c r="W474" s="17">
        <v>40</v>
      </c>
      <c r="X474" s="17">
        <v>5</v>
      </c>
      <c r="Y474" s="17">
        <f t="shared" si="69"/>
        <v>0.46857342987741968</v>
      </c>
      <c r="Z474" s="17">
        <f t="shared" si="70"/>
        <v>0.23686617503707263</v>
      </c>
      <c r="AA474" s="17">
        <f t="shared" si="71"/>
        <v>0.23895461395194584</v>
      </c>
      <c r="AB474" s="17">
        <f t="shared" si="72"/>
        <v>5.5605781133561828E-2</v>
      </c>
      <c r="AD474" s="17">
        <v>40</v>
      </c>
      <c r="AE474" s="17">
        <v>5</v>
      </c>
      <c r="AF474" s="17">
        <f>SUMPRODUCT(Y474:AB474,'Coded Choice Data'!C474:F474)</f>
        <v>0.23895461395194584</v>
      </c>
      <c r="AG474" s="17">
        <f t="shared" si="73"/>
        <v>-1.4314816448665266</v>
      </c>
    </row>
    <row r="475" spans="9:33" x14ac:dyDescent="0.3">
      <c r="I475" s="16">
        <v>40</v>
      </c>
      <c r="J475" s="16">
        <v>6</v>
      </c>
      <c r="K475" s="17">
        <f>SUMPRODUCT($A$2:$G$2,'Des Matrix All Tasks All Resp'!C476:I476)</f>
        <v>-0.68125478487649804</v>
      </c>
      <c r="L475" s="17">
        <f>SUMPRODUCT($A$2:$G$2,'Des Matrix All Tasks All Resp'!J476:P476)</f>
        <v>-0.29981689164942416</v>
      </c>
      <c r="M475" s="17">
        <f>SUMPRODUCT($A$2:$G$2,'Des Matrix All Tasks All Resp'!Q476:W476)</f>
        <v>-0.69446976714678621</v>
      </c>
      <c r="N475" s="17">
        <f>SUMPRODUCT($A$2:$G$2,'Des Matrix All Tasks All Resp'!X476:AD476)</f>
        <v>-0.79214457067197641</v>
      </c>
      <c r="P475" s="17">
        <v>40</v>
      </c>
      <c r="Q475" s="17">
        <v>6</v>
      </c>
      <c r="R475" s="17">
        <f t="shared" si="65"/>
        <v>0.50598169568907869</v>
      </c>
      <c r="S475" s="17">
        <f t="shared" si="66"/>
        <v>0.74095388310426558</v>
      </c>
      <c r="T475" s="17">
        <f t="shared" si="67"/>
        <v>0.49933914382267025</v>
      </c>
      <c r="U475" s="17">
        <f t="shared" si="68"/>
        <v>0.45287253595681493</v>
      </c>
      <c r="W475" s="17">
        <v>40</v>
      </c>
      <c r="X475" s="17">
        <v>6</v>
      </c>
      <c r="Y475" s="17">
        <f t="shared" si="69"/>
        <v>0.23008086144146769</v>
      </c>
      <c r="Z475" s="17">
        <f t="shared" si="70"/>
        <v>0.33692781609591671</v>
      </c>
      <c r="AA475" s="17">
        <f t="shared" si="71"/>
        <v>0.22706034890393112</v>
      </c>
      <c r="AB475" s="17">
        <f t="shared" si="72"/>
        <v>0.20593097355868456</v>
      </c>
      <c r="AD475" s="17">
        <v>40</v>
      </c>
      <c r="AE475" s="17">
        <v>6</v>
      </c>
      <c r="AF475" s="17">
        <f>SUMPRODUCT(Y475:AB475,'Coded Choice Data'!C475:F475)</f>
        <v>0.23008086144146769</v>
      </c>
      <c r="AG475" s="17">
        <f t="shared" si="73"/>
        <v>-1.4693244603610727</v>
      </c>
    </row>
    <row r="476" spans="9:33" x14ac:dyDescent="0.3">
      <c r="I476" s="16">
        <v>40</v>
      </c>
      <c r="J476" s="16">
        <v>7</v>
      </c>
      <c r="K476" s="17">
        <f>SUMPRODUCT($A$2:$G$2,'Des Matrix All Tasks All Resp'!C477:I477)</f>
        <v>0.66584189037001906</v>
      </c>
      <c r="L476" s="17">
        <f>SUMPRODUCT($A$2:$G$2,'Des Matrix All Tasks All Resp'!J477:P477)</f>
        <v>-0.8515711716844464</v>
      </c>
      <c r="M476" s="17">
        <f>SUMPRODUCT($A$2:$G$2,'Des Matrix All Tasks All Resp'!Q477:W477)</f>
        <v>-0.29981689164942416</v>
      </c>
      <c r="N476" s="17">
        <f>SUMPRODUCT($A$2:$G$2,'Des Matrix All Tasks All Resp'!X477:AD477)</f>
        <v>-0.79214457067197641</v>
      </c>
      <c r="P476" s="17">
        <v>40</v>
      </c>
      <c r="Q476" s="17">
        <v>7</v>
      </c>
      <c r="R476" s="17">
        <f t="shared" si="65"/>
        <v>1.9461282584821706</v>
      </c>
      <c r="S476" s="17">
        <f t="shared" si="66"/>
        <v>0.42674391698803016</v>
      </c>
      <c r="T476" s="17">
        <f t="shared" si="67"/>
        <v>0.74095388310426558</v>
      </c>
      <c r="U476" s="17">
        <f t="shared" si="68"/>
        <v>0.45287253595681493</v>
      </c>
      <c r="W476" s="17">
        <v>40</v>
      </c>
      <c r="X476" s="17">
        <v>7</v>
      </c>
      <c r="Y476" s="17">
        <f t="shared" si="69"/>
        <v>0.54563855254439342</v>
      </c>
      <c r="Z476" s="17">
        <f t="shared" si="70"/>
        <v>0.1196467561465229</v>
      </c>
      <c r="AA476" s="17">
        <f t="shared" si="71"/>
        <v>0.20774221972115875</v>
      </c>
      <c r="AB476" s="17">
        <f t="shared" si="72"/>
        <v>0.12697247158792493</v>
      </c>
      <c r="AD476" s="17">
        <v>40</v>
      </c>
      <c r="AE476" s="17">
        <v>7</v>
      </c>
      <c r="AF476" s="17">
        <f>SUMPRODUCT(Y476:AB476,'Coded Choice Data'!C476:F476)</f>
        <v>0.54563855254439342</v>
      </c>
      <c r="AG476" s="17">
        <f t="shared" si="73"/>
        <v>-0.60579851412740759</v>
      </c>
    </row>
    <row r="477" spans="9:33" x14ac:dyDescent="0.3">
      <c r="I477" s="16">
        <v>40</v>
      </c>
      <c r="J477" s="16">
        <v>8</v>
      </c>
      <c r="K477" s="17">
        <f>SUMPRODUCT($A$2:$G$2,'Des Matrix All Tasks All Resp'!C478:I478)</f>
        <v>-1.1975725696168413</v>
      </c>
      <c r="L477" s="17">
        <f>SUMPRODUCT($A$2:$G$2,'Des Matrix All Tasks All Resp'!J478:P478)</f>
        <v>-0.68125478487649804</v>
      </c>
      <c r="M477" s="17">
        <f>SUMPRODUCT($A$2:$G$2,'Des Matrix All Tasks All Resp'!Q478:W478)</f>
        <v>0.65706357561691719</v>
      </c>
      <c r="N477" s="17">
        <f>SUMPRODUCT($A$2:$G$2,'Des Matrix All Tasks All Resp'!X478:AD478)</f>
        <v>-0.79214457067197641</v>
      </c>
      <c r="P477" s="17">
        <v>40</v>
      </c>
      <c r="Q477" s="17">
        <v>8</v>
      </c>
      <c r="R477" s="17">
        <f t="shared" si="65"/>
        <v>0.30192622799302171</v>
      </c>
      <c r="S477" s="17">
        <f t="shared" si="66"/>
        <v>0.50598169568907869</v>
      </c>
      <c r="T477" s="17">
        <f t="shared" si="67"/>
        <v>1.9291192963151294</v>
      </c>
      <c r="U477" s="17">
        <f t="shared" si="68"/>
        <v>0.45287253595681493</v>
      </c>
      <c r="W477" s="17">
        <v>40</v>
      </c>
      <c r="X477" s="17">
        <v>8</v>
      </c>
      <c r="Y477" s="17">
        <f t="shared" si="69"/>
        <v>9.4650694721508805E-2</v>
      </c>
      <c r="Z477" s="17">
        <f t="shared" si="70"/>
        <v>0.15861993617343256</v>
      </c>
      <c r="AA477" s="17">
        <f t="shared" si="71"/>
        <v>0.60475859553716993</v>
      </c>
      <c r="AB477" s="17">
        <f t="shared" si="72"/>
        <v>0.14197077356788865</v>
      </c>
      <c r="AD477" s="17">
        <v>40</v>
      </c>
      <c r="AE477" s="17">
        <v>8</v>
      </c>
      <c r="AF477" s="17">
        <f>SUMPRODUCT(Y477:AB477,'Coded Choice Data'!C477:F477)</f>
        <v>0.60475859553716993</v>
      </c>
      <c r="AG477" s="17">
        <f t="shared" si="73"/>
        <v>-0.5029259162202605</v>
      </c>
    </row>
    <row r="478" spans="9:33" x14ac:dyDescent="0.3">
      <c r="I478" s="16">
        <v>40</v>
      </c>
      <c r="J478" s="16">
        <v>9</v>
      </c>
      <c r="K478" s="17">
        <f>SUMPRODUCT($A$2:$G$2,'Des Matrix All Tasks All Resp'!C479:I479)</f>
        <v>-1.0671293456207582</v>
      </c>
      <c r="L478" s="17">
        <f>SUMPRODUCT($A$2:$G$2,'Des Matrix All Tasks All Resp'!J479:P479)</f>
        <v>-0.69446976714678621</v>
      </c>
      <c r="M478" s="17">
        <f>SUMPRODUCT($A$2:$G$2,'Des Matrix All Tasks All Resp'!Q479:W479)</f>
        <v>1.3392610796480227</v>
      </c>
      <c r="N478" s="17">
        <f>SUMPRODUCT($A$2:$G$2,'Des Matrix All Tasks All Resp'!X479:AD479)</f>
        <v>-0.79214457067197641</v>
      </c>
      <c r="P478" s="17">
        <v>40</v>
      </c>
      <c r="Q478" s="17">
        <v>9</v>
      </c>
      <c r="R478" s="17">
        <f t="shared" si="65"/>
        <v>0.3439945909823911</v>
      </c>
      <c r="S478" s="17">
        <f t="shared" si="66"/>
        <v>0.49933914382267025</v>
      </c>
      <c r="T478" s="17">
        <f t="shared" si="67"/>
        <v>3.8162225787435333</v>
      </c>
      <c r="U478" s="17">
        <f t="shared" si="68"/>
        <v>0.45287253595681493</v>
      </c>
      <c r="W478" s="17">
        <v>40</v>
      </c>
      <c r="X478" s="17">
        <v>9</v>
      </c>
      <c r="Y478" s="17">
        <f t="shared" si="69"/>
        <v>6.7285941987372616E-2</v>
      </c>
      <c r="Z478" s="17">
        <f t="shared" si="70"/>
        <v>9.7671607473026778E-2</v>
      </c>
      <c r="AA478" s="17">
        <f t="shared" si="71"/>
        <v>0.7464597926116322</v>
      </c>
      <c r="AB478" s="17">
        <f t="shared" si="72"/>
        <v>8.8582657927968433E-2</v>
      </c>
      <c r="AD478" s="17">
        <v>40</v>
      </c>
      <c r="AE478" s="17">
        <v>9</v>
      </c>
      <c r="AF478" s="17">
        <f>SUMPRODUCT(Y478:AB478,'Coded Choice Data'!C478:F478)</f>
        <v>0.7464597926116322</v>
      </c>
      <c r="AG478" s="17">
        <f t="shared" si="73"/>
        <v>-0.29241352465689846</v>
      </c>
    </row>
    <row r="479" spans="9:33" x14ac:dyDescent="0.3">
      <c r="I479" s="16">
        <v>40</v>
      </c>
      <c r="J479" s="16">
        <v>10</v>
      </c>
      <c r="K479" s="17">
        <f>SUMPRODUCT($A$2:$G$2,'Des Matrix All Tasks All Resp'!C480:I480)</f>
        <v>-0.29981689164942416</v>
      </c>
      <c r="L479" s="17">
        <f>SUMPRODUCT($A$2:$G$2,'Des Matrix All Tasks All Resp'!J480:P480)</f>
        <v>1.3392610796480227</v>
      </c>
      <c r="M479" s="17">
        <f>SUMPRODUCT($A$2:$G$2,'Des Matrix All Tasks All Resp'!Q480:W480)</f>
        <v>-1.1975725696168413</v>
      </c>
      <c r="N479" s="17">
        <f>SUMPRODUCT($A$2:$G$2,'Des Matrix All Tasks All Resp'!X480:AD480)</f>
        <v>-0.79214457067197641</v>
      </c>
      <c r="P479" s="17">
        <v>40</v>
      </c>
      <c r="Q479" s="17">
        <v>10</v>
      </c>
      <c r="R479" s="17">
        <f t="shared" si="65"/>
        <v>0.74095388310426558</v>
      </c>
      <c r="S479" s="17">
        <f t="shared" si="66"/>
        <v>3.8162225787435333</v>
      </c>
      <c r="T479" s="17">
        <f t="shared" si="67"/>
        <v>0.30192622799302171</v>
      </c>
      <c r="U479" s="17">
        <f t="shared" si="68"/>
        <v>0.45287253595681493</v>
      </c>
      <c r="W479" s="17">
        <v>40</v>
      </c>
      <c r="X479" s="17">
        <v>10</v>
      </c>
      <c r="Y479" s="17">
        <f t="shared" si="69"/>
        <v>0.13948745082729661</v>
      </c>
      <c r="Z479" s="17">
        <f t="shared" si="70"/>
        <v>0.71841874566922448</v>
      </c>
      <c r="AA479" s="17">
        <f t="shared" si="71"/>
        <v>5.6838786921805544E-2</v>
      </c>
      <c r="AB479" s="17">
        <f t="shared" si="72"/>
        <v>8.525501658167324E-2</v>
      </c>
      <c r="AD479" s="17">
        <v>40</v>
      </c>
      <c r="AE479" s="17">
        <v>10</v>
      </c>
      <c r="AF479" s="17">
        <f>SUMPRODUCT(Y479:AB479,'Coded Choice Data'!C479:F479)</f>
        <v>0.71841874566922448</v>
      </c>
      <c r="AG479" s="17">
        <f t="shared" si="73"/>
        <v>-0.33070266869701831</v>
      </c>
    </row>
    <row r="480" spans="9:33" x14ac:dyDescent="0.3">
      <c r="I480" s="16">
        <v>40</v>
      </c>
      <c r="J480" s="16">
        <v>11</v>
      </c>
      <c r="K480" s="17">
        <f>SUMPRODUCT($A$2:$G$2,'Des Matrix All Tasks All Resp'!C481:I481)</f>
        <v>-1.0671293456207582</v>
      </c>
      <c r="L480" s="17">
        <f>SUMPRODUCT($A$2:$G$2,'Des Matrix All Tasks All Resp'!J481:P481)</f>
        <v>0.66584189037001906</v>
      </c>
      <c r="M480" s="17">
        <f>SUMPRODUCT($A$2:$G$2,'Des Matrix All Tasks All Resp'!Q481:W481)</f>
        <v>-0.68125478487649804</v>
      </c>
      <c r="N480" s="17">
        <f>SUMPRODUCT($A$2:$G$2,'Des Matrix All Tasks All Resp'!X481:AD481)</f>
        <v>-0.79214457067197641</v>
      </c>
      <c r="P480" s="17">
        <v>40</v>
      </c>
      <c r="Q480" s="17">
        <v>11</v>
      </c>
      <c r="R480" s="17">
        <f t="shared" si="65"/>
        <v>0.3439945909823911</v>
      </c>
      <c r="S480" s="17">
        <f t="shared" si="66"/>
        <v>1.9461282584821706</v>
      </c>
      <c r="T480" s="17">
        <f t="shared" si="67"/>
        <v>0.50598169568907869</v>
      </c>
      <c r="U480" s="17">
        <f t="shared" si="68"/>
        <v>0.45287253595681493</v>
      </c>
      <c r="W480" s="17">
        <v>40</v>
      </c>
      <c r="X480" s="17">
        <v>11</v>
      </c>
      <c r="Y480" s="17">
        <f t="shared" si="69"/>
        <v>0.10587781396870258</v>
      </c>
      <c r="Z480" s="17">
        <f t="shared" si="70"/>
        <v>0.59899722586439763</v>
      </c>
      <c r="AA480" s="17">
        <f t="shared" si="71"/>
        <v>0.15573569251407005</v>
      </c>
      <c r="AB480" s="17">
        <f t="shared" si="72"/>
        <v>0.1393892676528298</v>
      </c>
      <c r="AD480" s="17">
        <v>40</v>
      </c>
      <c r="AE480" s="17">
        <v>11</v>
      </c>
      <c r="AF480" s="17">
        <f>SUMPRODUCT(Y480:AB480,'Coded Choice Data'!C480:F480)</f>
        <v>0.10587781396870258</v>
      </c>
      <c r="AG480" s="17">
        <f t="shared" si="73"/>
        <v>-2.2454695481463238</v>
      </c>
    </row>
    <row r="481" spans="9:33" x14ac:dyDescent="0.3">
      <c r="I481" s="16">
        <v>40</v>
      </c>
      <c r="J481" s="16">
        <v>12</v>
      </c>
      <c r="K481" s="17">
        <f>SUMPRODUCT($A$2:$G$2,'Des Matrix All Tasks All Resp'!C482:I482)</f>
        <v>0.65706357561691719</v>
      </c>
      <c r="L481" s="17">
        <f>SUMPRODUCT($A$2:$G$2,'Des Matrix All Tasks All Resp'!J482:P482)</f>
        <v>-0.8515711716844464</v>
      </c>
      <c r="M481" s="17">
        <f>SUMPRODUCT($A$2:$G$2,'Des Matrix All Tasks All Resp'!Q482:W482)</f>
        <v>-0.69446976714678621</v>
      </c>
      <c r="N481" s="17">
        <f>SUMPRODUCT($A$2:$G$2,'Des Matrix All Tasks All Resp'!X482:AD482)</f>
        <v>-0.79214457067197641</v>
      </c>
      <c r="P481" s="17">
        <v>40</v>
      </c>
      <c r="Q481" s="17">
        <v>12</v>
      </c>
      <c r="R481" s="17">
        <f t="shared" si="65"/>
        <v>1.9291192963151294</v>
      </c>
      <c r="S481" s="17">
        <f t="shared" si="66"/>
        <v>0.42674391698803016</v>
      </c>
      <c r="T481" s="17">
        <f t="shared" si="67"/>
        <v>0.49933914382267025</v>
      </c>
      <c r="U481" s="17">
        <f t="shared" si="68"/>
        <v>0.45287253595681493</v>
      </c>
      <c r="W481" s="17">
        <v>40</v>
      </c>
      <c r="X481" s="17">
        <v>12</v>
      </c>
      <c r="Y481" s="17">
        <f t="shared" si="69"/>
        <v>0.58315466205103683</v>
      </c>
      <c r="Z481" s="17">
        <f t="shared" si="70"/>
        <v>0.1290006819012392</v>
      </c>
      <c r="AA481" s="17">
        <f t="shared" si="71"/>
        <v>0.15094553780109821</v>
      </c>
      <c r="AB481" s="17">
        <f t="shared" si="72"/>
        <v>0.13689911824662579</v>
      </c>
      <c r="AD481" s="17">
        <v>40</v>
      </c>
      <c r="AE481" s="17">
        <v>12</v>
      </c>
      <c r="AF481" s="17">
        <f>SUMPRODUCT(Y481:AB481,'Coded Choice Data'!C481:F481)</f>
        <v>0.15094553780109821</v>
      </c>
      <c r="AG481" s="17">
        <f t="shared" si="73"/>
        <v>-1.890836184040658</v>
      </c>
    </row>
    <row r="482" spans="9:33" x14ac:dyDescent="0.3">
      <c r="I482" s="16">
        <v>41</v>
      </c>
      <c r="J482" s="16">
        <v>1</v>
      </c>
      <c r="K482" s="17">
        <f>SUMPRODUCT($A$2:$G$2,'Des Matrix All Tasks All Resp'!C483:I483)</f>
        <v>-0.69446976714678621</v>
      </c>
      <c r="L482" s="17">
        <f>SUMPRODUCT($A$2:$G$2,'Des Matrix All Tasks All Resp'!J483:P483)</f>
        <v>-1.1975725696168413</v>
      </c>
      <c r="M482" s="17">
        <f>SUMPRODUCT($A$2:$G$2,'Des Matrix All Tasks All Resp'!Q483:W483)</f>
        <v>0.66584189037001906</v>
      </c>
      <c r="N482" s="17">
        <f>SUMPRODUCT($A$2:$G$2,'Des Matrix All Tasks All Resp'!X483:AD483)</f>
        <v>-0.79214457067197641</v>
      </c>
      <c r="P482" s="17">
        <v>41</v>
      </c>
      <c r="Q482" s="17">
        <v>1</v>
      </c>
      <c r="R482" s="17">
        <f t="shared" si="65"/>
        <v>0.49933914382267025</v>
      </c>
      <c r="S482" s="17">
        <f t="shared" si="66"/>
        <v>0.30192622799302171</v>
      </c>
      <c r="T482" s="17">
        <f t="shared" si="67"/>
        <v>1.9461282584821706</v>
      </c>
      <c r="U482" s="17">
        <f t="shared" si="68"/>
        <v>0.45287253595681493</v>
      </c>
      <c r="W482" s="17">
        <v>41</v>
      </c>
      <c r="X482" s="17">
        <v>1</v>
      </c>
      <c r="Y482" s="17">
        <f t="shared" si="69"/>
        <v>0.15603050430241394</v>
      </c>
      <c r="Z482" s="17">
        <f t="shared" si="70"/>
        <v>9.4344098992981823E-2</v>
      </c>
      <c r="AA482" s="17">
        <f t="shared" si="71"/>
        <v>0.60811449966355624</v>
      </c>
      <c r="AB482" s="17">
        <f t="shared" si="72"/>
        <v>0.14151089704104794</v>
      </c>
      <c r="AD482" s="17">
        <v>41</v>
      </c>
      <c r="AE482" s="17">
        <v>1</v>
      </c>
      <c r="AF482" s="17">
        <f>SUMPRODUCT(Y482:AB482,'Coded Choice Data'!C482:F482)</f>
        <v>0.15603050430241394</v>
      </c>
      <c r="AG482" s="17">
        <f t="shared" si="73"/>
        <v>-1.8577037504480427</v>
      </c>
    </row>
    <row r="483" spans="9:33" x14ac:dyDescent="0.3">
      <c r="I483" s="16">
        <v>41</v>
      </c>
      <c r="J483" s="16">
        <v>2</v>
      </c>
      <c r="K483" s="17">
        <f>SUMPRODUCT($A$2:$G$2,'Des Matrix All Tasks All Resp'!C484:I484)</f>
        <v>-0.29981689164942416</v>
      </c>
      <c r="L483" s="17">
        <f>SUMPRODUCT($A$2:$G$2,'Des Matrix All Tasks All Resp'!J484:P484)</f>
        <v>0.65706357561691719</v>
      </c>
      <c r="M483" s="17">
        <f>SUMPRODUCT($A$2:$G$2,'Des Matrix All Tasks All Resp'!Q484:W484)</f>
        <v>-1.0671293456207582</v>
      </c>
      <c r="N483" s="17">
        <f>SUMPRODUCT($A$2:$G$2,'Des Matrix All Tasks All Resp'!X484:AD484)</f>
        <v>-0.79214457067197641</v>
      </c>
      <c r="P483" s="17">
        <v>41</v>
      </c>
      <c r="Q483" s="17">
        <v>2</v>
      </c>
      <c r="R483" s="17">
        <f t="shared" si="65"/>
        <v>0.74095388310426558</v>
      </c>
      <c r="S483" s="17">
        <f t="shared" si="66"/>
        <v>1.9291192963151294</v>
      </c>
      <c r="T483" s="17">
        <f t="shared" si="67"/>
        <v>0.3439945909823911</v>
      </c>
      <c r="U483" s="17">
        <f t="shared" si="68"/>
        <v>0.45287253595681493</v>
      </c>
      <c r="W483" s="17">
        <v>41</v>
      </c>
      <c r="X483" s="17">
        <v>2</v>
      </c>
      <c r="Y483" s="17">
        <f t="shared" si="69"/>
        <v>0.21371982717594143</v>
      </c>
      <c r="Z483" s="17">
        <f t="shared" si="70"/>
        <v>0.55643279833142645</v>
      </c>
      <c r="AA483" s="17">
        <f t="shared" si="71"/>
        <v>9.922137694481846E-2</v>
      </c>
      <c r="AB483" s="17">
        <f t="shared" si="72"/>
        <v>0.13062599754781365</v>
      </c>
      <c r="AD483" s="17">
        <v>41</v>
      </c>
      <c r="AE483" s="17">
        <v>2</v>
      </c>
      <c r="AF483" s="17">
        <f>SUMPRODUCT(Y483:AB483,'Coded Choice Data'!C483:F483)</f>
        <v>0.55643279833142645</v>
      </c>
      <c r="AG483" s="17">
        <f t="shared" si="73"/>
        <v>-0.58620887327365379</v>
      </c>
    </row>
    <row r="484" spans="9:33" x14ac:dyDescent="0.3">
      <c r="I484" s="16">
        <v>41</v>
      </c>
      <c r="J484" s="16">
        <v>3</v>
      </c>
      <c r="K484" s="17">
        <f>SUMPRODUCT($A$2:$G$2,'Des Matrix All Tasks All Resp'!C485:I485)</f>
        <v>1.3392610796480227</v>
      </c>
      <c r="L484" s="17">
        <f>SUMPRODUCT($A$2:$G$2,'Des Matrix All Tasks All Resp'!J485:P485)</f>
        <v>-0.68125478487649804</v>
      </c>
      <c r="M484" s="17">
        <f>SUMPRODUCT($A$2:$G$2,'Des Matrix All Tasks All Resp'!Q485:W485)</f>
        <v>-0.8515711716844464</v>
      </c>
      <c r="N484" s="17">
        <f>SUMPRODUCT($A$2:$G$2,'Des Matrix All Tasks All Resp'!X485:AD485)</f>
        <v>-0.79214457067197641</v>
      </c>
      <c r="P484" s="17">
        <v>41</v>
      </c>
      <c r="Q484" s="17">
        <v>3</v>
      </c>
      <c r="R484" s="17">
        <f t="shared" si="65"/>
        <v>3.8162225787435333</v>
      </c>
      <c r="S484" s="17">
        <f t="shared" si="66"/>
        <v>0.50598169568907869</v>
      </c>
      <c r="T484" s="17">
        <f t="shared" si="67"/>
        <v>0.42674391698803016</v>
      </c>
      <c r="U484" s="17">
        <f t="shared" si="68"/>
        <v>0.45287253595681493</v>
      </c>
      <c r="W484" s="17">
        <v>41</v>
      </c>
      <c r="X484" s="17">
        <v>3</v>
      </c>
      <c r="Y484" s="17">
        <f t="shared" si="69"/>
        <v>0.73363208360075771</v>
      </c>
      <c r="Z484" s="17">
        <f t="shared" si="70"/>
        <v>9.7270114101793301E-2</v>
      </c>
      <c r="AA484" s="17">
        <f t="shared" si="71"/>
        <v>8.2037413312237836E-2</v>
      </c>
      <c r="AB484" s="17">
        <f t="shared" si="72"/>
        <v>8.7060388985211054E-2</v>
      </c>
      <c r="AD484" s="17">
        <v>41</v>
      </c>
      <c r="AE484" s="17">
        <v>3</v>
      </c>
      <c r="AF484" s="17">
        <f>SUMPRODUCT(Y484:AB484,'Coded Choice Data'!C484:F484)</f>
        <v>0.73363208360075771</v>
      </c>
      <c r="AG484" s="17">
        <f t="shared" si="73"/>
        <v>-0.30974762453497645</v>
      </c>
    </row>
    <row r="485" spans="9:33" x14ac:dyDescent="0.3">
      <c r="I485" s="16">
        <v>41</v>
      </c>
      <c r="J485" s="16">
        <v>4</v>
      </c>
      <c r="K485" s="17">
        <f>SUMPRODUCT($A$2:$G$2,'Des Matrix All Tasks All Resp'!C486:I486)</f>
        <v>-0.8515711716844464</v>
      </c>
      <c r="L485" s="17">
        <f>SUMPRODUCT($A$2:$G$2,'Des Matrix All Tasks All Resp'!J486:P486)</f>
        <v>-1.0671293456207582</v>
      </c>
      <c r="M485" s="17">
        <f>SUMPRODUCT($A$2:$G$2,'Des Matrix All Tasks All Resp'!Q486:W486)</f>
        <v>-1.1975725696168413</v>
      </c>
      <c r="N485" s="17">
        <f>SUMPRODUCT($A$2:$G$2,'Des Matrix All Tasks All Resp'!X486:AD486)</f>
        <v>-0.79214457067197641</v>
      </c>
      <c r="P485" s="17">
        <v>41</v>
      </c>
      <c r="Q485" s="17">
        <v>4</v>
      </c>
      <c r="R485" s="17">
        <f t="shared" si="65"/>
        <v>0.42674391698803016</v>
      </c>
      <c r="S485" s="17">
        <f t="shared" si="66"/>
        <v>0.3439945909823911</v>
      </c>
      <c r="T485" s="17">
        <f t="shared" si="67"/>
        <v>0.30192622799302171</v>
      </c>
      <c r="U485" s="17">
        <f t="shared" si="68"/>
        <v>0.45287253595681493</v>
      </c>
      <c r="W485" s="17">
        <v>41</v>
      </c>
      <c r="X485" s="17">
        <v>4</v>
      </c>
      <c r="Y485" s="17">
        <f t="shared" si="69"/>
        <v>0.27973352394784146</v>
      </c>
      <c r="Z485" s="17">
        <f t="shared" si="70"/>
        <v>0.22549078106062309</v>
      </c>
      <c r="AA485" s="17">
        <f t="shared" si="71"/>
        <v>0.19791468458386108</v>
      </c>
      <c r="AB485" s="17">
        <f t="shared" si="72"/>
        <v>0.29686101040767443</v>
      </c>
      <c r="AD485" s="17">
        <v>41</v>
      </c>
      <c r="AE485" s="17">
        <v>4</v>
      </c>
      <c r="AF485" s="17">
        <f>SUMPRODUCT(Y485:AB485,'Coded Choice Data'!C485:F485)</f>
        <v>0.19791468458386108</v>
      </c>
      <c r="AG485" s="17">
        <f t="shared" si="73"/>
        <v>-1.6199192270857192</v>
      </c>
    </row>
    <row r="486" spans="9:33" x14ac:dyDescent="0.3">
      <c r="I486" s="16">
        <v>41</v>
      </c>
      <c r="J486" s="16">
        <v>5</v>
      </c>
      <c r="K486" s="17">
        <f>SUMPRODUCT($A$2:$G$2,'Des Matrix All Tasks All Resp'!C487:I487)</f>
        <v>1.3392610796480227</v>
      </c>
      <c r="L486" s="17">
        <f>SUMPRODUCT($A$2:$G$2,'Des Matrix All Tasks All Resp'!J487:P487)</f>
        <v>0.65706357561691719</v>
      </c>
      <c r="M486" s="17">
        <f>SUMPRODUCT($A$2:$G$2,'Des Matrix All Tasks All Resp'!Q487:W487)</f>
        <v>0.66584189037001906</v>
      </c>
      <c r="N486" s="17">
        <f>SUMPRODUCT($A$2:$G$2,'Des Matrix All Tasks All Resp'!X487:AD487)</f>
        <v>-0.79214457067197641</v>
      </c>
      <c r="P486" s="17">
        <v>41</v>
      </c>
      <c r="Q486" s="17">
        <v>5</v>
      </c>
      <c r="R486" s="17">
        <f t="shared" si="65"/>
        <v>3.8162225787435333</v>
      </c>
      <c r="S486" s="17">
        <f t="shared" si="66"/>
        <v>1.9291192963151294</v>
      </c>
      <c r="T486" s="17">
        <f t="shared" si="67"/>
        <v>1.9461282584821706</v>
      </c>
      <c r="U486" s="17">
        <f t="shared" si="68"/>
        <v>0.45287253595681493</v>
      </c>
      <c r="W486" s="17">
        <v>41</v>
      </c>
      <c r="X486" s="17">
        <v>5</v>
      </c>
      <c r="Y486" s="17">
        <f t="shared" si="69"/>
        <v>0.46857342987741968</v>
      </c>
      <c r="Z486" s="17">
        <f t="shared" si="70"/>
        <v>0.23686617503707263</v>
      </c>
      <c r="AA486" s="17">
        <f t="shared" si="71"/>
        <v>0.23895461395194584</v>
      </c>
      <c r="AB486" s="17">
        <f t="shared" si="72"/>
        <v>5.5605781133561828E-2</v>
      </c>
      <c r="AD486" s="17">
        <v>41</v>
      </c>
      <c r="AE486" s="17">
        <v>5</v>
      </c>
      <c r="AF486" s="17">
        <f>SUMPRODUCT(Y486:AB486,'Coded Choice Data'!C486:F486)</f>
        <v>0.23686617503707263</v>
      </c>
      <c r="AG486" s="17">
        <f t="shared" si="73"/>
        <v>-1.4402599596196284</v>
      </c>
    </row>
    <row r="487" spans="9:33" x14ac:dyDescent="0.3">
      <c r="I487" s="16">
        <v>41</v>
      </c>
      <c r="J487" s="16">
        <v>6</v>
      </c>
      <c r="K487" s="17">
        <f>SUMPRODUCT($A$2:$G$2,'Des Matrix All Tasks All Resp'!C488:I488)</f>
        <v>-0.68125478487649804</v>
      </c>
      <c r="L487" s="17">
        <f>SUMPRODUCT($A$2:$G$2,'Des Matrix All Tasks All Resp'!J488:P488)</f>
        <v>-0.29981689164942416</v>
      </c>
      <c r="M487" s="17">
        <f>SUMPRODUCT($A$2:$G$2,'Des Matrix All Tasks All Resp'!Q488:W488)</f>
        <v>-0.69446976714678621</v>
      </c>
      <c r="N487" s="17">
        <f>SUMPRODUCT($A$2:$G$2,'Des Matrix All Tasks All Resp'!X488:AD488)</f>
        <v>-0.79214457067197641</v>
      </c>
      <c r="P487" s="17">
        <v>41</v>
      </c>
      <c r="Q487" s="17">
        <v>6</v>
      </c>
      <c r="R487" s="17">
        <f t="shared" si="65"/>
        <v>0.50598169568907869</v>
      </c>
      <c r="S487" s="17">
        <f t="shared" si="66"/>
        <v>0.74095388310426558</v>
      </c>
      <c r="T487" s="17">
        <f t="shared" si="67"/>
        <v>0.49933914382267025</v>
      </c>
      <c r="U487" s="17">
        <f t="shared" si="68"/>
        <v>0.45287253595681493</v>
      </c>
      <c r="W487" s="17">
        <v>41</v>
      </c>
      <c r="X487" s="17">
        <v>6</v>
      </c>
      <c r="Y487" s="17">
        <f t="shared" si="69"/>
        <v>0.23008086144146769</v>
      </c>
      <c r="Z487" s="17">
        <f t="shared" si="70"/>
        <v>0.33692781609591671</v>
      </c>
      <c r="AA487" s="17">
        <f t="shared" si="71"/>
        <v>0.22706034890393112</v>
      </c>
      <c r="AB487" s="17">
        <f t="shared" si="72"/>
        <v>0.20593097355868456</v>
      </c>
      <c r="AD487" s="17">
        <v>41</v>
      </c>
      <c r="AE487" s="17">
        <v>6</v>
      </c>
      <c r="AF487" s="17">
        <f>SUMPRODUCT(Y487:AB487,'Coded Choice Data'!C487:F487)</f>
        <v>0.20593097355868456</v>
      </c>
      <c r="AG487" s="17">
        <f t="shared" si="73"/>
        <v>-1.5802142461565509</v>
      </c>
    </row>
    <row r="488" spans="9:33" x14ac:dyDescent="0.3">
      <c r="I488" s="16">
        <v>41</v>
      </c>
      <c r="J488" s="16">
        <v>7</v>
      </c>
      <c r="K488" s="17">
        <f>SUMPRODUCT($A$2:$G$2,'Des Matrix All Tasks All Resp'!C489:I489)</f>
        <v>0.66584189037001906</v>
      </c>
      <c r="L488" s="17">
        <f>SUMPRODUCT($A$2:$G$2,'Des Matrix All Tasks All Resp'!J489:P489)</f>
        <v>-0.8515711716844464</v>
      </c>
      <c r="M488" s="17">
        <f>SUMPRODUCT($A$2:$G$2,'Des Matrix All Tasks All Resp'!Q489:W489)</f>
        <v>-0.29981689164942416</v>
      </c>
      <c r="N488" s="17">
        <f>SUMPRODUCT($A$2:$G$2,'Des Matrix All Tasks All Resp'!X489:AD489)</f>
        <v>-0.79214457067197641</v>
      </c>
      <c r="P488" s="17">
        <v>41</v>
      </c>
      <c r="Q488" s="17">
        <v>7</v>
      </c>
      <c r="R488" s="17">
        <f t="shared" si="65"/>
        <v>1.9461282584821706</v>
      </c>
      <c r="S488" s="17">
        <f t="shared" si="66"/>
        <v>0.42674391698803016</v>
      </c>
      <c r="T488" s="17">
        <f t="shared" si="67"/>
        <v>0.74095388310426558</v>
      </c>
      <c r="U488" s="17">
        <f t="shared" si="68"/>
        <v>0.45287253595681493</v>
      </c>
      <c r="W488" s="17">
        <v>41</v>
      </c>
      <c r="X488" s="17">
        <v>7</v>
      </c>
      <c r="Y488" s="17">
        <f t="shared" si="69"/>
        <v>0.54563855254439342</v>
      </c>
      <c r="Z488" s="17">
        <f t="shared" si="70"/>
        <v>0.1196467561465229</v>
      </c>
      <c r="AA488" s="17">
        <f t="shared" si="71"/>
        <v>0.20774221972115875</v>
      </c>
      <c r="AB488" s="17">
        <f t="shared" si="72"/>
        <v>0.12697247158792493</v>
      </c>
      <c r="AD488" s="17">
        <v>41</v>
      </c>
      <c r="AE488" s="17">
        <v>7</v>
      </c>
      <c r="AF488" s="17">
        <f>SUMPRODUCT(Y488:AB488,'Coded Choice Data'!C488:F488)</f>
        <v>0.54563855254439342</v>
      </c>
      <c r="AG488" s="17">
        <f t="shared" si="73"/>
        <v>-0.60579851412740759</v>
      </c>
    </row>
    <row r="489" spans="9:33" x14ac:dyDescent="0.3">
      <c r="I489" s="16">
        <v>41</v>
      </c>
      <c r="J489" s="16">
        <v>8</v>
      </c>
      <c r="K489" s="17">
        <f>SUMPRODUCT($A$2:$G$2,'Des Matrix All Tasks All Resp'!C490:I490)</f>
        <v>-1.1975725696168413</v>
      </c>
      <c r="L489" s="17">
        <f>SUMPRODUCT($A$2:$G$2,'Des Matrix All Tasks All Resp'!J490:P490)</f>
        <v>-0.68125478487649804</v>
      </c>
      <c r="M489" s="17">
        <f>SUMPRODUCT($A$2:$G$2,'Des Matrix All Tasks All Resp'!Q490:W490)</f>
        <v>0.65706357561691719</v>
      </c>
      <c r="N489" s="17">
        <f>SUMPRODUCT($A$2:$G$2,'Des Matrix All Tasks All Resp'!X490:AD490)</f>
        <v>-0.79214457067197641</v>
      </c>
      <c r="P489" s="17">
        <v>41</v>
      </c>
      <c r="Q489" s="17">
        <v>8</v>
      </c>
      <c r="R489" s="17">
        <f t="shared" si="65"/>
        <v>0.30192622799302171</v>
      </c>
      <c r="S489" s="17">
        <f t="shared" si="66"/>
        <v>0.50598169568907869</v>
      </c>
      <c r="T489" s="17">
        <f t="shared" si="67"/>
        <v>1.9291192963151294</v>
      </c>
      <c r="U489" s="17">
        <f t="shared" si="68"/>
        <v>0.45287253595681493</v>
      </c>
      <c r="W489" s="17">
        <v>41</v>
      </c>
      <c r="X489" s="17">
        <v>8</v>
      </c>
      <c r="Y489" s="17">
        <f t="shared" si="69"/>
        <v>9.4650694721508805E-2</v>
      </c>
      <c r="Z489" s="17">
        <f t="shared" si="70"/>
        <v>0.15861993617343256</v>
      </c>
      <c r="AA489" s="17">
        <f t="shared" si="71"/>
        <v>0.60475859553716993</v>
      </c>
      <c r="AB489" s="17">
        <f t="shared" si="72"/>
        <v>0.14197077356788865</v>
      </c>
      <c r="AD489" s="17">
        <v>41</v>
      </c>
      <c r="AE489" s="17">
        <v>8</v>
      </c>
      <c r="AF489" s="17">
        <f>SUMPRODUCT(Y489:AB489,'Coded Choice Data'!C489:F489)</f>
        <v>0.15861993617343256</v>
      </c>
      <c r="AG489" s="17">
        <f t="shared" si="73"/>
        <v>-1.8412442767136756</v>
      </c>
    </row>
    <row r="490" spans="9:33" x14ac:dyDescent="0.3">
      <c r="I490" s="16">
        <v>41</v>
      </c>
      <c r="J490" s="16">
        <v>9</v>
      </c>
      <c r="K490" s="17">
        <f>SUMPRODUCT($A$2:$G$2,'Des Matrix All Tasks All Resp'!C491:I491)</f>
        <v>-1.0671293456207582</v>
      </c>
      <c r="L490" s="17">
        <f>SUMPRODUCT($A$2:$G$2,'Des Matrix All Tasks All Resp'!J491:P491)</f>
        <v>-0.69446976714678621</v>
      </c>
      <c r="M490" s="17">
        <f>SUMPRODUCT($A$2:$G$2,'Des Matrix All Tasks All Resp'!Q491:W491)</f>
        <v>1.3392610796480227</v>
      </c>
      <c r="N490" s="17">
        <f>SUMPRODUCT($A$2:$G$2,'Des Matrix All Tasks All Resp'!X491:AD491)</f>
        <v>-0.79214457067197641</v>
      </c>
      <c r="P490" s="17">
        <v>41</v>
      </c>
      <c r="Q490" s="17">
        <v>9</v>
      </c>
      <c r="R490" s="17">
        <f t="shared" si="65"/>
        <v>0.3439945909823911</v>
      </c>
      <c r="S490" s="17">
        <f t="shared" si="66"/>
        <v>0.49933914382267025</v>
      </c>
      <c r="T490" s="17">
        <f t="shared" si="67"/>
        <v>3.8162225787435333</v>
      </c>
      <c r="U490" s="17">
        <f t="shared" si="68"/>
        <v>0.45287253595681493</v>
      </c>
      <c r="W490" s="17">
        <v>41</v>
      </c>
      <c r="X490" s="17">
        <v>9</v>
      </c>
      <c r="Y490" s="17">
        <f t="shared" si="69"/>
        <v>6.7285941987372616E-2</v>
      </c>
      <c r="Z490" s="17">
        <f t="shared" si="70"/>
        <v>9.7671607473026778E-2</v>
      </c>
      <c r="AA490" s="17">
        <f t="shared" si="71"/>
        <v>0.7464597926116322</v>
      </c>
      <c r="AB490" s="17">
        <f t="shared" si="72"/>
        <v>8.8582657927968433E-2</v>
      </c>
      <c r="AD490" s="17">
        <v>41</v>
      </c>
      <c r="AE490" s="17">
        <v>9</v>
      </c>
      <c r="AF490" s="17">
        <f>SUMPRODUCT(Y490:AB490,'Coded Choice Data'!C490:F490)</f>
        <v>8.8582657927968433E-2</v>
      </c>
      <c r="AG490" s="17">
        <f t="shared" si="73"/>
        <v>-2.4238191749768978</v>
      </c>
    </row>
    <row r="491" spans="9:33" x14ac:dyDescent="0.3">
      <c r="I491" s="16">
        <v>41</v>
      </c>
      <c r="J491" s="16">
        <v>10</v>
      </c>
      <c r="K491" s="17">
        <f>SUMPRODUCT($A$2:$G$2,'Des Matrix All Tasks All Resp'!C492:I492)</f>
        <v>-0.29981689164942416</v>
      </c>
      <c r="L491" s="17">
        <f>SUMPRODUCT($A$2:$G$2,'Des Matrix All Tasks All Resp'!J492:P492)</f>
        <v>1.3392610796480227</v>
      </c>
      <c r="M491" s="17">
        <f>SUMPRODUCT($A$2:$G$2,'Des Matrix All Tasks All Resp'!Q492:W492)</f>
        <v>-1.1975725696168413</v>
      </c>
      <c r="N491" s="17">
        <f>SUMPRODUCT($A$2:$G$2,'Des Matrix All Tasks All Resp'!X492:AD492)</f>
        <v>-0.79214457067197641</v>
      </c>
      <c r="P491" s="17">
        <v>41</v>
      </c>
      <c r="Q491" s="17">
        <v>10</v>
      </c>
      <c r="R491" s="17">
        <f t="shared" si="65"/>
        <v>0.74095388310426558</v>
      </c>
      <c r="S491" s="17">
        <f t="shared" si="66"/>
        <v>3.8162225787435333</v>
      </c>
      <c r="T491" s="17">
        <f t="shared" si="67"/>
        <v>0.30192622799302171</v>
      </c>
      <c r="U491" s="17">
        <f t="shared" si="68"/>
        <v>0.45287253595681493</v>
      </c>
      <c r="W491" s="17">
        <v>41</v>
      </c>
      <c r="X491" s="17">
        <v>10</v>
      </c>
      <c r="Y491" s="17">
        <f t="shared" si="69"/>
        <v>0.13948745082729661</v>
      </c>
      <c r="Z491" s="17">
        <f t="shared" si="70"/>
        <v>0.71841874566922448</v>
      </c>
      <c r="AA491" s="17">
        <f t="shared" si="71"/>
        <v>5.6838786921805544E-2</v>
      </c>
      <c r="AB491" s="17">
        <f t="shared" si="72"/>
        <v>8.525501658167324E-2</v>
      </c>
      <c r="AD491" s="17">
        <v>41</v>
      </c>
      <c r="AE491" s="17">
        <v>10</v>
      </c>
      <c r="AF491" s="17">
        <f>SUMPRODUCT(Y491:AB491,'Coded Choice Data'!C491:F491)</f>
        <v>5.6838786921805544E-2</v>
      </c>
      <c r="AG491" s="17">
        <f t="shared" si="73"/>
        <v>-2.867536317961882</v>
      </c>
    </row>
    <row r="492" spans="9:33" x14ac:dyDescent="0.3">
      <c r="I492" s="16">
        <v>41</v>
      </c>
      <c r="J492" s="16">
        <v>11</v>
      </c>
      <c r="K492" s="17">
        <f>SUMPRODUCT($A$2:$G$2,'Des Matrix All Tasks All Resp'!C493:I493)</f>
        <v>-1.0671293456207582</v>
      </c>
      <c r="L492" s="17">
        <f>SUMPRODUCT($A$2:$G$2,'Des Matrix All Tasks All Resp'!J493:P493)</f>
        <v>0.66584189037001906</v>
      </c>
      <c r="M492" s="17">
        <f>SUMPRODUCT($A$2:$G$2,'Des Matrix All Tasks All Resp'!Q493:W493)</f>
        <v>-0.68125478487649804</v>
      </c>
      <c r="N492" s="17">
        <f>SUMPRODUCT($A$2:$G$2,'Des Matrix All Tasks All Resp'!X493:AD493)</f>
        <v>-0.79214457067197641</v>
      </c>
      <c r="P492" s="17">
        <v>41</v>
      </c>
      <c r="Q492" s="17">
        <v>11</v>
      </c>
      <c r="R492" s="17">
        <f t="shared" si="65"/>
        <v>0.3439945909823911</v>
      </c>
      <c r="S492" s="17">
        <f t="shared" si="66"/>
        <v>1.9461282584821706</v>
      </c>
      <c r="T492" s="17">
        <f t="shared" si="67"/>
        <v>0.50598169568907869</v>
      </c>
      <c r="U492" s="17">
        <f t="shared" si="68"/>
        <v>0.45287253595681493</v>
      </c>
      <c r="W492" s="17">
        <v>41</v>
      </c>
      <c r="X492" s="17">
        <v>11</v>
      </c>
      <c r="Y492" s="17">
        <f t="shared" si="69"/>
        <v>0.10587781396870258</v>
      </c>
      <c r="Z492" s="17">
        <f t="shared" si="70"/>
        <v>0.59899722586439763</v>
      </c>
      <c r="AA492" s="17">
        <f t="shared" si="71"/>
        <v>0.15573569251407005</v>
      </c>
      <c r="AB492" s="17">
        <f t="shared" si="72"/>
        <v>0.1393892676528298</v>
      </c>
      <c r="AD492" s="17">
        <v>41</v>
      </c>
      <c r="AE492" s="17">
        <v>11</v>
      </c>
      <c r="AF492" s="17">
        <f>SUMPRODUCT(Y492:AB492,'Coded Choice Data'!C492:F492)</f>
        <v>0.59899722586439763</v>
      </c>
      <c r="AG492" s="17">
        <f t="shared" si="73"/>
        <v>-0.51249831215554631</v>
      </c>
    </row>
    <row r="493" spans="9:33" x14ac:dyDescent="0.3">
      <c r="I493" s="16">
        <v>41</v>
      </c>
      <c r="J493" s="16">
        <v>12</v>
      </c>
      <c r="K493" s="17">
        <f>SUMPRODUCT($A$2:$G$2,'Des Matrix All Tasks All Resp'!C494:I494)</f>
        <v>0.65706357561691719</v>
      </c>
      <c r="L493" s="17">
        <f>SUMPRODUCT($A$2:$G$2,'Des Matrix All Tasks All Resp'!J494:P494)</f>
        <v>-0.8515711716844464</v>
      </c>
      <c r="M493" s="17">
        <f>SUMPRODUCT($A$2:$G$2,'Des Matrix All Tasks All Resp'!Q494:W494)</f>
        <v>-0.69446976714678621</v>
      </c>
      <c r="N493" s="17">
        <f>SUMPRODUCT($A$2:$G$2,'Des Matrix All Tasks All Resp'!X494:AD494)</f>
        <v>-0.79214457067197641</v>
      </c>
      <c r="P493" s="17">
        <v>41</v>
      </c>
      <c r="Q493" s="17">
        <v>12</v>
      </c>
      <c r="R493" s="17">
        <f t="shared" si="65"/>
        <v>1.9291192963151294</v>
      </c>
      <c r="S493" s="17">
        <f t="shared" si="66"/>
        <v>0.42674391698803016</v>
      </c>
      <c r="T493" s="17">
        <f t="shared" si="67"/>
        <v>0.49933914382267025</v>
      </c>
      <c r="U493" s="17">
        <f t="shared" si="68"/>
        <v>0.45287253595681493</v>
      </c>
      <c r="W493" s="17">
        <v>41</v>
      </c>
      <c r="X493" s="17">
        <v>12</v>
      </c>
      <c r="Y493" s="17">
        <f t="shared" si="69"/>
        <v>0.58315466205103683</v>
      </c>
      <c r="Z493" s="17">
        <f t="shared" si="70"/>
        <v>0.1290006819012392</v>
      </c>
      <c r="AA493" s="17">
        <f t="shared" si="71"/>
        <v>0.15094553780109821</v>
      </c>
      <c r="AB493" s="17">
        <f t="shared" si="72"/>
        <v>0.13689911824662579</v>
      </c>
      <c r="AD493" s="17">
        <v>41</v>
      </c>
      <c r="AE493" s="17">
        <v>12</v>
      </c>
      <c r="AF493" s="17">
        <f>SUMPRODUCT(Y493:AB493,'Coded Choice Data'!C493:F493)</f>
        <v>0.1290006819012392</v>
      </c>
      <c r="AG493" s="17">
        <f t="shared" si="73"/>
        <v>-2.0479375885783182</v>
      </c>
    </row>
    <row r="494" spans="9:33" x14ac:dyDescent="0.3">
      <c r="I494" s="16">
        <v>42</v>
      </c>
      <c r="J494" s="16">
        <v>1</v>
      </c>
      <c r="K494" s="17">
        <f>SUMPRODUCT($A$2:$G$2,'Des Matrix All Tasks All Resp'!C495:I495)</f>
        <v>-0.69446976714678621</v>
      </c>
      <c r="L494" s="17">
        <f>SUMPRODUCT($A$2:$G$2,'Des Matrix All Tasks All Resp'!J495:P495)</f>
        <v>-1.1975725696168413</v>
      </c>
      <c r="M494" s="17">
        <f>SUMPRODUCT($A$2:$G$2,'Des Matrix All Tasks All Resp'!Q495:W495)</f>
        <v>0.66584189037001906</v>
      </c>
      <c r="N494" s="17">
        <f>SUMPRODUCT($A$2:$G$2,'Des Matrix All Tasks All Resp'!X495:AD495)</f>
        <v>-0.79214457067197641</v>
      </c>
      <c r="P494" s="17">
        <v>42</v>
      </c>
      <c r="Q494" s="17">
        <v>1</v>
      </c>
      <c r="R494" s="17">
        <f t="shared" si="65"/>
        <v>0.49933914382267025</v>
      </c>
      <c r="S494" s="17">
        <f t="shared" si="66"/>
        <v>0.30192622799302171</v>
      </c>
      <c r="T494" s="17">
        <f t="shared" si="67"/>
        <v>1.9461282584821706</v>
      </c>
      <c r="U494" s="17">
        <f t="shared" si="68"/>
        <v>0.45287253595681493</v>
      </c>
      <c r="W494" s="17">
        <v>42</v>
      </c>
      <c r="X494" s="17">
        <v>1</v>
      </c>
      <c r="Y494" s="17">
        <f t="shared" si="69"/>
        <v>0.15603050430241394</v>
      </c>
      <c r="Z494" s="17">
        <f t="shared" si="70"/>
        <v>9.4344098992981823E-2</v>
      </c>
      <c r="AA494" s="17">
        <f t="shared" si="71"/>
        <v>0.60811449966355624</v>
      </c>
      <c r="AB494" s="17">
        <f t="shared" si="72"/>
        <v>0.14151089704104794</v>
      </c>
      <c r="AD494" s="17">
        <v>42</v>
      </c>
      <c r="AE494" s="17">
        <v>1</v>
      </c>
      <c r="AF494" s="17">
        <f>SUMPRODUCT(Y494:AB494,'Coded Choice Data'!C494:F494)</f>
        <v>0.60811449966355624</v>
      </c>
      <c r="AG494" s="17">
        <f t="shared" si="73"/>
        <v>-0.49739209293123748</v>
      </c>
    </row>
    <row r="495" spans="9:33" x14ac:dyDescent="0.3">
      <c r="I495" s="16">
        <v>42</v>
      </c>
      <c r="J495" s="16">
        <v>2</v>
      </c>
      <c r="K495" s="17">
        <f>SUMPRODUCT($A$2:$G$2,'Des Matrix All Tasks All Resp'!C496:I496)</f>
        <v>-0.29981689164942416</v>
      </c>
      <c r="L495" s="17">
        <f>SUMPRODUCT($A$2:$G$2,'Des Matrix All Tasks All Resp'!J496:P496)</f>
        <v>0.65706357561691719</v>
      </c>
      <c r="M495" s="17">
        <f>SUMPRODUCT($A$2:$G$2,'Des Matrix All Tasks All Resp'!Q496:W496)</f>
        <v>-1.0671293456207582</v>
      </c>
      <c r="N495" s="17">
        <f>SUMPRODUCT($A$2:$G$2,'Des Matrix All Tasks All Resp'!X496:AD496)</f>
        <v>-0.79214457067197641</v>
      </c>
      <c r="P495" s="17">
        <v>42</v>
      </c>
      <c r="Q495" s="17">
        <v>2</v>
      </c>
      <c r="R495" s="17">
        <f t="shared" si="65"/>
        <v>0.74095388310426558</v>
      </c>
      <c r="S495" s="17">
        <f t="shared" si="66"/>
        <v>1.9291192963151294</v>
      </c>
      <c r="T495" s="17">
        <f t="shared" si="67"/>
        <v>0.3439945909823911</v>
      </c>
      <c r="U495" s="17">
        <f t="shared" si="68"/>
        <v>0.45287253595681493</v>
      </c>
      <c r="W495" s="17">
        <v>42</v>
      </c>
      <c r="X495" s="17">
        <v>2</v>
      </c>
      <c r="Y495" s="17">
        <f t="shared" si="69"/>
        <v>0.21371982717594143</v>
      </c>
      <c r="Z495" s="17">
        <f t="shared" si="70"/>
        <v>0.55643279833142645</v>
      </c>
      <c r="AA495" s="17">
        <f t="shared" si="71"/>
        <v>9.922137694481846E-2</v>
      </c>
      <c r="AB495" s="17">
        <f t="shared" si="72"/>
        <v>0.13062599754781365</v>
      </c>
      <c r="AD495" s="17">
        <v>42</v>
      </c>
      <c r="AE495" s="17">
        <v>2</v>
      </c>
      <c r="AF495" s="17">
        <f>SUMPRODUCT(Y495:AB495,'Coded Choice Data'!C495:F495)</f>
        <v>9.922137694481846E-2</v>
      </c>
      <c r="AG495" s="17">
        <f t="shared" si="73"/>
        <v>-2.3104017945113293</v>
      </c>
    </row>
    <row r="496" spans="9:33" x14ac:dyDescent="0.3">
      <c r="I496" s="16">
        <v>42</v>
      </c>
      <c r="J496" s="16">
        <v>3</v>
      </c>
      <c r="K496" s="17">
        <f>SUMPRODUCT($A$2:$G$2,'Des Matrix All Tasks All Resp'!C497:I497)</f>
        <v>1.3392610796480227</v>
      </c>
      <c r="L496" s="17">
        <f>SUMPRODUCT($A$2:$G$2,'Des Matrix All Tasks All Resp'!J497:P497)</f>
        <v>-0.68125478487649804</v>
      </c>
      <c r="M496" s="17">
        <f>SUMPRODUCT($A$2:$G$2,'Des Matrix All Tasks All Resp'!Q497:W497)</f>
        <v>-0.8515711716844464</v>
      </c>
      <c r="N496" s="17">
        <f>SUMPRODUCT($A$2:$G$2,'Des Matrix All Tasks All Resp'!X497:AD497)</f>
        <v>-0.79214457067197641</v>
      </c>
      <c r="P496" s="17">
        <v>42</v>
      </c>
      <c r="Q496" s="17">
        <v>3</v>
      </c>
      <c r="R496" s="17">
        <f t="shared" si="65"/>
        <v>3.8162225787435333</v>
      </c>
      <c r="S496" s="17">
        <f t="shared" si="66"/>
        <v>0.50598169568907869</v>
      </c>
      <c r="T496" s="17">
        <f t="shared" si="67"/>
        <v>0.42674391698803016</v>
      </c>
      <c r="U496" s="17">
        <f t="shared" si="68"/>
        <v>0.45287253595681493</v>
      </c>
      <c r="W496" s="17">
        <v>42</v>
      </c>
      <c r="X496" s="17">
        <v>3</v>
      </c>
      <c r="Y496" s="17">
        <f t="shared" si="69"/>
        <v>0.73363208360075771</v>
      </c>
      <c r="Z496" s="17">
        <f t="shared" si="70"/>
        <v>9.7270114101793301E-2</v>
      </c>
      <c r="AA496" s="17">
        <f t="shared" si="71"/>
        <v>8.2037413312237836E-2</v>
      </c>
      <c r="AB496" s="17">
        <f t="shared" si="72"/>
        <v>8.7060388985211054E-2</v>
      </c>
      <c r="AD496" s="17">
        <v>42</v>
      </c>
      <c r="AE496" s="17">
        <v>3</v>
      </c>
      <c r="AF496" s="17">
        <f>SUMPRODUCT(Y496:AB496,'Coded Choice Data'!C496:F496)</f>
        <v>0.73363208360075771</v>
      </c>
      <c r="AG496" s="17">
        <f t="shared" si="73"/>
        <v>-0.30974762453497645</v>
      </c>
    </row>
    <row r="497" spans="9:33" x14ac:dyDescent="0.3">
      <c r="I497" s="16">
        <v>42</v>
      </c>
      <c r="J497" s="16">
        <v>4</v>
      </c>
      <c r="K497" s="17">
        <f>SUMPRODUCT($A$2:$G$2,'Des Matrix All Tasks All Resp'!C498:I498)</f>
        <v>-0.8515711716844464</v>
      </c>
      <c r="L497" s="17">
        <f>SUMPRODUCT($A$2:$G$2,'Des Matrix All Tasks All Resp'!J498:P498)</f>
        <v>-1.0671293456207582</v>
      </c>
      <c r="M497" s="17">
        <f>SUMPRODUCT($A$2:$G$2,'Des Matrix All Tasks All Resp'!Q498:W498)</f>
        <v>-1.1975725696168413</v>
      </c>
      <c r="N497" s="17">
        <f>SUMPRODUCT($A$2:$G$2,'Des Matrix All Tasks All Resp'!X498:AD498)</f>
        <v>-0.79214457067197641</v>
      </c>
      <c r="P497" s="17">
        <v>42</v>
      </c>
      <c r="Q497" s="17">
        <v>4</v>
      </c>
      <c r="R497" s="17">
        <f t="shared" si="65"/>
        <v>0.42674391698803016</v>
      </c>
      <c r="S497" s="17">
        <f t="shared" si="66"/>
        <v>0.3439945909823911</v>
      </c>
      <c r="T497" s="17">
        <f t="shared" si="67"/>
        <v>0.30192622799302171</v>
      </c>
      <c r="U497" s="17">
        <f t="shared" si="68"/>
        <v>0.45287253595681493</v>
      </c>
      <c r="W497" s="17">
        <v>42</v>
      </c>
      <c r="X497" s="17">
        <v>4</v>
      </c>
      <c r="Y497" s="17">
        <f t="shared" si="69"/>
        <v>0.27973352394784146</v>
      </c>
      <c r="Z497" s="17">
        <f t="shared" si="70"/>
        <v>0.22549078106062309</v>
      </c>
      <c r="AA497" s="17">
        <f t="shared" si="71"/>
        <v>0.19791468458386108</v>
      </c>
      <c r="AB497" s="17">
        <f t="shared" si="72"/>
        <v>0.29686101040767443</v>
      </c>
      <c r="AD497" s="17">
        <v>42</v>
      </c>
      <c r="AE497" s="17">
        <v>4</v>
      </c>
      <c r="AF497" s="17">
        <f>SUMPRODUCT(Y497:AB497,'Coded Choice Data'!C497:F497)</f>
        <v>0.27973352394784146</v>
      </c>
      <c r="AG497" s="17">
        <f t="shared" si="73"/>
        <v>-1.2739178291533244</v>
      </c>
    </row>
    <row r="498" spans="9:33" x14ac:dyDescent="0.3">
      <c r="I498" s="16">
        <v>42</v>
      </c>
      <c r="J498" s="16">
        <v>5</v>
      </c>
      <c r="K498" s="17">
        <f>SUMPRODUCT($A$2:$G$2,'Des Matrix All Tasks All Resp'!C499:I499)</f>
        <v>1.3392610796480227</v>
      </c>
      <c r="L498" s="17">
        <f>SUMPRODUCT($A$2:$G$2,'Des Matrix All Tasks All Resp'!J499:P499)</f>
        <v>0.65706357561691719</v>
      </c>
      <c r="M498" s="17">
        <f>SUMPRODUCT($A$2:$G$2,'Des Matrix All Tasks All Resp'!Q499:W499)</f>
        <v>0.66584189037001906</v>
      </c>
      <c r="N498" s="17">
        <f>SUMPRODUCT($A$2:$G$2,'Des Matrix All Tasks All Resp'!X499:AD499)</f>
        <v>-0.79214457067197641</v>
      </c>
      <c r="P498" s="17">
        <v>42</v>
      </c>
      <c r="Q498" s="17">
        <v>5</v>
      </c>
      <c r="R498" s="17">
        <f t="shared" si="65"/>
        <v>3.8162225787435333</v>
      </c>
      <c r="S498" s="17">
        <f t="shared" si="66"/>
        <v>1.9291192963151294</v>
      </c>
      <c r="T498" s="17">
        <f t="shared" si="67"/>
        <v>1.9461282584821706</v>
      </c>
      <c r="U498" s="17">
        <f t="shared" si="68"/>
        <v>0.45287253595681493</v>
      </c>
      <c r="W498" s="17">
        <v>42</v>
      </c>
      <c r="X498" s="17">
        <v>5</v>
      </c>
      <c r="Y498" s="17">
        <f t="shared" si="69"/>
        <v>0.46857342987741968</v>
      </c>
      <c r="Z498" s="17">
        <f t="shared" si="70"/>
        <v>0.23686617503707263</v>
      </c>
      <c r="AA498" s="17">
        <f t="shared" si="71"/>
        <v>0.23895461395194584</v>
      </c>
      <c r="AB498" s="17">
        <f t="shared" si="72"/>
        <v>5.5605781133561828E-2</v>
      </c>
      <c r="AD498" s="17">
        <v>42</v>
      </c>
      <c r="AE498" s="17">
        <v>5</v>
      </c>
      <c r="AF498" s="17">
        <f>SUMPRODUCT(Y498:AB498,'Coded Choice Data'!C498:F498)</f>
        <v>0.23686617503707263</v>
      </c>
      <c r="AG498" s="17">
        <f t="shared" si="73"/>
        <v>-1.4402599596196284</v>
      </c>
    </row>
    <row r="499" spans="9:33" x14ac:dyDescent="0.3">
      <c r="I499" s="16">
        <v>42</v>
      </c>
      <c r="J499" s="16">
        <v>6</v>
      </c>
      <c r="K499" s="17">
        <f>SUMPRODUCT($A$2:$G$2,'Des Matrix All Tasks All Resp'!C500:I500)</f>
        <v>-0.68125478487649804</v>
      </c>
      <c r="L499" s="17">
        <f>SUMPRODUCT($A$2:$G$2,'Des Matrix All Tasks All Resp'!J500:P500)</f>
        <v>-0.29981689164942416</v>
      </c>
      <c r="M499" s="17">
        <f>SUMPRODUCT($A$2:$G$2,'Des Matrix All Tasks All Resp'!Q500:W500)</f>
        <v>-0.69446976714678621</v>
      </c>
      <c r="N499" s="17">
        <f>SUMPRODUCT($A$2:$G$2,'Des Matrix All Tasks All Resp'!X500:AD500)</f>
        <v>-0.79214457067197641</v>
      </c>
      <c r="P499" s="17">
        <v>42</v>
      </c>
      <c r="Q499" s="17">
        <v>6</v>
      </c>
      <c r="R499" s="17">
        <f t="shared" si="65"/>
        <v>0.50598169568907869</v>
      </c>
      <c r="S499" s="17">
        <f t="shared" si="66"/>
        <v>0.74095388310426558</v>
      </c>
      <c r="T499" s="17">
        <f t="shared" si="67"/>
        <v>0.49933914382267025</v>
      </c>
      <c r="U499" s="17">
        <f t="shared" si="68"/>
        <v>0.45287253595681493</v>
      </c>
      <c r="W499" s="17">
        <v>42</v>
      </c>
      <c r="X499" s="17">
        <v>6</v>
      </c>
      <c r="Y499" s="17">
        <f t="shared" si="69"/>
        <v>0.23008086144146769</v>
      </c>
      <c r="Z499" s="17">
        <f t="shared" si="70"/>
        <v>0.33692781609591671</v>
      </c>
      <c r="AA499" s="17">
        <f t="shared" si="71"/>
        <v>0.22706034890393112</v>
      </c>
      <c r="AB499" s="17">
        <f t="shared" si="72"/>
        <v>0.20593097355868456</v>
      </c>
      <c r="AD499" s="17">
        <v>42</v>
      </c>
      <c r="AE499" s="17">
        <v>6</v>
      </c>
      <c r="AF499" s="17">
        <f>SUMPRODUCT(Y499:AB499,'Coded Choice Data'!C499:F499)</f>
        <v>0.33692781609591671</v>
      </c>
      <c r="AG499" s="17">
        <f t="shared" si="73"/>
        <v>-1.0878865671339988</v>
      </c>
    </row>
    <row r="500" spans="9:33" x14ac:dyDescent="0.3">
      <c r="I500" s="16">
        <v>42</v>
      </c>
      <c r="J500" s="16">
        <v>7</v>
      </c>
      <c r="K500" s="17">
        <f>SUMPRODUCT($A$2:$G$2,'Des Matrix All Tasks All Resp'!C501:I501)</f>
        <v>0.66584189037001906</v>
      </c>
      <c r="L500" s="17">
        <f>SUMPRODUCT($A$2:$G$2,'Des Matrix All Tasks All Resp'!J501:P501)</f>
        <v>-0.8515711716844464</v>
      </c>
      <c r="M500" s="17">
        <f>SUMPRODUCT($A$2:$G$2,'Des Matrix All Tasks All Resp'!Q501:W501)</f>
        <v>-0.29981689164942416</v>
      </c>
      <c r="N500" s="17">
        <f>SUMPRODUCT($A$2:$G$2,'Des Matrix All Tasks All Resp'!X501:AD501)</f>
        <v>-0.79214457067197641</v>
      </c>
      <c r="P500" s="17">
        <v>42</v>
      </c>
      <c r="Q500" s="17">
        <v>7</v>
      </c>
      <c r="R500" s="17">
        <f t="shared" si="65"/>
        <v>1.9461282584821706</v>
      </c>
      <c r="S500" s="17">
        <f t="shared" si="66"/>
        <v>0.42674391698803016</v>
      </c>
      <c r="T500" s="17">
        <f t="shared" si="67"/>
        <v>0.74095388310426558</v>
      </c>
      <c r="U500" s="17">
        <f t="shared" si="68"/>
        <v>0.45287253595681493</v>
      </c>
      <c r="W500" s="17">
        <v>42</v>
      </c>
      <c r="X500" s="17">
        <v>7</v>
      </c>
      <c r="Y500" s="17">
        <f t="shared" si="69"/>
        <v>0.54563855254439342</v>
      </c>
      <c r="Z500" s="17">
        <f t="shared" si="70"/>
        <v>0.1196467561465229</v>
      </c>
      <c r="AA500" s="17">
        <f t="shared" si="71"/>
        <v>0.20774221972115875</v>
      </c>
      <c r="AB500" s="17">
        <f t="shared" si="72"/>
        <v>0.12697247158792493</v>
      </c>
      <c r="AD500" s="17">
        <v>42</v>
      </c>
      <c r="AE500" s="17">
        <v>7</v>
      </c>
      <c r="AF500" s="17">
        <f>SUMPRODUCT(Y500:AB500,'Coded Choice Data'!C500:F500)</f>
        <v>0.54563855254439342</v>
      </c>
      <c r="AG500" s="17">
        <f t="shared" si="73"/>
        <v>-0.60579851412740759</v>
      </c>
    </row>
    <row r="501" spans="9:33" x14ac:dyDescent="0.3">
      <c r="I501" s="16">
        <v>42</v>
      </c>
      <c r="J501" s="16">
        <v>8</v>
      </c>
      <c r="K501" s="17">
        <f>SUMPRODUCT($A$2:$G$2,'Des Matrix All Tasks All Resp'!C502:I502)</f>
        <v>-1.1975725696168413</v>
      </c>
      <c r="L501" s="17">
        <f>SUMPRODUCT($A$2:$G$2,'Des Matrix All Tasks All Resp'!J502:P502)</f>
        <v>-0.68125478487649804</v>
      </c>
      <c r="M501" s="17">
        <f>SUMPRODUCT($A$2:$G$2,'Des Matrix All Tasks All Resp'!Q502:W502)</f>
        <v>0.65706357561691719</v>
      </c>
      <c r="N501" s="17">
        <f>SUMPRODUCT($A$2:$G$2,'Des Matrix All Tasks All Resp'!X502:AD502)</f>
        <v>-0.79214457067197641</v>
      </c>
      <c r="P501" s="17">
        <v>42</v>
      </c>
      <c r="Q501" s="17">
        <v>8</v>
      </c>
      <c r="R501" s="17">
        <f t="shared" si="65"/>
        <v>0.30192622799302171</v>
      </c>
      <c r="S501" s="17">
        <f t="shared" si="66"/>
        <v>0.50598169568907869</v>
      </c>
      <c r="T501" s="17">
        <f t="shared" si="67"/>
        <v>1.9291192963151294</v>
      </c>
      <c r="U501" s="17">
        <f t="shared" si="68"/>
        <v>0.45287253595681493</v>
      </c>
      <c r="W501" s="17">
        <v>42</v>
      </c>
      <c r="X501" s="17">
        <v>8</v>
      </c>
      <c r="Y501" s="17">
        <f t="shared" si="69"/>
        <v>9.4650694721508805E-2</v>
      </c>
      <c r="Z501" s="17">
        <f t="shared" si="70"/>
        <v>0.15861993617343256</v>
      </c>
      <c r="AA501" s="17">
        <f t="shared" si="71"/>
        <v>0.60475859553716993</v>
      </c>
      <c r="AB501" s="17">
        <f t="shared" si="72"/>
        <v>0.14197077356788865</v>
      </c>
      <c r="AD501" s="17">
        <v>42</v>
      </c>
      <c r="AE501" s="17">
        <v>8</v>
      </c>
      <c r="AF501" s="17">
        <f>SUMPRODUCT(Y501:AB501,'Coded Choice Data'!C501:F501)</f>
        <v>0.60475859553716993</v>
      </c>
      <c r="AG501" s="17">
        <f t="shared" si="73"/>
        <v>-0.5029259162202605</v>
      </c>
    </row>
    <row r="502" spans="9:33" x14ac:dyDescent="0.3">
      <c r="I502" s="16">
        <v>42</v>
      </c>
      <c r="J502" s="16">
        <v>9</v>
      </c>
      <c r="K502" s="17">
        <f>SUMPRODUCT($A$2:$G$2,'Des Matrix All Tasks All Resp'!C503:I503)</f>
        <v>-1.0671293456207582</v>
      </c>
      <c r="L502" s="17">
        <f>SUMPRODUCT($A$2:$G$2,'Des Matrix All Tasks All Resp'!J503:P503)</f>
        <v>-0.69446976714678621</v>
      </c>
      <c r="M502" s="17">
        <f>SUMPRODUCT($A$2:$G$2,'Des Matrix All Tasks All Resp'!Q503:W503)</f>
        <v>1.3392610796480227</v>
      </c>
      <c r="N502" s="17">
        <f>SUMPRODUCT($A$2:$G$2,'Des Matrix All Tasks All Resp'!X503:AD503)</f>
        <v>-0.79214457067197641</v>
      </c>
      <c r="P502" s="17">
        <v>42</v>
      </c>
      <c r="Q502" s="17">
        <v>9</v>
      </c>
      <c r="R502" s="17">
        <f t="shared" si="65"/>
        <v>0.3439945909823911</v>
      </c>
      <c r="S502" s="17">
        <f t="shared" si="66"/>
        <v>0.49933914382267025</v>
      </c>
      <c r="T502" s="17">
        <f t="shared" si="67"/>
        <v>3.8162225787435333</v>
      </c>
      <c r="U502" s="17">
        <f t="shared" si="68"/>
        <v>0.45287253595681493</v>
      </c>
      <c r="W502" s="17">
        <v>42</v>
      </c>
      <c r="X502" s="17">
        <v>9</v>
      </c>
      <c r="Y502" s="17">
        <f t="shared" si="69"/>
        <v>6.7285941987372616E-2</v>
      </c>
      <c r="Z502" s="17">
        <f t="shared" si="70"/>
        <v>9.7671607473026778E-2</v>
      </c>
      <c r="AA502" s="17">
        <f t="shared" si="71"/>
        <v>0.7464597926116322</v>
      </c>
      <c r="AB502" s="17">
        <f t="shared" si="72"/>
        <v>8.8582657927968433E-2</v>
      </c>
      <c r="AD502" s="17">
        <v>42</v>
      </c>
      <c r="AE502" s="17">
        <v>9</v>
      </c>
      <c r="AF502" s="17">
        <f>SUMPRODUCT(Y502:AB502,'Coded Choice Data'!C502:F502)</f>
        <v>0.7464597926116322</v>
      </c>
      <c r="AG502" s="17">
        <f t="shared" si="73"/>
        <v>-0.29241352465689846</v>
      </c>
    </row>
    <row r="503" spans="9:33" x14ac:dyDescent="0.3">
      <c r="I503" s="16">
        <v>42</v>
      </c>
      <c r="J503" s="16">
        <v>10</v>
      </c>
      <c r="K503" s="17">
        <f>SUMPRODUCT($A$2:$G$2,'Des Matrix All Tasks All Resp'!C504:I504)</f>
        <v>-0.29981689164942416</v>
      </c>
      <c r="L503" s="17">
        <f>SUMPRODUCT($A$2:$G$2,'Des Matrix All Tasks All Resp'!J504:P504)</f>
        <v>1.3392610796480227</v>
      </c>
      <c r="M503" s="17">
        <f>SUMPRODUCT($A$2:$G$2,'Des Matrix All Tasks All Resp'!Q504:W504)</f>
        <v>-1.1975725696168413</v>
      </c>
      <c r="N503" s="17">
        <f>SUMPRODUCT($A$2:$G$2,'Des Matrix All Tasks All Resp'!X504:AD504)</f>
        <v>-0.79214457067197641</v>
      </c>
      <c r="P503" s="17">
        <v>42</v>
      </c>
      <c r="Q503" s="17">
        <v>10</v>
      </c>
      <c r="R503" s="17">
        <f t="shared" si="65"/>
        <v>0.74095388310426558</v>
      </c>
      <c r="S503" s="17">
        <f t="shared" si="66"/>
        <v>3.8162225787435333</v>
      </c>
      <c r="T503" s="17">
        <f t="shared" si="67"/>
        <v>0.30192622799302171</v>
      </c>
      <c r="U503" s="17">
        <f t="shared" si="68"/>
        <v>0.45287253595681493</v>
      </c>
      <c r="W503" s="17">
        <v>42</v>
      </c>
      <c r="X503" s="17">
        <v>10</v>
      </c>
      <c r="Y503" s="17">
        <f t="shared" si="69"/>
        <v>0.13948745082729661</v>
      </c>
      <c r="Z503" s="17">
        <f t="shared" si="70"/>
        <v>0.71841874566922448</v>
      </c>
      <c r="AA503" s="17">
        <f t="shared" si="71"/>
        <v>5.6838786921805544E-2</v>
      </c>
      <c r="AB503" s="17">
        <f t="shared" si="72"/>
        <v>8.525501658167324E-2</v>
      </c>
      <c r="AD503" s="17">
        <v>42</v>
      </c>
      <c r="AE503" s="17">
        <v>10</v>
      </c>
      <c r="AF503" s="17">
        <f>SUMPRODUCT(Y503:AB503,'Coded Choice Data'!C503:F503)</f>
        <v>0.13948745082729661</v>
      </c>
      <c r="AG503" s="17">
        <f t="shared" si="73"/>
        <v>-1.9697806399944653</v>
      </c>
    </row>
    <row r="504" spans="9:33" x14ac:dyDescent="0.3">
      <c r="I504" s="16">
        <v>42</v>
      </c>
      <c r="J504" s="16">
        <v>11</v>
      </c>
      <c r="K504" s="17">
        <f>SUMPRODUCT($A$2:$G$2,'Des Matrix All Tasks All Resp'!C505:I505)</f>
        <v>-1.0671293456207582</v>
      </c>
      <c r="L504" s="17">
        <f>SUMPRODUCT($A$2:$G$2,'Des Matrix All Tasks All Resp'!J505:P505)</f>
        <v>0.66584189037001906</v>
      </c>
      <c r="M504" s="17">
        <f>SUMPRODUCT($A$2:$G$2,'Des Matrix All Tasks All Resp'!Q505:W505)</f>
        <v>-0.68125478487649804</v>
      </c>
      <c r="N504" s="17">
        <f>SUMPRODUCT($A$2:$G$2,'Des Matrix All Tasks All Resp'!X505:AD505)</f>
        <v>-0.79214457067197641</v>
      </c>
      <c r="P504" s="17">
        <v>42</v>
      </c>
      <c r="Q504" s="17">
        <v>11</v>
      </c>
      <c r="R504" s="17">
        <f t="shared" si="65"/>
        <v>0.3439945909823911</v>
      </c>
      <c r="S504" s="17">
        <f t="shared" si="66"/>
        <v>1.9461282584821706</v>
      </c>
      <c r="T504" s="17">
        <f t="shared" si="67"/>
        <v>0.50598169568907869</v>
      </c>
      <c r="U504" s="17">
        <f t="shared" si="68"/>
        <v>0.45287253595681493</v>
      </c>
      <c r="W504" s="17">
        <v>42</v>
      </c>
      <c r="X504" s="17">
        <v>11</v>
      </c>
      <c r="Y504" s="17">
        <f t="shared" si="69"/>
        <v>0.10587781396870258</v>
      </c>
      <c r="Z504" s="17">
        <f t="shared" si="70"/>
        <v>0.59899722586439763</v>
      </c>
      <c r="AA504" s="17">
        <f t="shared" si="71"/>
        <v>0.15573569251407005</v>
      </c>
      <c r="AB504" s="17">
        <f t="shared" si="72"/>
        <v>0.1393892676528298</v>
      </c>
      <c r="AD504" s="17">
        <v>42</v>
      </c>
      <c r="AE504" s="17">
        <v>11</v>
      </c>
      <c r="AF504" s="17">
        <f>SUMPRODUCT(Y504:AB504,'Coded Choice Data'!C504:F504)</f>
        <v>0.59899722586439763</v>
      </c>
      <c r="AG504" s="17">
        <f t="shared" si="73"/>
        <v>-0.51249831215554631</v>
      </c>
    </row>
    <row r="505" spans="9:33" x14ac:dyDescent="0.3">
      <c r="I505" s="16">
        <v>42</v>
      </c>
      <c r="J505" s="16">
        <v>12</v>
      </c>
      <c r="K505" s="17">
        <f>SUMPRODUCT($A$2:$G$2,'Des Matrix All Tasks All Resp'!C506:I506)</f>
        <v>0.65706357561691719</v>
      </c>
      <c r="L505" s="17">
        <f>SUMPRODUCT($A$2:$G$2,'Des Matrix All Tasks All Resp'!J506:P506)</f>
        <v>-0.8515711716844464</v>
      </c>
      <c r="M505" s="17">
        <f>SUMPRODUCT($A$2:$G$2,'Des Matrix All Tasks All Resp'!Q506:W506)</f>
        <v>-0.69446976714678621</v>
      </c>
      <c r="N505" s="17">
        <f>SUMPRODUCT($A$2:$G$2,'Des Matrix All Tasks All Resp'!X506:AD506)</f>
        <v>-0.79214457067197641</v>
      </c>
      <c r="P505" s="17">
        <v>42</v>
      </c>
      <c r="Q505" s="17">
        <v>12</v>
      </c>
      <c r="R505" s="17">
        <f t="shared" si="65"/>
        <v>1.9291192963151294</v>
      </c>
      <c r="S505" s="17">
        <f t="shared" si="66"/>
        <v>0.42674391698803016</v>
      </c>
      <c r="T505" s="17">
        <f t="shared" si="67"/>
        <v>0.49933914382267025</v>
      </c>
      <c r="U505" s="17">
        <f t="shared" si="68"/>
        <v>0.45287253595681493</v>
      </c>
      <c r="W505" s="17">
        <v>42</v>
      </c>
      <c r="X505" s="17">
        <v>12</v>
      </c>
      <c r="Y505" s="17">
        <f t="shared" si="69"/>
        <v>0.58315466205103683</v>
      </c>
      <c r="Z505" s="17">
        <f t="shared" si="70"/>
        <v>0.1290006819012392</v>
      </c>
      <c r="AA505" s="17">
        <f t="shared" si="71"/>
        <v>0.15094553780109821</v>
      </c>
      <c r="AB505" s="17">
        <f t="shared" si="72"/>
        <v>0.13689911824662579</v>
      </c>
      <c r="AD505" s="17">
        <v>42</v>
      </c>
      <c r="AE505" s="17">
        <v>12</v>
      </c>
      <c r="AF505" s="17">
        <f>SUMPRODUCT(Y505:AB505,'Coded Choice Data'!C505:F505)</f>
        <v>0.58315466205103683</v>
      </c>
      <c r="AG505" s="17">
        <f t="shared" si="73"/>
        <v>-0.53930284127695449</v>
      </c>
    </row>
    <row r="506" spans="9:33" x14ac:dyDescent="0.3">
      <c r="I506" s="16">
        <v>43</v>
      </c>
      <c r="J506" s="16">
        <v>1</v>
      </c>
      <c r="K506" s="17">
        <f>SUMPRODUCT($A$2:$G$2,'Des Matrix All Tasks All Resp'!C507:I507)</f>
        <v>-0.69446976714678621</v>
      </c>
      <c r="L506" s="17">
        <f>SUMPRODUCT($A$2:$G$2,'Des Matrix All Tasks All Resp'!J507:P507)</f>
        <v>-1.1975725696168413</v>
      </c>
      <c r="M506" s="17">
        <f>SUMPRODUCT($A$2:$G$2,'Des Matrix All Tasks All Resp'!Q507:W507)</f>
        <v>0.66584189037001906</v>
      </c>
      <c r="N506" s="17">
        <f>SUMPRODUCT($A$2:$G$2,'Des Matrix All Tasks All Resp'!X507:AD507)</f>
        <v>-0.79214457067197641</v>
      </c>
      <c r="P506" s="17">
        <v>43</v>
      </c>
      <c r="Q506" s="17">
        <v>1</v>
      </c>
      <c r="R506" s="17">
        <f t="shared" si="65"/>
        <v>0.49933914382267025</v>
      </c>
      <c r="S506" s="17">
        <f t="shared" si="66"/>
        <v>0.30192622799302171</v>
      </c>
      <c r="T506" s="17">
        <f t="shared" si="67"/>
        <v>1.9461282584821706</v>
      </c>
      <c r="U506" s="17">
        <f t="shared" si="68"/>
        <v>0.45287253595681493</v>
      </c>
      <c r="W506" s="17">
        <v>43</v>
      </c>
      <c r="X506" s="17">
        <v>1</v>
      </c>
      <c r="Y506" s="17">
        <f t="shared" si="69"/>
        <v>0.15603050430241394</v>
      </c>
      <c r="Z506" s="17">
        <f t="shared" si="70"/>
        <v>9.4344098992981823E-2</v>
      </c>
      <c r="AA506" s="17">
        <f t="shared" si="71"/>
        <v>0.60811449966355624</v>
      </c>
      <c r="AB506" s="17">
        <f t="shared" si="72"/>
        <v>0.14151089704104794</v>
      </c>
      <c r="AD506" s="17">
        <v>43</v>
      </c>
      <c r="AE506" s="17">
        <v>1</v>
      </c>
      <c r="AF506" s="17">
        <f>SUMPRODUCT(Y506:AB506,'Coded Choice Data'!C506:F506)</f>
        <v>0.60811449966355624</v>
      </c>
      <c r="AG506" s="17">
        <f t="shared" si="73"/>
        <v>-0.49739209293123748</v>
      </c>
    </row>
    <row r="507" spans="9:33" x14ac:dyDescent="0.3">
      <c r="I507" s="16">
        <v>43</v>
      </c>
      <c r="J507" s="16">
        <v>2</v>
      </c>
      <c r="K507" s="17">
        <f>SUMPRODUCT($A$2:$G$2,'Des Matrix All Tasks All Resp'!C508:I508)</f>
        <v>-0.29981689164942416</v>
      </c>
      <c r="L507" s="17">
        <f>SUMPRODUCT($A$2:$G$2,'Des Matrix All Tasks All Resp'!J508:P508)</f>
        <v>0.65706357561691719</v>
      </c>
      <c r="M507" s="17">
        <f>SUMPRODUCT($A$2:$G$2,'Des Matrix All Tasks All Resp'!Q508:W508)</f>
        <v>-1.0671293456207582</v>
      </c>
      <c r="N507" s="17">
        <f>SUMPRODUCT($A$2:$G$2,'Des Matrix All Tasks All Resp'!X508:AD508)</f>
        <v>-0.79214457067197641</v>
      </c>
      <c r="P507" s="17">
        <v>43</v>
      </c>
      <c r="Q507" s="17">
        <v>2</v>
      </c>
      <c r="R507" s="17">
        <f t="shared" si="65"/>
        <v>0.74095388310426558</v>
      </c>
      <c r="S507" s="17">
        <f t="shared" si="66"/>
        <v>1.9291192963151294</v>
      </c>
      <c r="T507" s="17">
        <f t="shared" si="67"/>
        <v>0.3439945909823911</v>
      </c>
      <c r="U507" s="17">
        <f t="shared" si="68"/>
        <v>0.45287253595681493</v>
      </c>
      <c r="W507" s="17">
        <v>43</v>
      </c>
      <c r="X507" s="17">
        <v>2</v>
      </c>
      <c r="Y507" s="17">
        <f t="shared" si="69"/>
        <v>0.21371982717594143</v>
      </c>
      <c r="Z507" s="17">
        <f t="shared" si="70"/>
        <v>0.55643279833142645</v>
      </c>
      <c r="AA507" s="17">
        <f t="shared" si="71"/>
        <v>9.922137694481846E-2</v>
      </c>
      <c r="AB507" s="17">
        <f t="shared" si="72"/>
        <v>0.13062599754781365</v>
      </c>
      <c r="AD507" s="17">
        <v>43</v>
      </c>
      <c r="AE507" s="17">
        <v>2</v>
      </c>
      <c r="AF507" s="17">
        <f>SUMPRODUCT(Y507:AB507,'Coded Choice Data'!C507:F507)</f>
        <v>0.55643279833142645</v>
      </c>
      <c r="AG507" s="17">
        <f t="shared" si="73"/>
        <v>-0.58620887327365379</v>
      </c>
    </row>
    <row r="508" spans="9:33" x14ac:dyDescent="0.3">
      <c r="I508" s="16">
        <v>43</v>
      </c>
      <c r="J508" s="16">
        <v>3</v>
      </c>
      <c r="K508" s="17">
        <f>SUMPRODUCT($A$2:$G$2,'Des Matrix All Tasks All Resp'!C509:I509)</f>
        <v>1.3392610796480227</v>
      </c>
      <c r="L508" s="17">
        <f>SUMPRODUCT($A$2:$G$2,'Des Matrix All Tasks All Resp'!J509:P509)</f>
        <v>-0.68125478487649804</v>
      </c>
      <c r="M508" s="17">
        <f>SUMPRODUCT($A$2:$G$2,'Des Matrix All Tasks All Resp'!Q509:W509)</f>
        <v>-0.8515711716844464</v>
      </c>
      <c r="N508" s="17">
        <f>SUMPRODUCT($A$2:$G$2,'Des Matrix All Tasks All Resp'!X509:AD509)</f>
        <v>-0.79214457067197641</v>
      </c>
      <c r="P508" s="17">
        <v>43</v>
      </c>
      <c r="Q508" s="17">
        <v>3</v>
      </c>
      <c r="R508" s="17">
        <f t="shared" si="65"/>
        <v>3.8162225787435333</v>
      </c>
      <c r="S508" s="17">
        <f t="shared" si="66"/>
        <v>0.50598169568907869</v>
      </c>
      <c r="T508" s="17">
        <f t="shared" si="67"/>
        <v>0.42674391698803016</v>
      </c>
      <c r="U508" s="17">
        <f t="shared" si="68"/>
        <v>0.45287253595681493</v>
      </c>
      <c r="W508" s="17">
        <v>43</v>
      </c>
      <c r="X508" s="17">
        <v>3</v>
      </c>
      <c r="Y508" s="17">
        <f t="shared" si="69"/>
        <v>0.73363208360075771</v>
      </c>
      <c r="Z508" s="17">
        <f t="shared" si="70"/>
        <v>9.7270114101793301E-2</v>
      </c>
      <c r="AA508" s="17">
        <f t="shared" si="71"/>
        <v>8.2037413312237836E-2</v>
      </c>
      <c r="AB508" s="17">
        <f t="shared" si="72"/>
        <v>8.7060388985211054E-2</v>
      </c>
      <c r="AD508" s="17">
        <v>43</v>
      </c>
      <c r="AE508" s="17">
        <v>3</v>
      </c>
      <c r="AF508" s="17">
        <f>SUMPRODUCT(Y508:AB508,'Coded Choice Data'!C508:F508)</f>
        <v>8.2037413312237836E-2</v>
      </c>
      <c r="AG508" s="17">
        <f t="shared" si="73"/>
        <v>-2.5005798758674453</v>
      </c>
    </row>
    <row r="509" spans="9:33" x14ac:dyDescent="0.3">
      <c r="I509" s="16">
        <v>43</v>
      </c>
      <c r="J509" s="16">
        <v>4</v>
      </c>
      <c r="K509" s="17">
        <f>SUMPRODUCT($A$2:$G$2,'Des Matrix All Tasks All Resp'!C510:I510)</f>
        <v>-0.8515711716844464</v>
      </c>
      <c r="L509" s="17">
        <f>SUMPRODUCT($A$2:$G$2,'Des Matrix All Tasks All Resp'!J510:P510)</f>
        <v>-1.0671293456207582</v>
      </c>
      <c r="M509" s="17">
        <f>SUMPRODUCT($A$2:$G$2,'Des Matrix All Tasks All Resp'!Q510:W510)</f>
        <v>-1.1975725696168413</v>
      </c>
      <c r="N509" s="17">
        <f>SUMPRODUCT($A$2:$G$2,'Des Matrix All Tasks All Resp'!X510:AD510)</f>
        <v>-0.79214457067197641</v>
      </c>
      <c r="P509" s="17">
        <v>43</v>
      </c>
      <c r="Q509" s="17">
        <v>4</v>
      </c>
      <c r="R509" s="17">
        <f t="shared" si="65"/>
        <v>0.42674391698803016</v>
      </c>
      <c r="S509" s="17">
        <f t="shared" si="66"/>
        <v>0.3439945909823911</v>
      </c>
      <c r="T509" s="17">
        <f t="shared" si="67"/>
        <v>0.30192622799302171</v>
      </c>
      <c r="U509" s="17">
        <f t="shared" si="68"/>
        <v>0.45287253595681493</v>
      </c>
      <c r="W509" s="17">
        <v>43</v>
      </c>
      <c r="X509" s="17">
        <v>4</v>
      </c>
      <c r="Y509" s="17">
        <f t="shared" si="69"/>
        <v>0.27973352394784146</v>
      </c>
      <c r="Z509" s="17">
        <f t="shared" si="70"/>
        <v>0.22549078106062309</v>
      </c>
      <c r="AA509" s="17">
        <f t="shared" si="71"/>
        <v>0.19791468458386108</v>
      </c>
      <c r="AB509" s="17">
        <f t="shared" si="72"/>
        <v>0.29686101040767443</v>
      </c>
      <c r="AD509" s="17">
        <v>43</v>
      </c>
      <c r="AE509" s="17">
        <v>4</v>
      </c>
      <c r="AF509" s="17">
        <f>SUMPRODUCT(Y509:AB509,'Coded Choice Data'!C509:F509)</f>
        <v>0.19791468458386108</v>
      </c>
      <c r="AG509" s="17">
        <f t="shared" si="73"/>
        <v>-1.6199192270857192</v>
      </c>
    </row>
    <row r="510" spans="9:33" x14ac:dyDescent="0.3">
      <c r="I510" s="16">
        <v>43</v>
      </c>
      <c r="J510" s="16">
        <v>5</v>
      </c>
      <c r="K510" s="17">
        <f>SUMPRODUCT($A$2:$G$2,'Des Matrix All Tasks All Resp'!C511:I511)</f>
        <v>1.3392610796480227</v>
      </c>
      <c r="L510" s="17">
        <f>SUMPRODUCT($A$2:$G$2,'Des Matrix All Tasks All Resp'!J511:P511)</f>
        <v>0.65706357561691719</v>
      </c>
      <c r="M510" s="17">
        <f>SUMPRODUCT($A$2:$G$2,'Des Matrix All Tasks All Resp'!Q511:W511)</f>
        <v>0.66584189037001906</v>
      </c>
      <c r="N510" s="17">
        <f>SUMPRODUCT($A$2:$G$2,'Des Matrix All Tasks All Resp'!X511:AD511)</f>
        <v>-0.79214457067197641</v>
      </c>
      <c r="P510" s="17">
        <v>43</v>
      </c>
      <c r="Q510" s="17">
        <v>5</v>
      </c>
      <c r="R510" s="17">
        <f t="shared" si="65"/>
        <v>3.8162225787435333</v>
      </c>
      <c r="S510" s="17">
        <f t="shared" si="66"/>
        <v>1.9291192963151294</v>
      </c>
      <c r="T510" s="17">
        <f t="shared" si="67"/>
        <v>1.9461282584821706</v>
      </c>
      <c r="U510" s="17">
        <f t="shared" si="68"/>
        <v>0.45287253595681493</v>
      </c>
      <c r="W510" s="17">
        <v>43</v>
      </c>
      <c r="X510" s="17">
        <v>5</v>
      </c>
      <c r="Y510" s="17">
        <f t="shared" si="69"/>
        <v>0.46857342987741968</v>
      </c>
      <c r="Z510" s="17">
        <f t="shared" si="70"/>
        <v>0.23686617503707263</v>
      </c>
      <c r="AA510" s="17">
        <f t="shared" si="71"/>
        <v>0.23895461395194584</v>
      </c>
      <c r="AB510" s="17">
        <f t="shared" si="72"/>
        <v>5.5605781133561828E-2</v>
      </c>
      <c r="AD510" s="17">
        <v>43</v>
      </c>
      <c r="AE510" s="17">
        <v>5</v>
      </c>
      <c r="AF510" s="17">
        <f>SUMPRODUCT(Y510:AB510,'Coded Choice Data'!C510:F510)</f>
        <v>0.23686617503707263</v>
      </c>
      <c r="AG510" s="17">
        <f t="shared" si="73"/>
        <v>-1.4402599596196284</v>
      </c>
    </row>
    <row r="511" spans="9:33" x14ac:dyDescent="0.3">
      <c r="I511" s="16">
        <v>43</v>
      </c>
      <c r="J511" s="16">
        <v>6</v>
      </c>
      <c r="K511" s="17">
        <f>SUMPRODUCT($A$2:$G$2,'Des Matrix All Tasks All Resp'!C512:I512)</f>
        <v>-0.68125478487649804</v>
      </c>
      <c r="L511" s="17">
        <f>SUMPRODUCT($A$2:$G$2,'Des Matrix All Tasks All Resp'!J512:P512)</f>
        <v>-0.29981689164942416</v>
      </c>
      <c r="M511" s="17">
        <f>SUMPRODUCT($A$2:$G$2,'Des Matrix All Tasks All Resp'!Q512:W512)</f>
        <v>-0.69446976714678621</v>
      </c>
      <c r="N511" s="17">
        <f>SUMPRODUCT($A$2:$G$2,'Des Matrix All Tasks All Resp'!X512:AD512)</f>
        <v>-0.79214457067197641</v>
      </c>
      <c r="P511" s="17">
        <v>43</v>
      </c>
      <c r="Q511" s="17">
        <v>6</v>
      </c>
      <c r="R511" s="17">
        <f t="shared" si="65"/>
        <v>0.50598169568907869</v>
      </c>
      <c r="S511" s="17">
        <f t="shared" si="66"/>
        <v>0.74095388310426558</v>
      </c>
      <c r="T511" s="17">
        <f t="shared" si="67"/>
        <v>0.49933914382267025</v>
      </c>
      <c r="U511" s="17">
        <f t="shared" si="68"/>
        <v>0.45287253595681493</v>
      </c>
      <c r="W511" s="17">
        <v>43</v>
      </c>
      <c r="X511" s="17">
        <v>6</v>
      </c>
      <c r="Y511" s="17">
        <f t="shared" si="69"/>
        <v>0.23008086144146769</v>
      </c>
      <c r="Z511" s="17">
        <f t="shared" si="70"/>
        <v>0.33692781609591671</v>
      </c>
      <c r="AA511" s="17">
        <f t="shared" si="71"/>
        <v>0.22706034890393112</v>
      </c>
      <c r="AB511" s="17">
        <f t="shared" si="72"/>
        <v>0.20593097355868456</v>
      </c>
      <c r="AD511" s="17">
        <v>43</v>
      </c>
      <c r="AE511" s="17">
        <v>6</v>
      </c>
      <c r="AF511" s="17">
        <f>SUMPRODUCT(Y511:AB511,'Coded Choice Data'!C511:F511)</f>
        <v>0.33692781609591671</v>
      </c>
      <c r="AG511" s="17">
        <f t="shared" si="73"/>
        <v>-1.0878865671339988</v>
      </c>
    </row>
    <row r="512" spans="9:33" x14ac:dyDescent="0.3">
      <c r="I512" s="16">
        <v>43</v>
      </c>
      <c r="J512" s="16">
        <v>7</v>
      </c>
      <c r="K512" s="17">
        <f>SUMPRODUCT($A$2:$G$2,'Des Matrix All Tasks All Resp'!C513:I513)</f>
        <v>0.66584189037001906</v>
      </c>
      <c r="L512" s="17">
        <f>SUMPRODUCT($A$2:$G$2,'Des Matrix All Tasks All Resp'!J513:P513)</f>
        <v>-0.8515711716844464</v>
      </c>
      <c r="M512" s="17">
        <f>SUMPRODUCT($A$2:$G$2,'Des Matrix All Tasks All Resp'!Q513:W513)</f>
        <v>-0.29981689164942416</v>
      </c>
      <c r="N512" s="17">
        <f>SUMPRODUCT($A$2:$G$2,'Des Matrix All Tasks All Resp'!X513:AD513)</f>
        <v>-0.79214457067197641</v>
      </c>
      <c r="P512" s="17">
        <v>43</v>
      </c>
      <c r="Q512" s="17">
        <v>7</v>
      </c>
      <c r="R512" s="17">
        <f t="shared" si="65"/>
        <v>1.9461282584821706</v>
      </c>
      <c r="S512" s="17">
        <f t="shared" si="66"/>
        <v>0.42674391698803016</v>
      </c>
      <c r="T512" s="17">
        <f t="shared" si="67"/>
        <v>0.74095388310426558</v>
      </c>
      <c r="U512" s="17">
        <f t="shared" si="68"/>
        <v>0.45287253595681493</v>
      </c>
      <c r="W512" s="17">
        <v>43</v>
      </c>
      <c r="X512" s="17">
        <v>7</v>
      </c>
      <c r="Y512" s="17">
        <f t="shared" si="69"/>
        <v>0.54563855254439342</v>
      </c>
      <c r="Z512" s="17">
        <f t="shared" si="70"/>
        <v>0.1196467561465229</v>
      </c>
      <c r="AA512" s="17">
        <f t="shared" si="71"/>
        <v>0.20774221972115875</v>
      </c>
      <c r="AB512" s="17">
        <f t="shared" si="72"/>
        <v>0.12697247158792493</v>
      </c>
      <c r="AD512" s="17">
        <v>43</v>
      </c>
      <c r="AE512" s="17">
        <v>7</v>
      </c>
      <c r="AF512" s="17">
        <f>SUMPRODUCT(Y512:AB512,'Coded Choice Data'!C512:F512)</f>
        <v>0.54563855254439342</v>
      </c>
      <c r="AG512" s="17">
        <f t="shared" si="73"/>
        <v>-0.60579851412740759</v>
      </c>
    </row>
    <row r="513" spans="9:33" x14ac:dyDescent="0.3">
      <c r="I513" s="16">
        <v>43</v>
      </c>
      <c r="J513" s="16">
        <v>8</v>
      </c>
      <c r="K513" s="17">
        <f>SUMPRODUCT($A$2:$G$2,'Des Matrix All Tasks All Resp'!C514:I514)</f>
        <v>-1.1975725696168413</v>
      </c>
      <c r="L513" s="17">
        <f>SUMPRODUCT($A$2:$G$2,'Des Matrix All Tasks All Resp'!J514:P514)</f>
        <v>-0.68125478487649804</v>
      </c>
      <c r="M513" s="17">
        <f>SUMPRODUCT($A$2:$G$2,'Des Matrix All Tasks All Resp'!Q514:W514)</f>
        <v>0.65706357561691719</v>
      </c>
      <c r="N513" s="17">
        <f>SUMPRODUCT($A$2:$G$2,'Des Matrix All Tasks All Resp'!X514:AD514)</f>
        <v>-0.79214457067197641</v>
      </c>
      <c r="P513" s="17">
        <v>43</v>
      </c>
      <c r="Q513" s="17">
        <v>8</v>
      </c>
      <c r="R513" s="17">
        <f t="shared" si="65"/>
        <v>0.30192622799302171</v>
      </c>
      <c r="S513" s="17">
        <f t="shared" si="66"/>
        <v>0.50598169568907869</v>
      </c>
      <c r="T513" s="17">
        <f t="shared" si="67"/>
        <v>1.9291192963151294</v>
      </c>
      <c r="U513" s="17">
        <f t="shared" si="68"/>
        <v>0.45287253595681493</v>
      </c>
      <c r="W513" s="17">
        <v>43</v>
      </c>
      <c r="X513" s="17">
        <v>8</v>
      </c>
      <c r="Y513" s="17">
        <f t="shared" si="69"/>
        <v>9.4650694721508805E-2</v>
      </c>
      <c r="Z513" s="17">
        <f t="shared" si="70"/>
        <v>0.15861993617343256</v>
      </c>
      <c r="AA513" s="17">
        <f t="shared" si="71"/>
        <v>0.60475859553716993</v>
      </c>
      <c r="AB513" s="17">
        <f t="shared" si="72"/>
        <v>0.14197077356788865</v>
      </c>
      <c r="AD513" s="17">
        <v>43</v>
      </c>
      <c r="AE513" s="17">
        <v>8</v>
      </c>
      <c r="AF513" s="17">
        <f>SUMPRODUCT(Y513:AB513,'Coded Choice Data'!C513:F513)</f>
        <v>0.60475859553716993</v>
      </c>
      <c r="AG513" s="17">
        <f t="shared" si="73"/>
        <v>-0.5029259162202605</v>
      </c>
    </row>
    <row r="514" spans="9:33" x14ac:dyDescent="0.3">
      <c r="I514" s="16">
        <v>43</v>
      </c>
      <c r="J514" s="16">
        <v>9</v>
      </c>
      <c r="K514" s="17">
        <f>SUMPRODUCT($A$2:$G$2,'Des Matrix All Tasks All Resp'!C515:I515)</f>
        <v>-1.0671293456207582</v>
      </c>
      <c r="L514" s="17">
        <f>SUMPRODUCT($A$2:$G$2,'Des Matrix All Tasks All Resp'!J515:P515)</f>
        <v>-0.69446976714678621</v>
      </c>
      <c r="M514" s="17">
        <f>SUMPRODUCT($A$2:$G$2,'Des Matrix All Tasks All Resp'!Q515:W515)</f>
        <v>1.3392610796480227</v>
      </c>
      <c r="N514" s="17">
        <f>SUMPRODUCT($A$2:$G$2,'Des Matrix All Tasks All Resp'!X515:AD515)</f>
        <v>-0.79214457067197641</v>
      </c>
      <c r="P514" s="17">
        <v>43</v>
      </c>
      <c r="Q514" s="17">
        <v>9</v>
      </c>
      <c r="R514" s="17">
        <f t="shared" si="65"/>
        <v>0.3439945909823911</v>
      </c>
      <c r="S514" s="17">
        <f t="shared" si="66"/>
        <v>0.49933914382267025</v>
      </c>
      <c r="T514" s="17">
        <f t="shared" si="67"/>
        <v>3.8162225787435333</v>
      </c>
      <c r="U514" s="17">
        <f t="shared" si="68"/>
        <v>0.45287253595681493</v>
      </c>
      <c r="W514" s="17">
        <v>43</v>
      </c>
      <c r="X514" s="17">
        <v>9</v>
      </c>
      <c r="Y514" s="17">
        <f t="shared" si="69"/>
        <v>6.7285941987372616E-2</v>
      </c>
      <c r="Z514" s="17">
        <f t="shared" si="70"/>
        <v>9.7671607473026778E-2</v>
      </c>
      <c r="AA514" s="17">
        <f t="shared" si="71"/>
        <v>0.7464597926116322</v>
      </c>
      <c r="AB514" s="17">
        <f t="shared" si="72"/>
        <v>8.8582657927968433E-2</v>
      </c>
      <c r="AD514" s="17">
        <v>43</v>
      </c>
      <c r="AE514" s="17">
        <v>9</v>
      </c>
      <c r="AF514" s="17">
        <f>SUMPRODUCT(Y514:AB514,'Coded Choice Data'!C514:F514)</f>
        <v>0.7464597926116322</v>
      </c>
      <c r="AG514" s="17">
        <f t="shared" si="73"/>
        <v>-0.29241352465689846</v>
      </c>
    </row>
    <row r="515" spans="9:33" x14ac:dyDescent="0.3">
      <c r="I515" s="16">
        <v>43</v>
      </c>
      <c r="J515" s="16">
        <v>10</v>
      </c>
      <c r="K515" s="17">
        <f>SUMPRODUCT($A$2:$G$2,'Des Matrix All Tasks All Resp'!C516:I516)</f>
        <v>-0.29981689164942416</v>
      </c>
      <c r="L515" s="17">
        <f>SUMPRODUCT($A$2:$G$2,'Des Matrix All Tasks All Resp'!J516:P516)</f>
        <v>1.3392610796480227</v>
      </c>
      <c r="M515" s="17">
        <f>SUMPRODUCT($A$2:$G$2,'Des Matrix All Tasks All Resp'!Q516:W516)</f>
        <v>-1.1975725696168413</v>
      </c>
      <c r="N515" s="17">
        <f>SUMPRODUCT($A$2:$G$2,'Des Matrix All Tasks All Resp'!X516:AD516)</f>
        <v>-0.79214457067197641</v>
      </c>
      <c r="P515" s="17">
        <v>43</v>
      </c>
      <c r="Q515" s="17">
        <v>10</v>
      </c>
      <c r="R515" s="17">
        <f t="shared" ref="R515:R578" si="74">EXP(K515)</f>
        <v>0.74095388310426558</v>
      </c>
      <c r="S515" s="17">
        <f t="shared" ref="S515:S578" si="75">EXP(L515)</f>
        <v>3.8162225787435333</v>
      </c>
      <c r="T515" s="17">
        <f t="shared" ref="T515:T578" si="76">EXP(M515)</f>
        <v>0.30192622799302171</v>
      </c>
      <c r="U515" s="17">
        <f t="shared" ref="U515:U578" si="77">EXP(N515)</f>
        <v>0.45287253595681493</v>
      </c>
      <c r="W515" s="17">
        <v>43</v>
      </c>
      <c r="X515" s="17">
        <v>10</v>
      </c>
      <c r="Y515" s="17">
        <f t="shared" ref="Y515:Y578" si="78">R515/SUM($R515:$U515)</f>
        <v>0.13948745082729661</v>
      </c>
      <c r="Z515" s="17">
        <f t="shared" ref="Z515:Z578" si="79">S515/SUM($R515:$U515)</f>
        <v>0.71841874566922448</v>
      </c>
      <c r="AA515" s="17">
        <f t="shared" ref="AA515:AA578" si="80">T515/SUM($R515:$U515)</f>
        <v>5.6838786921805544E-2</v>
      </c>
      <c r="AB515" s="17">
        <f t="shared" ref="AB515:AB578" si="81">U515/SUM($R515:$U515)</f>
        <v>8.525501658167324E-2</v>
      </c>
      <c r="AD515" s="17">
        <v>43</v>
      </c>
      <c r="AE515" s="17">
        <v>10</v>
      </c>
      <c r="AF515" s="17">
        <f>SUMPRODUCT(Y515:AB515,'Coded Choice Data'!C515:F515)</f>
        <v>0.71841874566922448</v>
      </c>
      <c r="AG515" s="17">
        <f t="shared" ref="AG515:AG578" si="82">LN(AF515)</f>
        <v>-0.33070266869701831</v>
      </c>
    </row>
    <row r="516" spans="9:33" x14ac:dyDescent="0.3">
      <c r="I516" s="16">
        <v>43</v>
      </c>
      <c r="J516" s="16">
        <v>11</v>
      </c>
      <c r="K516" s="17">
        <f>SUMPRODUCT($A$2:$G$2,'Des Matrix All Tasks All Resp'!C517:I517)</f>
        <v>-1.0671293456207582</v>
      </c>
      <c r="L516" s="17">
        <f>SUMPRODUCT($A$2:$G$2,'Des Matrix All Tasks All Resp'!J517:P517)</f>
        <v>0.66584189037001906</v>
      </c>
      <c r="M516" s="17">
        <f>SUMPRODUCT($A$2:$G$2,'Des Matrix All Tasks All Resp'!Q517:W517)</f>
        <v>-0.68125478487649804</v>
      </c>
      <c r="N516" s="17">
        <f>SUMPRODUCT($A$2:$G$2,'Des Matrix All Tasks All Resp'!X517:AD517)</f>
        <v>-0.79214457067197641</v>
      </c>
      <c r="P516" s="17">
        <v>43</v>
      </c>
      <c r="Q516" s="17">
        <v>11</v>
      </c>
      <c r="R516" s="17">
        <f t="shared" si="74"/>
        <v>0.3439945909823911</v>
      </c>
      <c r="S516" s="17">
        <f t="shared" si="75"/>
        <v>1.9461282584821706</v>
      </c>
      <c r="T516" s="17">
        <f t="shared" si="76"/>
        <v>0.50598169568907869</v>
      </c>
      <c r="U516" s="17">
        <f t="shared" si="77"/>
        <v>0.45287253595681493</v>
      </c>
      <c r="W516" s="17">
        <v>43</v>
      </c>
      <c r="X516" s="17">
        <v>11</v>
      </c>
      <c r="Y516" s="17">
        <f t="shared" si="78"/>
        <v>0.10587781396870258</v>
      </c>
      <c r="Z516" s="17">
        <f t="shared" si="79"/>
        <v>0.59899722586439763</v>
      </c>
      <c r="AA516" s="17">
        <f t="shared" si="80"/>
        <v>0.15573569251407005</v>
      </c>
      <c r="AB516" s="17">
        <f t="shared" si="81"/>
        <v>0.1393892676528298</v>
      </c>
      <c r="AD516" s="17">
        <v>43</v>
      </c>
      <c r="AE516" s="17">
        <v>11</v>
      </c>
      <c r="AF516" s="17">
        <f>SUMPRODUCT(Y516:AB516,'Coded Choice Data'!C516:F516)</f>
        <v>0.59899722586439763</v>
      </c>
      <c r="AG516" s="17">
        <f t="shared" si="82"/>
        <v>-0.51249831215554631</v>
      </c>
    </row>
    <row r="517" spans="9:33" x14ac:dyDescent="0.3">
      <c r="I517" s="16">
        <v>43</v>
      </c>
      <c r="J517" s="16">
        <v>12</v>
      </c>
      <c r="K517" s="17">
        <f>SUMPRODUCT($A$2:$G$2,'Des Matrix All Tasks All Resp'!C518:I518)</f>
        <v>0.65706357561691719</v>
      </c>
      <c r="L517" s="17">
        <f>SUMPRODUCT($A$2:$G$2,'Des Matrix All Tasks All Resp'!J518:P518)</f>
        <v>-0.8515711716844464</v>
      </c>
      <c r="M517" s="17">
        <f>SUMPRODUCT($A$2:$G$2,'Des Matrix All Tasks All Resp'!Q518:W518)</f>
        <v>-0.69446976714678621</v>
      </c>
      <c r="N517" s="17">
        <f>SUMPRODUCT($A$2:$G$2,'Des Matrix All Tasks All Resp'!X518:AD518)</f>
        <v>-0.79214457067197641</v>
      </c>
      <c r="P517" s="17">
        <v>43</v>
      </c>
      <c r="Q517" s="17">
        <v>12</v>
      </c>
      <c r="R517" s="17">
        <f t="shared" si="74"/>
        <v>1.9291192963151294</v>
      </c>
      <c r="S517" s="17">
        <f t="shared" si="75"/>
        <v>0.42674391698803016</v>
      </c>
      <c r="T517" s="17">
        <f t="shared" si="76"/>
        <v>0.49933914382267025</v>
      </c>
      <c r="U517" s="17">
        <f t="shared" si="77"/>
        <v>0.45287253595681493</v>
      </c>
      <c r="W517" s="17">
        <v>43</v>
      </c>
      <c r="X517" s="17">
        <v>12</v>
      </c>
      <c r="Y517" s="17">
        <f t="shared" si="78"/>
        <v>0.58315466205103683</v>
      </c>
      <c r="Z517" s="17">
        <f t="shared" si="79"/>
        <v>0.1290006819012392</v>
      </c>
      <c r="AA517" s="17">
        <f t="shared" si="80"/>
        <v>0.15094553780109821</v>
      </c>
      <c r="AB517" s="17">
        <f t="shared" si="81"/>
        <v>0.13689911824662579</v>
      </c>
      <c r="AD517" s="17">
        <v>43</v>
      </c>
      <c r="AE517" s="17">
        <v>12</v>
      </c>
      <c r="AF517" s="17">
        <f>SUMPRODUCT(Y517:AB517,'Coded Choice Data'!C517:F517)</f>
        <v>0.58315466205103683</v>
      </c>
      <c r="AG517" s="17">
        <f t="shared" si="82"/>
        <v>-0.53930284127695449</v>
      </c>
    </row>
    <row r="518" spans="9:33" x14ac:dyDescent="0.3">
      <c r="I518" s="16">
        <v>44</v>
      </c>
      <c r="J518" s="16">
        <v>1</v>
      </c>
      <c r="K518" s="17">
        <f>SUMPRODUCT($A$2:$G$2,'Des Matrix All Tasks All Resp'!C519:I519)</f>
        <v>-0.69446976714678621</v>
      </c>
      <c r="L518" s="17">
        <f>SUMPRODUCT($A$2:$G$2,'Des Matrix All Tasks All Resp'!J519:P519)</f>
        <v>-1.1975725696168413</v>
      </c>
      <c r="M518" s="17">
        <f>SUMPRODUCT($A$2:$G$2,'Des Matrix All Tasks All Resp'!Q519:W519)</f>
        <v>0.66584189037001906</v>
      </c>
      <c r="N518" s="17">
        <f>SUMPRODUCT($A$2:$G$2,'Des Matrix All Tasks All Resp'!X519:AD519)</f>
        <v>-0.79214457067197641</v>
      </c>
      <c r="P518" s="17">
        <v>44</v>
      </c>
      <c r="Q518" s="17">
        <v>1</v>
      </c>
      <c r="R518" s="17">
        <f t="shared" si="74"/>
        <v>0.49933914382267025</v>
      </c>
      <c r="S518" s="17">
        <f t="shared" si="75"/>
        <v>0.30192622799302171</v>
      </c>
      <c r="T518" s="17">
        <f t="shared" si="76"/>
        <v>1.9461282584821706</v>
      </c>
      <c r="U518" s="17">
        <f t="shared" si="77"/>
        <v>0.45287253595681493</v>
      </c>
      <c r="W518" s="17">
        <v>44</v>
      </c>
      <c r="X518" s="17">
        <v>1</v>
      </c>
      <c r="Y518" s="17">
        <f t="shared" si="78"/>
        <v>0.15603050430241394</v>
      </c>
      <c r="Z518" s="17">
        <f t="shared" si="79"/>
        <v>9.4344098992981823E-2</v>
      </c>
      <c r="AA518" s="17">
        <f t="shared" si="80"/>
        <v>0.60811449966355624</v>
      </c>
      <c r="AB518" s="17">
        <f t="shared" si="81"/>
        <v>0.14151089704104794</v>
      </c>
      <c r="AD518" s="17">
        <v>44</v>
      </c>
      <c r="AE518" s="17">
        <v>1</v>
      </c>
      <c r="AF518" s="17">
        <f>SUMPRODUCT(Y518:AB518,'Coded Choice Data'!C518:F518)</f>
        <v>0.60811449966355624</v>
      </c>
      <c r="AG518" s="17">
        <f t="shared" si="82"/>
        <v>-0.49739209293123748</v>
      </c>
    </row>
    <row r="519" spans="9:33" x14ac:dyDescent="0.3">
      <c r="I519" s="16">
        <v>44</v>
      </c>
      <c r="J519" s="16">
        <v>2</v>
      </c>
      <c r="K519" s="17">
        <f>SUMPRODUCT($A$2:$G$2,'Des Matrix All Tasks All Resp'!C520:I520)</f>
        <v>-0.29981689164942416</v>
      </c>
      <c r="L519" s="17">
        <f>SUMPRODUCT($A$2:$G$2,'Des Matrix All Tasks All Resp'!J520:P520)</f>
        <v>0.65706357561691719</v>
      </c>
      <c r="M519" s="17">
        <f>SUMPRODUCT($A$2:$G$2,'Des Matrix All Tasks All Resp'!Q520:W520)</f>
        <v>-1.0671293456207582</v>
      </c>
      <c r="N519" s="17">
        <f>SUMPRODUCT($A$2:$G$2,'Des Matrix All Tasks All Resp'!X520:AD520)</f>
        <v>-0.79214457067197641</v>
      </c>
      <c r="P519" s="17">
        <v>44</v>
      </c>
      <c r="Q519" s="17">
        <v>2</v>
      </c>
      <c r="R519" s="17">
        <f t="shared" si="74"/>
        <v>0.74095388310426558</v>
      </c>
      <c r="S519" s="17">
        <f t="shared" si="75"/>
        <v>1.9291192963151294</v>
      </c>
      <c r="T519" s="17">
        <f t="shared" si="76"/>
        <v>0.3439945909823911</v>
      </c>
      <c r="U519" s="17">
        <f t="shared" si="77"/>
        <v>0.45287253595681493</v>
      </c>
      <c r="W519" s="17">
        <v>44</v>
      </c>
      <c r="X519" s="17">
        <v>2</v>
      </c>
      <c r="Y519" s="17">
        <f t="shared" si="78"/>
        <v>0.21371982717594143</v>
      </c>
      <c r="Z519" s="17">
        <f t="shared" si="79"/>
        <v>0.55643279833142645</v>
      </c>
      <c r="AA519" s="17">
        <f t="shared" si="80"/>
        <v>9.922137694481846E-2</v>
      </c>
      <c r="AB519" s="17">
        <f t="shared" si="81"/>
        <v>0.13062599754781365</v>
      </c>
      <c r="AD519" s="17">
        <v>44</v>
      </c>
      <c r="AE519" s="17">
        <v>2</v>
      </c>
      <c r="AF519" s="17">
        <f>SUMPRODUCT(Y519:AB519,'Coded Choice Data'!C519:F519)</f>
        <v>0.55643279833142645</v>
      </c>
      <c r="AG519" s="17">
        <f t="shared" si="82"/>
        <v>-0.58620887327365379</v>
      </c>
    </row>
    <row r="520" spans="9:33" x14ac:dyDescent="0.3">
      <c r="I520" s="16">
        <v>44</v>
      </c>
      <c r="J520" s="16">
        <v>3</v>
      </c>
      <c r="K520" s="17">
        <f>SUMPRODUCT($A$2:$G$2,'Des Matrix All Tasks All Resp'!C521:I521)</f>
        <v>1.3392610796480227</v>
      </c>
      <c r="L520" s="17">
        <f>SUMPRODUCT($A$2:$G$2,'Des Matrix All Tasks All Resp'!J521:P521)</f>
        <v>-0.68125478487649804</v>
      </c>
      <c r="M520" s="17">
        <f>SUMPRODUCT($A$2:$G$2,'Des Matrix All Tasks All Resp'!Q521:W521)</f>
        <v>-0.8515711716844464</v>
      </c>
      <c r="N520" s="17">
        <f>SUMPRODUCT($A$2:$G$2,'Des Matrix All Tasks All Resp'!X521:AD521)</f>
        <v>-0.79214457067197641</v>
      </c>
      <c r="P520" s="17">
        <v>44</v>
      </c>
      <c r="Q520" s="17">
        <v>3</v>
      </c>
      <c r="R520" s="17">
        <f t="shared" si="74"/>
        <v>3.8162225787435333</v>
      </c>
      <c r="S520" s="17">
        <f t="shared" si="75"/>
        <v>0.50598169568907869</v>
      </c>
      <c r="T520" s="17">
        <f t="shared" si="76"/>
        <v>0.42674391698803016</v>
      </c>
      <c r="U520" s="17">
        <f t="shared" si="77"/>
        <v>0.45287253595681493</v>
      </c>
      <c r="W520" s="17">
        <v>44</v>
      </c>
      <c r="X520" s="17">
        <v>3</v>
      </c>
      <c r="Y520" s="17">
        <f t="shared" si="78"/>
        <v>0.73363208360075771</v>
      </c>
      <c r="Z520" s="17">
        <f t="shared" si="79"/>
        <v>9.7270114101793301E-2</v>
      </c>
      <c r="AA520" s="17">
        <f t="shared" si="80"/>
        <v>8.2037413312237836E-2</v>
      </c>
      <c r="AB520" s="17">
        <f t="shared" si="81"/>
        <v>8.7060388985211054E-2</v>
      </c>
      <c r="AD520" s="17">
        <v>44</v>
      </c>
      <c r="AE520" s="17">
        <v>3</v>
      </c>
      <c r="AF520" s="17">
        <f>SUMPRODUCT(Y520:AB520,'Coded Choice Data'!C520:F520)</f>
        <v>0.73363208360075771</v>
      </c>
      <c r="AG520" s="17">
        <f t="shared" si="82"/>
        <v>-0.30974762453497645</v>
      </c>
    </row>
    <row r="521" spans="9:33" x14ac:dyDescent="0.3">
      <c r="I521" s="16">
        <v>44</v>
      </c>
      <c r="J521" s="16">
        <v>4</v>
      </c>
      <c r="K521" s="17">
        <f>SUMPRODUCT($A$2:$G$2,'Des Matrix All Tasks All Resp'!C522:I522)</f>
        <v>-0.8515711716844464</v>
      </c>
      <c r="L521" s="17">
        <f>SUMPRODUCT($A$2:$G$2,'Des Matrix All Tasks All Resp'!J522:P522)</f>
        <v>-1.0671293456207582</v>
      </c>
      <c r="M521" s="17">
        <f>SUMPRODUCT($A$2:$G$2,'Des Matrix All Tasks All Resp'!Q522:W522)</f>
        <v>-1.1975725696168413</v>
      </c>
      <c r="N521" s="17">
        <f>SUMPRODUCT($A$2:$G$2,'Des Matrix All Tasks All Resp'!X522:AD522)</f>
        <v>-0.79214457067197641</v>
      </c>
      <c r="P521" s="17">
        <v>44</v>
      </c>
      <c r="Q521" s="17">
        <v>4</v>
      </c>
      <c r="R521" s="17">
        <f t="shared" si="74"/>
        <v>0.42674391698803016</v>
      </c>
      <c r="S521" s="17">
        <f t="shared" si="75"/>
        <v>0.3439945909823911</v>
      </c>
      <c r="T521" s="17">
        <f t="shared" si="76"/>
        <v>0.30192622799302171</v>
      </c>
      <c r="U521" s="17">
        <f t="shared" si="77"/>
        <v>0.45287253595681493</v>
      </c>
      <c r="W521" s="17">
        <v>44</v>
      </c>
      <c r="X521" s="17">
        <v>4</v>
      </c>
      <c r="Y521" s="17">
        <f t="shared" si="78"/>
        <v>0.27973352394784146</v>
      </c>
      <c r="Z521" s="17">
        <f t="shared" si="79"/>
        <v>0.22549078106062309</v>
      </c>
      <c r="AA521" s="17">
        <f t="shared" si="80"/>
        <v>0.19791468458386108</v>
      </c>
      <c r="AB521" s="17">
        <f t="shared" si="81"/>
        <v>0.29686101040767443</v>
      </c>
      <c r="AD521" s="17">
        <v>44</v>
      </c>
      <c r="AE521" s="17">
        <v>4</v>
      </c>
      <c r="AF521" s="17">
        <f>SUMPRODUCT(Y521:AB521,'Coded Choice Data'!C521:F521)</f>
        <v>0.27973352394784146</v>
      </c>
      <c r="AG521" s="17">
        <f t="shared" si="82"/>
        <v>-1.2739178291533244</v>
      </c>
    </row>
    <row r="522" spans="9:33" x14ac:dyDescent="0.3">
      <c r="I522" s="16">
        <v>44</v>
      </c>
      <c r="J522" s="16">
        <v>5</v>
      </c>
      <c r="K522" s="17">
        <f>SUMPRODUCT($A$2:$G$2,'Des Matrix All Tasks All Resp'!C523:I523)</f>
        <v>1.3392610796480227</v>
      </c>
      <c r="L522" s="17">
        <f>SUMPRODUCT($A$2:$G$2,'Des Matrix All Tasks All Resp'!J523:P523)</f>
        <v>0.65706357561691719</v>
      </c>
      <c r="M522" s="17">
        <f>SUMPRODUCT($A$2:$G$2,'Des Matrix All Tasks All Resp'!Q523:W523)</f>
        <v>0.66584189037001906</v>
      </c>
      <c r="N522" s="17">
        <f>SUMPRODUCT($A$2:$G$2,'Des Matrix All Tasks All Resp'!X523:AD523)</f>
        <v>-0.79214457067197641</v>
      </c>
      <c r="P522" s="17">
        <v>44</v>
      </c>
      <c r="Q522" s="17">
        <v>5</v>
      </c>
      <c r="R522" s="17">
        <f t="shared" si="74"/>
        <v>3.8162225787435333</v>
      </c>
      <c r="S522" s="17">
        <f t="shared" si="75"/>
        <v>1.9291192963151294</v>
      </c>
      <c r="T522" s="17">
        <f t="shared" si="76"/>
        <v>1.9461282584821706</v>
      </c>
      <c r="U522" s="17">
        <f t="shared" si="77"/>
        <v>0.45287253595681493</v>
      </c>
      <c r="W522" s="17">
        <v>44</v>
      </c>
      <c r="X522" s="17">
        <v>5</v>
      </c>
      <c r="Y522" s="17">
        <f t="shared" si="78"/>
        <v>0.46857342987741968</v>
      </c>
      <c r="Z522" s="17">
        <f t="shared" si="79"/>
        <v>0.23686617503707263</v>
      </c>
      <c r="AA522" s="17">
        <f t="shared" si="80"/>
        <v>0.23895461395194584</v>
      </c>
      <c r="AB522" s="17">
        <f t="shared" si="81"/>
        <v>5.5605781133561828E-2</v>
      </c>
      <c r="AD522" s="17">
        <v>44</v>
      </c>
      <c r="AE522" s="17">
        <v>5</v>
      </c>
      <c r="AF522" s="17">
        <f>SUMPRODUCT(Y522:AB522,'Coded Choice Data'!C522:F522)</f>
        <v>0.23895461395194584</v>
      </c>
      <c r="AG522" s="17">
        <f t="shared" si="82"/>
        <v>-1.4314816448665266</v>
      </c>
    </row>
    <row r="523" spans="9:33" x14ac:dyDescent="0.3">
      <c r="I523" s="16">
        <v>44</v>
      </c>
      <c r="J523" s="16">
        <v>6</v>
      </c>
      <c r="K523" s="17">
        <f>SUMPRODUCT($A$2:$G$2,'Des Matrix All Tasks All Resp'!C524:I524)</f>
        <v>-0.68125478487649804</v>
      </c>
      <c r="L523" s="17">
        <f>SUMPRODUCT($A$2:$G$2,'Des Matrix All Tasks All Resp'!J524:P524)</f>
        <v>-0.29981689164942416</v>
      </c>
      <c r="M523" s="17">
        <f>SUMPRODUCT($A$2:$G$2,'Des Matrix All Tasks All Resp'!Q524:W524)</f>
        <v>-0.69446976714678621</v>
      </c>
      <c r="N523" s="17">
        <f>SUMPRODUCT($A$2:$G$2,'Des Matrix All Tasks All Resp'!X524:AD524)</f>
        <v>-0.79214457067197641</v>
      </c>
      <c r="P523" s="17">
        <v>44</v>
      </c>
      <c r="Q523" s="17">
        <v>6</v>
      </c>
      <c r="R523" s="17">
        <f t="shared" si="74"/>
        <v>0.50598169568907869</v>
      </c>
      <c r="S523" s="17">
        <f t="shared" si="75"/>
        <v>0.74095388310426558</v>
      </c>
      <c r="T523" s="17">
        <f t="shared" si="76"/>
        <v>0.49933914382267025</v>
      </c>
      <c r="U523" s="17">
        <f t="shared" si="77"/>
        <v>0.45287253595681493</v>
      </c>
      <c r="W523" s="17">
        <v>44</v>
      </c>
      <c r="X523" s="17">
        <v>6</v>
      </c>
      <c r="Y523" s="17">
        <f t="shared" si="78"/>
        <v>0.23008086144146769</v>
      </c>
      <c r="Z523" s="17">
        <f t="shared" si="79"/>
        <v>0.33692781609591671</v>
      </c>
      <c r="AA523" s="17">
        <f t="shared" si="80"/>
        <v>0.22706034890393112</v>
      </c>
      <c r="AB523" s="17">
        <f t="shared" si="81"/>
        <v>0.20593097355868456</v>
      </c>
      <c r="AD523" s="17">
        <v>44</v>
      </c>
      <c r="AE523" s="17">
        <v>6</v>
      </c>
      <c r="AF523" s="17">
        <f>SUMPRODUCT(Y523:AB523,'Coded Choice Data'!C523:F523)</f>
        <v>0.33692781609591671</v>
      </c>
      <c r="AG523" s="17">
        <f t="shared" si="82"/>
        <v>-1.0878865671339988</v>
      </c>
    </row>
    <row r="524" spans="9:33" x14ac:dyDescent="0.3">
      <c r="I524" s="16">
        <v>44</v>
      </c>
      <c r="J524" s="16">
        <v>7</v>
      </c>
      <c r="K524" s="17">
        <f>SUMPRODUCT($A$2:$G$2,'Des Matrix All Tasks All Resp'!C525:I525)</f>
        <v>0.66584189037001906</v>
      </c>
      <c r="L524" s="17">
        <f>SUMPRODUCT($A$2:$G$2,'Des Matrix All Tasks All Resp'!J525:P525)</f>
        <v>-0.8515711716844464</v>
      </c>
      <c r="M524" s="17">
        <f>SUMPRODUCT($A$2:$G$2,'Des Matrix All Tasks All Resp'!Q525:W525)</f>
        <v>-0.29981689164942416</v>
      </c>
      <c r="N524" s="17">
        <f>SUMPRODUCT($A$2:$G$2,'Des Matrix All Tasks All Resp'!X525:AD525)</f>
        <v>-0.79214457067197641</v>
      </c>
      <c r="P524" s="17">
        <v>44</v>
      </c>
      <c r="Q524" s="17">
        <v>7</v>
      </c>
      <c r="R524" s="17">
        <f t="shared" si="74"/>
        <v>1.9461282584821706</v>
      </c>
      <c r="S524" s="17">
        <f t="shared" si="75"/>
        <v>0.42674391698803016</v>
      </c>
      <c r="T524" s="17">
        <f t="shared" si="76"/>
        <v>0.74095388310426558</v>
      </c>
      <c r="U524" s="17">
        <f t="shared" si="77"/>
        <v>0.45287253595681493</v>
      </c>
      <c r="W524" s="17">
        <v>44</v>
      </c>
      <c r="X524" s="17">
        <v>7</v>
      </c>
      <c r="Y524" s="17">
        <f t="shared" si="78"/>
        <v>0.54563855254439342</v>
      </c>
      <c r="Z524" s="17">
        <f t="shared" si="79"/>
        <v>0.1196467561465229</v>
      </c>
      <c r="AA524" s="17">
        <f t="shared" si="80"/>
        <v>0.20774221972115875</v>
      </c>
      <c r="AB524" s="17">
        <f t="shared" si="81"/>
        <v>0.12697247158792493</v>
      </c>
      <c r="AD524" s="17">
        <v>44</v>
      </c>
      <c r="AE524" s="17">
        <v>7</v>
      </c>
      <c r="AF524" s="17">
        <f>SUMPRODUCT(Y524:AB524,'Coded Choice Data'!C524:F524)</f>
        <v>0.54563855254439342</v>
      </c>
      <c r="AG524" s="17">
        <f t="shared" si="82"/>
        <v>-0.60579851412740759</v>
      </c>
    </row>
    <row r="525" spans="9:33" x14ac:dyDescent="0.3">
      <c r="I525" s="16">
        <v>44</v>
      </c>
      <c r="J525" s="16">
        <v>8</v>
      </c>
      <c r="K525" s="17">
        <f>SUMPRODUCT($A$2:$G$2,'Des Matrix All Tasks All Resp'!C526:I526)</f>
        <v>-1.1975725696168413</v>
      </c>
      <c r="L525" s="17">
        <f>SUMPRODUCT($A$2:$G$2,'Des Matrix All Tasks All Resp'!J526:P526)</f>
        <v>-0.68125478487649804</v>
      </c>
      <c r="M525" s="17">
        <f>SUMPRODUCT($A$2:$G$2,'Des Matrix All Tasks All Resp'!Q526:W526)</f>
        <v>0.65706357561691719</v>
      </c>
      <c r="N525" s="17">
        <f>SUMPRODUCT($A$2:$G$2,'Des Matrix All Tasks All Resp'!X526:AD526)</f>
        <v>-0.79214457067197641</v>
      </c>
      <c r="P525" s="17">
        <v>44</v>
      </c>
      <c r="Q525" s="17">
        <v>8</v>
      </c>
      <c r="R525" s="17">
        <f t="shared" si="74"/>
        <v>0.30192622799302171</v>
      </c>
      <c r="S525" s="17">
        <f t="shared" si="75"/>
        <v>0.50598169568907869</v>
      </c>
      <c r="T525" s="17">
        <f t="shared" si="76"/>
        <v>1.9291192963151294</v>
      </c>
      <c r="U525" s="17">
        <f t="shared" si="77"/>
        <v>0.45287253595681493</v>
      </c>
      <c r="W525" s="17">
        <v>44</v>
      </c>
      <c r="X525" s="17">
        <v>8</v>
      </c>
      <c r="Y525" s="17">
        <f t="shared" si="78"/>
        <v>9.4650694721508805E-2</v>
      </c>
      <c r="Z525" s="17">
        <f t="shared" si="79"/>
        <v>0.15861993617343256</v>
      </c>
      <c r="AA525" s="17">
        <f t="shared" si="80"/>
        <v>0.60475859553716993</v>
      </c>
      <c r="AB525" s="17">
        <f t="shared" si="81"/>
        <v>0.14197077356788865</v>
      </c>
      <c r="AD525" s="17">
        <v>44</v>
      </c>
      <c r="AE525" s="17">
        <v>8</v>
      </c>
      <c r="AF525" s="17">
        <f>SUMPRODUCT(Y525:AB525,'Coded Choice Data'!C525:F525)</f>
        <v>0.60475859553716993</v>
      </c>
      <c r="AG525" s="17">
        <f t="shared" si="82"/>
        <v>-0.5029259162202605</v>
      </c>
    </row>
    <row r="526" spans="9:33" x14ac:dyDescent="0.3">
      <c r="I526" s="16">
        <v>44</v>
      </c>
      <c r="J526" s="16">
        <v>9</v>
      </c>
      <c r="K526" s="17">
        <f>SUMPRODUCT($A$2:$G$2,'Des Matrix All Tasks All Resp'!C527:I527)</f>
        <v>-1.0671293456207582</v>
      </c>
      <c r="L526" s="17">
        <f>SUMPRODUCT($A$2:$G$2,'Des Matrix All Tasks All Resp'!J527:P527)</f>
        <v>-0.69446976714678621</v>
      </c>
      <c r="M526" s="17">
        <f>SUMPRODUCT($A$2:$G$2,'Des Matrix All Tasks All Resp'!Q527:W527)</f>
        <v>1.3392610796480227</v>
      </c>
      <c r="N526" s="17">
        <f>SUMPRODUCT($A$2:$G$2,'Des Matrix All Tasks All Resp'!X527:AD527)</f>
        <v>-0.79214457067197641</v>
      </c>
      <c r="P526" s="17">
        <v>44</v>
      </c>
      <c r="Q526" s="17">
        <v>9</v>
      </c>
      <c r="R526" s="17">
        <f t="shared" si="74"/>
        <v>0.3439945909823911</v>
      </c>
      <c r="S526" s="17">
        <f t="shared" si="75"/>
        <v>0.49933914382267025</v>
      </c>
      <c r="T526" s="17">
        <f t="shared" si="76"/>
        <v>3.8162225787435333</v>
      </c>
      <c r="U526" s="17">
        <f t="shared" si="77"/>
        <v>0.45287253595681493</v>
      </c>
      <c r="W526" s="17">
        <v>44</v>
      </c>
      <c r="X526" s="17">
        <v>9</v>
      </c>
      <c r="Y526" s="17">
        <f t="shared" si="78"/>
        <v>6.7285941987372616E-2</v>
      </c>
      <c r="Z526" s="17">
        <f t="shared" si="79"/>
        <v>9.7671607473026778E-2</v>
      </c>
      <c r="AA526" s="17">
        <f t="shared" si="80"/>
        <v>0.7464597926116322</v>
      </c>
      <c r="AB526" s="17">
        <f t="shared" si="81"/>
        <v>8.8582657927968433E-2</v>
      </c>
      <c r="AD526" s="17">
        <v>44</v>
      </c>
      <c r="AE526" s="17">
        <v>9</v>
      </c>
      <c r="AF526" s="17">
        <f>SUMPRODUCT(Y526:AB526,'Coded Choice Data'!C526:F526)</f>
        <v>0.7464597926116322</v>
      </c>
      <c r="AG526" s="17">
        <f t="shared" si="82"/>
        <v>-0.29241352465689846</v>
      </c>
    </row>
    <row r="527" spans="9:33" x14ac:dyDescent="0.3">
      <c r="I527" s="16">
        <v>44</v>
      </c>
      <c r="J527" s="16">
        <v>10</v>
      </c>
      <c r="K527" s="17">
        <f>SUMPRODUCT($A$2:$G$2,'Des Matrix All Tasks All Resp'!C528:I528)</f>
        <v>-0.29981689164942416</v>
      </c>
      <c r="L527" s="17">
        <f>SUMPRODUCT($A$2:$G$2,'Des Matrix All Tasks All Resp'!J528:P528)</f>
        <v>1.3392610796480227</v>
      </c>
      <c r="M527" s="17">
        <f>SUMPRODUCT($A$2:$G$2,'Des Matrix All Tasks All Resp'!Q528:W528)</f>
        <v>-1.1975725696168413</v>
      </c>
      <c r="N527" s="17">
        <f>SUMPRODUCT($A$2:$G$2,'Des Matrix All Tasks All Resp'!X528:AD528)</f>
        <v>-0.79214457067197641</v>
      </c>
      <c r="P527" s="17">
        <v>44</v>
      </c>
      <c r="Q527" s="17">
        <v>10</v>
      </c>
      <c r="R527" s="17">
        <f t="shared" si="74"/>
        <v>0.74095388310426558</v>
      </c>
      <c r="S527" s="17">
        <f t="shared" si="75"/>
        <v>3.8162225787435333</v>
      </c>
      <c r="T527" s="17">
        <f t="shared" si="76"/>
        <v>0.30192622799302171</v>
      </c>
      <c r="U527" s="17">
        <f t="shared" si="77"/>
        <v>0.45287253595681493</v>
      </c>
      <c r="W527" s="17">
        <v>44</v>
      </c>
      <c r="X527" s="17">
        <v>10</v>
      </c>
      <c r="Y527" s="17">
        <f t="shared" si="78"/>
        <v>0.13948745082729661</v>
      </c>
      <c r="Z527" s="17">
        <f t="shared" si="79"/>
        <v>0.71841874566922448</v>
      </c>
      <c r="AA527" s="17">
        <f t="shared" si="80"/>
        <v>5.6838786921805544E-2</v>
      </c>
      <c r="AB527" s="17">
        <f t="shared" si="81"/>
        <v>8.525501658167324E-2</v>
      </c>
      <c r="AD527" s="17">
        <v>44</v>
      </c>
      <c r="AE527" s="17">
        <v>10</v>
      </c>
      <c r="AF527" s="17">
        <f>SUMPRODUCT(Y527:AB527,'Coded Choice Data'!C527:F527)</f>
        <v>0.71841874566922448</v>
      </c>
      <c r="AG527" s="17">
        <f t="shared" si="82"/>
        <v>-0.33070266869701831</v>
      </c>
    </row>
    <row r="528" spans="9:33" x14ac:dyDescent="0.3">
      <c r="I528" s="16">
        <v>44</v>
      </c>
      <c r="J528" s="16">
        <v>11</v>
      </c>
      <c r="K528" s="17">
        <f>SUMPRODUCT($A$2:$G$2,'Des Matrix All Tasks All Resp'!C529:I529)</f>
        <v>-1.0671293456207582</v>
      </c>
      <c r="L528" s="17">
        <f>SUMPRODUCT($A$2:$G$2,'Des Matrix All Tasks All Resp'!J529:P529)</f>
        <v>0.66584189037001906</v>
      </c>
      <c r="M528" s="17">
        <f>SUMPRODUCT($A$2:$G$2,'Des Matrix All Tasks All Resp'!Q529:W529)</f>
        <v>-0.68125478487649804</v>
      </c>
      <c r="N528" s="17">
        <f>SUMPRODUCT($A$2:$G$2,'Des Matrix All Tasks All Resp'!X529:AD529)</f>
        <v>-0.79214457067197641</v>
      </c>
      <c r="P528" s="17">
        <v>44</v>
      </c>
      <c r="Q528" s="17">
        <v>11</v>
      </c>
      <c r="R528" s="17">
        <f t="shared" si="74"/>
        <v>0.3439945909823911</v>
      </c>
      <c r="S528" s="17">
        <f t="shared" si="75"/>
        <v>1.9461282584821706</v>
      </c>
      <c r="T528" s="17">
        <f t="shared" si="76"/>
        <v>0.50598169568907869</v>
      </c>
      <c r="U528" s="17">
        <f t="shared" si="77"/>
        <v>0.45287253595681493</v>
      </c>
      <c r="W528" s="17">
        <v>44</v>
      </c>
      <c r="X528" s="17">
        <v>11</v>
      </c>
      <c r="Y528" s="17">
        <f t="shared" si="78"/>
        <v>0.10587781396870258</v>
      </c>
      <c r="Z528" s="17">
        <f t="shared" si="79"/>
        <v>0.59899722586439763</v>
      </c>
      <c r="AA528" s="17">
        <f t="shared" si="80"/>
        <v>0.15573569251407005</v>
      </c>
      <c r="AB528" s="17">
        <f t="shared" si="81"/>
        <v>0.1393892676528298</v>
      </c>
      <c r="AD528" s="17">
        <v>44</v>
      </c>
      <c r="AE528" s="17">
        <v>11</v>
      </c>
      <c r="AF528" s="17">
        <f>SUMPRODUCT(Y528:AB528,'Coded Choice Data'!C528:F528)</f>
        <v>0.59899722586439763</v>
      </c>
      <c r="AG528" s="17">
        <f t="shared" si="82"/>
        <v>-0.51249831215554631</v>
      </c>
    </row>
    <row r="529" spans="9:33" x14ac:dyDescent="0.3">
      <c r="I529" s="16">
        <v>44</v>
      </c>
      <c r="J529" s="16">
        <v>12</v>
      </c>
      <c r="K529" s="17">
        <f>SUMPRODUCT($A$2:$G$2,'Des Matrix All Tasks All Resp'!C530:I530)</f>
        <v>0.65706357561691719</v>
      </c>
      <c r="L529" s="17">
        <f>SUMPRODUCT($A$2:$G$2,'Des Matrix All Tasks All Resp'!J530:P530)</f>
        <v>-0.8515711716844464</v>
      </c>
      <c r="M529" s="17">
        <f>SUMPRODUCT($A$2:$G$2,'Des Matrix All Tasks All Resp'!Q530:W530)</f>
        <v>-0.69446976714678621</v>
      </c>
      <c r="N529" s="17">
        <f>SUMPRODUCT($A$2:$G$2,'Des Matrix All Tasks All Resp'!X530:AD530)</f>
        <v>-0.79214457067197641</v>
      </c>
      <c r="P529" s="17">
        <v>44</v>
      </c>
      <c r="Q529" s="17">
        <v>12</v>
      </c>
      <c r="R529" s="17">
        <f t="shared" si="74"/>
        <v>1.9291192963151294</v>
      </c>
      <c r="S529" s="17">
        <f t="shared" si="75"/>
        <v>0.42674391698803016</v>
      </c>
      <c r="T529" s="17">
        <f t="shared" si="76"/>
        <v>0.49933914382267025</v>
      </c>
      <c r="U529" s="17">
        <f t="shared" si="77"/>
        <v>0.45287253595681493</v>
      </c>
      <c r="W529" s="17">
        <v>44</v>
      </c>
      <c r="X529" s="17">
        <v>12</v>
      </c>
      <c r="Y529" s="17">
        <f t="shared" si="78"/>
        <v>0.58315466205103683</v>
      </c>
      <c r="Z529" s="17">
        <f t="shared" si="79"/>
        <v>0.1290006819012392</v>
      </c>
      <c r="AA529" s="17">
        <f t="shared" si="80"/>
        <v>0.15094553780109821</v>
      </c>
      <c r="AB529" s="17">
        <f t="shared" si="81"/>
        <v>0.13689911824662579</v>
      </c>
      <c r="AD529" s="17">
        <v>44</v>
      </c>
      <c r="AE529" s="17">
        <v>12</v>
      </c>
      <c r="AF529" s="17">
        <f>SUMPRODUCT(Y529:AB529,'Coded Choice Data'!C529:F529)</f>
        <v>0.58315466205103683</v>
      </c>
      <c r="AG529" s="17">
        <f t="shared" si="82"/>
        <v>-0.53930284127695449</v>
      </c>
    </row>
    <row r="530" spans="9:33" x14ac:dyDescent="0.3">
      <c r="I530" s="16">
        <v>45</v>
      </c>
      <c r="J530" s="16">
        <v>1</v>
      </c>
      <c r="K530" s="17">
        <f>SUMPRODUCT($A$2:$G$2,'Des Matrix All Tasks All Resp'!C531:I531)</f>
        <v>-0.69446976714678621</v>
      </c>
      <c r="L530" s="17">
        <f>SUMPRODUCT($A$2:$G$2,'Des Matrix All Tasks All Resp'!J531:P531)</f>
        <v>-1.1975725696168413</v>
      </c>
      <c r="M530" s="17">
        <f>SUMPRODUCT($A$2:$G$2,'Des Matrix All Tasks All Resp'!Q531:W531)</f>
        <v>0.66584189037001906</v>
      </c>
      <c r="N530" s="17">
        <f>SUMPRODUCT($A$2:$G$2,'Des Matrix All Tasks All Resp'!X531:AD531)</f>
        <v>-0.79214457067197641</v>
      </c>
      <c r="P530" s="17">
        <v>45</v>
      </c>
      <c r="Q530" s="17">
        <v>1</v>
      </c>
      <c r="R530" s="17">
        <f t="shared" si="74"/>
        <v>0.49933914382267025</v>
      </c>
      <c r="S530" s="17">
        <f t="shared" si="75"/>
        <v>0.30192622799302171</v>
      </c>
      <c r="T530" s="17">
        <f t="shared" si="76"/>
        <v>1.9461282584821706</v>
      </c>
      <c r="U530" s="17">
        <f t="shared" si="77"/>
        <v>0.45287253595681493</v>
      </c>
      <c r="W530" s="17">
        <v>45</v>
      </c>
      <c r="X530" s="17">
        <v>1</v>
      </c>
      <c r="Y530" s="17">
        <f t="shared" si="78"/>
        <v>0.15603050430241394</v>
      </c>
      <c r="Z530" s="17">
        <f t="shared" si="79"/>
        <v>9.4344098992981823E-2</v>
      </c>
      <c r="AA530" s="17">
        <f t="shared" si="80"/>
        <v>0.60811449966355624</v>
      </c>
      <c r="AB530" s="17">
        <f t="shared" si="81"/>
        <v>0.14151089704104794</v>
      </c>
      <c r="AD530" s="17">
        <v>45</v>
      </c>
      <c r="AE530" s="17">
        <v>1</v>
      </c>
      <c r="AF530" s="17">
        <f>SUMPRODUCT(Y530:AB530,'Coded Choice Data'!C530:F530)</f>
        <v>0.60811449966355624</v>
      </c>
      <c r="AG530" s="17">
        <f t="shared" si="82"/>
        <v>-0.49739209293123748</v>
      </c>
    </row>
    <row r="531" spans="9:33" x14ac:dyDescent="0.3">
      <c r="I531" s="16">
        <v>45</v>
      </c>
      <c r="J531" s="16">
        <v>2</v>
      </c>
      <c r="K531" s="17">
        <f>SUMPRODUCT($A$2:$G$2,'Des Matrix All Tasks All Resp'!C532:I532)</f>
        <v>-0.29981689164942416</v>
      </c>
      <c r="L531" s="17">
        <f>SUMPRODUCT($A$2:$G$2,'Des Matrix All Tasks All Resp'!J532:P532)</f>
        <v>0.65706357561691719</v>
      </c>
      <c r="M531" s="17">
        <f>SUMPRODUCT($A$2:$G$2,'Des Matrix All Tasks All Resp'!Q532:W532)</f>
        <v>-1.0671293456207582</v>
      </c>
      <c r="N531" s="17">
        <f>SUMPRODUCT($A$2:$G$2,'Des Matrix All Tasks All Resp'!X532:AD532)</f>
        <v>-0.79214457067197641</v>
      </c>
      <c r="P531" s="17">
        <v>45</v>
      </c>
      <c r="Q531" s="17">
        <v>2</v>
      </c>
      <c r="R531" s="17">
        <f t="shared" si="74"/>
        <v>0.74095388310426558</v>
      </c>
      <c r="S531" s="17">
        <f t="shared" si="75"/>
        <v>1.9291192963151294</v>
      </c>
      <c r="T531" s="17">
        <f t="shared" si="76"/>
        <v>0.3439945909823911</v>
      </c>
      <c r="U531" s="17">
        <f t="shared" si="77"/>
        <v>0.45287253595681493</v>
      </c>
      <c r="W531" s="17">
        <v>45</v>
      </c>
      <c r="X531" s="17">
        <v>2</v>
      </c>
      <c r="Y531" s="17">
        <f t="shared" si="78"/>
        <v>0.21371982717594143</v>
      </c>
      <c r="Z531" s="17">
        <f t="shared" si="79"/>
        <v>0.55643279833142645</v>
      </c>
      <c r="AA531" s="17">
        <f t="shared" si="80"/>
        <v>9.922137694481846E-2</v>
      </c>
      <c r="AB531" s="17">
        <f t="shared" si="81"/>
        <v>0.13062599754781365</v>
      </c>
      <c r="AD531" s="17">
        <v>45</v>
      </c>
      <c r="AE531" s="17">
        <v>2</v>
      </c>
      <c r="AF531" s="17">
        <f>SUMPRODUCT(Y531:AB531,'Coded Choice Data'!C531:F531)</f>
        <v>0.55643279833142645</v>
      </c>
      <c r="AG531" s="17">
        <f t="shared" si="82"/>
        <v>-0.58620887327365379</v>
      </c>
    </row>
    <row r="532" spans="9:33" x14ac:dyDescent="0.3">
      <c r="I532" s="16">
        <v>45</v>
      </c>
      <c r="J532" s="16">
        <v>3</v>
      </c>
      <c r="K532" s="17">
        <f>SUMPRODUCT($A$2:$G$2,'Des Matrix All Tasks All Resp'!C533:I533)</f>
        <v>1.3392610796480227</v>
      </c>
      <c r="L532" s="17">
        <f>SUMPRODUCT($A$2:$G$2,'Des Matrix All Tasks All Resp'!J533:P533)</f>
        <v>-0.68125478487649804</v>
      </c>
      <c r="M532" s="17">
        <f>SUMPRODUCT($A$2:$G$2,'Des Matrix All Tasks All Resp'!Q533:W533)</f>
        <v>-0.8515711716844464</v>
      </c>
      <c r="N532" s="17">
        <f>SUMPRODUCT($A$2:$G$2,'Des Matrix All Tasks All Resp'!X533:AD533)</f>
        <v>-0.79214457067197641</v>
      </c>
      <c r="P532" s="17">
        <v>45</v>
      </c>
      <c r="Q532" s="17">
        <v>3</v>
      </c>
      <c r="R532" s="17">
        <f t="shared" si="74"/>
        <v>3.8162225787435333</v>
      </c>
      <c r="S532" s="17">
        <f t="shared" si="75"/>
        <v>0.50598169568907869</v>
      </c>
      <c r="T532" s="17">
        <f t="shared" si="76"/>
        <v>0.42674391698803016</v>
      </c>
      <c r="U532" s="17">
        <f t="shared" si="77"/>
        <v>0.45287253595681493</v>
      </c>
      <c r="W532" s="17">
        <v>45</v>
      </c>
      <c r="X532" s="17">
        <v>3</v>
      </c>
      <c r="Y532" s="17">
        <f t="shared" si="78"/>
        <v>0.73363208360075771</v>
      </c>
      <c r="Z532" s="17">
        <f t="shared" si="79"/>
        <v>9.7270114101793301E-2</v>
      </c>
      <c r="AA532" s="17">
        <f t="shared" si="80"/>
        <v>8.2037413312237836E-2</v>
      </c>
      <c r="AB532" s="17">
        <f t="shared" si="81"/>
        <v>8.7060388985211054E-2</v>
      </c>
      <c r="AD532" s="17">
        <v>45</v>
      </c>
      <c r="AE532" s="17">
        <v>3</v>
      </c>
      <c r="AF532" s="17">
        <f>SUMPRODUCT(Y532:AB532,'Coded Choice Data'!C532:F532)</f>
        <v>0.73363208360075771</v>
      </c>
      <c r="AG532" s="17">
        <f t="shared" si="82"/>
        <v>-0.30974762453497645</v>
      </c>
    </row>
    <row r="533" spans="9:33" x14ac:dyDescent="0.3">
      <c r="I533" s="16">
        <v>45</v>
      </c>
      <c r="J533" s="16">
        <v>4</v>
      </c>
      <c r="K533" s="17">
        <f>SUMPRODUCT($A$2:$G$2,'Des Matrix All Tasks All Resp'!C534:I534)</f>
        <v>-0.8515711716844464</v>
      </c>
      <c r="L533" s="17">
        <f>SUMPRODUCT($A$2:$G$2,'Des Matrix All Tasks All Resp'!J534:P534)</f>
        <v>-1.0671293456207582</v>
      </c>
      <c r="M533" s="17">
        <f>SUMPRODUCT($A$2:$G$2,'Des Matrix All Tasks All Resp'!Q534:W534)</f>
        <v>-1.1975725696168413</v>
      </c>
      <c r="N533" s="17">
        <f>SUMPRODUCT($A$2:$G$2,'Des Matrix All Tasks All Resp'!X534:AD534)</f>
        <v>-0.79214457067197641</v>
      </c>
      <c r="P533" s="17">
        <v>45</v>
      </c>
      <c r="Q533" s="17">
        <v>4</v>
      </c>
      <c r="R533" s="17">
        <f t="shared" si="74"/>
        <v>0.42674391698803016</v>
      </c>
      <c r="S533" s="17">
        <f t="shared" si="75"/>
        <v>0.3439945909823911</v>
      </c>
      <c r="T533" s="17">
        <f t="shared" si="76"/>
        <v>0.30192622799302171</v>
      </c>
      <c r="U533" s="17">
        <f t="shared" si="77"/>
        <v>0.45287253595681493</v>
      </c>
      <c r="W533" s="17">
        <v>45</v>
      </c>
      <c r="X533" s="17">
        <v>4</v>
      </c>
      <c r="Y533" s="17">
        <f t="shared" si="78"/>
        <v>0.27973352394784146</v>
      </c>
      <c r="Z533" s="17">
        <f t="shared" si="79"/>
        <v>0.22549078106062309</v>
      </c>
      <c r="AA533" s="17">
        <f t="shared" si="80"/>
        <v>0.19791468458386108</v>
      </c>
      <c r="AB533" s="17">
        <f t="shared" si="81"/>
        <v>0.29686101040767443</v>
      </c>
      <c r="AD533" s="17">
        <v>45</v>
      </c>
      <c r="AE533" s="17">
        <v>4</v>
      </c>
      <c r="AF533" s="17">
        <f>SUMPRODUCT(Y533:AB533,'Coded Choice Data'!C533:F533)</f>
        <v>0.22549078106062309</v>
      </c>
      <c r="AG533" s="17">
        <f t="shared" si="82"/>
        <v>-1.4894760030896363</v>
      </c>
    </row>
    <row r="534" spans="9:33" x14ac:dyDescent="0.3">
      <c r="I534" s="16">
        <v>45</v>
      </c>
      <c r="J534" s="16">
        <v>5</v>
      </c>
      <c r="K534" s="17">
        <f>SUMPRODUCT($A$2:$G$2,'Des Matrix All Tasks All Resp'!C535:I535)</f>
        <v>1.3392610796480227</v>
      </c>
      <c r="L534" s="17">
        <f>SUMPRODUCT($A$2:$G$2,'Des Matrix All Tasks All Resp'!J535:P535)</f>
        <v>0.65706357561691719</v>
      </c>
      <c r="M534" s="17">
        <f>SUMPRODUCT($A$2:$G$2,'Des Matrix All Tasks All Resp'!Q535:W535)</f>
        <v>0.66584189037001906</v>
      </c>
      <c r="N534" s="17">
        <f>SUMPRODUCT($A$2:$G$2,'Des Matrix All Tasks All Resp'!X535:AD535)</f>
        <v>-0.79214457067197641</v>
      </c>
      <c r="P534" s="17">
        <v>45</v>
      </c>
      <c r="Q534" s="17">
        <v>5</v>
      </c>
      <c r="R534" s="17">
        <f t="shared" si="74"/>
        <v>3.8162225787435333</v>
      </c>
      <c r="S534" s="17">
        <f t="shared" si="75"/>
        <v>1.9291192963151294</v>
      </c>
      <c r="T534" s="17">
        <f t="shared" si="76"/>
        <v>1.9461282584821706</v>
      </c>
      <c r="U534" s="17">
        <f t="shared" si="77"/>
        <v>0.45287253595681493</v>
      </c>
      <c r="W534" s="17">
        <v>45</v>
      </c>
      <c r="X534" s="17">
        <v>5</v>
      </c>
      <c r="Y534" s="17">
        <f t="shared" si="78"/>
        <v>0.46857342987741968</v>
      </c>
      <c r="Z534" s="17">
        <f t="shared" si="79"/>
        <v>0.23686617503707263</v>
      </c>
      <c r="AA534" s="17">
        <f t="shared" si="80"/>
        <v>0.23895461395194584</v>
      </c>
      <c r="AB534" s="17">
        <f t="shared" si="81"/>
        <v>5.5605781133561828E-2</v>
      </c>
      <c r="AD534" s="17">
        <v>45</v>
      </c>
      <c r="AE534" s="17">
        <v>5</v>
      </c>
      <c r="AF534" s="17">
        <f>SUMPRODUCT(Y534:AB534,'Coded Choice Data'!C534:F534)</f>
        <v>0.23895461395194584</v>
      </c>
      <c r="AG534" s="17">
        <f t="shared" si="82"/>
        <v>-1.4314816448665266</v>
      </c>
    </row>
    <row r="535" spans="9:33" x14ac:dyDescent="0.3">
      <c r="I535" s="16">
        <v>45</v>
      </c>
      <c r="J535" s="16">
        <v>6</v>
      </c>
      <c r="K535" s="17">
        <f>SUMPRODUCT($A$2:$G$2,'Des Matrix All Tasks All Resp'!C536:I536)</f>
        <v>-0.68125478487649804</v>
      </c>
      <c r="L535" s="17">
        <f>SUMPRODUCT($A$2:$G$2,'Des Matrix All Tasks All Resp'!J536:P536)</f>
        <v>-0.29981689164942416</v>
      </c>
      <c r="M535" s="17">
        <f>SUMPRODUCT($A$2:$G$2,'Des Matrix All Tasks All Resp'!Q536:W536)</f>
        <v>-0.69446976714678621</v>
      </c>
      <c r="N535" s="17">
        <f>SUMPRODUCT($A$2:$G$2,'Des Matrix All Tasks All Resp'!X536:AD536)</f>
        <v>-0.79214457067197641</v>
      </c>
      <c r="P535" s="17">
        <v>45</v>
      </c>
      <c r="Q535" s="17">
        <v>6</v>
      </c>
      <c r="R535" s="17">
        <f t="shared" si="74"/>
        <v>0.50598169568907869</v>
      </c>
      <c r="S535" s="17">
        <f t="shared" si="75"/>
        <v>0.74095388310426558</v>
      </c>
      <c r="T535" s="17">
        <f t="shared" si="76"/>
        <v>0.49933914382267025</v>
      </c>
      <c r="U535" s="17">
        <f t="shared" si="77"/>
        <v>0.45287253595681493</v>
      </c>
      <c r="W535" s="17">
        <v>45</v>
      </c>
      <c r="X535" s="17">
        <v>6</v>
      </c>
      <c r="Y535" s="17">
        <f t="shared" si="78"/>
        <v>0.23008086144146769</v>
      </c>
      <c r="Z535" s="17">
        <f t="shared" si="79"/>
        <v>0.33692781609591671</v>
      </c>
      <c r="AA535" s="17">
        <f t="shared" si="80"/>
        <v>0.22706034890393112</v>
      </c>
      <c r="AB535" s="17">
        <f t="shared" si="81"/>
        <v>0.20593097355868456</v>
      </c>
      <c r="AD535" s="17">
        <v>45</v>
      </c>
      <c r="AE535" s="17">
        <v>6</v>
      </c>
      <c r="AF535" s="17">
        <f>SUMPRODUCT(Y535:AB535,'Coded Choice Data'!C535:F535)</f>
        <v>0.33692781609591671</v>
      </c>
      <c r="AG535" s="17">
        <f t="shared" si="82"/>
        <v>-1.0878865671339988</v>
      </c>
    </row>
    <row r="536" spans="9:33" x14ac:dyDescent="0.3">
      <c r="I536" s="16">
        <v>45</v>
      </c>
      <c r="J536" s="16">
        <v>7</v>
      </c>
      <c r="K536" s="17">
        <f>SUMPRODUCT($A$2:$G$2,'Des Matrix All Tasks All Resp'!C537:I537)</f>
        <v>0.66584189037001906</v>
      </c>
      <c r="L536" s="17">
        <f>SUMPRODUCT($A$2:$G$2,'Des Matrix All Tasks All Resp'!J537:P537)</f>
        <v>-0.8515711716844464</v>
      </c>
      <c r="M536" s="17">
        <f>SUMPRODUCT($A$2:$G$2,'Des Matrix All Tasks All Resp'!Q537:W537)</f>
        <v>-0.29981689164942416</v>
      </c>
      <c r="N536" s="17">
        <f>SUMPRODUCT($A$2:$G$2,'Des Matrix All Tasks All Resp'!X537:AD537)</f>
        <v>-0.79214457067197641</v>
      </c>
      <c r="P536" s="17">
        <v>45</v>
      </c>
      <c r="Q536" s="17">
        <v>7</v>
      </c>
      <c r="R536" s="17">
        <f t="shared" si="74"/>
        <v>1.9461282584821706</v>
      </c>
      <c r="S536" s="17">
        <f t="shared" si="75"/>
        <v>0.42674391698803016</v>
      </c>
      <c r="T536" s="17">
        <f t="shared" si="76"/>
        <v>0.74095388310426558</v>
      </c>
      <c r="U536" s="17">
        <f t="shared" si="77"/>
        <v>0.45287253595681493</v>
      </c>
      <c r="W536" s="17">
        <v>45</v>
      </c>
      <c r="X536" s="17">
        <v>7</v>
      </c>
      <c r="Y536" s="17">
        <f t="shared" si="78"/>
        <v>0.54563855254439342</v>
      </c>
      <c r="Z536" s="17">
        <f t="shared" si="79"/>
        <v>0.1196467561465229</v>
      </c>
      <c r="AA536" s="17">
        <f t="shared" si="80"/>
        <v>0.20774221972115875</v>
      </c>
      <c r="AB536" s="17">
        <f t="shared" si="81"/>
        <v>0.12697247158792493</v>
      </c>
      <c r="AD536" s="17">
        <v>45</v>
      </c>
      <c r="AE536" s="17">
        <v>7</v>
      </c>
      <c r="AF536" s="17">
        <f>SUMPRODUCT(Y536:AB536,'Coded Choice Data'!C536:F536)</f>
        <v>0.20774221972115875</v>
      </c>
      <c r="AG536" s="17">
        <f t="shared" si="82"/>
        <v>-1.5714572961468509</v>
      </c>
    </row>
    <row r="537" spans="9:33" x14ac:dyDescent="0.3">
      <c r="I537" s="16">
        <v>45</v>
      </c>
      <c r="J537" s="16">
        <v>8</v>
      </c>
      <c r="K537" s="17">
        <f>SUMPRODUCT($A$2:$G$2,'Des Matrix All Tasks All Resp'!C538:I538)</f>
        <v>-1.1975725696168413</v>
      </c>
      <c r="L537" s="17">
        <f>SUMPRODUCT($A$2:$G$2,'Des Matrix All Tasks All Resp'!J538:P538)</f>
        <v>-0.68125478487649804</v>
      </c>
      <c r="M537" s="17">
        <f>SUMPRODUCT($A$2:$G$2,'Des Matrix All Tasks All Resp'!Q538:W538)</f>
        <v>0.65706357561691719</v>
      </c>
      <c r="N537" s="17">
        <f>SUMPRODUCT($A$2:$G$2,'Des Matrix All Tasks All Resp'!X538:AD538)</f>
        <v>-0.79214457067197641</v>
      </c>
      <c r="P537" s="17">
        <v>45</v>
      </c>
      <c r="Q537" s="17">
        <v>8</v>
      </c>
      <c r="R537" s="17">
        <f t="shared" si="74"/>
        <v>0.30192622799302171</v>
      </c>
      <c r="S537" s="17">
        <f t="shared" si="75"/>
        <v>0.50598169568907869</v>
      </c>
      <c r="T537" s="17">
        <f t="shared" si="76"/>
        <v>1.9291192963151294</v>
      </c>
      <c r="U537" s="17">
        <f t="shared" si="77"/>
        <v>0.45287253595681493</v>
      </c>
      <c r="W537" s="17">
        <v>45</v>
      </c>
      <c r="X537" s="17">
        <v>8</v>
      </c>
      <c r="Y537" s="17">
        <f t="shared" si="78"/>
        <v>9.4650694721508805E-2</v>
      </c>
      <c r="Z537" s="17">
        <f t="shared" si="79"/>
        <v>0.15861993617343256</v>
      </c>
      <c r="AA537" s="17">
        <f t="shared" si="80"/>
        <v>0.60475859553716993</v>
      </c>
      <c r="AB537" s="17">
        <f t="shared" si="81"/>
        <v>0.14197077356788865</v>
      </c>
      <c r="AD537" s="17">
        <v>45</v>
      </c>
      <c r="AE537" s="17">
        <v>8</v>
      </c>
      <c r="AF537" s="17">
        <f>SUMPRODUCT(Y537:AB537,'Coded Choice Data'!C537:F537)</f>
        <v>0.60475859553716993</v>
      </c>
      <c r="AG537" s="17">
        <f t="shared" si="82"/>
        <v>-0.5029259162202605</v>
      </c>
    </row>
    <row r="538" spans="9:33" x14ac:dyDescent="0.3">
      <c r="I538" s="16">
        <v>45</v>
      </c>
      <c r="J538" s="16">
        <v>9</v>
      </c>
      <c r="K538" s="17">
        <f>SUMPRODUCT($A$2:$G$2,'Des Matrix All Tasks All Resp'!C539:I539)</f>
        <v>-1.0671293456207582</v>
      </c>
      <c r="L538" s="17">
        <f>SUMPRODUCT($A$2:$G$2,'Des Matrix All Tasks All Resp'!J539:P539)</f>
        <v>-0.69446976714678621</v>
      </c>
      <c r="M538" s="17">
        <f>SUMPRODUCT($A$2:$G$2,'Des Matrix All Tasks All Resp'!Q539:W539)</f>
        <v>1.3392610796480227</v>
      </c>
      <c r="N538" s="17">
        <f>SUMPRODUCT($A$2:$G$2,'Des Matrix All Tasks All Resp'!X539:AD539)</f>
        <v>-0.79214457067197641</v>
      </c>
      <c r="P538" s="17">
        <v>45</v>
      </c>
      <c r="Q538" s="17">
        <v>9</v>
      </c>
      <c r="R538" s="17">
        <f t="shared" si="74"/>
        <v>0.3439945909823911</v>
      </c>
      <c r="S538" s="17">
        <f t="shared" si="75"/>
        <v>0.49933914382267025</v>
      </c>
      <c r="T538" s="17">
        <f t="shared" si="76"/>
        <v>3.8162225787435333</v>
      </c>
      <c r="U538" s="17">
        <f t="shared" si="77"/>
        <v>0.45287253595681493</v>
      </c>
      <c r="W538" s="17">
        <v>45</v>
      </c>
      <c r="X538" s="17">
        <v>9</v>
      </c>
      <c r="Y538" s="17">
        <f t="shared" si="78"/>
        <v>6.7285941987372616E-2</v>
      </c>
      <c r="Z538" s="17">
        <f t="shared" si="79"/>
        <v>9.7671607473026778E-2</v>
      </c>
      <c r="AA538" s="17">
        <f t="shared" si="80"/>
        <v>0.7464597926116322</v>
      </c>
      <c r="AB538" s="17">
        <f t="shared" si="81"/>
        <v>8.8582657927968433E-2</v>
      </c>
      <c r="AD538" s="17">
        <v>45</v>
      </c>
      <c r="AE538" s="17">
        <v>9</v>
      </c>
      <c r="AF538" s="17">
        <f>SUMPRODUCT(Y538:AB538,'Coded Choice Data'!C538:F538)</f>
        <v>0.7464597926116322</v>
      </c>
      <c r="AG538" s="17">
        <f t="shared" si="82"/>
        <v>-0.29241352465689846</v>
      </c>
    </row>
    <row r="539" spans="9:33" x14ac:dyDescent="0.3">
      <c r="I539" s="16">
        <v>45</v>
      </c>
      <c r="J539" s="16">
        <v>10</v>
      </c>
      <c r="K539" s="17">
        <f>SUMPRODUCT($A$2:$G$2,'Des Matrix All Tasks All Resp'!C540:I540)</f>
        <v>-0.29981689164942416</v>
      </c>
      <c r="L539" s="17">
        <f>SUMPRODUCT($A$2:$G$2,'Des Matrix All Tasks All Resp'!J540:P540)</f>
        <v>1.3392610796480227</v>
      </c>
      <c r="M539" s="17">
        <f>SUMPRODUCT($A$2:$G$2,'Des Matrix All Tasks All Resp'!Q540:W540)</f>
        <v>-1.1975725696168413</v>
      </c>
      <c r="N539" s="17">
        <f>SUMPRODUCT($A$2:$G$2,'Des Matrix All Tasks All Resp'!X540:AD540)</f>
        <v>-0.79214457067197641</v>
      </c>
      <c r="P539" s="17">
        <v>45</v>
      </c>
      <c r="Q539" s="17">
        <v>10</v>
      </c>
      <c r="R539" s="17">
        <f t="shared" si="74"/>
        <v>0.74095388310426558</v>
      </c>
      <c r="S539" s="17">
        <f t="shared" si="75"/>
        <v>3.8162225787435333</v>
      </c>
      <c r="T539" s="17">
        <f t="shared" si="76"/>
        <v>0.30192622799302171</v>
      </c>
      <c r="U539" s="17">
        <f t="shared" si="77"/>
        <v>0.45287253595681493</v>
      </c>
      <c r="W539" s="17">
        <v>45</v>
      </c>
      <c r="X539" s="17">
        <v>10</v>
      </c>
      <c r="Y539" s="17">
        <f t="shared" si="78"/>
        <v>0.13948745082729661</v>
      </c>
      <c r="Z539" s="17">
        <f t="shared" si="79"/>
        <v>0.71841874566922448</v>
      </c>
      <c r="AA539" s="17">
        <f t="shared" si="80"/>
        <v>5.6838786921805544E-2</v>
      </c>
      <c r="AB539" s="17">
        <f t="shared" si="81"/>
        <v>8.525501658167324E-2</v>
      </c>
      <c r="AD539" s="17">
        <v>45</v>
      </c>
      <c r="AE539" s="17">
        <v>10</v>
      </c>
      <c r="AF539" s="17">
        <f>SUMPRODUCT(Y539:AB539,'Coded Choice Data'!C539:F539)</f>
        <v>0.71841874566922448</v>
      </c>
      <c r="AG539" s="17">
        <f t="shared" si="82"/>
        <v>-0.33070266869701831</v>
      </c>
    </row>
    <row r="540" spans="9:33" x14ac:dyDescent="0.3">
      <c r="I540" s="16">
        <v>45</v>
      </c>
      <c r="J540" s="16">
        <v>11</v>
      </c>
      <c r="K540" s="17">
        <f>SUMPRODUCT($A$2:$G$2,'Des Matrix All Tasks All Resp'!C541:I541)</f>
        <v>-1.0671293456207582</v>
      </c>
      <c r="L540" s="17">
        <f>SUMPRODUCT($A$2:$G$2,'Des Matrix All Tasks All Resp'!J541:P541)</f>
        <v>0.66584189037001906</v>
      </c>
      <c r="M540" s="17">
        <f>SUMPRODUCT($A$2:$G$2,'Des Matrix All Tasks All Resp'!Q541:W541)</f>
        <v>-0.68125478487649804</v>
      </c>
      <c r="N540" s="17">
        <f>SUMPRODUCT($A$2:$G$2,'Des Matrix All Tasks All Resp'!X541:AD541)</f>
        <v>-0.79214457067197641</v>
      </c>
      <c r="P540" s="17">
        <v>45</v>
      </c>
      <c r="Q540" s="17">
        <v>11</v>
      </c>
      <c r="R540" s="17">
        <f t="shared" si="74"/>
        <v>0.3439945909823911</v>
      </c>
      <c r="S540" s="17">
        <f t="shared" si="75"/>
        <v>1.9461282584821706</v>
      </c>
      <c r="T540" s="17">
        <f t="shared" si="76"/>
        <v>0.50598169568907869</v>
      </c>
      <c r="U540" s="17">
        <f t="shared" si="77"/>
        <v>0.45287253595681493</v>
      </c>
      <c r="W540" s="17">
        <v>45</v>
      </c>
      <c r="X540" s="17">
        <v>11</v>
      </c>
      <c r="Y540" s="17">
        <f t="shared" si="78"/>
        <v>0.10587781396870258</v>
      </c>
      <c r="Z540" s="17">
        <f t="shared" si="79"/>
        <v>0.59899722586439763</v>
      </c>
      <c r="AA540" s="17">
        <f t="shared" si="80"/>
        <v>0.15573569251407005</v>
      </c>
      <c r="AB540" s="17">
        <f t="shared" si="81"/>
        <v>0.1393892676528298</v>
      </c>
      <c r="AD540" s="17">
        <v>45</v>
      </c>
      <c r="AE540" s="17">
        <v>11</v>
      </c>
      <c r="AF540" s="17">
        <f>SUMPRODUCT(Y540:AB540,'Coded Choice Data'!C540:F540)</f>
        <v>0.59899722586439763</v>
      </c>
      <c r="AG540" s="17">
        <f t="shared" si="82"/>
        <v>-0.51249831215554631</v>
      </c>
    </row>
    <row r="541" spans="9:33" x14ac:dyDescent="0.3">
      <c r="I541" s="16">
        <v>45</v>
      </c>
      <c r="J541" s="16">
        <v>12</v>
      </c>
      <c r="K541" s="17">
        <f>SUMPRODUCT($A$2:$G$2,'Des Matrix All Tasks All Resp'!C542:I542)</f>
        <v>0.65706357561691719</v>
      </c>
      <c r="L541" s="17">
        <f>SUMPRODUCT($A$2:$G$2,'Des Matrix All Tasks All Resp'!J542:P542)</f>
        <v>-0.8515711716844464</v>
      </c>
      <c r="M541" s="17">
        <f>SUMPRODUCT($A$2:$G$2,'Des Matrix All Tasks All Resp'!Q542:W542)</f>
        <v>-0.69446976714678621</v>
      </c>
      <c r="N541" s="17">
        <f>SUMPRODUCT($A$2:$G$2,'Des Matrix All Tasks All Resp'!X542:AD542)</f>
        <v>-0.79214457067197641</v>
      </c>
      <c r="P541" s="17">
        <v>45</v>
      </c>
      <c r="Q541" s="17">
        <v>12</v>
      </c>
      <c r="R541" s="17">
        <f t="shared" si="74"/>
        <v>1.9291192963151294</v>
      </c>
      <c r="S541" s="17">
        <f t="shared" si="75"/>
        <v>0.42674391698803016</v>
      </c>
      <c r="T541" s="17">
        <f t="shared" si="76"/>
        <v>0.49933914382267025</v>
      </c>
      <c r="U541" s="17">
        <f t="shared" si="77"/>
        <v>0.45287253595681493</v>
      </c>
      <c r="W541" s="17">
        <v>45</v>
      </c>
      <c r="X541" s="17">
        <v>12</v>
      </c>
      <c r="Y541" s="17">
        <f t="shared" si="78"/>
        <v>0.58315466205103683</v>
      </c>
      <c r="Z541" s="17">
        <f t="shared" si="79"/>
        <v>0.1290006819012392</v>
      </c>
      <c r="AA541" s="17">
        <f t="shared" si="80"/>
        <v>0.15094553780109821</v>
      </c>
      <c r="AB541" s="17">
        <f t="shared" si="81"/>
        <v>0.13689911824662579</v>
      </c>
      <c r="AD541" s="17">
        <v>45</v>
      </c>
      <c r="AE541" s="17">
        <v>12</v>
      </c>
      <c r="AF541" s="17">
        <f>SUMPRODUCT(Y541:AB541,'Coded Choice Data'!C541:F541)</f>
        <v>0.58315466205103683</v>
      </c>
      <c r="AG541" s="17">
        <f t="shared" si="82"/>
        <v>-0.53930284127695449</v>
      </c>
    </row>
    <row r="542" spans="9:33" x14ac:dyDescent="0.3">
      <c r="I542" s="16">
        <v>46</v>
      </c>
      <c r="J542" s="16">
        <v>1</v>
      </c>
      <c r="K542" s="17">
        <f>SUMPRODUCT($A$2:$G$2,'Des Matrix All Tasks All Resp'!C543:I543)</f>
        <v>-0.69446976714678621</v>
      </c>
      <c r="L542" s="17">
        <f>SUMPRODUCT($A$2:$G$2,'Des Matrix All Tasks All Resp'!J543:P543)</f>
        <v>-1.1975725696168413</v>
      </c>
      <c r="M542" s="17">
        <f>SUMPRODUCT($A$2:$G$2,'Des Matrix All Tasks All Resp'!Q543:W543)</f>
        <v>0.66584189037001906</v>
      </c>
      <c r="N542" s="17">
        <f>SUMPRODUCT($A$2:$G$2,'Des Matrix All Tasks All Resp'!X543:AD543)</f>
        <v>-0.79214457067197641</v>
      </c>
      <c r="P542" s="17">
        <v>46</v>
      </c>
      <c r="Q542" s="17">
        <v>1</v>
      </c>
      <c r="R542" s="17">
        <f t="shared" si="74"/>
        <v>0.49933914382267025</v>
      </c>
      <c r="S542" s="17">
        <f t="shared" si="75"/>
        <v>0.30192622799302171</v>
      </c>
      <c r="T542" s="17">
        <f t="shared" si="76"/>
        <v>1.9461282584821706</v>
      </c>
      <c r="U542" s="17">
        <f t="shared" si="77"/>
        <v>0.45287253595681493</v>
      </c>
      <c r="W542" s="17">
        <v>46</v>
      </c>
      <c r="X542" s="17">
        <v>1</v>
      </c>
      <c r="Y542" s="17">
        <f t="shared" si="78"/>
        <v>0.15603050430241394</v>
      </c>
      <c r="Z542" s="17">
        <f t="shared" si="79"/>
        <v>9.4344098992981823E-2</v>
      </c>
      <c r="AA542" s="17">
        <f t="shared" si="80"/>
        <v>0.60811449966355624</v>
      </c>
      <c r="AB542" s="17">
        <f t="shared" si="81"/>
        <v>0.14151089704104794</v>
      </c>
      <c r="AD542" s="17">
        <v>46</v>
      </c>
      <c r="AE542" s="17">
        <v>1</v>
      </c>
      <c r="AF542" s="17">
        <f>SUMPRODUCT(Y542:AB542,'Coded Choice Data'!C542:F542)</f>
        <v>0.60811449966355624</v>
      </c>
      <c r="AG542" s="17">
        <f t="shared" si="82"/>
        <v>-0.49739209293123748</v>
      </c>
    </row>
    <row r="543" spans="9:33" x14ac:dyDescent="0.3">
      <c r="I543" s="16">
        <v>46</v>
      </c>
      <c r="J543" s="16">
        <v>2</v>
      </c>
      <c r="K543" s="17">
        <f>SUMPRODUCT($A$2:$G$2,'Des Matrix All Tasks All Resp'!C544:I544)</f>
        <v>-0.29981689164942416</v>
      </c>
      <c r="L543" s="17">
        <f>SUMPRODUCT($A$2:$G$2,'Des Matrix All Tasks All Resp'!J544:P544)</f>
        <v>0.65706357561691719</v>
      </c>
      <c r="M543" s="17">
        <f>SUMPRODUCT($A$2:$G$2,'Des Matrix All Tasks All Resp'!Q544:W544)</f>
        <v>-1.0671293456207582</v>
      </c>
      <c r="N543" s="17">
        <f>SUMPRODUCT($A$2:$G$2,'Des Matrix All Tasks All Resp'!X544:AD544)</f>
        <v>-0.79214457067197641</v>
      </c>
      <c r="P543" s="17">
        <v>46</v>
      </c>
      <c r="Q543" s="17">
        <v>2</v>
      </c>
      <c r="R543" s="17">
        <f t="shared" si="74"/>
        <v>0.74095388310426558</v>
      </c>
      <c r="S543" s="17">
        <f t="shared" si="75"/>
        <v>1.9291192963151294</v>
      </c>
      <c r="T543" s="17">
        <f t="shared" si="76"/>
        <v>0.3439945909823911</v>
      </c>
      <c r="U543" s="17">
        <f t="shared" si="77"/>
        <v>0.45287253595681493</v>
      </c>
      <c r="W543" s="17">
        <v>46</v>
      </c>
      <c r="X543" s="17">
        <v>2</v>
      </c>
      <c r="Y543" s="17">
        <f t="shared" si="78"/>
        <v>0.21371982717594143</v>
      </c>
      <c r="Z543" s="17">
        <f t="shared" si="79"/>
        <v>0.55643279833142645</v>
      </c>
      <c r="AA543" s="17">
        <f t="shared" si="80"/>
        <v>9.922137694481846E-2</v>
      </c>
      <c r="AB543" s="17">
        <f t="shared" si="81"/>
        <v>0.13062599754781365</v>
      </c>
      <c r="AD543" s="17">
        <v>46</v>
      </c>
      <c r="AE543" s="17">
        <v>2</v>
      </c>
      <c r="AF543" s="17">
        <f>SUMPRODUCT(Y543:AB543,'Coded Choice Data'!C543:F543)</f>
        <v>0.55643279833142645</v>
      </c>
      <c r="AG543" s="17">
        <f t="shared" si="82"/>
        <v>-0.58620887327365379</v>
      </c>
    </row>
    <row r="544" spans="9:33" x14ac:dyDescent="0.3">
      <c r="I544" s="16">
        <v>46</v>
      </c>
      <c r="J544" s="16">
        <v>3</v>
      </c>
      <c r="K544" s="17">
        <f>SUMPRODUCT($A$2:$G$2,'Des Matrix All Tasks All Resp'!C545:I545)</f>
        <v>1.3392610796480227</v>
      </c>
      <c r="L544" s="17">
        <f>SUMPRODUCT($A$2:$G$2,'Des Matrix All Tasks All Resp'!J545:P545)</f>
        <v>-0.68125478487649804</v>
      </c>
      <c r="M544" s="17">
        <f>SUMPRODUCT($A$2:$G$2,'Des Matrix All Tasks All Resp'!Q545:W545)</f>
        <v>-0.8515711716844464</v>
      </c>
      <c r="N544" s="17">
        <f>SUMPRODUCT($A$2:$G$2,'Des Matrix All Tasks All Resp'!X545:AD545)</f>
        <v>-0.79214457067197641</v>
      </c>
      <c r="P544" s="17">
        <v>46</v>
      </c>
      <c r="Q544" s="17">
        <v>3</v>
      </c>
      <c r="R544" s="17">
        <f t="shared" si="74"/>
        <v>3.8162225787435333</v>
      </c>
      <c r="S544" s="17">
        <f t="shared" si="75"/>
        <v>0.50598169568907869</v>
      </c>
      <c r="T544" s="17">
        <f t="shared" si="76"/>
        <v>0.42674391698803016</v>
      </c>
      <c r="U544" s="17">
        <f t="shared" si="77"/>
        <v>0.45287253595681493</v>
      </c>
      <c r="W544" s="17">
        <v>46</v>
      </c>
      <c r="X544" s="17">
        <v>3</v>
      </c>
      <c r="Y544" s="17">
        <f t="shared" si="78"/>
        <v>0.73363208360075771</v>
      </c>
      <c r="Z544" s="17">
        <f t="shared" si="79"/>
        <v>9.7270114101793301E-2</v>
      </c>
      <c r="AA544" s="17">
        <f t="shared" si="80"/>
        <v>8.2037413312237836E-2</v>
      </c>
      <c r="AB544" s="17">
        <f t="shared" si="81"/>
        <v>8.7060388985211054E-2</v>
      </c>
      <c r="AD544" s="17">
        <v>46</v>
      </c>
      <c r="AE544" s="17">
        <v>3</v>
      </c>
      <c r="AF544" s="17">
        <f>SUMPRODUCT(Y544:AB544,'Coded Choice Data'!C544:F544)</f>
        <v>0.73363208360075771</v>
      </c>
      <c r="AG544" s="17">
        <f t="shared" si="82"/>
        <v>-0.30974762453497645</v>
      </c>
    </row>
    <row r="545" spans="9:33" x14ac:dyDescent="0.3">
      <c r="I545" s="16">
        <v>46</v>
      </c>
      <c r="J545" s="16">
        <v>4</v>
      </c>
      <c r="K545" s="17">
        <f>SUMPRODUCT($A$2:$G$2,'Des Matrix All Tasks All Resp'!C546:I546)</f>
        <v>-0.8515711716844464</v>
      </c>
      <c r="L545" s="17">
        <f>SUMPRODUCT($A$2:$G$2,'Des Matrix All Tasks All Resp'!J546:P546)</f>
        <v>-1.0671293456207582</v>
      </c>
      <c r="M545" s="17">
        <f>SUMPRODUCT($A$2:$G$2,'Des Matrix All Tasks All Resp'!Q546:W546)</f>
        <v>-1.1975725696168413</v>
      </c>
      <c r="N545" s="17">
        <f>SUMPRODUCT($A$2:$G$2,'Des Matrix All Tasks All Resp'!X546:AD546)</f>
        <v>-0.79214457067197641</v>
      </c>
      <c r="P545" s="17">
        <v>46</v>
      </c>
      <c r="Q545" s="17">
        <v>4</v>
      </c>
      <c r="R545" s="17">
        <f t="shared" si="74"/>
        <v>0.42674391698803016</v>
      </c>
      <c r="S545" s="17">
        <f t="shared" si="75"/>
        <v>0.3439945909823911</v>
      </c>
      <c r="T545" s="17">
        <f t="shared" si="76"/>
        <v>0.30192622799302171</v>
      </c>
      <c r="U545" s="17">
        <f t="shared" si="77"/>
        <v>0.45287253595681493</v>
      </c>
      <c r="W545" s="17">
        <v>46</v>
      </c>
      <c r="X545" s="17">
        <v>4</v>
      </c>
      <c r="Y545" s="17">
        <f t="shared" si="78"/>
        <v>0.27973352394784146</v>
      </c>
      <c r="Z545" s="17">
        <f t="shared" si="79"/>
        <v>0.22549078106062309</v>
      </c>
      <c r="AA545" s="17">
        <f t="shared" si="80"/>
        <v>0.19791468458386108</v>
      </c>
      <c r="AB545" s="17">
        <f t="shared" si="81"/>
        <v>0.29686101040767443</v>
      </c>
      <c r="AD545" s="17">
        <v>46</v>
      </c>
      <c r="AE545" s="17">
        <v>4</v>
      </c>
      <c r="AF545" s="17">
        <f>SUMPRODUCT(Y545:AB545,'Coded Choice Data'!C545:F545)</f>
        <v>0.27973352394784146</v>
      </c>
      <c r="AG545" s="17">
        <f t="shared" si="82"/>
        <v>-1.2739178291533244</v>
      </c>
    </row>
    <row r="546" spans="9:33" x14ac:dyDescent="0.3">
      <c r="I546" s="16">
        <v>46</v>
      </c>
      <c r="J546" s="16">
        <v>5</v>
      </c>
      <c r="K546" s="17">
        <f>SUMPRODUCT($A$2:$G$2,'Des Matrix All Tasks All Resp'!C547:I547)</f>
        <v>1.3392610796480227</v>
      </c>
      <c r="L546" s="17">
        <f>SUMPRODUCT($A$2:$G$2,'Des Matrix All Tasks All Resp'!J547:P547)</f>
        <v>0.65706357561691719</v>
      </c>
      <c r="M546" s="17">
        <f>SUMPRODUCT($A$2:$G$2,'Des Matrix All Tasks All Resp'!Q547:W547)</f>
        <v>0.66584189037001906</v>
      </c>
      <c r="N546" s="17">
        <f>SUMPRODUCT($A$2:$G$2,'Des Matrix All Tasks All Resp'!X547:AD547)</f>
        <v>-0.79214457067197641</v>
      </c>
      <c r="P546" s="17">
        <v>46</v>
      </c>
      <c r="Q546" s="17">
        <v>5</v>
      </c>
      <c r="R546" s="17">
        <f t="shared" si="74"/>
        <v>3.8162225787435333</v>
      </c>
      <c r="S546" s="17">
        <f t="shared" si="75"/>
        <v>1.9291192963151294</v>
      </c>
      <c r="T546" s="17">
        <f t="shared" si="76"/>
        <v>1.9461282584821706</v>
      </c>
      <c r="U546" s="17">
        <f t="shared" si="77"/>
        <v>0.45287253595681493</v>
      </c>
      <c r="W546" s="17">
        <v>46</v>
      </c>
      <c r="X546" s="17">
        <v>5</v>
      </c>
      <c r="Y546" s="17">
        <f t="shared" si="78"/>
        <v>0.46857342987741968</v>
      </c>
      <c r="Z546" s="17">
        <f t="shared" si="79"/>
        <v>0.23686617503707263</v>
      </c>
      <c r="AA546" s="17">
        <f t="shared" si="80"/>
        <v>0.23895461395194584</v>
      </c>
      <c r="AB546" s="17">
        <f t="shared" si="81"/>
        <v>5.5605781133561828E-2</v>
      </c>
      <c r="AD546" s="17">
        <v>46</v>
      </c>
      <c r="AE546" s="17">
        <v>5</v>
      </c>
      <c r="AF546" s="17">
        <f>SUMPRODUCT(Y546:AB546,'Coded Choice Data'!C546:F546)</f>
        <v>0.23895461395194584</v>
      </c>
      <c r="AG546" s="17">
        <f t="shared" si="82"/>
        <v>-1.4314816448665266</v>
      </c>
    </row>
    <row r="547" spans="9:33" x14ac:dyDescent="0.3">
      <c r="I547" s="16">
        <v>46</v>
      </c>
      <c r="J547" s="16">
        <v>6</v>
      </c>
      <c r="K547" s="17">
        <f>SUMPRODUCT($A$2:$G$2,'Des Matrix All Tasks All Resp'!C548:I548)</f>
        <v>-0.68125478487649804</v>
      </c>
      <c r="L547" s="17">
        <f>SUMPRODUCT($A$2:$G$2,'Des Matrix All Tasks All Resp'!J548:P548)</f>
        <v>-0.29981689164942416</v>
      </c>
      <c r="M547" s="17">
        <f>SUMPRODUCT($A$2:$G$2,'Des Matrix All Tasks All Resp'!Q548:W548)</f>
        <v>-0.69446976714678621</v>
      </c>
      <c r="N547" s="17">
        <f>SUMPRODUCT($A$2:$G$2,'Des Matrix All Tasks All Resp'!X548:AD548)</f>
        <v>-0.79214457067197641</v>
      </c>
      <c r="P547" s="17">
        <v>46</v>
      </c>
      <c r="Q547" s="17">
        <v>6</v>
      </c>
      <c r="R547" s="17">
        <f t="shared" si="74"/>
        <v>0.50598169568907869</v>
      </c>
      <c r="S547" s="17">
        <f t="shared" si="75"/>
        <v>0.74095388310426558</v>
      </c>
      <c r="T547" s="17">
        <f t="shared" si="76"/>
        <v>0.49933914382267025</v>
      </c>
      <c r="U547" s="17">
        <f t="shared" si="77"/>
        <v>0.45287253595681493</v>
      </c>
      <c r="W547" s="17">
        <v>46</v>
      </c>
      <c r="X547" s="17">
        <v>6</v>
      </c>
      <c r="Y547" s="17">
        <f t="shared" si="78"/>
        <v>0.23008086144146769</v>
      </c>
      <c r="Z547" s="17">
        <f t="shared" si="79"/>
        <v>0.33692781609591671</v>
      </c>
      <c r="AA547" s="17">
        <f t="shared" si="80"/>
        <v>0.22706034890393112</v>
      </c>
      <c r="AB547" s="17">
        <f t="shared" si="81"/>
        <v>0.20593097355868456</v>
      </c>
      <c r="AD547" s="17">
        <v>46</v>
      </c>
      <c r="AE547" s="17">
        <v>6</v>
      </c>
      <c r="AF547" s="17">
        <f>SUMPRODUCT(Y547:AB547,'Coded Choice Data'!C547:F547)</f>
        <v>0.33692781609591671</v>
      </c>
      <c r="AG547" s="17">
        <f t="shared" si="82"/>
        <v>-1.0878865671339988</v>
      </c>
    </row>
    <row r="548" spans="9:33" x14ac:dyDescent="0.3">
      <c r="I548" s="16">
        <v>46</v>
      </c>
      <c r="J548" s="16">
        <v>7</v>
      </c>
      <c r="K548" s="17">
        <f>SUMPRODUCT($A$2:$G$2,'Des Matrix All Tasks All Resp'!C549:I549)</f>
        <v>0.66584189037001906</v>
      </c>
      <c r="L548" s="17">
        <f>SUMPRODUCT($A$2:$G$2,'Des Matrix All Tasks All Resp'!J549:P549)</f>
        <v>-0.8515711716844464</v>
      </c>
      <c r="M548" s="17">
        <f>SUMPRODUCT($A$2:$G$2,'Des Matrix All Tasks All Resp'!Q549:W549)</f>
        <v>-0.29981689164942416</v>
      </c>
      <c r="N548" s="17">
        <f>SUMPRODUCT($A$2:$G$2,'Des Matrix All Tasks All Resp'!X549:AD549)</f>
        <v>-0.79214457067197641</v>
      </c>
      <c r="P548" s="17">
        <v>46</v>
      </c>
      <c r="Q548" s="17">
        <v>7</v>
      </c>
      <c r="R548" s="17">
        <f t="shared" si="74"/>
        <v>1.9461282584821706</v>
      </c>
      <c r="S548" s="17">
        <f t="shared" si="75"/>
        <v>0.42674391698803016</v>
      </c>
      <c r="T548" s="17">
        <f t="shared" si="76"/>
        <v>0.74095388310426558</v>
      </c>
      <c r="U548" s="17">
        <f t="shared" si="77"/>
        <v>0.45287253595681493</v>
      </c>
      <c r="W548" s="17">
        <v>46</v>
      </c>
      <c r="X548" s="17">
        <v>7</v>
      </c>
      <c r="Y548" s="17">
        <f t="shared" si="78"/>
        <v>0.54563855254439342</v>
      </c>
      <c r="Z548" s="17">
        <f t="shared" si="79"/>
        <v>0.1196467561465229</v>
      </c>
      <c r="AA548" s="17">
        <f t="shared" si="80"/>
        <v>0.20774221972115875</v>
      </c>
      <c r="AB548" s="17">
        <f t="shared" si="81"/>
        <v>0.12697247158792493</v>
      </c>
      <c r="AD548" s="17">
        <v>46</v>
      </c>
      <c r="AE548" s="17">
        <v>7</v>
      </c>
      <c r="AF548" s="17">
        <f>SUMPRODUCT(Y548:AB548,'Coded Choice Data'!C548:F548)</f>
        <v>0.54563855254439342</v>
      </c>
      <c r="AG548" s="17">
        <f t="shared" si="82"/>
        <v>-0.60579851412740759</v>
      </c>
    </row>
    <row r="549" spans="9:33" x14ac:dyDescent="0.3">
      <c r="I549" s="16">
        <v>46</v>
      </c>
      <c r="J549" s="16">
        <v>8</v>
      </c>
      <c r="K549" s="17">
        <f>SUMPRODUCT($A$2:$G$2,'Des Matrix All Tasks All Resp'!C550:I550)</f>
        <v>-1.1975725696168413</v>
      </c>
      <c r="L549" s="17">
        <f>SUMPRODUCT($A$2:$G$2,'Des Matrix All Tasks All Resp'!J550:P550)</f>
        <v>-0.68125478487649804</v>
      </c>
      <c r="M549" s="17">
        <f>SUMPRODUCT($A$2:$G$2,'Des Matrix All Tasks All Resp'!Q550:W550)</f>
        <v>0.65706357561691719</v>
      </c>
      <c r="N549" s="17">
        <f>SUMPRODUCT($A$2:$G$2,'Des Matrix All Tasks All Resp'!X550:AD550)</f>
        <v>-0.79214457067197641</v>
      </c>
      <c r="P549" s="17">
        <v>46</v>
      </c>
      <c r="Q549" s="17">
        <v>8</v>
      </c>
      <c r="R549" s="17">
        <f t="shared" si="74"/>
        <v>0.30192622799302171</v>
      </c>
      <c r="S549" s="17">
        <f t="shared" si="75"/>
        <v>0.50598169568907869</v>
      </c>
      <c r="T549" s="17">
        <f t="shared" si="76"/>
        <v>1.9291192963151294</v>
      </c>
      <c r="U549" s="17">
        <f t="shared" si="77"/>
        <v>0.45287253595681493</v>
      </c>
      <c r="W549" s="17">
        <v>46</v>
      </c>
      <c r="X549" s="17">
        <v>8</v>
      </c>
      <c r="Y549" s="17">
        <f t="shared" si="78"/>
        <v>9.4650694721508805E-2</v>
      </c>
      <c r="Z549" s="17">
        <f t="shared" si="79"/>
        <v>0.15861993617343256</v>
      </c>
      <c r="AA549" s="17">
        <f t="shared" si="80"/>
        <v>0.60475859553716993</v>
      </c>
      <c r="AB549" s="17">
        <f t="shared" si="81"/>
        <v>0.14197077356788865</v>
      </c>
      <c r="AD549" s="17">
        <v>46</v>
      </c>
      <c r="AE549" s="17">
        <v>8</v>
      </c>
      <c r="AF549" s="17">
        <f>SUMPRODUCT(Y549:AB549,'Coded Choice Data'!C549:F549)</f>
        <v>0.60475859553716993</v>
      </c>
      <c r="AG549" s="17">
        <f t="shared" si="82"/>
        <v>-0.5029259162202605</v>
      </c>
    </row>
    <row r="550" spans="9:33" x14ac:dyDescent="0.3">
      <c r="I550" s="16">
        <v>46</v>
      </c>
      <c r="J550" s="16">
        <v>9</v>
      </c>
      <c r="K550" s="17">
        <f>SUMPRODUCT($A$2:$G$2,'Des Matrix All Tasks All Resp'!C551:I551)</f>
        <v>-1.0671293456207582</v>
      </c>
      <c r="L550" s="17">
        <f>SUMPRODUCT($A$2:$G$2,'Des Matrix All Tasks All Resp'!J551:P551)</f>
        <v>-0.69446976714678621</v>
      </c>
      <c r="M550" s="17">
        <f>SUMPRODUCT($A$2:$G$2,'Des Matrix All Tasks All Resp'!Q551:W551)</f>
        <v>1.3392610796480227</v>
      </c>
      <c r="N550" s="17">
        <f>SUMPRODUCT($A$2:$G$2,'Des Matrix All Tasks All Resp'!X551:AD551)</f>
        <v>-0.79214457067197641</v>
      </c>
      <c r="P550" s="17">
        <v>46</v>
      </c>
      <c r="Q550" s="17">
        <v>9</v>
      </c>
      <c r="R550" s="17">
        <f t="shared" si="74"/>
        <v>0.3439945909823911</v>
      </c>
      <c r="S550" s="17">
        <f t="shared" si="75"/>
        <v>0.49933914382267025</v>
      </c>
      <c r="T550" s="17">
        <f t="shared" si="76"/>
        <v>3.8162225787435333</v>
      </c>
      <c r="U550" s="17">
        <f t="shared" si="77"/>
        <v>0.45287253595681493</v>
      </c>
      <c r="W550" s="17">
        <v>46</v>
      </c>
      <c r="X550" s="17">
        <v>9</v>
      </c>
      <c r="Y550" s="17">
        <f t="shared" si="78"/>
        <v>6.7285941987372616E-2</v>
      </c>
      <c r="Z550" s="17">
        <f t="shared" si="79"/>
        <v>9.7671607473026778E-2</v>
      </c>
      <c r="AA550" s="17">
        <f t="shared" si="80"/>
        <v>0.7464597926116322</v>
      </c>
      <c r="AB550" s="17">
        <f t="shared" si="81"/>
        <v>8.8582657927968433E-2</v>
      </c>
      <c r="AD550" s="17">
        <v>46</v>
      </c>
      <c r="AE550" s="17">
        <v>9</v>
      </c>
      <c r="AF550" s="17">
        <f>SUMPRODUCT(Y550:AB550,'Coded Choice Data'!C550:F550)</f>
        <v>0.7464597926116322</v>
      </c>
      <c r="AG550" s="17">
        <f t="shared" si="82"/>
        <v>-0.29241352465689846</v>
      </c>
    </row>
    <row r="551" spans="9:33" x14ac:dyDescent="0.3">
      <c r="I551" s="16">
        <v>46</v>
      </c>
      <c r="J551" s="16">
        <v>10</v>
      </c>
      <c r="K551" s="17">
        <f>SUMPRODUCT($A$2:$G$2,'Des Matrix All Tasks All Resp'!C552:I552)</f>
        <v>-0.29981689164942416</v>
      </c>
      <c r="L551" s="17">
        <f>SUMPRODUCT($A$2:$G$2,'Des Matrix All Tasks All Resp'!J552:P552)</f>
        <v>1.3392610796480227</v>
      </c>
      <c r="M551" s="17">
        <f>SUMPRODUCT($A$2:$G$2,'Des Matrix All Tasks All Resp'!Q552:W552)</f>
        <v>-1.1975725696168413</v>
      </c>
      <c r="N551" s="17">
        <f>SUMPRODUCT($A$2:$G$2,'Des Matrix All Tasks All Resp'!X552:AD552)</f>
        <v>-0.79214457067197641</v>
      </c>
      <c r="P551" s="17">
        <v>46</v>
      </c>
      <c r="Q551" s="17">
        <v>10</v>
      </c>
      <c r="R551" s="17">
        <f t="shared" si="74"/>
        <v>0.74095388310426558</v>
      </c>
      <c r="S551" s="17">
        <f t="shared" si="75"/>
        <v>3.8162225787435333</v>
      </c>
      <c r="T551" s="17">
        <f t="shared" si="76"/>
        <v>0.30192622799302171</v>
      </c>
      <c r="U551" s="17">
        <f t="shared" si="77"/>
        <v>0.45287253595681493</v>
      </c>
      <c r="W551" s="17">
        <v>46</v>
      </c>
      <c r="X551" s="17">
        <v>10</v>
      </c>
      <c r="Y551" s="17">
        <f t="shared" si="78"/>
        <v>0.13948745082729661</v>
      </c>
      <c r="Z551" s="17">
        <f t="shared" si="79"/>
        <v>0.71841874566922448</v>
      </c>
      <c r="AA551" s="17">
        <f t="shared" si="80"/>
        <v>5.6838786921805544E-2</v>
      </c>
      <c r="AB551" s="17">
        <f t="shared" si="81"/>
        <v>8.525501658167324E-2</v>
      </c>
      <c r="AD551" s="17">
        <v>46</v>
      </c>
      <c r="AE551" s="17">
        <v>10</v>
      </c>
      <c r="AF551" s="17">
        <f>SUMPRODUCT(Y551:AB551,'Coded Choice Data'!C551:F551)</f>
        <v>0.71841874566922448</v>
      </c>
      <c r="AG551" s="17">
        <f t="shared" si="82"/>
        <v>-0.33070266869701831</v>
      </c>
    </row>
    <row r="552" spans="9:33" x14ac:dyDescent="0.3">
      <c r="I552" s="16">
        <v>46</v>
      </c>
      <c r="J552" s="16">
        <v>11</v>
      </c>
      <c r="K552" s="17">
        <f>SUMPRODUCT($A$2:$G$2,'Des Matrix All Tasks All Resp'!C553:I553)</f>
        <v>-1.0671293456207582</v>
      </c>
      <c r="L552" s="17">
        <f>SUMPRODUCT($A$2:$G$2,'Des Matrix All Tasks All Resp'!J553:P553)</f>
        <v>0.66584189037001906</v>
      </c>
      <c r="M552" s="17">
        <f>SUMPRODUCT($A$2:$G$2,'Des Matrix All Tasks All Resp'!Q553:W553)</f>
        <v>-0.68125478487649804</v>
      </c>
      <c r="N552" s="17">
        <f>SUMPRODUCT($A$2:$G$2,'Des Matrix All Tasks All Resp'!X553:AD553)</f>
        <v>-0.79214457067197641</v>
      </c>
      <c r="P552" s="17">
        <v>46</v>
      </c>
      <c r="Q552" s="17">
        <v>11</v>
      </c>
      <c r="R552" s="17">
        <f t="shared" si="74"/>
        <v>0.3439945909823911</v>
      </c>
      <c r="S552" s="17">
        <f t="shared" si="75"/>
        <v>1.9461282584821706</v>
      </c>
      <c r="T552" s="17">
        <f t="shared" si="76"/>
        <v>0.50598169568907869</v>
      </c>
      <c r="U552" s="17">
        <f t="shared" si="77"/>
        <v>0.45287253595681493</v>
      </c>
      <c r="W552" s="17">
        <v>46</v>
      </c>
      <c r="X552" s="17">
        <v>11</v>
      </c>
      <c r="Y552" s="17">
        <f t="shared" si="78"/>
        <v>0.10587781396870258</v>
      </c>
      <c r="Z552" s="17">
        <f t="shared" si="79"/>
        <v>0.59899722586439763</v>
      </c>
      <c r="AA552" s="17">
        <f t="shared" si="80"/>
        <v>0.15573569251407005</v>
      </c>
      <c r="AB552" s="17">
        <f t="shared" si="81"/>
        <v>0.1393892676528298</v>
      </c>
      <c r="AD552" s="17">
        <v>46</v>
      </c>
      <c r="AE552" s="17">
        <v>11</v>
      </c>
      <c r="AF552" s="17">
        <f>SUMPRODUCT(Y552:AB552,'Coded Choice Data'!C552:F552)</f>
        <v>0.1393892676528298</v>
      </c>
      <c r="AG552" s="17">
        <f t="shared" si="82"/>
        <v>-1.9704847731975417</v>
      </c>
    </row>
    <row r="553" spans="9:33" x14ac:dyDescent="0.3">
      <c r="I553" s="16">
        <v>46</v>
      </c>
      <c r="J553" s="16">
        <v>12</v>
      </c>
      <c r="K553" s="17">
        <f>SUMPRODUCT($A$2:$G$2,'Des Matrix All Tasks All Resp'!C554:I554)</f>
        <v>0.65706357561691719</v>
      </c>
      <c r="L553" s="17">
        <f>SUMPRODUCT($A$2:$G$2,'Des Matrix All Tasks All Resp'!J554:P554)</f>
        <v>-0.8515711716844464</v>
      </c>
      <c r="M553" s="17">
        <f>SUMPRODUCT($A$2:$G$2,'Des Matrix All Tasks All Resp'!Q554:W554)</f>
        <v>-0.69446976714678621</v>
      </c>
      <c r="N553" s="17">
        <f>SUMPRODUCT($A$2:$G$2,'Des Matrix All Tasks All Resp'!X554:AD554)</f>
        <v>-0.79214457067197641</v>
      </c>
      <c r="P553" s="17">
        <v>46</v>
      </c>
      <c r="Q553" s="17">
        <v>12</v>
      </c>
      <c r="R553" s="17">
        <f t="shared" si="74"/>
        <v>1.9291192963151294</v>
      </c>
      <c r="S553" s="17">
        <f t="shared" si="75"/>
        <v>0.42674391698803016</v>
      </c>
      <c r="T553" s="17">
        <f t="shared" si="76"/>
        <v>0.49933914382267025</v>
      </c>
      <c r="U553" s="17">
        <f t="shared" si="77"/>
        <v>0.45287253595681493</v>
      </c>
      <c r="W553" s="17">
        <v>46</v>
      </c>
      <c r="X553" s="17">
        <v>12</v>
      </c>
      <c r="Y553" s="17">
        <f t="shared" si="78"/>
        <v>0.58315466205103683</v>
      </c>
      <c r="Z553" s="17">
        <f t="shared" si="79"/>
        <v>0.1290006819012392</v>
      </c>
      <c r="AA553" s="17">
        <f t="shared" si="80"/>
        <v>0.15094553780109821</v>
      </c>
      <c r="AB553" s="17">
        <f t="shared" si="81"/>
        <v>0.13689911824662579</v>
      </c>
      <c r="AD553" s="17">
        <v>46</v>
      </c>
      <c r="AE553" s="17">
        <v>12</v>
      </c>
      <c r="AF553" s="17">
        <f>SUMPRODUCT(Y553:AB553,'Coded Choice Data'!C553:F553)</f>
        <v>0.58315466205103683</v>
      </c>
      <c r="AG553" s="17">
        <f t="shared" si="82"/>
        <v>-0.53930284127695449</v>
      </c>
    </row>
    <row r="554" spans="9:33" x14ac:dyDescent="0.3">
      <c r="I554" s="16">
        <v>47</v>
      </c>
      <c r="J554" s="16">
        <v>1</v>
      </c>
      <c r="K554" s="17">
        <f>SUMPRODUCT($A$2:$G$2,'Des Matrix All Tasks All Resp'!C555:I555)</f>
        <v>-0.69446976714678621</v>
      </c>
      <c r="L554" s="17">
        <f>SUMPRODUCT($A$2:$G$2,'Des Matrix All Tasks All Resp'!J555:P555)</f>
        <v>-1.1975725696168413</v>
      </c>
      <c r="M554" s="17">
        <f>SUMPRODUCT($A$2:$G$2,'Des Matrix All Tasks All Resp'!Q555:W555)</f>
        <v>0.66584189037001906</v>
      </c>
      <c r="N554" s="17">
        <f>SUMPRODUCT($A$2:$G$2,'Des Matrix All Tasks All Resp'!X555:AD555)</f>
        <v>-0.79214457067197641</v>
      </c>
      <c r="P554" s="17">
        <v>47</v>
      </c>
      <c r="Q554" s="17">
        <v>1</v>
      </c>
      <c r="R554" s="17">
        <f t="shared" si="74"/>
        <v>0.49933914382267025</v>
      </c>
      <c r="S554" s="17">
        <f t="shared" si="75"/>
        <v>0.30192622799302171</v>
      </c>
      <c r="T554" s="17">
        <f t="shared" si="76"/>
        <v>1.9461282584821706</v>
      </c>
      <c r="U554" s="17">
        <f t="shared" si="77"/>
        <v>0.45287253595681493</v>
      </c>
      <c r="W554" s="17">
        <v>47</v>
      </c>
      <c r="X554" s="17">
        <v>1</v>
      </c>
      <c r="Y554" s="17">
        <f t="shared" si="78"/>
        <v>0.15603050430241394</v>
      </c>
      <c r="Z554" s="17">
        <f t="shared" si="79"/>
        <v>9.4344098992981823E-2</v>
      </c>
      <c r="AA554" s="17">
        <f t="shared" si="80"/>
        <v>0.60811449966355624</v>
      </c>
      <c r="AB554" s="17">
        <f t="shared" si="81"/>
        <v>0.14151089704104794</v>
      </c>
      <c r="AD554" s="17">
        <v>47</v>
      </c>
      <c r="AE554" s="17">
        <v>1</v>
      </c>
      <c r="AF554" s="17">
        <f>SUMPRODUCT(Y554:AB554,'Coded Choice Data'!C554:F554)</f>
        <v>0.60811449966355624</v>
      </c>
      <c r="AG554" s="17">
        <f t="shared" si="82"/>
        <v>-0.49739209293123748</v>
      </c>
    </row>
    <row r="555" spans="9:33" x14ac:dyDescent="0.3">
      <c r="I555" s="16">
        <v>47</v>
      </c>
      <c r="J555" s="16">
        <v>2</v>
      </c>
      <c r="K555" s="17">
        <f>SUMPRODUCT($A$2:$G$2,'Des Matrix All Tasks All Resp'!C556:I556)</f>
        <v>-0.29981689164942416</v>
      </c>
      <c r="L555" s="17">
        <f>SUMPRODUCT($A$2:$G$2,'Des Matrix All Tasks All Resp'!J556:P556)</f>
        <v>0.65706357561691719</v>
      </c>
      <c r="M555" s="17">
        <f>SUMPRODUCT($A$2:$G$2,'Des Matrix All Tasks All Resp'!Q556:W556)</f>
        <v>-1.0671293456207582</v>
      </c>
      <c r="N555" s="17">
        <f>SUMPRODUCT($A$2:$G$2,'Des Matrix All Tasks All Resp'!X556:AD556)</f>
        <v>-0.79214457067197641</v>
      </c>
      <c r="P555" s="17">
        <v>47</v>
      </c>
      <c r="Q555" s="17">
        <v>2</v>
      </c>
      <c r="R555" s="17">
        <f t="shared" si="74"/>
        <v>0.74095388310426558</v>
      </c>
      <c r="S555" s="17">
        <f t="shared" si="75"/>
        <v>1.9291192963151294</v>
      </c>
      <c r="T555" s="17">
        <f t="shared" si="76"/>
        <v>0.3439945909823911</v>
      </c>
      <c r="U555" s="17">
        <f t="shared" si="77"/>
        <v>0.45287253595681493</v>
      </c>
      <c r="W555" s="17">
        <v>47</v>
      </c>
      <c r="X555" s="17">
        <v>2</v>
      </c>
      <c r="Y555" s="17">
        <f t="shared" si="78"/>
        <v>0.21371982717594143</v>
      </c>
      <c r="Z555" s="17">
        <f t="shared" si="79"/>
        <v>0.55643279833142645</v>
      </c>
      <c r="AA555" s="17">
        <f t="shared" si="80"/>
        <v>9.922137694481846E-2</v>
      </c>
      <c r="AB555" s="17">
        <f t="shared" si="81"/>
        <v>0.13062599754781365</v>
      </c>
      <c r="AD555" s="17">
        <v>47</v>
      </c>
      <c r="AE555" s="17">
        <v>2</v>
      </c>
      <c r="AF555" s="17">
        <f>SUMPRODUCT(Y555:AB555,'Coded Choice Data'!C555:F555)</f>
        <v>9.922137694481846E-2</v>
      </c>
      <c r="AG555" s="17">
        <f t="shared" si="82"/>
        <v>-2.3104017945113293</v>
      </c>
    </row>
    <row r="556" spans="9:33" x14ac:dyDescent="0.3">
      <c r="I556" s="16">
        <v>47</v>
      </c>
      <c r="J556" s="16">
        <v>3</v>
      </c>
      <c r="K556" s="17">
        <f>SUMPRODUCT($A$2:$G$2,'Des Matrix All Tasks All Resp'!C557:I557)</f>
        <v>1.3392610796480227</v>
      </c>
      <c r="L556" s="17">
        <f>SUMPRODUCT($A$2:$G$2,'Des Matrix All Tasks All Resp'!J557:P557)</f>
        <v>-0.68125478487649804</v>
      </c>
      <c r="M556" s="17">
        <f>SUMPRODUCT($A$2:$G$2,'Des Matrix All Tasks All Resp'!Q557:W557)</f>
        <v>-0.8515711716844464</v>
      </c>
      <c r="N556" s="17">
        <f>SUMPRODUCT($A$2:$G$2,'Des Matrix All Tasks All Resp'!X557:AD557)</f>
        <v>-0.79214457067197641</v>
      </c>
      <c r="P556" s="17">
        <v>47</v>
      </c>
      <c r="Q556" s="17">
        <v>3</v>
      </c>
      <c r="R556" s="17">
        <f t="shared" si="74"/>
        <v>3.8162225787435333</v>
      </c>
      <c r="S556" s="17">
        <f t="shared" si="75"/>
        <v>0.50598169568907869</v>
      </c>
      <c r="T556" s="17">
        <f t="shared" si="76"/>
        <v>0.42674391698803016</v>
      </c>
      <c r="U556" s="17">
        <f t="shared" si="77"/>
        <v>0.45287253595681493</v>
      </c>
      <c r="W556" s="17">
        <v>47</v>
      </c>
      <c r="X556" s="17">
        <v>3</v>
      </c>
      <c r="Y556" s="17">
        <f t="shared" si="78"/>
        <v>0.73363208360075771</v>
      </c>
      <c r="Z556" s="17">
        <f t="shared" si="79"/>
        <v>9.7270114101793301E-2</v>
      </c>
      <c r="AA556" s="17">
        <f t="shared" si="80"/>
        <v>8.2037413312237836E-2</v>
      </c>
      <c r="AB556" s="17">
        <f t="shared" si="81"/>
        <v>8.7060388985211054E-2</v>
      </c>
      <c r="AD556" s="17">
        <v>47</v>
      </c>
      <c r="AE556" s="17">
        <v>3</v>
      </c>
      <c r="AF556" s="17">
        <f>SUMPRODUCT(Y556:AB556,'Coded Choice Data'!C556:F556)</f>
        <v>8.7060388985211054E-2</v>
      </c>
      <c r="AG556" s="17">
        <f t="shared" si="82"/>
        <v>-2.4411532748549756</v>
      </c>
    </row>
    <row r="557" spans="9:33" x14ac:dyDescent="0.3">
      <c r="I557" s="16">
        <v>47</v>
      </c>
      <c r="J557" s="16">
        <v>4</v>
      </c>
      <c r="K557" s="17">
        <f>SUMPRODUCT($A$2:$G$2,'Des Matrix All Tasks All Resp'!C558:I558)</f>
        <v>-0.8515711716844464</v>
      </c>
      <c r="L557" s="17">
        <f>SUMPRODUCT($A$2:$G$2,'Des Matrix All Tasks All Resp'!J558:P558)</f>
        <v>-1.0671293456207582</v>
      </c>
      <c r="M557" s="17">
        <f>SUMPRODUCT($A$2:$G$2,'Des Matrix All Tasks All Resp'!Q558:W558)</f>
        <v>-1.1975725696168413</v>
      </c>
      <c r="N557" s="17">
        <f>SUMPRODUCT($A$2:$G$2,'Des Matrix All Tasks All Resp'!X558:AD558)</f>
        <v>-0.79214457067197641</v>
      </c>
      <c r="P557" s="17">
        <v>47</v>
      </c>
      <c r="Q557" s="17">
        <v>4</v>
      </c>
      <c r="R557" s="17">
        <f t="shared" si="74"/>
        <v>0.42674391698803016</v>
      </c>
      <c r="S557" s="17">
        <f t="shared" si="75"/>
        <v>0.3439945909823911</v>
      </c>
      <c r="T557" s="17">
        <f t="shared" si="76"/>
        <v>0.30192622799302171</v>
      </c>
      <c r="U557" s="17">
        <f t="shared" si="77"/>
        <v>0.45287253595681493</v>
      </c>
      <c r="W557" s="17">
        <v>47</v>
      </c>
      <c r="X557" s="17">
        <v>4</v>
      </c>
      <c r="Y557" s="17">
        <f t="shared" si="78"/>
        <v>0.27973352394784146</v>
      </c>
      <c r="Z557" s="17">
        <f t="shared" si="79"/>
        <v>0.22549078106062309</v>
      </c>
      <c r="AA557" s="17">
        <f t="shared" si="80"/>
        <v>0.19791468458386108</v>
      </c>
      <c r="AB557" s="17">
        <f t="shared" si="81"/>
        <v>0.29686101040767443</v>
      </c>
      <c r="AD557" s="17">
        <v>47</v>
      </c>
      <c r="AE557" s="17">
        <v>4</v>
      </c>
      <c r="AF557" s="17">
        <f>SUMPRODUCT(Y557:AB557,'Coded Choice Data'!C557:F557)</f>
        <v>0.19791468458386108</v>
      </c>
      <c r="AG557" s="17">
        <f t="shared" si="82"/>
        <v>-1.6199192270857192</v>
      </c>
    </row>
    <row r="558" spans="9:33" x14ac:dyDescent="0.3">
      <c r="I558" s="16">
        <v>47</v>
      </c>
      <c r="J558" s="16">
        <v>5</v>
      </c>
      <c r="K558" s="17">
        <f>SUMPRODUCT($A$2:$G$2,'Des Matrix All Tasks All Resp'!C559:I559)</f>
        <v>1.3392610796480227</v>
      </c>
      <c r="L558" s="17">
        <f>SUMPRODUCT($A$2:$G$2,'Des Matrix All Tasks All Resp'!J559:P559)</f>
        <v>0.65706357561691719</v>
      </c>
      <c r="M558" s="17">
        <f>SUMPRODUCT($A$2:$G$2,'Des Matrix All Tasks All Resp'!Q559:W559)</f>
        <v>0.66584189037001906</v>
      </c>
      <c r="N558" s="17">
        <f>SUMPRODUCT($A$2:$G$2,'Des Matrix All Tasks All Resp'!X559:AD559)</f>
        <v>-0.79214457067197641</v>
      </c>
      <c r="P558" s="17">
        <v>47</v>
      </c>
      <c r="Q558" s="17">
        <v>5</v>
      </c>
      <c r="R558" s="17">
        <f t="shared" si="74"/>
        <v>3.8162225787435333</v>
      </c>
      <c r="S558" s="17">
        <f t="shared" si="75"/>
        <v>1.9291192963151294</v>
      </c>
      <c r="T558" s="17">
        <f t="shared" si="76"/>
        <v>1.9461282584821706</v>
      </c>
      <c r="U558" s="17">
        <f t="shared" si="77"/>
        <v>0.45287253595681493</v>
      </c>
      <c r="W558" s="17">
        <v>47</v>
      </c>
      <c r="X558" s="17">
        <v>5</v>
      </c>
      <c r="Y558" s="17">
        <f t="shared" si="78"/>
        <v>0.46857342987741968</v>
      </c>
      <c r="Z558" s="17">
        <f t="shared" si="79"/>
        <v>0.23686617503707263</v>
      </c>
      <c r="AA558" s="17">
        <f t="shared" si="80"/>
        <v>0.23895461395194584</v>
      </c>
      <c r="AB558" s="17">
        <f t="shared" si="81"/>
        <v>5.5605781133561828E-2</v>
      </c>
      <c r="AD558" s="17">
        <v>47</v>
      </c>
      <c r="AE558" s="17">
        <v>5</v>
      </c>
      <c r="AF558" s="17">
        <f>SUMPRODUCT(Y558:AB558,'Coded Choice Data'!C558:F558)</f>
        <v>0.23895461395194584</v>
      </c>
      <c r="AG558" s="17">
        <f t="shared" si="82"/>
        <v>-1.4314816448665266</v>
      </c>
    </row>
    <row r="559" spans="9:33" x14ac:dyDescent="0.3">
      <c r="I559" s="16">
        <v>47</v>
      </c>
      <c r="J559" s="16">
        <v>6</v>
      </c>
      <c r="K559" s="17">
        <f>SUMPRODUCT($A$2:$G$2,'Des Matrix All Tasks All Resp'!C560:I560)</f>
        <v>-0.68125478487649804</v>
      </c>
      <c r="L559" s="17">
        <f>SUMPRODUCT($A$2:$G$2,'Des Matrix All Tasks All Resp'!J560:P560)</f>
        <v>-0.29981689164942416</v>
      </c>
      <c r="M559" s="17">
        <f>SUMPRODUCT($A$2:$G$2,'Des Matrix All Tasks All Resp'!Q560:W560)</f>
        <v>-0.69446976714678621</v>
      </c>
      <c r="N559" s="17">
        <f>SUMPRODUCT($A$2:$G$2,'Des Matrix All Tasks All Resp'!X560:AD560)</f>
        <v>-0.79214457067197641</v>
      </c>
      <c r="P559" s="17">
        <v>47</v>
      </c>
      <c r="Q559" s="17">
        <v>6</v>
      </c>
      <c r="R559" s="17">
        <f t="shared" si="74"/>
        <v>0.50598169568907869</v>
      </c>
      <c r="S559" s="17">
        <f t="shared" si="75"/>
        <v>0.74095388310426558</v>
      </c>
      <c r="T559" s="17">
        <f t="shared" si="76"/>
        <v>0.49933914382267025</v>
      </c>
      <c r="U559" s="17">
        <f t="shared" si="77"/>
        <v>0.45287253595681493</v>
      </c>
      <c r="W559" s="17">
        <v>47</v>
      </c>
      <c r="X559" s="17">
        <v>6</v>
      </c>
      <c r="Y559" s="17">
        <f t="shared" si="78"/>
        <v>0.23008086144146769</v>
      </c>
      <c r="Z559" s="17">
        <f t="shared" si="79"/>
        <v>0.33692781609591671</v>
      </c>
      <c r="AA559" s="17">
        <f t="shared" si="80"/>
        <v>0.22706034890393112</v>
      </c>
      <c r="AB559" s="17">
        <f t="shared" si="81"/>
        <v>0.20593097355868456</v>
      </c>
      <c r="AD559" s="17">
        <v>47</v>
      </c>
      <c r="AE559" s="17">
        <v>6</v>
      </c>
      <c r="AF559" s="17">
        <f>SUMPRODUCT(Y559:AB559,'Coded Choice Data'!C559:F559)</f>
        <v>0.22706034890393112</v>
      </c>
      <c r="AG559" s="17">
        <f t="shared" si="82"/>
        <v>-1.4825394426313609</v>
      </c>
    </row>
    <row r="560" spans="9:33" x14ac:dyDescent="0.3">
      <c r="I560" s="16">
        <v>47</v>
      </c>
      <c r="J560" s="16">
        <v>7</v>
      </c>
      <c r="K560" s="17">
        <f>SUMPRODUCT($A$2:$G$2,'Des Matrix All Tasks All Resp'!C561:I561)</f>
        <v>0.66584189037001906</v>
      </c>
      <c r="L560" s="17">
        <f>SUMPRODUCT($A$2:$G$2,'Des Matrix All Tasks All Resp'!J561:P561)</f>
        <v>-0.8515711716844464</v>
      </c>
      <c r="M560" s="17">
        <f>SUMPRODUCT($A$2:$G$2,'Des Matrix All Tasks All Resp'!Q561:W561)</f>
        <v>-0.29981689164942416</v>
      </c>
      <c r="N560" s="17">
        <f>SUMPRODUCT($A$2:$G$2,'Des Matrix All Tasks All Resp'!X561:AD561)</f>
        <v>-0.79214457067197641</v>
      </c>
      <c r="P560" s="17">
        <v>47</v>
      </c>
      <c r="Q560" s="17">
        <v>7</v>
      </c>
      <c r="R560" s="17">
        <f t="shared" si="74"/>
        <v>1.9461282584821706</v>
      </c>
      <c r="S560" s="17">
        <f t="shared" si="75"/>
        <v>0.42674391698803016</v>
      </c>
      <c r="T560" s="17">
        <f t="shared" si="76"/>
        <v>0.74095388310426558</v>
      </c>
      <c r="U560" s="17">
        <f t="shared" si="77"/>
        <v>0.45287253595681493</v>
      </c>
      <c r="W560" s="17">
        <v>47</v>
      </c>
      <c r="X560" s="17">
        <v>7</v>
      </c>
      <c r="Y560" s="17">
        <f t="shared" si="78"/>
        <v>0.54563855254439342</v>
      </c>
      <c r="Z560" s="17">
        <f t="shared" si="79"/>
        <v>0.1196467561465229</v>
      </c>
      <c r="AA560" s="17">
        <f t="shared" si="80"/>
        <v>0.20774221972115875</v>
      </c>
      <c r="AB560" s="17">
        <f t="shared" si="81"/>
        <v>0.12697247158792493</v>
      </c>
      <c r="AD560" s="17">
        <v>47</v>
      </c>
      <c r="AE560" s="17">
        <v>7</v>
      </c>
      <c r="AF560" s="17">
        <f>SUMPRODUCT(Y560:AB560,'Coded Choice Data'!C560:F560)</f>
        <v>0.54563855254439342</v>
      </c>
      <c r="AG560" s="17">
        <f t="shared" si="82"/>
        <v>-0.60579851412740759</v>
      </c>
    </row>
    <row r="561" spans="9:33" x14ac:dyDescent="0.3">
      <c r="I561" s="16">
        <v>47</v>
      </c>
      <c r="J561" s="16">
        <v>8</v>
      </c>
      <c r="K561" s="17">
        <f>SUMPRODUCT($A$2:$G$2,'Des Matrix All Tasks All Resp'!C562:I562)</f>
        <v>-1.1975725696168413</v>
      </c>
      <c r="L561" s="17">
        <f>SUMPRODUCT($A$2:$G$2,'Des Matrix All Tasks All Resp'!J562:P562)</f>
        <v>-0.68125478487649804</v>
      </c>
      <c r="M561" s="17">
        <f>SUMPRODUCT($A$2:$G$2,'Des Matrix All Tasks All Resp'!Q562:W562)</f>
        <v>0.65706357561691719</v>
      </c>
      <c r="N561" s="17">
        <f>SUMPRODUCT($A$2:$G$2,'Des Matrix All Tasks All Resp'!X562:AD562)</f>
        <v>-0.79214457067197641</v>
      </c>
      <c r="P561" s="17">
        <v>47</v>
      </c>
      <c r="Q561" s="17">
        <v>8</v>
      </c>
      <c r="R561" s="17">
        <f t="shared" si="74"/>
        <v>0.30192622799302171</v>
      </c>
      <c r="S561" s="17">
        <f t="shared" si="75"/>
        <v>0.50598169568907869</v>
      </c>
      <c r="T561" s="17">
        <f t="shared" si="76"/>
        <v>1.9291192963151294</v>
      </c>
      <c r="U561" s="17">
        <f t="shared" si="77"/>
        <v>0.45287253595681493</v>
      </c>
      <c r="W561" s="17">
        <v>47</v>
      </c>
      <c r="X561" s="17">
        <v>8</v>
      </c>
      <c r="Y561" s="17">
        <f t="shared" si="78"/>
        <v>9.4650694721508805E-2</v>
      </c>
      <c r="Z561" s="17">
        <f t="shared" si="79"/>
        <v>0.15861993617343256</v>
      </c>
      <c r="AA561" s="17">
        <f t="shared" si="80"/>
        <v>0.60475859553716993</v>
      </c>
      <c r="AB561" s="17">
        <f t="shared" si="81"/>
        <v>0.14197077356788865</v>
      </c>
      <c r="AD561" s="17">
        <v>47</v>
      </c>
      <c r="AE561" s="17">
        <v>8</v>
      </c>
      <c r="AF561" s="17">
        <f>SUMPRODUCT(Y561:AB561,'Coded Choice Data'!C561:F561)</f>
        <v>0.60475859553716993</v>
      </c>
      <c r="AG561" s="17">
        <f t="shared" si="82"/>
        <v>-0.5029259162202605</v>
      </c>
    </row>
    <row r="562" spans="9:33" x14ac:dyDescent="0.3">
      <c r="I562" s="16">
        <v>47</v>
      </c>
      <c r="J562" s="16">
        <v>9</v>
      </c>
      <c r="K562" s="17">
        <f>SUMPRODUCT($A$2:$G$2,'Des Matrix All Tasks All Resp'!C563:I563)</f>
        <v>-1.0671293456207582</v>
      </c>
      <c r="L562" s="17">
        <f>SUMPRODUCT($A$2:$G$2,'Des Matrix All Tasks All Resp'!J563:P563)</f>
        <v>-0.69446976714678621</v>
      </c>
      <c r="M562" s="17">
        <f>SUMPRODUCT($A$2:$G$2,'Des Matrix All Tasks All Resp'!Q563:W563)</f>
        <v>1.3392610796480227</v>
      </c>
      <c r="N562" s="17">
        <f>SUMPRODUCT($A$2:$G$2,'Des Matrix All Tasks All Resp'!X563:AD563)</f>
        <v>-0.79214457067197641</v>
      </c>
      <c r="P562" s="17">
        <v>47</v>
      </c>
      <c r="Q562" s="17">
        <v>9</v>
      </c>
      <c r="R562" s="17">
        <f t="shared" si="74"/>
        <v>0.3439945909823911</v>
      </c>
      <c r="S562" s="17">
        <f t="shared" si="75"/>
        <v>0.49933914382267025</v>
      </c>
      <c r="T562" s="17">
        <f t="shared" si="76"/>
        <v>3.8162225787435333</v>
      </c>
      <c r="U562" s="17">
        <f t="shared" si="77"/>
        <v>0.45287253595681493</v>
      </c>
      <c r="W562" s="17">
        <v>47</v>
      </c>
      <c r="X562" s="17">
        <v>9</v>
      </c>
      <c r="Y562" s="17">
        <f t="shared" si="78"/>
        <v>6.7285941987372616E-2</v>
      </c>
      <c r="Z562" s="17">
        <f t="shared" si="79"/>
        <v>9.7671607473026778E-2</v>
      </c>
      <c r="AA562" s="17">
        <f t="shared" si="80"/>
        <v>0.7464597926116322</v>
      </c>
      <c r="AB562" s="17">
        <f t="shared" si="81"/>
        <v>8.8582657927968433E-2</v>
      </c>
      <c r="AD562" s="17">
        <v>47</v>
      </c>
      <c r="AE562" s="17">
        <v>9</v>
      </c>
      <c r="AF562" s="17">
        <f>SUMPRODUCT(Y562:AB562,'Coded Choice Data'!C562:F562)</f>
        <v>0.7464597926116322</v>
      </c>
      <c r="AG562" s="17">
        <f t="shared" si="82"/>
        <v>-0.29241352465689846</v>
      </c>
    </row>
    <row r="563" spans="9:33" x14ac:dyDescent="0.3">
      <c r="I563" s="16">
        <v>47</v>
      </c>
      <c r="J563" s="16">
        <v>10</v>
      </c>
      <c r="K563" s="17">
        <f>SUMPRODUCT($A$2:$G$2,'Des Matrix All Tasks All Resp'!C564:I564)</f>
        <v>-0.29981689164942416</v>
      </c>
      <c r="L563" s="17">
        <f>SUMPRODUCT($A$2:$G$2,'Des Matrix All Tasks All Resp'!J564:P564)</f>
        <v>1.3392610796480227</v>
      </c>
      <c r="M563" s="17">
        <f>SUMPRODUCT($A$2:$G$2,'Des Matrix All Tasks All Resp'!Q564:W564)</f>
        <v>-1.1975725696168413</v>
      </c>
      <c r="N563" s="17">
        <f>SUMPRODUCT($A$2:$G$2,'Des Matrix All Tasks All Resp'!X564:AD564)</f>
        <v>-0.79214457067197641</v>
      </c>
      <c r="P563" s="17">
        <v>47</v>
      </c>
      <c r="Q563" s="17">
        <v>10</v>
      </c>
      <c r="R563" s="17">
        <f t="shared" si="74"/>
        <v>0.74095388310426558</v>
      </c>
      <c r="S563" s="17">
        <f t="shared" si="75"/>
        <v>3.8162225787435333</v>
      </c>
      <c r="T563" s="17">
        <f t="shared" si="76"/>
        <v>0.30192622799302171</v>
      </c>
      <c r="U563" s="17">
        <f t="shared" si="77"/>
        <v>0.45287253595681493</v>
      </c>
      <c r="W563" s="17">
        <v>47</v>
      </c>
      <c r="X563" s="17">
        <v>10</v>
      </c>
      <c r="Y563" s="17">
        <f t="shared" si="78"/>
        <v>0.13948745082729661</v>
      </c>
      <c r="Z563" s="17">
        <f t="shared" si="79"/>
        <v>0.71841874566922448</v>
      </c>
      <c r="AA563" s="17">
        <f t="shared" si="80"/>
        <v>5.6838786921805544E-2</v>
      </c>
      <c r="AB563" s="17">
        <f t="shared" si="81"/>
        <v>8.525501658167324E-2</v>
      </c>
      <c r="AD563" s="17">
        <v>47</v>
      </c>
      <c r="AE563" s="17">
        <v>10</v>
      </c>
      <c r="AF563" s="17">
        <f>SUMPRODUCT(Y563:AB563,'Coded Choice Data'!C563:F563)</f>
        <v>0.71841874566922448</v>
      </c>
      <c r="AG563" s="17">
        <f t="shared" si="82"/>
        <v>-0.33070266869701831</v>
      </c>
    </row>
    <row r="564" spans="9:33" x14ac:dyDescent="0.3">
      <c r="I564" s="16">
        <v>47</v>
      </c>
      <c r="J564" s="16">
        <v>11</v>
      </c>
      <c r="K564" s="17">
        <f>SUMPRODUCT($A$2:$G$2,'Des Matrix All Tasks All Resp'!C565:I565)</f>
        <v>-1.0671293456207582</v>
      </c>
      <c r="L564" s="17">
        <f>SUMPRODUCT($A$2:$G$2,'Des Matrix All Tasks All Resp'!J565:P565)</f>
        <v>0.66584189037001906</v>
      </c>
      <c r="M564" s="17">
        <f>SUMPRODUCT($A$2:$G$2,'Des Matrix All Tasks All Resp'!Q565:W565)</f>
        <v>-0.68125478487649804</v>
      </c>
      <c r="N564" s="17">
        <f>SUMPRODUCT($A$2:$G$2,'Des Matrix All Tasks All Resp'!X565:AD565)</f>
        <v>-0.79214457067197641</v>
      </c>
      <c r="P564" s="17">
        <v>47</v>
      </c>
      <c r="Q564" s="17">
        <v>11</v>
      </c>
      <c r="R564" s="17">
        <f t="shared" si="74"/>
        <v>0.3439945909823911</v>
      </c>
      <c r="S564" s="17">
        <f t="shared" si="75"/>
        <v>1.9461282584821706</v>
      </c>
      <c r="T564" s="17">
        <f t="shared" si="76"/>
        <v>0.50598169568907869</v>
      </c>
      <c r="U564" s="17">
        <f t="shared" si="77"/>
        <v>0.45287253595681493</v>
      </c>
      <c r="W564" s="17">
        <v>47</v>
      </c>
      <c r="X564" s="17">
        <v>11</v>
      </c>
      <c r="Y564" s="17">
        <f t="shared" si="78"/>
        <v>0.10587781396870258</v>
      </c>
      <c r="Z564" s="17">
        <f t="shared" si="79"/>
        <v>0.59899722586439763</v>
      </c>
      <c r="AA564" s="17">
        <f t="shared" si="80"/>
        <v>0.15573569251407005</v>
      </c>
      <c r="AB564" s="17">
        <f t="shared" si="81"/>
        <v>0.1393892676528298</v>
      </c>
      <c r="AD564" s="17">
        <v>47</v>
      </c>
      <c r="AE564" s="17">
        <v>11</v>
      </c>
      <c r="AF564" s="17">
        <f>SUMPRODUCT(Y564:AB564,'Coded Choice Data'!C564:F564)</f>
        <v>0.59899722586439763</v>
      </c>
      <c r="AG564" s="17">
        <f t="shared" si="82"/>
        <v>-0.51249831215554631</v>
      </c>
    </row>
    <row r="565" spans="9:33" x14ac:dyDescent="0.3">
      <c r="I565" s="16">
        <v>47</v>
      </c>
      <c r="J565" s="16">
        <v>12</v>
      </c>
      <c r="K565" s="17">
        <f>SUMPRODUCT($A$2:$G$2,'Des Matrix All Tasks All Resp'!C566:I566)</f>
        <v>0.65706357561691719</v>
      </c>
      <c r="L565" s="17">
        <f>SUMPRODUCT($A$2:$G$2,'Des Matrix All Tasks All Resp'!J566:P566)</f>
        <v>-0.8515711716844464</v>
      </c>
      <c r="M565" s="17">
        <f>SUMPRODUCT($A$2:$G$2,'Des Matrix All Tasks All Resp'!Q566:W566)</f>
        <v>-0.69446976714678621</v>
      </c>
      <c r="N565" s="17">
        <f>SUMPRODUCT($A$2:$G$2,'Des Matrix All Tasks All Resp'!X566:AD566)</f>
        <v>-0.79214457067197641</v>
      </c>
      <c r="P565" s="17">
        <v>47</v>
      </c>
      <c r="Q565" s="17">
        <v>12</v>
      </c>
      <c r="R565" s="17">
        <f t="shared" si="74"/>
        <v>1.9291192963151294</v>
      </c>
      <c r="S565" s="17">
        <f t="shared" si="75"/>
        <v>0.42674391698803016</v>
      </c>
      <c r="T565" s="17">
        <f t="shared" si="76"/>
        <v>0.49933914382267025</v>
      </c>
      <c r="U565" s="17">
        <f t="shared" si="77"/>
        <v>0.45287253595681493</v>
      </c>
      <c r="W565" s="17">
        <v>47</v>
      </c>
      <c r="X565" s="17">
        <v>12</v>
      </c>
      <c r="Y565" s="17">
        <f t="shared" si="78"/>
        <v>0.58315466205103683</v>
      </c>
      <c r="Z565" s="17">
        <f t="shared" si="79"/>
        <v>0.1290006819012392</v>
      </c>
      <c r="AA565" s="17">
        <f t="shared" si="80"/>
        <v>0.15094553780109821</v>
      </c>
      <c r="AB565" s="17">
        <f t="shared" si="81"/>
        <v>0.13689911824662579</v>
      </c>
      <c r="AD565" s="17">
        <v>47</v>
      </c>
      <c r="AE565" s="17">
        <v>12</v>
      </c>
      <c r="AF565" s="17">
        <f>SUMPRODUCT(Y565:AB565,'Coded Choice Data'!C565:F565)</f>
        <v>0.15094553780109821</v>
      </c>
      <c r="AG565" s="17">
        <f t="shared" si="82"/>
        <v>-1.890836184040658</v>
      </c>
    </row>
    <row r="566" spans="9:33" x14ac:dyDescent="0.3">
      <c r="I566" s="16">
        <v>48</v>
      </c>
      <c r="J566" s="16">
        <v>1</v>
      </c>
      <c r="K566" s="17">
        <f>SUMPRODUCT($A$2:$G$2,'Des Matrix All Tasks All Resp'!C567:I567)</f>
        <v>-0.69446976714678621</v>
      </c>
      <c r="L566" s="17">
        <f>SUMPRODUCT($A$2:$G$2,'Des Matrix All Tasks All Resp'!J567:P567)</f>
        <v>-1.1975725696168413</v>
      </c>
      <c r="M566" s="17">
        <f>SUMPRODUCT($A$2:$G$2,'Des Matrix All Tasks All Resp'!Q567:W567)</f>
        <v>0.66584189037001906</v>
      </c>
      <c r="N566" s="17">
        <f>SUMPRODUCT($A$2:$G$2,'Des Matrix All Tasks All Resp'!X567:AD567)</f>
        <v>-0.79214457067197641</v>
      </c>
      <c r="P566" s="17">
        <v>48</v>
      </c>
      <c r="Q566" s="17">
        <v>1</v>
      </c>
      <c r="R566" s="17">
        <f t="shared" si="74"/>
        <v>0.49933914382267025</v>
      </c>
      <c r="S566" s="17">
        <f t="shared" si="75"/>
        <v>0.30192622799302171</v>
      </c>
      <c r="T566" s="17">
        <f t="shared" si="76"/>
        <v>1.9461282584821706</v>
      </c>
      <c r="U566" s="17">
        <f t="shared" si="77"/>
        <v>0.45287253595681493</v>
      </c>
      <c r="W566" s="17">
        <v>48</v>
      </c>
      <c r="X566" s="17">
        <v>1</v>
      </c>
      <c r="Y566" s="17">
        <f t="shared" si="78"/>
        <v>0.15603050430241394</v>
      </c>
      <c r="Z566" s="17">
        <f t="shared" si="79"/>
        <v>9.4344098992981823E-2</v>
      </c>
      <c r="AA566" s="17">
        <f t="shared" si="80"/>
        <v>0.60811449966355624</v>
      </c>
      <c r="AB566" s="17">
        <f t="shared" si="81"/>
        <v>0.14151089704104794</v>
      </c>
      <c r="AD566" s="17">
        <v>48</v>
      </c>
      <c r="AE566" s="17">
        <v>1</v>
      </c>
      <c r="AF566" s="17">
        <f>SUMPRODUCT(Y566:AB566,'Coded Choice Data'!C566:F566)</f>
        <v>0.14151089704104794</v>
      </c>
      <c r="AG566" s="17">
        <f t="shared" si="82"/>
        <v>-1.9553785539732329</v>
      </c>
    </row>
    <row r="567" spans="9:33" x14ac:dyDescent="0.3">
      <c r="I567" s="16">
        <v>48</v>
      </c>
      <c r="J567" s="16">
        <v>2</v>
      </c>
      <c r="K567" s="17">
        <f>SUMPRODUCT($A$2:$G$2,'Des Matrix All Tasks All Resp'!C568:I568)</f>
        <v>-0.29981689164942416</v>
      </c>
      <c r="L567" s="17">
        <f>SUMPRODUCT($A$2:$G$2,'Des Matrix All Tasks All Resp'!J568:P568)</f>
        <v>0.65706357561691719</v>
      </c>
      <c r="M567" s="17">
        <f>SUMPRODUCT($A$2:$G$2,'Des Matrix All Tasks All Resp'!Q568:W568)</f>
        <v>-1.0671293456207582</v>
      </c>
      <c r="N567" s="17">
        <f>SUMPRODUCT($A$2:$G$2,'Des Matrix All Tasks All Resp'!X568:AD568)</f>
        <v>-0.79214457067197641</v>
      </c>
      <c r="P567" s="17">
        <v>48</v>
      </c>
      <c r="Q567" s="17">
        <v>2</v>
      </c>
      <c r="R567" s="17">
        <f t="shared" si="74"/>
        <v>0.74095388310426558</v>
      </c>
      <c r="S567" s="17">
        <f t="shared" si="75"/>
        <v>1.9291192963151294</v>
      </c>
      <c r="T567" s="17">
        <f t="shared" si="76"/>
        <v>0.3439945909823911</v>
      </c>
      <c r="U567" s="17">
        <f t="shared" si="77"/>
        <v>0.45287253595681493</v>
      </c>
      <c r="W567" s="17">
        <v>48</v>
      </c>
      <c r="X567" s="17">
        <v>2</v>
      </c>
      <c r="Y567" s="17">
        <f t="shared" si="78"/>
        <v>0.21371982717594143</v>
      </c>
      <c r="Z567" s="17">
        <f t="shared" si="79"/>
        <v>0.55643279833142645</v>
      </c>
      <c r="AA567" s="17">
        <f t="shared" si="80"/>
        <v>9.922137694481846E-2</v>
      </c>
      <c r="AB567" s="17">
        <f t="shared" si="81"/>
        <v>0.13062599754781365</v>
      </c>
      <c r="AD567" s="17">
        <v>48</v>
      </c>
      <c r="AE567" s="17">
        <v>2</v>
      </c>
      <c r="AF567" s="17">
        <f>SUMPRODUCT(Y567:AB567,'Coded Choice Data'!C567:F567)</f>
        <v>0.21371982717594143</v>
      </c>
      <c r="AG567" s="17">
        <f t="shared" si="82"/>
        <v>-1.543089340539995</v>
      </c>
    </row>
    <row r="568" spans="9:33" x14ac:dyDescent="0.3">
      <c r="I568" s="16">
        <v>48</v>
      </c>
      <c r="J568" s="16">
        <v>3</v>
      </c>
      <c r="K568" s="17">
        <f>SUMPRODUCT($A$2:$G$2,'Des Matrix All Tasks All Resp'!C569:I569)</f>
        <v>1.3392610796480227</v>
      </c>
      <c r="L568" s="17">
        <f>SUMPRODUCT($A$2:$G$2,'Des Matrix All Tasks All Resp'!J569:P569)</f>
        <v>-0.68125478487649804</v>
      </c>
      <c r="M568" s="17">
        <f>SUMPRODUCT($A$2:$G$2,'Des Matrix All Tasks All Resp'!Q569:W569)</f>
        <v>-0.8515711716844464</v>
      </c>
      <c r="N568" s="17">
        <f>SUMPRODUCT($A$2:$G$2,'Des Matrix All Tasks All Resp'!X569:AD569)</f>
        <v>-0.79214457067197641</v>
      </c>
      <c r="P568" s="17">
        <v>48</v>
      </c>
      <c r="Q568" s="17">
        <v>3</v>
      </c>
      <c r="R568" s="17">
        <f t="shared" si="74"/>
        <v>3.8162225787435333</v>
      </c>
      <c r="S568" s="17">
        <f t="shared" si="75"/>
        <v>0.50598169568907869</v>
      </c>
      <c r="T568" s="17">
        <f t="shared" si="76"/>
        <v>0.42674391698803016</v>
      </c>
      <c r="U568" s="17">
        <f t="shared" si="77"/>
        <v>0.45287253595681493</v>
      </c>
      <c r="W568" s="17">
        <v>48</v>
      </c>
      <c r="X568" s="17">
        <v>3</v>
      </c>
      <c r="Y568" s="17">
        <f t="shared" si="78"/>
        <v>0.73363208360075771</v>
      </c>
      <c r="Z568" s="17">
        <f t="shared" si="79"/>
        <v>9.7270114101793301E-2</v>
      </c>
      <c r="AA568" s="17">
        <f t="shared" si="80"/>
        <v>8.2037413312237836E-2</v>
      </c>
      <c r="AB568" s="17">
        <f t="shared" si="81"/>
        <v>8.7060388985211054E-2</v>
      </c>
      <c r="AD568" s="17">
        <v>48</v>
      </c>
      <c r="AE568" s="17">
        <v>3</v>
      </c>
      <c r="AF568" s="17">
        <f>SUMPRODUCT(Y568:AB568,'Coded Choice Data'!C568:F568)</f>
        <v>0.73363208360075771</v>
      </c>
      <c r="AG568" s="17">
        <f t="shared" si="82"/>
        <v>-0.30974762453497645</v>
      </c>
    </row>
    <row r="569" spans="9:33" x14ac:dyDescent="0.3">
      <c r="I569" s="16">
        <v>48</v>
      </c>
      <c r="J569" s="16">
        <v>4</v>
      </c>
      <c r="K569" s="17">
        <f>SUMPRODUCT($A$2:$G$2,'Des Matrix All Tasks All Resp'!C570:I570)</f>
        <v>-0.8515711716844464</v>
      </c>
      <c r="L569" s="17">
        <f>SUMPRODUCT($A$2:$G$2,'Des Matrix All Tasks All Resp'!J570:P570)</f>
        <v>-1.0671293456207582</v>
      </c>
      <c r="M569" s="17">
        <f>SUMPRODUCT($A$2:$G$2,'Des Matrix All Tasks All Resp'!Q570:W570)</f>
        <v>-1.1975725696168413</v>
      </c>
      <c r="N569" s="17">
        <f>SUMPRODUCT($A$2:$G$2,'Des Matrix All Tasks All Resp'!X570:AD570)</f>
        <v>-0.79214457067197641</v>
      </c>
      <c r="P569" s="17">
        <v>48</v>
      </c>
      <c r="Q569" s="17">
        <v>4</v>
      </c>
      <c r="R569" s="17">
        <f t="shared" si="74"/>
        <v>0.42674391698803016</v>
      </c>
      <c r="S569" s="17">
        <f t="shared" si="75"/>
        <v>0.3439945909823911</v>
      </c>
      <c r="T569" s="17">
        <f t="shared" si="76"/>
        <v>0.30192622799302171</v>
      </c>
      <c r="U569" s="17">
        <f t="shared" si="77"/>
        <v>0.45287253595681493</v>
      </c>
      <c r="W569" s="17">
        <v>48</v>
      </c>
      <c r="X569" s="17">
        <v>4</v>
      </c>
      <c r="Y569" s="17">
        <f t="shared" si="78"/>
        <v>0.27973352394784146</v>
      </c>
      <c r="Z569" s="17">
        <f t="shared" si="79"/>
        <v>0.22549078106062309</v>
      </c>
      <c r="AA569" s="17">
        <f t="shared" si="80"/>
        <v>0.19791468458386108</v>
      </c>
      <c r="AB569" s="17">
        <f t="shared" si="81"/>
        <v>0.29686101040767443</v>
      </c>
      <c r="AD569" s="17">
        <v>48</v>
      </c>
      <c r="AE569" s="17">
        <v>4</v>
      </c>
      <c r="AF569" s="17">
        <f>SUMPRODUCT(Y569:AB569,'Coded Choice Data'!C569:F569)</f>
        <v>0.29686101040767443</v>
      </c>
      <c r="AG569" s="17">
        <f t="shared" si="82"/>
        <v>-1.2144912281408544</v>
      </c>
    </row>
    <row r="570" spans="9:33" x14ac:dyDescent="0.3">
      <c r="I570" s="16">
        <v>48</v>
      </c>
      <c r="J570" s="16">
        <v>5</v>
      </c>
      <c r="K570" s="17">
        <f>SUMPRODUCT($A$2:$G$2,'Des Matrix All Tasks All Resp'!C571:I571)</f>
        <v>1.3392610796480227</v>
      </c>
      <c r="L570" s="17">
        <f>SUMPRODUCT($A$2:$G$2,'Des Matrix All Tasks All Resp'!J571:P571)</f>
        <v>0.65706357561691719</v>
      </c>
      <c r="M570" s="17">
        <f>SUMPRODUCT($A$2:$G$2,'Des Matrix All Tasks All Resp'!Q571:W571)</f>
        <v>0.66584189037001906</v>
      </c>
      <c r="N570" s="17">
        <f>SUMPRODUCT($A$2:$G$2,'Des Matrix All Tasks All Resp'!X571:AD571)</f>
        <v>-0.79214457067197641</v>
      </c>
      <c r="P570" s="17">
        <v>48</v>
      </c>
      <c r="Q570" s="17">
        <v>5</v>
      </c>
      <c r="R570" s="17">
        <f t="shared" si="74"/>
        <v>3.8162225787435333</v>
      </c>
      <c r="S570" s="17">
        <f t="shared" si="75"/>
        <v>1.9291192963151294</v>
      </c>
      <c r="T570" s="17">
        <f t="shared" si="76"/>
        <v>1.9461282584821706</v>
      </c>
      <c r="U570" s="17">
        <f t="shared" si="77"/>
        <v>0.45287253595681493</v>
      </c>
      <c r="W570" s="17">
        <v>48</v>
      </c>
      <c r="X570" s="17">
        <v>5</v>
      </c>
      <c r="Y570" s="17">
        <f t="shared" si="78"/>
        <v>0.46857342987741968</v>
      </c>
      <c r="Z570" s="17">
        <f t="shared" si="79"/>
        <v>0.23686617503707263</v>
      </c>
      <c r="AA570" s="17">
        <f t="shared" si="80"/>
        <v>0.23895461395194584</v>
      </c>
      <c r="AB570" s="17">
        <f t="shared" si="81"/>
        <v>5.5605781133561828E-2</v>
      </c>
      <c r="AD570" s="17">
        <v>48</v>
      </c>
      <c r="AE570" s="17">
        <v>5</v>
      </c>
      <c r="AF570" s="17">
        <f>SUMPRODUCT(Y570:AB570,'Coded Choice Data'!C570:F570)</f>
        <v>5.5605781133561828E-2</v>
      </c>
      <c r="AG570" s="17">
        <f t="shared" si="82"/>
        <v>-2.8894681059085219</v>
      </c>
    </row>
    <row r="571" spans="9:33" x14ac:dyDescent="0.3">
      <c r="I571" s="16">
        <v>48</v>
      </c>
      <c r="J571" s="16">
        <v>6</v>
      </c>
      <c r="K571" s="17">
        <f>SUMPRODUCT($A$2:$G$2,'Des Matrix All Tasks All Resp'!C572:I572)</f>
        <v>-0.68125478487649804</v>
      </c>
      <c r="L571" s="17">
        <f>SUMPRODUCT($A$2:$G$2,'Des Matrix All Tasks All Resp'!J572:P572)</f>
        <v>-0.29981689164942416</v>
      </c>
      <c r="M571" s="17">
        <f>SUMPRODUCT($A$2:$G$2,'Des Matrix All Tasks All Resp'!Q572:W572)</f>
        <v>-0.69446976714678621</v>
      </c>
      <c r="N571" s="17">
        <f>SUMPRODUCT($A$2:$G$2,'Des Matrix All Tasks All Resp'!X572:AD572)</f>
        <v>-0.79214457067197641</v>
      </c>
      <c r="P571" s="17">
        <v>48</v>
      </c>
      <c r="Q571" s="17">
        <v>6</v>
      </c>
      <c r="R571" s="17">
        <f t="shared" si="74"/>
        <v>0.50598169568907869</v>
      </c>
      <c r="S571" s="17">
        <f t="shared" si="75"/>
        <v>0.74095388310426558</v>
      </c>
      <c r="T571" s="17">
        <f t="shared" si="76"/>
        <v>0.49933914382267025</v>
      </c>
      <c r="U571" s="17">
        <f t="shared" si="77"/>
        <v>0.45287253595681493</v>
      </c>
      <c r="W571" s="17">
        <v>48</v>
      </c>
      <c r="X571" s="17">
        <v>6</v>
      </c>
      <c r="Y571" s="17">
        <f t="shared" si="78"/>
        <v>0.23008086144146769</v>
      </c>
      <c r="Z571" s="17">
        <f t="shared" si="79"/>
        <v>0.33692781609591671</v>
      </c>
      <c r="AA571" s="17">
        <f t="shared" si="80"/>
        <v>0.22706034890393112</v>
      </c>
      <c r="AB571" s="17">
        <f t="shared" si="81"/>
        <v>0.20593097355868456</v>
      </c>
      <c r="AD571" s="17">
        <v>48</v>
      </c>
      <c r="AE571" s="17">
        <v>6</v>
      </c>
      <c r="AF571" s="17">
        <f>SUMPRODUCT(Y571:AB571,'Coded Choice Data'!C571:F571)</f>
        <v>0.20593097355868456</v>
      </c>
      <c r="AG571" s="17">
        <f t="shared" si="82"/>
        <v>-1.5802142461565509</v>
      </c>
    </row>
    <row r="572" spans="9:33" x14ac:dyDescent="0.3">
      <c r="I572" s="16">
        <v>48</v>
      </c>
      <c r="J572" s="16">
        <v>7</v>
      </c>
      <c r="K572" s="17">
        <f>SUMPRODUCT($A$2:$G$2,'Des Matrix All Tasks All Resp'!C573:I573)</f>
        <v>0.66584189037001906</v>
      </c>
      <c r="L572" s="17">
        <f>SUMPRODUCT($A$2:$G$2,'Des Matrix All Tasks All Resp'!J573:P573)</f>
        <v>-0.8515711716844464</v>
      </c>
      <c r="M572" s="17">
        <f>SUMPRODUCT($A$2:$G$2,'Des Matrix All Tasks All Resp'!Q573:W573)</f>
        <v>-0.29981689164942416</v>
      </c>
      <c r="N572" s="17">
        <f>SUMPRODUCT($A$2:$G$2,'Des Matrix All Tasks All Resp'!X573:AD573)</f>
        <v>-0.79214457067197641</v>
      </c>
      <c r="P572" s="17">
        <v>48</v>
      </c>
      <c r="Q572" s="17">
        <v>7</v>
      </c>
      <c r="R572" s="17">
        <f t="shared" si="74"/>
        <v>1.9461282584821706</v>
      </c>
      <c r="S572" s="17">
        <f t="shared" si="75"/>
        <v>0.42674391698803016</v>
      </c>
      <c r="T572" s="17">
        <f t="shared" si="76"/>
        <v>0.74095388310426558</v>
      </c>
      <c r="U572" s="17">
        <f t="shared" si="77"/>
        <v>0.45287253595681493</v>
      </c>
      <c r="W572" s="17">
        <v>48</v>
      </c>
      <c r="X572" s="17">
        <v>7</v>
      </c>
      <c r="Y572" s="17">
        <f t="shared" si="78"/>
        <v>0.54563855254439342</v>
      </c>
      <c r="Z572" s="17">
        <f t="shared" si="79"/>
        <v>0.1196467561465229</v>
      </c>
      <c r="AA572" s="17">
        <f t="shared" si="80"/>
        <v>0.20774221972115875</v>
      </c>
      <c r="AB572" s="17">
        <f t="shared" si="81"/>
        <v>0.12697247158792493</v>
      </c>
      <c r="AD572" s="17">
        <v>48</v>
      </c>
      <c r="AE572" s="17">
        <v>7</v>
      </c>
      <c r="AF572" s="17">
        <f>SUMPRODUCT(Y572:AB572,'Coded Choice Data'!C572:F572)</f>
        <v>0.54563855254439342</v>
      </c>
      <c r="AG572" s="17">
        <f t="shared" si="82"/>
        <v>-0.60579851412740759</v>
      </c>
    </row>
    <row r="573" spans="9:33" x14ac:dyDescent="0.3">
      <c r="I573" s="16">
        <v>48</v>
      </c>
      <c r="J573" s="16">
        <v>8</v>
      </c>
      <c r="K573" s="17">
        <f>SUMPRODUCT($A$2:$G$2,'Des Matrix All Tasks All Resp'!C574:I574)</f>
        <v>-1.1975725696168413</v>
      </c>
      <c r="L573" s="17">
        <f>SUMPRODUCT($A$2:$G$2,'Des Matrix All Tasks All Resp'!J574:P574)</f>
        <v>-0.68125478487649804</v>
      </c>
      <c r="M573" s="17">
        <f>SUMPRODUCT($A$2:$G$2,'Des Matrix All Tasks All Resp'!Q574:W574)</f>
        <v>0.65706357561691719</v>
      </c>
      <c r="N573" s="17">
        <f>SUMPRODUCT($A$2:$G$2,'Des Matrix All Tasks All Resp'!X574:AD574)</f>
        <v>-0.79214457067197641</v>
      </c>
      <c r="P573" s="17">
        <v>48</v>
      </c>
      <c r="Q573" s="17">
        <v>8</v>
      </c>
      <c r="R573" s="17">
        <f t="shared" si="74"/>
        <v>0.30192622799302171</v>
      </c>
      <c r="S573" s="17">
        <f t="shared" si="75"/>
        <v>0.50598169568907869</v>
      </c>
      <c r="T573" s="17">
        <f t="shared" si="76"/>
        <v>1.9291192963151294</v>
      </c>
      <c r="U573" s="17">
        <f t="shared" si="77"/>
        <v>0.45287253595681493</v>
      </c>
      <c r="W573" s="17">
        <v>48</v>
      </c>
      <c r="X573" s="17">
        <v>8</v>
      </c>
      <c r="Y573" s="17">
        <f t="shared" si="78"/>
        <v>9.4650694721508805E-2</v>
      </c>
      <c r="Z573" s="17">
        <f t="shared" si="79"/>
        <v>0.15861993617343256</v>
      </c>
      <c r="AA573" s="17">
        <f t="shared" si="80"/>
        <v>0.60475859553716993</v>
      </c>
      <c r="AB573" s="17">
        <f t="shared" si="81"/>
        <v>0.14197077356788865</v>
      </c>
      <c r="AD573" s="17">
        <v>48</v>
      </c>
      <c r="AE573" s="17">
        <v>8</v>
      </c>
      <c r="AF573" s="17">
        <f>SUMPRODUCT(Y573:AB573,'Coded Choice Data'!C573:F573)</f>
        <v>0.60475859553716993</v>
      </c>
      <c r="AG573" s="17">
        <f t="shared" si="82"/>
        <v>-0.5029259162202605</v>
      </c>
    </row>
    <row r="574" spans="9:33" x14ac:dyDescent="0.3">
      <c r="I574" s="16">
        <v>48</v>
      </c>
      <c r="J574" s="16">
        <v>9</v>
      </c>
      <c r="K574" s="17">
        <f>SUMPRODUCT($A$2:$G$2,'Des Matrix All Tasks All Resp'!C575:I575)</f>
        <v>-1.0671293456207582</v>
      </c>
      <c r="L574" s="17">
        <f>SUMPRODUCT($A$2:$G$2,'Des Matrix All Tasks All Resp'!J575:P575)</f>
        <v>-0.69446976714678621</v>
      </c>
      <c r="M574" s="17">
        <f>SUMPRODUCT($A$2:$G$2,'Des Matrix All Tasks All Resp'!Q575:W575)</f>
        <v>1.3392610796480227</v>
      </c>
      <c r="N574" s="17">
        <f>SUMPRODUCT($A$2:$G$2,'Des Matrix All Tasks All Resp'!X575:AD575)</f>
        <v>-0.79214457067197641</v>
      </c>
      <c r="P574" s="17">
        <v>48</v>
      </c>
      <c r="Q574" s="17">
        <v>9</v>
      </c>
      <c r="R574" s="17">
        <f t="shared" si="74"/>
        <v>0.3439945909823911</v>
      </c>
      <c r="S574" s="17">
        <f t="shared" si="75"/>
        <v>0.49933914382267025</v>
      </c>
      <c r="T574" s="17">
        <f t="shared" si="76"/>
        <v>3.8162225787435333</v>
      </c>
      <c r="U574" s="17">
        <f t="shared" si="77"/>
        <v>0.45287253595681493</v>
      </c>
      <c r="W574" s="17">
        <v>48</v>
      </c>
      <c r="X574" s="17">
        <v>9</v>
      </c>
      <c r="Y574" s="17">
        <f t="shared" si="78"/>
        <v>6.7285941987372616E-2</v>
      </c>
      <c r="Z574" s="17">
        <f t="shared" si="79"/>
        <v>9.7671607473026778E-2</v>
      </c>
      <c r="AA574" s="17">
        <f t="shared" si="80"/>
        <v>0.7464597926116322</v>
      </c>
      <c r="AB574" s="17">
        <f t="shared" si="81"/>
        <v>8.8582657927968433E-2</v>
      </c>
      <c r="AD574" s="17">
        <v>48</v>
      </c>
      <c r="AE574" s="17">
        <v>9</v>
      </c>
      <c r="AF574" s="17">
        <f>SUMPRODUCT(Y574:AB574,'Coded Choice Data'!C574:F574)</f>
        <v>0.7464597926116322</v>
      </c>
      <c r="AG574" s="17">
        <f t="shared" si="82"/>
        <v>-0.29241352465689846</v>
      </c>
    </row>
    <row r="575" spans="9:33" x14ac:dyDescent="0.3">
      <c r="I575" s="16">
        <v>48</v>
      </c>
      <c r="J575" s="16">
        <v>10</v>
      </c>
      <c r="K575" s="17">
        <f>SUMPRODUCT($A$2:$G$2,'Des Matrix All Tasks All Resp'!C576:I576)</f>
        <v>-0.29981689164942416</v>
      </c>
      <c r="L575" s="17">
        <f>SUMPRODUCT($A$2:$G$2,'Des Matrix All Tasks All Resp'!J576:P576)</f>
        <v>1.3392610796480227</v>
      </c>
      <c r="M575" s="17">
        <f>SUMPRODUCT($A$2:$G$2,'Des Matrix All Tasks All Resp'!Q576:W576)</f>
        <v>-1.1975725696168413</v>
      </c>
      <c r="N575" s="17">
        <f>SUMPRODUCT($A$2:$G$2,'Des Matrix All Tasks All Resp'!X576:AD576)</f>
        <v>-0.79214457067197641</v>
      </c>
      <c r="P575" s="17">
        <v>48</v>
      </c>
      <c r="Q575" s="17">
        <v>10</v>
      </c>
      <c r="R575" s="17">
        <f t="shared" si="74"/>
        <v>0.74095388310426558</v>
      </c>
      <c r="S575" s="17">
        <f t="shared" si="75"/>
        <v>3.8162225787435333</v>
      </c>
      <c r="T575" s="17">
        <f t="shared" si="76"/>
        <v>0.30192622799302171</v>
      </c>
      <c r="U575" s="17">
        <f t="shared" si="77"/>
        <v>0.45287253595681493</v>
      </c>
      <c r="W575" s="17">
        <v>48</v>
      </c>
      <c r="X575" s="17">
        <v>10</v>
      </c>
      <c r="Y575" s="17">
        <f t="shared" si="78"/>
        <v>0.13948745082729661</v>
      </c>
      <c r="Z575" s="17">
        <f t="shared" si="79"/>
        <v>0.71841874566922448</v>
      </c>
      <c r="AA575" s="17">
        <f t="shared" si="80"/>
        <v>5.6838786921805544E-2</v>
      </c>
      <c r="AB575" s="17">
        <f t="shared" si="81"/>
        <v>8.525501658167324E-2</v>
      </c>
      <c r="AD575" s="17">
        <v>48</v>
      </c>
      <c r="AE575" s="17">
        <v>10</v>
      </c>
      <c r="AF575" s="17">
        <f>SUMPRODUCT(Y575:AB575,'Coded Choice Data'!C575:F575)</f>
        <v>0.71841874566922448</v>
      </c>
      <c r="AG575" s="17">
        <f t="shared" si="82"/>
        <v>-0.33070266869701831</v>
      </c>
    </row>
    <row r="576" spans="9:33" x14ac:dyDescent="0.3">
      <c r="I576" s="16">
        <v>48</v>
      </c>
      <c r="J576" s="16">
        <v>11</v>
      </c>
      <c r="K576" s="17">
        <f>SUMPRODUCT($A$2:$G$2,'Des Matrix All Tasks All Resp'!C577:I577)</f>
        <v>-1.0671293456207582</v>
      </c>
      <c r="L576" s="17">
        <f>SUMPRODUCT($A$2:$G$2,'Des Matrix All Tasks All Resp'!J577:P577)</f>
        <v>0.66584189037001906</v>
      </c>
      <c r="M576" s="17">
        <f>SUMPRODUCT($A$2:$G$2,'Des Matrix All Tasks All Resp'!Q577:W577)</f>
        <v>-0.68125478487649804</v>
      </c>
      <c r="N576" s="17">
        <f>SUMPRODUCT($A$2:$G$2,'Des Matrix All Tasks All Resp'!X577:AD577)</f>
        <v>-0.79214457067197641</v>
      </c>
      <c r="P576" s="17">
        <v>48</v>
      </c>
      <c r="Q576" s="17">
        <v>11</v>
      </c>
      <c r="R576" s="17">
        <f t="shared" si="74"/>
        <v>0.3439945909823911</v>
      </c>
      <c r="S576" s="17">
        <f t="shared" si="75"/>
        <v>1.9461282584821706</v>
      </c>
      <c r="T576" s="17">
        <f t="shared" si="76"/>
        <v>0.50598169568907869</v>
      </c>
      <c r="U576" s="17">
        <f t="shared" si="77"/>
        <v>0.45287253595681493</v>
      </c>
      <c r="W576" s="17">
        <v>48</v>
      </c>
      <c r="X576" s="17">
        <v>11</v>
      </c>
      <c r="Y576" s="17">
        <f t="shared" si="78"/>
        <v>0.10587781396870258</v>
      </c>
      <c r="Z576" s="17">
        <f t="shared" si="79"/>
        <v>0.59899722586439763</v>
      </c>
      <c r="AA576" s="17">
        <f t="shared" si="80"/>
        <v>0.15573569251407005</v>
      </c>
      <c r="AB576" s="17">
        <f t="shared" si="81"/>
        <v>0.1393892676528298</v>
      </c>
      <c r="AD576" s="17">
        <v>48</v>
      </c>
      <c r="AE576" s="17">
        <v>11</v>
      </c>
      <c r="AF576" s="17">
        <f>SUMPRODUCT(Y576:AB576,'Coded Choice Data'!C576:F576)</f>
        <v>0.1393892676528298</v>
      </c>
      <c r="AG576" s="17">
        <f t="shared" si="82"/>
        <v>-1.9704847731975417</v>
      </c>
    </row>
    <row r="577" spans="9:33" x14ac:dyDescent="0.3">
      <c r="I577" s="16">
        <v>48</v>
      </c>
      <c r="J577" s="16">
        <v>12</v>
      </c>
      <c r="K577" s="17">
        <f>SUMPRODUCT($A$2:$G$2,'Des Matrix All Tasks All Resp'!C578:I578)</f>
        <v>0.65706357561691719</v>
      </c>
      <c r="L577" s="17">
        <f>SUMPRODUCT($A$2:$G$2,'Des Matrix All Tasks All Resp'!J578:P578)</f>
        <v>-0.8515711716844464</v>
      </c>
      <c r="M577" s="17">
        <f>SUMPRODUCT($A$2:$G$2,'Des Matrix All Tasks All Resp'!Q578:W578)</f>
        <v>-0.69446976714678621</v>
      </c>
      <c r="N577" s="17">
        <f>SUMPRODUCT($A$2:$G$2,'Des Matrix All Tasks All Resp'!X578:AD578)</f>
        <v>-0.79214457067197641</v>
      </c>
      <c r="P577" s="17">
        <v>48</v>
      </c>
      <c r="Q577" s="17">
        <v>12</v>
      </c>
      <c r="R577" s="17">
        <f t="shared" si="74"/>
        <v>1.9291192963151294</v>
      </c>
      <c r="S577" s="17">
        <f t="shared" si="75"/>
        <v>0.42674391698803016</v>
      </c>
      <c r="T577" s="17">
        <f t="shared" si="76"/>
        <v>0.49933914382267025</v>
      </c>
      <c r="U577" s="17">
        <f t="shared" si="77"/>
        <v>0.45287253595681493</v>
      </c>
      <c r="W577" s="17">
        <v>48</v>
      </c>
      <c r="X577" s="17">
        <v>12</v>
      </c>
      <c r="Y577" s="17">
        <f t="shared" si="78"/>
        <v>0.58315466205103683</v>
      </c>
      <c r="Z577" s="17">
        <f t="shared" si="79"/>
        <v>0.1290006819012392</v>
      </c>
      <c r="AA577" s="17">
        <f t="shared" si="80"/>
        <v>0.15094553780109821</v>
      </c>
      <c r="AB577" s="17">
        <f t="shared" si="81"/>
        <v>0.13689911824662579</v>
      </c>
      <c r="AD577" s="17">
        <v>48</v>
      </c>
      <c r="AE577" s="17">
        <v>12</v>
      </c>
      <c r="AF577" s="17">
        <f>SUMPRODUCT(Y577:AB577,'Coded Choice Data'!C577:F577)</f>
        <v>0.13689911824662579</v>
      </c>
      <c r="AG577" s="17">
        <f t="shared" si="82"/>
        <v>-1.9885109875658482</v>
      </c>
    </row>
    <row r="578" spans="9:33" x14ac:dyDescent="0.3">
      <c r="I578" s="16">
        <v>49</v>
      </c>
      <c r="J578" s="16">
        <v>1</v>
      </c>
      <c r="K578" s="17">
        <f>SUMPRODUCT($A$2:$G$2,'Des Matrix All Tasks All Resp'!C579:I579)</f>
        <v>-0.69446976714678621</v>
      </c>
      <c r="L578" s="17">
        <f>SUMPRODUCT($A$2:$G$2,'Des Matrix All Tasks All Resp'!J579:P579)</f>
        <v>-1.1975725696168413</v>
      </c>
      <c r="M578" s="17">
        <f>SUMPRODUCT($A$2:$G$2,'Des Matrix All Tasks All Resp'!Q579:W579)</f>
        <v>0.66584189037001906</v>
      </c>
      <c r="N578" s="17">
        <f>SUMPRODUCT($A$2:$G$2,'Des Matrix All Tasks All Resp'!X579:AD579)</f>
        <v>-0.79214457067197641</v>
      </c>
      <c r="P578" s="17">
        <v>49</v>
      </c>
      <c r="Q578" s="17">
        <v>1</v>
      </c>
      <c r="R578" s="17">
        <f t="shared" si="74"/>
        <v>0.49933914382267025</v>
      </c>
      <c r="S578" s="17">
        <f t="shared" si="75"/>
        <v>0.30192622799302171</v>
      </c>
      <c r="T578" s="17">
        <f t="shared" si="76"/>
        <v>1.9461282584821706</v>
      </c>
      <c r="U578" s="17">
        <f t="shared" si="77"/>
        <v>0.45287253595681493</v>
      </c>
      <c r="W578" s="17">
        <v>49</v>
      </c>
      <c r="X578" s="17">
        <v>1</v>
      </c>
      <c r="Y578" s="17">
        <f t="shared" si="78"/>
        <v>0.15603050430241394</v>
      </c>
      <c r="Z578" s="17">
        <f t="shared" si="79"/>
        <v>9.4344098992981823E-2</v>
      </c>
      <c r="AA578" s="17">
        <f t="shared" si="80"/>
        <v>0.60811449966355624</v>
      </c>
      <c r="AB578" s="17">
        <f t="shared" si="81"/>
        <v>0.14151089704104794</v>
      </c>
      <c r="AD578" s="17">
        <v>49</v>
      </c>
      <c r="AE578" s="17">
        <v>1</v>
      </c>
      <c r="AF578" s="17">
        <f>SUMPRODUCT(Y578:AB578,'Coded Choice Data'!C578:F578)</f>
        <v>0.60811449966355624</v>
      </c>
      <c r="AG578" s="17">
        <f t="shared" si="82"/>
        <v>-0.49739209293123748</v>
      </c>
    </row>
    <row r="579" spans="9:33" x14ac:dyDescent="0.3">
      <c r="I579" s="16">
        <v>49</v>
      </c>
      <c r="J579" s="16">
        <v>2</v>
      </c>
      <c r="K579" s="17">
        <f>SUMPRODUCT($A$2:$G$2,'Des Matrix All Tasks All Resp'!C580:I580)</f>
        <v>-0.29981689164942416</v>
      </c>
      <c r="L579" s="17">
        <f>SUMPRODUCT($A$2:$G$2,'Des Matrix All Tasks All Resp'!J580:P580)</f>
        <v>0.65706357561691719</v>
      </c>
      <c r="M579" s="17">
        <f>SUMPRODUCT($A$2:$G$2,'Des Matrix All Tasks All Resp'!Q580:W580)</f>
        <v>-1.0671293456207582</v>
      </c>
      <c r="N579" s="17">
        <f>SUMPRODUCT($A$2:$G$2,'Des Matrix All Tasks All Resp'!X580:AD580)</f>
        <v>-0.79214457067197641</v>
      </c>
      <c r="P579" s="17">
        <v>49</v>
      </c>
      <c r="Q579" s="17">
        <v>2</v>
      </c>
      <c r="R579" s="17">
        <f t="shared" ref="R579:R642" si="83">EXP(K579)</f>
        <v>0.74095388310426558</v>
      </c>
      <c r="S579" s="17">
        <f t="shared" ref="S579:S642" si="84">EXP(L579)</f>
        <v>1.9291192963151294</v>
      </c>
      <c r="T579" s="17">
        <f t="shared" ref="T579:T642" si="85">EXP(M579)</f>
        <v>0.3439945909823911</v>
      </c>
      <c r="U579" s="17">
        <f t="shared" ref="U579:U642" si="86">EXP(N579)</f>
        <v>0.45287253595681493</v>
      </c>
      <c r="W579" s="17">
        <v>49</v>
      </c>
      <c r="X579" s="17">
        <v>2</v>
      </c>
      <c r="Y579" s="17">
        <f t="shared" ref="Y579:Y642" si="87">R579/SUM($R579:$U579)</f>
        <v>0.21371982717594143</v>
      </c>
      <c r="Z579" s="17">
        <f t="shared" ref="Z579:Z642" si="88">S579/SUM($R579:$U579)</f>
        <v>0.55643279833142645</v>
      </c>
      <c r="AA579" s="17">
        <f t="shared" ref="AA579:AA642" si="89">T579/SUM($R579:$U579)</f>
        <v>9.922137694481846E-2</v>
      </c>
      <c r="AB579" s="17">
        <f t="shared" ref="AB579:AB642" si="90">U579/SUM($R579:$U579)</f>
        <v>0.13062599754781365</v>
      </c>
      <c r="AD579" s="17">
        <v>49</v>
      </c>
      <c r="AE579" s="17">
        <v>2</v>
      </c>
      <c r="AF579" s="17">
        <f>SUMPRODUCT(Y579:AB579,'Coded Choice Data'!C579:F579)</f>
        <v>0.55643279833142645</v>
      </c>
      <c r="AG579" s="17">
        <f t="shared" ref="AG579:AG642" si="91">LN(AF579)</f>
        <v>-0.58620887327365379</v>
      </c>
    </row>
    <row r="580" spans="9:33" x14ac:dyDescent="0.3">
      <c r="I580" s="16">
        <v>49</v>
      </c>
      <c r="J580" s="16">
        <v>3</v>
      </c>
      <c r="K580" s="17">
        <f>SUMPRODUCT($A$2:$G$2,'Des Matrix All Tasks All Resp'!C581:I581)</f>
        <v>1.3392610796480227</v>
      </c>
      <c r="L580" s="17">
        <f>SUMPRODUCT($A$2:$G$2,'Des Matrix All Tasks All Resp'!J581:P581)</f>
        <v>-0.68125478487649804</v>
      </c>
      <c r="M580" s="17">
        <f>SUMPRODUCT($A$2:$G$2,'Des Matrix All Tasks All Resp'!Q581:W581)</f>
        <v>-0.8515711716844464</v>
      </c>
      <c r="N580" s="17">
        <f>SUMPRODUCT($A$2:$G$2,'Des Matrix All Tasks All Resp'!X581:AD581)</f>
        <v>-0.79214457067197641</v>
      </c>
      <c r="P580" s="17">
        <v>49</v>
      </c>
      <c r="Q580" s="17">
        <v>3</v>
      </c>
      <c r="R580" s="17">
        <f t="shared" si="83"/>
        <v>3.8162225787435333</v>
      </c>
      <c r="S580" s="17">
        <f t="shared" si="84"/>
        <v>0.50598169568907869</v>
      </c>
      <c r="T580" s="17">
        <f t="shared" si="85"/>
        <v>0.42674391698803016</v>
      </c>
      <c r="U580" s="17">
        <f t="shared" si="86"/>
        <v>0.45287253595681493</v>
      </c>
      <c r="W580" s="17">
        <v>49</v>
      </c>
      <c r="X580" s="17">
        <v>3</v>
      </c>
      <c r="Y580" s="17">
        <f t="shared" si="87"/>
        <v>0.73363208360075771</v>
      </c>
      <c r="Z580" s="17">
        <f t="shared" si="88"/>
        <v>9.7270114101793301E-2</v>
      </c>
      <c r="AA580" s="17">
        <f t="shared" si="89"/>
        <v>8.2037413312237836E-2</v>
      </c>
      <c r="AB580" s="17">
        <f t="shared" si="90"/>
        <v>8.7060388985211054E-2</v>
      </c>
      <c r="AD580" s="17">
        <v>49</v>
      </c>
      <c r="AE580" s="17">
        <v>3</v>
      </c>
      <c r="AF580" s="17">
        <f>SUMPRODUCT(Y580:AB580,'Coded Choice Data'!C580:F580)</f>
        <v>0.73363208360075771</v>
      </c>
      <c r="AG580" s="17">
        <f t="shared" si="91"/>
        <v>-0.30974762453497645</v>
      </c>
    </row>
    <row r="581" spans="9:33" x14ac:dyDescent="0.3">
      <c r="I581" s="16">
        <v>49</v>
      </c>
      <c r="J581" s="16">
        <v>4</v>
      </c>
      <c r="K581" s="17">
        <f>SUMPRODUCT($A$2:$G$2,'Des Matrix All Tasks All Resp'!C582:I582)</f>
        <v>-0.8515711716844464</v>
      </c>
      <c r="L581" s="17">
        <f>SUMPRODUCT($A$2:$G$2,'Des Matrix All Tasks All Resp'!J582:P582)</f>
        <v>-1.0671293456207582</v>
      </c>
      <c r="M581" s="17">
        <f>SUMPRODUCT($A$2:$G$2,'Des Matrix All Tasks All Resp'!Q582:W582)</f>
        <v>-1.1975725696168413</v>
      </c>
      <c r="N581" s="17">
        <f>SUMPRODUCT($A$2:$G$2,'Des Matrix All Tasks All Resp'!X582:AD582)</f>
        <v>-0.79214457067197641</v>
      </c>
      <c r="P581" s="17">
        <v>49</v>
      </c>
      <c r="Q581" s="17">
        <v>4</v>
      </c>
      <c r="R581" s="17">
        <f t="shared" si="83"/>
        <v>0.42674391698803016</v>
      </c>
      <c r="S581" s="17">
        <f t="shared" si="84"/>
        <v>0.3439945909823911</v>
      </c>
      <c r="T581" s="17">
        <f t="shared" si="85"/>
        <v>0.30192622799302171</v>
      </c>
      <c r="U581" s="17">
        <f t="shared" si="86"/>
        <v>0.45287253595681493</v>
      </c>
      <c r="W581" s="17">
        <v>49</v>
      </c>
      <c r="X581" s="17">
        <v>4</v>
      </c>
      <c r="Y581" s="17">
        <f t="shared" si="87"/>
        <v>0.27973352394784146</v>
      </c>
      <c r="Z581" s="17">
        <f t="shared" si="88"/>
        <v>0.22549078106062309</v>
      </c>
      <c r="AA581" s="17">
        <f t="shared" si="89"/>
        <v>0.19791468458386108</v>
      </c>
      <c r="AB581" s="17">
        <f t="shared" si="90"/>
        <v>0.29686101040767443</v>
      </c>
      <c r="AD581" s="17">
        <v>49</v>
      </c>
      <c r="AE581" s="17">
        <v>4</v>
      </c>
      <c r="AF581" s="17">
        <f>SUMPRODUCT(Y581:AB581,'Coded Choice Data'!C581:F581)</f>
        <v>0.27973352394784146</v>
      </c>
      <c r="AG581" s="17">
        <f t="shared" si="91"/>
        <v>-1.2739178291533244</v>
      </c>
    </row>
    <row r="582" spans="9:33" x14ac:dyDescent="0.3">
      <c r="I582" s="16">
        <v>49</v>
      </c>
      <c r="J582" s="16">
        <v>5</v>
      </c>
      <c r="K582" s="17">
        <f>SUMPRODUCT($A$2:$G$2,'Des Matrix All Tasks All Resp'!C583:I583)</f>
        <v>1.3392610796480227</v>
      </c>
      <c r="L582" s="17">
        <f>SUMPRODUCT($A$2:$G$2,'Des Matrix All Tasks All Resp'!J583:P583)</f>
        <v>0.65706357561691719</v>
      </c>
      <c r="M582" s="17">
        <f>SUMPRODUCT($A$2:$G$2,'Des Matrix All Tasks All Resp'!Q583:W583)</f>
        <v>0.66584189037001906</v>
      </c>
      <c r="N582" s="17">
        <f>SUMPRODUCT($A$2:$G$2,'Des Matrix All Tasks All Resp'!X583:AD583)</f>
        <v>-0.79214457067197641</v>
      </c>
      <c r="P582" s="17">
        <v>49</v>
      </c>
      <c r="Q582" s="17">
        <v>5</v>
      </c>
      <c r="R582" s="17">
        <f t="shared" si="83"/>
        <v>3.8162225787435333</v>
      </c>
      <c r="S582" s="17">
        <f t="shared" si="84"/>
        <v>1.9291192963151294</v>
      </c>
      <c r="T582" s="17">
        <f t="shared" si="85"/>
        <v>1.9461282584821706</v>
      </c>
      <c r="U582" s="17">
        <f t="shared" si="86"/>
        <v>0.45287253595681493</v>
      </c>
      <c r="W582" s="17">
        <v>49</v>
      </c>
      <c r="X582" s="17">
        <v>5</v>
      </c>
      <c r="Y582" s="17">
        <f t="shared" si="87"/>
        <v>0.46857342987741968</v>
      </c>
      <c r="Z582" s="17">
        <f t="shared" si="88"/>
        <v>0.23686617503707263</v>
      </c>
      <c r="AA582" s="17">
        <f t="shared" si="89"/>
        <v>0.23895461395194584</v>
      </c>
      <c r="AB582" s="17">
        <f t="shared" si="90"/>
        <v>5.5605781133561828E-2</v>
      </c>
      <c r="AD582" s="17">
        <v>49</v>
      </c>
      <c r="AE582" s="17">
        <v>5</v>
      </c>
      <c r="AF582" s="17">
        <f>SUMPRODUCT(Y582:AB582,'Coded Choice Data'!C582:F582)</f>
        <v>0.46857342987741968</v>
      </c>
      <c r="AG582" s="17">
        <f t="shared" si="91"/>
        <v>-0.75806245558852292</v>
      </c>
    </row>
    <row r="583" spans="9:33" x14ac:dyDescent="0.3">
      <c r="I583" s="16">
        <v>49</v>
      </c>
      <c r="J583" s="16">
        <v>6</v>
      </c>
      <c r="K583" s="17">
        <f>SUMPRODUCT($A$2:$G$2,'Des Matrix All Tasks All Resp'!C584:I584)</f>
        <v>-0.68125478487649804</v>
      </c>
      <c r="L583" s="17">
        <f>SUMPRODUCT($A$2:$G$2,'Des Matrix All Tasks All Resp'!J584:P584)</f>
        <v>-0.29981689164942416</v>
      </c>
      <c r="M583" s="17">
        <f>SUMPRODUCT($A$2:$G$2,'Des Matrix All Tasks All Resp'!Q584:W584)</f>
        <v>-0.69446976714678621</v>
      </c>
      <c r="N583" s="17">
        <f>SUMPRODUCT($A$2:$G$2,'Des Matrix All Tasks All Resp'!X584:AD584)</f>
        <v>-0.79214457067197641</v>
      </c>
      <c r="P583" s="17">
        <v>49</v>
      </c>
      <c r="Q583" s="17">
        <v>6</v>
      </c>
      <c r="R583" s="17">
        <f t="shared" si="83"/>
        <v>0.50598169568907869</v>
      </c>
      <c r="S583" s="17">
        <f t="shared" si="84"/>
        <v>0.74095388310426558</v>
      </c>
      <c r="T583" s="17">
        <f t="shared" si="85"/>
        <v>0.49933914382267025</v>
      </c>
      <c r="U583" s="17">
        <f t="shared" si="86"/>
        <v>0.45287253595681493</v>
      </c>
      <c r="W583" s="17">
        <v>49</v>
      </c>
      <c r="X583" s="17">
        <v>6</v>
      </c>
      <c r="Y583" s="17">
        <f t="shared" si="87"/>
        <v>0.23008086144146769</v>
      </c>
      <c r="Z583" s="17">
        <f t="shared" si="88"/>
        <v>0.33692781609591671</v>
      </c>
      <c r="AA583" s="17">
        <f t="shared" si="89"/>
        <v>0.22706034890393112</v>
      </c>
      <c r="AB583" s="17">
        <f t="shared" si="90"/>
        <v>0.20593097355868456</v>
      </c>
      <c r="AD583" s="17">
        <v>49</v>
      </c>
      <c r="AE583" s="17">
        <v>6</v>
      </c>
      <c r="AF583" s="17">
        <f>SUMPRODUCT(Y583:AB583,'Coded Choice Data'!C583:F583)</f>
        <v>0.20593097355868456</v>
      </c>
      <c r="AG583" s="17">
        <f t="shared" si="91"/>
        <v>-1.5802142461565509</v>
      </c>
    </row>
    <row r="584" spans="9:33" x14ac:dyDescent="0.3">
      <c r="I584" s="16">
        <v>49</v>
      </c>
      <c r="J584" s="16">
        <v>7</v>
      </c>
      <c r="K584" s="17">
        <f>SUMPRODUCT($A$2:$G$2,'Des Matrix All Tasks All Resp'!C585:I585)</f>
        <v>0.66584189037001906</v>
      </c>
      <c r="L584" s="17">
        <f>SUMPRODUCT($A$2:$G$2,'Des Matrix All Tasks All Resp'!J585:P585)</f>
        <v>-0.8515711716844464</v>
      </c>
      <c r="M584" s="17">
        <f>SUMPRODUCT($A$2:$G$2,'Des Matrix All Tasks All Resp'!Q585:W585)</f>
        <v>-0.29981689164942416</v>
      </c>
      <c r="N584" s="17">
        <f>SUMPRODUCT($A$2:$G$2,'Des Matrix All Tasks All Resp'!X585:AD585)</f>
        <v>-0.79214457067197641</v>
      </c>
      <c r="P584" s="17">
        <v>49</v>
      </c>
      <c r="Q584" s="17">
        <v>7</v>
      </c>
      <c r="R584" s="17">
        <f t="shared" si="83"/>
        <v>1.9461282584821706</v>
      </c>
      <c r="S584" s="17">
        <f t="shared" si="84"/>
        <v>0.42674391698803016</v>
      </c>
      <c r="T584" s="17">
        <f t="shared" si="85"/>
        <v>0.74095388310426558</v>
      </c>
      <c r="U584" s="17">
        <f t="shared" si="86"/>
        <v>0.45287253595681493</v>
      </c>
      <c r="W584" s="17">
        <v>49</v>
      </c>
      <c r="X584" s="17">
        <v>7</v>
      </c>
      <c r="Y584" s="17">
        <f t="shared" si="87"/>
        <v>0.54563855254439342</v>
      </c>
      <c r="Z584" s="17">
        <f t="shared" si="88"/>
        <v>0.1196467561465229</v>
      </c>
      <c r="AA584" s="17">
        <f t="shared" si="89"/>
        <v>0.20774221972115875</v>
      </c>
      <c r="AB584" s="17">
        <f t="shared" si="90"/>
        <v>0.12697247158792493</v>
      </c>
      <c r="AD584" s="17">
        <v>49</v>
      </c>
      <c r="AE584" s="17">
        <v>7</v>
      </c>
      <c r="AF584" s="17">
        <f>SUMPRODUCT(Y584:AB584,'Coded Choice Data'!C584:F584)</f>
        <v>0.12697247158792493</v>
      </c>
      <c r="AG584" s="17">
        <f t="shared" si="91"/>
        <v>-2.0637849751694031</v>
      </c>
    </row>
    <row r="585" spans="9:33" x14ac:dyDescent="0.3">
      <c r="I585" s="16">
        <v>49</v>
      </c>
      <c r="J585" s="16">
        <v>8</v>
      </c>
      <c r="K585" s="17">
        <f>SUMPRODUCT($A$2:$G$2,'Des Matrix All Tasks All Resp'!C586:I586)</f>
        <v>-1.1975725696168413</v>
      </c>
      <c r="L585" s="17">
        <f>SUMPRODUCT($A$2:$G$2,'Des Matrix All Tasks All Resp'!J586:P586)</f>
        <v>-0.68125478487649804</v>
      </c>
      <c r="M585" s="17">
        <f>SUMPRODUCT($A$2:$G$2,'Des Matrix All Tasks All Resp'!Q586:W586)</f>
        <v>0.65706357561691719</v>
      </c>
      <c r="N585" s="17">
        <f>SUMPRODUCT($A$2:$G$2,'Des Matrix All Tasks All Resp'!X586:AD586)</f>
        <v>-0.79214457067197641</v>
      </c>
      <c r="P585" s="17">
        <v>49</v>
      </c>
      <c r="Q585" s="17">
        <v>8</v>
      </c>
      <c r="R585" s="17">
        <f t="shared" si="83"/>
        <v>0.30192622799302171</v>
      </c>
      <c r="S585" s="17">
        <f t="shared" si="84"/>
        <v>0.50598169568907869</v>
      </c>
      <c r="T585" s="17">
        <f t="shared" si="85"/>
        <v>1.9291192963151294</v>
      </c>
      <c r="U585" s="17">
        <f t="shared" si="86"/>
        <v>0.45287253595681493</v>
      </c>
      <c r="W585" s="17">
        <v>49</v>
      </c>
      <c r="X585" s="17">
        <v>8</v>
      </c>
      <c r="Y585" s="17">
        <f t="shared" si="87"/>
        <v>9.4650694721508805E-2</v>
      </c>
      <c r="Z585" s="17">
        <f t="shared" si="88"/>
        <v>0.15861993617343256</v>
      </c>
      <c r="AA585" s="17">
        <f t="shared" si="89"/>
        <v>0.60475859553716993</v>
      </c>
      <c r="AB585" s="17">
        <f t="shared" si="90"/>
        <v>0.14197077356788865</v>
      </c>
      <c r="AD585" s="17">
        <v>49</v>
      </c>
      <c r="AE585" s="17">
        <v>8</v>
      </c>
      <c r="AF585" s="17">
        <f>SUMPRODUCT(Y585:AB585,'Coded Choice Data'!C585:F585)</f>
        <v>0.60475859553716993</v>
      </c>
      <c r="AG585" s="17">
        <f t="shared" si="91"/>
        <v>-0.5029259162202605</v>
      </c>
    </row>
    <row r="586" spans="9:33" x14ac:dyDescent="0.3">
      <c r="I586" s="16">
        <v>49</v>
      </c>
      <c r="J586" s="16">
        <v>9</v>
      </c>
      <c r="K586" s="17">
        <f>SUMPRODUCT($A$2:$G$2,'Des Matrix All Tasks All Resp'!C587:I587)</f>
        <v>-1.0671293456207582</v>
      </c>
      <c r="L586" s="17">
        <f>SUMPRODUCT($A$2:$G$2,'Des Matrix All Tasks All Resp'!J587:P587)</f>
        <v>-0.69446976714678621</v>
      </c>
      <c r="M586" s="17">
        <f>SUMPRODUCT($A$2:$G$2,'Des Matrix All Tasks All Resp'!Q587:W587)</f>
        <v>1.3392610796480227</v>
      </c>
      <c r="N586" s="17">
        <f>SUMPRODUCT($A$2:$G$2,'Des Matrix All Tasks All Resp'!X587:AD587)</f>
        <v>-0.79214457067197641</v>
      </c>
      <c r="P586" s="17">
        <v>49</v>
      </c>
      <c r="Q586" s="17">
        <v>9</v>
      </c>
      <c r="R586" s="17">
        <f t="shared" si="83"/>
        <v>0.3439945909823911</v>
      </c>
      <c r="S586" s="17">
        <f t="shared" si="84"/>
        <v>0.49933914382267025</v>
      </c>
      <c r="T586" s="17">
        <f t="shared" si="85"/>
        <v>3.8162225787435333</v>
      </c>
      <c r="U586" s="17">
        <f t="shared" si="86"/>
        <v>0.45287253595681493</v>
      </c>
      <c r="W586" s="17">
        <v>49</v>
      </c>
      <c r="X586" s="17">
        <v>9</v>
      </c>
      <c r="Y586" s="17">
        <f t="shared" si="87"/>
        <v>6.7285941987372616E-2</v>
      </c>
      <c r="Z586" s="17">
        <f t="shared" si="88"/>
        <v>9.7671607473026778E-2</v>
      </c>
      <c r="AA586" s="17">
        <f t="shared" si="89"/>
        <v>0.7464597926116322</v>
      </c>
      <c r="AB586" s="17">
        <f t="shared" si="90"/>
        <v>8.8582657927968433E-2</v>
      </c>
      <c r="AD586" s="17">
        <v>49</v>
      </c>
      <c r="AE586" s="17">
        <v>9</v>
      </c>
      <c r="AF586" s="17">
        <f>SUMPRODUCT(Y586:AB586,'Coded Choice Data'!C586:F586)</f>
        <v>0.7464597926116322</v>
      </c>
      <c r="AG586" s="17">
        <f t="shared" si="91"/>
        <v>-0.29241352465689846</v>
      </c>
    </row>
    <row r="587" spans="9:33" x14ac:dyDescent="0.3">
      <c r="I587" s="16">
        <v>49</v>
      </c>
      <c r="J587" s="16">
        <v>10</v>
      </c>
      <c r="K587" s="17">
        <f>SUMPRODUCT($A$2:$G$2,'Des Matrix All Tasks All Resp'!C588:I588)</f>
        <v>-0.29981689164942416</v>
      </c>
      <c r="L587" s="17">
        <f>SUMPRODUCT($A$2:$G$2,'Des Matrix All Tasks All Resp'!J588:P588)</f>
        <v>1.3392610796480227</v>
      </c>
      <c r="M587" s="17">
        <f>SUMPRODUCT($A$2:$G$2,'Des Matrix All Tasks All Resp'!Q588:W588)</f>
        <v>-1.1975725696168413</v>
      </c>
      <c r="N587" s="17">
        <f>SUMPRODUCT($A$2:$G$2,'Des Matrix All Tasks All Resp'!X588:AD588)</f>
        <v>-0.79214457067197641</v>
      </c>
      <c r="P587" s="17">
        <v>49</v>
      </c>
      <c r="Q587" s="17">
        <v>10</v>
      </c>
      <c r="R587" s="17">
        <f t="shared" si="83"/>
        <v>0.74095388310426558</v>
      </c>
      <c r="S587" s="17">
        <f t="shared" si="84"/>
        <v>3.8162225787435333</v>
      </c>
      <c r="T587" s="17">
        <f t="shared" si="85"/>
        <v>0.30192622799302171</v>
      </c>
      <c r="U587" s="17">
        <f t="shared" si="86"/>
        <v>0.45287253595681493</v>
      </c>
      <c r="W587" s="17">
        <v>49</v>
      </c>
      <c r="X587" s="17">
        <v>10</v>
      </c>
      <c r="Y587" s="17">
        <f t="shared" si="87"/>
        <v>0.13948745082729661</v>
      </c>
      <c r="Z587" s="17">
        <f t="shared" si="88"/>
        <v>0.71841874566922448</v>
      </c>
      <c r="AA587" s="17">
        <f t="shared" si="89"/>
        <v>5.6838786921805544E-2</v>
      </c>
      <c r="AB587" s="17">
        <f t="shared" si="90"/>
        <v>8.525501658167324E-2</v>
      </c>
      <c r="AD587" s="17">
        <v>49</v>
      </c>
      <c r="AE587" s="17">
        <v>10</v>
      </c>
      <c r="AF587" s="17">
        <f>SUMPRODUCT(Y587:AB587,'Coded Choice Data'!C587:F587)</f>
        <v>0.71841874566922448</v>
      </c>
      <c r="AG587" s="17">
        <f t="shared" si="91"/>
        <v>-0.33070266869701831</v>
      </c>
    </row>
    <row r="588" spans="9:33" x14ac:dyDescent="0.3">
      <c r="I588" s="16">
        <v>49</v>
      </c>
      <c r="J588" s="16">
        <v>11</v>
      </c>
      <c r="K588" s="17">
        <f>SUMPRODUCT($A$2:$G$2,'Des Matrix All Tasks All Resp'!C589:I589)</f>
        <v>-1.0671293456207582</v>
      </c>
      <c r="L588" s="17">
        <f>SUMPRODUCT($A$2:$G$2,'Des Matrix All Tasks All Resp'!J589:P589)</f>
        <v>0.66584189037001906</v>
      </c>
      <c r="M588" s="17">
        <f>SUMPRODUCT($A$2:$G$2,'Des Matrix All Tasks All Resp'!Q589:W589)</f>
        <v>-0.68125478487649804</v>
      </c>
      <c r="N588" s="17">
        <f>SUMPRODUCT($A$2:$G$2,'Des Matrix All Tasks All Resp'!X589:AD589)</f>
        <v>-0.79214457067197641</v>
      </c>
      <c r="P588" s="17">
        <v>49</v>
      </c>
      <c r="Q588" s="17">
        <v>11</v>
      </c>
      <c r="R588" s="17">
        <f t="shared" si="83"/>
        <v>0.3439945909823911</v>
      </c>
      <c r="S588" s="17">
        <f t="shared" si="84"/>
        <v>1.9461282584821706</v>
      </c>
      <c r="T588" s="17">
        <f t="shared" si="85"/>
        <v>0.50598169568907869</v>
      </c>
      <c r="U588" s="17">
        <f t="shared" si="86"/>
        <v>0.45287253595681493</v>
      </c>
      <c r="W588" s="17">
        <v>49</v>
      </c>
      <c r="X588" s="17">
        <v>11</v>
      </c>
      <c r="Y588" s="17">
        <f t="shared" si="87"/>
        <v>0.10587781396870258</v>
      </c>
      <c r="Z588" s="17">
        <f t="shared" si="88"/>
        <v>0.59899722586439763</v>
      </c>
      <c r="AA588" s="17">
        <f t="shared" si="89"/>
        <v>0.15573569251407005</v>
      </c>
      <c r="AB588" s="17">
        <f t="shared" si="90"/>
        <v>0.1393892676528298</v>
      </c>
      <c r="AD588" s="17">
        <v>49</v>
      </c>
      <c r="AE588" s="17">
        <v>11</v>
      </c>
      <c r="AF588" s="17">
        <f>SUMPRODUCT(Y588:AB588,'Coded Choice Data'!C588:F588)</f>
        <v>0.59899722586439763</v>
      </c>
      <c r="AG588" s="17">
        <f t="shared" si="91"/>
        <v>-0.51249831215554631</v>
      </c>
    </row>
    <row r="589" spans="9:33" x14ac:dyDescent="0.3">
      <c r="I589" s="16">
        <v>49</v>
      </c>
      <c r="J589" s="16">
        <v>12</v>
      </c>
      <c r="K589" s="17">
        <f>SUMPRODUCT($A$2:$G$2,'Des Matrix All Tasks All Resp'!C590:I590)</f>
        <v>0.65706357561691719</v>
      </c>
      <c r="L589" s="17">
        <f>SUMPRODUCT($A$2:$G$2,'Des Matrix All Tasks All Resp'!J590:P590)</f>
        <v>-0.8515711716844464</v>
      </c>
      <c r="M589" s="17">
        <f>SUMPRODUCT($A$2:$G$2,'Des Matrix All Tasks All Resp'!Q590:W590)</f>
        <v>-0.69446976714678621</v>
      </c>
      <c r="N589" s="17">
        <f>SUMPRODUCT($A$2:$G$2,'Des Matrix All Tasks All Resp'!X590:AD590)</f>
        <v>-0.79214457067197641</v>
      </c>
      <c r="P589" s="17">
        <v>49</v>
      </c>
      <c r="Q589" s="17">
        <v>12</v>
      </c>
      <c r="R589" s="17">
        <f t="shared" si="83"/>
        <v>1.9291192963151294</v>
      </c>
      <c r="S589" s="17">
        <f t="shared" si="84"/>
        <v>0.42674391698803016</v>
      </c>
      <c r="T589" s="17">
        <f t="shared" si="85"/>
        <v>0.49933914382267025</v>
      </c>
      <c r="U589" s="17">
        <f t="shared" si="86"/>
        <v>0.45287253595681493</v>
      </c>
      <c r="W589" s="17">
        <v>49</v>
      </c>
      <c r="X589" s="17">
        <v>12</v>
      </c>
      <c r="Y589" s="17">
        <f t="shared" si="87"/>
        <v>0.58315466205103683</v>
      </c>
      <c r="Z589" s="17">
        <f t="shared" si="88"/>
        <v>0.1290006819012392</v>
      </c>
      <c r="AA589" s="17">
        <f t="shared" si="89"/>
        <v>0.15094553780109821</v>
      </c>
      <c r="AB589" s="17">
        <f t="shared" si="90"/>
        <v>0.13689911824662579</v>
      </c>
      <c r="AD589" s="17">
        <v>49</v>
      </c>
      <c r="AE589" s="17">
        <v>12</v>
      </c>
      <c r="AF589" s="17">
        <f>SUMPRODUCT(Y589:AB589,'Coded Choice Data'!C589:F589)</f>
        <v>0.13689911824662579</v>
      </c>
      <c r="AG589" s="17">
        <f t="shared" si="91"/>
        <v>-1.9885109875658482</v>
      </c>
    </row>
    <row r="590" spans="9:33" x14ac:dyDescent="0.3">
      <c r="I590" s="16">
        <v>50</v>
      </c>
      <c r="J590" s="16">
        <v>1</v>
      </c>
      <c r="K590" s="17">
        <f>SUMPRODUCT($A$2:$G$2,'Des Matrix All Tasks All Resp'!C591:I591)</f>
        <v>-0.69446976714678621</v>
      </c>
      <c r="L590" s="17">
        <f>SUMPRODUCT($A$2:$G$2,'Des Matrix All Tasks All Resp'!J591:P591)</f>
        <v>-1.1975725696168413</v>
      </c>
      <c r="M590" s="17">
        <f>SUMPRODUCT($A$2:$G$2,'Des Matrix All Tasks All Resp'!Q591:W591)</f>
        <v>0.66584189037001906</v>
      </c>
      <c r="N590" s="17">
        <f>SUMPRODUCT($A$2:$G$2,'Des Matrix All Tasks All Resp'!X591:AD591)</f>
        <v>-0.79214457067197641</v>
      </c>
      <c r="P590" s="17">
        <v>50</v>
      </c>
      <c r="Q590" s="17">
        <v>1</v>
      </c>
      <c r="R590" s="17">
        <f t="shared" si="83"/>
        <v>0.49933914382267025</v>
      </c>
      <c r="S590" s="17">
        <f t="shared" si="84"/>
        <v>0.30192622799302171</v>
      </c>
      <c r="T590" s="17">
        <f t="shared" si="85"/>
        <v>1.9461282584821706</v>
      </c>
      <c r="U590" s="17">
        <f t="shared" si="86"/>
        <v>0.45287253595681493</v>
      </c>
      <c r="W590" s="17">
        <v>50</v>
      </c>
      <c r="X590" s="17">
        <v>1</v>
      </c>
      <c r="Y590" s="17">
        <f t="shared" si="87"/>
        <v>0.15603050430241394</v>
      </c>
      <c r="Z590" s="17">
        <f t="shared" si="88"/>
        <v>9.4344098992981823E-2</v>
      </c>
      <c r="AA590" s="17">
        <f t="shared" si="89"/>
        <v>0.60811449966355624</v>
      </c>
      <c r="AB590" s="17">
        <f t="shared" si="90"/>
        <v>0.14151089704104794</v>
      </c>
      <c r="AD590" s="17">
        <v>50</v>
      </c>
      <c r="AE590" s="17">
        <v>1</v>
      </c>
      <c r="AF590" s="17">
        <f>SUMPRODUCT(Y590:AB590,'Coded Choice Data'!C590:F590)</f>
        <v>0.60811449966355624</v>
      </c>
      <c r="AG590" s="17">
        <f t="shared" si="91"/>
        <v>-0.49739209293123748</v>
      </c>
    </row>
    <row r="591" spans="9:33" x14ac:dyDescent="0.3">
      <c r="I591" s="16">
        <v>50</v>
      </c>
      <c r="J591" s="16">
        <v>2</v>
      </c>
      <c r="K591" s="17">
        <f>SUMPRODUCT($A$2:$G$2,'Des Matrix All Tasks All Resp'!C592:I592)</f>
        <v>-0.29981689164942416</v>
      </c>
      <c r="L591" s="17">
        <f>SUMPRODUCT($A$2:$G$2,'Des Matrix All Tasks All Resp'!J592:P592)</f>
        <v>0.65706357561691719</v>
      </c>
      <c r="M591" s="17">
        <f>SUMPRODUCT($A$2:$G$2,'Des Matrix All Tasks All Resp'!Q592:W592)</f>
        <v>-1.0671293456207582</v>
      </c>
      <c r="N591" s="17">
        <f>SUMPRODUCT($A$2:$G$2,'Des Matrix All Tasks All Resp'!X592:AD592)</f>
        <v>-0.79214457067197641</v>
      </c>
      <c r="P591" s="17">
        <v>50</v>
      </c>
      <c r="Q591" s="17">
        <v>2</v>
      </c>
      <c r="R591" s="17">
        <f t="shared" si="83"/>
        <v>0.74095388310426558</v>
      </c>
      <c r="S591" s="17">
        <f t="shared" si="84"/>
        <v>1.9291192963151294</v>
      </c>
      <c r="T591" s="17">
        <f t="shared" si="85"/>
        <v>0.3439945909823911</v>
      </c>
      <c r="U591" s="17">
        <f t="shared" si="86"/>
        <v>0.45287253595681493</v>
      </c>
      <c r="W591" s="17">
        <v>50</v>
      </c>
      <c r="X591" s="17">
        <v>2</v>
      </c>
      <c r="Y591" s="17">
        <f t="shared" si="87"/>
        <v>0.21371982717594143</v>
      </c>
      <c r="Z591" s="17">
        <f t="shared" si="88"/>
        <v>0.55643279833142645</v>
      </c>
      <c r="AA591" s="17">
        <f t="shared" si="89"/>
        <v>9.922137694481846E-2</v>
      </c>
      <c r="AB591" s="17">
        <f t="shared" si="90"/>
        <v>0.13062599754781365</v>
      </c>
      <c r="AD591" s="17">
        <v>50</v>
      </c>
      <c r="AE591" s="17">
        <v>2</v>
      </c>
      <c r="AF591" s="17">
        <f>SUMPRODUCT(Y591:AB591,'Coded Choice Data'!C591:F591)</f>
        <v>0.55643279833142645</v>
      </c>
      <c r="AG591" s="17">
        <f t="shared" si="91"/>
        <v>-0.58620887327365379</v>
      </c>
    </row>
    <row r="592" spans="9:33" x14ac:dyDescent="0.3">
      <c r="I592" s="16">
        <v>50</v>
      </c>
      <c r="J592" s="16">
        <v>3</v>
      </c>
      <c r="K592" s="17">
        <f>SUMPRODUCT($A$2:$G$2,'Des Matrix All Tasks All Resp'!C593:I593)</f>
        <v>1.3392610796480227</v>
      </c>
      <c r="L592" s="17">
        <f>SUMPRODUCT($A$2:$G$2,'Des Matrix All Tasks All Resp'!J593:P593)</f>
        <v>-0.68125478487649804</v>
      </c>
      <c r="M592" s="17">
        <f>SUMPRODUCT($A$2:$G$2,'Des Matrix All Tasks All Resp'!Q593:W593)</f>
        <v>-0.8515711716844464</v>
      </c>
      <c r="N592" s="17">
        <f>SUMPRODUCT($A$2:$G$2,'Des Matrix All Tasks All Resp'!X593:AD593)</f>
        <v>-0.79214457067197641</v>
      </c>
      <c r="P592" s="17">
        <v>50</v>
      </c>
      <c r="Q592" s="17">
        <v>3</v>
      </c>
      <c r="R592" s="17">
        <f t="shared" si="83"/>
        <v>3.8162225787435333</v>
      </c>
      <c r="S592" s="17">
        <f t="shared" si="84"/>
        <v>0.50598169568907869</v>
      </c>
      <c r="T592" s="17">
        <f t="shared" si="85"/>
        <v>0.42674391698803016</v>
      </c>
      <c r="U592" s="17">
        <f t="shared" si="86"/>
        <v>0.45287253595681493</v>
      </c>
      <c r="W592" s="17">
        <v>50</v>
      </c>
      <c r="X592" s="17">
        <v>3</v>
      </c>
      <c r="Y592" s="17">
        <f t="shared" si="87"/>
        <v>0.73363208360075771</v>
      </c>
      <c r="Z592" s="17">
        <f t="shared" si="88"/>
        <v>9.7270114101793301E-2</v>
      </c>
      <c r="AA592" s="17">
        <f t="shared" si="89"/>
        <v>8.2037413312237836E-2</v>
      </c>
      <c r="AB592" s="17">
        <f t="shared" si="90"/>
        <v>8.7060388985211054E-2</v>
      </c>
      <c r="AD592" s="17">
        <v>50</v>
      </c>
      <c r="AE592" s="17">
        <v>3</v>
      </c>
      <c r="AF592" s="17">
        <f>SUMPRODUCT(Y592:AB592,'Coded Choice Data'!C592:F592)</f>
        <v>0.73363208360075771</v>
      </c>
      <c r="AG592" s="17">
        <f t="shared" si="91"/>
        <v>-0.30974762453497645</v>
      </c>
    </row>
    <row r="593" spans="9:33" x14ac:dyDescent="0.3">
      <c r="I593" s="16">
        <v>50</v>
      </c>
      <c r="J593" s="16">
        <v>4</v>
      </c>
      <c r="K593" s="17">
        <f>SUMPRODUCT($A$2:$G$2,'Des Matrix All Tasks All Resp'!C594:I594)</f>
        <v>-0.8515711716844464</v>
      </c>
      <c r="L593" s="17">
        <f>SUMPRODUCT($A$2:$G$2,'Des Matrix All Tasks All Resp'!J594:P594)</f>
        <v>-1.0671293456207582</v>
      </c>
      <c r="M593" s="17">
        <f>SUMPRODUCT($A$2:$G$2,'Des Matrix All Tasks All Resp'!Q594:W594)</f>
        <v>-1.1975725696168413</v>
      </c>
      <c r="N593" s="17">
        <f>SUMPRODUCT($A$2:$G$2,'Des Matrix All Tasks All Resp'!X594:AD594)</f>
        <v>-0.79214457067197641</v>
      </c>
      <c r="P593" s="17">
        <v>50</v>
      </c>
      <c r="Q593" s="17">
        <v>4</v>
      </c>
      <c r="R593" s="17">
        <f t="shared" si="83"/>
        <v>0.42674391698803016</v>
      </c>
      <c r="S593" s="17">
        <f t="shared" si="84"/>
        <v>0.3439945909823911</v>
      </c>
      <c r="T593" s="17">
        <f t="shared" si="85"/>
        <v>0.30192622799302171</v>
      </c>
      <c r="U593" s="17">
        <f t="shared" si="86"/>
        <v>0.45287253595681493</v>
      </c>
      <c r="W593" s="17">
        <v>50</v>
      </c>
      <c r="X593" s="17">
        <v>4</v>
      </c>
      <c r="Y593" s="17">
        <f t="shared" si="87"/>
        <v>0.27973352394784146</v>
      </c>
      <c r="Z593" s="17">
        <f t="shared" si="88"/>
        <v>0.22549078106062309</v>
      </c>
      <c r="AA593" s="17">
        <f t="shared" si="89"/>
        <v>0.19791468458386108</v>
      </c>
      <c r="AB593" s="17">
        <f t="shared" si="90"/>
        <v>0.29686101040767443</v>
      </c>
      <c r="AD593" s="17">
        <v>50</v>
      </c>
      <c r="AE593" s="17">
        <v>4</v>
      </c>
      <c r="AF593" s="17">
        <f>SUMPRODUCT(Y593:AB593,'Coded Choice Data'!C593:F593)</f>
        <v>0.22549078106062309</v>
      </c>
      <c r="AG593" s="17">
        <f t="shared" si="91"/>
        <v>-1.4894760030896363</v>
      </c>
    </row>
    <row r="594" spans="9:33" x14ac:dyDescent="0.3">
      <c r="I594" s="16">
        <v>50</v>
      </c>
      <c r="J594" s="16">
        <v>5</v>
      </c>
      <c r="K594" s="17">
        <f>SUMPRODUCT($A$2:$G$2,'Des Matrix All Tasks All Resp'!C595:I595)</f>
        <v>1.3392610796480227</v>
      </c>
      <c r="L594" s="17">
        <f>SUMPRODUCT($A$2:$G$2,'Des Matrix All Tasks All Resp'!J595:P595)</f>
        <v>0.65706357561691719</v>
      </c>
      <c r="M594" s="17">
        <f>SUMPRODUCT($A$2:$G$2,'Des Matrix All Tasks All Resp'!Q595:W595)</f>
        <v>0.66584189037001906</v>
      </c>
      <c r="N594" s="17">
        <f>SUMPRODUCT($A$2:$G$2,'Des Matrix All Tasks All Resp'!X595:AD595)</f>
        <v>-0.79214457067197641</v>
      </c>
      <c r="P594" s="17">
        <v>50</v>
      </c>
      <c r="Q594" s="17">
        <v>5</v>
      </c>
      <c r="R594" s="17">
        <f t="shared" si="83"/>
        <v>3.8162225787435333</v>
      </c>
      <c r="S594" s="17">
        <f t="shared" si="84"/>
        <v>1.9291192963151294</v>
      </c>
      <c r="T594" s="17">
        <f t="shared" si="85"/>
        <v>1.9461282584821706</v>
      </c>
      <c r="U594" s="17">
        <f t="shared" si="86"/>
        <v>0.45287253595681493</v>
      </c>
      <c r="W594" s="17">
        <v>50</v>
      </c>
      <c r="X594" s="17">
        <v>5</v>
      </c>
      <c r="Y594" s="17">
        <f t="shared" si="87"/>
        <v>0.46857342987741968</v>
      </c>
      <c r="Z594" s="17">
        <f t="shared" si="88"/>
        <v>0.23686617503707263</v>
      </c>
      <c r="AA594" s="17">
        <f t="shared" si="89"/>
        <v>0.23895461395194584</v>
      </c>
      <c r="AB594" s="17">
        <f t="shared" si="90"/>
        <v>5.5605781133561828E-2</v>
      </c>
      <c r="AD594" s="17">
        <v>50</v>
      </c>
      <c r="AE594" s="17">
        <v>5</v>
      </c>
      <c r="AF594" s="17">
        <f>SUMPRODUCT(Y594:AB594,'Coded Choice Data'!C594:F594)</f>
        <v>0.23686617503707263</v>
      </c>
      <c r="AG594" s="17">
        <f t="shared" si="91"/>
        <v>-1.4402599596196284</v>
      </c>
    </row>
    <row r="595" spans="9:33" x14ac:dyDescent="0.3">
      <c r="I595" s="16">
        <v>50</v>
      </c>
      <c r="J595" s="16">
        <v>6</v>
      </c>
      <c r="K595" s="17">
        <f>SUMPRODUCT($A$2:$G$2,'Des Matrix All Tasks All Resp'!C596:I596)</f>
        <v>-0.68125478487649804</v>
      </c>
      <c r="L595" s="17">
        <f>SUMPRODUCT($A$2:$G$2,'Des Matrix All Tasks All Resp'!J596:P596)</f>
        <v>-0.29981689164942416</v>
      </c>
      <c r="M595" s="17">
        <f>SUMPRODUCT($A$2:$G$2,'Des Matrix All Tasks All Resp'!Q596:W596)</f>
        <v>-0.69446976714678621</v>
      </c>
      <c r="N595" s="17">
        <f>SUMPRODUCT($A$2:$G$2,'Des Matrix All Tasks All Resp'!X596:AD596)</f>
        <v>-0.79214457067197641</v>
      </c>
      <c r="P595" s="17">
        <v>50</v>
      </c>
      <c r="Q595" s="17">
        <v>6</v>
      </c>
      <c r="R595" s="17">
        <f t="shared" si="83"/>
        <v>0.50598169568907869</v>
      </c>
      <c r="S595" s="17">
        <f t="shared" si="84"/>
        <v>0.74095388310426558</v>
      </c>
      <c r="T595" s="17">
        <f t="shared" si="85"/>
        <v>0.49933914382267025</v>
      </c>
      <c r="U595" s="17">
        <f t="shared" si="86"/>
        <v>0.45287253595681493</v>
      </c>
      <c r="W595" s="17">
        <v>50</v>
      </c>
      <c r="X595" s="17">
        <v>6</v>
      </c>
      <c r="Y595" s="17">
        <f t="shared" si="87"/>
        <v>0.23008086144146769</v>
      </c>
      <c r="Z595" s="17">
        <f t="shared" si="88"/>
        <v>0.33692781609591671</v>
      </c>
      <c r="AA595" s="17">
        <f t="shared" si="89"/>
        <v>0.22706034890393112</v>
      </c>
      <c r="AB595" s="17">
        <f t="shared" si="90"/>
        <v>0.20593097355868456</v>
      </c>
      <c r="AD595" s="17">
        <v>50</v>
      </c>
      <c r="AE595" s="17">
        <v>6</v>
      </c>
      <c r="AF595" s="17">
        <f>SUMPRODUCT(Y595:AB595,'Coded Choice Data'!C595:F595)</f>
        <v>0.20593097355868456</v>
      </c>
      <c r="AG595" s="17">
        <f t="shared" si="91"/>
        <v>-1.5802142461565509</v>
      </c>
    </row>
    <row r="596" spans="9:33" x14ac:dyDescent="0.3">
      <c r="I596" s="16">
        <v>50</v>
      </c>
      <c r="J596" s="16">
        <v>7</v>
      </c>
      <c r="K596" s="17">
        <f>SUMPRODUCT($A$2:$G$2,'Des Matrix All Tasks All Resp'!C597:I597)</f>
        <v>0.66584189037001906</v>
      </c>
      <c r="L596" s="17">
        <f>SUMPRODUCT($A$2:$G$2,'Des Matrix All Tasks All Resp'!J597:P597)</f>
        <v>-0.8515711716844464</v>
      </c>
      <c r="M596" s="17">
        <f>SUMPRODUCT($A$2:$G$2,'Des Matrix All Tasks All Resp'!Q597:W597)</f>
        <v>-0.29981689164942416</v>
      </c>
      <c r="N596" s="17">
        <f>SUMPRODUCT($A$2:$G$2,'Des Matrix All Tasks All Resp'!X597:AD597)</f>
        <v>-0.79214457067197641</v>
      </c>
      <c r="P596" s="17">
        <v>50</v>
      </c>
      <c r="Q596" s="17">
        <v>7</v>
      </c>
      <c r="R596" s="17">
        <f t="shared" si="83"/>
        <v>1.9461282584821706</v>
      </c>
      <c r="S596" s="17">
        <f t="shared" si="84"/>
        <v>0.42674391698803016</v>
      </c>
      <c r="T596" s="17">
        <f t="shared" si="85"/>
        <v>0.74095388310426558</v>
      </c>
      <c r="U596" s="17">
        <f t="shared" si="86"/>
        <v>0.45287253595681493</v>
      </c>
      <c r="W596" s="17">
        <v>50</v>
      </c>
      <c r="X596" s="17">
        <v>7</v>
      </c>
      <c r="Y596" s="17">
        <f t="shared" si="87"/>
        <v>0.54563855254439342</v>
      </c>
      <c r="Z596" s="17">
        <f t="shared" si="88"/>
        <v>0.1196467561465229</v>
      </c>
      <c r="AA596" s="17">
        <f t="shared" si="89"/>
        <v>0.20774221972115875</v>
      </c>
      <c r="AB596" s="17">
        <f t="shared" si="90"/>
        <v>0.12697247158792493</v>
      </c>
      <c r="AD596" s="17">
        <v>50</v>
      </c>
      <c r="AE596" s="17">
        <v>7</v>
      </c>
      <c r="AF596" s="17">
        <f>SUMPRODUCT(Y596:AB596,'Coded Choice Data'!C596:F596)</f>
        <v>0.1196467561465229</v>
      </c>
      <c r="AG596" s="17">
        <f t="shared" si="91"/>
        <v>-2.1232115761818728</v>
      </c>
    </row>
    <row r="597" spans="9:33" x14ac:dyDescent="0.3">
      <c r="I597" s="16">
        <v>50</v>
      </c>
      <c r="J597" s="16">
        <v>8</v>
      </c>
      <c r="K597" s="17">
        <f>SUMPRODUCT($A$2:$G$2,'Des Matrix All Tasks All Resp'!C598:I598)</f>
        <v>-1.1975725696168413</v>
      </c>
      <c r="L597" s="17">
        <f>SUMPRODUCT($A$2:$G$2,'Des Matrix All Tasks All Resp'!J598:P598)</f>
        <v>-0.68125478487649804</v>
      </c>
      <c r="M597" s="17">
        <f>SUMPRODUCT($A$2:$G$2,'Des Matrix All Tasks All Resp'!Q598:W598)</f>
        <v>0.65706357561691719</v>
      </c>
      <c r="N597" s="17">
        <f>SUMPRODUCT($A$2:$G$2,'Des Matrix All Tasks All Resp'!X598:AD598)</f>
        <v>-0.79214457067197641</v>
      </c>
      <c r="P597" s="17">
        <v>50</v>
      </c>
      <c r="Q597" s="17">
        <v>8</v>
      </c>
      <c r="R597" s="17">
        <f t="shared" si="83"/>
        <v>0.30192622799302171</v>
      </c>
      <c r="S597" s="17">
        <f t="shared" si="84"/>
        <v>0.50598169568907869</v>
      </c>
      <c r="T597" s="17">
        <f t="shared" si="85"/>
        <v>1.9291192963151294</v>
      </c>
      <c r="U597" s="17">
        <f t="shared" si="86"/>
        <v>0.45287253595681493</v>
      </c>
      <c r="W597" s="17">
        <v>50</v>
      </c>
      <c r="X597" s="17">
        <v>8</v>
      </c>
      <c r="Y597" s="17">
        <f t="shared" si="87"/>
        <v>9.4650694721508805E-2</v>
      </c>
      <c r="Z597" s="17">
        <f t="shared" si="88"/>
        <v>0.15861993617343256</v>
      </c>
      <c r="AA597" s="17">
        <f t="shared" si="89"/>
        <v>0.60475859553716993</v>
      </c>
      <c r="AB597" s="17">
        <f t="shared" si="90"/>
        <v>0.14197077356788865</v>
      </c>
      <c r="AD597" s="17">
        <v>50</v>
      </c>
      <c r="AE597" s="17">
        <v>8</v>
      </c>
      <c r="AF597" s="17">
        <f>SUMPRODUCT(Y597:AB597,'Coded Choice Data'!C597:F597)</f>
        <v>0.60475859553716993</v>
      </c>
      <c r="AG597" s="17">
        <f t="shared" si="91"/>
        <v>-0.5029259162202605</v>
      </c>
    </row>
    <row r="598" spans="9:33" x14ac:dyDescent="0.3">
      <c r="I598" s="16">
        <v>50</v>
      </c>
      <c r="J598" s="16">
        <v>9</v>
      </c>
      <c r="K598" s="17">
        <f>SUMPRODUCT($A$2:$G$2,'Des Matrix All Tasks All Resp'!C599:I599)</f>
        <v>-1.0671293456207582</v>
      </c>
      <c r="L598" s="17">
        <f>SUMPRODUCT($A$2:$G$2,'Des Matrix All Tasks All Resp'!J599:P599)</f>
        <v>-0.69446976714678621</v>
      </c>
      <c r="M598" s="17">
        <f>SUMPRODUCT($A$2:$G$2,'Des Matrix All Tasks All Resp'!Q599:W599)</f>
        <v>1.3392610796480227</v>
      </c>
      <c r="N598" s="17">
        <f>SUMPRODUCT($A$2:$G$2,'Des Matrix All Tasks All Resp'!X599:AD599)</f>
        <v>-0.79214457067197641</v>
      </c>
      <c r="P598" s="17">
        <v>50</v>
      </c>
      <c r="Q598" s="17">
        <v>9</v>
      </c>
      <c r="R598" s="17">
        <f t="shared" si="83"/>
        <v>0.3439945909823911</v>
      </c>
      <c r="S598" s="17">
        <f t="shared" si="84"/>
        <v>0.49933914382267025</v>
      </c>
      <c r="T598" s="17">
        <f t="shared" si="85"/>
        <v>3.8162225787435333</v>
      </c>
      <c r="U598" s="17">
        <f t="shared" si="86"/>
        <v>0.45287253595681493</v>
      </c>
      <c r="W598" s="17">
        <v>50</v>
      </c>
      <c r="X598" s="17">
        <v>9</v>
      </c>
      <c r="Y598" s="17">
        <f t="shared" si="87"/>
        <v>6.7285941987372616E-2</v>
      </c>
      <c r="Z598" s="17">
        <f t="shared" si="88"/>
        <v>9.7671607473026778E-2</v>
      </c>
      <c r="AA598" s="17">
        <f t="shared" si="89"/>
        <v>0.7464597926116322</v>
      </c>
      <c r="AB598" s="17">
        <f t="shared" si="90"/>
        <v>8.8582657927968433E-2</v>
      </c>
      <c r="AD598" s="17">
        <v>50</v>
      </c>
      <c r="AE598" s="17">
        <v>9</v>
      </c>
      <c r="AF598" s="17">
        <f>SUMPRODUCT(Y598:AB598,'Coded Choice Data'!C598:F598)</f>
        <v>0.7464597926116322</v>
      </c>
      <c r="AG598" s="17">
        <f t="shared" si="91"/>
        <v>-0.29241352465689846</v>
      </c>
    </row>
    <row r="599" spans="9:33" x14ac:dyDescent="0.3">
      <c r="I599" s="16">
        <v>50</v>
      </c>
      <c r="J599" s="16">
        <v>10</v>
      </c>
      <c r="K599" s="17">
        <f>SUMPRODUCT($A$2:$G$2,'Des Matrix All Tasks All Resp'!C600:I600)</f>
        <v>-0.29981689164942416</v>
      </c>
      <c r="L599" s="17">
        <f>SUMPRODUCT($A$2:$G$2,'Des Matrix All Tasks All Resp'!J600:P600)</f>
        <v>1.3392610796480227</v>
      </c>
      <c r="M599" s="17">
        <f>SUMPRODUCT($A$2:$G$2,'Des Matrix All Tasks All Resp'!Q600:W600)</f>
        <v>-1.1975725696168413</v>
      </c>
      <c r="N599" s="17">
        <f>SUMPRODUCT($A$2:$G$2,'Des Matrix All Tasks All Resp'!X600:AD600)</f>
        <v>-0.79214457067197641</v>
      </c>
      <c r="P599" s="17">
        <v>50</v>
      </c>
      <c r="Q599" s="17">
        <v>10</v>
      </c>
      <c r="R599" s="17">
        <f t="shared" si="83"/>
        <v>0.74095388310426558</v>
      </c>
      <c r="S599" s="17">
        <f t="shared" si="84"/>
        <v>3.8162225787435333</v>
      </c>
      <c r="T599" s="17">
        <f t="shared" si="85"/>
        <v>0.30192622799302171</v>
      </c>
      <c r="U599" s="17">
        <f t="shared" si="86"/>
        <v>0.45287253595681493</v>
      </c>
      <c r="W599" s="17">
        <v>50</v>
      </c>
      <c r="X599" s="17">
        <v>10</v>
      </c>
      <c r="Y599" s="17">
        <f t="shared" si="87"/>
        <v>0.13948745082729661</v>
      </c>
      <c r="Z599" s="17">
        <f t="shared" si="88"/>
        <v>0.71841874566922448</v>
      </c>
      <c r="AA599" s="17">
        <f t="shared" si="89"/>
        <v>5.6838786921805544E-2</v>
      </c>
      <c r="AB599" s="17">
        <f t="shared" si="90"/>
        <v>8.525501658167324E-2</v>
      </c>
      <c r="AD599" s="17">
        <v>50</v>
      </c>
      <c r="AE599" s="17">
        <v>10</v>
      </c>
      <c r="AF599" s="17">
        <f>SUMPRODUCT(Y599:AB599,'Coded Choice Data'!C599:F599)</f>
        <v>0.71841874566922448</v>
      </c>
      <c r="AG599" s="17">
        <f t="shared" si="91"/>
        <v>-0.33070266869701831</v>
      </c>
    </row>
    <row r="600" spans="9:33" x14ac:dyDescent="0.3">
      <c r="I600" s="16">
        <v>50</v>
      </c>
      <c r="J600" s="16">
        <v>11</v>
      </c>
      <c r="K600" s="17">
        <f>SUMPRODUCT($A$2:$G$2,'Des Matrix All Tasks All Resp'!C601:I601)</f>
        <v>-1.0671293456207582</v>
      </c>
      <c r="L600" s="17">
        <f>SUMPRODUCT($A$2:$G$2,'Des Matrix All Tasks All Resp'!J601:P601)</f>
        <v>0.66584189037001906</v>
      </c>
      <c r="M600" s="17">
        <f>SUMPRODUCT($A$2:$G$2,'Des Matrix All Tasks All Resp'!Q601:W601)</f>
        <v>-0.68125478487649804</v>
      </c>
      <c r="N600" s="17">
        <f>SUMPRODUCT($A$2:$G$2,'Des Matrix All Tasks All Resp'!X601:AD601)</f>
        <v>-0.79214457067197641</v>
      </c>
      <c r="P600" s="17">
        <v>50</v>
      </c>
      <c r="Q600" s="17">
        <v>11</v>
      </c>
      <c r="R600" s="17">
        <f t="shared" si="83"/>
        <v>0.3439945909823911</v>
      </c>
      <c r="S600" s="17">
        <f t="shared" si="84"/>
        <v>1.9461282584821706</v>
      </c>
      <c r="T600" s="17">
        <f t="shared" si="85"/>
        <v>0.50598169568907869</v>
      </c>
      <c r="U600" s="17">
        <f t="shared" si="86"/>
        <v>0.45287253595681493</v>
      </c>
      <c r="W600" s="17">
        <v>50</v>
      </c>
      <c r="X600" s="17">
        <v>11</v>
      </c>
      <c r="Y600" s="17">
        <f t="shared" si="87"/>
        <v>0.10587781396870258</v>
      </c>
      <c r="Z600" s="17">
        <f t="shared" si="88"/>
        <v>0.59899722586439763</v>
      </c>
      <c r="AA600" s="17">
        <f t="shared" si="89"/>
        <v>0.15573569251407005</v>
      </c>
      <c r="AB600" s="17">
        <f t="shared" si="90"/>
        <v>0.1393892676528298</v>
      </c>
      <c r="AD600" s="17">
        <v>50</v>
      </c>
      <c r="AE600" s="17">
        <v>11</v>
      </c>
      <c r="AF600" s="17">
        <f>SUMPRODUCT(Y600:AB600,'Coded Choice Data'!C600:F600)</f>
        <v>0.59899722586439763</v>
      </c>
      <c r="AG600" s="17">
        <f t="shared" si="91"/>
        <v>-0.51249831215554631</v>
      </c>
    </row>
    <row r="601" spans="9:33" x14ac:dyDescent="0.3">
      <c r="I601" s="16">
        <v>50</v>
      </c>
      <c r="J601" s="16">
        <v>12</v>
      </c>
      <c r="K601" s="17">
        <f>SUMPRODUCT($A$2:$G$2,'Des Matrix All Tasks All Resp'!C602:I602)</f>
        <v>0.65706357561691719</v>
      </c>
      <c r="L601" s="17">
        <f>SUMPRODUCT($A$2:$G$2,'Des Matrix All Tasks All Resp'!J602:P602)</f>
        <v>-0.8515711716844464</v>
      </c>
      <c r="M601" s="17">
        <f>SUMPRODUCT($A$2:$G$2,'Des Matrix All Tasks All Resp'!Q602:W602)</f>
        <v>-0.69446976714678621</v>
      </c>
      <c r="N601" s="17">
        <f>SUMPRODUCT($A$2:$G$2,'Des Matrix All Tasks All Resp'!X602:AD602)</f>
        <v>-0.79214457067197641</v>
      </c>
      <c r="P601" s="17">
        <v>50</v>
      </c>
      <c r="Q601" s="17">
        <v>12</v>
      </c>
      <c r="R601" s="17">
        <f t="shared" si="83"/>
        <v>1.9291192963151294</v>
      </c>
      <c r="S601" s="17">
        <f t="shared" si="84"/>
        <v>0.42674391698803016</v>
      </c>
      <c r="T601" s="17">
        <f t="shared" si="85"/>
        <v>0.49933914382267025</v>
      </c>
      <c r="U601" s="17">
        <f t="shared" si="86"/>
        <v>0.45287253595681493</v>
      </c>
      <c r="W601" s="17">
        <v>50</v>
      </c>
      <c r="X601" s="17">
        <v>12</v>
      </c>
      <c r="Y601" s="17">
        <f t="shared" si="87"/>
        <v>0.58315466205103683</v>
      </c>
      <c r="Z601" s="17">
        <f t="shared" si="88"/>
        <v>0.1290006819012392</v>
      </c>
      <c r="AA601" s="17">
        <f t="shared" si="89"/>
        <v>0.15094553780109821</v>
      </c>
      <c r="AB601" s="17">
        <f t="shared" si="90"/>
        <v>0.13689911824662579</v>
      </c>
      <c r="AD601" s="17">
        <v>50</v>
      </c>
      <c r="AE601" s="17">
        <v>12</v>
      </c>
      <c r="AF601" s="17">
        <f>SUMPRODUCT(Y601:AB601,'Coded Choice Data'!C601:F601)</f>
        <v>0.13689911824662579</v>
      </c>
      <c r="AG601" s="17">
        <f t="shared" si="91"/>
        <v>-1.9885109875658482</v>
      </c>
    </row>
    <row r="602" spans="9:33" x14ac:dyDescent="0.3">
      <c r="I602" s="16">
        <v>51</v>
      </c>
      <c r="J602" s="16">
        <v>1</v>
      </c>
      <c r="K602" s="17">
        <f>SUMPRODUCT($A$2:$G$2,'Des Matrix All Tasks All Resp'!C603:I603)</f>
        <v>-0.69446976714678621</v>
      </c>
      <c r="L602" s="17">
        <f>SUMPRODUCT($A$2:$G$2,'Des Matrix All Tasks All Resp'!J603:P603)</f>
        <v>-1.1975725696168413</v>
      </c>
      <c r="M602" s="17">
        <f>SUMPRODUCT($A$2:$G$2,'Des Matrix All Tasks All Resp'!Q603:W603)</f>
        <v>0.66584189037001906</v>
      </c>
      <c r="N602" s="17">
        <f>SUMPRODUCT($A$2:$G$2,'Des Matrix All Tasks All Resp'!X603:AD603)</f>
        <v>-0.79214457067197641</v>
      </c>
      <c r="P602" s="17">
        <v>51</v>
      </c>
      <c r="Q602" s="17">
        <v>1</v>
      </c>
      <c r="R602" s="17">
        <f t="shared" si="83"/>
        <v>0.49933914382267025</v>
      </c>
      <c r="S602" s="17">
        <f t="shared" si="84"/>
        <v>0.30192622799302171</v>
      </c>
      <c r="T602" s="17">
        <f t="shared" si="85"/>
        <v>1.9461282584821706</v>
      </c>
      <c r="U602" s="17">
        <f t="shared" si="86"/>
        <v>0.45287253595681493</v>
      </c>
      <c r="W602" s="17">
        <v>51</v>
      </c>
      <c r="X602" s="17">
        <v>1</v>
      </c>
      <c r="Y602" s="17">
        <f t="shared" si="87"/>
        <v>0.15603050430241394</v>
      </c>
      <c r="Z602" s="17">
        <f t="shared" si="88"/>
        <v>9.4344098992981823E-2</v>
      </c>
      <c r="AA602" s="17">
        <f t="shared" si="89"/>
        <v>0.60811449966355624</v>
      </c>
      <c r="AB602" s="17">
        <f t="shared" si="90"/>
        <v>0.14151089704104794</v>
      </c>
      <c r="AD602" s="17">
        <v>51</v>
      </c>
      <c r="AE602" s="17">
        <v>1</v>
      </c>
      <c r="AF602" s="17">
        <f>SUMPRODUCT(Y602:AB602,'Coded Choice Data'!C602:F602)</f>
        <v>0.60811449966355624</v>
      </c>
      <c r="AG602" s="17">
        <f t="shared" si="91"/>
        <v>-0.49739209293123748</v>
      </c>
    </row>
    <row r="603" spans="9:33" x14ac:dyDescent="0.3">
      <c r="I603" s="16">
        <v>51</v>
      </c>
      <c r="J603" s="16">
        <v>2</v>
      </c>
      <c r="K603" s="17">
        <f>SUMPRODUCT($A$2:$G$2,'Des Matrix All Tasks All Resp'!C604:I604)</f>
        <v>-0.29981689164942416</v>
      </c>
      <c r="L603" s="17">
        <f>SUMPRODUCT($A$2:$G$2,'Des Matrix All Tasks All Resp'!J604:P604)</f>
        <v>0.65706357561691719</v>
      </c>
      <c r="M603" s="17">
        <f>SUMPRODUCT($A$2:$G$2,'Des Matrix All Tasks All Resp'!Q604:W604)</f>
        <v>-1.0671293456207582</v>
      </c>
      <c r="N603" s="17">
        <f>SUMPRODUCT($A$2:$G$2,'Des Matrix All Tasks All Resp'!X604:AD604)</f>
        <v>-0.79214457067197641</v>
      </c>
      <c r="P603" s="17">
        <v>51</v>
      </c>
      <c r="Q603" s="17">
        <v>2</v>
      </c>
      <c r="R603" s="17">
        <f t="shared" si="83"/>
        <v>0.74095388310426558</v>
      </c>
      <c r="S603" s="17">
        <f t="shared" si="84"/>
        <v>1.9291192963151294</v>
      </c>
      <c r="T603" s="17">
        <f t="shared" si="85"/>
        <v>0.3439945909823911</v>
      </c>
      <c r="U603" s="17">
        <f t="shared" si="86"/>
        <v>0.45287253595681493</v>
      </c>
      <c r="W603" s="17">
        <v>51</v>
      </c>
      <c r="X603" s="17">
        <v>2</v>
      </c>
      <c r="Y603" s="17">
        <f t="shared" si="87"/>
        <v>0.21371982717594143</v>
      </c>
      <c r="Z603" s="17">
        <f t="shared" si="88"/>
        <v>0.55643279833142645</v>
      </c>
      <c r="AA603" s="17">
        <f t="shared" si="89"/>
        <v>9.922137694481846E-2</v>
      </c>
      <c r="AB603" s="17">
        <f t="shared" si="90"/>
        <v>0.13062599754781365</v>
      </c>
      <c r="AD603" s="17">
        <v>51</v>
      </c>
      <c r="AE603" s="17">
        <v>2</v>
      </c>
      <c r="AF603" s="17">
        <f>SUMPRODUCT(Y603:AB603,'Coded Choice Data'!C603:F603)</f>
        <v>0.55643279833142645</v>
      </c>
      <c r="AG603" s="17">
        <f t="shared" si="91"/>
        <v>-0.58620887327365379</v>
      </c>
    </row>
    <row r="604" spans="9:33" x14ac:dyDescent="0.3">
      <c r="I604" s="16">
        <v>51</v>
      </c>
      <c r="J604" s="16">
        <v>3</v>
      </c>
      <c r="K604" s="17">
        <f>SUMPRODUCT($A$2:$G$2,'Des Matrix All Tasks All Resp'!C605:I605)</f>
        <v>1.3392610796480227</v>
      </c>
      <c r="L604" s="17">
        <f>SUMPRODUCT($A$2:$G$2,'Des Matrix All Tasks All Resp'!J605:P605)</f>
        <v>-0.68125478487649804</v>
      </c>
      <c r="M604" s="17">
        <f>SUMPRODUCT($A$2:$G$2,'Des Matrix All Tasks All Resp'!Q605:W605)</f>
        <v>-0.8515711716844464</v>
      </c>
      <c r="N604" s="17">
        <f>SUMPRODUCT($A$2:$G$2,'Des Matrix All Tasks All Resp'!X605:AD605)</f>
        <v>-0.79214457067197641</v>
      </c>
      <c r="P604" s="17">
        <v>51</v>
      </c>
      <c r="Q604" s="17">
        <v>3</v>
      </c>
      <c r="R604" s="17">
        <f t="shared" si="83"/>
        <v>3.8162225787435333</v>
      </c>
      <c r="S604" s="17">
        <f t="shared" si="84"/>
        <v>0.50598169568907869</v>
      </c>
      <c r="T604" s="17">
        <f t="shared" si="85"/>
        <v>0.42674391698803016</v>
      </c>
      <c r="U604" s="17">
        <f t="shared" si="86"/>
        <v>0.45287253595681493</v>
      </c>
      <c r="W604" s="17">
        <v>51</v>
      </c>
      <c r="X604" s="17">
        <v>3</v>
      </c>
      <c r="Y604" s="17">
        <f t="shared" si="87"/>
        <v>0.73363208360075771</v>
      </c>
      <c r="Z604" s="17">
        <f t="shared" si="88"/>
        <v>9.7270114101793301E-2</v>
      </c>
      <c r="AA604" s="17">
        <f t="shared" si="89"/>
        <v>8.2037413312237836E-2</v>
      </c>
      <c r="AB604" s="17">
        <f t="shared" si="90"/>
        <v>8.7060388985211054E-2</v>
      </c>
      <c r="AD604" s="17">
        <v>51</v>
      </c>
      <c r="AE604" s="17">
        <v>3</v>
      </c>
      <c r="AF604" s="17">
        <f>SUMPRODUCT(Y604:AB604,'Coded Choice Data'!C604:F604)</f>
        <v>8.7060388985211054E-2</v>
      </c>
      <c r="AG604" s="17">
        <f t="shared" si="91"/>
        <v>-2.4411532748549756</v>
      </c>
    </row>
    <row r="605" spans="9:33" x14ac:dyDescent="0.3">
      <c r="I605" s="16">
        <v>51</v>
      </c>
      <c r="J605" s="16">
        <v>4</v>
      </c>
      <c r="K605" s="17">
        <f>SUMPRODUCT($A$2:$G$2,'Des Matrix All Tasks All Resp'!C606:I606)</f>
        <v>-0.8515711716844464</v>
      </c>
      <c r="L605" s="17">
        <f>SUMPRODUCT($A$2:$G$2,'Des Matrix All Tasks All Resp'!J606:P606)</f>
        <v>-1.0671293456207582</v>
      </c>
      <c r="M605" s="17">
        <f>SUMPRODUCT($A$2:$G$2,'Des Matrix All Tasks All Resp'!Q606:W606)</f>
        <v>-1.1975725696168413</v>
      </c>
      <c r="N605" s="17">
        <f>SUMPRODUCT($A$2:$G$2,'Des Matrix All Tasks All Resp'!X606:AD606)</f>
        <v>-0.79214457067197641</v>
      </c>
      <c r="P605" s="17">
        <v>51</v>
      </c>
      <c r="Q605" s="17">
        <v>4</v>
      </c>
      <c r="R605" s="17">
        <f t="shared" si="83"/>
        <v>0.42674391698803016</v>
      </c>
      <c r="S605" s="17">
        <f t="shared" si="84"/>
        <v>0.3439945909823911</v>
      </c>
      <c r="T605" s="17">
        <f t="shared" si="85"/>
        <v>0.30192622799302171</v>
      </c>
      <c r="U605" s="17">
        <f t="shared" si="86"/>
        <v>0.45287253595681493</v>
      </c>
      <c r="W605" s="17">
        <v>51</v>
      </c>
      <c r="X605" s="17">
        <v>4</v>
      </c>
      <c r="Y605" s="17">
        <f t="shared" si="87"/>
        <v>0.27973352394784146</v>
      </c>
      <c r="Z605" s="17">
        <f t="shared" si="88"/>
        <v>0.22549078106062309</v>
      </c>
      <c r="AA605" s="17">
        <f t="shared" si="89"/>
        <v>0.19791468458386108</v>
      </c>
      <c r="AB605" s="17">
        <f t="shared" si="90"/>
        <v>0.29686101040767443</v>
      </c>
      <c r="AD605" s="17">
        <v>51</v>
      </c>
      <c r="AE605" s="17">
        <v>4</v>
      </c>
      <c r="AF605" s="17">
        <f>SUMPRODUCT(Y605:AB605,'Coded Choice Data'!C605:F605)</f>
        <v>0.19791468458386108</v>
      </c>
      <c r="AG605" s="17">
        <f t="shared" si="91"/>
        <v>-1.6199192270857192</v>
      </c>
    </row>
    <row r="606" spans="9:33" x14ac:dyDescent="0.3">
      <c r="I606" s="16">
        <v>51</v>
      </c>
      <c r="J606" s="16">
        <v>5</v>
      </c>
      <c r="K606" s="17">
        <f>SUMPRODUCT($A$2:$G$2,'Des Matrix All Tasks All Resp'!C607:I607)</f>
        <v>1.3392610796480227</v>
      </c>
      <c r="L606" s="17">
        <f>SUMPRODUCT($A$2:$G$2,'Des Matrix All Tasks All Resp'!J607:P607)</f>
        <v>0.65706357561691719</v>
      </c>
      <c r="M606" s="17">
        <f>SUMPRODUCT($A$2:$G$2,'Des Matrix All Tasks All Resp'!Q607:W607)</f>
        <v>0.66584189037001906</v>
      </c>
      <c r="N606" s="17">
        <f>SUMPRODUCT($A$2:$G$2,'Des Matrix All Tasks All Resp'!X607:AD607)</f>
        <v>-0.79214457067197641</v>
      </c>
      <c r="P606" s="17">
        <v>51</v>
      </c>
      <c r="Q606" s="17">
        <v>5</v>
      </c>
      <c r="R606" s="17">
        <f t="shared" si="83"/>
        <v>3.8162225787435333</v>
      </c>
      <c r="S606" s="17">
        <f t="shared" si="84"/>
        <v>1.9291192963151294</v>
      </c>
      <c r="T606" s="17">
        <f t="shared" si="85"/>
        <v>1.9461282584821706</v>
      </c>
      <c r="U606" s="17">
        <f t="shared" si="86"/>
        <v>0.45287253595681493</v>
      </c>
      <c r="W606" s="17">
        <v>51</v>
      </c>
      <c r="X606" s="17">
        <v>5</v>
      </c>
      <c r="Y606" s="17">
        <f t="shared" si="87"/>
        <v>0.46857342987741968</v>
      </c>
      <c r="Z606" s="17">
        <f t="shared" si="88"/>
        <v>0.23686617503707263</v>
      </c>
      <c r="AA606" s="17">
        <f t="shared" si="89"/>
        <v>0.23895461395194584</v>
      </c>
      <c r="AB606" s="17">
        <f t="shared" si="90"/>
        <v>5.5605781133561828E-2</v>
      </c>
      <c r="AD606" s="17">
        <v>51</v>
      </c>
      <c r="AE606" s="17">
        <v>5</v>
      </c>
      <c r="AF606" s="17">
        <f>SUMPRODUCT(Y606:AB606,'Coded Choice Data'!C606:F606)</f>
        <v>0.46857342987741968</v>
      </c>
      <c r="AG606" s="17">
        <f t="shared" si="91"/>
        <v>-0.75806245558852292</v>
      </c>
    </row>
    <row r="607" spans="9:33" x14ac:dyDescent="0.3">
      <c r="I607" s="16">
        <v>51</v>
      </c>
      <c r="J607" s="16">
        <v>6</v>
      </c>
      <c r="K607" s="17">
        <f>SUMPRODUCT($A$2:$G$2,'Des Matrix All Tasks All Resp'!C608:I608)</f>
        <v>-0.68125478487649804</v>
      </c>
      <c r="L607" s="17">
        <f>SUMPRODUCT($A$2:$G$2,'Des Matrix All Tasks All Resp'!J608:P608)</f>
        <v>-0.29981689164942416</v>
      </c>
      <c r="M607" s="17">
        <f>SUMPRODUCT($A$2:$G$2,'Des Matrix All Tasks All Resp'!Q608:W608)</f>
        <v>-0.69446976714678621</v>
      </c>
      <c r="N607" s="17">
        <f>SUMPRODUCT($A$2:$G$2,'Des Matrix All Tasks All Resp'!X608:AD608)</f>
        <v>-0.79214457067197641</v>
      </c>
      <c r="P607" s="17">
        <v>51</v>
      </c>
      <c r="Q607" s="17">
        <v>6</v>
      </c>
      <c r="R607" s="17">
        <f t="shared" si="83"/>
        <v>0.50598169568907869</v>
      </c>
      <c r="S607" s="17">
        <f t="shared" si="84"/>
        <v>0.74095388310426558</v>
      </c>
      <c r="T607" s="17">
        <f t="shared" si="85"/>
        <v>0.49933914382267025</v>
      </c>
      <c r="U607" s="17">
        <f t="shared" si="86"/>
        <v>0.45287253595681493</v>
      </c>
      <c r="W607" s="17">
        <v>51</v>
      </c>
      <c r="X607" s="17">
        <v>6</v>
      </c>
      <c r="Y607" s="17">
        <f t="shared" si="87"/>
        <v>0.23008086144146769</v>
      </c>
      <c r="Z607" s="17">
        <f t="shared" si="88"/>
        <v>0.33692781609591671</v>
      </c>
      <c r="AA607" s="17">
        <f t="shared" si="89"/>
        <v>0.22706034890393112</v>
      </c>
      <c r="AB607" s="17">
        <f t="shared" si="90"/>
        <v>0.20593097355868456</v>
      </c>
      <c r="AD607" s="17">
        <v>51</v>
      </c>
      <c r="AE607" s="17">
        <v>6</v>
      </c>
      <c r="AF607" s="17">
        <f>SUMPRODUCT(Y607:AB607,'Coded Choice Data'!C607:F607)</f>
        <v>0.33692781609591671</v>
      </c>
      <c r="AG607" s="17">
        <f t="shared" si="91"/>
        <v>-1.0878865671339988</v>
      </c>
    </row>
    <row r="608" spans="9:33" x14ac:dyDescent="0.3">
      <c r="I608" s="16">
        <v>51</v>
      </c>
      <c r="J608" s="16">
        <v>7</v>
      </c>
      <c r="K608" s="17">
        <f>SUMPRODUCT($A$2:$G$2,'Des Matrix All Tasks All Resp'!C609:I609)</f>
        <v>0.66584189037001906</v>
      </c>
      <c r="L608" s="17">
        <f>SUMPRODUCT($A$2:$G$2,'Des Matrix All Tasks All Resp'!J609:P609)</f>
        <v>-0.8515711716844464</v>
      </c>
      <c r="M608" s="17">
        <f>SUMPRODUCT($A$2:$G$2,'Des Matrix All Tasks All Resp'!Q609:W609)</f>
        <v>-0.29981689164942416</v>
      </c>
      <c r="N608" s="17">
        <f>SUMPRODUCT($A$2:$G$2,'Des Matrix All Tasks All Resp'!X609:AD609)</f>
        <v>-0.79214457067197641</v>
      </c>
      <c r="P608" s="17">
        <v>51</v>
      </c>
      <c r="Q608" s="17">
        <v>7</v>
      </c>
      <c r="R608" s="17">
        <f t="shared" si="83"/>
        <v>1.9461282584821706</v>
      </c>
      <c r="S608" s="17">
        <f t="shared" si="84"/>
        <v>0.42674391698803016</v>
      </c>
      <c r="T608" s="17">
        <f t="shared" si="85"/>
        <v>0.74095388310426558</v>
      </c>
      <c r="U608" s="17">
        <f t="shared" si="86"/>
        <v>0.45287253595681493</v>
      </c>
      <c r="W608" s="17">
        <v>51</v>
      </c>
      <c r="X608" s="17">
        <v>7</v>
      </c>
      <c r="Y608" s="17">
        <f t="shared" si="87"/>
        <v>0.54563855254439342</v>
      </c>
      <c r="Z608" s="17">
        <f t="shared" si="88"/>
        <v>0.1196467561465229</v>
      </c>
      <c r="AA608" s="17">
        <f t="shared" si="89"/>
        <v>0.20774221972115875</v>
      </c>
      <c r="AB608" s="17">
        <f t="shared" si="90"/>
        <v>0.12697247158792493</v>
      </c>
      <c r="AD608" s="17">
        <v>51</v>
      </c>
      <c r="AE608" s="17">
        <v>7</v>
      </c>
      <c r="AF608" s="17">
        <f>SUMPRODUCT(Y608:AB608,'Coded Choice Data'!C608:F608)</f>
        <v>0.54563855254439342</v>
      </c>
      <c r="AG608" s="17">
        <f t="shared" si="91"/>
        <v>-0.60579851412740759</v>
      </c>
    </row>
    <row r="609" spans="9:33" x14ac:dyDescent="0.3">
      <c r="I609" s="16">
        <v>51</v>
      </c>
      <c r="J609" s="16">
        <v>8</v>
      </c>
      <c r="K609" s="17">
        <f>SUMPRODUCT($A$2:$G$2,'Des Matrix All Tasks All Resp'!C610:I610)</f>
        <v>-1.1975725696168413</v>
      </c>
      <c r="L609" s="17">
        <f>SUMPRODUCT($A$2:$G$2,'Des Matrix All Tasks All Resp'!J610:P610)</f>
        <v>-0.68125478487649804</v>
      </c>
      <c r="M609" s="17">
        <f>SUMPRODUCT($A$2:$G$2,'Des Matrix All Tasks All Resp'!Q610:W610)</f>
        <v>0.65706357561691719</v>
      </c>
      <c r="N609" s="17">
        <f>SUMPRODUCT($A$2:$G$2,'Des Matrix All Tasks All Resp'!X610:AD610)</f>
        <v>-0.79214457067197641</v>
      </c>
      <c r="P609" s="17">
        <v>51</v>
      </c>
      <c r="Q609" s="17">
        <v>8</v>
      </c>
      <c r="R609" s="17">
        <f t="shared" si="83"/>
        <v>0.30192622799302171</v>
      </c>
      <c r="S609" s="17">
        <f t="shared" si="84"/>
        <v>0.50598169568907869</v>
      </c>
      <c r="T609" s="17">
        <f t="shared" si="85"/>
        <v>1.9291192963151294</v>
      </c>
      <c r="U609" s="17">
        <f t="shared" si="86"/>
        <v>0.45287253595681493</v>
      </c>
      <c r="W609" s="17">
        <v>51</v>
      </c>
      <c r="X609" s="17">
        <v>8</v>
      </c>
      <c r="Y609" s="17">
        <f t="shared" si="87"/>
        <v>9.4650694721508805E-2</v>
      </c>
      <c r="Z609" s="17">
        <f t="shared" si="88"/>
        <v>0.15861993617343256</v>
      </c>
      <c r="AA609" s="17">
        <f t="shared" si="89"/>
        <v>0.60475859553716993</v>
      </c>
      <c r="AB609" s="17">
        <f t="shared" si="90"/>
        <v>0.14197077356788865</v>
      </c>
      <c r="AD609" s="17">
        <v>51</v>
      </c>
      <c r="AE609" s="17">
        <v>8</v>
      </c>
      <c r="AF609" s="17">
        <f>SUMPRODUCT(Y609:AB609,'Coded Choice Data'!C609:F609)</f>
        <v>0.15861993617343256</v>
      </c>
      <c r="AG609" s="17">
        <f t="shared" si="91"/>
        <v>-1.8412442767136756</v>
      </c>
    </row>
    <row r="610" spans="9:33" x14ac:dyDescent="0.3">
      <c r="I610" s="16">
        <v>51</v>
      </c>
      <c r="J610" s="16">
        <v>9</v>
      </c>
      <c r="K610" s="17">
        <f>SUMPRODUCT($A$2:$G$2,'Des Matrix All Tasks All Resp'!C611:I611)</f>
        <v>-1.0671293456207582</v>
      </c>
      <c r="L610" s="17">
        <f>SUMPRODUCT($A$2:$G$2,'Des Matrix All Tasks All Resp'!J611:P611)</f>
        <v>-0.69446976714678621</v>
      </c>
      <c r="M610" s="17">
        <f>SUMPRODUCT($A$2:$G$2,'Des Matrix All Tasks All Resp'!Q611:W611)</f>
        <v>1.3392610796480227</v>
      </c>
      <c r="N610" s="17">
        <f>SUMPRODUCT($A$2:$G$2,'Des Matrix All Tasks All Resp'!X611:AD611)</f>
        <v>-0.79214457067197641</v>
      </c>
      <c r="P610" s="17">
        <v>51</v>
      </c>
      <c r="Q610" s="17">
        <v>9</v>
      </c>
      <c r="R610" s="17">
        <f t="shared" si="83"/>
        <v>0.3439945909823911</v>
      </c>
      <c r="S610" s="17">
        <f t="shared" si="84"/>
        <v>0.49933914382267025</v>
      </c>
      <c r="T610" s="17">
        <f t="shared" si="85"/>
        <v>3.8162225787435333</v>
      </c>
      <c r="U610" s="17">
        <f t="shared" si="86"/>
        <v>0.45287253595681493</v>
      </c>
      <c r="W610" s="17">
        <v>51</v>
      </c>
      <c r="X610" s="17">
        <v>9</v>
      </c>
      <c r="Y610" s="17">
        <f t="shared" si="87"/>
        <v>6.7285941987372616E-2</v>
      </c>
      <c r="Z610" s="17">
        <f t="shared" si="88"/>
        <v>9.7671607473026778E-2</v>
      </c>
      <c r="AA610" s="17">
        <f t="shared" si="89"/>
        <v>0.7464597926116322</v>
      </c>
      <c r="AB610" s="17">
        <f t="shared" si="90"/>
        <v>8.8582657927968433E-2</v>
      </c>
      <c r="AD610" s="17">
        <v>51</v>
      </c>
      <c r="AE610" s="17">
        <v>9</v>
      </c>
      <c r="AF610" s="17">
        <f>SUMPRODUCT(Y610:AB610,'Coded Choice Data'!C610:F610)</f>
        <v>0.7464597926116322</v>
      </c>
      <c r="AG610" s="17">
        <f t="shared" si="91"/>
        <v>-0.29241352465689846</v>
      </c>
    </row>
    <row r="611" spans="9:33" x14ac:dyDescent="0.3">
      <c r="I611" s="16">
        <v>51</v>
      </c>
      <c r="J611" s="16">
        <v>10</v>
      </c>
      <c r="K611" s="17">
        <f>SUMPRODUCT($A$2:$G$2,'Des Matrix All Tasks All Resp'!C612:I612)</f>
        <v>-0.29981689164942416</v>
      </c>
      <c r="L611" s="17">
        <f>SUMPRODUCT($A$2:$G$2,'Des Matrix All Tasks All Resp'!J612:P612)</f>
        <v>1.3392610796480227</v>
      </c>
      <c r="M611" s="17">
        <f>SUMPRODUCT($A$2:$G$2,'Des Matrix All Tasks All Resp'!Q612:W612)</f>
        <v>-1.1975725696168413</v>
      </c>
      <c r="N611" s="17">
        <f>SUMPRODUCT($A$2:$G$2,'Des Matrix All Tasks All Resp'!X612:AD612)</f>
        <v>-0.79214457067197641</v>
      </c>
      <c r="P611" s="17">
        <v>51</v>
      </c>
      <c r="Q611" s="17">
        <v>10</v>
      </c>
      <c r="R611" s="17">
        <f t="shared" si="83"/>
        <v>0.74095388310426558</v>
      </c>
      <c r="S611" s="17">
        <f t="shared" si="84"/>
        <v>3.8162225787435333</v>
      </c>
      <c r="T611" s="17">
        <f t="shared" si="85"/>
        <v>0.30192622799302171</v>
      </c>
      <c r="U611" s="17">
        <f t="shared" si="86"/>
        <v>0.45287253595681493</v>
      </c>
      <c r="W611" s="17">
        <v>51</v>
      </c>
      <c r="X611" s="17">
        <v>10</v>
      </c>
      <c r="Y611" s="17">
        <f t="shared" si="87"/>
        <v>0.13948745082729661</v>
      </c>
      <c r="Z611" s="17">
        <f t="shared" si="88"/>
        <v>0.71841874566922448</v>
      </c>
      <c r="AA611" s="17">
        <f t="shared" si="89"/>
        <v>5.6838786921805544E-2</v>
      </c>
      <c r="AB611" s="17">
        <f t="shared" si="90"/>
        <v>8.525501658167324E-2</v>
      </c>
      <c r="AD611" s="17">
        <v>51</v>
      </c>
      <c r="AE611" s="17">
        <v>10</v>
      </c>
      <c r="AF611" s="17">
        <f>SUMPRODUCT(Y611:AB611,'Coded Choice Data'!C611:F611)</f>
        <v>5.6838786921805544E-2</v>
      </c>
      <c r="AG611" s="17">
        <f t="shared" si="91"/>
        <v>-2.867536317961882</v>
      </c>
    </row>
    <row r="612" spans="9:33" x14ac:dyDescent="0.3">
      <c r="I612" s="16">
        <v>51</v>
      </c>
      <c r="J612" s="16">
        <v>11</v>
      </c>
      <c r="K612" s="17">
        <f>SUMPRODUCT($A$2:$G$2,'Des Matrix All Tasks All Resp'!C613:I613)</f>
        <v>-1.0671293456207582</v>
      </c>
      <c r="L612" s="17">
        <f>SUMPRODUCT($A$2:$G$2,'Des Matrix All Tasks All Resp'!J613:P613)</f>
        <v>0.66584189037001906</v>
      </c>
      <c r="M612" s="17">
        <f>SUMPRODUCT($A$2:$G$2,'Des Matrix All Tasks All Resp'!Q613:W613)</f>
        <v>-0.68125478487649804</v>
      </c>
      <c r="N612" s="17">
        <f>SUMPRODUCT($A$2:$G$2,'Des Matrix All Tasks All Resp'!X613:AD613)</f>
        <v>-0.79214457067197641</v>
      </c>
      <c r="P612" s="17">
        <v>51</v>
      </c>
      <c r="Q612" s="17">
        <v>11</v>
      </c>
      <c r="R612" s="17">
        <f t="shared" si="83"/>
        <v>0.3439945909823911</v>
      </c>
      <c r="S612" s="17">
        <f t="shared" si="84"/>
        <v>1.9461282584821706</v>
      </c>
      <c r="T612" s="17">
        <f t="shared" si="85"/>
        <v>0.50598169568907869</v>
      </c>
      <c r="U612" s="17">
        <f t="shared" si="86"/>
        <v>0.45287253595681493</v>
      </c>
      <c r="W612" s="17">
        <v>51</v>
      </c>
      <c r="X612" s="17">
        <v>11</v>
      </c>
      <c r="Y612" s="17">
        <f t="shared" si="87"/>
        <v>0.10587781396870258</v>
      </c>
      <c r="Z612" s="17">
        <f t="shared" si="88"/>
        <v>0.59899722586439763</v>
      </c>
      <c r="AA612" s="17">
        <f t="shared" si="89"/>
        <v>0.15573569251407005</v>
      </c>
      <c r="AB612" s="17">
        <f t="shared" si="90"/>
        <v>0.1393892676528298</v>
      </c>
      <c r="AD612" s="17">
        <v>51</v>
      </c>
      <c r="AE612" s="17">
        <v>11</v>
      </c>
      <c r="AF612" s="17">
        <f>SUMPRODUCT(Y612:AB612,'Coded Choice Data'!C612:F612)</f>
        <v>0.59899722586439763</v>
      </c>
      <c r="AG612" s="17">
        <f t="shared" si="91"/>
        <v>-0.51249831215554631</v>
      </c>
    </row>
    <row r="613" spans="9:33" x14ac:dyDescent="0.3">
      <c r="I613" s="16">
        <v>51</v>
      </c>
      <c r="J613" s="16">
        <v>12</v>
      </c>
      <c r="K613" s="17">
        <f>SUMPRODUCT($A$2:$G$2,'Des Matrix All Tasks All Resp'!C614:I614)</f>
        <v>0.65706357561691719</v>
      </c>
      <c r="L613" s="17">
        <f>SUMPRODUCT($A$2:$G$2,'Des Matrix All Tasks All Resp'!J614:P614)</f>
        <v>-0.8515711716844464</v>
      </c>
      <c r="M613" s="17">
        <f>SUMPRODUCT($A$2:$G$2,'Des Matrix All Tasks All Resp'!Q614:W614)</f>
        <v>-0.69446976714678621</v>
      </c>
      <c r="N613" s="17">
        <f>SUMPRODUCT($A$2:$G$2,'Des Matrix All Tasks All Resp'!X614:AD614)</f>
        <v>-0.79214457067197641</v>
      </c>
      <c r="P613" s="17">
        <v>51</v>
      </c>
      <c r="Q613" s="17">
        <v>12</v>
      </c>
      <c r="R613" s="17">
        <f t="shared" si="83"/>
        <v>1.9291192963151294</v>
      </c>
      <c r="S613" s="17">
        <f t="shared" si="84"/>
        <v>0.42674391698803016</v>
      </c>
      <c r="T613" s="17">
        <f t="shared" si="85"/>
        <v>0.49933914382267025</v>
      </c>
      <c r="U613" s="17">
        <f t="shared" si="86"/>
        <v>0.45287253595681493</v>
      </c>
      <c r="W613" s="17">
        <v>51</v>
      </c>
      <c r="X613" s="17">
        <v>12</v>
      </c>
      <c r="Y613" s="17">
        <f t="shared" si="87"/>
        <v>0.58315466205103683</v>
      </c>
      <c r="Z613" s="17">
        <f t="shared" si="88"/>
        <v>0.1290006819012392</v>
      </c>
      <c r="AA613" s="17">
        <f t="shared" si="89"/>
        <v>0.15094553780109821</v>
      </c>
      <c r="AB613" s="17">
        <f t="shared" si="90"/>
        <v>0.13689911824662579</v>
      </c>
      <c r="AD613" s="17">
        <v>51</v>
      </c>
      <c r="AE613" s="17">
        <v>12</v>
      </c>
      <c r="AF613" s="17">
        <f>SUMPRODUCT(Y613:AB613,'Coded Choice Data'!C613:F613)</f>
        <v>0.15094553780109821</v>
      </c>
      <c r="AG613" s="17">
        <f t="shared" si="91"/>
        <v>-1.890836184040658</v>
      </c>
    </row>
    <row r="614" spans="9:33" x14ac:dyDescent="0.3">
      <c r="I614" s="16">
        <v>52</v>
      </c>
      <c r="J614" s="16">
        <v>1</v>
      </c>
      <c r="K614" s="17">
        <f>SUMPRODUCT($A$2:$G$2,'Des Matrix All Tasks All Resp'!C615:I615)</f>
        <v>-0.69446976714678621</v>
      </c>
      <c r="L614" s="17">
        <f>SUMPRODUCT($A$2:$G$2,'Des Matrix All Tasks All Resp'!J615:P615)</f>
        <v>-1.1975725696168413</v>
      </c>
      <c r="M614" s="17">
        <f>SUMPRODUCT($A$2:$G$2,'Des Matrix All Tasks All Resp'!Q615:W615)</f>
        <v>0.66584189037001906</v>
      </c>
      <c r="N614" s="17">
        <f>SUMPRODUCT($A$2:$G$2,'Des Matrix All Tasks All Resp'!X615:AD615)</f>
        <v>-0.79214457067197641</v>
      </c>
      <c r="P614" s="17">
        <v>52</v>
      </c>
      <c r="Q614" s="17">
        <v>1</v>
      </c>
      <c r="R614" s="17">
        <f t="shared" si="83"/>
        <v>0.49933914382267025</v>
      </c>
      <c r="S614" s="17">
        <f t="shared" si="84"/>
        <v>0.30192622799302171</v>
      </c>
      <c r="T614" s="17">
        <f t="shared" si="85"/>
        <v>1.9461282584821706</v>
      </c>
      <c r="U614" s="17">
        <f t="shared" si="86"/>
        <v>0.45287253595681493</v>
      </c>
      <c r="W614" s="17">
        <v>52</v>
      </c>
      <c r="X614" s="17">
        <v>1</v>
      </c>
      <c r="Y614" s="17">
        <f t="shared" si="87"/>
        <v>0.15603050430241394</v>
      </c>
      <c r="Z614" s="17">
        <f t="shared" si="88"/>
        <v>9.4344098992981823E-2</v>
      </c>
      <c r="AA614" s="17">
        <f t="shared" si="89"/>
        <v>0.60811449966355624</v>
      </c>
      <c r="AB614" s="17">
        <f t="shared" si="90"/>
        <v>0.14151089704104794</v>
      </c>
      <c r="AD614" s="17">
        <v>52</v>
      </c>
      <c r="AE614" s="17">
        <v>1</v>
      </c>
      <c r="AF614" s="17">
        <f>SUMPRODUCT(Y614:AB614,'Coded Choice Data'!C614:F614)</f>
        <v>0.60811449966355624</v>
      </c>
      <c r="AG614" s="17">
        <f t="shared" si="91"/>
        <v>-0.49739209293123748</v>
      </c>
    </row>
    <row r="615" spans="9:33" x14ac:dyDescent="0.3">
      <c r="I615" s="16">
        <v>52</v>
      </c>
      <c r="J615" s="16">
        <v>2</v>
      </c>
      <c r="K615" s="17">
        <f>SUMPRODUCT($A$2:$G$2,'Des Matrix All Tasks All Resp'!C616:I616)</f>
        <v>-0.29981689164942416</v>
      </c>
      <c r="L615" s="17">
        <f>SUMPRODUCT($A$2:$G$2,'Des Matrix All Tasks All Resp'!J616:P616)</f>
        <v>0.65706357561691719</v>
      </c>
      <c r="M615" s="17">
        <f>SUMPRODUCT($A$2:$G$2,'Des Matrix All Tasks All Resp'!Q616:W616)</f>
        <v>-1.0671293456207582</v>
      </c>
      <c r="N615" s="17">
        <f>SUMPRODUCT($A$2:$G$2,'Des Matrix All Tasks All Resp'!X616:AD616)</f>
        <v>-0.79214457067197641</v>
      </c>
      <c r="P615" s="17">
        <v>52</v>
      </c>
      <c r="Q615" s="17">
        <v>2</v>
      </c>
      <c r="R615" s="17">
        <f t="shared" si="83"/>
        <v>0.74095388310426558</v>
      </c>
      <c r="S615" s="17">
        <f t="shared" si="84"/>
        <v>1.9291192963151294</v>
      </c>
      <c r="T615" s="17">
        <f t="shared" si="85"/>
        <v>0.3439945909823911</v>
      </c>
      <c r="U615" s="17">
        <f t="shared" si="86"/>
        <v>0.45287253595681493</v>
      </c>
      <c r="W615" s="17">
        <v>52</v>
      </c>
      <c r="X615" s="17">
        <v>2</v>
      </c>
      <c r="Y615" s="17">
        <f t="shared" si="87"/>
        <v>0.21371982717594143</v>
      </c>
      <c r="Z615" s="17">
        <f t="shared" si="88"/>
        <v>0.55643279833142645</v>
      </c>
      <c r="AA615" s="17">
        <f t="shared" si="89"/>
        <v>9.922137694481846E-2</v>
      </c>
      <c r="AB615" s="17">
        <f t="shared" si="90"/>
        <v>0.13062599754781365</v>
      </c>
      <c r="AD615" s="17">
        <v>52</v>
      </c>
      <c r="AE615" s="17">
        <v>2</v>
      </c>
      <c r="AF615" s="17">
        <f>SUMPRODUCT(Y615:AB615,'Coded Choice Data'!C615:F615)</f>
        <v>9.922137694481846E-2</v>
      </c>
      <c r="AG615" s="17">
        <f t="shared" si="91"/>
        <v>-2.3104017945113293</v>
      </c>
    </row>
    <row r="616" spans="9:33" x14ac:dyDescent="0.3">
      <c r="I616" s="16">
        <v>52</v>
      </c>
      <c r="J616" s="16">
        <v>3</v>
      </c>
      <c r="K616" s="17">
        <f>SUMPRODUCT($A$2:$G$2,'Des Matrix All Tasks All Resp'!C617:I617)</f>
        <v>1.3392610796480227</v>
      </c>
      <c r="L616" s="17">
        <f>SUMPRODUCT($A$2:$G$2,'Des Matrix All Tasks All Resp'!J617:P617)</f>
        <v>-0.68125478487649804</v>
      </c>
      <c r="M616" s="17">
        <f>SUMPRODUCT($A$2:$G$2,'Des Matrix All Tasks All Resp'!Q617:W617)</f>
        <v>-0.8515711716844464</v>
      </c>
      <c r="N616" s="17">
        <f>SUMPRODUCT($A$2:$G$2,'Des Matrix All Tasks All Resp'!X617:AD617)</f>
        <v>-0.79214457067197641</v>
      </c>
      <c r="P616" s="17">
        <v>52</v>
      </c>
      <c r="Q616" s="17">
        <v>3</v>
      </c>
      <c r="R616" s="17">
        <f t="shared" si="83"/>
        <v>3.8162225787435333</v>
      </c>
      <c r="S616" s="17">
        <f t="shared" si="84"/>
        <v>0.50598169568907869</v>
      </c>
      <c r="T616" s="17">
        <f t="shared" si="85"/>
        <v>0.42674391698803016</v>
      </c>
      <c r="U616" s="17">
        <f t="shared" si="86"/>
        <v>0.45287253595681493</v>
      </c>
      <c r="W616" s="17">
        <v>52</v>
      </c>
      <c r="X616" s="17">
        <v>3</v>
      </c>
      <c r="Y616" s="17">
        <f t="shared" si="87"/>
        <v>0.73363208360075771</v>
      </c>
      <c r="Z616" s="17">
        <f t="shared" si="88"/>
        <v>9.7270114101793301E-2</v>
      </c>
      <c r="AA616" s="17">
        <f t="shared" si="89"/>
        <v>8.2037413312237836E-2</v>
      </c>
      <c r="AB616" s="17">
        <f t="shared" si="90"/>
        <v>8.7060388985211054E-2</v>
      </c>
      <c r="AD616" s="17">
        <v>52</v>
      </c>
      <c r="AE616" s="17">
        <v>3</v>
      </c>
      <c r="AF616" s="17">
        <f>SUMPRODUCT(Y616:AB616,'Coded Choice Data'!C616:F616)</f>
        <v>0.73363208360075771</v>
      </c>
      <c r="AG616" s="17">
        <f t="shared" si="91"/>
        <v>-0.30974762453497645</v>
      </c>
    </row>
    <row r="617" spans="9:33" x14ac:dyDescent="0.3">
      <c r="I617" s="16">
        <v>52</v>
      </c>
      <c r="J617" s="16">
        <v>4</v>
      </c>
      <c r="K617" s="17">
        <f>SUMPRODUCT($A$2:$G$2,'Des Matrix All Tasks All Resp'!C618:I618)</f>
        <v>-0.8515711716844464</v>
      </c>
      <c r="L617" s="17">
        <f>SUMPRODUCT($A$2:$G$2,'Des Matrix All Tasks All Resp'!J618:P618)</f>
        <v>-1.0671293456207582</v>
      </c>
      <c r="M617" s="17">
        <f>SUMPRODUCT($A$2:$G$2,'Des Matrix All Tasks All Resp'!Q618:W618)</f>
        <v>-1.1975725696168413</v>
      </c>
      <c r="N617" s="17">
        <f>SUMPRODUCT($A$2:$G$2,'Des Matrix All Tasks All Resp'!X618:AD618)</f>
        <v>-0.79214457067197641</v>
      </c>
      <c r="P617" s="17">
        <v>52</v>
      </c>
      <c r="Q617" s="17">
        <v>4</v>
      </c>
      <c r="R617" s="17">
        <f t="shared" si="83"/>
        <v>0.42674391698803016</v>
      </c>
      <c r="S617" s="17">
        <f t="shared" si="84"/>
        <v>0.3439945909823911</v>
      </c>
      <c r="T617" s="17">
        <f t="shared" si="85"/>
        <v>0.30192622799302171</v>
      </c>
      <c r="U617" s="17">
        <f t="shared" si="86"/>
        <v>0.45287253595681493</v>
      </c>
      <c r="W617" s="17">
        <v>52</v>
      </c>
      <c r="X617" s="17">
        <v>4</v>
      </c>
      <c r="Y617" s="17">
        <f t="shared" si="87"/>
        <v>0.27973352394784146</v>
      </c>
      <c r="Z617" s="17">
        <f t="shared" si="88"/>
        <v>0.22549078106062309</v>
      </c>
      <c r="AA617" s="17">
        <f t="shared" si="89"/>
        <v>0.19791468458386108</v>
      </c>
      <c r="AB617" s="17">
        <f t="shared" si="90"/>
        <v>0.29686101040767443</v>
      </c>
      <c r="AD617" s="17">
        <v>52</v>
      </c>
      <c r="AE617" s="17">
        <v>4</v>
      </c>
      <c r="AF617" s="17">
        <f>SUMPRODUCT(Y617:AB617,'Coded Choice Data'!C617:F617)</f>
        <v>0.29686101040767443</v>
      </c>
      <c r="AG617" s="17">
        <f t="shared" si="91"/>
        <v>-1.2144912281408544</v>
      </c>
    </row>
    <row r="618" spans="9:33" x14ac:dyDescent="0.3">
      <c r="I618" s="16">
        <v>52</v>
      </c>
      <c r="J618" s="16">
        <v>5</v>
      </c>
      <c r="K618" s="17">
        <f>SUMPRODUCT($A$2:$G$2,'Des Matrix All Tasks All Resp'!C619:I619)</f>
        <v>1.3392610796480227</v>
      </c>
      <c r="L618" s="17">
        <f>SUMPRODUCT($A$2:$G$2,'Des Matrix All Tasks All Resp'!J619:P619)</f>
        <v>0.65706357561691719</v>
      </c>
      <c r="M618" s="17">
        <f>SUMPRODUCT($A$2:$G$2,'Des Matrix All Tasks All Resp'!Q619:W619)</f>
        <v>0.66584189037001906</v>
      </c>
      <c r="N618" s="17">
        <f>SUMPRODUCT($A$2:$G$2,'Des Matrix All Tasks All Resp'!X619:AD619)</f>
        <v>-0.79214457067197641</v>
      </c>
      <c r="P618" s="17">
        <v>52</v>
      </c>
      <c r="Q618" s="17">
        <v>5</v>
      </c>
      <c r="R618" s="17">
        <f t="shared" si="83"/>
        <v>3.8162225787435333</v>
      </c>
      <c r="S618" s="17">
        <f t="shared" si="84"/>
        <v>1.9291192963151294</v>
      </c>
      <c r="T618" s="17">
        <f t="shared" si="85"/>
        <v>1.9461282584821706</v>
      </c>
      <c r="U618" s="17">
        <f t="shared" si="86"/>
        <v>0.45287253595681493</v>
      </c>
      <c r="W618" s="17">
        <v>52</v>
      </c>
      <c r="X618" s="17">
        <v>5</v>
      </c>
      <c r="Y618" s="17">
        <f t="shared" si="87"/>
        <v>0.46857342987741968</v>
      </c>
      <c r="Z618" s="17">
        <f t="shared" si="88"/>
        <v>0.23686617503707263</v>
      </c>
      <c r="AA618" s="17">
        <f t="shared" si="89"/>
        <v>0.23895461395194584</v>
      </c>
      <c r="AB618" s="17">
        <f t="shared" si="90"/>
        <v>5.5605781133561828E-2</v>
      </c>
      <c r="AD618" s="17">
        <v>52</v>
      </c>
      <c r="AE618" s="17">
        <v>5</v>
      </c>
      <c r="AF618" s="17">
        <f>SUMPRODUCT(Y618:AB618,'Coded Choice Data'!C618:F618)</f>
        <v>0.23895461395194584</v>
      </c>
      <c r="AG618" s="17">
        <f t="shared" si="91"/>
        <v>-1.4314816448665266</v>
      </c>
    </row>
    <row r="619" spans="9:33" x14ac:dyDescent="0.3">
      <c r="I619" s="16">
        <v>52</v>
      </c>
      <c r="J619" s="16">
        <v>6</v>
      </c>
      <c r="K619" s="17">
        <f>SUMPRODUCT($A$2:$G$2,'Des Matrix All Tasks All Resp'!C620:I620)</f>
        <v>-0.68125478487649804</v>
      </c>
      <c r="L619" s="17">
        <f>SUMPRODUCT($A$2:$G$2,'Des Matrix All Tasks All Resp'!J620:P620)</f>
        <v>-0.29981689164942416</v>
      </c>
      <c r="M619" s="17">
        <f>SUMPRODUCT($A$2:$G$2,'Des Matrix All Tasks All Resp'!Q620:W620)</f>
        <v>-0.69446976714678621</v>
      </c>
      <c r="N619" s="17">
        <f>SUMPRODUCT($A$2:$G$2,'Des Matrix All Tasks All Resp'!X620:AD620)</f>
        <v>-0.79214457067197641</v>
      </c>
      <c r="P619" s="17">
        <v>52</v>
      </c>
      <c r="Q619" s="17">
        <v>6</v>
      </c>
      <c r="R619" s="17">
        <f t="shared" si="83"/>
        <v>0.50598169568907869</v>
      </c>
      <c r="S619" s="17">
        <f t="shared" si="84"/>
        <v>0.74095388310426558</v>
      </c>
      <c r="T619" s="17">
        <f t="shared" si="85"/>
        <v>0.49933914382267025</v>
      </c>
      <c r="U619" s="17">
        <f t="shared" si="86"/>
        <v>0.45287253595681493</v>
      </c>
      <c r="W619" s="17">
        <v>52</v>
      </c>
      <c r="X619" s="17">
        <v>6</v>
      </c>
      <c r="Y619" s="17">
        <f t="shared" si="87"/>
        <v>0.23008086144146769</v>
      </c>
      <c r="Z619" s="17">
        <f t="shared" si="88"/>
        <v>0.33692781609591671</v>
      </c>
      <c r="AA619" s="17">
        <f t="shared" si="89"/>
        <v>0.22706034890393112</v>
      </c>
      <c r="AB619" s="17">
        <f t="shared" si="90"/>
        <v>0.20593097355868456</v>
      </c>
      <c r="AD619" s="17">
        <v>52</v>
      </c>
      <c r="AE619" s="17">
        <v>6</v>
      </c>
      <c r="AF619" s="17">
        <f>SUMPRODUCT(Y619:AB619,'Coded Choice Data'!C619:F619)</f>
        <v>0.33692781609591671</v>
      </c>
      <c r="AG619" s="17">
        <f t="shared" si="91"/>
        <v>-1.0878865671339988</v>
      </c>
    </row>
    <row r="620" spans="9:33" x14ac:dyDescent="0.3">
      <c r="I620" s="16">
        <v>52</v>
      </c>
      <c r="J620" s="16">
        <v>7</v>
      </c>
      <c r="K620" s="17">
        <f>SUMPRODUCT($A$2:$G$2,'Des Matrix All Tasks All Resp'!C621:I621)</f>
        <v>0.66584189037001906</v>
      </c>
      <c r="L620" s="17">
        <f>SUMPRODUCT($A$2:$G$2,'Des Matrix All Tasks All Resp'!J621:P621)</f>
        <v>-0.8515711716844464</v>
      </c>
      <c r="M620" s="17">
        <f>SUMPRODUCT($A$2:$G$2,'Des Matrix All Tasks All Resp'!Q621:W621)</f>
        <v>-0.29981689164942416</v>
      </c>
      <c r="N620" s="17">
        <f>SUMPRODUCT($A$2:$G$2,'Des Matrix All Tasks All Resp'!X621:AD621)</f>
        <v>-0.79214457067197641</v>
      </c>
      <c r="P620" s="17">
        <v>52</v>
      </c>
      <c r="Q620" s="17">
        <v>7</v>
      </c>
      <c r="R620" s="17">
        <f t="shared" si="83"/>
        <v>1.9461282584821706</v>
      </c>
      <c r="S620" s="17">
        <f t="shared" si="84"/>
        <v>0.42674391698803016</v>
      </c>
      <c r="T620" s="17">
        <f t="shared" si="85"/>
        <v>0.74095388310426558</v>
      </c>
      <c r="U620" s="17">
        <f t="shared" si="86"/>
        <v>0.45287253595681493</v>
      </c>
      <c r="W620" s="17">
        <v>52</v>
      </c>
      <c r="X620" s="17">
        <v>7</v>
      </c>
      <c r="Y620" s="17">
        <f t="shared" si="87"/>
        <v>0.54563855254439342</v>
      </c>
      <c r="Z620" s="17">
        <f t="shared" si="88"/>
        <v>0.1196467561465229</v>
      </c>
      <c r="AA620" s="17">
        <f t="shared" si="89"/>
        <v>0.20774221972115875</v>
      </c>
      <c r="AB620" s="17">
        <f t="shared" si="90"/>
        <v>0.12697247158792493</v>
      </c>
      <c r="AD620" s="17">
        <v>52</v>
      </c>
      <c r="AE620" s="17">
        <v>7</v>
      </c>
      <c r="AF620" s="17">
        <f>SUMPRODUCT(Y620:AB620,'Coded Choice Data'!C620:F620)</f>
        <v>0.54563855254439342</v>
      </c>
      <c r="AG620" s="17">
        <f t="shared" si="91"/>
        <v>-0.60579851412740759</v>
      </c>
    </row>
    <row r="621" spans="9:33" x14ac:dyDescent="0.3">
      <c r="I621" s="16">
        <v>52</v>
      </c>
      <c r="J621" s="16">
        <v>8</v>
      </c>
      <c r="K621" s="17">
        <f>SUMPRODUCT($A$2:$G$2,'Des Matrix All Tasks All Resp'!C622:I622)</f>
        <v>-1.1975725696168413</v>
      </c>
      <c r="L621" s="17">
        <f>SUMPRODUCT($A$2:$G$2,'Des Matrix All Tasks All Resp'!J622:P622)</f>
        <v>-0.68125478487649804</v>
      </c>
      <c r="M621" s="17">
        <f>SUMPRODUCT($A$2:$G$2,'Des Matrix All Tasks All Resp'!Q622:W622)</f>
        <v>0.65706357561691719</v>
      </c>
      <c r="N621" s="17">
        <f>SUMPRODUCT($A$2:$G$2,'Des Matrix All Tasks All Resp'!X622:AD622)</f>
        <v>-0.79214457067197641</v>
      </c>
      <c r="P621" s="17">
        <v>52</v>
      </c>
      <c r="Q621" s="17">
        <v>8</v>
      </c>
      <c r="R621" s="17">
        <f t="shared" si="83"/>
        <v>0.30192622799302171</v>
      </c>
      <c r="S621" s="17">
        <f t="shared" si="84"/>
        <v>0.50598169568907869</v>
      </c>
      <c r="T621" s="17">
        <f t="shared" si="85"/>
        <v>1.9291192963151294</v>
      </c>
      <c r="U621" s="17">
        <f t="shared" si="86"/>
        <v>0.45287253595681493</v>
      </c>
      <c r="W621" s="17">
        <v>52</v>
      </c>
      <c r="X621" s="17">
        <v>8</v>
      </c>
      <c r="Y621" s="17">
        <f t="shared" si="87"/>
        <v>9.4650694721508805E-2</v>
      </c>
      <c r="Z621" s="17">
        <f t="shared" si="88"/>
        <v>0.15861993617343256</v>
      </c>
      <c r="AA621" s="17">
        <f t="shared" si="89"/>
        <v>0.60475859553716993</v>
      </c>
      <c r="AB621" s="17">
        <f t="shared" si="90"/>
        <v>0.14197077356788865</v>
      </c>
      <c r="AD621" s="17">
        <v>52</v>
      </c>
      <c r="AE621" s="17">
        <v>8</v>
      </c>
      <c r="AF621" s="17">
        <f>SUMPRODUCT(Y621:AB621,'Coded Choice Data'!C621:F621)</f>
        <v>0.60475859553716993</v>
      </c>
      <c r="AG621" s="17">
        <f t="shared" si="91"/>
        <v>-0.5029259162202605</v>
      </c>
    </row>
    <row r="622" spans="9:33" x14ac:dyDescent="0.3">
      <c r="I622" s="16">
        <v>52</v>
      </c>
      <c r="J622" s="16">
        <v>9</v>
      </c>
      <c r="K622" s="17">
        <f>SUMPRODUCT($A$2:$G$2,'Des Matrix All Tasks All Resp'!C623:I623)</f>
        <v>-1.0671293456207582</v>
      </c>
      <c r="L622" s="17">
        <f>SUMPRODUCT($A$2:$G$2,'Des Matrix All Tasks All Resp'!J623:P623)</f>
        <v>-0.69446976714678621</v>
      </c>
      <c r="M622" s="17">
        <f>SUMPRODUCT($A$2:$G$2,'Des Matrix All Tasks All Resp'!Q623:W623)</f>
        <v>1.3392610796480227</v>
      </c>
      <c r="N622" s="17">
        <f>SUMPRODUCT($A$2:$G$2,'Des Matrix All Tasks All Resp'!X623:AD623)</f>
        <v>-0.79214457067197641</v>
      </c>
      <c r="P622" s="17">
        <v>52</v>
      </c>
      <c r="Q622" s="17">
        <v>9</v>
      </c>
      <c r="R622" s="17">
        <f t="shared" si="83"/>
        <v>0.3439945909823911</v>
      </c>
      <c r="S622" s="17">
        <f t="shared" si="84"/>
        <v>0.49933914382267025</v>
      </c>
      <c r="T622" s="17">
        <f t="shared" si="85"/>
        <v>3.8162225787435333</v>
      </c>
      <c r="U622" s="17">
        <f t="shared" si="86"/>
        <v>0.45287253595681493</v>
      </c>
      <c r="W622" s="17">
        <v>52</v>
      </c>
      <c r="X622" s="17">
        <v>9</v>
      </c>
      <c r="Y622" s="17">
        <f t="shared" si="87"/>
        <v>6.7285941987372616E-2</v>
      </c>
      <c r="Z622" s="17">
        <f t="shared" si="88"/>
        <v>9.7671607473026778E-2</v>
      </c>
      <c r="AA622" s="17">
        <f t="shared" si="89"/>
        <v>0.7464597926116322</v>
      </c>
      <c r="AB622" s="17">
        <f t="shared" si="90"/>
        <v>8.8582657927968433E-2</v>
      </c>
      <c r="AD622" s="17">
        <v>52</v>
      </c>
      <c r="AE622" s="17">
        <v>9</v>
      </c>
      <c r="AF622" s="17">
        <f>SUMPRODUCT(Y622:AB622,'Coded Choice Data'!C622:F622)</f>
        <v>0.7464597926116322</v>
      </c>
      <c r="AG622" s="17">
        <f t="shared" si="91"/>
        <v>-0.29241352465689846</v>
      </c>
    </row>
    <row r="623" spans="9:33" x14ac:dyDescent="0.3">
      <c r="I623" s="16">
        <v>52</v>
      </c>
      <c r="J623" s="16">
        <v>10</v>
      </c>
      <c r="K623" s="17">
        <f>SUMPRODUCT($A$2:$G$2,'Des Matrix All Tasks All Resp'!C624:I624)</f>
        <v>-0.29981689164942416</v>
      </c>
      <c r="L623" s="17">
        <f>SUMPRODUCT($A$2:$G$2,'Des Matrix All Tasks All Resp'!J624:P624)</f>
        <v>1.3392610796480227</v>
      </c>
      <c r="M623" s="17">
        <f>SUMPRODUCT($A$2:$G$2,'Des Matrix All Tasks All Resp'!Q624:W624)</f>
        <v>-1.1975725696168413</v>
      </c>
      <c r="N623" s="17">
        <f>SUMPRODUCT($A$2:$G$2,'Des Matrix All Tasks All Resp'!X624:AD624)</f>
        <v>-0.79214457067197641</v>
      </c>
      <c r="P623" s="17">
        <v>52</v>
      </c>
      <c r="Q623" s="17">
        <v>10</v>
      </c>
      <c r="R623" s="17">
        <f t="shared" si="83"/>
        <v>0.74095388310426558</v>
      </c>
      <c r="S623" s="17">
        <f t="shared" si="84"/>
        <v>3.8162225787435333</v>
      </c>
      <c r="T623" s="17">
        <f t="shared" si="85"/>
        <v>0.30192622799302171</v>
      </c>
      <c r="U623" s="17">
        <f t="shared" si="86"/>
        <v>0.45287253595681493</v>
      </c>
      <c r="W623" s="17">
        <v>52</v>
      </c>
      <c r="X623" s="17">
        <v>10</v>
      </c>
      <c r="Y623" s="17">
        <f t="shared" si="87"/>
        <v>0.13948745082729661</v>
      </c>
      <c r="Z623" s="17">
        <f t="shared" si="88"/>
        <v>0.71841874566922448</v>
      </c>
      <c r="AA623" s="17">
        <f t="shared" si="89"/>
        <v>5.6838786921805544E-2</v>
      </c>
      <c r="AB623" s="17">
        <f t="shared" si="90"/>
        <v>8.525501658167324E-2</v>
      </c>
      <c r="AD623" s="17">
        <v>52</v>
      </c>
      <c r="AE623" s="17">
        <v>10</v>
      </c>
      <c r="AF623" s="17">
        <f>SUMPRODUCT(Y623:AB623,'Coded Choice Data'!C623:F623)</f>
        <v>0.71841874566922448</v>
      </c>
      <c r="AG623" s="17">
        <f t="shared" si="91"/>
        <v>-0.33070266869701831</v>
      </c>
    </row>
    <row r="624" spans="9:33" x14ac:dyDescent="0.3">
      <c r="I624" s="16">
        <v>52</v>
      </c>
      <c r="J624" s="16">
        <v>11</v>
      </c>
      <c r="K624" s="17">
        <f>SUMPRODUCT($A$2:$G$2,'Des Matrix All Tasks All Resp'!C625:I625)</f>
        <v>-1.0671293456207582</v>
      </c>
      <c r="L624" s="17">
        <f>SUMPRODUCT($A$2:$G$2,'Des Matrix All Tasks All Resp'!J625:P625)</f>
        <v>0.66584189037001906</v>
      </c>
      <c r="M624" s="17">
        <f>SUMPRODUCT($A$2:$G$2,'Des Matrix All Tasks All Resp'!Q625:W625)</f>
        <v>-0.68125478487649804</v>
      </c>
      <c r="N624" s="17">
        <f>SUMPRODUCT($A$2:$G$2,'Des Matrix All Tasks All Resp'!X625:AD625)</f>
        <v>-0.79214457067197641</v>
      </c>
      <c r="P624" s="17">
        <v>52</v>
      </c>
      <c r="Q624" s="17">
        <v>11</v>
      </c>
      <c r="R624" s="17">
        <f t="shared" si="83"/>
        <v>0.3439945909823911</v>
      </c>
      <c r="S624" s="17">
        <f t="shared" si="84"/>
        <v>1.9461282584821706</v>
      </c>
      <c r="T624" s="17">
        <f t="shared" si="85"/>
        <v>0.50598169568907869</v>
      </c>
      <c r="U624" s="17">
        <f t="shared" si="86"/>
        <v>0.45287253595681493</v>
      </c>
      <c r="W624" s="17">
        <v>52</v>
      </c>
      <c r="X624" s="17">
        <v>11</v>
      </c>
      <c r="Y624" s="17">
        <f t="shared" si="87"/>
        <v>0.10587781396870258</v>
      </c>
      <c r="Z624" s="17">
        <f t="shared" si="88"/>
        <v>0.59899722586439763</v>
      </c>
      <c r="AA624" s="17">
        <f t="shared" si="89"/>
        <v>0.15573569251407005</v>
      </c>
      <c r="AB624" s="17">
        <f t="shared" si="90"/>
        <v>0.1393892676528298</v>
      </c>
      <c r="AD624" s="17">
        <v>52</v>
      </c>
      <c r="AE624" s="17">
        <v>11</v>
      </c>
      <c r="AF624" s="17">
        <f>SUMPRODUCT(Y624:AB624,'Coded Choice Data'!C624:F624)</f>
        <v>0.1393892676528298</v>
      </c>
      <c r="AG624" s="17">
        <f t="shared" si="91"/>
        <v>-1.9704847731975417</v>
      </c>
    </row>
    <row r="625" spans="9:33" x14ac:dyDescent="0.3">
      <c r="I625" s="16">
        <v>52</v>
      </c>
      <c r="J625" s="16">
        <v>12</v>
      </c>
      <c r="K625" s="17">
        <f>SUMPRODUCT($A$2:$G$2,'Des Matrix All Tasks All Resp'!C626:I626)</f>
        <v>0.65706357561691719</v>
      </c>
      <c r="L625" s="17">
        <f>SUMPRODUCT($A$2:$G$2,'Des Matrix All Tasks All Resp'!J626:P626)</f>
        <v>-0.8515711716844464</v>
      </c>
      <c r="M625" s="17">
        <f>SUMPRODUCT($A$2:$G$2,'Des Matrix All Tasks All Resp'!Q626:W626)</f>
        <v>-0.69446976714678621</v>
      </c>
      <c r="N625" s="17">
        <f>SUMPRODUCT($A$2:$G$2,'Des Matrix All Tasks All Resp'!X626:AD626)</f>
        <v>-0.79214457067197641</v>
      </c>
      <c r="P625" s="17">
        <v>52</v>
      </c>
      <c r="Q625" s="17">
        <v>12</v>
      </c>
      <c r="R625" s="17">
        <f t="shared" si="83"/>
        <v>1.9291192963151294</v>
      </c>
      <c r="S625" s="17">
        <f t="shared" si="84"/>
        <v>0.42674391698803016</v>
      </c>
      <c r="T625" s="17">
        <f t="shared" si="85"/>
        <v>0.49933914382267025</v>
      </c>
      <c r="U625" s="17">
        <f t="shared" si="86"/>
        <v>0.45287253595681493</v>
      </c>
      <c r="W625" s="17">
        <v>52</v>
      </c>
      <c r="X625" s="17">
        <v>12</v>
      </c>
      <c r="Y625" s="17">
        <f t="shared" si="87"/>
        <v>0.58315466205103683</v>
      </c>
      <c r="Z625" s="17">
        <f t="shared" si="88"/>
        <v>0.1290006819012392</v>
      </c>
      <c r="AA625" s="17">
        <f t="shared" si="89"/>
        <v>0.15094553780109821</v>
      </c>
      <c r="AB625" s="17">
        <f t="shared" si="90"/>
        <v>0.13689911824662579</v>
      </c>
      <c r="AD625" s="17">
        <v>52</v>
      </c>
      <c r="AE625" s="17">
        <v>12</v>
      </c>
      <c r="AF625" s="17">
        <f>SUMPRODUCT(Y625:AB625,'Coded Choice Data'!C625:F625)</f>
        <v>0.58315466205103683</v>
      </c>
      <c r="AG625" s="17">
        <f t="shared" si="91"/>
        <v>-0.53930284127695449</v>
      </c>
    </row>
    <row r="626" spans="9:33" x14ac:dyDescent="0.3">
      <c r="I626" s="16">
        <v>53</v>
      </c>
      <c r="J626" s="16">
        <v>1</v>
      </c>
      <c r="K626" s="17">
        <f>SUMPRODUCT($A$2:$G$2,'Des Matrix All Tasks All Resp'!C627:I627)</f>
        <v>-0.69446976714678621</v>
      </c>
      <c r="L626" s="17">
        <f>SUMPRODUCT($A$2:$G$2,'Des Matrix All Tasks All Resp'!J627:P627)</f>
        <v>-1.1975725696168413</v>
      </c>
      <c r="M626" s="17">
        <f>SUMPRODUCT($A$2:$G$2,'Des Matrix All Tasks All Resp'!Q627:W627)</f>
        <v>0.66584189037001906</v>
      </c>
      <c r="N626" s="17">
        <f>SUMPRODUCT($A$2:$G$2,'Des Matrix All Tasks All Resp'!X627:AD627)</f>
        <v>-0.79214457067197641</v>
      </c>
      <c r="P626" s="17">
        <v>53</v>
      </c>
      <c r="Q626" s="17">
        <v>1</v>
      </c>
      <c r="R626" s="17">
        <f t="shared" si="83"/>
        <v>0.49933914382267025</v>
      </c>
      <c r="S626" s="17">
        <f t="shared" si="84"/>
        <v>0.30192622799302171</v>
      </c>
      <c r="T626" s="17">
        <f t="shared" si="85"/>
        <v>1.9461282584821706</v>
      </c>
      <c r="U626" s="17">
        <f t="shared" si="86"/>
        <v>0.45287253595681493</v>
      </c>
      <c r="W626" s="17">
        <v>53</v>
      </c>
      <c r="X626" s="17">
        <v>1</v>
      </c>
      <c r="Y626" s="17">
        <f t="shared" si="87"/>
        <v>0.15603050430241394</v>
      </c>
      <c r="Z626" s="17">
        <f t="shared" si="88"/>
        <v>9.4344098992981823E-2</v>
      </c>
      <c r="AA626" s="17">
        <f t="shared" si="89"/>
        <v>0.60811449966355624</v>
      </c>
      <c r="AB626" s="17">
        <f t="shared" si="90"/>
        <v>0.14151089704104794</v>
      </c>
      <c r="AD626" s="17">
        <v>53</v>
      </c>
      <c r="AE626" s="17">
        <v>1</v>
      </c>
      <c r="AF626" s="17">
        <f>SUMPRODUCT(Y626:AB626,'Coded Choice Data'!C626:F626)</f>
        <v>0.60811449966355624</v>
      </c>
      <c r="AG626" s="17">
        <f t="shared" si="91"/>
        <v>-0.49739209293123748</v>
      </c>
    </row>
    <row r="627" spans="9:33" x14ac:dyDescent="0.3">
      <c r="I627" s="16">
        <v>53</v>
      </c>
      <c r="J627" s="16">
        <v>2</v>
      </c>
      <c r="K627" s="17">
        <f>SUMPRODUCT($A$2:$G$2,'Des Matrix All Tasks All Resp'!C628:I628)</f>
        <v>-0.29981689164942416</v>
      </c>
      <c r="L627" s="17">
        <f>SUMPRODUCT($A$2:$G$2,'Des Matrix All Tasks All Resp'!J628:P628)</f>
        <v>0.65706357561691719</v>
      </c>
      <c r="M627" s="17">
        <f>SUMPRODUCT($A$2:$G$2,'Des Matrix All Tasks All Resp'!Q628:W628)</f>
        <v>-1.0671293456207582</v>
      </c>
      <c r="N627" s="17">
        <f>SUMPRODUCT($A$2:$G$2,'Des Matrix All Tasks All Resp'!X628:AD628)</f>
        <v>-0.79214457067197641</v>
      </c>
      <c r="P627" s="17">
        <v>53</v>
      </c>
      <c r="Q627" s="17">
        <v>2</v>
      </c>
      <c r="R627" s="17">
        <f t="shared" si="83"/>
        <v>0.74095388310426558</v>
      </c>
      <c r="S627" s="17">
        <f t="shared" si="84"/>
        <v>1.9291192963151294</v>
      </c>
      <c r="T627" s="17">
        <f t="shared" si="85"/>
        <v>0.3439945909823911</v>
      </c>
      <c r="U627" s="17">
        <f t="shared" si="86"/>
        <v>0.45287253595681493</v>
      </c>
      <c r="W627" s="17">
        <v>53</v>
      </c>
      <c r="X627" s="17">
        <v>2</v>
      </c>
      <c r="Y627" s="17">
        <f t="shared" si="87"/>
        <v>0.21371982717594143</v>
      </c>
      <c r="Z627" s="17">
        <f t="shared" si="88"/>
        <v>0.55643279833142645</v>
      </c>
      <c r="AA627" s="17">
        <f t="shared" si="89"/>
        <v>9.922137694481846E-2</v>
      </c>
      <c r="AB627" s="17">
        <f t="shared" si="90"/>
        <v>0.13062599754781365</v>
      </c>
      <c r="AD627" s="17">
        <v>53</v>
      </c>
      <c r="AE627" s="17">
        <v>2</v>
      </c>
      <c r="AF627" s="17">
        <f>SUMPRODUCT(Y627:AB627,'Coded Choice Data'!C627:F627)</f>
        <v>0.55643279833142645</v>
      </c>
      <c r="AG627" s="17">
        <f t="shared" si="91"/>
        <v>-0.58620887327365379</v>
      </c>
    </row>
    <row r="628" spans="9:33" x14ac:dyDescent="0.3">
      <c r="I628" s="16">
        <v>53</v>
      </c>
      <c r="J628" s="16">
        <v>3</v>
      </c>
      <c r="K628" s="17">
        <f>SUMPRODUCT($A$2:$G$2,'Des Matrix All Tasks All Resp'!C629:I629)</f>
        <v>1.3392610796480227</v>
      </c>
      <c r="L628" s="17">
        <f>SUMPRODUCT($A$2:$G$2,'Des Matrix All Tasks All Resp'!J629:P629)</f>
        <v>-0.68125478487649804</v>
      </c>
      <c r="M628" s="17">
        <f>SUMPRODUCT($A$2:$G$2,'Des Matrix All Tasks All Resp'!Q629:W629)</f>
        <v>-0.8515711716844464</v>
      </c>
      <c r="N628" s="17">
        <f>SUMPRODUCT($A$2:$G$2,'Des Matrix All Tasks All Resp'!X629:AD629)</f>
        <v>-0.79214457067197641</v>
      </c>
      <c r="P628" s="17">
        <v>53</v>
      </c>
      <c r="Q628" s="17">
        <v>3</v>
      </c>
      <c r="R628" s="17">
        <f t="shared" si="83"/>
        <v>3.8162225787435333</v>
      </c>
      <c r="S628" s="17">
        <f t="shared" si="84"/>
        <v>0.50598169568907869</v>
      </c>
      <c r="T628" s="17">
        <f t="shared" si="85"/>
        <v>0.42674391698803016</v>
      </c>
      <c r="U628" s="17">
        <f t="shared" si="86"/>
        <v>0.45287253595681493</v>
      </c>
      <c r="W628" s="17">
        <v>53</v>
      </c>
      <c r="X628" s="17">
        <v>3</v>
      </c>
      <c r="Y628" s="17">
        <f t="shared" si="87"/>
        <v>0.73363208360075771</v>
      </c>
      <c r="Z628" s="17">
        <f t="shared" si="88"/>
        <v>9.7270114101793301E-2</v>
      </c>
      <c r="AA628" s="17">
        <f t="shared" si="89"/>
        <v>8.2037413312237836E-2</v>
      </c>
      <c r="AB628" s="17">
        <f t="shared" si="90"/>
        <v>8.7060388985211054E-2</v>
      </c>
      <c r="AD628" s="17">
        <v>53</v>
      </c>
      <c r="AE628" s="17">
        <v>3</v>
      </c>
      <c r="AF628" s="17">
        <f>SUMPRODUCT(Y628:AB628,'Coded Choice Data'!C628:F628)</f>
        <v>0.73363208360075771</v>
      </c>
      <c r="AG628" s="17">
        <f t="shared" si="91"/>
        <v>-0.30974762453497645</v>
      </c>
    </row>
    <row r="629" spans="9:33" x14ac:dyDescent="0.3">
      <c r="I629" s="16">
        <v>53</v>
      </c>
      <c r="J629" s="16">
        <v>4</v>
      </c>
      <c r="K629" s="17">
        <f>SUMPRODUCT($A$2:$G$2,'Des Matrix All Tasks All Resp'!C630:I630)</f>
        <v>-0.8515711716844464</v>
      </c>
      <c r="L629" s="17">
        <f>SUMPRODUCT($A$2:$G$2,'Des Matrix All Tasks All Resp'!J630:P630)</f>
        <v>-1.0671293456207582</v>
      </c>
      <c r="M629" s="17">
        <f>SUMPRODUCT($A$2:$G$2,'Des Matrix All Tasks All Resp'!Q630:W630)</f>
        <v>-1.1975725696168413</v>
      </c>
      <c r="N629" s="17">
        <f>SUMPRODUCT($A$2:$G$2,'Des Matrix All Tasks All Resp'!X630:AD630)</f>
        <v>-0.79214457067197641</v>
      </c>
      <c r="P629" s="17">
        <v>53</v>
      </c>
      <c r="Q629" s="17">
        <v>4</v>
      </c>
      <c r="R629" s="17">
        <f t="shared" si="83"/>
        <v>0.42674391698803016</v>
      </c>
      <c r="S629" s="17">
        <f t="shared" si="84"/>
        <v>0.3439945909823911</v>
      </c>
      <c r="T629" s="17">
        <f t="shared" si="85"/>
        <v>0.30192622799302171</v>
      </c>
      <c r="U629" s="17">
        <f t="shared" si="86"/>
        <v>0.45287253595681493</v>
      </c>
      <c r="W629" s="17">
        <v>53</v>
      </c>
      <c r="X629" s="17">
        <v>4</v>
      </c>
      <c r="Y629" s="17">
        <f t="shared" si="87"/>
        <v>0.27973352394784146</v>
      </c>
      <c r="Z629" s="17">
        <f t="shared" si="88"/>
        <v>0.22549078106062309</v>
      </c>
      <c r="AA629" s="17">
        <f t="shared" si="89"/>
        <v>0.19791468458386108</v>
      </c>
      <c r="AB629" s="17">
        <f t="shared" si="90"/>
        <v>0.29686101040767443</v>
      </c>
      <c r="AD629" s="17">
        <v>53</v>
      </c>
      <c r="AE629" s="17">
        <v>4</v>
      </c>
      <c r="AF629" s="17">
        <f>SUMPRODUCT(Y629:AB629,'Coded Choice Data'!C629:F629)</f>
        <v>0.29686101040767443</v>
      </c>
      <c r="AG629" s="17">
        <f t="shared" si="91"/>
        <v>-1.2144912281408544</v>
      </c>
    </row>
    <row r="630" spans="9:33" x14ac:dyDescent="0.3">
      <c r="I630" s="16">
        <v>53</v>
      </c>
      <c r="J630" s="16">
        <v>5</v>
      </c>
      <c r="K630" s="17">
        <f>SUMPRODUCT($A$2:$G$2,'Des Matrix All Tasks All Resp'!C631:I631)</f>
        <v>1.3392610796480227</v>
      </c>
      <c r="L630" s="17">
        <f>SUMPRODUCT($A$2:$G$2,'Des Matrix All Tasks All Resp'!J631:P631)</f>
        <v>0.65706357561691719</v>
      </c>
      <c r="M630" s="17">
        <f>SUMPRODUCT($A$2:$G$2,'Des Matrix All Tasks All Resp'!Q631:W631)</f>
        <v>0.66584189037001906</v>
      </c>
      <c r="N630" s="17">
        <f>SUMPRODUCT($A$2:$G$2,'Des Matrix All Tasks All Resp'!X631:AD631)</f>
        <v>-0.79214457067197641</v>
      </c>
      <c r="P630" s="17">
        <v>53</v>
      </c>
      <c r="Q630" s="17">
        <v>5</v>
      </c>
      <c r="R630" s="17">
        <f t="shared" si="83"/>
        <v>3.8162225787435333</v>
      </c>
      <c r="S630" s="17">
        <f t="shared" si="84"/>
        <v>1.9291192963151294</v>
      </c>
      <c r="T630" s="17">
        <f t="shared" si="85"/>
        <v>1.9461282584821706</v>
      </c>
      <c r="U630" s="17">
        <f t="shared" si="86"/>
        <v>0.45287253595681493</v>
      </c>
      <c r="W630" s="17">
        <v>53</v>
      </c>
      <c r="X630" s="17">
        <v>5</v>
      </c>
      <c r="Y630" s="17">
        <f t="shared" si="87"/>
        <v>0.46857342987741968</v>
      </c>
      <c r="Z630" s="17">
        <f t="shared" si="88"/>
        <v>0.23686617503707263</v>
      </c>
      <c r="AA630" s="17">
        <f t="shared" si="89"/>
        <v>0.23895461395194584</v>
      </c>
      <c r="AB630" s="17">
        <f t="shared" si="90"/>
        <v>5.5605781133561828E-2</v>
      </c>
      <c r="AD630" s="17">
        <v>53</v>
      </c>
      <c r="AE630" s="17">
        <v>5</v>
      </c>
      <c r="AF630" s="17">
        <f>SUMPRODUCT(Y630:AB630,'Coded Choice Data'!C630:F630)</f>
        <v>0.46857342987741968</v>
      </c>
      <c r="AG630" s="17">
        <f t="shared" si="91"/>
        <v>-0.75806245558852292</v>
      </c>
    </row>
    <row r="631" spans="9:33" x14ac:dyDescent="0.3">
      <c r="I631" s="16">
        <v>53</v>
      </c>
      <c r="J631" s="16">
        <v>6</v>
      </c>
      <c r="K631" s="17">
        <f>SUMPRODUCT($A$2:$G$2,'Des Matrix All Tasks All Resp'!C632:I632)</f>
        <v>-0.68125478487649804</v>
      </c>
      <c r="L631" s="17">
        <f>SUMPRODUCT($A$2:$G$2,'Des Matrix All Tasks All Resp'!J632:P632)</f>
        <v>-0.29981689164942416</v>
      </c>
      <c r="M631" s="17">
        <f>SUMPRODUCT($A$2:$G$2,'Des Matrix All Tasks All Resp'!Q632:W632)</f>
        <v>-0.69446976714678621</v>
      </c>
      <c r="N631" s="17">
        <f>SUMPRODUCT($A$2:$G$2,'Des Matrix All Tasks All Resp'!X632:AD632)</f>
        <v>-0.79214457067197641</v>
      </c>
      <c r="P631" s="17">
        <v>53</v>
      </c>
      <c r="Q631" s="17">
        <v>6</v>
      </c>
      <c r="R631" s="17">
        <f t="shared" si="83"/>
        <v>0.50598169568907869</v>
      </c>
      <c r="S631" s="17">
        <f t="shared" si="84"/>
        <v>0.74095388310426558</v>
      </c>
      <c r="T631" s="17">
        <f t="shared" si="85"/>
        <v>0.49933914382267025</v>
      </c>
      <c r="U631" s="17">
        <f t="shared" si="86"/>
        <v>0.45287253595681493</v>
      </c>
      <c r="W631" s="17">
        <v>53</v>
      </c>
      <c r="X631" s="17">
        <v>6</v>
      </c>
      <c r="Y631" s="17">
        <f t="shared" si="87"/>
        <v>0.23008086144146769</v>
      </c>
      <c r="Z631" s="17">
        <f t="shared" si="88"/>
        <v>0.33692781609591671</v>
      </c>
      <c r="AA631" s="17">
        <f t="shared" si="89"/>
        <v>0.22706034890393112</v>
      </c>
      <c r="AB631" s="17">
        <f t="shared" si="90"/>
        <v>0.20593097355868456</v>
      </c>
      <c r="AD631" s="17">
        <v>53</v>
      </c>
      <c r="AE631" s="17">
        <v>6</v>
      </c>
      <c r="AF631" s="17">
        <f>SUMPRODUCT(Y631:AB631,'Coded Choice Data'!C631:F631)</f>
        <v>0.22706034890393112</v>
      </c>
      <c r="AG631" s="17">
        <f t="shared" si="91"/>
        <v>-1.4825394426313609</v>
      </c>
    </row>
    <row r="632" spans="9:33" x14ac:dyDescent="0.3">
      <c r="I632" s="16">
        <v>53</v>
      </c>
      <c r="J632" s="16">
        <v>7</v>
      </c>
      <c r="K632" s="17">
        <f>SUMPRODUCT($A$2:$G$2,'Des Matrix All Tasks All Resp'!C633:I633)</f>
        <v>0.66584189037001906</v>
      </c>
      <c r="L632" s="17">
        <f>SUMPRODUCT($A$2:$G$2,'Des Matrix All Tasks All Resp'!J633:P633)</f>
        <v>-0.8515711716844464</v>
      </c>
      <c r="M632" s="17">
        <f>SUMPRODUCT($A$2:$G$2,'Des Matrix All Tasks All Resp'!Q633:W633)</f>
        <v>-0.29981689164942416</v>
      </c>
      <c r="N632" s="17">
        <f>SUMPRODUCT($A$2:$G$2,'Des Matrix All Tasks All Resp'!X633:AD633)</f>
        <v>-0.79214457067197641</v>
      </c>
      <c r="P632" s="17">
        <v>53</v>
      </c>
      <c r="Q632" s="17">
        <v>7</v>
      </c>
      <c r="R632" s="17">
        <f t="shared" si="83"/>
        <v>1.9461282584821706</v>
      </c>
      <c r="S632" s="17">
        <f t="shared" si="84"/>
        <v>0.42674391698803016</v>
      </c>
      <c r="T632" s="17">
        <f t="shared" si="85"/>
        <v>0.74095388310426558</v>
      </c>
      <c r="U632" s="17">
        <f t="shared" si="86"/>
        <v>0.45287253595681493</v>
      </c>
      <c r="W632" s="17">
        <v>53</v>
      </c>
      <c r="X632" s="17">
        <v>7</v>
      </c>
      <c r="Y632" s="17">
        <f t="shared" si="87"/>
        <v>0.54563855254439342</v>
      </c>
      <c r="Z632" s="17">
        <f t="shared" si="88"/>
        <v>0.1196467561465229</v>
      </c>
      <c r="AA632" s="17">
        <f t="shared" si="89"/>
        <v>0.20774221972115875</v>
      </c>
      <c r="AB632" s="17">
        <f t="shared" si="90"/>
        <v>0.12697247158792493</v>
      </c>
      <c r="AD632" s="17">
        <v>53</v>
      </c>
      <c r="AE632" s="17">
        <v>7</v>
      </c>
      <c r="AF632" s="17">
        <f>SUMPRODUCT(Y632:AB632,'Coded Choice Data'!C632:F632)</f>
        <v>0.1196467561465229</v>
      </c>
      <c r="AG632" s="17">
        <f t="shared" si="91"/>
        <v>-2.1232115761818728</v>
      </c>
    </row>
    <row r="633" spans="9:33" x14ac:dyDescent="0.3">
      <c r="I633" s="16">
        <v>53</v>
      </c>
      <c r="J633" s="16">
        <v>8</v>
      </c>
      <c r="K633" s="17">
        <f>SUMPRODUCT($A$2:$G$2,'Des Matrix All Tasks All Resp'!C634:I634)</f>
        <v>-1.1975725696168413</v>
      </c>
      <c r="L633" s="17">
        <f>SUMPRODUCT($A$2:$G$2,'Des Matrix All Tasks All Resp'!J634:P634)</f>
        <v>-0.68125478487649804</v>
      </c>
      <c r="M633" s="17">
        <f>SUMPRODUCT($A$2:$G$2,'Des Matrix All Tasks All Resp'!Q634:W634)</f>
        <v>0.65706357561691719</v>
      </c>
      <c r="N633" s="17">
        <f>SUMPRODUCT($A$2:$G$2,'Des Matrix All Tasks All Resp'!X634:AD634)</f>
        <v>-0.79214457067197641</v>
      </c>
      <c r="P633" s="17">
        <v>53</v>
      </c>
      <c r="Q633" s="17">
        <v>8</v>
      </c>
      <c r="R633" s="17">
        <f t="shared" si="83"/>
        <v>0.30192622799302171</v>
      </c>
      <c r="S633" s="17">
        <f t="shared" si="84"/>
        <v>0.50598169568907869</v>
      </c>
      <c r="T633" s="17">
        <f t="shared" si="85"/>
        <v>1.9291192963151294</v>
      </c>
      <c r="U633" s="17">
        <f t="shared" si="86"/>
        <v>0.45287253595681493</v>
      </c>
      <c r="W633" s="17">
        <v>53</v>
      </c>
      <c r="X633" s="17">
        <v>8</v>
      </c>
      <c r="Y633" s="17">
        <f t="shared" si="87"/>
        <v>9.4650694721508805E-2</v>
      </c>
      <c r="Z633" s="17">
        <f t="shared" si="88"/>
        <v>0.15861993617343256</v>
      </c>
      <c r="AA633" s="17">
        <f t="shared" si="89"/>
        <v>0.60475859553716993</v>
      </c>
      <c r="AB633" s="17">
        <f t="shared" si="90"/>
        <v>0.14197077356788865</v>
      </c>
      <c r="AD633" s="17">
        <v>53</v>
      </c>
      <c r="AE633" s="17">
        <v>8</v>
      </c>
      <c r="AF633" s="17">
        <f>SUMPRODUCT(Y633:AB633,'Coded Choice Data'!C633:F633)</f>
        <v>0.60475859553716993</v>
      </c>
      <c r="AG633" s="17">
        <f t="shared" si="91"/>
        <v>-0.5029259162202605</v>
      </c>
    </row>
    <row r="634" spans="9:33" x14ac:dyDescent="0.3">
      <c r="I634" s="16">
        <v>53</v>
      </c>
      <c r="J634" s="16">
        <v>9</v>
      </c>
      <c r="K634" s="17">
        <f>SUMPRODUCT($A$2:$G$2,'Des Matrix All Tasks All Resp'!C635:I635)</f>
        <v>-1.0671293456207582</v>
      </c>
      <c r="L634" s="17">
        <f>SUMPRODUCT($A$2:$G$2,'Des Matrix All Tasks All Resp'!J635:P635)</f>
        <v>-0.69446976714678621</v>
      </c>
      <c r="M634" s="17">
        <f>SUMPRODUCT($A$2:$G$2,'Des Matrix All Tasks All Resp'!Q635:W635)</f>
        <v>1.3392610796480227</v>
      </c>
      <c r="N634" s="17">
        <f>SUMPRODUCT($A$2:$G$2,'Des Matrix All Tasks All Resp'!X635:AD635)</f>
        <v>-0.79214457067197641</v>
      </c>
      <c r="P634" s="17">
        <v>53</v>
      </c>
      <c r="Q634" s="17">
        <v>9</v>
      </c>
      <c r="R634" s="17">
        <f t="shared" si="83"/>
        <v>0.3439945909823911</v>
      </c>
      <c r="S634" s="17">
        <f t="shared" si="84"/>
        <v>0.49933914382267025</v>
      </c>
      <c r="T634" s="17">
        <f t="shared" si="85"/>
        <v>3.8162225787435333</v>
      </c>
      <c r="U634" s="17">
        <f t="shared" si="86"/>
        <v>0.45287253595681493</v>
      </c>
      <c r="W634" s="17">
        <v>53</v>
      </c>
      <c r="X634" s="17">
        <v>9</v>
      </c>
      <c r="Y634" s="17">
        <f t="shared" si="87"/>
        <v>6.7285941987372616E-2</v>
      </c>
      <c r="Z634" s="17">
        <f t="shared" si="88"/>
        <v>9.7671607473026778E-2</v>
      </c>
      <c r="AA634" s="17">
        <f t="shared" si="89"/>
        <v>0.7464597926116322</v>
      </c>
      <c r="AB634" s="17">
        <f t="shared" si="90"/>
        <v>8.8582657927968433E-2</v>
      </c>
      <c r="AD634" s="17">
        <v>53</v>
      </c>
      <c r="AE634" s="17">
        <v>9</v>
      </c>
      <c r="AF634" s="17">
        <f>SUMPRODUCT(Y634:AB634,'Coded Choice Data'!C634:F634)</f>
        <v>0.7464597926116322</v>
      </c>
      <c r="AG634" s="17">
        <f t="shared" si="91"/>
        <v>-0.29241352465689846</v>
      </c>
    </row>
    <row r="635" spans="9:33" x14ac:dyDescent="0.3">
      <c r="I635" s="16">
        <v>53</v>
      </c>
      <c r="J635" s="16">
        <v>10</v>
      </c>
      <c r="K635" s="17">
        <f>SUMPRODUCT($A$2:$G$2,'Des Matrix All Tasks All Resp'!C636:I636)</f>
        <v>-0.29981689164942416</v>
      </c>
      <c r="L635" s="17">
        <f>SUMPRODUCT($A$2:$G$2,'Des Matrix All Tasks All Resp'!J636:P636)</f>
        <v>1.3392610796480227</v>
      </c>
      <c r="M635" s="17">
        <f>SUMPRODUCT($A$2:$G$2,'Des Matrix All Tasks All Resp'!Q636:W636)</f>
        <v>-1.1975725696168413</v>
      </c>
      <c r="N635" s="17">
        <f>SUMPRODUCT($A$2:$G$2,'Des Matrix All Tasks All Resp'!X636:AD636)</f>
        <v>-0.79214457067197641</v>
      </c>
      <c r="P635" s="17">
        <v>53</v>
      </c>
      <c r="Q635" s="17">
        <v>10</v>
      </c>
      <c r="R635" s="17">
        <f t="shared" si="83"/>
        <v>0.74095388310426558</v>
      </c>
      <c r="S635" s="17">
        <f t="shared" si="84"/>
        <v>3.8162225787435333</v>
      </c>
      <c r="T635" s="17">
        <f t="shared" si="85"/>
        <v>0.30192622799302171</v>
      </c>
      <c r="U635" s="17">
        <f t="shared" si="86"/>
        <v>0.45287253595681493</v>
      </c>
      <c r="W635" s="17">
        <v>53</v>
      </c>
      <c r="X635" s="17">
        <v>10</v>
      </c>
      <c r="Y635" s="17">
        <f t="shared" si="87"/>
        <v>0.13948745082729661</v>
      </c>
      <c r="Z635" s="17">
        <f t="shared" si="88"/>
        <v>0.71841874566922448</v>
      </c>
      <c r="AA635" s="17">
        <f t="shared" si="89"/>
        <v>5.6838786921805544E-2</v>
      </c>
      <c r="AB635" s="17">
        <f t="shared" si="90"/>
        <v>8.525501658167324E-2</v>
      </c>
      <c r="AD635" s="17">
        <v>53</v>
      </c>
      <c r="AE635" s="17">
        <v>10</v>
      </c>
      <c r="AF635" s="17">
        <f>SUMPRODUCT(Y635:AB635,'Coded Choice Data'!C635:F635)</f>
        <v>0.71841874566922448</v>
      </c>
      <c r="AG635" s="17">
        <f t="shared" si="91"/>
        <v>-0.33070266869701831</v>
      </c>
    </row>
    <row r="636" spans="9:33" x14ac:dyDescent="0.3">
      <c r="I636" s="16">
        <v>53</v>
      </c>
      <c r="J636" s="16">
        <v>11</v>
      </c>
      <c r="K636" s="17">
        <f>SUMPRODUCT($A$2:$G$2,'Des Matrix All Tasks All Resp'!C637:I637)</f>
        <v>-1.0671293456207582</v>
      </c>
      <c r="L636" s="17">
        <f>SUMPRODUCT($A$2:$G$2,'Des Matrix All Tasks All Resp'!J637:P637)</f>
        <v>0.66584189037001906</v>
      </c>
      <c r="M636" s="17">
        <f>SUMPRODUCT($A$2:$G$2,'Des Matrix All Tasks All Resp'!Q637:W637)</f>
        <v>-0.68125478487649804</v>
      </c>
      <c r="N636" s="17">
        <f>SUMPRODUCT($A$2:$G$2,'Des Matrix All Tasks All Resp'!X637:AD637)</f>
        <v>-0.79214457067197641</v>
      </c>
      <c r="P636" s="17">
        <v>53</v>
      </c>
      <c r="Q636" s="17">
        <v>11</v>
      </c>
      <c r="R636" s="17">
        <f t="shared" si="83"/>
        <v>0.3439945909823911</v>
      </c>
      <c r="S636" s="17">
        <f t="shared" si="84"/>
        <v>1.9461282584821706</v>
      </c>
      <c r="T636" s="17">
        <f t="shared" si="85"/>
        <v>0.50598169568907869</v>
      </c>
      <c r="U636" s="17">
        <f t="shared" si="86"/>
        <v>0.45287253595681493</v>
      </c>
      <c r="W636" s="17">
        <v>53</v>
      </c>
      <c r="X636" s="17">
        <v>11</v>
      </c>
      <c r="Y636" s="17">
        <f t="shared" si="87"/>
        <v>0.10587781396870258</v>
      </c>
      <c r="Z636" s="17">
        <f t="shared" si="88"/>
        <v>0.59899722586439763</v>
      </c>
      <c r="AA636" s="17">
        <f t="shared" si="89"/>
        <v>0.15573569251407005</v>
      </c>
      <c r="AB636" s="17">
        <f t="shared" si="90"/>
        <v>0.1393892676528298</v>
      </c>
      <c r="AD636" s="17">
        <v>53</v>
      </c>
      <c r="AE636" s="17">
        <v>11</v>
      </c>
      <c r="AF636" s="17">
        <f>SUMPRODUCT(Y636:AB636,'Coded Choice Data'!C636:F636)</f>
        <v>0.10587781396870258</v>
      </c>
      <c r="AG636" s="17">
        <f t="shared" si="91"/>
        <v>-2.2454695481463238</v>
      </c>
    </row>
    <row r="637" spans="9:33" x14ac:dyDescent="0.3">
      <c r="I637" s="16">
        <v>53</v>
      </c>
      <c r="J637" s="16">
        <v>12</v>
      </c>
      <c r="K637" s="17">
        <f>SUMPRODUCT($A$2:$G$2,'Des Matrix All Tasks All Resp'!C638:I638)</f>
        <v>0.65706357561691719</v>
      </c>
      <c r="L637" s="17">
        <f>SUMPRODUCT($A$2:$G$2,'Des Matrix All Tasks All Resp'!J638:P638)</f>
        <v>-0.8515711716844464</v>
      </c>
      <c r="M637" s="17">
        <f>SUMPRODUCT($A$2:$G$2,'Des Matrix All Tasks All Resp'!Q638:W638)</f>
        <v>-0.69446976714678621</v>
      </c>
      <c r="N637" s="17">
        <f>SUMPRODUCT($A$2:$G$2,'Des Matrix All Tasks All Resp'!X638:AD638)</f>
        <v>-0.79214457067197641</v>
      </c>
      <c r="P637" s="17">
        <v>53</v>
      </c>
      <c r="Q637" s="17">
        <v>12</v>
      </c>
      <c r="R637" s="17">
        <f t="shared" si="83"/>
        <v>1.9291192963151294</v>
      </c>
      <c r="S637" s="17">
        <f t="shared" si="84"/>
        <v>0.42674391698803016</v>
      </c>
      <c r="T637" s="17">
        <f t="shared" si="85"/>
        <v>0.49933914382267025</v>
      </c>
      <c r="U637" s="17">
        <f t="shared" si="86"/>
        <v>0.45287253595681493</v>
      </c>
      <c r="W637" s="17">
        <v>53</v>
      </c>
      <c r="X637" s="17">
        <v>12</v>
      </c>
      <c r="Y637" s="17">
        <f t="shared" si="87"/>
        <v>0.58315466205103683</v>
      </c>
      <c r="Z637" s="17">
        <f t="shared" si="88"/>
        <v>0.1290006819012392</v>
      </c>
      <c r="AA637" s="17">
        <f t="shared" si="89"/>
        <v>0.15094553780109821</v>
      </c>
      <c r="AB637" s="17">
        <f t="shared" si="90"/>
        <v>0.13689911824662579</v>
      </c>
      <c r="AD637" s="17">
        <v>53</v>
      </c>
      <c r="AE637" s="17">
        <v>12</v>
      </c>
      <c r="AF637" s="17">
        <f>SUMPRODUCT(Y637:AB637,'Coded Choice Data'!C637:F637)</f>
        <v>0.13689911824662579</v>
      </c>
      <c r="AG637" s="17">
        <f t="shared" si="91"/>
        <v>-1.9885109875658482</v>
      </c>
    </row>
    <row r="638" spans="9:33" x14ac:dyDescent="0.3">
      <c r="I638" s="16">
        <v>54</v>
      </c>
      <c r="J638" s="16">
        <v>1</v>
      </c>
      <c r="K638" s="17">
        <f>SUMPRODUCT($A$2:$G$2,'Des Matrix All Tasks All Resp'!C639:I639)</f>
        <v>-0.69446976714678621</v>
      </c>
      <c r="L638" s="17">
        <f>SUMPRODUCT($A$2:$G$2,'Des Matrix All Tasks All Resp'!J639:P639)</f>
        <v>-1.1975725696168413</v>
      </c>
      <c r="M638" s="17">
        <f>SUMPRODUCT($A$2:$G$2,'Des Matrix All Tasks All Resp'!Q639:W639)</f>
        <v>0.66584189037001906</v>
      </c>
      <c r="N638" s="17">
        <f>SUMPRODUCT($A$2:$G$2,'Des Matrix All Tasks All Resp'!X639:AD639)</f>
        <v>-0.79214457067197641</v>
      </c>
      <c r="P638" s="17">
        <v>54</v>
      </c>
      <c r="Q638" s="17">
        <v>1</v>
      </c>
      <c r="R638" s="17">
        <f t="shared" si="83"/>
        <v>0.49933914382267025</v>
      </c>
      <c r="S638" s="17">
        <f t="shared" si="84"/>
        <v>0.30192622799302171</v>
      </c>
      <c r="T638" s="17">
        <f t="shared" si="85"/>
        <v>1.9461282584821706</v>
      </c>
      <c r="U638" s="17">
        <f t="shared" si="86"/>
        <v>0.45287253595681493</v>
      </c>
      <c r="W638" s="17">
        <v>54</v>
      </c>
      <c r="X638" s="17">
        <v>1</v>
      </c>
      <c r="Y638" s="17">
        <f t="shared" si="87"/>
        <v>0.15603050430241394</v>
      </c>
      <c r="Z638" s="17">
        <f t="shared" si="88"/>
        <v>9.4344098992981823E-2</v>
      </c>
      <c r="AA638" s="17">
        <f t="shared" si="89"/>
        <v>0.60811449966355624</v>
      </c>
      <c r="AB638" s="17">
        <f t="shared" si="90"/>
        <v>0.14151089704104794</v>
      </c>
      <c r="AD638" s="17">
        <v>54</v>
      </c>
      <c r="AE638" s="17">
        <v>1</v>
      </c>
      <c r="AF638" s="17">
        <f>SUMPRODUCT(Y638:AB638,'Coded Choice Data'!C638:F638)</f>
        <v>0.60811449966355624</v>
      </c>
      <c r="AG638" s="17">
        <f t="shared" si="91"/>
        <v>-0.49739209293123748</v>
      </c>
    </row>
    <row r="639" spans="9:33" x14ac:dyDescent="0.3">
      <c r="I639" s="16">
        <v>54</v>
      </c>
      <c r="J639" s="16">
        <v>2</v>
      </c>
      <c r="K639" s="17">
        <f>SUMPRODUCT($A$2:$G$2,'Des Matrix All Tasks All Resp'!C640:I640)</f>
        <v>-0.29981689164942416</v>
      </c>
      <c r="L639" s="17">
        <f>SUMPRODUCT($A$2:$G$2,'Des Matrix All Tasks All Resp'!J640:P640)</f>
        <v>0.65706357561691719</v>
      </c>
      <c r="M639" s="17">
        <f>SUMPRODUCT($A$2:$G$2,'Des Matrix All Tasks All Resp'!Q640:W640)</f>
        <v>-1.0671293456207582</v>
      </c>
      <c r="N639" s="17">
        <f>SUMPRODUCT($A$2:$G$2,'Des Matrix All Tasks All Resp'!X640:AD640)</f>
        <v>-0.79214457067197641</v>
      </c>
      <c r="P639" s="17">
        <v>54</v>
      </c>
      <c r="Q639" s="17">
        <v>2</v>
      </c>
      <c r="R639" s="17">
        <f t="shared" si="83"/>
        <v>0.74095388310426558</v>
      </c>
      <c r="S639" s="17">
        <f t="shared" si="84"/>
        <v>1.9291192963151294</v>
      </c>
      <c r="T639" s="17">
        <f t="shared" si="85"/>
        <v>0.3439945909823911</v>
      </c>
      <c r="U639" s="17">
        <f t="shared" si="86"/>
        <v>0.45287253595681493</v>
      </c>
      <c r="W639" s="17">
        <v>54</v>
      </c>
      <c r="X639" s="17">
        <v>2</v>
      </c>
      <c r="Y639" s="17">
        <f t="shared" si="87"/>
        <v>0.21371982717594143</v>
      </c>
      <c r="Z639" s="17">
        <f t="shared" si="88"/>
        <v>0.55643279833142645</v>
      </c>
      <c r="AA639" s="17">
        <f t="shared" si="89"/>
        <v>9.922137694481846E-2</v>
      </c>
      <c r="AB639" s="17">
        <f t="shared" si="90"/>
        <v>0.13062599754781365</v>
      </c>
      <c r="AD639" s="17">
        <v>54</v>
      </c>
      <c r="AE639" s="17">
        <v>2</v>
      </c>
      <c r="AF639" s="17">
        <f>SUMPRODUCT(Y639:AB639,'Coded Choice Data'!C639:F639)</f>
        <v>0.55643279833142645</v>
      </c>
      <c r="AG639" s="17">
        <f t="shared" si="91"/>
        <v>-0.58620887327365379</v>
      </c>
    </row>
    <row r="640" spans="9:33" x14ac:dyDescent="0.3">
      <c r="I640" s="16">
        <v>54</v>
      </c>
      <c r="J640" s="16">
        <v>3</v>
      </c>
      <c r="K640" s="17">
        <f>SUMPRODUCT($A$2:$G$2,'Des Matrix All Tasks All Resp'!C641:I641)</f>
        <v>1.3392610796480227</v>
      </c>
      <c r="L640" s="17">
        <f>SUMPRODUCT($A$2:$G$2,'Des Matrix All Tasks All Resp'!J641:P641)</f>
        <v>-0.68125478487649804</v>
      </c>
      <c r="M640" s="17">
        <f>SUMPRODUCT($A$2:$G$2,'Des Matrix All Tasks All Resp'!Q641:W641)</f>
        <v>-0.8515711716844464</v>
      </c>
      <c r="N640" s="17">
        <f>SUMPRODUCT($A$2:$G$2,'Des Matrix All Tasks All Resp'!X641:AD641)</f>
        <v>-0.79214457067197641</v>
      </c>
      <c r="P640" s="17">
        <v>54</v>
      </c>
      <c r="Q640" s="17">
        <v>3</v>
      </c>
      <c r="R640" s="17">
        <f t="shared" si="83"/>
        <v>3.8162225787435333</v>
      </c>
      <c r="S640" s="17">
        <f t="shared" si="84"/>
        <v>0.50598169568907869</v>
      </c>
      <c r="T640" s="17">
        <f t="shared" si="85"/>
        <v>0.42674391698803016</v>
      </c>
      <c r="U640" s="17">
        <f t="shared" si="86"/>
        <v>0.45287253595681493</v>
      </c>
      <c r="W640" s="17">
        <v>54</v>
      </c>
      <c r="X640" s="17">
        <v>3</v>
      </c>
      <c r="Y640" s="17">
        <f t="shared" si="87"/>
        <v>0.73363208360075771</v>
      </c>
      <c r="Z640" s="17">
        <f t="shared" si="88"/>
        <v>9.7270114101793301E-2</v>
      </c>
      <c r="AA640" s="17">
        <f t="shared" si="89"/>
        <v>8.2037413312237836E-2</v>
      </c>
      <c r="AB640" s="17">
        <f t="shared" si="90"/>
        <v>8.7060388985211054E-2</v>
      </c>
      <c r="AD640" s="17">
        <v>54</v>
      </c>
      <c r="AE640" s="17">
        <v>3</v>
      </c>
      <c r="AF640" s="17">
        <f>SUMPRODUCT(Y640:AB640,'Coded Choice Data'!C640:F640)</f>
        <v>0.73363208360075771</v>
      </c>
      <c r="AG640" s="17">
        <f t="shared" si="91"/>
        <v>-0.30974762453497645</v>
      </c>
    </row>
    <row r="641" spans="9:33" x14ac:dyDescent="0.3">
      <c r="I641" s="16">
        <v>54</v>
      </c>
      <c r="J641" s="16">
        <v>4</v>
      </c>
      <c r="K641" s="17">
        <f>SUMPRODUCT($A$2:$G$2,'Des Matrix All Tasks All Resp'!C642:I642)</f>
        <v>-0.8515711716844464</v>
      </c>
      <c r="L641" s="17">
        <f>SUMPRODUCT($A$2:$G$2,'Des Matrix All Tasks All Resp'!J642:P642)</f>
        <v>-1.0671293456207582</v>
      </c>
      <c r="M641" s="17">
        <f>SUMPRODUCT($A$2:$G$2,'Des Matrix All Tasks All Resp'!Q642:W642)</f>
        <v>-1.1975725696168413</v>
      </c>
      <c r="N641" s="17">
        <f>SUMPRODUCT($A$2:$G$2,'Des Matrix All Tasks All Resp'!X642:AD642)</f>
        <v>-0.79214457067197641</v>
      </c>
      <c r="P641" s="17">
        <v>54</v>
      </c>
      <c r="Q641" s="17">
        <v>4</v>
      </c>
      <c r="R641" s="17">
        <f t="shared" si="83"/>
        <v>0.42674391698803016</v>
      </c>
      <c r="S641" s="17">
        <f t="shared" si="84"/>
        <v>0.3439945909823911</v>
      </c>
      <c r="T641" s="17">
        <f t="shared" si="85"/>
        <v>0.30192622799302171</v>
      </c>
      <c r="U641" s="17">
        <f t="shared" si="86"/>
        <v>0.45287253595681493</v>
      </c>
      <c r="W641" s="17">
        <v>54</v>
      </c>
      <c r="X641" s="17">
        <v>4</v>
      </c>
      <c r="Y641" s="17">
        <f t="shared" si="87"/>
        <v>0.27973352394784146</v>
      </c>
      <c r="Z641" s="17">
        <f t="shared" si="88"/>
        <v>0.22549078106062309</v>
      </c>
      <c r="AA641" s="17">
        <f t="shared" si="89"/>
        <v>0.19791468458386108</v>
      </c>
      <c r="AB641" s="17">
        <f t="shared" si="90"/>
        <v>0.29686101040767443</v>
      </c>
      <c r="AD641" s="17">
        <v>54</v>
      </c>
      <c r="AE641" s="17">
        <v>4</v>
      </c>
      <c r="AF641" s="17">
        <f>SUMPRODUCT(Y641:AB641,'Coded Choice Data'!C641:F641)</f>
        <v>0.22549078106062309</v>
      </c>
      <c r="AG641" s="17">
        <f t="shared" si="91"/>
        <v>-1.4894760030896363</v>
      </c>
    </row>
    <row r="642" spans="9:33" x14ac:dyDescent="0.3">
      <c r="I642" s="16">
        <v>54</v>
      </c>
      <c r="J642" s="16">
        <v>5</v>
      </c>
      <c r="K642" s="17">
        <f>SUMPRODUCT($A$2:$G$2,'Des Matrix All Tasks All Resp'!C643:I643)</f>
        <v>1.3392610796480227</v>
      </c>
      <c r="L642" s="17">
        <f>SUMPRODUCT($A$2:$G$2,'Des Matrix All Tasks All Resp'!J643:P643)</f>
        <v>0.65706357561691719</v>
      </c>
      <c r="M642" s="17">
        <f>SUMPRODUCT($A$2:$G$2,'Des Matrix All Tasks All Resp'!Q643:W643)</f>
        <v>0.66584189037001906</v>
      </c>
      <c r="N642" s="17">
        <f>SUMPRODUCT($A$2:$G$2,'Des Matrix All Tasks All Resp'!X643:AD643)</f>
        <v>-0.79214457067197641</v>
      </c>
      <c r="P642" s="17">
        <v>54</v>
      </c>
      <c r="Q642" s="17">
        <v>5</v>
      </c>
      <c r="R642" s="17">
        <f t="shared" si="83"/>
        <v>3.8162225787435333</v>
      </c>
      <c r="S642" s="17">
        <f t="shared" si="84"/>
        <v>1.9291192963151294</v>
      </c>
      <c r="T642" s="17">
        <f t="shared" si="85"/>
        <v>1.9461282584821706</v>
      </c>
      <c r="U642" s="17">
        <f t="shared" si="86"/>
        <v>0.45287253595681493</v>
      </c>
      <c r="W642" s="17">
        <v>54</v>
      </c>
      <c r="X642" s="17">
        <v>5</v>
      </c>
      <c r="Y642" s="17">
        <f t="shared" si="87"/>
        <v>0.46857342987741968</v>
      </c>
      <c r="Z642" s="17">
        <f t="shared" si="88"/>
        <v>0.23686617503707263</v>
      </c>
      <c r="AA642" s="17">
        <f t="shared" si="89"/>
        <v>0.23895461395194584</v>
      </c>
      <c r="AB642" s="17">
        <f t="shared" si="90"/>
        <v>5.5605781133561828E-2</v>
      </c>
      <c r="AD642" s="17">
        <v>54</v>
      </c>
      <c r="AE642" s="17">
        <v>5</v>
      </c>
      <c r="AF642" s="17">
        <f>SUMPRODUCT(Y642:AB642,'Coded Choice Data'!C642:F642)</f>
        <v>0.23895461395194584</v>
      </c>
      <c r="AG642" s="17">
        <f t="shared" si="91"/>
        <v>-1.4314816448665266</v>
      </c>
    </row>
    <row r="643" spans="9:33" x14ac:dyDescent="0.3">
      <c r="I643" s="16">
        <v>54</v>
      </c>
      <c r="J643" s="16">
        <v>6</v>
      </c>
      <c r="K643" s="17">
        <f>SUMPRODUCT($A$2:$G$2,'Des Matrix All Tasks All Resp'!C644:I644)</f>
        <v>-0.68125478487649804</v>
      </c>
      <c r="L643" s="17">
        <f>SUMPRODUCT($A$2:$G$2,'Des Matrix All Tasks All Resp'!J644:P644)</f>
        <v>-0.29981689164942416</v>
      </c>
      <c r="M643" s="17">
        <f>SUMPRODUCT($A$2:$G$2,'Des Matrix All Tasks All Resp'!Q644:W644)</f>
        <v>-0.69446976714678621</v>
      </c>
      <c r="N643" s="17">
        <f>SUMPRODUCT($A$2:$G$2,'Des Matrix All Tasks All Resp'!X644:AD644)</f>
        <v>-0.79214457067197641</v>
      </c>
      <c r="P643" s="17">
        <v>54</v>
      </c>
      <c r="Q643" s="17">
        <v>6</v>
      </c>
      <c r="R643" s="17">
        <f t="shared" ref="R643:R706" si="92">EXP(K643)</f>
        <v>0.50598169568907869</v>
      </c>
      <c r="S643" s="17">
        <f t="shared" ref="S643:S706" si="93">EXP(L643)</f>
        <v>0.74095388310426558</v>
      </c>
      <c r="T643" s="17">
        <f t="shared" ref="T643:T706" si="94">EXP(M643)</f>
        <v>0.49933914382267025</v>
      </c>
      <c r="U643" s="17">
        <f t="shared" ref="U643:U706" si="95">EXP(N643)</f>
        <v>0.45287253595681493</v>
      </c>
      <c r="W643" s="17">
        <v>54</v>
      </c>
      <c r="X643" s="17">
        <v>6</v>
      </c>
      <c r="Y643" s="17">
        <f t="shared" ref="Y643:Y706" si="96">R643/SUM($R643:$U643)</f>
        <v>0.23008086144146769</v>
      </c>
      <c r="Z643" s="17">
        <f t="shared" ref="Z643:Z706" si="97">S643/SUM($R643:$U643)</f>
        <v>0.33692781609591671</v>
      </c>
      <c r="AA643" s="17">
        <f t="shared" ref="AA643:AA706" si="98">T643/SUM($R643:$U643)</f>
        <v>0.22706034890393112</v>
      </c>
      <c r="AB643" s="17">
        <f t="shared" ref="AB643:AB706" si="99">U643/SUM($R643:$U643)</f>
        <v>0.20593097355868456</v>
      </c>
      <c r="AD643" s="17">
        <v>54</v>
      </c>
      <c r="AE643" s="17">
        <v>6</v>
      </c>
      <c r="AF643" s="17">
        <f>SUMPRODUCT(Y643:AB643,'Coded Choice Data'!C643:F643)</f>
        <v>0.22706034890393112</v>
      </c>
      <c r="AG643" s="17">
        <f t="shared" ref="AG643:AG706" si="100">LN(AF643)</f>
        <v>-1.4825394426313609</v>
      </c>
    </row>
    <row r="644" spans="9:33" x14ac:dyDescent="0.3">
      <c r="I644" s="16">
        <v>54</v>
      </c>
      <c r="J644" s="16">
        <v>7</v>
      </c>
      <c r="K644" s="17">
        <f>SUMPRODUCT($A$2:$G$2,'Des Matrix All Tasks All Resp'!C645:I645)</f>
        <v>0.66584189037001906</v>
      </c>
      <c r="L644" s="17">
        <f>SUMPRODUCT($A$2:$G$2,'Des Matrix All Tasks All Resp'!J645:P645)</f>
        <v>-0.8515711716844464</v>
      </c>
      <c r="M644" s="17">
        <f>SUMPRODUCT($A$2:$G$2,'Des Matrix All Tasks All Resp'!Q645:W645)</f>
        <v>-0.29981689164942416</v>
      </c>
      <c r="N644" s="17">
        <f>SUMPRODUCT($A$2:$G$2,'Des Matrix All Tasks All Resp'!X645:AD645)</f>
        <v>-0.79214457067197641</v>
      </c>
      <c r="P644" s="17">
        <v>54</v>
      </c>
      <c r="Q644" s="17">
        <v>7</v>
      </c>
      <c r="R644" s="17">
        <f t="shared" si="92"/>
        <v>1.9461282584821706</v>
      </c>
      <c r="S644" s="17">
        <f t="shared" si="93"/>
        <v>0.42674391698803016</v>
      </c>
      <c r="T644" s="17">
        <f t="shared" si="94"/>
        <v>0.74095388310426558</v>
      </c>
      <c r="U644" s="17">
        <f t="shared" si="95"/>
        <v>0.45287253595681493</v>
      </c>
      <c r="W644" s="17">
        <v>54</v>
      </c>
      <c r="X644" s="17">
        <v>7</v>
      </c>
      <c r="Y644" s="17">
        <f t="shared" si="96"/>
        <v>0.54563855254439342</v>
      </c>
      <c r="Z644" s="17">
        <f t="shared" si="97"/>
        <v>0.1196467561465229</v>
      </c>
      <c r="AA644" s="17">
        <f t="shared" si="98"/>
        <v>0.20774221972115875</v>
      </c>
      <c r="AB644" s="17">
        <f t="shared" si="99"/>
        <v>0.12697247158792493</v>
      </c>
      <c r="AD644" s="17">
        <v>54</v>
      </c>
      <c r="AE644" s="17">
        <v>7</v>
      </c>
      <c r="AF644" s="17">
        <f>SUMPRODUCT(Y644:AB644,'Coded Choice Data'!C644:F644)</f>
        <v>0.20774221972115875</v>
      </c>
      <c r="AG644" s="17">
        <f t="shared" si="100"/>
        <v>-1.5714572961468509</v>
      </c>
    </row>
    <row r="645" spans="9:33" x14ac:dyDescent="0.3">
      <c r="I645" s="16">
        <v>54</v>
      </c>
      <c r="J645" s="16">
        <v>8</v>
      </c>
      <c r="K645" s="17">
        <f>SUMPRODUCT($A$2:$G$2,'Des Matrix All Tasks All Resp'!C646:I646)</f>
        <v>-1.1975725696168413</v>
      </c>
      <c r="L645" s="17">
        <f>SUMPRODUCT($A$2:$G$2,'Des Matrix All Tasks All Resp'!J646:P646)</f>
        <v>-0.68125478487649804</v>
      </c>
      <c r="M645" s="17">
        <f>SUMPRODUCT($A$2:$G$2,'Des Matrix All Tasks All Resp'!Q646:W646)</f>
        <v>0.65706357561691719</v>
      </c>
      <c r="N645" s="17">
        <f>SUMPRODUCT($A$2:$G$2,'Des Matrix All Tasks All Resp'!X646:AD646)</f>
        <v>-0.79214457067197641</v>
      </c>
      <c r="P645" s="17">
        <v>54</v>
      </c>
      <c r="Q645" s="17">
        <v>8</v>
      </c>
      <c r="R645" s="17">
        <f t="shared" si="92"/>
        <v>0.30192622799302171</v>
      </c>
      <c r="S645" s="17">
        <f t="shared" si="93"/>
        <v>0.50598169568907869</v>
      </c>
      <c r="T645" s="17">
        <f t="shared" si="94"/>
        <v>1.9291192963151294</v>
      </c>
      <c r="U645" s="17">
        <f t="shared" si="95"/>
        <v>0.45287253595681493</v>
      </c>
      <c r="W645" s="17">
        <v>54</v>
      </c>
      <c r="X645" s="17">
        <v>8</v>
      </c>
      <c r="Y645" s="17">
        <f t="shared" si="96"/>
        <v>9.4650694721508805E-2</v>
      </c>
      <c r="Z645" s="17">
        <f t="shared" si="97"/>
        <v>0.15861993617343256</v>
      </c>
      <c r="AA645" s="17">
        <f t="shared" si="98"/>
        <v>0.60475859553716993</v>
      </c>
      <c r="AB645" s="17">
        <f t="shared" si="99"/>
        <v>0.14197077356788865</v>
      </c>
      <c r="AD645" s="17">
        <v>54</v>
      </c>
      <c r="AE645" s="17">
        <v>8</v>
      </c>
      <c r="AF645" s="17">
        <f>SUMPRODUCT(Y645:AB645,'Coded Choice Data'!C645:F645)</f>
        <v>0.15861993617343256</v>
      </c>
      <c r="AG645" s="17">
        <f t="shared" si="100"/>
        <v>-1.8412442767136756</v>
      </c>
    </row>
    <row r="646" spans="9:33" x14ac:dyDescent="0.3">
      <c r="I646" s="16">
        <v>54</v>
      </c>
      <c r="J646" s="16">
        <v>9</v>
      </c>
      <c r="K646" s="17">
        <f>SUMPRODUCT($A$2:$G$2,'Des Matrix All Tasks All Resp'!C647:I647)</f>
        <v>-1.0671293456207582</v>
      </c>
      <c r="L646" s="17">
        <f>SUMPRODUCT($A$2:$G$2,'Des Matrix All Tasks All Resp'!J647:P647)</f>
        <v>-0.69446976714678621</v>
      </c>
      <c r="M646" s="17">
        <f>SUMPRODUCT($A$2:$G$2,'Des Matrix All Tasks All Resp'!Q647:W647)</f>
        <v>1.3392610796480227</v>
      </c>
      <c r="N646" s="17">
        <f>SUMPRODUCT($A$2:$G$2,'Des Matrix All Tasks All Resp'!X647:AD647)</f>
        <v>-0.79214457067197641</v>
      </c>
      <c r="P646" s="17">
        <v>54</v>
      </c>
      <c r="Q646" s="17">
        <v>9</v>
      </c>
      <c r="R646" s="17">
        <f t="shared" si="92"/>
        <v>0.3439945909823911</v>
      </c>
      <c r="S646" s="17">
        <f t="shared" si="93"/>
        <v>0.49933914382267025</v>
      </c>
      <c r="T646" s="17">
        <f t="shared" si="94"/>
        <v>3.8162225787435333</v>
      </c>
      <c r="U646" s="17">
        <f t="shared" si="95"/>
        <v>0.45287253595681493</v>
      </c>
      <c r="W646" s="17">
        <v>54</v>
      </c>
      <c r="X646" s="17">
        <v>9</v>
      </c>
      <c r="Y646" s="17">
        <f t="shared" si="96"/>
        <v>6.7285941987372616E-2</v>
      </c>
      <c r="Z646" s="17">
        <f t="shared" si="97"/>
        <v>9.7671607473026778E-2</v>
      </c>
      <c r="AA646" s="17">
        <f t="shared" si="98"/>
        <v>0.7464597926116322</v>
      </c>
      <c r="AB646" s="17">
        <f t="shared" si="99"/>
        <v>8.8582657927968433E-2</v>
      </c>
      <c r="AD646" s="17">
        <v>54</v>
      </c>
      <c r="AE646" s="17">
        <v>9</v>
      </c>
      <c r="AF646" s="17">
        <f>SUMPRODUCT(Y646:AB646,'Coded Choice Data'!C646:F646)</f>
        <v>0.7464597926116322</v>
      </c>
      <c r="AG646" s="17">
        <f t="shared" si="100"/>
        <v>-0.29241352465689846</v>
      </c>
    </row>
    <row r="647" spans="9:33" x14ac:dyDescent="0.3">
      <c r="I647" s="16">
        <v>54</v>
      </c>
      <c r="J647" s="16">
        <v>10</v>
      </c>
      <c r="K647" s="17">
        <f>SUMPRODUCT($A$2:$G$2,'Des Matrix All Tasks All Resp'!C648:I648)</f>
        <v>-0.29981689164942416</v>
      </c>
      <c r="L647" s="17">
        <f>SUMPRODUCT($A$2:$G$2,'Des Matrix All Tasks All Resp'!J648:P648)</f>
        <v>1.3392610796480227</v>
      </c>
      <c r="M647" s="17">
        <f>SUMPRODUCT($A$2:$G$2,'Des Matrix All Tasks All Resp'!Q648:W648)</f>
        <v>-1.1975725696168413</v>
      </c>
      <c r="N647" s="17">
        <f>SUMPRODUCT($A$2:$G$2,'Des Matrix All Tasks All Resp'!X648:AD648)</f>
        <v>-0.79214457067197641</v>
      </c>
      <c r="P647" s="17">
        <v>54</v>
      </c>
      <c r="Q647" s="17">
        <v>10</v>
      </c>
      <c r="R647" s="17">
        <f t="shared" si="92"/>
        <v>0.74095388310426558</v>
      </c>
      <c r="S647" s="17">
        <f t="shared" si="93"/>
        <v>3.8162225787435333</v>
      </c>
      <c r="T647" s="17">
        <f t="shared" si="94"/>
        <v>0.30192622799302171</v>
      </c>
      <c r="U647" s="17">
        <f t="shared" si="95"/>
        <v>0.45287253595681493</v>
      </c>
      <c r="W647" s="17">
        <v>54</v>
      </c>
      <c r="X647" s="17">
        <v>10</v>
      </c>
      <c r="Y647" s="17">
        <f t="shared" si="96"/>
        <v>0.13948745082729661</v>
      </c>
      <c r="Z647" s="17">
        <f t="shared" si="97"/>
        <v>0.71841874566922448</v>
      </c>
      <c r="AA647" s="17">
        <f t="shared" si="98"/>
        <v>5.6838786921805544E-2</v>
      </c>
      <c r="AB647" s="17">
        <f t="shared" si="99"/>
        <v>8.525501658167324E-2</v>
      </c>
      <c r="AD647" s="17">
        <v>54</v>
      </c>
      <c r="AE647" s="17">
        <v>10</v>
      </c>
      <c r="AF647" s="17">
        <f>SUMPRODUCT(Y647:AB647,'Coded Choice Data'!C647:F647)</f>
        <v>0.71841874566922448</v>
      </c>
      <c r="AG647" s="17">
        <f t="shared" si="100"/>
        <v>-0.33070266869701831</v>
      </c>
    </row>
    <row r="648" spans="9:33" x14ac:dyDescent="0.3">
      <c r="I648" s="16">
        <v>54</v>
      </c>
      <c r="J648" s="16">
        <v>11</v>
      </c>
      <c r="K648" s="17">
        <f>SUMPRODUCT($A$2:$G$2,'Des Matrix All Tasks All Resp'!C649:I649)</f>
        <v>-1.0671293456207582</v>
      </c>
      <c r="L648" s="17">
        <f>SUMPRODUCT($A$2:$G$2,'Des Matrix All Tasks All Resp'!J649:P649)</f>
        <v>0.66584189037001906</v>
      </c>
      <c r="M648" s="17">
        <f>SUMPRODUCT($A$2:$G$2,'Des Matrix All Tasks All Resp'!Q649:W649)</f>
        <v>-0.68125478487649804</v>
      </c>
      <c r="N648" s="17">
        <f>SUMPRODUCT($A$2:$G$2,'Des Matrix All Tasks All Resp'!X649:AD649)</f>
        <v>-0.79214457067197641</v>
      </c>
      <c r="P648" s="17">
        <v>54</v>
      </c>
      <c r="Q648" s="17">
        <v>11</v>
      </c>
      <c r="R648" s="17">
        <f t="shared" si="92"/>
        <v>0.3439945909823911</v>
      </c>
      <c r="S648" s="17">
        <f t="shared" si="93"/>
        <v>1.9461282584821706</v>
      </c>
      <c r="T648" s="17">
        <f t="shared" si="94"/>
        <v>0.50598169568907869</v>
      </c>
      <c r="U648" s="17">
        <f t="shared" si="95"/>
        <v>0.45287253595681493</v>
      </c>
      <c r="W648" s="17">
        <v>54</v>
      </c>
      <c r="X648" s="17">
        <v>11</v>
      </c>
      <c r="Y648" s="17">
        <f t="shared" si="96"/>
        <v>0.10587781396870258</v>
      </c>
      <c r="Z648" s="17">
        <f t="shared" si="97"/>
        <v>0.59899722586439763</v>
      </c>
      <c r="AA648" s="17">
        <f t="shared" si="98"/>
        <v>0.15573569251407005</v>
      </c>
      <c r="AB648" s="17">
        <f t="shared" si="99"/>
        <v>0.1393892676528298</v>
      </c>
      <c r="AD648" s="17">
        <v>54</v>
      </c>
      <c r="AE648" s="17">
        <v>11</v>
      </c>
      <c r="AF648" s="17">
        <f>SUMPRODUCT(Y648:AB648,'Coded Choice Data'!C648:F648)</f>
        <v>0.59899722586439763</v>
      </c>
      <c r="AG648" s="17">
        <f t="shared" si="100"/>
        <v>-0.51249831215554631</v>
      </c>
    </row>
    <row r="649" spans="9:33" x14ac:dyDescent="0.3">
      <c r="I649" s="16">
        <v>54</v>
      </c>
      <c r="J649" s="16">
        <v>12</v>
      </c>
      <c r="K649" s="17">
        <f>SUMPRODUCT($A$2:$G$2,'Des Matrix All Tasks All Resp'!C650:I650)</f>
        <v>0.65706357561691719</v>
      </c>
      <c r="L649" s="17">
        <f>SUMPRODUCT($A$2:$G$2,'Des Matrix All Tasks All Resp'!J650:P650)</f>
        <v>-0.8515711716844464</v>
      </c>
      <c r="M649" s="17">
        <f>SUMPRODUCT($A$2:$G$2,'Des Matrix All Tasks All Resp'!Q650:W650)</f>
        <v>-0.69446976714678621</v>
      </c>
      <c r="N649" s="17">
        <f>SUMPRODUCT($A$2:$G$2,'Des Matrix All Tasks All Resp'!X650:AD650)</f>
        <v>-0.79214457067197641</v>
      </c>
      <c r="P649" s="17">
        <v>54</v>
      </c>
      <c r="Q649" s="17">
        <v>12</v>
      </c>
      <c r="R649" s="17">
        <f t="shared" si="92"/>
        <v>1.9291192963151294</v>
      </c>
      <c r="S649" s="17">
        <f t="shared" si="93"/>
        <v>0.42674391698803016</v>
      </c>
      <c r="T649" s="17">
        <f t="shared" si="94"/>
        <v>0.49933914382267025</v>
      </c>
      <c r="U649" s="17">
        <f t="shared" si="95"/>
        <v>0.45287253595681493</v>
      </c>
      <c r="W649" s="17">
        <v>54</v>
      </c>
      <c r="X649" s="17">
        <v>12</v>
      </c>
      <c r="Y649" s="17">
        <f t="shared" si="96"/>
        <v>0.58315466205103683</v>
      </c>
      <c r="Z649" s="17">
        <f t="shared" si="97"/>
        <v>0.1290006819012392</v>
      </c>
      <c r="AA649" s="17">
        <f t="shared" si="98"/>
        <v>0.15094553780109821</v>
      </c>
      <c r="AB649" s="17">
        <f t="shared" si="99"/>
        <v>0.13689911824662579</v>
      </c>
      <c r="AD649" s="17">
        <v>54</v>
      </c>
      <c r="AE649" s="17">
        <v>12</v>
      </c>
      <c r="AF649" s="17">
        <f>SUMPRODUCT(Y649:AB649,'Coded Choice Data'!C649:F649)</f>
        <v>0.58315466205103683</v>
      </c>
      <c r="AG649" s="17">
        <f t="shared" si="100"/>
        <v>-0.53930284127695449</v>
      </c>
    </row>
    <row r="650" spans="9:33" x14ac:dyDescent="0.3">
      <c r="I650" s="16">
        <v>55</v>
      </c>
      <c r="J650" s="16">
        <v>1</v>
      </c>
      <c r="K650" s="17">
        <f>SUMPRODUCT($A$2:$G$2,'Des Matrix All Tasks All Resp'!C651:I651)</f>
        <v>-0.69446976714678621</v>
      </c>
      <c r="L650" s="17">
        <f>SUMPRODUCT($A$2:$G$2,'Des Matrix All Tasks All Resp'!J651:P651)</f>
        <v>-1.1975725696168413</v>
      </c>
      <c r="M650" s="17">
        <f>SUMPRODUCT($A$2:$G$2,'Des Matrix All Tasks All Resp'!Q651:W651)</f>
        <v>0.66584189037001906</v>
      </c>
      <c r="N650" s="17">
        <f>SUMPRODUCT($A$2:$G$2,'Des Matrix All Tasks All Resp'!X651:AD651)</f>
        <v>-0.79214457067197641</v>
      </c>
      <c r="P650" s="17">
        <v>55</v>
      </c>
      <c r="Q650" s="17">
        <v>1</v>
      </c>
      <c r="R650" s="17">
        <f t="shared" si="92"/>
        <v>0.49933914382267025</v>
      </c>
      <c r="S650" s="17">
        <f t="shared" si="93"/>
        <v>0.30192622799302171</v>
      </c>
      <c r="T650" s="17">
        <f t="shared" si="94"/>
        <v>1.9461282584821706</v>
      </c>
      <c r="U650" s="17">
        <f t="shared" si="95"/>
        <v>0.45287253595681493</v>
      </c>
      <c r="W650" s="17">
        <v>55</v>
      </c>
      <c r="X650" s="17">
        <v>1</v>
      </c>
      <c r="Y650" s="17">
        <f t="shared" si="96"/>
        <v>0.15603050430241394</v>
      </c>
      <c r="Z650" s="17">
        <f t="shared" si="97"/>
        <v>9.4344098992981823E-2</v>
      </c>
      <c r="AA650" s="17">
        <f t="shared" si="98"/>
        <v>0.60811449966355624</v>
      </c>
      <c r="AB650" s="17">
        <f t="shared" si="99"/>
        <v>0.14151089704104794</v>
      </c>
      <c r="AD650" s="17">
        <v>55</v>
      </c>
      <c r="AE650" s="17">
        <v>1</v>
      </c>
      <c r="AF650" s="17">
        <f>SUMPRODUCT(Y650:AB650,'Coded Choice Data'!C650:F650)</f>
        <v>0.60811449966355624</v>
      </c>
      <c r="AG650" s="17">
        <f t="shared" si="100"/>
        <v>-0.49739209293123748</v>
      </c>
    </row>
    <row r="651" spans="9:33" x14ac:dyDescent="0.3">
      <c r="I651" s="16">
        <v>55</v>
      </c>
      <c r="J651" s="16">
        <v>2</v>
      </c>
      <c r="K651" s="17">
        <f>SUMPRODUCT($A$2:$G$2,'Des Matrix All Tasks All Resp'!C652:I652)</f>
        <v>-0.29981689164942416</v>
      </c>
      <c r="L651" s="17">
        <f>SUMPRODUCT($A$2:$G$2,'Des Matrix All Tasks All Resp'!J652:P652)</f>
        <v>0.65706357561691719</v>
      </c>
      <c r="M651" s="17">
        <f>SUMPRODUCT($A$2:$G$2,'Des Matrix All Tasks All Resp'!Q652:W652)</f>
        <v>-1.0671293456207582</v>
      </c>
      <c r="N651" s="17">
        <f>SUMPRODUCT($A$2:$G$2,'Des Matrix All Tasks All Resp'!X652:AD652)</f>
        <v>-0.79214457067197641</v>
      </c>
      <c r="P651" s="17">
        <v>55</v>
      </c>
      <c r="Q651" s="17">
        <v>2</v>
      </c>
      <c r="R651" s="17">
        <f t="shared" si="92"/>
        <v>0.74095388310426558</v>
      </c>
      <c r="S651" s="17">
        <f t="shared" si="93"/>
        <v>1.9291192963151294</v>
      </c>
      <c r="T651" s="17">
        <f t="shared" si="94"/>
        <v>0.3439945909823911</v>
      </c>
      <c r="U651" s="17">
        <f t="shared" si="95"/>
        <v>0.45287253595681493</v>
      </c>
      <c r="W651" s="17">
        <v>55</v>
      </c>
      <c r="X651" s="17">
        <v>2</v>
      </c>
      <c r="Y651" s="17">
        <f t="shared" si="96"/>
        <v>0.21371982717594143</v>
      </c>
      <c r="Z651" s="17">
        <f t="shared" si="97"/>
        <v>0.55643279833142645</v>
      </c>
      <c r="AA651" s="17">
        <f t="shared" si="98"/>
        <v>9.922137694481846E-2</v>
      </c>
      <c r="AB651" s="17">
        <f t="shared" si="99"/>
        <v>0.13062599754781365</v>
      </c>
      <c r="AD651" s="17">
        <v>55</v>
      </c>
      <c r="AE651" s="17">
        <v>2</v>
      </c>
      <c r="AF651" s="17">
        <f>SUMPRODUCT(Y651:AB651,'Coded Choice Data'!C651:F651)</f>
        <v>0.13062599754781365</v>
      </c>
      <c r="AG651" s="17">
        <f t="shared" si="100"/>
        <v>-2.0354170195625474</v>
      </c>
    </row>
    <row r="652" spans="9:33" x14ac:dyDescent="0.3">
      <c r="I652" s="16">
        <v>55</v>
      </c>
      <c r="J652" s="16">
        <v>3</v>
      </c>
      <c r="K652" s="17">
        <f>SUMPRODUCT($A$2:$G$2,'Des Matrix All Tasks All Resp'!C653:I653)</f>
        <v>1.3392610796480227</v>
      </c>
      <c r="L652" s="17">
        <f>SUMPRODUCT($A$2:$G$2,'Des Matrix All Tasks All Resp'!J653:P653)</f>
        <v>-0.68125478487649804</v>
      </c>
      <c r="M652" s="17">
        <f>SUMPRODUCT($A$2:$G$2,'Des Matrix All Tasks All Resp'!Q653:W653)</f>
        <v>-0.8515711716844464</v>
      </c>
      <c r="N652" s="17">
        <f>SUMPRODUCT($A$2:$G$2,'Des Matrix All Tasks All Resp'!X653:AD653)</f>
        <v>-0.79214457067197641</v>
      </c>
      <c r="P652" s="17">
        <v>55</v>
      </c>
      <c r="Q652" s="17">
        <v>3</v>
      </c>
      <c r="R652" s="17">
        <f t="shared" si="92"/>
        <v>3.8162225787435333</v>
      </c>
      <c r="S652" s="17">
        <f t="shared" si="93"/>
        <v>0.50598169568907869</v>
      </c>
      <c r="T652" s="17">
        <f t="shared" si="94"/>
        <v>0.42674391698803016</v>
      </c>
      <c r="U652" s="17">
        <f t="shared" si="95"/>
        <v>0.45287253595681493</v>
      </c>
      <c r="W652" s="17">
        <v>55</v>
      </c>
      <c r="X652" s="17">
        <v>3</v>
      </c>
      <c r="Y652" s="17">
        <f t="shared" si="96"/>
        <v>0.73363208360075771</v>
      </c>
      <c r="Z652" s="17">
        <f t="shared" si="97"/>
        <v>9.7270114101793301E-2</v>
      </c>
      <c r="AA652" s="17">
        <f t="shared" si="98"/>
        <v>8.2037413312237836E-2</v>
      </c>
      <c r="AB652" s="17">
        <f t="shared" si="99"/>
        <v>8.7060388985211054E-2</v>
      </c>
      <c r="AD652" s="17">
        <v>55</v>
      </c>
      <c r="AE652" s="17">
        <v>3</v>
      </c>
      <c r="AF652" s="17">
        <f>SUMPRODUCT(Y652:AB652,'Coded Choice Data'!C652:F652)</f>
        <v>0.73363208360075771</v>
      </c>
      <c r="AG652" s="17">
        <f t="shared" si="100"/>
        <v>-0.30974762453497645</v>
      </c>
    </row>
    <row r="653" spans="9:33" x14ac:dyDescent="0.3">
      <c r="I653" s="16">
        <v>55</v>
      </c>
      <c r="J653" s="16">
        <v>4</v>
      </c>
      <c r="K653" s="17">
        <f>SUMPRODUCT($A$2:$G$2,'Des Matrix All Tasks All Resp'!C654:I654)</f>
        <v>-0.8515711716844464</v>
      </c>
      <c r="L653" s="17">
        <f>SUMPRODUCT($A$2:$G$2,'Des Matrix All Tasks All Resp'!J654:P654)</f>
        <v>-1.0671293456207582</v>
      </c>
      <c r="M653" s="17">
        <f>SUMPRODUCT($A$2:$G$2,'Des Matrix All Tasks All Resp'!Q654:W654)</f>
        <v>-1.1975725696168413</v>
      </c>
      <c r="N653" s="17">
        <f>SUMPRODUCT($A$2:$G$2,'Des Matrix All Tasks All Resp'!X654:AD654)</f>
        <v>-0.79214457067197641</v>
      </c>
      <c r="P653" s="17">
        <v>55</v>
      </c>
      <c r="Q653" s="17">
        <v>4</v>
      </c>
      <c r="R653" s="17">
        <f t="shared" si="92"/>
        <v>0.42674391698803016</v>
      </c>
      <c r="S653" s="17">
        <f t="shared" si="93"/>
        <v>0.3439945909823911</v>
      </c>
      <c r="T653" s="17">
        <f t="shared" si="94"/>
        <v>0.30192622799302171</v>
      </c>
      <c r="U653" s="17">
        <f t="shared" si="95"/>
        <v>0.45287253595681493</v>
      </c>
      <c r="W653" s="17">
        <v>55</v>
      </c>
      <c r="X653" s="17">
        <v>4</v>
      </c>
      <c r="Y653" s="17">
        <f t="shared" si="96"/>
        <v>0.27973352394784146</v>
      </c>
      <c r="Z653" s="17">
        <f t="shared" si="97"/>
        <v>0.22549078106062309</v>
      </c>
      <c r="AA653" s="17">
        <f t="shared" si="98"/>
        <v>0.19791468458386108</v>
      </c>
      <c r="AB653" s="17">
        <f t="shared" si="99"/>
        <v>0.29686101040767443</v>
      </c>
      <c r="AD653" s="17">
        <v>55</v>
      </c>
      <c r="AE653" s="17">
        <v>4</v>
      </c>
      <c r="AF653" s="17">
        <f>SUMPRODUCT(Y653:AB653,'Coded Choice Data'!C653:F653)</f>
        <v>0.27973352394784146</v>
      </c>
      <c r="AG653" s="17">
        <f t="shared" si="100"/>
        <v>-1.2739178291533244</v>
      </c>
    </row>
    <row r="654" spans="9:33" x14ac:dyDescent="0.3">
      <c r="I654" s="16">
        <v>55</v>
      </c>
      <c r="J654" s="16">
        <v>5</v>
      </c>
      <c r="K654" s="17">
        <f>SUMPRODUCT($A$2:$G$2,'Des Matrix All Tasks All Resp'!C655:I655)</f>
        <v>1.3392610796480227</v>
      </c>
      <c r="L654" s="17">
        <f>SUMPRODUCT($A$2:$G$2,'Des Matrix All Tasks All Resp'!J655:P655)</f>
        <v>0.65706357561691719</v>
      </c>
      <c r="M654" s="17">
        <f>SUMPRODUCT($A$2:$G$2,'Des Matrix All Tasks All Resp'!Q655:W655)</f>
        <v>0.66584189037001906</v>
      </c>
      <c r="N654" s="17">
        <f>SUMPRODUCT($A$2:$G$2,'Des Matrix All Tasks All Resp'!X655:AD655)</f>
        <v>-0.79214457067197641</v>
      </c>
      <c r="P654" s="17">
        <v>55</v>
      </c>
      <c r="Q654" s="17">
        <v>5</v>
      </c>
      <c r="R654" s="17">
        <f t="shared" si="92"/>
        <v>3.8162225787435333</v>
      </c>
      <c r="S654" s="17">
        <f t="shared" si="93"/>
        <v>1.9291192963151294</v>
      </c>
      <c r="T654" s="17">
        <f t="shared" si="94"/>
        <v>1.9461282584821706</v>
      </c>
      <c r="U654" s="17">
        <f t="shared" si="95"/>
        <v>0.45287253595681493</v>
      </c>
      <c r="W654" s="17">
        <v>55</v>
      </c>
      <c r="X654" s="17">
        <v>5</v>
      </c>
      <c r="Y654" s="17">
        <f t="shared" si="96"/>
        <v>0.46857342987741968</v>
      </c>
      <c r="Z654" s="17">
        <f t="shared" si="97"/>
        <v>0.23686617503707263</v>
      </c>
      <c r="AA654" s="17">
        <f t="shared" si="98"/>
        <v>0.23895461395194584</v>
      </c>
      <c r="AB654" s="17">
        <f t="shared" si="99"/>
        <v>5.5605781133561828E-2</v>
      </c>
      <c r="AD654" s="17">
        <v>55</v>
      </c>
      <c r="AE654" s="17">
        <v>5</v>
      </c>
      <c r="AF654" s="17">
        <f>SUMPRODUCT(Y654:AB654,'Coded Choice Data'!C654:F654)</f>
        <v>0.23895461395194584</v>
      </c>
      <c r="AG654" s="17">
        <f t="shared" si="100"/>
        <v>-1.4314816448665266</v>
      </c>
    </row>
    <row r="655" spans="9:33" x14ac:dyDescent="0.3">
      <c r="I655" s="16">
        <v>55</v>
      </c>
      <c r="J655" s="16">
        <v>6</v>
      </c>
      <c r="K655" s="17">
        <f>SUMPRODUCT($A$2:$G$2,'Des Matrix All Tasks All Resp'!C656:I656)</f>
        <v>-0.68125478487649804</v>
      </c>
      <c r="L655" s="17">
        <f>SUMPRODUCT($A$2:$G$2,'Des Matrix All Tasks All Resp'!J656:P656)</f>
        <v>-0.29981689164942416</v>
      </c>
      <c r="M655" s="17">
        <f>SUMPRODUCT($A$2:$G$2,'Des Matrix All Tasks All Resp'!Q656:W656)</f>
        <v>-0.69446976714678621</v>
      </c>
      <c r="N655" s="17">
        <f>SUMPRODUCT($A$2:$G$2,'Des Matrix All Tasks All Resp'!X656:AD656)</f>
        <v>-0.79214457067197641</v>
      </c>
      <c r="P655" s="17">
        <v>55</v>
      </c>
      <c r="Q655" s="17">
        <v>6</v>
      </c>
      <c r="R655" s="17">
        <f t="shared" si="92"/>
        <v>0.50598169568907869</v>
      </c>
      <c r="S655" s="17">
        <f t="shared" si="93"/>
        <v>0.74095388310426558</v>
      </c>
      <c r="T655" s="17">
        <f t="shared" si="94"/>
        <v>0.49933914382267025</v>
      </c>
      <c r="U655" s="17">
        <f t="shared" si="95"/>
        <v>0.45287253595681493</v>
      </c>
      <c r="W655" s="17">
        <v>55</v>
      </c>
      <c r="X655" s="17">
        <v>6</v>
      </c>
      <c r="Y655" s="17">
        <f t="shared" si="96"/>
        <v>0.23008086144146769</v>
      </c>
      <c r="Z655" s="17">
        <f t="shared" si="97"/>
        <v>0.33692781609591671</v>
      </c>
      <c r="AA655" s="17">
        <f t="shared" si="98"/>
        <v>0.22706034890393112</v>
      </c>
      <c r="AB655" s="17">
        <f t="shared" si="99"/>
        <v>0.20593097355868456</v>
      </c>
      <c r="AD655" s="17">
        <v>55</v>
      </c>
      <c r="AE655" s="17">
        <v>6</v>
      </c>
      <c r="AF655" s="17">
        <f>SUMPRODUCT(Y655:AB655,'Coded Choice Data'!C655:F655)</f>
        <v>0.23008086144146769</v>
      </c>
      <c r="AG655" s="17">
        <f t="shared" si="100"/>
        <v>-1.4693244603610727</v>
      </c>
    </row>
    <row r="656" spans="9:33" x14ac:dyDescent="0.3">
      <c r="I656" s="16">
        <v>55</v>
      </c>
      <c r="J656" s="16">
        <v>7</v>
      </c>
      <c r="K656" s="17">
        <f>SUMPRODUCT($A$2:$G$2,'Des Matrix All Tasks All Resp'!C657:I657)</f>
        <v>0.66584189037001906</v>
      </c>
      <c r="L656" s="17">
        <f>SUMPRODUCT($A$2:$G$2,'Des Matrix All Tasks All Resp'!J657:P657)</f>
        <v>-0.8515711716844464</v>
      </c>
      <c r="M656" s="17">
        <f>SUMPRODUCT($A$2:$G$2,'Des Matrix All Tasks All Resp'!Q657:W657)</f>
        <v>-0.29981689164942416</v>
      </c>
      <c r="N656" s="17">
        <f>SUMPRODUCT($A$2:$G$2,'Des Matrix All Tasks All Resp'!X657:AD657)</f>
        <v>-0.79214457067197641</v>
      </c>
      <c r="P656" s="17">
        <v>55</v>
      </c>
      <c r="Q656" s="17">
        <v>7</v>
      </c>
      <c r="R656" s="17">
        <f t="shared" si="92"/>
        <v>1.9461282584821706</v>
      </c>
      <c r="S656" s="17">
        <f t="shared" si="93"/>
        <v>0.42674391698803016</v>
      </c>
      <c r="T656" s="17">
        <f t="shared" si="94"/>
        <v>0.74095388310426558</v>
      </c>
      <c r="U656" s="17">
        <f t="shared" si="95"/>
        <v>0.45287253595681493</v>
      </c>
      <c r="W656" s="17">
        <v>55</v>
      </c>
      <c r="X656" s="17">
        <v>7</v>
      </c>
      <c r="Y656" s="17">
        <f t="shared" si="96"/>
        <v>0.54563855254439342</v>
      </c>
      <c r="Z656" s="17">
        <f t="shared" si="97"/>
        <v>0.1196467561465229</v>
      </c>
      <c r="AA656" s="17">
        <f t="shared" si="98"/>
        <v>0.20774221972115875</v>
      </c>
      <c r="AB656" s="17">
        <f t="shared" si="99"/>
        <v>0.12697247158792493</v>
      </c>
      <c r="AD656" s="17">
        <v>55</v>
      </c>
      <c r="AE656" s="17">
        <v>7</v>
      </c>
      <c r="AF656" s="17">
        <f>SUMPRODUCT(Y656:AB656,'Coded Choice Data'!C656:F656)</f>
        <v>0.12697247158792493</v>
      </c>
      <c r="AG656" s="17">
        <f t="shared" si="100"/>
        <v>-2.0637849751694031</v>
      </c>
    </row>
    <row r="657" spans="9:33" x14ac:dyDescent="0.3">
      <c r="I657" s="16">
        <v>55</v>
      </c>
      <c r="J657" s="16">
        <v>8</v>
      </c>
      <c r="K657" s="17">
        <f>SUMPRODUCT($A$2:$G$2,'Des Matrix All Tasks All Resp'!C658:I658)</f>
        <v>-1.1975725696168413</v>
      </c>
      <c r="L657" s="17">
        <f>SUMPRODUCT($A$2:$G$2,'Des Matrix All Tasks All Resp'!J658:P658)</f>
        <v>-0.68125478487649804</v>
      </c>
      <c r="M657" s="17">
        <f>SUMPRODUCT($A$2:$G$2,'Des Matrix All Tasks All Resp'!Q658:W658)</f>
        <v>0.65706357561691719</v>
      </c>
      <c r="N657" s="17">
        <f>SUMPRODUCT($A$2:$G$2,'Des Matrix All Tasks All Resp'!X658:AD658)</f>
        <v>-0.79214457067197641</v>
      </c>
      <c r="P657" s="17">
        <v>55</v>
      </c>
      <c r="Q657" s="17">
        <v>8</v>
      </c>
      <c r="R657" s="17">
        <f t="shared" si="92"/>
        <v>0.30192622799302171</v>
      </c>
      <c r="S657" s="17">
        <f t="shared" si="93"/>
        <v>0.50598169568907869</v>
      </c>
      <c r="T657" s="17">
        <f t="shared" si="94"/>
        <v>1.9291192963151294</v>
      </c>
      <c r="U657" s="17">
        <f t="shared" si="95"/>
        <v>0.45287253595681493</v>
      </c>
      <c r="W657" s="17">
        <v>55</v>
      </c>
      <c r="X657" s="17">
        <v>8</v>
      </c>
      <c r="Y657" s="17">
        <f t="shared" si="96"/>
        <v>9.4650694721508805E-2</v>
      </c>
      <c r="Z657" s="17">
        <f t="shared" si="97"/>
        <v>0.15861993617343256</v>
      </c>
      <c r="AA657" s="17">
        <f t="shared" si="98"/>
        <v>0.60475859553716993</v>
      </c>
      <c r="AB657" s="17">
        <f t="shared" si="99"/>
        <v>0.14197077356788865</v>
      </c>
      <c r="AD657" s="17">
        <v>55</v>
      </c>
      <c r="AE657" s="17">
        <v>8</v>
      </c>
      <c r="AF657" s="17">
        <f>SUMPRODUCT(Y657:AB657,'Coded Choice Data'!C657:F657)</f>
        <v>0.60475859553716993</v>
      </c>
      <c r="AG657" s="17">
        <f t="shared" si="100"/>
        <v>-0.5029259162202605</v>
      </c>
    </row>
    <row r="658" spans="9:33" x14ac:dyDescent="0.3">
      <c r="I658" s="16">
        <v>55</v>
      </c>
      <c r="J658" s="16">
        <v>9</v>
      </c>
      <c r="K658" s="17">
        <f>SUMPRODUCT($A$2:$G$2,'Des Matrix All Tasks All Resp'!C659:I659)</f>
        <v>-1.0671293456207582</v>
      </c>
      <c r="L658" s="17">
        <f>SUMPRODUCT($A$2:$G$2,'Des Matrix All Tasks All Resp'!J659:P659)</f>
        <v>-0.69446976714678621</v>
      </c>
      <c r="M658" s="17">
        <f>SUMPRODUCT($A$2:$G$2,'Des Matrix All Tasks All Resp'!Q659:W659)</f>
        <v>1.3392610796480227</v>
      </c>
      <c r="N658" s="17">
        <f>SUMPRODUCT($A$2:$G$2,'Des Matrix All Tasks All Resp'!X659:AD659)</f>
        <v>-0.79214457067197641</v>
      </c>
      <c r="P658" s="17">
        <v>55</v>
      </c>
      <c r="Q658" s="17">
        <v>9</v>
      </c>
      <c r="R658" s="17">
        <f t="shared" si="92"/>
        <v>0.3439945909823911</v>
      </c>
      <c r="S658" s="17">
        <f t="shared" si="93"/>
        <v>0.49933914382267025</v>
      </c>
      <c r="T658" s="17">
        <f t="shared" si="94"/>
        <v>3.8162225787435333</v>
      </c>
      <c r="U658" s="17">
        <f t="shared" si="95"/>
        <v>0.45287253595681493</v>
      </c>
      <c r="W658" s="17">
        <v>55</v>
      </c>
      <c r="X658" s="17">
        <v>9</v>
      </c>
      <c r="Y658" s="17">
        <f t="shared" si="96"/>
        <v>6.7285941987372616E-2</v>
      </c>
      <c r="Z658" s="17">
        <f t="shared" si="97"/>
        <v>9.7671607473026778E-2</v>
      </c>
      <c r="AA658" s="17">
        <f t="shared" si="98"/>
        <v>0.7464597926116322</v>
      </c>
      <c r="AB658" s="17">
        <f t="shared" si="99"/>
        <v>8.8582657927968433E-2</v>
      </c>
      <c r="AD658" s="17">
        <v>55</v>
      </c>
      <c r="AE658" s="17">
        <v>9</v>
      </c>
      <c r="AF658" s="17">
        <f>SUMPRODUCT(Y658:AB658,'Coded Choice Data'!C658:F658)</f>
        <v>0.7464597926116322</v>
      </c>
      <c r="AG658" s="17">
        <f t="shared" si="100"/>
        <v>-0.29241352465689846</v>
      </c>
    </row>
    <row r="659" spans="9:33" x14ac:dyDescent="0.3">
      <c r="I659" s="16">
        <v>55</v>
      </c>
      <c r="J659" s="16">
        <v>10</v>
      </c>
      <c r="K659" s="17">
        <f>SUMPRODUCT($A$2:$G$2,'Des Matrix All Tasks All Resp'!C660:I660)</f>
        <v>-0.29981689164942416</v>
      </c>
      <c r="L659" s="17">
        <f>SUMPRODUCT($A$2:$G$2,'Des Matrix All Tasks All Resp'!J660:P660)</f>
        <v>1.3392610796480227</v>
      </c>
      <c r="M659" s="17">
        <f>SUMPRODUCT($A$2:$G$2,'Des Matrix All Tasks All Resp'!Q660:W660)</f>
        <v>-1.1975725696168413</v>
      </c>
      <c r="N659" s="17">
        <f>SUMPRODUCT($A$2:$G$2,'Des Matrix All Tasks All Resp'!X660:AD660)</f>
        <v>-0.79214457067197641</v>
      </c>
      <c r="P659" s="17">
        <v>55</v>
      </c>
      <c r="Q659" s="17">
        <v>10</v>
      </c>
      <c r="R659" s="17">
        <f t="shared" si="92"/>
        <v>0.74095388310426558</v>
      </c>
      <c r="S659" s="17">
        <f t="shared" si="93"/>
        <v>3.8162225787435333</v>
      </c>
      <c r="T659" s="17">
        <f t="shared" si="94"/>
        <v>0.30192622799302171</v>
      </c>
      <c r="U659" s="17">
        <f t="shared" si="95"/>
        <v>0.45287253595681493</v>
      </c>
      <c r="W659" s="17">
        <v>55</v>
      </c>
      <c r="X659" s="17">
        <v>10</v>
      </c>
      <c r="Y659" s="17">
        <f t="shared" si="96"/>
        <v>0.13948745082729661</v>
      </c>
      <c r="Z659" s="17">
        <f t="shared" si="97"/>
        <v>0.71841874566922448</v>
      </c>
      <c r="AA659" s="17">
        <f t="shared" si="98"/>
        <v>5.6838786921805544E-2</v>
      </c>
      <c r="AB659" s="17">
        <f t="shared" si="99"/>
        <v>8.525501658167324E-2</v>
      </c>
      <c r="AD659" s="17">
        <v>55</v>
      </c>
      <c r="AE659" s="17">
        <v>10</v>
      </c>
      <c r="AF659" s="17">
        <f>SUMPRODUCT(Y659:AB659,'Coded Choice Data'!C659:F659)</f>
        <v>0.71841874566922448</v>
      </c>
      <c r="AG659" s="17">
        <f t="shared" si="100"/>
        <v>-0.33070266869701831</v>
      </c>
    </row>
    <row r="660" spans="9:33" x14ac:dyDescent="0.3">
      <c r="I660" s="16">
        <v>55</v>
      </c>
      <c r="J660" s="16">
        <v>11</v>
      </c>
      <c r="K660" s="17">
        <f>SUMPRODUCT($A$2:$G$2,'Des Matrix All Tasks All Resp'!C661:I661)</f>
        <v>-1.0671293456207582</v>
      </c>
      <c r="L660" s="17">
        <f>SUMPRODUCT($A$2:$G$2,'Des Matrix All Tasks All Resp'!J661:P661)</f>
        <v>0.66584189037001906</v>
      </c>
      <c r="M660" s="17">
        <f>SUMPRODUCT($A$2:$G$2,'Des Matrix All Tasks All Resp'!Q661:W661)</f>
        <v>-0.68125478487649804</v>
      </c>
      <c r="N660" s="17">
        <f>SUMPRODUCT($A$2:$G$2,'Des Matrix All Tasks All Resp'!X661:AD661)</f>
        <v>-0.79214457067197641</v>
      </c>
      <c r="P660" s="17">
        <v>55</v>
      </c>
      <c r="Q660" s="17">
        <v>11</v>
      </c>
      <c r="R660" s="17">
        <f t="shared" si="92"/>
        <v>0.3439945909823911</v>
      </c>
      <c r="S660" s="17">
        <f t="shared" si="93"/>
        <v>1.9461282584821706</v>
      </c>
      <c r="T660" s="17">
        <f t="shared" si="94"/>
        <v>0.50598169568907869</v>
      </c>
      <c r="U660" s="17">
        <f t="shared" si="95"/>
        <v>0.45287253595681493</v>
      </c>
      <c r="W660" s="17">
        <v>55</v>
      </c>
      <c r="X660" s="17">
        <v>11</v>
      </c>
      <c r="Y660" s="17">
        <f t="shared" si="96"/>
        <v>0.10587781396870258</v>
      </c>
      <c r="Z660" s="17">
        <f t="shared" si="97"/>
        <v>0.59899722586439763</v>
      </c>
      <c r="AA660" s="17">
        <f t="shared" si="98"/>
        <v>0.15573569251407005</v>
      </c>
      <c r="AB660" s="17">
        <f t="shared" si="99"/>
        <v>0.1393892676528298</v>
      </c>
      <c r="AD660" s="17">
        <v>55</v>
      </c>
      <c r="AE660" s="17">
        <v>11</v>
      </c>
      <c r="AF660" s="17">
        <f>SUMPRODUCT(Y660:AB660,'Coded Choice Data'!C660:F660)</f>
        <v>0.15573569251407005</v>
      </c>
      <c r="AG660" s="17">
        <f t="shared" si="100"/>
        <v>-1.8595949874020634</v>
      </c>
    </row>
    <row r="661" spans="9:33" x14ac:dyDescent="0.3">
      <c r="I661" s="16">
        <v>55</v>
      </c>
      <c r="J661" s="16">
        <v>12</v>
      </c>
      <c r="K661" s="17">
        <f>SUMPRODUCT($A$2:$G$2,'Des Matrix All Tasks All Resp'!C662:I662)</f>
        <v>0.65706357561691719</v>
      </c>
      <c r="L661" s="17">
        <f>SUMPRODUCT($A$2:$G$2,'Des Matrix All Tasks All Resp'!J662:P662)</f>
        <v>-0.8515711716844464</v>
      </c>
      <c r="M661" s="17">
        <f>SUMPRODUCT($A$2:$G$2,'Des Matrix All Tasks All Resp'!Q662:W662)</f>
        <v>-0.69446976714678621</v>
      </c>
      <c r="N661" s="17">
        <f>SUMPRODUCT($A$2:$G$2,'Des Matrix All Tasks All Resp'!X662:AD662)</f>
        <v>-0.79214457067197641</v>
      </c>
      <c r="P661" s="17">
        <v>55</v>
      </c>
      <c r="Q661" s="17">
        <v>12</v>
      </c>
      <c r="R661" s="17">
        <f t="shared" si="92"/>
        <v>1.9291192963151294</v>
      </c>
      <c r="S661" s="17">
        <f t="shared" si="93"/>
        <v>0.42674391698803016</v>
      </c>
      <c r="T661" s="17">
        <f t="shared" si="94"/>
        <v>0.49933914382267025</v>
      </c>
      <c r="U661" s="17">
        <f t="shared" si="95"/>
        <v>0.45287253595681493</v>
      </c>
      <c r="W661" s="17">
        <v>55</v>
      </c>
      <c r="X661" s="17">
        <v>12</v>
      </c>
      <c r="Y661" s="17">
        <f t="shared" si="96"/>
        <v>0.58315466205103683</v>
      </c>
      <c r="Z661" s="17">
        <f t="shared" si="97"/>
        <v>0.1290006819012392</v>
      </c>
      <c r="AA661" s="17">
        <f t="shared" si="98"/>
        <v>0.15094553780109821</v>
      </c>
      <c r="AB661" s="17">
        <f t="shared" si="99"/>
        <v>0.13689911824662579</v>
      </c>
      <c r="AD661" s="17">
        <v>55</v>
      </c>
      <c r="AE661" s="17">
        <v>12</v>
      </c>
      <c r="AF661" s="17">
        <f>SUMPRODUCT(Y661:AB661,'Coded Choice Data'!C661:F661)</f>
        <v>0.58315466205103683</v>
      </c>
      <c r="AG661" s="17">
        <f t="shared" si="100"/>
        <v>-0.53930284127695449</v>
      </c>
    </row>
    <row r="662" spans="9:33" x14ac:dyDescent="0.3">
      <c r="I662" s="16">
        <v>56</v>
      </c>
      <c r="J662" s="16">
        <v>1</v>
      </c>
      <c r="K662" s="17">
        <f>SUMPRODUCT($A$2:$G$2,'Des Matrix All Tasks All Resp'!C663:I663)</f>
        <v>-0.69446976714678621</v>
      </c>
      <c r="L662" s="17">
        <f>SUMPRODUCT($A$2:$G$2,'Des Matrix All Tasks All Resp'!J663:P663)</f>
        <v>-1.1975725696168413</v>
      </c>
      <c r="M662" s="17">
        <f>SUMPRODUCT($A$2:$G$2,'Des Matrix All Tasks All Resp'!Q663:W663)</f>
        <v>0.66584189037001906</v>
      </c>
      <c r="N662" s="17">
        <f>SUMPRODUCT($A$2:$G$2,'Des Matrix All Tasks All Resp'!X663:AD663)</f>
        <v>-0.79214457067197641</v>
      </c>
      <c r="P662" s="17">
        <v>56</v>
      </c>
      <c r="Q662" s="17">
        <v>1</v>
      </c>
      <c r="R662" s="17">
        <f t="shared" si="92"/>
        <v>0.49933914382267025</v>
      </c>
      <c r="S662" s="17">
        <f t="shared" si="93"/>
        <v>0.30192622799302171</v>
      </c>
      <c r="T662" s="17">
        <f t="shared" si="94"/>
        <v>1.9461282584821706</v>
      </c>
      <c r="U662" s="17">
        <f t="shared" si="95"/>
        <v>0.45287253595681493</v>
      </c>
      <c r="W662" s="17">
        <v>56</v>
      </c>
      <c r="X662" s="17">
        <v>1</v>
      </c>
      <c r="Y662" s="17">
        <f t="shared" si="96"/>
        <v>0.15603050430241394</v>
      </c>
      <c r="Z662" s="17">
        <f t="shared" si="97"/>
        <v>9.4344098992981823E-2</v>
      </c>
      <c r="AA662" s="17">
        <f t="shared" si="98"/>
        <v>0.60811449966355624</v>
      </c>
      <c r="AB662" s="17">
        <f t="shared" si="99"/>
        <v>0.14151089704104794</v>
      </c>
      <c r="AD662" s="17">
        <v>56</v>
      </c>
      <c r="AE662" s="17">
        <v>1</v>
      </c>
      <c r="AF662" s="17">
        <f>SUMPRODUCT(Y662:AB662,'Coded Choice Data'!C662:F662)</f>
        <v>0.15603050430241394</v>
      </c>
      <c r="AG662" s="17">
        <f t="shared" si="100"/>
        <v>-1.8577037504480427</v>
      </c>
    </row>
    <row r="663" spans="9:33" x14ac:dyDescent="0.3">
      <c r="I663" s="16">
        <v>56</v>
      </c>
      <c r="J663" s="16">
        <v>2</v>
      </c>
      <c r="K663" s="17">
        <f>SUMPRODUCT($A$2:$G$2,'Des Matrix All Tasks All Resp'!C664:I664)</f>
        <v>-0.29981689164942416</v>
      </c>
      <c r="L663" s="17">
        <f>SUMPRODUCT($A$2:$G$2,'Des Matrix All Tasks All Resp'!J664:P664)</f>
        <v>0.65706357561691719</v>
      </c>
      <c r="M663" s="17">
        <f>SUMPRODUCT($A$2:$G$2,'Des Matrix All Tasks All Resp'!Q664:W664)</f>
        <v>-1.0671293456207582</v>
      </c>
      <c r="N663" s="17">
        <f>SUMPRODUCT($A$2:$G$2,'Des Matrix All Tasks All Resp'!X664:AD664)</f>
        <v>-0.79214457067197641</v>
      </c>
      <c r="P663" s="17">
        <v>56</v>
      </c>
      <c r="Q663" s="17">
        <v>2</v>
      </c>
      <c r="R663" s="17">
        <f t="shared" si="92"/>
        <v>0.74095388310426558</v>
      </c>
      <c r="S663" s="17">
        <f t="shared" si="93"/>
        <v>1.9291192963151294</v>
      </c>
      <c r="T663" s="17">
        <f t="shared" si="94"/>
        <v>0.3439945909823911</v>
      </c>
      <c r="U663" s="17">
        <f t="shared" si="95"/>
        <v>0.45287253595681493</v>
      </c>
      <c r="W663" s="17">
        <v>56</v>
      </c>
      <c r="X663" s="17">
        <v>2</v>
      </c>
      <c r="Y663" s="17">
        <f t="shared" si="96"/>
        <v>0.21371982717594143</v>
      </c>
      <c r="Z663" s="17">
        <f t="shared" si="97"/>
        <v>0.55643279833142645</v>
      </c>
      <c r="AA663" s="17">
        <f t="shared" si="98"/>
        <v>9.922137694481846E-2</v>
      </c>
      <c r="AB663" s="17">
        <f t="shared" si="99"/>
        <v>0.13062599754781365</v>
      </c>
      <c r="AD663" s="17">
        <v>56</v>
      </c>
      <c r="AE663" s="17">
        <v>2</v>
      </c>
      <c r="AF663" s="17">
        <f>SUMPRODUCT(Y663:AB663,'Coded Choice Data'!C663:F663)</f>
        <v>9.922137694481846E-2</v>
      </c>
      <c r="AG663" s="17">
        <f t="shared" si="100"/>
        <v>-2.3104017945113293</v>
      </c>
    </row>
    <row r="664" spans="9:33" x14ac:dyDescent="0.3">
      <c r="I664" s="16">
        <v>56</v>
      </c>
      <c r="J664" s="16">
        <v>3</v>
      </c>
      <c r="K664" s="17">
        <f>SUMPRODUCT($A$2:$G$2,'Des Matrix All Tasks All Resp'!C665:I665)</f>
        <v>1.3392610796480227</v>
      </c>
      <c r="L664" s="17">
        <f>SUMPRODUCT($A$2:$G$2,'Des Matrix All Tasks All Resp'!J665:P665)</f>
        <v>-0.68125478487649804</v>
      </c>
      <c r="M664" s="17">
        <f>SUMPRODUCT($A$2:$G$2,'Des Matrix All Tasks All Resp'!Q665:W665)</f>
        <v>-0.8515711716844464</v>
      </c>
      <c r="N664" s="17">
        <f>SUMPRODUCT($A$2:$G$2,'Des Matrix All Tasks All Resp'!X665:AD665)</f>
        <v>-0.79214457067197641</v>
      </c>
      <c r="P664" s="17">
        <v>56</v>
      </c>
      <c r="Q664" s="17">
        <v>3</v>
      </c>
      <c r="R664" s="17">
        <f t="shared" si="92"/>
        <v>3.8162225787435333</v>
      </c>
      <c r="S664" s="17">
        <f t="shared" si="93"/>
        <v>0.50598169568907869</v>
      </c>
      <c r="T664" s="17">
        <f t="shared" si="94"/>
        <v>0.42674391698803016</v>
      </c>
      <c r="U664" s="17">
        <f t="shared" si="95"/>
        <v>0.45287253595681493</v>
      </c>
      <c r="W664" s="17">
        <v>56</v>
      </c>
      <c r="X664" s="17">
        <v>3</v>
      </c>
      <c r="Y664" s="17">
        <f t="shared" si="96"/>
        <v>0.73363208360075771</v>
      </c>
      <c r="Z664" s="17">
        <f t="shared" si="97"/>
        <v>9.7270114101793301E-2</v>
      </c>
      <c r="AA664" s="17">
        <f t="shared" si="98"/>
        <v>8.2037413312237836E-2</v>
      </c>
      <c r="AB664" s="17">
        <f t="shared" si="99"/>
        <v>8.7060388985211054E-2</v>
      </c>
      <c r="AD664" s="17">
        <v>56</v>
      </c>
      <c r="AE664" s="17">
        <v>3</v>
      </c>
      <c r="AF664" s="17">
        <f>SUMPRODUCT(Y664:AB664,'Coded Choice Data'!C664:F664)</f>
        <v>0.73363208360075771</v>
      </c>
      <c r="AG664" s="17">
        <f t="shared" si="100"/>
        <v>-0.30974762453497645</v>
      </c>
    </row>
    <row r="665" spans="9:33" x14ac:dyDescent="0.3">
      <c r="I665" s="16">
        <v>56</v>
      </c>
      <c r="J665" s="16">
        <v>4</v>
      </c>
      <c r="K665" s="17">
        <f>SUMPRODUCT($A$2:$G$2,'Des Matrix All Tasks All Resp'!C666:I666)</f>
        <v>-0.8515711716844464</v>
      </c>
      <c r="L665" s="17">
        <f>SUMPRODUCT($A$2:$G$2,'Des Matrix All Tasks All Resp'!J666:P666)</f>
        <v>-1.0671293456207582</v>
      </c>
      <c r="M665" s="17">
        <f>SUMPRODUCT($A$2:$G$2,'Des Matrix All Tasks All Resp'!Q666:W666)</f>
        <v>-1.1975725696168413</v>
      </c>
      <c r="N665" s="17">
        <f>SUMPRODUCT($A$2:$G$2,'Des Matrix All Tasks All Resp'!X666:AD666)</f>
        <v>-0.79214457067197641</v>
      </c>
      <c r="P665" s="17">
        <v>56</v>
      </c>
      <c r="Q665" s="17">
        <v>4</v>
      </c>
      <c r="R665" s="17">
        <f t="shared" si="92"/>
        <v>0.42674391698803016</v>
      </c>
      <c r="S665" s="17">
        <f t="shared" si="93"/>
        <v>0.3439945909823911</v>
      </c>
      <c r="T665" s="17">
        <f t="shared" si="94"/>
        <v>0.30192622799302171</v>
      </c>
      <c r="U665" s="17">
        <f t="shared" si="95"/>
        <v>0.45287253595681493</v>
      </c>
      <c r="W665" s="17">
        <v>56</v>
      </c>
      <c r="X665" s="17">
        <v>4</v>
      </c>
      <c r="Y665" s="17">
        <f t="shared" si="96"/>
        <v>0.27973352394784146</v>
      </c>
      <c r="Z665" s="17">
        <f t="shared" si="97"/>
        <v>0.22549078106062309</v>
      </c>
      <c r="AA665" s="17">
        <f t="shared" si="98"/>
        <v>0.19791468458386108</v>
      </c>
      <c r="AB665" s="17">
        <f t="shared" si="99"/>
        <v>0.29686101040767443</v>
      </c>
      <c r="AD665" s="17">
        <v>56</v>
      </c>
      <c r="AE665" s="17">
        <v>4</v>
      </c>
      <c r="AF665" s="17">
        <f>SUMPRODUCT(Y665:AB665,'Coded Choice Data'!C665:F665)</f>
        <v>0.22549078106062309</v>
      </c>
      <c r="AG665" s="17">
        <f t="shared" si="100"/>
        <v>-1.4894760030896363</v>
      </c>
    </row>
    <row r="666" spans="9:33" x14ac:dyDescent="0.3">
      <c r="I666" s="16">
        <v>56</v>
      </c>
      <c r="J666" s="16">
        <v>5</v>
      </c>
      <c r="K666" s="17">
        <f>SUMPRODUCT($A$2:$G$2,'Des Matrix All Tasks All Resp'!C667:I667)</f>
        <v>1.3392610796480227</v>
      </c>
      <c r="L666" s="17">
        <f>SUMPRODUCT($A$2:$G$2,'Des Matrix All Tasks All Resp'!J667:P667)</f>
        <v>0.65706357561691719</v>
      </c>
      <c r="M666" s="17">
        <f>SUMPRODUCT($A$2:$G$2,'Des Matrix All Tasks All Resp'!Q667:W667)</f>
        <v>0.66584189037001906</v>
      </c>
      <c r="N666" s="17">
        <f>SUMPRODUCT($A$2:$G$2,'Des Matrix All Tasks All Resp'!X667:AD667)</f>
        <v>-0.79214457067197641</v>
      </c>
      <c r="P666" s="17">
        <v>56</v>
      </c>
      <c r="Q666" s="17">
        <v>5</v>
      </c>
      <c r="R666" s="17">
        <f t="shared" si="92"/>
        <v>3.8162225787435333</v>
      </c>
      <c r="S666" s="17">
        <f t="shared" si="93"/>
        <v>1.9291192963151294</v>
      </c>
      <c r="T666" s="17">
        <f t="shared" si="94"/>
        <v>1.9461282584821706</v>
      </c>
      <c r="U666" s="17">
        <f t="shared" si="95"/>
        <v>0.45287253595681493</v>
      </c>
      <c r="W666" s="17">
        <v>56</v>
      </c>
      <c r="X666" s="17">
        <v>5</v>
      </c>
      <c r="Y666" s="17">
        <f t="shared" si="96"/>
        <v>0.46857342987741968</v>
      </c>
      <c r="Z666" s="17">
        <f t="shared" si="97"/>
        <v>0.23686617503707263</v>
      </c>
      <c r="AA666" s="17">
        <f t="shared" si="98"/>
        <v>0.23895461395194584</v>
      </c>
      <c r="AB666" s="17">
        <f t="shared" si="99"/>
        <v>5.5605781133561828E-2</v>
      </c>
      <c r="AD666" s="17">
        <v>56</v>
      </c>
      <c r="AE666" s="17">
        <v>5</v>
      </c>
      <c r="AF666" s="17">
        <f>SUMPRODUCT(Y666:AB666,'Coded Choice Data'!C666:F666)</f>
        <v>0.23686617503707263</v>
      </c>
      <c r="AG666" s="17">
        <f t="shared" si="100"/>
        <v>-1.4402599596196284</v>
      </c>
    </row>
    <row r="667" spans="9:33" x14ac:dyDescent="0.3">
      <c r="I667" s="16">
        <v>56</v>
      </c>
      <c r="J667" s="16">
        <v>6</v>
      </c>
      <c r="K667" s="17">
        <f>SUMPRODUCT($A$2:$G$2,'Des Matrix All Tasks All Resp'!C668:I668)</f>
        <v>-0.68125478487649804</v>
      </c>
      <c r="L667" s="17">
        <f>SUMPRODUCT($A$2:$G$2,'Des Matrix All Tasks All Resp'!J668:P668)</f>
        <v>-0.29981689164942416</v>
      </c>
      <c r="M667" s="17">
        <f>SUMPRODUCT($A$2:$G$2,'Des Matrix All Tasks All Resp'!Q668:W668)</f>
        <v>-0.69446976714678621</v>
      </c>
      <c r="N667" s="17">
        <f>SUMPRODUCT($A$2:$G$2,'Des Matrix All Tasks All Resp'!X668:AD668)</f>
        <v>-0.79214457067197641</v>
      </c>
      <c r="P667" s="17">
        <v>56</v>
      </c>
      <c r="Q667" s="17">
        <v>6</v>
      </c>
      <c r="R667" s="17">
        <f t="shared" si="92"/>
        <v>0.50598169568907869</v>
      </c>
      <c r="S667" s="17">
        <f t="shared" si="93"/>
        <v>0.74095388310426558</v>
      </c>
      <c r="T667" s="17">
        <f t="shared" si="94"/>
        <v>0.49933914382267025</v>
      </c>
      <c r="U667" s="17">
        <f t="shared" si="95"/>
        <v>0.45287253595681493</v>
      </c>
      <c r="W667" s="17">
        <v>56</v>
      </c>
      <c r="X667" s="17">
        <v>6</v>
      </c>
      <c r="Y667" s="17">
        <f t="shared" si="96"/>
        <v>0.23008086144146769</v>
      </c>
      <c r="Z667" s="17">
        <f t="shared" si="97"/>
        <v>0.33692781609591671</v>
      </c>
      <c r="AA667" s="17">
        <f t="shared" si="98"/>
        <v>0.22706034890393112</v>
      </c>
      <c r="AB667" s="17">
        <f t="shared" si="99"/>
        <v>0.20593097355868456</v>
      </c>
      <c r="AD667" s="17">
        <v>56</v>
      </c>
      <c r="AE667" s="17">
        <v>6</v>
      </c>
      <c r="AF667" s="17">
        <f>SUMPRODUCT(Y667:AB667,'Coded Choice Data'!C667:F667)</f>
        <v>0.20593097355868456</v>
      </c>
      <c r="AG667" s="17">
        <f t="shared" si="100"/>
        <v>-1.5802142461565509</v>
      </c>
    </row>
    <row r="668" spans="9:33" x14ac:dyDescent="0.3">
      <c r="I668" s="16">
        <v>56</v>
      </c>
      <c r="J668" s="16">
        <v>7</v>
      </c>
      <c r="K668" s="17">
        <f>SUMPRODUCT($A$2:$G$2,'Des Matrix All Tasks All Resp'!C669:I669)</f>
        <v>0.66584189037001906</v>
      </c>
      <c r="L668" s="17">
        <f>SUMPRODUCT($A$2:$G$2,'Des Matrix All Tasks All Resp'!J669:P669)</f>
        <v>-0.8515711716844464</v>
      </c>
      <c r="M668" s="17">
        <f>SUMPRODUCT($A$2:$G$2,'Des Matrix All Tasks All Resp'!Q669:W669)</f>
        <v>-0.29981689164942416</v>
      </c>
      <c r="N668" s="17">
        <f>SUMPRODUCT($A$2:$G$2,'Des Matrix All Tasks All Resp'!X669:AD669)</f>
        <v>-0.79214457067197641</v>
      </c>
      <c r="P668" s="17">
        <v>56</v>
      </c>
      <c r="Q668" s="17">
        <v>7</v>
      </c>
      <c r="R668" s="17">
        <f t="shared" si="92"/>
        <v>1.9461282584821706</v>
      </c>
      <c r="S668" s="17">
        <f t="shared" si="93"/>
        <v>0.42674391698803016</v>
      </c>
      <c r="T668" s="17">
        <f t="shared" si="94"/>
        <v>0.74095388310426558</v>
      </c>
      <c r="U668" s="17">
        <f t="shared" si="95"/>
        <v>0.45287253595681493</v>
      </c>
      <c r="W668" s="17">
        <v>56</v>
      </c>
      <c r="X668" s="17">
        <v>7</v>
      </c>
      <c r="Y668" s="17">
        <f t="shared" si="96"/>
        <v>0.54563855254439342</v>
      </c>
      <c r="Z668" s="17">
        <f t="shared" si="97"/>
        <v>0.1196467561465229</v>
      </c>
      <c r="AA668" s="17">
        <f t="shared" si="98"/>
        <v>0.20774221972115875</v>
      </c>
      <c r="AB668" s="17">
        <f t="shared" si="99"/>
        <v>0.12697247158792493</v>
      </c>
      <c r="AD668" s="17">
        <v>56</v>
      </c>
      <c r="AE668" s="17">
        <v>7</v>
      </c>
      <c r="AF668" s="17">
        <f>SUMPRODUCT(Y668:AB668,'Coded Choice Data'!C668:F668)</f>
        <v>0.54563855254439342</v>
      </c>
      <c r="AG668" s="17">
        <f t="shared" si="100"/>
        <v>-0.60579851412740759</v>
      </c>
    </row>
    <row r="669" spans="9:33" x14ac:dyDescent="0.3">
      <c r="I669" s="16">
        <v>56</v>
      </c>
      <c r="J669" s="16">
        <v>8</v>
      </c>
      <c r="K669" s="17">
        <f>SUMPRODUCT($A$2:$G$2,'Des Matrix All Tasks All Resp'!C670:I670)</f>
        <v>-1.1975725696168413</v>
      </c>
      <c r="L669" s="17">
        <f>SUMPRODUCT($A$2:$G$2,'Des Matrix All Tasks All Resp'!J670:P670)</f>
        <v>-0.68125478487649804</v>
      </c>
      <c r="M669" s="17">
        <f>SUMPRODUCT($A$2:$G$2,'Des Matrix All Tasks All Resp'!Q670:W670)</f>
        <v>0.65706357561691719</v>
      </c>
      <c r="N669" s="17">
        <f>SUMPRODUCT($A$2:$G$2,'Des Matrix All Tasks All Resp'!X670:AD670)</f>
        <v>-0.79214457067197641</v>
      </c>
      <c r="P669" s="17">
        <v>56</v>
      </c>
      <c r="Q669" s="17">
        <v>8</v>
      </c>
      <c r="R669" s="17">
        <f t="shared" si="92"/>
        <v>0.30192622799302171</v>
      </c>
      <c r="S669" s="17">
        <f t="shared" si="93"/>
        <v>0.50598169568907869</v>
      </c>
      <c r="T669" s="17">
        <f t="shared" si="94"/>
        <v>1.9291192963151294</v>
      </c>
      <c r="U669" s="17">
        <f t="shared" si="95"/>
        <v>0.45287253595681493</v>
      </c>
      <c r="W669" s="17">
        <v>56</v>
      </c>
      <c r="X669" s="17">
        <v>8</v>
      </c>
      <c r="Y669" s="17">
        <f t="shared" si="96"/>
        <v>9.4650694721508805E-2</v>
      </c>
      <c r="Z669" s="17">
        <f t="shared" si="97"/>
        <v>0.15861993617343256</v>
      </c>
      <c r="AA669" s="17">
        <f t="shared" si="98"/>
        <v>0.60475859553716993</v>
      </c>
      <c r="AB669" s="17">
        <f t="shared" si="99"/>
        <v>0.14197077356788865</v>
      </c>
      <c r="AD669" s="17">
        <v>56</v>
      </c>
      <c r="AE669" s="17">
        <v>8</v>
      </c>
      <c r="AF669" s="17">
        <f>SUMPRODUCT(Y669:AB669,'Coded Choice Data'!C669:F669)</f>
        <v>0.15861993617343256</v>
      </c>
      <c r="AG669" s="17">
        <f t="shared" si="100"/>
        <v>-1.8412442767136756</v>
      </c>
    </row>
    <row r="670" spans="9:33" x14ac:dyDescent="0.3">
      <c r="I670" s="16">
        <v>56</v>
      </c>
      <c r="J670" s="16">
        <v>9</v>
      </c>
      <c r="K670" s="17">
        <f>SUMPRODUCT($A$2:$G$2,'Des Matrix All Tasks All Resp'!C671:I671)</f>
        <v>-1.0671293456207582</v>
      </c>
      <c r="L670" s="17">
        <f>SUMPRODUCT($A$2:$G$2,'Des Matrix All Tasks All Resp'!J671:P671)</f>
        <v>-0.69446976714678621</v>
      </c>
      <c r="M670" s="17">
        <f>SUMPRODUCT($A$2:$G$2,'Des Matrix All Tasks All Resp'!Q671:W671)</f>
        <v>1.3392610796480227</v>
      </c>
      <c r="N670" s="17">
        <f>SUMPRODUCT($A$2:$G$2,'Des Matrix All Tasks All Resp'!X671:AD671)</f>
        <v>-0.79214457067197641</v>
      </c>
      <c r="P670" s="17">
        <v>56</v>
      </c>
      <c r="Q670" s="17">
        <v>9</v>
      </c>
      <c r="R670" s="17">
        <f t="shared" si="92"/>
        <v>0.3439945909823911</v>
      </c>
      <c r="S670" s="17">
        <f t="shared" si="93"/>
        <v>0.49933914382267025</v>
      </c>
      <c r="T670" s="17">
        <f t="shared" si="94"/>
        <v>3.8162225787435333</v>
      </c>
      <c r="U670" s="17">
        <f t="shared" si="95"/>
        <v>0.45287253595681493</v>
      </c>
      <c r="W670" s="17">
        <v>56</v>
      </c>
      <c r="X670" s="17">
        <v>9</v>
      </c>
      <c r="Y670" s="17">
        <f t="shared" si="96"/>
        <v>6.7285941987372616E-2</v>
      </c>
      <c r="Z670" s="17">
        <f t="shared" si="97"/>
        <v>9.7671607473026778E-2</v>
      </c>
      <c r="AA670" s="17">
        <f t="shared" si="98"/>
        <v>0.7464597926116322</v>
      </c>
      <c r="AB670" s="17">
        <f t="shared" si="99"/>
        <v>8.8582657927968433E-2</v>
      </c>
      <c r="AD670" s="17">
        <v>56</v>
      </c>
      <c r="AE670" s="17">
        <v>9</v>
      </c>
      <c r="AF670" s="17">
        <f>SUMPRODUCT(Y670:AB670,'Coded Choice Data'!C670:F670)</f>
        <v>6.7285941987372616E-2</v>
      </c>
      <c r="AG670" s="17">
        <f t="shared" si="100"/>
        <v>-2.6988039499256793</v>
      </c>
    </row>
    <row r="671" spans="9:33" x14ac:dyDescent="0.3">
      <c r="I671" s="16">
        <v>56</v>
      </c>
      <c r="J671" s="16">
        <v>10</v>
      </c>
      <c r="K671" s="17">
        <f>SUMPRODUCT($A$2:$G$2,'Des Matrix All Tasks All Resp'!C672:I672)</f>
        <v>-0.29981689164942416</v>
      </c>
      <c r="L671" s="17">
        <f>SUMPRODUCT($A$2:$G$2,'Des Matrix All Tasks All Resp'!J672:P672)</f>
        <v>1.3392610796480227</v>
      </c>
      <c r="M671" s="17">
        <f>SUMPRODUCT($A$2:$G$2,'Des Matrix All Tasks All Resp'!Q672:W672)</f>
        <v>-1.1975725696168413</v>
      </c>
      <c r="N671" s="17">
        <f>SUMPRODUCT($A$2:$G$2,'Des Matrix All Tasks All Resp'!X672:AD672)</f>
        <v>-0.79214457067197641</v>
      </c>
      <c r="P671" s="17">
        <v>56</v>
      </c>
      <c r="Q671" s="17">
        <v>10</v>
      </c>
      <c r="R671" s="17">
        <f t="shared" si="92"/>
        <v>0.74095388310426558</v>
      </c>
      <c r="S671" s="17">
        <f t="shared" si="93"/>
        <v>3.8162225787435333</v>
      </c>
      <c r="T671" s="17">
        <f t="shared" si="94"/>
        <v>0.30192622799302171</v>
      </c>
      <c r="U671" s="17">
        <f t="shared" si="95"/>
        <v>0.45287253595681493</v>
      </c>
      <c r="W671" s="17">
        <v>56</v>
      </c>
      <c r="X671" s="17">
        <v>10</v>
      </c>
      <c r="Y671" s="17">
        <f t="shared" si="96"/>
        <v>0.13948745082729661</v>
      </c>
      <c r="Z671" s="17">
        <f t="shared" si="97"/>
        <v>0.71841874566922448</v>
      </c>
      <c r="AA671" s="17">
        <f t="shared" si="98"/>
        <v>5.6838786921805544E-2</v>
      </c>
      <c r="AB671" s="17">
        <f t="shared" si="99"/>
        <v>8.525501658167324E-2</v>
      </c>
      <c r="AD671" s="17">
        <v>56</v>
      </c>
      <c r="AE671" s="17">
        <v>10</v>
      </c>
      <c r="AF671" s="17">
        <f>SUMPRODUCT(Y671:AB671,'Coded Choice Data'!C671:F671)</f>
        <v>0.71841874566922448</v>
      </c>
      <c r="AG671" s="17">
        <f t="shared" si="100"/>
        <v>-0.33070266869701831</v>
      </c>
    </row>
    <row r="672" spans="9:33" x14ac:dyDescent="0.3">
      <c r="I672" s="16">
        <v>56</v>
      </c>
      <c r="J672" s="16">
        <v>11</v>
      </c>
      <c r="K672" s="17">
        <f>SUMPRODUCT($A$2:$G$2,'Des Matrix All Tasks All Resp'!C673:I673)</f>
        <v>-1.0671293456207582</v>
      </c>
      <c r="L672" s="17">
        <f>SUMPRODUCT($A$2:$G$2,'Des Matrix All Tasks All Resp'!J673:P673)</f>
        <v>0.66584189037001906</v>
      </c>
      <c r="M672" s="17">
        <f>SUMPRODUCT($A$2:$G$2,'Des Matrix All Tasks All Resp'!Q673:W673)</f>
        <v>-0.68125478487649804</v>
      </c>
      <c r="N672" s="17">
        <f>SUMPRODUCT($A$2:$G$2,'Des Matrix All Tasks All Resp'!X673:AD673)</f>
        <v>-0.79214457067197641</v>
      </c>
      <c r="P672" s="17">
        <v>56</v>
      </c>
      <c r="Q672" s="17">
        <v>11</v>
      </c>
      <c r="R672" s="17">
        <f t="shared" si="92"/>
        <v>0.3439945909823911</v>
      </c>
      <c r="S672" s="17">
        <f t="shared" si="93"/>
        <v>1.9461282584821706</v>
      </c>
      <c r="T672" s="17">
        <f t="shared" si="94"/>
        <v>0.50598169568907869</v>
      </c>
      <c r="U672" s="17">
        <f t="shared" si="95"/>
        <v>0.45287253595681493</v>
      </c>
      <c r="W672" s="17">
        <v>56</v>
      </c>
      <c r="X672" s="17">
        <v>11</v>
      </c>
      <c r="Y672" s="17">
        <f t="shared" si="96"/>
        <v>0.10587781396870258</v>
      </c>
      <c r="Z672" s="17">
        <f t="shared" si="97"/>
        <v>0.59899722586439763</v>
      </c>
      <c r="AA672" s="17">
        <f t="shared" si="98"/>
        <v>0.15573569251407005</v>
      </c>
      <c r="AB672" s="17">
        <f t="shared" si="99"/>
        <v>0.1393892676528298</v>
      </c>
      <c r="AD672" s="17">
        <v>56</v>
      </c>
      <c r="AE672" s="17">
        <v>11</v>
      </c>
      <c r="AF672" s="17">
        <f>SUMPRODUCT(Y672:AB672,'Coded Choice Data'!C672:F672)</f>
        <v>0.10587781396870258</v>
      </c>
      <c r="AG672" s="17">
        <f t="shared" si="100"/>
        <v>-2.2454695481463238</v>
      </c>
    </row>
    <row r="673" spans="9:33" x14ac:dyDescent="0.3">
      <c r="I673" s="16">
        <v>56</v>
      </c>
      <c r="J673" s="16">
        <v>12</v>
      </c>
      <c r="K673" s="17">
        <f>SUMPRODUCT($A$2:$G$2,'Des Matrix All Tasks All Resp'!C674:I674)</f>
        <v>0.65706357561691719</v>
      </c>
      <c r="L673" s="17">
        <f>SUMPRODUCT($A$2:$G$2,'Des Matrix All Tasks All Resp'!J674:P674)</f>
        <v>-0.8515711716844464</v>
      </c>
      <c r="M673" s="17">
        <f>SUMPRODUCT($A$2:$G$2,'Des Matrix All Tasks All Resp'!Q674:W674)</f>
        <v>-0.69446976714678621</v>
      </c>
      <c r="N673" s="17">
        <f>SUMPRODUCT($A$2:$G$2,'Des Matrix All Tasks All Resp'!X674:AD674)</f>
        <v>-0.79214457067197641</v>
      </c>
      <c r="P673" s="17">
        <v>56</v>
      </c>
      <c r="Q673" s="17">
        <v>12</v>
      </c>
      <c r="R673" s="17">
        <f t="shared" si="92"/>
        <v>1.9291192963151294</v>
      </c>
      <c r="S673" s="17">
        <f t="shared" si="93"/>
        <v>0.42674391698803016</v>
      </c>
      <c r="T673" s="17">
        <f t="shared" si="94"/>
        <v>0.49933914382267025</v>
      </c>
      <c r="U673" s="17">
        <f t="shared" si="95"/>
        <v>0.45287253595681493</v>
      </c>
      <c r="W673" s="17">
        <v>56</v>
      </c>
      <c r="X673" s="17">
        <v>12</v>
      </c>
      <c r="Y673" s="17">
        <f t="shared" si="96"/>
        <v>0.58315466205103683</v>
      </c>
      <c r="Z673" s="17">
        <f t="shared" si="97"/>
        <v>0.1290006819012392</v>
      </c>
      <c r="AA673" s="17">
        <f t="shared" si="98"/>
        <v>0.15094553780109821</v>
      </c>
      <c r="AB673" s="17">
        <f t="shared" si="99"/>
        <v>0.13689911824662579</v>
      </c>
      <c r="AD673" s="17">
        <v>56</v>
      </c>
      <c r="AE673" s="17">
        <v>12</v>
      </c>
      <c r="AF673" s="17">
        <f>SUMPRODUCT(Y673:AB673,'Coded Choice Data'!C673:F673)</f>
        <v>0.58315466205103683</v>
      </c>
      <c r="AG673" s="17">
        <f t="shared" si="100"/>
        <v>-0.53930284127695449</v>
      </c>
    </row>
    <row r="674" spans="9:33" x14ac:dyDescent="0.3">
      <c r="I674" s="16">
        <v>57</v>
      </c>
      <c r="J674" s="16">
        <v>1</v>
      </c>
      <c r="K674" s="17">
        <f>SUMPRODUCT($A$2:$G$2,'Des Matrix All Tasks All Resp'!C675:I675)</f>
        <v>-0.69446976714678621</v>
      </c>
      <c r="L674" s="17">
        <f>SUMPRODUCT($A$2:$G$2,'Des Matrix All Tasks All Resp'!J675:P675)</f>
        <v>-1.1975725696168413</v>
      </c>
      <c r="M674" s="17">
        <f>SUMPRODUCT($A$2:$G$2,'Des Matrix All Tasks All Resp'!Q675:W675)</f>
        <v>0.66584189037001906</v>
      </c>
      <c r="N674" s="17">
        <f>SUMPRODUCT($A$2:$G$2,'Des Matrix All Tasks All Resp'!X675:AD675)</f>
        <v>-0.79214457067197641</v>
      </c>
      <c r="P674" s="17">
        <v>57</v>
      </c>
      <c r="Q674" s="17">
        <v>1</v>
      </c>
      <c r="R674" s="17">
        <f t="shared" si="92"/>
        <v>0.49933914382267025</v>
      </c>
      <c r="S674" s="17">
        <f t="shared" si="93"/>
        <v>0.30192622799302171</v>
      </c>
      <c r="T674" s="17">
        <f t="shared" si="94"/>
        <v>1.9461282584821706</v>
      </c>
      <c r="U674" s="17">
        <f t="shared" si="95"/>
        <v>0.45287253595681493</v>
      </c>
      <c r="W674" s="17">
        <v>57</v>
      </c>
      <c r="X674" s="17">
        <v>1</v>
      </c>
      <c r="Y674" s="17">
        <f t="shared" si="96"/>
        <v>0.15603050430241394</v>
      </c>
      <c r="Z674" s="17">
        <f t="shared" si="97"/>
        <v>9.4344098992981823E-2</v>
      </c>
      <c r="AA674" s="17">
        <f t="shared" si="98"/>
        <v>0.60811449966355624</v>
      </c>
      <c r="AB674" s="17">
        <f t="shared" si="99"/>
        <v>0.14151089704104794</v>
      </c>
      <c r="AD674" s="17">
        <v>57</v>
      </c>
      <c r="AE674" s="17">
        <v>1</v>
      </c>
      <c r="AF674" s="17">
        <f>SUMPRODUCT(Y674:AB674,'Coded Choice Data'!C674:F674)</f>
        <v>0.60811449966355624</v>
      </c>
      <c r="AG674" s="17">
        <f t="shared" si="100"/>
        <v>-0.49739209293123748</v>
      </c>
    </row>
    <row r="675" spans="9:33" x14ac:dyDescent="0.3">
      <c r="I675" s="16">
        <v>57</v>
      </c>
      <c r="J675" s="16">
        <v>2</v>
      </c>
      <c r="K675" s="17">
        <f>SUMPRODUCT($A$2:$G$2,'Des Matrix All Tasks All Resp'!C676:I676)</f>
        <v>-0.29981689164942416</v>
      </c>
      <c r="L675" s="17">
        <f>SUMPRODUCT($A$2:$G$2,'Des Matrix All Tasks All Resp'!J676:P676)</f>
        <v>0.65706357561691719</v>
      </c>
      <c r="M675" s="17">
        <f>SUMPRODUCT($A$2:$G$2,'Des Matrix All Tasks All Resp'!Q676:W676)</f>
        <v>-1.0671293456207582</v>
      </c>
      <c r="N675" s="17">
        <f>SUMPRODUCT($A$2:$G$2,'Des Matrix All Tasks All Resp'!X676:AD676)</f>
        <v>-0.79214457067197641</v>
      </c>
      <c r="P675" s="17">
        <v>57</v>
      </c>
      <c r="Q675" s="17">
        <v>2</v>
      </c>
      <c r="R675" s="17">
        <f t="shared" si="92"/>
        <v>0.74095388310426558</v>
      </c>
      <c r="S675" s="17">
        <f t="shared" si="93"/>
        <v>1.9291192963151294</v>
      </c>
      <c r="T675" s="17">
        <f t="shared" si="94"/>
        <v>0.3439945909823911</v>
      </c>
      <c r="U675" s="17">
        <f t="shared" si="95"/>
        <v>0.45287253595681493</v>
      </c>
      <c r="W675" s="17">
        <v>57</v>
      </c>
      <c r="X675" s="17">
        <v>2</v>
      </c>
      <c r="Y675" s="17">
        <f t="shared" si="96"/>
        <v>0.21371982717594143</v>
      </c>
      <c r="Z675" s="17">
        <f t="shared" si="97"/>
        <v>0.55643279833142645</v>
      </c>
      <c r="AA675" s="17">
        <f t="shared" si="98"/>
        <v>9.922137694481846E-2</v>
      </c>
      <c r="AB675" s="17">
        <f t="shared" si="99"/>
        <v>0.13062599754781365</v>
      </c>
      <c r="AD675" s="17">
        <v>57</v>
      </c>
      <c r="AE675" s="17">
        <v>2</v>
      </c>
      <c r="AF675" s="17">
        <f>SUMPRODUCT(Y675:AB675,'Coded Choice Data'!C675:F675)</f>
        <v>0.13062599754781365</v>
      </c>
      <c r="AG675" s="17">
        <f t="shared" si="100"/>
        <v>-2.0354170195625474</v>
      </c>
    </row>
    <row r="676" spans="9:33" x14ac:dyDescent="0.3">
      <c r="I676" s="16">
        <v>57</v>
      </c>
      <c r="J676" s="16">
        <v>3</v>
      </c>
      <c r="K676" s="17">
        <f>SUMPRODUCT($A$2:$G$2,'Des Matrix All Tasks All Resp'!C677:I677)</f>
        <v>1.3392610796480227</v>
      </c>
      <c r="L676" s="17">
        <f>SUMPRODUCT($A$2:$G$2,'Des Matrix All Tasks All Resp'!J677:P677)</f>
        <v>-0.68125478487649804</v>
      </c>
      <c r="M676" s="17">
        <f>SUMPRODUCT($A$2:$G$2,'Des Matrix All Tasks All Resp'!Q677:W677)</f>
        <v>-0.8515711716844464</v>
      </c>
      <c r="N676" s="17">
        <f>SUMPRODUCT($A$2:$G$2,'Des Matrix All Tasks All Resp'!X677:AD677)</f>
        <v>-0.79214457067197641</v>
      </c>
      <c r="P676" s="17">
        <v>57</v>
      </c>
      <c r="Q676" s="17">
        <v>3</v>
      </c>
      <c r="R676" s="17">
        <f t="shared" si="92"/>
        <v>3.8162225787435333</v>
      </c>
      <c r="S676" s="17">
        <f t="shared" si="93"/>
        <v>0.50598169568907869</v>
      </c>
      <c r="T676" s="17">
        <f t="shared" si="94"/>
        <v>0.42674391698803016</v>
      </c>
      <c r="U676" s="17">
        <f t="shared" si="95"/>
        <v>0.45287253595681493</v>
      </c>
      <c r="W676" s="17">
        <v>57</v>
      </c>
      <c r="X676" s="17">
        <v>3</v>
      </c>
      <c r="Y676" s="17">
        <f t="shared" si="96"/>
        <v>0.73363208360075771</v>
      </c>
      <c r="Z676" s="17">
        <f t="shared" si="97"/>
        <v>9.7270114101793301E-2</v>
      </c>
      <c r="AA676" s="17">
        <f t="shared" si="98"/>
        <v>8.2037413312237836E-2</v>
      </c>
      <c r="AB676" s="17">
        <f t="shared" si="99"/>
        <v>8.7060388985211054E-2</v>
      </c>
      <c r="AD676" s="17">
        <v>57</v>
      </c>
      <c r="AE676" s="17">
        <v>3</v>
      </c>
      <c r="AF676" s="17">
        <f>SUMPRODUCT(Y676:AB676,'Coded Choice Data'!C676:F676)</f>
        <v>8.2037413312237836E-2</v>
      </c>
      <c r="AG676" s="17">
        <f t="shared" si="100"/>
        <v>-2.5005798758674453</v>
      </c>
    </row>
    <row r="677" spans="9:33" x14ac:dyDescent="0.3">
      <c r="I677" s="16">
        <v>57</v>
      </c>
      <c r="J677" s="16">
        <v>4</v>
      </c>
      <c r="K677" s="17">
        <f>SUMPRODUCT($A$2:$G$2,'Des Matrix All Tasks All Resp'!C678:I678)</f>
        <v>-0.8515711716844464</v>
      </c>
      <c r="L677" s="17">
        <f>SUMPRODUCT($A$2:$G$2,'Des Matrix All Tasks All Resp'!J678:P678)</f>
        <v>-1.0671293456207582</v>
      </c>
      <c r="M677" s="17">
        <f>SUMPRODUCT($A$2:$G$2,'Des Matrix All Tasks All Resp'!Q678:W678)</f>
        <v>-1.1975725696168413</v>
      </c>
      <c r="N677" s="17">
        <f>SUMPRODUCT($A$2:$G$2,'Des Matrix All Tasks All Resp'!X678:AD678)</f>
        <v>-0.79214457067197641</v>
      </c>
      <c r="P677" s="17">
        <v>57</v>
      </c>
      <c r="Q677" s="17">
        <v>4</v>
      </c>
      <c r="R677" s="17">
        <f t="shared" si="92"/>
        <v>0.42674391698803016</v>
      </c>
      <c r="S677" s="17">
        <f t="shared" si="93"/>
        <v>0.3439945909823911</v>
      </c>
      <c r="T677" s="17">
        <f t="shared" si="94"/>
        <v>0.30192622799302171</v>
      </c>
      <c r="U677" s="17">
        <f t="shared" si="95"/>
        <v>0.45287253595681493</v>
      </c>
      <c r="W677" s="17">
        <v>57</v>
      </c>
      <c r="X677" s="17">
        <v>4</v>
      </c>
      <c r="Y677" s="17">
        <f t="shared" si="96"/>
        <v>0.27973352394784146</v>
      </c>
      <c r="Z677" s="17">
        <f t="shared" si="97"/>
        <v>0.22549078106062309</v>
      </c>
      <c r="AA677" s="17">
        <f t="shared" si="98"/>
        <v>0.19791468458386108</v>
      </c>
      <c r="AB677" s="17">
        <f t="shared" si="99"/>
        <v>0.29686101040767443</v>
      </c>
      <c r="AD677" s="17">
        <v>57</v>
      </c>
      <c r="AE677" s="17">
        <v>4</v>
      </c>
      <c r="AF677" s="17">
        <f>SUMPRODUCT(Y677:AB677,'Coded Choice Data'!C677:F677)</f>
        <v>0.27973352394784146</v>
      </c>
      <c r="AG677" s="17">
        <f t="shared" si="100"/>
        <v>-1.2739178291533244</v>
      </c>
    </row>
    <row r="678" spans="9:33" x14ac:dyDescent="0.3">
      <c r="I678" s="16">
        <v>57</v>
      </c>
      <c r="J678" s="16">
        <v>5</v>
      </c>
      <c r="K678" s="17">
        <f>SUMPRODUCT($A$2:$G$2,'Des Matrix All Tasks All Resp'!C679:I679)</f>
        <v>1.3392610796480227</v>
      </c>
      <c r="L678" s="17">
        <f>SUMPRODUCT($A$2:$G$2,'Des Matrix All Tasks All Resp'!J679:P679)</f>
        <v>0.65706357561691719</v>
      </c>
      <c r="M678" s="17">
        <f>SUMPRODUCT($A$2:$G$2,'Des Matrix All Tasks All Resp'!Q679:W679)</f>
        <v>0.66584189037001906</v>
      </c>
      <c r="N678" s="17">
        <f>SUMPRODUCT($A$2:$G$2,'Des Matrix All Tasks All Resp'!X679:AD679)</f>
        <v>-0.79214457067197641</v>
      </c>
      <c r="P678" s="17">
        <v>57</v>
      </c>
      <c r="Q678" s="17">
        <v>5</v>
      </c>
      <c r="R678" s="17">
        <f t="shared" si="92"/>
        <v>3.8162225787435333</v>
      </c>
      <c r="S678" s="17">
        <f t="shared" si="93"/>
        <v>1.9291192963151294</v>
      </c>
      <c r="T678" s="17">
        <f t="shared" si="94"/>
        <v>1.9461282584821706</v>
      </c>
      <c r="U678" s="17">
        <f t="shared" si="95"/>
        <v>0.45287253595681493</v>
      </c>
      <c r="W678" s="17">
        <v>57</v>
      </c>
      <c r="X678" s="17">
        <v>5</v>
      </c>
      <c r="Y678" s="17">
        <f t="shared" si="96"/>
        <v>0.46857342987741968</v>
      </c>
      <c r="Z678" s="17">
        <f t="shared" si="97"/>
        <v>0.23686617503707263</v>
      </c>
      <c r="AA678" s="17">
        <f t="shared" si="98"/>
        <v>0.23895461395194584</v>
      </c>
      <c r="AB678" s="17">
        <f t="shared" si="99"/>
        <v>5.5605781133561828E-2</v>
      </c>
      <c r="AD678" s="17">
        <v>57</v>
      </c>
      <c r="AE678" s="17">
        <v>5</v>
      </c>
      <c r="AF678" s="17">
        <f>SUMPRODUCT(Y678:AB678,'Coded Choice Data'!C678:F678)</f>
        <v>0.23686617503707263</v>
      </c>
      <c r="AG678" s="17">
        <f t="shared" si="100"/>
        <v>-1.4402599596196284</v>
      </c>
    </row>
    <row r="679" spans="9:33" x14ac:dyDescent="0.3">
      <c r="I679" s="16">
        <v>57</v>
      </c>
      <c r="J679" s="16">
        <v>6</v>
      </c>
      <c r="K679" s="17">
        <f>SUMPRODUCT($A$2:$G$2,'Des Matrix All Tasks All Resp'!C680:I680)</f>
        <v>-0.68125478487649804</v>
      </c>
      <c r="L679" s="17">
        <f>SUMPRODUCT($A$2:$G$2,'Des Matrix All Tasks All Resp'!J680:P680)</f>
        <v>-0.29981689164942416</v>
      </c>
      <c r="M679" s="17">
        <f>SUMPRODUCT($A$2:$G$2,'Des Matrix All Tasks All Resp'!Q680:W680)</f>
        <v>-0.69446976714678621</v>
      </c>
      <c r="N679" s="17">
        <f>SUMPRODUCT($A$2:$G$2,'Des Matrix All Tasks All Resp'!X680:AD680)</f>
        <v>-0.79214457067197641</v>
      </c>
      <c r="P679" s="17">
        <v>57</v>
      </c>
      <c r="Q679" s="17">
        <v>6</v>
      </c>
      <c r="R679" s="17">
        <f t="shared" si="92"/>
        <v>0.50598169568907869</v>
      </c>
      <c r="S679" s="17">
        <f t="shared" si="93"/>
        <v>0.74095388310426558</v>
      </c>
      <c r="T679" s="17">
        <f t="shared" si="94"/>
        <v>0.49933914382267025</v>
      </c>
      <c r="U679" s="17">
        <f t="shared" si="95"/>
        <v>0.45287253595681493</v>
      </c>
      <c r="W679" s="17">
        <v>57</v>
      </c>
      <c r="X679" s="17">
        <v>6</v>
      </c>
      <c r="Y679" s="17">
        <f t="shared" si="96"/>
        <v>0.23008086144146769</v>
      </c>
      <c r="Z679" s="17">
        <f t="shared" si="97"/>
        <v>0.33692781609591671</v>
      </c>
      <c r="AA679" s="17">
        <f t="shared" si="98"/>
        <v>0.22706034890393112</v>
      </c>
      <c r="AB679" s="17">
        <f t="shared" si="99"/>
        <v>0.20593097355868456</v>
      </c>
      <c r="AD679" s="17">
        <v>57</v>
      </c>
      <c r="AE679" s="17">
        <v>6</v>
      </c>
      <c r="AF679" s="17">
        <f>SUMPRODUCT(Y679:AB679,'Coded Choice Data'!C679:F679)</f>
        <v>0.22706034890393112</v>
      </c>
      <c r="AG679" s="17">
        <f t="shared" si="100"/>
        <v>-1.4825394426313609</v>
      </c>
    </row>
    <row r="680" spans="9:33" x14ac:dyDescent="0.3">
      <c r="I680" s="16">
        <v>57</v>
      </c>
      <c r="J680" s="16">
        <v>7</v>
      </c>
      <c r="K680" s="17">
        <f>SUMPRODUCT($A$2:$G$2,'Des Matrix All Tasks All Resp'!C681:I681)</f>
        <v>0.66584189037001906</v>
      </c>
      <c r="L680" s="17">
        <f>SUMPRODUCT($A$2:$G$2,'Des Matrix All Tasks All Resp'!J681:P681)</f>
        <v>-0.8515711716844464</v>
      </c>
      <c r="M680" s="17">
        <f>SUMPRODUCT($A$2:$G$2,'Des Matrix All Tasks All Resp'!Q681:W681)</f>
        <v>-0.29981689164942416</v>
      </c>
      <c r="N680" s="17">
        <f>SUMPRODUCT($A$2:$G$2,'Des Matrix All Tasks All Resp'!X681:AD681)</f>
        <v>-0.79214457067197641</v>
      </c>
      <c r="P680" s="17">
        <v>57</v>
      </c>
      <c r="Q680" s="17">
        <v>7</v>
      </c>
      <c r="R680" s="17">
        <f t="shared" si="92"/>
        <v>1.9461282584821706</v>
      </c>
      <c r="S680" s="17">
        <f t="shared" si="93"/>
        <v>0.42674391698803016</v>
      </c>
      <c r="T680" s="17">
        <f t="shared" si="94"/>
        <v>0.74095388310426558</v>
      </c>
      <c r="U680" s="17">
        <f t="shared" si="95"/>
        <v>0.45287253595681493</v>
      </c>
      <c r="W680" s="17">
        <v>57</v>
      </c>
      <c r="X680" s="17">
        <v>7</v>
      </c>
      <c r="Y680" s="17">
        <f t="shared" si="96"/>
        <v>0.54563855254439342</v>
      </c>
      <c r="Z680" s="17">
        <f t="shared" si="97"/>
        <v>0.1196467561465229</v>
      </c>
      <c r="AA680" s="17">
        <f t="shared" si="98"/>
        <v>0.20774221972115875</v>
      </c>
      <c r="AB680" s="17">
        <f t="shared" si="99"/>
        <v>0.12697247158792493</v>
      </c>
      <c r="AD680" s="17">
        <v>57</v>
      </c>
      <c r="AE680" s="17">
        <v>7</v>
      </c>
      <c r="AF680" s="17">
        <f>SUMPRODUCT(Y680:AB680,'Coded Choice Data'!C680:F680)</f>
        <v>0.12697247158792493</v>
      </c>
      <c r="AG680" s="17">
        <f t="shared" si="100"/>
        <v>-2.0637849751694031</v>
      </c>
    </row>
    <row r="681" spans="9:33" x14ac:dyDescent="0.3">
      <c r="I681" s="16">
        <v>57</v>
      </c>
      <c r="J681" s="16">
        <v>8</v>
      </c>
      <c r="K681" s="17">
        <f>SUMPRODUCT($A$2:$G$2,'Des Matrix All Tasks All Resp'!C682:I682)</f>
        <v>-1.1975725696168413</v>
      </c>
      <c r="L681" s="17">
        <f>SUMPRODUCT($A$2:$G$2,'Des Matrix All Tasks All Resp'!J682:P682)</f>
        <v>-0.68125478487649804</v>
      </c>
      <c r="M681" s="17">
        <f>SUMPRODUCT($A$2:$G$2,'Des Matrix All Tasks All Resp'!Q682:W682)</f>
        <v>0.65706357561691719</v>
      </c>
      <c r="N681" s="17">
        <f>SUMPRODUCT($A$2:$G$2,'Des Matrix All Tasks All Resp'!X682:AD682)</f>
        <v>-0.79214457067197641</v>
      </c>
      <c r="P681" s="17">
        <v>57</v>
      </c>
      <c r="Q681" s="17">
        <v>8</v>
      </c>
      <c r="R681" s="17">
        <f t="shared" si="92"/>
        <v>0.30192622799302171</v>
      </c>
      <c r="S681" s="17">
        <f t="shared" si="93"/>
        <v>0.50598169568907869</v>
      </c>
      <c r="T681" s="17">
        <f t="shared" si="94"/>
        <v>1.9291192963151294</v>
      </c>
      <c r="U681" s="17">
        <f t="shared" si="95"/>
        <v>0.45287253595681493</v>
      </c>
      <c r="W681" s="17">
        <v>57</v>
      </c>
      <c r="X681" s="17">
        <v>8</v>
      </c>
      <c r="Y681" s="17">
        <f t="shared" si="96"/>
        <v>9.4650694721508805E-2</v>
      </c>
      <c r="Z681" s="17">
        <f t="shared" si="97"/>
        <v>0.15861993617343256</v>
      </c>
      <c r="AA681" s="17">
        <f t="shared" si="98"/>
        <v>0.60475859553716993</v>
      </c>
      <c r="AB681" s="17">
        <f t="shared" si="99"/>
        <v>0.14197077356788865</v>
      </c>
      <c r="AD681" s="17">
        <v>57</v>
      </c>
      <c r="AE681" s="17">
        <v>8</v>
      </c>
      <c r="AF681" s="17">
        <f>SUMPRODUCT(Y681:AB681,'Coded Choice Data'!C681:F681)</f>
        <v>0.15861993617343256</v>
      </c>
      <c r="AG681" s="17">
        <f t="shared" si="100"/>
        <v>-1.8412442767136756</v>
      </c>
    </row>
    <row r="682" spans="9:33" x14ac:dyDescent="0.3">
      <c r="I682" s="16">
        <v>57</v>
      </c>
      <c r="J682" s="16">
        <v>9</v>
      </c>
      <c r="K682" s="17">
        <f>SUMPRODUCT($A$2:$G$2,'Des Matrix All Tasks All Resp'!C683:I683)</f>
        <v>-1.0671293456207582</v>
      </c>
      <c r="L682" s="17">
        <f>SUMPRODUCT($A$2:$G$2,'Des Matrix All Tasks All Resp'!J683:P683)</f>
        <v>-0.69446976714678621</v>
      </c>
      <c r="M682" s="17">
        <f>SUMPRODUCT($A$2:$G$2,'Des Matrix All Tasks All Resp'!Q683:W683)</f>
        <v>1.3392610796480227</v>
      </c>
      <c r="N682" s="17">
        <f>SUMPRODUCT($A$2:$G$2,'Des Matrix All Tasks All Resp'!X683:AD683)</f>
        <v>-0.79214457067197641</v>
      </c>
      <c r="P682" s="17">
        <v>57</v>
      </c>
      <c r="Q682" s="17">
        <v>9</v>
      </c>
      <c r="R682" s="17">
        <f t="shared" si="92"/>
        <v>0.3439945909823911</v>
      </c>
      <c r="S682" s="17">
        <f t="shared" si="93"/>
        <v>0.49933914382267025</v>
      </c>
      <c r="T682" s="17">
        <f t="shared" si="94"/>
        <v>3.8162225787435333</v>
      </c>
      <c r="U682" s="17">
        <f t="shared" si="95"/>
        <v>0.45287253595681493</v>
      </c>
      <c r="W682" s="17">
        <v>57</v>
      </c>
      <c r="X682" s="17">
        <v>9</v>
      </c>
      <c r="Y682" s="17">
        <f t="shared" si="96"/>
        <v>6.7285941987372616E-2</v>
      </c>
      <c r="Z682" s="17">
        <f t="shared" si="97"/>
        <v>9.7671607473026778E-2</v>
      </c>
      <c r="AA682" s="17">
        <f t="shared" si="98"/>
        <v>0.7464597926116322</v>
      </c>
      <c r="AB682" s="17">
        <f t="shared" si="99"/>
        <v>8.8582657927968433E-2</v>
      </c>
      <c r="AD682" s="17">
        <v>57</v>
      </c>
      <c r="AE682" s="17">
        <v>9</v>
      </c>
      <c r="AF682" s="17">
        <f>SUMPRODUCT(Y682:AB682,'Coded Choice Data'!C682:F682)</f>
        <v>8.8582657927968433E-2</v>
      </c>
      <c r="AG682" s="17">
        <f t="shared" si="100"/>
        <v>-2.4238191749768978</v>
      </c>
    </row>
    <row r="683" spans="9:33" x14ac:dyDescent="0.3">
      <c r="I683" s="16">
        <v>57</v>
      </c>
      <c r="J683" s="16">
        <v>10</v>
      </c>
      <c r="K683" s="17">
        <f>SUMPRODUCT($A$2:$G$2,'Des Matrix All Tasks All Resp'!C684:I684)</f>
        <v>-0.29981689164942416</v>
      </c>
      <c r="L683" s="17">
        <f>SUMPRODUCT($A$2:$G$2,'Des Matrix All Tasks All Resp'!J684:P684)</f>
        <v>1.3392610796480227</v>
      </c>
      <c r="M683" s="17">
        <f>SUMPRODUCT($A$2:$G$2,'Des Matrix All Tasks All Resp'!Q684:W684)</f>
        <v>-1.1975725696168413</v>
      </c>
      <c r="N683" s="17">
        <f>SUMPRODUCT($A$2:$G$2,'Des Matrix All Tasks All Resp'!X684:AD684)</f>
        <v>-0.79214457067197641</v>
      </c>
      <c r="P683" s="17">
        <v>57</v>
      </c>
      <c r="Q683" s="17">
        <v>10</v>
      </c>
      <c r="R683" s="17">
        <f t="shared" si="92"/>
        <v>0.74095388310426558</v>
      </c>
      <c r="S683" s="17">
        <f t="shared" si="93"/>
        <v>3.8162225787435333</v>
      </c>
      <c r="T683" s="17">
        <f t="shared" si="94"/>
        <v>0.30192622799302171</v>
      </c>
      <c r="U683" s="17">
        <f t="shared" si="95"/>
        <v>0.45287253595681493</v>
      </c>
      <c r="W683" s="17">
        <v>57</v>
      </c>
      <c r="X683" s="17">
        <v>10</v>
      </c>
      <c r="Y683" s="17">
        <f t="shared" si="96"/>
        <v>0.13948745082729661</v>
      </c>
      <c r="Z683" s="17">
        <f t="shared" si="97"/>
        <v>0.71841874566922448</v>
      </c>
      <c r="AA683" s="17">
        <f t="shared" si="98"/>
        <v>5.6838786921805544E-2</v>
      </c>
      <c r="AB683" s="17">
        <f t="shared" si="99"/>
        <v>8.525501658167324E-2</v>
      </c>
      <c r="AD683" s="17">
        <v>57</v>
      </c>
      <c r="AE683" s="17">
        <v>10</v>
      </c>
      <c r="AF683" s="17">
        <f>SUMPRODUCT(Y683:AB683,'Coded Choice Data'!C683:F683)</f>
        <v>8.525501658167324E-2</v>
      </c>
      <c r="AG683" s="17">
        <f t="shared" si="100"/>
        <v>-2.4621083190170174</v>
      </c>
    </row>
    <row r="684" spans="9:33" x14ac:dyDescent="0.3">
      <c r="I684" s="16">
        <v>57</v>
      </c>
      <c r="J684" s="16">
        <v>11</v>
      </c>
      <c r="K684" s="17">
        <f>SUMPRODUCT($A$2:$G$2,'Des Matrix All Tasks All Resp'!C685:I685)</f>
        <v>-1.0671293456207582</v>
      </c>
      <c r="L684" s="17">
        <f>SUMPRODUCT($A$2:$G$2,'Des Matrix All Tasks All Resp'!J685:P685)</f>
        <v>0.66584189037001906</v>
      </c>
      <c r="M684" s="17">
        <f>SUMPRODUCT($A$2:$G$2,'Des Matrix All Tasks All Resp'!Q685:W685)</f>
        <v>-0.68125478487649804</v>
      </c>
      <c r="N684" s="17">
        <f>SUMPRODUCT($A$2:$G$2,'Des Matrix All Tasks All Resp'!X685:AD685)</f>
        <v>-0.79214457067197641</v>
      </c>
      <c r="P684" s="17">
        <v>57</v>
      </c>
      <c r="Q684" s="17">
        <v>11</v>
      </c>
      <c r="R684" s="17">
        <f t="shared" si="92"/>
        <v>0.3439945909823911</v>
      </c>
      <c r="S684" s="17">
        <f t="shared" si="93"/>
        <v>1.9461282584821706</v>
      </c>
      <c r="T684" s="17">
        <f t="shared" si="94"/>
        <v>0.50598169568907869</v>
      </c>
      <c r="U684" s="17">
        <f t="shared" si="95"/>
        <v>0.45287253595681493</v>
      </c>
      <c r="W684" s="17">
        <v>57</v>
      </c>
      <c r="X684" s="17">
        <v>11</v>
      </c>
      <c r="Y684" s="17">
        <f t="shared" si="96"/>
        <v>0.10587781396870258</v>
      </c>
      <c r="Z684" s="17">
        <f t="shared" si="97"/>
        <v>0.59899722586439763</v>
      </c>
      <c r="AA684" s="17">
        <f t="shared" si="98"/>
        <v>0.15573569251407005</v>
      </c>
      <c r="AB684" s="17">
        <f t="shared" si="99"/>
        <v>0.1393892676528298</v>
      </c>
      <c r="AD684" s="17">
        <v>57</v>
      </c>
      <c r="AE684" s="17">
        <v>11</v>
      </c>
      <c r="AF684" s="17">
        <f>SUMPRODUCT(Y684:AB684,'Coded Choice Data'!C684:F684)</f>
        <v>0.1393892676528298</v>
      </c>
      <c r="AG684" s="17">
        <f t="shared" si="100"/>
        <v>-1.9704847731975417</v>
      </c>
    </row>
    <row r="685" spans="9:33" x14ac:dyDescent="0.3">
      <c r="I685" s="16">
        <v>57</v>
      </c>
      <c r="J685" s="16">
        <v>12</v>
      </c>
      <c r="K685" s="17">
        <f>SUMPRODUCT($A$2:$G$2,'Des Matrix All Tasks All Resp'!C686:I686)</f>
        <v>0.65706357561691719</v>
      </c>
      <c r="L685" s="17">
        <f>SUMPRODUCT($A$2:$G$2,'Des Matrix All Tasks All Resp'!J686:P686)</f>
        <v>-0.8515711716844464</v>
      </c>
      <c r="M685" s="17">
        <f>SUMPRODUCT($A$2:$G$2,'Des Matrix All Tasks All Resp'!Q686:W686)</f>
        <v>-0.69446976714678621</v>
      </c>
      <c r="N685" s="17">
        <f>SUMPRODUCT($A$2:$G$2,'Des Matrix All Tasks All Resp'!X686:AD686)</f>
        <v>-0.79214457067197641</v>
      </c>
      <c r="P685" s="17">
        <v>57</v>
      </c>
      <c r="Q685" s="17">
        <v>12</v>
      </c>
      <c r="R685" s="17">
        <f t="shared" si="92"/>
        <v>1.9291192963151294</v>
      </c>
      <c r="S685" s="17">
        <f t="shared" si="93"/>
        <v>0.42674391698803016</v>
      </c>
      <c r="T685" s="17">
        <f t="shared" si="94"/>
        <v>0.49933914382267025</v>
      </c>
      <c r="U685" s="17">
        <f t="shared" si="95"/>
        <v>0.45287253595681493</v>
      </c>
      <c r="W685" s="17">
        <v>57</v>
      </c>
      <c r="X685" s="17">
        <v>12</v>
      </c>
      <c r="Y685" s="17">
        <f t="shared" si="96"/>
        <v>0.58315466205103683</v>
      </c>
      <c r="Z685" s="17">
        <f t="shared" si="97"/>
        <v>0.1290006819012392</v>
      </c>
      <c r="AA685" s="17">
        <f t="shared" si="98"/>
        <v>0.15094553780109821</v>
      </c>
      <c r="AB685" s="17">
        <f t="shared" si="99"/>
        <v>0.13689911824662579</v>
      </c>
      <c r="AD685" s="17">
        <v>57</v>
      </c>
      <c r="AE685" s="17">
        <v>12</v>
      </c>
      <c r="AF685" s="17">
        <f>SUMPRODUCT(Y685:AB685,'Coded Choice Data'!C685:F685)</f>
        <v>0.15094553780109821</v>
      </c>
      <c r="AG685" s="17">
        <f t="shared" si="100"/>
        <v>-1.890836184040658</v>
      </c>
    </row>
    <row r="686" spans="9:33" x14ac:dyDescent="0.3">
      <c r="I686" s="16">
        <v>58</v>
      </c>
      <c r="J686" s="16">
        <v>1</v>
      </c>
      <c r="K686" s="17">
        <f>SUMPRODUCT($A$2:$G$2,'Des Matrix All Tasks All Resp'!C687:I687)</f>
        <v>-0.69446976714678621</v>
      </c>
      <c r="L686" s="17">
        <f>SUMPRODUCT($A$2:$G$2,'Des Matrix All Tasks All Resp'!J687:P687)</f>
        <v>-1.1975725696168413</v>
      </c>
      <c r="M686" s="17">
        <f>SUMPRODUCT($A$2:$G$2,'Des Matrix All Tasks All Resp'!Q687:W687)</f>
        <v>0.66584189037001906</v>
      </c>
      <c r="N686" s="17">
        <f>SUMPRODUCT($A$2:$G$2,'Des Matrix All Tasks All Resp'!X687:AD687)</f>
        <v>-0.79214457067197641</v>
      </c>
      <c r="P686" s="17">
        <v>58</v>
      </c>
      <c r="Q686" s="17">
        <v>1</v>
      </c>
      <c r="R686" s="17">
        <f t="shared" si="92"/>
        <v>0.49933914382267025</v>
      </c>
      <c r="S686" s="17">
        <f t="shared" si="93"/>
        <v>0.30192622799302171</v>
      </c>
      <c r="T686" s="17">
        <f t="shared" si="94"/>
        <v>1.9461282584821706</v>
      </c>
      <c r="U686" s="17">
        <f t="shared" si="95"/>
        <v>0.45287253595681493</v>
      </c>
      <c r="W686" s="17">
        <v>58</v>
      </c>
      <c r="X686" s="17">
        <v>1</v>
      </c>
      <c r="Y686" s="17">
        <f t="shared" si="96"/>
        <v>0.15603050430241394</v>
      </c>
      <c r="Z686" s="17">
        <f t="shared" si="97"/>
        <v>9.4344098992981823E-2</v>
      </c>
      <c r="AA686" s="17">
        <f t="shared" si="98"/>
        <v>0.60811449966355624</v>
      </c>
      <c r="AB686" s="17">
        <f t="shared" si="99"/>
        <v>0.14151089704104794</v>
      </c>
      <c r="AD686" s="17">
        <v>58</v>
      </c>
      <c r="AE686" s="17">
        <v>1</v>
      </c>
      <c r="AF686" s="17">
        <f>SUMPRODUCT(Y686:AB686,'Coded Choice Data'!C686:F686)</f>
        <v>0.60811449966355624</v>
      </c>
      <c r="AG686" s="17">
        <f t="shared" si="100"/>
        <v>-0.49739209293123748</v>
      </c>
    </row>
    <row r="687" spans="9:33" x14ac:dyDescent="0.3">
      <c r="I687" s="16">
        <v>58</v>
      </c>
      <c r="J687" s="16">
        <v>2</v>
      </c>
      <c r="K687" s="17">
        <f>SUMPRODUCT($A$2:$G$2,'Des Matrix All Tasks All Resp'!C688:I688)</f>
        <v>-0.29981689164942416</v>
      </c>
      <c r="L687" s="17">
        <f>SUMPRODUCT($A$2:$G$2,'Des Matrix All Tasks All Resp'!J688:P688)</f>
        <v>0.65706357561691719</v>
      </c>
      <c r="M687" s="17">
        <f>SUMPRODUCT($A$2:$G$2,'Des Matrix All Tasks All Resp'!Q688:W688)</f>
        <v>-1.0671293456207582</v>
      </c>
      <c r="N687" s="17">
        <f>SUMPRODUCT($A$2:$G$2,'Des Matrix All Tasks All Resp'!X688:AD688)</f>
        <v>-0.79214457067197641</v>
      </c>
      <c r="P687" s="17">
        <v>58</v>
      </c>
      <c r="Q687" s="17">
        <v>2</v>
      </c>
      <c r="R687" s="17">
        <f t="shared" si="92"/>
        <v>0.74095388310426558</v>
      </c>
      <c r="S687" s="17">
        <f t="shared" si="93"/>
        <v>1.9291192963151294</v>
      </c>
      <c r="T687" s="17">
        <f t="shared" si="94"/>
        <v>0.3439945909823911</v>
      </c>
      <c r="U687" s="17">
        <f t="shared" si="95"/>
        <v>0.45287253595681493</v>
      </c>
      <c r="W687" s="17">
        <v>58</v>
      </c>
      <c r="X687" s="17">
        <v>2</v>
      </c>
      <c r="Y687" s="17">
        <f t="shared" si="96"/>
        <v>0.21371982717594143</v>
      </c>
      <c r="Z687" s="17">
        <f t="shared" si="97"/>
        <v>0.55643279833142645</v>
      </c>
      <c r="AA687" s="17">
        <f t="shared" si="98"/>
        <v>9.922137694481846E-2</v>
      </c>
      <c r="AB687" s="17">
        <f t="shared" si="99"/>
        <v>0.13062599754781365</v>
      </c>
      <c r="AD687" s="17">
        <v>58</v>
      </c>
      <c r="AE687" s="17">
        <v>2</v>
      </c>
      <c r="AF687" s="17">
        <f>SUMPRODUCT(Y687:AB687,'Coded Choice Data'!C687:F687)</f>
        <v>0.55643279833142645</v>
      </c>
      <c r="AG687" s="17">
        <f t="shared" si="100"/>
        <v>-0.58620887327365379</v>
      </c>
    </row>
    <row r="688" spans="9:33" x14ac:dyDescent="0.3">
      <c r="I688" s="16">
        <v>58</v>
      </c>
      <c r="J688" s="16">
        <v>3</v>
      </c>
      <c r="K688" s="17">
        <f>SUMPRODUCT($A$2:$G$2,'Des Matrix All Tasks All Resp'!C689:I689)</f>
        <v>1.3392610796480227</v>
      </c>
      <c r="L688" s="17">
        <f>SUMPRODUCT($A$2:$G$2,'Des Matrix All Tasks All Resp'!J689:P689)</f>
        <v>-0.68125478487649804</v>
      </c>
      <c r="M688" s="17">
        <f>SUMPRODUCT($A$2:$G$2,'Des Matrix All Tasks All Resp'!Q689:W689)</f>
        <v>-0.8515711716844464</v>
      </c>
      <c r="N688" s="17">
        <f>SUMPRODUCT($A$2:$G$2,'Des Matrix All Tasks All Resp'!X689:AD689)</f>
        <v>-0.79214457067197641</v>
      </c>
      <c r="P688" s="17">
        <v>58</v>
      </c>
      <c r="Q688" s="17">
        <v>3</v>
      </c>
      <c r="R688" s="17">
        <f t="shared" si="92"/>
        <v>3.8162225787435333</v>
      </c>
      <c r="S688" s="17">
        <f t="shared" si="93"/>
        <v>0.50598169568907869</v>
      </c>
      <c r="T688" s="17">
        <f t="shared" si="94"/>
        <v>0.42674391698803016</v>
      </c>
      <c r="U688" s="17">
        <f t="shared" si="95"/>
        <v>0.45287253595681493</v>
      </c>
      <c r="W688" s="17">
        <v>58</v>
      </c>
      <c r="X688" s="17">
        <v>3</v>
      </c>
      <c r="Y688" s="17">
        <f t="shared" si="96"/>
        <v>0.73363208360075771</v>
      </c>
      <c r="Z688" s="17">
        <f t="shared" si="97"/>
        <v>9.7270114101793301E-2</v>
      </c>
      <c r="AA688" s="17">
        <f t="shared" si="98"/>
        <v>8.2037413312237836E-2</v>
      </c>
      <c r="AB688" s="17">
        <f t="shared" si="99"/>
        <v>8.7060388985211054E-2</v>
      </c>
      <c r="AD688" s="17">
        <v>58</v>
      </c>
      <c r="AE688" s="17">
        <v>3</v>
      </c>
      <c r="AF688" s="17">
        <f>SUMPRODUCT(Y688:AB688,'Coded Choice Data'!C688:F688)</f>
        <v>0.73363208360075771</v>
      </c>
      <c r="AG688" s="17">
        <f t="shared" si="100"/>
        <v>-0.30974762453497645</v>
      </c>
    </row>
    <row r="689" spans="9:33" x14ac:dyDescent="0.3">
      <c r="I689" s="16">
        <v>58</v>
      </c>
      <c r="J689" s="16">
        <v>4</v>
      </c>
      <c r="K689" s="17">
        <f>SUMPRODUCT($A$2:$G$2,'Des Matrix All Tasks All Resp'!C690:I690)</f>
        <v>-0.8515711716844464</v>
      </c>
      <c r="L689" s="17">
        <f>SUMPRODUCT($A$2:$G$2,'Des Matrix All Tasks All Resp'!J690:P690)</f>
        <v>-1.0671293456207582</v>
      </c>
      <c r="M689" s="17">
        <f>SUMPRODUCT($A$2:$G$2,'Des Matrix All Tasks All Resp'!Q690:W690)</f>
        <v>-1.1975725696168413</v>
      </c>
      <c r="N689" s="17">
        <f>SUMPRODUCT($A$2:$G$2,'Des Matrix All Tasks All Resp'!X690:AD690)</f>
        <v>-0.79214457067197641</v>
      </c>
      <c r="P689" s="17">
        <v>58</v>
      </c>
      <c r="Q689" s="17">
        <v>4</v>
      </c>
      <c r="R689" s="17">
        <f t="shared" si="92"/>
        <v>0.42674391698803016</v>
      </c>
      <c r="S689" s="17">
        <f t="shared" si="93"/>
        <v>0.3439945909823911</v>
      </c>
      <c r="T689" s="17">
        <f t="shared" si="94"/>
        <v>0.30192622799302171</v>
      </c>
      <c r="U689" s="17">
        <f t="shared" si="95"/>
        <v>0.45287253595681493</v>
      </c>
      <c r="W689" s="17">
        <v>58</v>
      </c>
      <c r="X689" s="17">
        <v>4</v>
      </c>
      <c r="Y689" s="17">
        <f t="shared" si="96"/>
        <v>0.27973352394784146</v>
      </c>
      <c r="Z689" s="17">
        <f t="shared" si="97"/>
        <v>0.22549078106062309</v>
      </c>
      <c r="AA689" s="17">
        <f t="shared" si="98"/>
        <v>0.19791468458386108</v>
      </c>
      <c r="AB689" s="17">
        <f t="shared" si="99"/>
        <v>0.29686101040767443</v>
      </c>
      <c r="AD689" s="17">
        <v>58</v>
      </c>
      <c r="AE689" s="17">
        <v>4</v>
      </c>
      <c r="AF689" s="17">
        <f>SUMPRODUCT(Y689:AB689,'Coded Choice Data'!C689:F689)</f>
        <v>0.19791468458386108</v>
      </c>
      <c r="AG689" s="17">
        <f t="shared" si="100"/>
        <v>-1.6199192270857192</v>
      </c>
    </row>
    <row r="690" spans="9:33" x14ac:dyDescent="0.3">
      <c r="I690" s="16">
        <v>58</v>
      </c>
      <c r="J690" s="16">
        <v>5</v>
      </c>
      <c r="K690" s="17">
        <f>SUMPRODUCT($A$2:$G$2,'Des Matrix All Tasks All Resp'!C691:I691)</f>
        <v>1.3392610796480227</v>
      </c>
      <c r="L690" s="17">
        <f>SUMPRODUCT($A$2:$G$2,'Des Matrix All Tasks All Resp'!J691:P691)</f>
        <v>0.65706357561691719</v>
      </c>
      <c r="M690" s="17">
        <f>SUMPRODUCT($A$2:$G$2,'Des Matrix All Tasks All Resp'!Q691:W691)</f>
        <v>0.66584189037001906</v>
      </c>
      <c r="N690" s="17">
        <f>SUMPRODUCT($A$2:$G$2,'Des Matrix All Tasks All Resp'!X691:AD691)</f>
        <v>-0.79214457067197641</v>
      </c>
      <c r="P690" s="17">
        <v>58</v>
      </c>
      <c r="Q690" s="17">
        <v>5</v>
      </c>
      <c r="R690" s="17">
        <f t="shared" si="92"/>
        <v>3.8162225787435333</v>
      </c>
      <c r="S690" s="17">
        <f t="shared" si="93"/>
        <v>1.9291192963151294</v>
      </c>
      <c r="T690" s="17">
        <f t="shared" si="94"/>
        <v>1.9461282584821706</v>
      </c>
      <c r="U690" s="17">
        <f t="shared" si="95"/>
        <v>0.45287253595681493</v>
      </c>
      <c r="W690" s="17">
        <v>58</v>
      </c>
      <c r="X690" s="17">
        <v>5</v>
      </c>
      <c r="Y690" s="17">
        <f t="shared" si="96"/>
        <v>0.46857342987741968</v>
      </c>
      <c r="Z690" s="17">
        <f t="shared" si="97"/>
        <v>0.23686617503707263</v>
      </c>
      <c r="AA690" s="17">
        <f t="shared" si="98"/>
        <v>0.23895461395194584</v>
      </c>
      <c r="AB690" s="17">
        <f t="shared" si="99"/>
        <v>5.5605781133561828E-2</v>
      </c>
      <c r="AD690" s="17">
        <v>58</v>
      </c>
      <c r="AE690" s="17">
        <v>5</v>
      </c>
      <c r="AF690" s="17">
        <f>SUMPRODUCT(Y690:AB690,'Coded Choice Data'!C690:F690)</f>
        <v>0.23895461395194584</v>
      </c>
      <c r="AG690" s="17">
        <f t="shared" si="100"/>
        <v>-1.4314816448665266</v>
      </c>
    </row>
    <row r="691" spans="9:33" x14ac:dyDescent="0.3">
      <c r="I691" s="16">
        <v>58</v>
      </c>
      <c r="J691" s="16">
        <v>6</v>
      </c>
      <c r="K691" s="17">
        <f>SUMPRODUCT($A$2:$G$2,'Des Matrix All Tasks All Resp'!C692:I692)</f>
        <v>-0.68125478487649804</v>
      </c>
      <c r="L691" s="17">
        <f>SUMPRODUCT($A$2:$G$2,'Des Matrix All Tasks All Resp'!J692:P692)</f>
        <v>-0.29981689164942416</v>
      </c>
      <c r="M691" s="17">
        <f>SUMPRODUCT($A$2:$G$2,'Des Matrix All Tasks All Resp'!Q692:W692)</f>
        <v>-0.69446976714678621</v>
      </c>
      <c r="N691" s="17">
        <f>SUMPRODUCT($A$2:$G$2,'Des Matrix All Tasks All Resp'!X692:AD692)</f>
        <v>-0.79214457067197641</v>
      </c>
      <c r="P691" s="17">
        <v>58</v>
      </c>
      <c r="Q691" s="17">
        <v>6</v>
      </c>
      <c r="R691" s="17">
        <f t="shared" si="92"/>
        <v>0.50598169568907869</v>
      </c>
      <c r="S691" s="17">
        <f t="shared" si="93"/>
        <v>0.74095388310426558</v>
      </c>
      <c r="T691" s="17">
        <f t="shared" si="94"/>
        <v>0.49933914382267025</v>
      </c>
      <c r="U691" s="17">
        <f t="shared" si="95"/>
        <v>0.45287253595681493</v>
      </c>
      <c r="W691" s="17">
        <v>58</v>
      </c>
      <c r="X691" s="17">
        <v>6</v>
      </c>
      <c r="Y691" s="17">
        <f t="shared" si="96"/>
        <v>0.23008086144146769</v>
      </c>
      <c r="Z691" s="17">
        <f t="shared" si="97"/>
        <v>0.33692781609591671</v>
      </c>
      <c r="AA691" s="17">
        <f t="shared" si="98"/>
        <v>0.22706034890393112</v>
      </c>
      <c r="AB691" s="17">
        <f t="shared" si="99"/>
        <v>0.20593097355868456</v>
      </c>
      <c r="AD691" s="17">
        <v>58</v>
      </c>
      <c r="AE691" s="17">
        <v>6</v>
      </c>
      <c r="AF691" s="17">
        <f>SUMPRODUCT(Y691:AB691,'Coded Choice Data'!C691:F691)</f>
        <v>0.23008086144146769</v>
      </c>
      <c r="AG691" s="17">
        <f t="shared" si="100"/>
        <v>-1.4693244603610727</v>
      </c>
    </row>
    <row r="692" spans="9:33" x14ac:dyDescent="0.3">
      <c r="I692" s="16">
        <v>58</v>
      </c>
      <c r="J692" s="16">
        <v>7</v>
      </c>
      <c r="K692" s="17">
        <f>SUMPRODUCT($A$2:$G$2,'Des Matrix All Tasks All Resp'!C693:I693)</f>
        <v>0.66584189037001906</v>
      </c>
      <c r="L692" s="17">
        <f>SUMPRODUCT($A$2:$G$2,'Des Matrix All Tasks All Resp'!J693:P693)</f>
        <v>-0.8515711716844464</v>
      </c>
      <c r="M692" s="17">
        <f>SUMPRODUCT($A$2:$G$2,'Des Matrix All Tasks All Resp'!Q693:W693)</f>
        <v>-0.29981689164942416</v>
      </c>
      <c r="N692" s="17">
        <f>SUMPRODUCT($A$2:$G$2,'Des Matrix All Tasks All Resp'!X693:AD693)</f>
        <v>-0.79214457067197641</v>
      </c>
      <c r="P692" s="17">
        <v>58</v>
      </c>
      <c r="Q692" s="17">
        <v>7</v>
      </c>
      <c r="R692" s="17">
        <f t="shared" si="92"/>
        <v>1.9461282584821706</v>
      </c>
      <c r="S692" s="17">
        <f t="shared" si="93"/>
        <v>0.42674391698803016</v>
      </c>
      <c r="T692" s="17">
        <f t="shared" si="94"/>
        <v>0.74095388310426558</v>
      </c>
      <c r="U692" s="17">
        <f t="shared" si="95"/>
        <v>0.45287253595681493</v>
      </c>
      <c r="W692" s="17">
        <v>58</v>
      </c>
      <c r="X692" s="17">
        <v>7</v>
      </c>
      <c r="Y692" s="17">
        <f t="shared" si="96"/>
        <v>0.54563855254439342</v>
      </c>
      <c r="Z692" s="17">
        <f t="shared" si="97"/>
        <v>0.1196467561465229</v>
      </c>
      <c r="AA692" s="17">
        <f t="shared" si="98"/>
        <v>0.20774221972115875</v>
      </c>
      <c r="AB692" s="17">
        <f t="shared" si="99"/>
        <v>0.12697247158792493</v>
      </c>
      <c r="AD692" s="17">
        <v>58</v>
      </c>
      <c r="AE692" s="17">
        <v>7</v>
      </c>
      <c r="AF692" s="17">
        <f>SUMPRODUCT(Y692:AB692,'Coded Choice Data'!C692:F692)</f>
        <v>0.1196467561465229</v>
      </c>
      <c r="AG692" s="17">
        <f t="shared" si="100"/>
        <v>-2.1232115761818728</v>
      </c>
    </row>
    <row r="693" spans="9:33" x14ac:dyDescent="0.3">
      <c r="I693" s="16">
        <v>58</v>
      </c>
      <c r="J693" s="16">
        <v>8</v>
      </c>
      <c r="K693" s="17">
        <f>SUMPRODUCT($A$2:$G$2,'Des Matrix All Tasks All Resp'!C694:I694)</f>
        <v>-1.1975725696168413</v>
      </c>
      <c r="L693" s="17">
        <f>SUMPRODUCT($A$2:$G$2,'Des Matrix All Tasks All Resp'!J694:P694)</f>
        <v>-0.68125478487649804</v>
      </c>
      <c r="M693" s="17">
        <f>SUMPRODUCT($A$2:$G$2,'Des Matrix All Tasks All Resp'!Q694:W694)</f>
        <v>0.65706357561691719</v>
      </c>
      <c r="N693" s="17">
        <f>SUMPRODUCT($A$2:$G$2,'Des Matrix All Tasks All Resp'!X694:AD694)</f>
        <v>-0.79214457067197641</v>
      </c>
      <c r="P693" s="17">
        <v>58</v>
      </c>
      <c r="Q693" s="17">
        <v>8</v>
      </c>
      <c r="R693" s="17">
        <f t="shared" si="92"/>
        <v>0.30192622799302171</v>
      </c>
      <c r="S693" s="17">
        <f t="shared" si="93"/>
        <v>0.50598169568907869</v>
      </c>
      <c r="T693" s="17">
        <f t="shared" si="94"/>
        <v>1.9291192963151294</v>
      </c>
      <c r="U693" s="17">
        <f t="shared" si="95"/>
        <v>0.45287253595681493</v>
      </c>
      <c r="W693" s="17">
        <v>58</v>
      </c>
      <c r="X693" s="17">
        <v>8</v>
      </c>
      <c r="Y693" s="17">
        <f t="shared" si="96"/>
        <v>9.4650694721508805E-2</v>
      </c>
      <c r="Z693" s="17">
        <f t="shared" si="97"/>
        <v>0.15861993617343256</v>
      </c>
      <c r="AA693" s="17">
        <f t="shared" si="98"/>
        <v>0.60475859553716993</v>
      </c>
      <c r="AB693" s="17">
        <f t="shared" si="99"/>
        <v>0.14197077356788865</v>
      </c>
      <c r="AD693" s="17">
        <v>58</v>
      </c>
      <c r="AE693" s="17">
        <v>8</v>
      </c>
      <c r="AF693" s="17">
        <f>SUMPRODUCT(Y693:AB693,'Coded Choice Data'!C693:F693)</f>
        <v>9.4650694721508805E-2</v>
      </c>
      <c r="AG693" s="17">
        <f t="shared" si="100"/>
        <v>-2.3575620614540189</v>
      </c>
    </row>
    <row r="694" spans="9:33" x14ac:dyDescent="0.3">
      <c r="I694" s="16">
        <v>58</v>
      </c>
      <c r="J694" s="16">
        <v>9</v>
      </c>
      <c r="K694" s="17">
        <f>SUMPRODUCT($A$2:$G$2,'Des Matrix All Tasks All Resp'!C695:I695)</f>
        <v>-1.0671293456207582</v>
      </c>
      <c r="L694" s="17">
        <f>SUMPRODUCT($A$2:$G$2,'Des Matrix All Tasks All Resp'!J695:P695)</f>
        <v>-0.69446976714678621</v>
      </c>
      <c r="M694" s="17">
        <f>SUMPRODUCT($A$2:$G$2,'Des Matrix All Tasks All Resp'!Q695:W695)</f>
        <v>1.3392610796480227</v>
      </c>
      <c r="N694" s="17">
        <f>SUMPRODUCT($A$2:$G$2,'Des Matrix All Tasks All Resp'!X695:AD695)</f>
        <v>-0.79214457067197641</v>
      </c>
      <c r="P694" s="17">
        <v>58</v>
      </c>
      <c r="Q694" s="17">
        <v>9</v>
      </c>
      <c r="R694" s="17">
        <f t="shared" si="92"/>
        <v>0.3439945909823911</v>
      </c>
      <c r="S694" s="17">
        <f t="shared" si="93"/>
        <v>0.49933914382267025</v>
      </c>
      <c r="T694" s="17">
        <f t="shared" si="94"/>
        <v>3.8162225787435333</v>
      </c>
      <c r="U694" s="17">
        <f t="shared" si="95"/>
        <v>0.45287253595681493</v>
      </c>
      <c r="W694" s="17">
        <v>58</v>
      </c>
      <c r="X694" s="17">
        <v>9</v>
      </c>
      <c r="Y694" s="17">
        <f t="shared" si="96"/>
        <v>6.7285941987372616E-2</v>
      </c>
      <c r="Z694" s="17">
        <f t="shared" si="97"/>
        <v>9.7671607473026778E-2</v>
      </c>
      <c r="AA694" s="17">
        <f t="shared" si="98"/>
        <v>0.7464597926116322</v>
      </c>
      <c r="AB694" s="17">
        <f t="shared" si="99"/>
        <v>8.8582657927968433E-2</v>
      </c>
      <c r="AD694" s="17">
        <v>58</v>
      </c>
      <c r="AE694" s="17">
        <v>9</v>
      </c>
      <c r="AF694" s="17">
        <f>SUMPRODUCT(Y694:AB694,'Coded Choice Data'!C694:F694)</f>
        <v>9.7671607473026778E-2</v>
      </c>
      <c r="AG694" s="17">
        <f t="shared" si="100"/>
        <v>-2.3261443714517074</v>
      </c>
    </row>
    <row r="695" spans="9:33" x14ac:dyDescent="0.3">
      <c r="I695" s="16">
        <v>58</v>
      </c>
      <c r="J695" s="16">
        <v>10</v>
      </c>
      <c r="K695" s="17">
        <f>SUMPRODUCT($A$2:$G$2,'Des Matrix All Tasks All Resp'!C696:I696)</f>
        <v>-0.29981689164942416</v>
      </c>
      <c r="L695" s="17">
        <f>SUMPRODUCT($A$2:$G$2,'Des Matrix All Tasks All Resp'!J696:P696)</f>
        <v>1.3392610796480227</v>
      </c>
      <c r="M695" s="17">
        <f>SUMPRODUCT($A$2:$G$2,'Des Matrix All Tasks All Resp'!Q696:W696)</f>
        <v>-1.1975725696168413</v>
      </c>
      <c r="N695" s="17">
        <f>SUMPRODUCT($A$2:$G$2,'Des Matrix All Tasks All Resp'!X696:AD696)</f>
        <v>-0.79214457067197641</v>
      </c>
      <c r="P695" s="17">
        <v>58</v>
      </c>
      <c r="Q695" s="17">
        <v>10</v>
      </c>
      <c r="R695" s="17">
        <f t="shared" si="92"/>
        <v>0.74095388310426558</v>
      </c>
      <c r="S695" s="17">
        <f t="shared" si="93"/>
        <v>3.8162225787435333</v>
      </c>
      <c r="T695" s="17">
        <f t="shared" si="94"/>
        <v>0.30192622799302171</v>
      </c>
      <c r="U695" s="17">
        <f t="shared" si="95"/>
        <v>0.45287253595681493</v>
      </c>
      <c r="W695" s="17">
        <v>58</v>
      </c>
      <c r="X695" s="17">
        <v>10</v>
      </c>
      <c r="Y695" s="17">
        <f t="shared" si="96"/>
        <v>0.13948745082729661</v>
      </c>
      <c r="Z695" s="17">
        <f t="shared" si="97"/>
        <v>0.71841874566922448</v>
      </c>
      <c r="AA695" s="17">
        <f t="shared" si="98"/>
        <v>5.6838786921805544E-2</v>
      </c>
      <c r="AB695" s="17">
        <f t="shared" si="99"/>
        <v>8.525501658167324E-2</v>
      </c>
      <c r="AD695" s="17">
        <v>58</v>
      </c>
      <c r="AE695" s="17">
        <v>10</v>
      </c>
      <c r="AF695" s="17">
        <f>SUMPRODUCT(Y695:AB695,'Coded Choice Data'!C695:F695)</f>
        <v>5.6838786921805544E-2</v>
      </c>
      <c r="AG695" s="17">
        <f t="shared" si="100"/>
        <v>-2.867536317961882</v>
      </c>
    </row>
    <row r="696" spans="9:33" x14ac:dyDescent="0.3">
      <c r="I696" s="16">
        <v>58</v>
      </c>
      <c r="J696" s="16">
        <v>11</v>
      </c>
      <c r="K696" s="17">
        <f>SUMPRODUCT($A$2:$G$2,'Des Matrix All Tasks All Resp'!C697:I697)</f>
        <v>-1.0671293456207582</v>
      </c>
      <c r="L696" s="17">
        <f>SUMPRODUCT($A$2:$G$2,'Des Matrix All Tasks All Resp'!J697:P697)</f>
        <v>0.66584189037001906</v>
      </c>
      <c r="M696" s="17">
        <f>SUMPRODUCT($A$2:$G$2,'Des Matrix All Tasks All Resp'!Q697:W697)</f>
        <v>-0.68125478487649804</v>
      </c>
      <c r="N696" s="17">
        <f>SUMPRODUCT($A$2:$G$2,'Des Matrix All Tasks All Resp'!X697:AD697)</f>
        <v>-0.79214457067197641</v>
      </c>
      <c r="P696" s="17">
        <v>58</v>
      </c>
      <c r="Q696" s="17">
        <v>11</v>
      </c>
      <c r="R696" s="17">
        <f t="shared" si="92"/>
        <v>0.3439945909823911</v>
      </c>
      <c r="S696" s="17">
        <f t="shared" si="93"/>
        <v>1.9461282584821706</v>
      </c>
      <c r="T696" s="17">
        <f t="shared" si="94"/>
        <v>0.50598169568907869</v>
      </c>
      <c r="U696" s="17">
        <f t="shared" si="95"/>
        <v>0.45287253595681493</v>
      </c>
      <c r="W696" s="17">
        <v>58</v>
      </c>
      <c r="X696" s="17">
        <v>11</v>
      </c>
      <c r="Y696" s="17">
        <f t="shared" si="96"/>
        <v>0.10587781396870258</v>
      </c>
      <c r="Z696" s="17">
        <f t="shared" si="97"/>
        <v>0.59899722586439763</v>
      </c>
      <c r="AA696" s="17">
        <f t="shared" si="98"/>
        <v>0.15573569251407005</v>
      </c>
      <c r="AB696" s="17">
        <f t="shared" si="99"/>
        <v>0.1393892676528298</v>
      </c>
      <c r="AD696" s="17">
        <v>58</v>
      </c>
      <c r="AE696" s="17">
        <v>11</v>
      </c>
      <c r="AF696" s="17">
        <f>SUMPRODUCT(Y696:AB696,'Coded Choice Data'!C696:F696)</f>
        <v>0.59899722586439763</v>
      </c>
      <c r="AG696" s="17">
        <f t="shared" si="100"/>
        <v>-0.51249831215554631</v>
      </c>
    </row>
    <row r="697" spans="9:33" x14ac:dyDescent="0.3">
      <c r="I697" s="16">
        <v>58</v>
      </c>
      <c r="J697" s="16">
        <v>12</v>
      </c>
      <c r="K697" s="17">
        <f>SUMPRODUCT($A$2:$G$2,'Des Matrix All Tasks All Resp'!C698:I698)</f>
        <v>0.65706357561691719</v>
      </c>
      <c r="L697" s="17">
        <f>SUMPRODUCT($A$2:$G$2,'Des Matrix All Tasks All Resp'!J698:P698)</f>
        <v>-0.8515711716844464</v>
      </c>
      <c r="M697" s="17">
        <f>SUMPRODUCT($A$2:$G$2,'Des Matrix All Tasks All Resp'!Q698:W698)</f>
        <v>-0.69446976714678621</v>
      </c>
      <c r="N697" s="17">
        <f>SUMPRODUCT($A$2:$G$2,'Des Matrix All Tasks All Resp'!X698:AD698)</f>
        <v>-0.79214457067197641</v>
      </c>
      <c r="P697" s="17">
        <v>58</v>
      </c>
      <c r="Q697" s="17">
        <v>12</v>
      </c>
      <c r="R697" s="17">
        <f t="shared" si="92"/>
        <v>1.9291192963151294</v>
      </c>
      <c r="S697" s="17">
        <f t="shared" si="93"/>
        <v>0.42674391698803016</v>
      </c>
      <c r="T697" s="17">
        <f t="shared" si="94"/>
        <v>0.49933914382267025</v>
      </c>
      <c r="U697" s="17">
        <f t="shared" si="95"/>
        <v>0.45287253595681493</v>
      </c>
      <c r="W697" s="17">
        <v>58</v>
      </c>
      <c r="X697" s="17">
        <v>12</v>
      </c>
      <c r="Y697" s="17">
        <f t="shared" si="96"/>
        <v>0.58315466205103683</v>
      </c>
      <c r="Z697" s="17">
        <f t="shared" si="97"/>
        <v>0.1290006819012392</v>
      </c>
      <c r="AA697" s="17">
        <f t="shared" si="98"/>
        <v>0.15094553780109821</v>
      </c>
      <c r="AB697" s="17">
        <f t="shared" si="99"/>
        <v>0.13689911824662579</v>
      </c>
      <c r="AD697" s="17">
        <v>58</v>
      </c>
      <c r="AE697" s="17">
        <v>12</v>
      </c>
      <c r="AF697" s="17">
        <f>SUMPRODUCT(Y697:AB697,'Coded Choice Data'!C697:F697)</f>
        <v>0.58315466205103683</v>
      </c>
      <c r="AG697" s="17">
        <f t="shared" si="100"/>
        <v>-0.53930284127695449</v>
      </c>
    </row>
    <row r="698" spans="9:33" x14ac:dyDescent="0.3">
      <c r="I698" s="16">
        <v>59</v>
      </c>
      <c r="J698" s="16">
        <v>1</v>
      </c>
      <c r="K698" s="17">
        <f>SUMPRODUCT($A$2:$G$2,'Des Matrix All Tasks All Resp'!C699:I699)</f>
        <v>-0.69446976714678621</v>
      </c>
      <c r="L698" s="17">
        <f>SUMPRODUCT($A$2:$G$2,'Des Matrix All Tasks All Resp'!J699:P699)</f>
        <v>-1.1975725696168413</v>
      </c>
      <c r="M698" s="17">
        <f>SUMPRODUCT($A$2:$G$2,'Des Matrix All Tasks All Resp'!Q699:W699)</f>
        <v>0.66584189037001906</v>
      </c>
      <c r="N698" s="17">
        <f>SUMPRODUCT($A$2:$G$2,'Des Matrix All Tasks All Resp'!X699:AD699)</f>
        <v>-0.79214457067197641</v>
      </c>
      <c r="P698" s="17">
        <v>59</v>
      </c>
      <c r="Q698" s="17">
        <v>1</v>
      </c>
      <c r="R698" s="17">
        <f t="shared" si="92"/>
        <v>0.49933914382267025</v>
      </c>
      <c r="S698" s="17">
        <f t="shared" si="93"/>
        <v>0.30192622799302171</v>
      </c>
      <c r="T698" s="17">
        <f t="shared" si="94"/>
        <v>1.9461282584821706</v>
      </c>
      <c r="U698" s="17">
        <f t="shared" si="95"/>
        <v>0.45287253595681493</v>
      </c>
      <c r="W698" s="17">
        <v>59</v>
      </c>
      <c r="X698" s="17">
        <v>1</v>
      </c>
      <c r="Y698" s="17">
        <f t="shared" si="96"/>
        <v>0.15603050430241394</v>
      </c>
      <c r="Z698" s="17">
        <f t="shared" si="97"/>
        <v>9.4344098992981823E-2</v>
      </c>
      <c r="AA698" s="17">
        <f t="shared" si="98"/>
        <v>0.60811449966355624</v>
      </c>
      <c r="AB698" s="17">
        <f t="shared" si="99"/>
        <v>0.14151089704104794</v>
      </c>
      <c r="AD698" s="17">
        <v>59</v>
      </c>
      <c r="AE698" s="17">
        <v>1</v>
      </c>
      <c r="AF698" s="17">
        <f>SUMPRODUCT(Y698:AB698,'Coded Choice Data'!C698:F698)</f>
        <v>0.60811449966355624</v>
      </c>
      <c r="AG698" s="17">
        <f t="shared" si="100"/>
        <v>-0.49739209293123748</v>
      </c>
    </row>
    <row r="699" spans="9:33" x14ac:dyDescent="0.3">
      <c r="I699" s="16">
        <v>59</v>
      </c>
      <c r="J699" s="16">
        <v>2</v>
      </c>
      <c r="K699" s="17">
        <f>SUMPRODUCT($A$2:$G$2,'Des Matrix All Tasks All Resp'!C700:I700)</f>
        <v>-0.29981689164942416</v>
      </c>
      <c r="L699" s="17">
        <f>SUMPRODUCT($A$2:$G$2,'Des Matrix All Tasks All Resp'!J700:P700)</f>
        <v>0.65706357561691719</v>
      </c>
      <c r="M699" s="17">
        <f>SUMPRODUCT($A$2:$G$2,'Des Matrix All Tasks All Resp'!Q700:W700)</f>
        <v>-1.0671293456207582</v>
      </c>
      <c r="N699" s="17">
        <f>SUMPRODUCT($A$2:$G$2,'Des Matrix All Tasks All Resp'!X700:AD700)</f>
        <v>-0.79214457067197641</v>
      </c>
      <c r="P699" s="17">
        <v>59</v>
      </c>
      <c r="Q699" s="17">
        <v>2</v>
      </c>
      <c r="R699" s="17">
        <f t="shared" si="92"/>
        <v>0.74095388310426558</v>
      </c>
      <c r="S699" s="17">
        <f t="shared" si="93"/>
        <v>1.9291192963151294</v>
      </c>
      <c r="T699" s="17">
        <f t="shared" si="94"/>
        <v>0.3439945909823911</v>
      </c>
      <c r="U699" s="17">
        <f t="shared" si="95"/>
        <v>0.45287253595681493</v>
      </c>
      <c r="W699" s="17">
        <v>59</v>
      </c>
      <c r="X699" s="17">
        <v>2</v>
      </c>
      <c r="Y699" s="17">
        <f t="shared" si="96"/>
        <v>0.21371982717594143</v>
      </c>
      <c r="Z699" s="17">
        <f t="shared" si="97"/>
        <v>0.55643279833142645</v>
      </c>
      <c r="AA699" s="17">
        <f t="shared" si="98"/>
        <v>9.922137694481846E-2</v>
      </c>
      <c r="AB699" s="17">
        <f t="shared" si="99"/>
        <v>0.13062599754781365</v>
      </c>
      <c r="AD699" s="17">
        <v>59</v>
      </c>
      <c r="AE699" s="17">
        <v>2</v>
      </c>
      <c r="AF699" s="17">
        <f>SUMPRODUCT(Y699:AB699,'Coded Choice Data'!C699:F699)</f>
        <v>0.55643279833142645</v>
      </c>
      <c r="AG699" s="17">
        <f t="shared" si="100"/>
        <v>-0.58620887327365379</v>
      </c>
    </row>
    <row r="700" spans="9:33" x14ac:dyDescent="0.3">
      <c r="I700" s="16">
        <v>59</v>
      </c>
      <c r="J700" s="16">
        <v>3</v>
      </c>
      <c r="K700" s="17">
        <f>SUMPRODUCT($A$2:$G$2,'Des Matrix All Tasks All Resp'!C701:I701)</f>
        <v>1.3392610796480227</v>
      </c>
      <c r="L700" s="17">
        <f>SUMPRODUCT($A$2:$G$2,'Des Matrix All Tasks All Resp'!J701:P701)</f>
        <v>-0.68125478487649804</v>
      </c>
      <c r="M700" s="17">
        <f>SUMPRODUCT($A$2:$G$2,'Des Matrix All Tasks All Resp'!Q701:W701)</f>
        <v>-0.8515711716844464</v>
      </c>
      <c r="N700" s="17">
        <f>SUMPRODUCT($A$2:$G$2,'Des Matrix All Tasks All Resp'!X701:AD701)</f>
        <v>-0.79214457067197641</v>
      </c>
      <c r="P700" s="17">
        <v>59</v>
      </c>
      <c r="Q700" s="17">
        <v>3</v>
      </c>
      <c r="R700" s="17">
        <f t="shared" si="92"/>
        <v>3.8162225787435333</v>
      </c>
      <c r="S700" s="17">
        <f t="shared" si="93"/>
        <v>0.50598169568907869</v>
      </c>
      <c r="T700" s="17">
        <f t="shared" si="94"/>
        <v>0.42674391698803016</v>
      </c>
      <c r="U700" s="17">
        <f t="shared" si="95"/>
        <v>0.45287253595681493</v>
      </c>
      <c r="W700" s="17">
        <v>59</v>
      </c>
      <c r="X700" s="17">
        <v>3</v>
      </c>
      <c r="Y700" s="17">
        <f t="shared" si="96"/>
        <v>0.73363208360075771</v>
      </c>
      <c r="Z700" s="17">
        <f t="shared" si="97"/>
        <v>9.7270114101793301E-2</v>
      </c>
      <c r="AA700" s="17">
        <f t="shared" si="98"/>
        <v>8.2037413312237836E-2</v>
      </c>
      <c r="AB700" s="17">
        <f t="shared" si="99"/>
        <v>8.7060388985211054E-2</v>
      </c>
      <c r="AD700" s="17">
        <v>59</v>
      </c>
      <c r="AE700" s="17">
        <v>3</v>
      </c>
      <c r="AF700" s="17">
        <f>SUMPRODUCT(Y700:AB700,'Coded Choice Data'!C700:F700)</f>
        <v>8.7060388985211054E-2</v>
      </c>
      <c r="AG700" s="17">
        <f t="shared" si="100"/>
        <v>-2.4411532748549756</v>
      </c>
    </row>
    <row r="701" spans="9:33" x14ac:dyDescent="0.3">
      <c r="I701" s="16">
        <v>59</v>
      </c>
      <c r="J701" s="16">
        <v>4</v>
      </c>
      <c r="K701" s="17">
        <f>SUMPRODUCT($A$2:$G$2,'Des Matrix All Tasks All Resp'!C702:I702)</f>
        <v>-0.8515711716844464</v>
      </c>
      <c r="L701" s="17">
        <f>SUMPRODUCT($A$2:$G$2,'Des Matrix All Tasks All Resp'!J702:P702)</f>
        <v>-1.0671293456207582</v>
      </c>
      <c r="M701" s="17">
        <f>SUMPRODUCT($A$2:$G$2,'Des Matrix All Tasks All Resp'!Q702:W702)</f>
        <v>-1.1975725696168413</v>
      </c>
      <c r="N701" s="17">
        <f>SUMPRODUCT($A$2:$G$2,'Des Matrix All Tasks All Resp'!X702:AD702)</f>
        <v>-0.79214457067197641</v>
      </c>
      <c r="P701" s="17">
        <v>59</v>
      </c>
      <c r="Q701" s="17">
        <v>4</v>
      </c>
      <c r="R701" s="17">
        <f t="shared" si="92"/>
        <v>0.42674391698803016</v>
      </c>
      <c r="S701" s="17">
        <f t="shared" si="93"/>
        <v>0.3439945909823911</v>
      </c>
      <c r="T701" s="17">
        <f t="shared" si="94"/>
        <v>0.30192622799302171</v>
      </c>
      <c r="U701" s="17">
        <f t="shared" si="95"/>
        <v>0.45287253595681493</v>
      </c>
      <c r="W701" s="17">
        <v>59</v>
      </c>
      <c r="X701" s="17">
        <v>4</v>
      </c>
      <c r="Y701" s="17">
        <f t="shared" si="96"/>
        <v>0.27973352394784146</v>
      </c>
      <c r="Z701" s="17">
        <f t="shared" si="97"/>
        <v>0.22549078106062309</v>
      </c>
      <c r="AA701" s="17">
        <f t="shared" si="98"/>
        <v>0.19791468458386108</v>
      </c>
      <c r="AB701" s="17">
        <f t="shared" si="99"/>
        <v>0.29686101040767443</v>
      </c>
      <c r="AD701" s="17">
        <v>59</v>
      </c>
      <c r="AE701" s="17">
        <v>4</v>
      </c>
      <c r="AF701" s="17">
        <f>SUMPRODUCT(Y701:AB701,'Coded Choice Data'!C701:F701)</f>
        <v>0.27973352394784146</v>
      </c>
      <c r="AG701" s="17">
        <f t="shared" si="100"/>
        <v>-1.2739178291533244</v>
      </c>
    </row>
    <row r="702" spans="9:33" x14ac:dyDescent="0.3">
      <c r="I702" s="16">
        <v>59</v>
      </c>
      <c r="J702" s="16">
        <v>5</v>
      </c>
      <c r="K702" s="17">
        <f>SUMPRODUCT($A$2:$G$2,'Des Matrix All Tasks All Resp'!C703:I703)</f>
        <v>1.3392610796480227</v>
      </c>
      <c r="L702" s="17">
        <f>SUMPRODUCT($A$2:$G$2,'Des Matrix All Tasks All Resp'!J703:P703)</f>
        <v>0.65706357561691719</v>
      </c>
      <c r="M702" s="17">
        <f>SUMPRODUCT($A$2:$G$2,'Des Matrix All Tasks All Resp'!Q703:W703)</f>
        <v>0.66584189037001906</v>
      </c>
      <c r="N702" s="17">
        <f>SUMPRODUCT($A$2:$G$2,'Des Matrix All Tasks All Resp'!X703:AD703)</f>
        <v>-0.79214457067197641</v>
      </c>
      <c r="P702" s="17">
        <v>59</v>
      </c>
      <c r="Q702" s="17">
        <v>5</v>
      </c>
      <c r="R702" s="17">
        <f t="shared" si="92"/>
        <v>3.8162225787435333</v>
      </c>
      <c r="S702" s="17">
        <f t="shared" si="93"/>
        <v>1.9291192963151294</v>
      </c>
      <c r="T702" s="17">
        <f t="shared" si="94"/>
        <v>1.9461282584821706</v>
      </c>
      <c r="U702" s="17">
        <f t="shared" si="95"/>
        <v>0.45287253595681493</v>
      </c>
      <c r="W702" s="17">
        <v>59</v>
      </c>
      <c r="X702" s="17">
        <v>5</v>
      </c>
      <c r="Y702" s="17">
        <f t="shared" si="96"/>
        <v>0.46857342987741968</v>
      </c>
      <c r="Z702" s="17">
        <f t="shared" si="97"/>
        <v>0.23686617503707263</v>
      </c>
      <c r="AA702" s="17">
        <f t="shared" si="98"/>
        <v>0.23895461395194584</v>
      </c>
      <c r="AB702" s="17">
        <f t="shared" si="99"/>
        <v>5.5605781133561828E-2</v>
      </c>
      <c r="AD702" s="17">
        <v>59</v>
      </c>
      <c r="AE702" s="17">
        <v>5</v>
      </c>
      <c r="AF702" s="17">
        <f>SUMPRODUCT(Y702:AB702,'Coded Choice Data'!C702:F702)</f>
        <v>0.23686617503707263</v>
      </c>
      <c r="AG702" s="17">
        <f t="shared" si="100"/>
        <v>-1.4402599596196284</v>
      </c>
    </row>
    <row r="703" spans="9:33" x14ac:dyDescent="0.3">
      <c r="I703" s="16">
        <v>59</v>
      </c>
      <c r="J703" s="16">
        <v>6</v>
      </c>
      <c r="K703" s="17">
        <f>SUMPRODUCT($A$2:$G$2,'Des Matrix All Tasks All Resp'!C704:I704)</f>
        <v>-0.68125478487649804</v>
      </c>
      <c r="L703" s="17">
        <f>SUMPRODUCT($A$2:$G$2,'Des Matrix All Tasks All Resp'!J704:P704)</f>
        <v>-0.29981689164942416</v>
      </c>
      <c r="M703" s="17">
        <f>SUMPRODUCT($A$2:$G$2,'Des Matrix All Tasks All Resp'!Q704:W704)</f>
        <v>-0.69446976714678621</v>
      </c>
      <c r="N703" s="17">
        <f>SUMPRODUCT($A$2:$G$2,'Des Matrix All Tasks All Resp'!X704:AD704)</f>
        <v>-0.79214457067197641</v>
      </c>
      <c r="P703" s="17">
        <v>59</v>
      </c>
      <c r="Q703" s="17">
        <v>6</v>
      </c>
      <c r="R703" s="17">
        <f t="shared" si="92"/>
        <v>0.50598169568907869</v>
      </c>
      <c r="S703" s="17">
        <f t="shared" si="93"/>
        <v>0.74095388310426558</v>
      </c>
      <c r="T703" s="17">
        <f t="shared" si="94"/>
        <v>0.49933914382267025</v>
      </c>
      <c r="U703" s="17">
        <f t="shared" si="95"/>
        <v>0.45287253595681493</v>
      </c>
      <c r="W703" s="17">
        <v>59</v>
      </c>
      <c r="X703" s="17">
        <v>6</v>
      </c>
      <c r="Y703" s="17">
        <f t="shared" si="96"/>
        <v>0.23008086144146769</v>
      </c>
      <c r="Z703" s="17">
        <f t="shared" si="97"/>
        <v>0.33692781609591671</v>
      </c>
      <c r="AA703" s="17">
        <f t="shared" si="98"/>
        <v>0.22706034890393112</v>
      </c>
      <c r="AB703" s="17">
        <f t="shared" si="99"/>
        <v>0.20593097355868456</v>
      </c>
      <c r="AD703" s="17">
        <v>59</v>
      </c>
      <c r="AE703" s="17">
        <v>6</v>
      </c>
      <c r="AF703" s="17">
        <f>SUMPRODUCT(Y703:AB703,'Coded Choice Data'!C703:F703)</f>
        <v>0.33692781609591671</v>
      </c>
      <c r="AG703" s="17">
        <f t="shared" si="100"/>
        <v>-1.0878865671339988</v>
      </c>
    </row>
    <row r="704" spans="9:33" x14ac:dyDescent="0.3">
      <c r="I704" s="16">
        <v>59</v>
      </c>
      <c r="J704" s="16">
        <v>7</v>
      </c>
      <c r="K704" s="17">
        <f>SUMPRODUCT($A$2:$G$2,'Des Matrix All Tasks All Resp'!C705:I705)</f>
        <v>0.66584189037001906</v>
      </c>
      <c r="L704" s="17">
        <f>SUMPRODUCT($A$2:$G$2,'Des Matrix All Tasks All Resp'!J705:P705)</f>
        <v>-0.8515711716844464</v>
      </c>
      <c r="M704" s="17">
        <f>SUMPRODUCT($A$2:$G$2,'Des Matrix All Tasks All Resp'!Q705:W705)</f>
        <v>-0.29981689164942416</v>
      </c>
      <c r="N704" s="17">
        <f>SUMPRODUCT($A$2:$G$2,'Des Matrix All Tasks All Resp'!X705:AD705)</f>
        <v>-0.79214457067197641</v>
      </c>
      <c r="P704" s="17">
        <v>59</v>
      </c>
      <c r="Q704" s="17">
        <v>7</v>
      </c>
      <c r="R704" s="17">
        <f t="shared" si="92"/>
        <v>1.9461282584821706</v>
      </c>
      <c r="S704" s="17">
        <f t="shared" si="93"/>
        <v>0.42674391698803016</v>
      </c>
      <c r="T704" s="17">
        <f t="shared" si="94"/>
        <v>0.74095388310426558</v>
      </c>
      <c r="U704" s="17">
        <f t="shared" si="95"/>
        <v>0.45287253595681493</v>
      </c>
      <c r="W704" s="17">
        <v>59</v>
      </c>
      <c r="X704" s="17">
        <v>7</v>
      </c>
      <c r="Y704" s="17">
        <f t="shared" si="96"/>
        <v>0.54563855254439342</v>
      </c>
      <c r="Z704" s="17">
        <f t="shared" si="97"/>
        <v>0.1196467561465229</v>
      </c>
      <c r="AA704" s="17">
        <f t="shared" si="98"/>
        <v>0.20774221972115875</v>
      </c>
      <c r="AB704" s="17">
        <f t="shared" si="99"/>
        <v>0.12697247158792493</v>
      </c>
      <c r="AD704" s="17">
        <v>59</v>
      </c>
      <c r="AE704" s="17">
        <v>7</v>
      </c>
      <c r="AF704" s="17">
        <f>SUMPRODUCT(Y704:AB704,'Coded Choice Data'!C704:F704)</f>
        <v>0.54563855254439342</v>
      </c>
      <c r="AG704" s="17">
        <f t="shared" si="100"/>
        <v>-0.60579851412740759</v>
      </c>
    </row>
    <row r="705" spans="9:33" x14ac:dyDescent="0.3">
      <c r="I705" s="16">
        <v>59</v>
      </c>
      <c r="J705" s="16">
        <v>8</v>
      </c>
      <c r="K705" s="17">
        <f>SUMPRODUCT($A$2:$G$2,'Des Matrix All Tasks All Resp'!C706:I706)</f>
        <v>-1.1975725696168413</v>
      </c>
      <c r="L705" s="17">
        <f>SUMPRODUCT($A$2:$G$2,'Des Matrix All Tasks All Resp'!J706:P706)</f>
        <v>-0.68125478487649804</v>
      </c>
      <c r="M705" s="17">
        <f>SUMPRODUCT($A$2:$G$2,'Des Matrix All Tasks All Resp'!Q706:W706)</f>
        <v>0.65706357561691719</v>
      </c>
      <c r="N705" s="17">
        <f>SUMPRODUCT($A$2:$G$2,'Des Matrix All Tasks All Resp'!X706:AD706)</f>
        <v>-0.79214457067197641</v>
      </c>
      <c r="P705" s="17">
        <v>59</v>
      </c>
      <c r="Q705" s="17">
        <v>8</v>
      </c>
      <c r="R705" s="17">
        <f t="shared" si="92"/>
        <v>0.30192622799302171</v>
      </c>
      <c r="S705" s="17">
        <f t="shared" si="93"/>
        <v>0.50598169568907869</v>
      </c>
      <c r="T705" s="17">
        <f t="shared" si="94"/>
        <v>1.9291192963151294</v>
      </c>
      <c r="U705" s="17">
        <f t="shared" si="95"/>
        <v>0.45287253595681493</v>
      </c>
      <c r="W705" s="17">
        <v>59</v>
      </c>
      <c r="X705" s="17">
        <v>8</v>
      </c>
      <c r="Y705" s="17">
        <f t="shared" si="96"/>
        <v>9.4650694721508805E-2</v>
      </c>
      <c r="Z705" s="17">
        <f t="shared" si="97"/>
        <v>0.15861993617343256</v>
      </c>
      <c r="AA705" s="17">
        <f t="shared" si="98"/>
        <v>0.60475859553716993</v>
      </c>
      <c r="AB705" s="17">
        <f t="shared" si="99"/>
        <v>0.14197077356788865</v>
      </c>
      <c r="AD705" s="17">
        <v>59</v>
      </c>
      <c r="AE705" s="17">
        <v>8</v>
      </c>
      <c r="AF705" s="17">
        <f>SUMPRODUCT(Y705:AB705,'Coded Choice Data'!C705:F705)</f>
        <v>0.60475859553716993</v>
      </c>
      <c r="AG705" s="17">
        <f t="shared" si="100"/>
        <v>-0.5029259162202605</v>
      </c>
    </row>
    <row r="706" spans="9:33" x14ac:dyDescent="0.3">
      <c r="I706" s="16">
        <v>59</v>
      </c>
      <c r="J706" s="16">
        <v>9</v>
      </c>
      <c r="K706" s="17">
        <f>SUMPRODUCT($A$2:$G$2,'Des Matrix All Tasks All Resp'!C707:I707)</f>
        <v>-1.0671293456207582</v>
      </c>
      <c r="L706" s="17">
        <f>SUMPRODUCT($A$2:$G$2,'Des Matrix All Tasks All Resp'!J707:P707)</f>
        <v>-0.69446976714678621</v>
      </c>
      <c r="M706" s="17">
        <f>SUMPRODUCT($A$2:$G$2,'Des Matrix All Tasks All Resp'!Q707:W707)</f>
        <v>1.3392610796480227</v>
      </c>
      <c r="N706" s="17">
        <f>SUMPRODUCT($A$2:$G$2,'Des Matrix All Tasks All Resp'!X707:AD707)</f>
        <v>-0.79214457067197641</v>
      </c>
      <c r="P706" s="17">
        <v>59</v>
      </c>
      <c r="Q706" s="17">
        <v>9</v>
      </c>
      <c r="R706" s="17">
        <f t="shared" si="92"/>
        <v>0.3439945909823911</v>
      </c>
      <c r="S706" s="17">
        <f t="shared" si="93"/>
        <v>0.49933914382267025</v>
      </c>
      <c r="T706" s="17">
        <f t="shared" si="94"/>
        <v>3.8162225787435333</v>
      </c>
      <c r="U706" s="17">
        <f t="shared" si="95"/>
        <v>0.45287253595681493</v>
      </c>
      <c r="W706" s="17">
        <v>59</v>
      </c>
      <c r="X706" s="17">
        <v>9</v>
      </c>
      <c r="Y706" s="17">
        <f t="shared" si="96"/>
        <v>6.7285941987372616E-2</v>
      </c>
      <c r="Z706" s="17">
        <f t="shared" si="97"/>
        <v>9.7671607473026778E-2</v>
      </c>
      <c r="AA706" s="17">
        <f t="shared" si="98"/>
        <v>0.7464597926116322</v>
      </c>
      <c r="AB706" s="17">
        <f t="shared" si="99"/>
        <v>8.8582657927968433E-2</v>
      </c>
      <c r="AD706" s="17">
        <v>59</v>
      </c>
      <c r="AE706" s="17">
        <v>9</v>
      </c>
      <c r="AF706" s="17">
        <f>SUMPRODUCT(Y706:AB706,'Coded Choice Data'!C706:F706)</f>
        <v>0.7464597926116322</v>
      </c>
      <c r="AG706" s="17">
        <f t="shared" si="100"/>
        <v>-0.29241352465689846</v>
      </c>
    </row>
    <row r="707" spans="9:33" x14ac:dyDescent="0.3">
      <c r="I707" s="16">
        <v>59</v>
      </c>
      <c r="J707" s="16">
        <v>10</v>
      </c>
      <c r="K707" s="17">
        <f>SUMPRODUCT($A$2:$G$2,'Des Matrix All Tasks All Resp'!C708:I708)</f>
        <v>-0.29981689164942416</v>
      </c>
      <c r="L707" s="17">
        <f>SUMPRODUCT($A$2:$G$2,'Des Matrix All Tasks All Resp'!J708:P708)</f>
        <v>1.3392610796480227</v>
      </c>
      <c r="M707" s="17">
        <f>SUMPRODUCT($A$2:$G$2,'Des Matrix All Tasks All Resp'!Q708:W708)</f>
        <v>-1.1975725696168413</v>
      </c>
      <c r="N707" s="17">
        <f>SUMPRODUCT($A$2:$G$2,'Des Matrix All Tasks All Resp'!X708:AD708)</f>
        <v>-0.79214457067197641</v>
      </c>
      <c r="P707" s="17">
        <v>59</v>
      </c>
      <c r="Q707" s="17">
        <v>10</v>
      </c>
      <c r="R707" s="17">
        <f t="shared" ref="R707:R770" si="101">EXP(K707)</f>
        <v>0.74095388310426558</v>
      </c>
      <c r="S707" s="17">
        <f t="shared" ref="S707:S770" si="102">EXP(L707)</f>
        <v>3.8162225787435333</v>
      </c>
      <c r="T707" s="17">
        <f t="shared" ref="T707:T770" si="103">EXP(M707)</f>
        <v>0.30192622799302171</v>
      </c>
      <c r="U707" s="17">
        <f t="shared" ref="U707:U770" si="104">EXP(N707)</f>
        <v>0.45287253595681493</v>
      </c>
      <c r="W707" s="17">
        <v>59</v>
      </c>
      <c r="X707" s="17">
        <v>10</v>
      </c>
      <c r="Y707" s="17">
        <f t="shared" ref="Y707:Y770" si="105">R707/SUM($R707:$U707)</f>
        <v>0.13948745082729661</v>
      </c>
      <c r="Z707" s="17">
        <f t="shared" ref="Z707:Z770" si="106">S707/SUM($R707:$U707)</f>
        <v>0.71841874566922448</v>
      </c>
      <c r="AA707" s="17">
        <f t="shared" ref="AA707:AA770" si="107">T707/SUM($R707:$U707)</f>
        <v>5.6838786921805544E-2</v>
      </c>
      <c r="AB707" s="17">
        <f t="shared" ref="AB707:AB770" si="108">U707/SUM($R707:$U707)</f>
        <v>8.525501658167324E-2</v>
      </c>
      <c r="AD707" s="17">
        <v>59</v>
      </c>
      <c r="AE707" s="17">
        <v>10</v>
      </c>
      <c r="AF707" s="17">
        <f>SUMPRODUCT(Y707:AB707,'Coded Choice Data'!C707:F707)</f>
        <v>0.71841874566922448</v>
      </c>
      <c r="AG707" s="17">
        <f t="shared" ref="AG707:AG770" si="109">LN(AF707)</f>
        <v>-0.33070266869701831</v>
      </c>
    </row>
    <row r="708" spans="9:33" x14ac:dyDescent="0.3">
      <c r="I708" s="16">
        <v>59</v>
      </c>
      <c r="J708" s="16">
        <v>11</v>
      </c>
      <c r="K708" s="17">
        <f>SUMPRODUCT($A$2:$G$2,'Des Matrix All Tasks All Resp'!C709:I709)</f>
        <v>-1.0671293456207582</v>
      </c>
      <c r="L708" s="17">
        <f>SUMPRODUCT($A$2:$G$2,'Des Matrix All Tasks All Resp'!J709:P709)</f>
        <v>0.66584189037001906</v>
      </c>
      <c r="M708" s="17">
        <f>SUMPRODUCT($A$2:$G$2,'Des Matrix All Tasks All Resp'!Q709:W709)</f>
        <v>-0.68125478487649804</v>
      </c>
      <c r="N708" s="17">
        <f>SUMPRODUCT($A$2:$G$2,'Des Matrix All Tasks All Resp'!X709:AD709)</f>
        <v>-0.79214457067197641</v>
      </c>
      <c r="P708" s="17">
        <v>59</v>
      </c>
      <c r="Q708" s="17">
        <v>11</v>
      </c>
      <c r="R708" s="17">
        <f t="shared" si="101"/>
        <v>0.3439945909823911</v>
      </c>
      <c r="S708" s="17">
        <f t="shared" si="102"/>
        <v>1.9461282584821706</v>
      </c>
      <c r="T708" s="17">
        <f t="shared" si="103"/>
        <v>0.50598169568907869</v>
      </c>
      <c r="U708" s="17">
        <f t="shared" si="104"/>
        <v>0.45287253595681493</v>
      </c>
      <c r="W708" s="17">
        <v>59</v>
      </c>
      <c r="X708" s="17">
        <v>11</v>
      </c>
      <c r="Y708" s="17">
        <f t="shared" si="105"/>
        <v>0.10587781396870258</v>
      </c>
      <c r="Z708" s="17">
        <f t="shared" si="106"/>
        <v>0.59899722586439763</v>
      </c>
      <c r="AA708" s="17">
        <f t="shared" si="107"/>
        <v>0.15573569251407005</v>
      </c>
      <c r="AB708" s="17">
        <f t="shared" si="108"/>
        <v>0.1393892676528298</v>
      </c>
      <c r="AD708" s="17">
        <v>59</v>
      </c>
      <c r="AE708" s="17">
        <v>11</v>
      </c>
      <c r="AF708" s="17">
        <f>SUMPRODUCT(Y708:AB708,'Coded Choice Data'!C708:F708)</f>
        <v>0.59899722586439763</v>
      </c>
      <c r="AG708" s="17">
        <f t="shared" si="109"/>
        <v>-0.51249831215554631</v>
      </c>
    </row>
    <row r="709" spans="9:33" x14ac:dyDescent="0.3">
      <c r="I709" s="16">
        <v>59</v>
      </c>
      <c r="J709" s="16">
        <v>12</v>
      </c>
      <c r="K709" s="17">
        <f>SUMPRODUCT($A$2:$G$2,'Des Matrix All Tasks All Resp'!C710:I710)</f>
        <v>0.65706357561691719</v>
      </c>
      <c r="L709" s="17">
        <f>SUMPRODUCT($A$2:$G$2,'Des Matrix All Tasks All Resp'!J710:P710)</f>
        <v>-0.8515711716844464</v>
      </c>
      <c r="M709" s="17">
        <f>SUMPRODUCT($A$2:$G$2,'Des Matrix All Tasks All Resp'!Q710:W710)</f>
        <v>-0.69446976714678621</v>
      </c>
      <c r="N709" s="17">
        <f>SUMPRODUCT($A$2:$G$2,'Des Matrix All Tasks All Resp'!X710:AD710)</f>
        <v>-0.79214457067197641</v>
      </c>
      <c r="P709" s="17">
        <v>59</v>
      </c>
      <c r="Q709" s="17">
        <v>12</v>
      </c>
      <c r="R709" s="17">
        <f t="shared" si="101"/>
        <v>1.9291192963151294</v>
      </c>
      <c r="S709" s="17">
        <f t="shared" si="102"/>
        <v>0.42674391698803016</v>
      </c>
      <c r="T709" s="17">
        <f t="shared" si="103"/>
        <v>0.49933914382267025</v>
      </c>
      <c r="U709" s="17">
        <f t="shared" si="104"/>
        <v>0.45287253595681493</v>
      </c>
      <c r="W709" s="17">
        <v>59</v>
      </c>
      <c r="X709" s="17">
        <v>12</v>
      </c>
      <c r="Y709" s="17">
        <f t="shared" si="105"/>
        <v>0.58315466205103683</v>
      </c>
      <c r="Z709" s="17">
        <f t="shared" si="106"/>
        <v>0.1290006819012392</v>
      </c>
      <c r="AA709" s="17">
        <f t="shared" si="107"/>
        <v>0.15094553780109821</v>
      </c>
      <c r="AB709" s="17">
        <f t="shared" si="108"/>
        <v>0.13689911824662579</v>
      </c>
      <c r="AD709" s="17">
        <v>59</v>
      </c>
      <c r="AE709" s="17">
        <v>12</v>
      </c>
      <c r="AF709" s="17">
        <f>SUMPRODUCT(Y709:AB709,'Coded Choice Data'!C709:F709)</f>
        <v>0.58315466205103683</v>
      </c>
      <c r="AG709" s="17">
        <f t="shared" si="109"/>
        <v>-0.53930284127695449</v>
      </c>
    </row>
    <row r="710" spans="9:33" x14ac:dyDescent="0.3">
      <c r="I710" s="16">
        <v>60</v>
      </c>
      <c r="J710" s="16">
        <v>1</v>
      </c>
      <c r="K710" s="17">
        <f>SUMPRODUCT($A$2:$G$2,'Des Matrix All Tasks All Resp'!C711:I711)</f>
        <v>-0.69446976714678621</v>
      </c>
      <c r="L710" s="17">
        <f>SUMPRODUCT($A$2:$G$2,'Des Matrix All Tasks All Resp'!J711:P711)</f>
        <v>-1.1975725696168413</v>
      </c>
      <c r="M710" s="17">
        <f>SUMPRODUCT($A$2:$G$2,'Des Matrix All Tasks All Resp'!Q711:W711)</f>
        <v>0.66584189037001906</v>
      </c>
      <c r="N710" s="17">
        <f>SUMPRODUCT($A$2:$G$2,'Des Matrix All Tasks All Resp'!X711:AD711)</f>
        <v>-0.79214457067197641</v>
      </c>
      <c r="P710" s="17">
        <v>60</v>
      </c>
      <c r="Q710" s="17">
        <v>1</v>
      </c>
      <c r="R710" s="17">
        <f t="shared" si="101"/>
        <v>0.49933914382267025</v>
      </c>
      <c r="S710" s="17">
        <f t="shared" si="102"/>
        <v>0.30192622799302171</v>
      </c>
      <c r="T710" s="17">
        <f t="shared" si="103"/>
        <v>1.9461282584821706</v>
      </c>
      <c r="U710" s="17">
        <f t="shared" si="104"/>
        <v>0.45287253595681493</v>
      </c>
      <c r="W710" s="17">
        <v>60</v>
      </c>
      <c r="X710" s="17">
        <v>1</v>
      </c>
      <c r="Y710" s="17">
        <f t="shared" si="105"/>
        <v>0.15603050430241394</v>
      </c>
      <c r="Z710" s="17">
        <f t="shared" si="106"/>
        <v>9.4344098992981823E-2</v>
      </c>
      <c r="AA710" s="17">
        <f t="shared" si="107"/>
        <v>0.60811449966355624</v>
      </c>
      <c r="AB710" s="17">
        <f t="shared" si="108"/>
        <v>0.14151089704104794</v>
      </c>
      <c r="AD710" s="17">
        <v>60</v>
      </c>
      <c r="AE710" s="17">
        <v>1</v>
      </c>
      <c r="AF710" s="17">
        <f>SUMPRODUCT(Y710:AB710,'Coded Choice Data'!C710:F710)</f>
        <v>0.60811449966355624</v>
      </c>
      <c r="AG710" s="17">
        <f t="shared" si="109"/>
        <v>-0.49739209293123748</v>
      </c>
    </row>
    <row r="711" spans="9:33" x14ac:dyDescent="0.3">
      <c r="I711" s="16">
        <v>60</v>
      </c>
      <c r="J711" s="16">
        <v>2</v>
      </c>
      <c r="K711" s="17">
        <f>SUMPRODUCT($A$2:$G$2,'Des Matrix All Tasks All Resp'!C712:I712)</f>
        <v>-0.29981689164942416</v>
      </c>
      <c r="L711" s="17">
        <f>SUMPRODUCT($A$2:$G$2,'Des Matrix All Tasks All Resp'!J712:P712)</f>
        <v>0.65706357561691719</v>
      </c>
      <c r="M711" s="17">
        <f>SUMPRODUCT($A$2:$G$2,'Des Matrix All Tasks All Resp'!Q712:W712)</f>
        <v>-1.0671293456207582</v>
      </c>
      <c r="N711" s="17">
        <f>SUMPRODUCT($A$2:$G$2,'Des Matrix All Tasks All Resp'!X712:AD712)</f>
        <v>-0.79214457067197641</v>
      </c>
      <c r="P711" s="17">
        <v>60</v>
      </c>
      <c r="Q711" s="17">
        <v>2</v>
      </c>
      <c r="R711" s="17">
        <f t="shared" si="101"/>
        <v>0.74095388310426558</v>
      </c>
      <c r="S711" s="17">
        <f t="shared" si="102"/>
        <v>1.9291192963151294</v>
      </c>
      <c r="T711" s="17">
        <f t="shared" si="103"/>
        <v>0.3439945909823911</v>
      </c>
      <c r="U711" s="17">
        <f t="shared" si="104"/>
        <v>0.45287253595681493</v>
      </c>
      <c r="W711" s="17">
        <v>60</v>
      </c>
      <c r="X711" s="17">
        <v>2</v>
      </c>
      <c r="Y711" s="17">
        <f t="shared" si="105"/>
        <v>0.21371982717594143</v>
      </c>
      <c r="Z711" s="17">
        <f t="shared" si="106"/>
        <v>0.55643279833142645</v>
      </c>
      <c r="AA711" s="17">
        <f t="shared" si="107"/>
        <v>9.922137694481846E-2</v>
      </c>
      <c r="AB711" s="17">
        <f t="shared" si="108"/>
        <v>0.13062599754781365</v>
      </c>
      <c r="AD711" s="17">
        <v>60</v>
      </c>
      <c r="AE711" s="17">
        <v>2</v>
      </c>
      <c r="AF711" s="17">
        <f>SUMPRODUCT(Y711:AB711,'Coded Choice Data'!C711:F711)</f>
        <v>0.21371982717594143</v>
      </c>
      <c r="AG711" s="17">
        <f t="shared" si="109"/>
        <v>-1.543089340539995</v>
      </c>
    </row>
    <row r="712" spans="9:33" x14ac:dyDescent="0.3">
      <c r="I712" s="16">
        <v>60</v>
      </c>
      <c r="J712" s="16">
        <v>3</v>
      </c>
      <c r="K712" s="17">
        <f>SUMPRODUCT($A$2:$G$2,'Des Matrix All Tasks All Resp'!C713:I713)</f>
        <v>1.3392610796480227</v>
      </c>
      <c r="L712" s="17">
        <f>SUMPRODUCT($A$2:$G$2,'Des Matrix All Tasks All Resp'!J713:P713)</f>
        <v>-0.68125478487649804</v>
      </c>
      <c r="M712" s="17">
        <f>SUMPRODUCT($A$2:$G$2,'Des Matrix All Tasks All Resp'!Q713:W713)</f>
        <v>-0.8515711716844464</v>
      </c>
      <c r="N712" s="17">
        <f>SUMPRODUCT($A$2:$G$2,'Des Matrix All Tasks All Resp'!X713:AD713)</f>
        <v>-0.79214457067197641</v>
      </c>
      <c r="P712" s="17">
        <v>60</v>
      </c>
      <c r="Q712" s="17">
        <v>3</v>
      </c>
      <c r="R712" s="17">
        <f t="shared" si="101"/>
        <v>3.8162225787435333</v>
      </c>
      <c r="S712" s="17">
        <f t="shared" si="102"/>
        <v>0.50598169568907869</v>
      </c>
      <c r="T712" s="17">
        <f t="shared" si="103"/>
        <v>0.42674391698803016</v>
      </c>
      <c r="U712" s="17">
        <f t="shared" si="104"/>
        <v>0.45287253595681493</v>
      </c>
      <c r="W712" s="17">
        <v>60</v>
      </c>
      <c r="X712" s="17">
        <v>3</v>
      </c>
      <c r="Y712" s="17">
        <f t="shared" si="105"/>
        <v>0.73363208360075771</v>
      </c>
      <c r="Z712" s="17">
        <f t="shared" si="106"/>
        <v>9.7270114101793301E-2</v>
      </c>
      <c r="AA712" s="17">
        <f t="shared" si="107"/>
        <v>8.2037413312237836E-2</v>
      </c>
      <c r="AB712" s="17">
        <f t="shared" si="108"/>
        <v>8.7060388985211054E-2</v>
      </c>
      <c r="AD712" s="17">
        <v>60</v>
      </c>
      <c r="AE712" s="17">
        <v>3</v>
      </c>
      <c r="AF712" s="17">
        <f>SUMPRODUCT(Y712:AB712,'Coded Choice Data'!C712:F712)</f>
        <v>0.73363208360075771</v>
      </c>
      <c r="AG712" s="17">
        <f t="shared" si="109"/>
        <v>-0.30974762453497645</v>
      </c>
    </row>
    <row r="713" spans="9:33" x14ac:dyDescent="0.3">
      <c r="I713" s="16">
        <v>60</v>
      </c>
      <c r="J713" s="16">
        <v>4</v>
      </c>
      <c r="K713" s="17">
        <f>SUMPRODUCT($A$2:$G$2,'Des Matrix All Tasks All Resp'!C714:I714)</f>
        <v>-0.8515711716844464</v>
      </c>
      <c r="L713" s="17">
        <f>SUMPRODUCT($A$2:$G$2,'Des Matrix All Tasks All Resp'!J714:P714)</f>
        <v>-1.0671293456207582</v>
      </c>
      <c r="M713" s="17">
        <f>SUMPRODUCT($A$2:$G$2,'Des Matrix All Tasks All Resp'!Q714:W714)</f>
        <v>-1.1975725696168413</v>
      </c>
      <c r="N713" s="17">
        <f>SUMPRODUCT($A$2:$G$2,'Des Matrix All Tasks All Resp'!X714:AD714)</f>
        <v>-0.79214457067197641</v>
      </c>
      <c r="P713" s="17">
        <v>60</v>
      </c>
      <c r="Q713" s="17">
        <v>4</v>
      </c>
      <c r="R713" s="17">
        <f t="shared" si="101"/>
        <v>0.42674391698803016</v>
      </c>
      <c r="S713" s="17">
        <f t="shared" si="102"/>
        <v>0.3439945909823911</v>
      </c>
      <c r="T713" s="17">
        <f t="shared" si="103"/>
        <v>0.30192622799302171</v>
      </c>
      <c r="U713" s="17">
        <f t="shared" si="104"/>
        <v>0.45287253595681493</v>
      </c>
      <c r="W713" s="17">
        <v>60</v>
      </c>
      <c r="X713" s="17">
        <v>4</v>
      </c>
      <c r="Y713" s="17">
        <f t="shared" si="105"/>
        <v>0.27973352394784146</v>
      </c>
      <c r="Z713" s="17">
        <f t="shared" si="106"/>
        <v>0.22549078106062309</v>
      </c>
      <c r="AA713" s="17">
        <f t="shared" si="107"/>
        <v>0.19791468458386108</v>
      </c>
      <c r="AB713" s="17">
        <f t="shared" si="108"/>
        <v>0.29686101040767443</v>
      </c>
      <c r="AD713" s="17">
        <v>60</v>
      </c>
      <c r="AE713" s="17">
        <v>4</v>
      </c>
      <c r="AF713" s="17">
        <f>SUMPRODUCT(Y713:AB713,'Coded Choice Data'!C713:F713)</f>
        <v>0.27973352394784146</v>
      </c>
      <c r="AG713" s="17">
        <f t="shared" si="109"/>
        <v>-1.2739178291533244</v>
      </c>
    </row>
    <row r="714" spans="9:33" x14ac:dyDescent="0.3">
      <c r="I714" s="16">
        <v>60</v>
      </c>
      <c r="J714" s="16">
        <v>5</v>
      </c>
      <c r="K714" s="17">
        <f>SUMPRODUCT($A$2:$G$2,'Des Matrix All Tasks All Resp'!C715:I715)</f>
        <v>1.3392610796480227</v>
      </c>
      <c r="L714" s="17">
        <f>SUMPRODUCT($A$2:$G$2,'Des Matrix All Tasks All Resp'!J715:P715)</f>
        <v>0.65706357561691719</v>
      </c>
      <c r="M714" s="17">
        <f>SUMPRODUCT($A$2:$G$2,'Des Matrix All Tasks All Resp'!Q715:W715)</f>
        <v>0.66584189037001906</v>
      </c>
      <c r="N714" s="17">
        <f>SUMPRODUCT($A$2:$G$2,'Des Matrix All Tasks All Resp'!X715:AD715)</f>
        <v>-0.79214457067197641</v>
      </c>
      <c r="P714" s="17">
        <v>60</v>
      </c>
      <c r="Q714" s="17">
        <v>5</v>
      </c>
      <c r="R714" s="17">
        <f t="shared" si="101"/>
        <v>3.8162225787435333</v>
      </c>
      <c r="S714" s="17">
        <f t="shared" si="102"/>
        <v>1.9291192963151294</v>
      </c>
      <c r="T714" s="17">
        <f t="shared" si="103"/>
        <v>1.9461282584821706</v>
      </c>
      <c r="U714" s="17">
        <f t="shared" si="104"/>
        <v>0.45287253595681493</v>
      </c>
      <c r="W714" s="17">
        <v>60</v>
      </c>
      <c r="X714" s="17">
        <v>5</v>
      </c>
      <c r="Y714" s="17">
        <f t="shared" si="105"/>
        <v>0.46857342987741968</v>
      </c>
      <c r="Z714" s="17">
        <f t="shared" si="106"/>
        <v>0.23686617503707263</v>
      </c>
      <c r="AA714" s="17">
        <f t="shared" si="107"/>
        <v>0.23895461395194584</v>
      </c>
      <c r="AB714" s="17">
        <f t="shared" si="108"/>
        <v>5.5605781133561828E-2</v>
      </c>
      <c r="AD714" s="17">
        <v>60</v>
      </c>
      <c r="AE714" s="17">
        <v>5</v>
      </c>
      <c r="AF714" s="17">
        <f>SUMPRODUCT(Y714:AB714,'Coded Choice Data'!C714:F714)</f>
        <v>0.23895461395194584</v>
      </c>
      <c r="AG714" s="17">
        <f t="shared" si="109"/>
        <v>-1.4314816448665266</v>
      </c>
    </row>
    <row r="715" spans="9:33" x14ac:dyDescent="0.3">
      <c r="I715" s="16">
        <v>60</v>
      </c>
      <c r="J715" s="16">
        <v>6</v>
      </c>
      <c r="K715" s="17">
        <f>SUMPRODUCT($A$2:$G$2,'Des Matrix All Tasks All Resp'!C716:I716)</f>
        <v>-0.68125478487649804</v>
      </c>
      <c r="L715" s="17">
        <f>SUMPRODUCT($A$2:$G$2,'Des Matrix All Tasks All Resp'!J716:P716)</f>
        <v>-0.29981689164942416</v>
      </c>
      <c r="M715" s="17">
        <f>SUMPRODUCT($A$2:$G$2,'Des Matrix All Tasks All Resp'!Q716:W716)</f>
        <v>-0.69446976714678621</v>
      </c>
      <c r="N715" s="17">
        <f>SUMPRODUCT($A$2:$G$2,'Des Matrix All Tasks All Resp'!X716:AD716)</f>
        <v>-0.79214457067197641</v>
      </c>
      <c r="P715" s="17">
        <v>60</v>
      </c>
      <c r="Q715" s="17">
        <v>6</v>
      </c>
      <c r="R715" s="17">
        <f t="shared" si="101"/>
        <v>0.50598169568907869</v>
      </c>
      <c r="S715" s="17">
        <f t="shared" si="102"/>
        <v>0.74095388310426558</v>
      </c>
      <c r="T715" s="17">
        <f t="shared" si="103"/>
        <v>0.49933914382267025</v>
      </c>
      <c r="U715" s="17">
        <f t="shared" si="104"/>
        <v>0.45287253595681493</v>
      </c>
      <c r="W715" s="17">
        <v>60</v>
      </c>
      <c r="X715" s="17">
        <v>6</v>
      </c>
      <c r="Y715" s="17">
        <f t="shared" si="105"/>
        <v>0.23008086144146769</v>
      </c>
      <c r="Z715" s="17">
        <f t="shared" si="106"/>
        <v>0.33692781609591671</v>
      </c>
      <c r="AA715" s="17">
        <f t="shared" si="107"/>
        <v>0.22706034890393112</v>
      </c>
      <c r="AB715" s="17">
        <f t="shared" si="108"/>
        <v>0.20593097355868456</v>
      </c>
      <c r="AD715" s="17">
        <v>60</v>
      </c>
      <c r="AE715" s="17">
        <v>6</v>
      </c>
      <c r="AF715" s="17">
        <f>SUMPRODUCT(Y715:AB715,'Coded Choice Data'!C715:F715)</f>
        <v>0.33692781609591671</v>
      </c>
      <c r="AG715" s="17">
        <f t="shared" si="109"/>
        <v>-1.0878865671339988</v>
      </c>
    </row>
    <row r="716" spans="9:33" x14ac:dyDescent="0.3">
      <c r="I716" s="16">
        <v>60</v>
      </c>
      <c r="J716" s="16">
        <v>7</v>
      </c>
      <c r="K716" s="17">
        <f>SUMPRODUCT($A$2:$G$2,'Des Matrix All Tasks All Resp'!C717:I717)</f>
        <v>0.66584189037001906</v>
      </c>
      <c r="L716" s="17">
        <f>SUMPRODUCT($A$2:$G$2,'Des Matrix All Tasks All Resp'!J717:P717)</f>
        <v>-0.8515711716844464</v>
      </c>
      <c r="M716" s="17">
        <f>SUMPRODUCT($A$2:$G$2,'Des Matrix All Tasks All Resp'!Q717:W717)</f>
        <v>-0.29981689164942416</v>
      </c>
      <c r="N716" s="17">
        <f>SUMPRODUCT($A$2:$G$2,'Des Matrix All Tasks All Resp'!X717:AD717)</f>
        <v>-0.79214457067197641</v>
      </c>
      <c r="P716" s="17">
        <v>60</v>
      </c>
      <c r="Q716" s="17">
        <v>7</v>
      </c>
      <c r="R716" s="17">
        <f t="shared" si="101"/>
        <v>1.9461282584821706</v>
      </c>
      <c r="S716" s="17">
        <f t="shared" si="102"/>
        <v>0.42674391698803016</v>
      </c>
      <c r="T716" s="17">
        <f t="shared" si="103"/>
        <v>0.74095388310426558</v>
      </c>
      <c r="U716" s="17">
        <f t="shared" si="104"/>
        <v>0.45287253595681493</v>
      </c>
      <c r="W716" s="17">
        <v>60</v>
      </c>
      <c r="X716" s="17">
        <v>7</v>
      </c>
      <c r="Y716" s="17">
        <f t="shared" si="105"/>
        <v>0.54563855254439342</v>
      </c>
      <c r="Z716" s="17">
        <f t="shared" si="106"/>
        <v>0.1196467561465229</v>
      </c>
      <c r="AA716" s="17">
        <f t="shared" si="107"/>
        <v>0.20774221972115875</v>
      </c>
      <c r="AB716" s="17">
        <f t="shared" si="108"/>
        <v>0.12697247158792493</v>
      </c>
      <c r="AD716" s="17">
        <v>60</v>
      </c>
      <c r="AE716" s="17">
        <v>7</v>
      </c>
      <c r="AF716" s="17">
        <f>SUMPRODUCT(Y716:AB716,'Coded Choice Data'!C716:F716)</f>
        <v>0.20774221972115875</v>
      </c>
      <c r="AG716" s="17">
        <f t="shared" si="109"/>
        <v>-1.5714572961468509</v>
      </c>
    </row>
    <row r="717" spans="9:33" x14ac:dyDescent="0.3">
      <c r="I717" s="16">
        <v>60</v>
      </c>
      <c r="J717" s="16">
        <v>8</v>
      </c>
      <c r="K717" s="17">
        <f>SUMPRODUCT($A$2:$G$2,'Des Matrix All Tasks All Resp'!C718:I718)</f>
        <v>-1.1975725696168413</v>
      </c>
      <c r="L717" s="17">
        <f>SUMPRODUCT($A$2:$G$2,'Des Matrix All Tasks All Resp'!J718:P718)</f>
        <v>-0.68125478487649804</v>
      </c>
      <c r="M717" s="17">
        <f>SUMPRODUCT($A$2:$G$2,'Des Matrix All Tasks All Resp'!Q718:W718)</f>
        <v>0.65706357561691719</v>
      </c>
      <c r="N717" s="17">
        <f>SUMPRODUCT($A$2:$G$2,'Des Matrix All Tasks All Resp'!X718:AD718)</f>
        <v>-0.79214457067197641</v>
      </c>
      <c r="P717" s="17">
        <v>60</v>
      </c>
      <c r="Q717" s="17">
        <v>8</v>
      </c>
      <c r="R717" s="17">
        <f t="shared" si="101"/>
        <v>0.30192622799302171</v>
      </c>
      <c r="S717" s="17">
        <f t="shared" si="102"/>
        <v>0.50598169568907869</v>
      </c>
      <c r="T717" s="17">
        <f t="shared" si="103"/>
        <v>1.9291192963151294</v>
      </c>
      <c r="U717" s="17">
        <f t="shared" si="104"/>
        <v>0.45287253595681493</v>
      </c>
      <c r="W717" s="17">
        <v>60</v>
      </c>
      <c r="X717" s="17">
        <v>8</v>
      </c>
      <c r="Y717" s="17">
        <f t="shared" si="105"/>
        <v>9.4650694721508805E-2</v>
      </c>
      <c r="Z717" s="17">
        <f t="shared" si="106"/>
        <v>0.15861993617343256</v>
      </c>
      <c r="AA717" s="17">
        <f t="shared" si="107"/>
        <v>0.60475859553716993</v>
      </c>
      <c r="AB717" s="17">
        <f t="shared" si="108"/>
        <v>0.14197077356788865</v>
      </c>
      <c r="AD717" s="17">
        <v>60</v>
      </c>
      <c r="AE717" s="17">
        <v>8</v>
      </c>
      <c r="AF717" s="17">
        <f>SUMPRODUCT(Y717:AB717,'Coded Choice Data'!C717:F717)</f>
        <v>0.14197077356788865</v>
      </c>
      <c r="AG717" s="17">
        <f t="shared" si="109"/>
        <v>-1.9521340625091539</v>
      </c>
    </row>
    <row r="718" spans="9:33" x14ac:dyDescent="0.3">
      <c r="I718" s="16">
        <v>60</v>
      </c>
      <c r="J718" s="16">
        <v>9</v>
      </c>
      <c r="K718" s="17">
        <f>SUMPRODUCT($A$2:$G$2,'Des Matrix All Tasks All Resp'!C719:I719)</f>
        <v>-1.0671293456207582</v>
      </c>
      <c r="L718" s="17">
        <f>SUMPRODUCT($A$2:$G$2,'Des Matrix All Tasks All Resp'!J719:P719)</f>
        <v>-0.69446976714678621</v>
      </c>
      <c r="M718" s="17">
        <f>SUMPRODUCT($A$2:$G$2,'Des Matrix All Tasks All Resp'!Q719:W719)</f>
        <v>1.3392610796480227</v>
      </c>
      <c r="N718" s="17">
        <f>SUMPRODUCT($A$2:$G$2,'Des Matrix All Tasks All Resp'!X719:AD719)</f>
        <v>-0.79214457067197641</v>
      </c>
      <c r="P718" s="17">
        <v>60</v>
      </c>
      <c r="Q718" s="17">
        <v>9</v>
      </c>
      <c r="R718" s="17">
        <f t="shared" si="101"/>
        <v>0.3439945909823911</v>
      </c>
      <c r="S718" s="17">
        <f t="shared" si="102"/>
        <v>0.49933914382267025</v>
      </c>
      <c r="T718" s="17">
        <f t="shared" si="103"/>
        <v>3.8162225787435333</v>
      </c>
      <c r="U718" s="17">
        <f t="shared" si="104"/>
        <v>0.45287253595681493</v>
      </c>
      <c r="W718" s="17">
        <v>60</v>
      </c>
      <c r="X718" s="17">
        <v>9</v>
      </c>
      <c r="Y718" s="17">
        <f t="shared" si="105"/>
        <v>6.7285941987372616E-2</v>
      </c>
      <c r="Z718" s="17">
        <f t="shared" si="106"/>
        <v>9.7671607473026778E-2</v>
      </c>
      <c r="AA718" s="17">
        <f t="shared" si="107"/>
        <v>0.7464597926116322</v>
      </c>
      <c r="AB718" s="17">
        <f t="shared" si="108"/>
        <v>8.8582657927968433E-2</v>
      </c>
      <c r="AD718" s="17">
        <v>60</v>
      </c>
      <c r="AE718" s="17">
        <v>9</v>
      </c>
      <c r="AF718" s="17">
        <f>SUMPRODUCT(Y718:AB718,'Coded Choice Data'!C718:F718)</f>
        <v>0.7464597926116322</v>
      </c>
      <c r="AG718" s="17">
        <f t="shared" si="109"/>
        <v>-0.29241352465689846</v>
      </c>
    </row>
    <row r="719" spans="9:33" x14ac:dyDescent="0.3">
      <c r="I719" s="16">
        <v>60</v>
      </c>
      <c r="J719" s="16">
        <v>10</v>
      </c>
      <c r="K719" s="17">
        <f>SUMPRODUCT($A$2:$G$2,'Des Matrix All Tasks All Resp'!C720:I720)</f>
        <v>-0.29981689164942416</v>
      </c>
      <c r="L719" s="17">
        <f>SUMPRODUCT($A$2:$G$2,'Des Matrix All Tasks All Resp'!J720:P720)</f>
        <v>1.3392610796480227</v>
      </c>
      <c r="M719" s="17">
        <f>SUMPRODUCT($A$2:$G$2,'Des Matrix All Tasks All Resp'!Q720:W720)</f>
        <v>-1.1975725696168413</v>
      </c>
      <c r="N719" s="17">
        <f>SUMPRODUCT($A$2:$G$2,'Des Matrix All Tasks All Resp'!X720:AD720)</f>
        <v>-0.79214457067197641</v>
      </c>
      <c r="P719" s="17">
        <v>60</v>
      </c>
      <c r="Q719" s="17">
        <v>10</v>
      </c>
      <c r="R719" s="17">
        <f t="shared" si="101"/>
        <v>0.74095388310426558</v>
      </c>
      <c r="S719" s="17">
        <f t="shared" si="102"/>
        <v>3.8162225787435333</v>
      </c>
      <c r="T719" s="17">
        <f t="shared" si="103"/>
        <v>0.30192622799302171</v>
      </c>
      <c r="U719" s="17">
        <f t="shared" si="104"/>
        <v>0.45287253595681493</v>
      </c>
      <c r="W719" s="17">
        <v>60</v>
      </c>
      <c r="X719" s="17">
        <v>10</v>
      </c>
      <c r="Y719" s="17">
        <f t="shared" si="105"/>
        <v>0.13948745082729661</v>
      </c>
      <c r="Z719" s="17">
        <f t="shared" si="106"/>
        <v>0.71841874566922448</v>
      </c>
      <c r="AA719" s="17">
        <f t="shared" si="107"/>
        <v>5.6838786921805544E-2</v>
      </c>
      <c r="AB719" s="17">
        <f t="shared" si="108"/>
        <v>8.525501658167324E-2</v>
      </c>
      <c r="AD719" s="17">
        <v>60</v>
      </c>
      <c r="AE719" s="17">
        <v>10</v>
      </c>
      <c r="AF719" s="17">
        <f>SUMPRODUCT(Y719:AB719,'Coded Choice Data'!C719:F719)</f>
        <v>0.71841874566922448</v>
      </c>
      <c r="AG719" s="17">
        <f t="shared" si="109"/>
        <v>-0.33070266869701831</v>
      </c>
    </row>
    <row r="720" spans="9:33" x14ac:dyDescent="0.3">
      <c r="I720" s="16">
        <v>60</v>
      </c>
      <c r="J720" s="16">
        <v>11</v>
      </c>
      <c r="K720" s="17">
        <f>SUMPRODUCT($A$2:$G$2,'Des Matrix All Tasks All Resp'!C721:I721)</f>
        <v>-1.0671293456207582</v>
      </c>
      <c r="L720" s="17">
        <f>SUMPRODUCT($A$2:$G$2,'Des Matrix All Tasks All Resp'!J721:P721)</f>
        <v>0.66584189037001906</v>
      </c>
      <c r="M720" s="17">
        <f>SUMPRODUCT($A$2:$G$2,'Des Matrix All Tasks All Resp'!Q721:W721)</f>
        <v>-0.68125478487649804</v>
      </c>
      <c r="N720" s="17">
        <f>SUMPRODUCT($A$2:$G$2,'Des Matrix All Tasks All Resp'!X721:AD721)</f>
        <v>-0.79214457067197641</v>
      </c>
      <c r="P720" s="17">
        <v>60</v>
      </c>
      <c r="Q720" s="17">
        <v>11</v>
      </c>
      <c r="R720" s="17">
        <f t="shared" si="101"/>
        <v>0.3439945909823911</v>
      </c>
      <c r="S720" s="17">
        <f t="shared" si="102"/>
        <v>1.9461282584821706</v>
      </c>
      <c r="T720" s="17">
        <f t="shared" si="103"/>
        <v>0.50598169568907869</v>
      </c>
      <c r="U720" s="17">
        <f t="shared" si="104"/>
        <v>0.45287253595681493</v>
      </c>
      <c r="W720" s="17">
        <v>60</v>
      </c>
      <c r="X720" s="17">
        <v>11</v>
      </c>
      <c r="Y720" s="17">
        <f t="shared" si="105"/>
        <v>0.10587781396870258</v>
      </c>
      <c r="Z720" s="17">
        <f t="shared" si="106"/>
        <v>0.59899722586439763</v>
      </c>
      <c r="AA720" s="17">
        <f t="shared" si="107"/>
        <v>0.15573569251407005</v>
      </c>
      <c r="AB720" s="17">
        <f t="shared" si="108"/>
        <v>0.1393892676528298</v>
      </c>
      <c r="AD720" s="17">
        <v>60</v>
      </c>
      <c r="AE720" s="17">
        <v>11</v>
      </c>
      <c r="AF720" s="17">
        <f>SUMPRODUCT(Y720:AB720,'Coded Choice Data'!C720:F720)</f>
        <v>0.59899722586439763</v>
      </c>
      <c r="AG720" s="17">
        <f t="shared" si="109"/>
        <v>-0.51249831215554631</v>
      </c>
    </row>
    <row r="721" spans="9:33" x14ac:dyDescent="0.3">
      <c r="I721" s="16">
        <v>60</v>
      </c>
      <c r="J721" s="16">
        <v>12</v>
      </c>
      <c r="K721" s="17">
        <f>SUMPRODUCT($A$2:$G$2,'Des Matrix All Tasks All Resp'!C722:I722)</f>
        <v>0.65706357561691719</v>
      </c>
      <c r="L721" s="17">
        <f>SUMPRODUCT($A$2:$G$2,'Des Matrix All Tasks All Resp'!J722:P722)</f>
        <v>-0.8515711716844464</v>
      </c>
      <c r="M721" s="17">
        <f>SUMPRODUCT($A$2:$G$2,'Des Matrix All Tasks All Resp'!Q722:W722)</f>
        <v>-0.69446976714678621</v>
      </c>
      <c r="N721" s="17">
        <f>SUMPRODUCT($A$2:$G$2,'Des Matrix All Tasks All Resp'!X722:AD722)</f>
        <v>-0.79214457067197641</v>
      </c>
      <c r="P721" s="17">
        <v>60</v>
      </c>
      <c r="Q721" s="17">
        <v>12</v>
      </c>
      <c r="R721" s="17">
        <f t="shared" si="101"/>
        <v>1.9291192963151294</v>
      </c>
      <c r="S721" s="17">
        <f t="shared" si="102"/>
        <v>0.42674391698803016</v>
      </c>
      <c r="T721" s="17">
        <f t="shared" si="103"/>
        <v>0.49933914382267025</v>
      </c>
      <c r="U721" s="17">
        <f t="shared" si="104"/>
        <v>0.45287253595681493</v>
      </c>
      <c r="W721" s="17">
        <v>60</v>
      </c>
      <c r="X721" s="17">
        <v>12</v>
      </c>
      <c r="Y721" s="17">
        <f t="shared" si="105"/>
        <v>0.58315466205103683</v>
      </c>
      <c r="Z721" s="17">
        <f t="shared" si="106"/>
        <v>0.1290006819012392</v>
      </c>
      <c r="AA721" s="17">
        <f t="shared" si="107"/>
        <v>0.15094553780109821</v>
      </c>
      <c r="AB721" s="17">
        <f t="shared" si="108"/>
        <v>0.13689911824662579</v>
      </c>
      <c r="AD721" s="17">
        <v>60</v>
      </c>
      <c r="AE721" s="17">
        <v>12</v>
      </c>
      <c r="AF721" s="17">
        <f>SUMPRODUCT(Y721:AB721,'Coded Choice Data'!C721:F721)</f>
        <v>0.58315466205103683</v>
      </c>
      <c r="AG721" s="17">
        <f t="shared" si="109"/>
        <v>-0.53930284127695449</v>
      </c>
    </row>
    <row r="722" spans="9:33" x14ac:dyDescent="0.3">
      <c r="I722" s="16">
        <v>61</v>
      </c>
      <c r="J722" s="16">
        <v>1</v>
      </c>
      <c r="K722" s="17">
        <f>SUMPRODUCT($A$2:$G$2,'Des Matrix All Tasks All Resp'!C723:I723)</f>
        <v>-0.69446976714678621</v>
      </c>
      <c r="L722" s="17">
        <f>SUMPRODUCT($A$2:$G$2,'Des Matrix All Tasks All Resp'!J723:P723)</f>
        <v>-1.1975725696168413</v>
      </c>
      <c r="M722" s="17">
        <f>SUMPRODUCT($A$2:$G$2,'Des Matrix All Tasks All Resp'!Q723:W723)</f>
        <v>0.66584189037001906</v>
      </c>
      <c r="N722" s="17">
        <f>SUMPRODUCT($A$2:$G$2,'Des Matrix All Tasks All Resp'!X723:AD723)</f>
        <v>-0.79214457067197641</v>
      </c>
      <c r="P722" s="17">
        <v>61</v>
      </c>
      <c r="Q722" s="17">
        <v>1</v>
      </c>
      <c r="R722" s="17">
        <f t="shared" si="101"/>
        <v>0.49933914382267025</v>
      </c>
      <c r="S722" s="17">
        <f t="shared" si="102"/>
        <v>0.30192622799302171</v>
      </c>
      <c r="T722" s="17">
        <f t="shared" si="103"/>
        <v>1.9461282584821706</v>
      </c>
      <c r="U722" s="17">
        <f t="shared" si="104"/>
        <v>0.45287253595681493</v>
      </c>
      <c r="W722" s="17">
        <v>61</v>
      </c>
      <c r="X722" s="17">
        <v>1</v>
      </c>
      <c r="Y722" s="17">
        <f t="shared" si="105"/>
        <v>0.15603050430241394</v>
      </c>
      <c r="Z722" s="17">
        <f t="shared" si="106"/>
        <v>9.4344098992981823E-2</v>
      </c>
      <c r="AA722" s="17">
        <f t="shared" si="107"/>
        <v>0.60811449966355624</v>
      </c>
      <c r="AB722" s="17">
        <f t="shared" si="108"/>
        <v>0.14151089704104794</v>
      </c>
      <c r="AD722" s="17">
        <v>61</v>
      </c>
      <c r="AE722" s="17">
        <v>1</v>
      </c>
      <c r="AF722" s="17">
        <f>SUMPRODUCT(Y722:AB722,'Coded Choice Data'!C722:F722)</f>
        <v>0.14151089704104794</v>
      </c>
      <c r="AG722" s="17">
        <f t="shared" si="109"/>
        <v>-1.9553785539732329</v>
      </c>
    </row>
    <row r="723" spans="9:33" x14ac:dyDescent="0.3">
      <c r="I723" s="16">
        <v>61</v>
      </c>
      <c r="J723" s="16">
        <v>2</v>
      </c>
      <c r="K723" s="17">
        <f>SUMPRODUCT($A$2:$G$2,'Des Matrix All Tasks All Resp'!C724:I724)</f>
        <v>-0.29981689164942416</v>
      </c>
      <c r="L723" s="17">
        <f>SUMPRODUCT($A$2:$G$2,'Des Matrix All Tasks All Resp'!J724:P724)</f>
        <v>0.65706357561691719</v>
      </c>
      <c r="M723" s="17">
        <f>SUMPRODUCT($A$2:$G$2,'Des Matrix All Tasks All Resp'!Q724:W724)</f>
        <v>-1.0671293456207582</v>
      </c>
      <c r="N723" s="17">
        <f>SUMPRODUCT($A$2:$G$2,'Des Matrix All Tasks All Resp'!X724:AD724)</f>
        <v>-0.79214457067197641</v>
      </c>
      <c r="P723" s="17">
        <v>61</v>
      </c>
      <c r="Q723" s="17">
        <v>2</v>
      </c>
      <c r="R723" s="17">
        <f t="shared" si="101"/>
        <v>0.74095388310426558</v>
      </c>
      <c r="S723" s="17">
        <f t="shared" si="102"/>
        <v>1.9291192963151294</v>
      </c>
      <c r="T723" s="17">
        <f t="shared" si="103"/>
        <v>0.3439945909823911</v>
      </c>
      <c r="U723" s="17">
        <f t="shared" si="104"/>
        <v>0.45287253595681493</v>
      </c>
      <c r="W723" s="17">
        <v>61</v>
      </c>
      <c r="X723" s="17">
        <v>2</v>
      </c>
      <c r="Y723" s="17">
        <f t="shared" si="105"/>
        <v>0.21371982717594143</v>
      </c>
      <c r="Z723" s="17">
        <f t="shared" si="106"/>
        <v>0.55643279833142645</v>
      </c>
      <c r="AA723" s="17">
        <f t="shared" si="107"/>
        <v>9.922137694481846E-2</v>
      </c>
      <c r="AB723" s="17">
        <f t="shared" si="108"/>
        <v>0.13062599754781365</v>
      </c>
      <c r="AD723" s="17">
        <v>61</v>
      </c>
      <c r="AE723" s="17">
        <v>2</v>
      </c>
      <c r="AF723" s="17">
        <f>SUMPRODUCT(Y723:AB723,'Coded Choice Data'!C723:F723)</f>
        <v>0.13062599754781365</v>
      </c>
      <c r="AG723" s="17">
        <f t="shared" si="109"/>
        <v>-2.0354170195625474</v>
      </c>
    </row>
    <row r="724" spans="9:33" x14ac:dyDescent="0.3">
      <c r="I724" s="16">
        <v>61</v>
      </c>
      <c r="J724" s="16">
        <v>3</v>
      </c>
      <c r="K724" s="17">
        <f>SUMPRODUCT($A$2:$G$2,'Des Matrix All Tasks All Resp'!C725:I725)</f>
        <v>1.3392610796480227</v>
      </c>
      <c r="L724" s="17">
        <f>SUMPRODUCT($A$2:$G$2,'Des Matrix All Tasks All Resp'!J725:P725)</f>
        <v>-0.68125478487649804</v>
      </c>
      <c r="M724" s="17">
        <f>SUMPRODUCT($A$2:$G$2,'Des Matrix All Tasks All Resp'!Q725:W725)</f>
        <v>-0.8515711716844464</v>
      </c>
      <c r="N724" s="17">
        <f>SUMPRODUCT($A$2:$G$2,'Des Matrix All Tasks All Resp'!X725:AD725)</f>
        <v>-0.79214457067197641</v>
      </c>
      <c r="P724" s="17">
        <v>61</v>
      </c>
      <c r="Q724" s="17">
        <v>3</v>
      </c>
      <c r="R724" s="17">
        <f t="shared" si="101"/>
        <v>3.8162225787435333</v>
      </c>
      <c r="S724" s="17">
        <f t="shared" si="102"/>
        <v>0.50598169568907869</v>
      </c>
      <c r="T724" s="17">
        <f t="shared" si="103"/>
        <v>0.42674391698803016</v>
      </c>
      <c r="U724" s="17">
        <f t="shared" si="104"/>
        <v>0.45287253595681493</v>
      </c>
      <c r="W724" s="17">
        <v>61</v>
      </c>
      <c r="X724" s="17">
        <v>3</v>
      </c>
      <c r="Y724" s="17">
        <f t="shared" si="105"/>
        <v>0.73363208360075771</v>
      </c>
      <c r="Z724" s="17">
        <f t="shared" si="106"/>
        <v>9.7270114101793301E-2</v>
      </c>
      <c r="AA724" s="17">
        <f t="shared" si="107"/>
        <v>8.2037413312237836E-2</v>
      </c>
      <c r="AB724" s="17">
        <f t="shared" si="108"/>
        <v>8.7060388985211054E-2</v>
      </c>
      <c r="AD724" s="17">
        <v>61</v>
      </c>
      <c r="AE724" s="17">
        <v>3</v>
      </c>
      <c r="AF724" s="17">
        <f>SUMPRODUCT(Y724:AB724,'Coded Choice Data'!C724:F724)</f>
        <v>8.7060388985211054E-2</v>
      </c>
      <c r="AG724" s="17">
        <f t="shared" si="109"/>
        <v>-2.4411532748549756</v>
      </c>
    </row>
    <row r="725" spans="9:33" x14ac:dyDescent="0.3">
      <c r="I725" s="16">
        <v>61</v>
      </c>
      <c r="J725" s="16">
        <v>4</v>
      </c>
      <c r="K725" s="17">
        <f>SUMPRODUCT($A$2:$G$2,'Des Matrix All Tasks All Resp'!C726:I726)</f>
        <v>-0.8515711716844464</v>
      </c>
      <c r="L725" s="17">
        <f>SUMPRODUCT($A$2:$G$2,'Des Matrix All Tasks All Resp'!J726:P726)</f>
        <v>-1.0671293456207582</v>
      </c>
      <c r="M725" s="17">
        <f>SUMPRODUCT($A$2:$G$2,'Des Matrix All Tasks All Resp'!Q726:W726)</f>
        <v>-1.1975725696168413</v>
      </c>
      <c r="N725" s="17">
        <f>SUMPRODUCT($A$2:$G$2,'Des Matrix All Tasks All Resp'!X726:AD726)</f>
        <v>-0.79214457067197641</v>
      </c>
      <c r="P725" s="17">
        <v>61</v>
      </c>
      <c r="Q725" s="17">
        <v>4</v>
      </c>
      <c r="R725" s="17">
        <f t="shared" si="101"/>
        <v>0.42674391698803016</v>
      </c>
      <c r="S725" s="17">
        <f t="shared" si="102"/>
        <v>0.3439945909823911</v>
      </c>
      <c r="T725" s="17">
        <f t="shared" si="103"/>
        <v>0.30192622799302171</v>
      </c>
      <c r="U725" s="17">
        <f t="shared" si="104"/>
        <v>0.45287253595681493</v>
      </c>
      <c r="W725" s="17">
        <v>61</v>
      </c>
      <c r="X725" s="17">
        <v>4</v>
      </c>
      <c r="Y725" s="17">
        <f t="shared" si="105"/>
        <v>0.27973352394784146</v>
      </c>
      <c r="Z725" s="17">
        <f t="shared" si="106"/>
        <v>0.22549078106062309</v>
      </c>
      <c r="AA725" s="17">
        <f t="shared" si="107"/>
        <v>0.19791468458386108</v>
      </c>
      <c r="AB725" s="17">
        <f t="shared" si="108"/>
        <v>0.29686101040767443</v>
      </c>
      <c r="AD725" s="17">
        <v>61</v>
      </c>
      <c r="AE725" s="17">
        <v>4</v>
      </c>
      <c r="AF725" s="17">
        <f>SUMPRODUCT(Y725:AB725,'Coded Choice Data'!C725:F725)</f>
        <v>0.27973352394784146</v>
      </c>
      <c r="AG725" s="17">
        <f t="shared" si="109"/>
        <v>-1.2739178291533244</v>
      </c>
    </row>
    <row r="726" spans="9:33" x14ac:dyDescent="0.3">
      <c r="I726" s="16">
        <v>61</v>
      </c>
      <c r="J726" s="16">
        <v>5</v>
      </c>
      <c r="K726" s="17">
        <f>SUMPRODUCT($A$2:$G$2,'Des Matrix All Tasks All Resp'!C727:I727)</f>
        <v>1.3392610796480227</v>
      </c>
      <c r="L726" s="17">
        <f>SUMPRODUCT($A$2:$G$2,'Des Matrix All Tasks All Resp'!J727:P727)</f>
        <v>0.65706357561691719</v>
      </c>
      <c r="M726" s="17">
        <f>SUMPRODUCT($A$2:$G$2,'Des Matrix All Tasks All Resp'!Q727:W727)</f>
        <v>0.66584189037001906</v>
      </c>
      <c r="N726" s="17">
        <f>SUMPRODUCT($A$2:$G$2,'Des Matrix All Tasks All Resp'!X727:AD727)</f>
        <v>-0.79214457067197641</v>
      </c>
      <c r="P726" s="17">
        <v>61</v>
      </c>
      <c r="Q726" s="17">
        <v>5</v>
      </c>
      <c r="R726" s="17">
        <f t="shared" si="101"/>
        <v>3.8162225787435333</v>
      </c>
      <c r="S726" s="17">
        <f t="shared" si="102"/>
        <v>1.9291192963151294</v>
      </c>
      <c r="T726" s="17">
        <f t="shared" si="103"/>
        <v>1.9461282584821706</v>
      </c>
      <c r="U726" s="17">
        <f t="shared" si="104"/>
        <v>0.45287253595681493</v>
      </c>
      <c r="W726" s="17">
        <v>61</v>
      </c>
      <c r="X726" s="17">
        <v>5</v>
      </c>
      <c r="Y726" s="17">
        <f t="shared" si="105"/>
        <v>0.46857342987741968</v>
      </c>
      <c r="Z726" s="17">
        <f t="shared" si="106"/>
        <v>0.23686617503707263</v>
      </c>
      <c r="AA726" s="17">
        <f t="shared" si="107"/>
        <v>0.23895461395194584</v>
      </c>
      <c r="AB726" s="17">
        <f t="shared" si="108"/>
        <v>5.5605781133561828E-2</v>
      </c>
      <c r="AD726" s="17">
        <v>61</v>
      </c>
      <c r="AE726" s="17">
        <v>5</v>
      </c>
      <c r="AF726" s="17">
        <f>SUMPRODUCT(Y726:AB726,'Coded Choice Data'!C726:F726)</f>
        <v>0.23686617503707263</v>
      </c>
      <c r="AG726" s="17">
        <f t="shared" si="109"/>
        <v>-1.4402599596196284</v>
      </c>
    </row>
    <row r="727" spans="9:33" x14ac:dyDescent="0.3">
      <c r="I727" s="16">
        <v>61</v>
      </c>
      <c r="J727" s="16">
        <v>6</v>
      </c>
      <c r="K727" s="17">
        <f>SUMPRODUCT($A$2:$G$2,'Des Matrix All Tasks All Resp'!C728:I728)</f>
        <v>-0.68125478487649804</v>
      </c>
      <c r="L727" s="17">
        <f>SUMPRODUCT($A$2:$G$2,'Des Matrix All Tasks All Resp'!J728:P728)</f>
        <v>-0.29981689164942416</v>
      </c>
      <c r="M727" s="17">
        <f>SUMPRODUCT($A$2:$G$2,'Des Matrix All Tasks All Resp'!Q728:W728)</f>
        <v>-0.69446976714678621</v>
      </c>
      <c r="N727" s="17">
        <f>SUMPRODUCT($A$2:$G$2,'Des Matrix All Tasks All Resp'!X728:AD728)</f>
        <v>-0.79214457067197641</v>
      </c>
      <c r="P727" s="17">
        <v>61</v>
      </c>
      <c r="Q727" s="17">
        <v>6</v>
      </c>
      <c r="R727" s="17">
        <f t="shared" si="101"/>
        <v>0.50598169568907869</v>
      </c>
      <c r="S727" s="17">
        <f t="shared" si="102"/>
        <v>0.74095388310426558</v>
      </c>
      <c r="T727" s="17">
        <f t="shared" si="103"/>
        <v>0.49933914382267025</v>
      </c>
      <c r="U727" s="17">
        <f t="shared" si="104"/>
        <v>0.45287253595681493</v>
      </c>
      <c r="W727" s="17">
        <v>61</v>
      </c>
      <c r="X727" s="17">
        <v>6</v>
      </c>
      <c r="Y727" s="17">
        <f t="shared" si="105"/>
        <v>0.23008086144146769</v>
      </c>
      <c r="Z727" s="17">
        <f t="shared" si="106"/>
        <v>0.33692781609591671</v>
      </c>
      <c r="AA727" s="17">
        <f t="shared" si="107"/>
        <v>0.22706034890393112</v>
      </c>
      <c r="AB727" s="17">
        <f t="shared" si="108"/>
        <v>0.20593097355868456</v>
      </c>
      <c r="AD727" s="17">
        <v>61</v>
      </c>
      <c r="AE727" s="17">
        <v>6</v>
      </c>
      <c r="AF727" s="17">
        <f>SUMPRODUCT(Y727:AB727,'Coded Choice Data'!C727:F727)</f>
        <v>0.22706034890393112</v>
      </c>
      <c r="AG727" s="17">
        <f t="shared" si="109"/>
        <v>-1.4825394426313609</v>
      </c>
    </row>
    <row r="728" spans="9:33" x14ac:dyDescent="0.3">
      <c r="I728" s="16">
        <v>61</v>
      </c>
      <c r="J728" s="16">
        <v>7</v>
      </c>
      <c r="K728" s="17">
        <f>SUMPRODUCT($A$2:$G$2,'Des Matrix All Tasks All Resp'!C729:I729)</f>
        <v>0.66584189037001906</v>
      </c>
      <c r="L728" s="17">
        <f>SUMPRODUCT($A$2:$G$2,'Des Matrix All Tasks All Resp'!J729:P729)</f>
        <v>-0.8515711716844464</v>
      </c>
      <c r="M728" s="17">
        <f>SUMPRODUCT($A$2:$G$2,'Des Matrix All Tasks All Resp'!Q729:W729)</f>
        <v>-0.29981689164942416</v>
      </c>
      <c r="N728" s="17">
        <f>SUMPRODUCT($A$2:$G$2,'Des Matrix All Tasks All Resp'!X729:AD729)</f>
        <v>-0.79214457067197641</v>
      </c>
      <c r="P728" s="17">
        <v>61</v>
      </c>
      <c r="Q728" s="17">
        <v>7</v>
      </c>
      <c r="R728" s="17">
        <f t="shared" si="101"/>
        <v>1.9461282584821706</v>
      </c>
      <c r="S728" s="17">
        <f t="shared" si="102"/>
        <v>0.42674391698803016</v>
      </c>
      <c r="T728" s="17">
        <f t="shared" si="103"/>
        <v>0.74095388310426558</v>
      </c>
      <c r="U728" s="17">
        <f t="shared" si="104"/>
        <v>0.45287253595681493</v>
      </c>
      <c r="W728" s="17">
        <v>61</v>
      </c>
      <c r="X728" s="17">
        <v>7</v>
      </c>
      <c r="Y728" s="17">
        <f t="shared" si="105"/>
        <v>0.54563855254439342</v>
      </c>
      <c r="Z728" s="17">
        <f t="shared" si="106"/>
        <v>0.1196467561465229</v>
      </c>
      <c r="AA728" s="17">
        <f t="shared" si="107"/>
        <v>0.20774221972115875</v>
      </c>
      <c r="AB728" s="17">
        <f t="shared" si="108"/>
        <v>0.12697247158792493</v>
      </c>
      <c r="AD728" s="17">
        <v>61</v>
      </c>
      <c r="AE728" s="17">
        <v>7</v>
      </c>
      <c r="AF728" s="17">
        <f>SUMPRODUCT(Y728:AB728,'Coded Choice Data'!C728:F728)</f>
        <v>0.54563855254439342</v>
      </c>
      <c r="AG728" s="17">
        <f t="shared" si="109"/>
        <v>-0.60579851412740759</v>
      </c>
    </row>
    <row r="729" spans="9:33" x14ac:dyDescent="0.3">
      <c r="I729" s="16">
        <v>61</v>
      </c>
      <c r="J729" s="16">
        <v>8</v>
      </c>
      <c r="K729" s="17">
        <f>SUMPRODUCT($A$2:$G$2,'Des Matrix All Tasks All Resp'!C730:I730)</f>
        <v>-1.1975725696168413</v>
      </c>
      <c r="L729" s="17">
        <f>SUMPRODUCT($A$2:$G$2,'Des Matrix All Tasks All Resp'!J730:P730)</f>
        <v>-0.68125478487649804</v>
      </c>
      <c r="M729" s="17">
        <f>SUMPRODUCT($A$2:$G$2,'Des Matrix All Tasks All Resp'!Q730:W730)</f>
        <v>0.65706357561691719</v>
      </c>
      <c r="N729" s="17">
        <f>SUMPRODUCT($A$2:$G$2,'Des Matrix All Tasks All Resp'!X730:AD730)</f>
        <v>-0.79214457067197641</v>
      </c>
      <c r="P729" s="17">
        <v>61</v>
      </c>
      <c r="Q729" s="17">
        <v>8</v>
      </c>
      <c r="R729" s="17">
        <f t="shared" si="101"/>
        <v>0.30192622799302171</v>
      </c>
      <c r="S729" s="17">
        <f t="shared" si="102"/>
        <v>0.50598169568907869</v>
      </c>
      <c r="T729" s="17">
        <f t="shared" si="103"/>
        <v>1.9291192963151294</v>
      </c>
      <c r="U729" s="17">
        <f t="shared" si="104"/>
        <v>0.45287253595681493</v>
      </c>
      <c r="W729" s="17">
        <v>61</v>
      </c>
      <c r="X729" s="17">
        <v>8</v>
      </c>
      <c r="Y729" s="17">
        <f t="shared" si="105"/>
        <v>9.4650694721508805E-2</v>
      </c>
      <c r="Z729" s="17">
        <f t="shared" si="106"/>
        <v>0.15861993617343256</v>
      </c>
      <c r="AA729" s="17">
        <f t="shared" si="107"/>
        <v>0.60475859553716993</v>
      </c>
      <c r="AB729" s="17">
        <f t="shared" si="108"/>
        <v>0.14197077356788865</v>
      </c>
      <c r="AD729" s="17">
        <v>61</v>
      </c>
      <c r="AE729" s="17">
        <v>8</v>
      </c>
      <c r="AF729" s="17">
        <f>SUMPRODUCT(Y729:AB729,'Coded Choice Data'!C729:F729)</f>
        <v>0.60475859553716993</v>
      </c>
      <c r="AG729" s="17">
        <f t="shared" si="109"/>
        <v>-0.5029259162202605</v>
      </c>
    </row>
    <row r="730" spans="9:33" x14ac:dyDescent="0.3">
      <c r="I730" s="16">
        <v>61</v>
      </c>
      <c r="J730" s="16">
        <v>9</v>
      </c>
      <c r="K730" s="17">
        <f>SUMPRODUCT($A$2:$G$2,'Des Matrix All Tasks All Resp'!C731:I731)</f>
        <v>-1.0671293456207582</v>
      </c>
      <c r="L730" s="17">
        <f>SUMPRODUCT($A$2:$G$2,'Des Matrix All Tasks All Resp'!J731:P731)</f>
        <v>-0.69446976714678621</v>
      </c>
      <c r="M730" s="17">
        <f>SUMPRODUCT($A$2:$G$2,'Des Matrix All Tasks All Resp'!Q731:W731)</f>
        <v>1.3392610796480227</v>
      </c>
      <c r="N730" s="17">
        <f>SUMPRODUCT($A$2:$G$2,'Des Matrix All Tasks All Resp'!X731:AD731)</f>
        <v>-0.79214457067197641</v>
      </c>
      <c r="P730" s="17">
        <v>61</v>
      </c>
      <c r="Q730" s="17">
        <v>9</v>
      </c>
      <c r="R730" s="17">
        <f t="shared" si="101"/>
        <v>0.3439945909823911</v>
      </c>
      <c r="S730" s="17">
        <f t="shared" si="102"/>
        <v>0.49933914382267025</v>
      </c>
      <c r="T730" s="17">
        <f t="shared" si="103"/>
        <v>3.8162225787435333</v>
      </c>
      <c r="U730" s="17">
        <f t="shared" si="104"/>
        <v>0.45287253595681493</v>
      </c>
      <c r="W730" s="17">
        <v>61</v>
      </c>
      <c r="X730" s="17">
        <v>9</v>
      </c>
      <c r="Y730" s="17">
        <f t="shared" si="105"/>
        <v>6.7285941987372616E-2</v>
      </c>
      <c r="Z730" s="17">
        <f t="shared" si="106"/>
        <v>9.7671607473026778E-2</v>
      </c>
      <c r="AA730" s="17">
        <f t="shared" si="107"/>
        <v>0.7464597926116322</v>
      </c>
      <c r="AB730" s="17">
        <f t="shared" si="108"/>
        <v>8.8582657927968433E-2</v>
      </c>
      <c r="AD730" s="17">
        <v>61</v>
      </c>
      <c r="AE730" s="17">
        <v>9</v>
      </c>
      <c r="AF730" s="17">
        <f>SUMPRODUCT(Y730:AB730,'Coded Choice Data'!C730:F730)</f>
        <v>0.7464597926116322</v>
      </c>
      <c r="AG730" s="17">
        <f t="shared" si="109"/>
        <v>-0.29241352465689846</v>
      </c>
    </row>
    <row r="731" spans="9:33" x14ac:dyDescent="0.3">
      <c r="I731" s="16">
        <v>61</v>
      </c>
      <c r="J731" s="16">
        <v>10</v>
      </c>
      <c r="K731" s="17">
        <f>SUMPRODUCT($A$2:$G$2,'Des Matrix All Tasks All Resp'!C732:I732)</f>
        <v>-0.29981689164942416</v>
      </c>
      <c r="L731" s="17">
        <f>SUMPRODUCT($A$2:$G$2,'Des Matrix All Tasks All Resp'!J732:P732)</f>
        <v>1.3392610796480227</v>
      </c>
      <c r="M731" s="17">
        <f>SUMPRODUCT($A$2:$G$2,'Des Matrix All Tasks All Resp'!Q732:W732)</f>
        <v>-1.1975725696168413</v>
      </c>
      <c r="N731" s="17">
        <f>SUMPRODUCT($A$2:$G$2,'Des Matrix All Tasks All Resp'!X732:AD732)</f>
        <v>-0.79214457067197641</v>
      </c>
      <c r="P731" s="17">
        <v>61</v>
      </c>
      <c r="Q731" s="17">
        <v>10</v>
      </c>
      <c r="R731" s="17">
        <f t="shared" si="101"/>
        <v>0.74095388310426558</v>
      </c>
      <c r="S731" s="17">
        <f t="shared" si="102"/>
        <v>3.8162225787435333</v>
      </c>
      <c r="T731" s="17">
        <f t="shared" si="103"/>
        <v>0.30192622799302171</v>
      </c>
      <c r="U731" s="17">
        <f t="shared" si="104"/>
        <v>0.45287253595681493</v>
      </c>
      <c r="W731" s="17">
        <v>61</v>
      </c>
      <c r="X731" s="17">
        <v>10</v>
      </c>
      <c r="Y731" s="17">
        <f t="shared" si="105"/>
        <v>0.13948745082729661</v>
      </c>
      <c r="Z731" s="17">
        <f t="shared" si="106"/>
        <v>0.71841874566922448</v>
      </c>
      <c r="AA731" s="17">
        <f t="shared" si="107"/>
        <v>5.6838786921805544E-2</v>
      </c>
      <c r="AB731" s="17">
        <f t="shared" si="108"/>
        <v>8.525501658167324E-2</v>
      </c>
      <c r="AD731" s="17">
        <v>61</v>
      </c>
      <c r="AE731" s="17">
        <v>10</v>
      </c>
      <c r="AF731" s="17">
        <f>SUMPRODUCT(Y731:AB731,'Coded Choice Data'!C731:F731)</f>
        <v>0.13948745082729661</v>
      </c>
      <c r="AG731" s="17">
        <f t="shared" si="109"/>
        <v>-1.9697806399944653</v>
      </c>
    </row>
    <row r="732" spans="9:33" x14ac:dyDescent="0.3">
      <c r="I732" s="16">
        <v>61</v>
      </c>
      <c r="J732" s="16">
        <v>11</v>
      </c>
      <c r="K732" s="17">
        <f>SUMPRODUCT($A$2:$G$2,'Des Matrix All Tasks All Resp'!C733:I733)</f>
        <v>-1.0671293456207582</v>
      </c>
      <c r="L732" s="17">
        <f>SUMPRODUCT($A$2:$G$2,'Des Matrix All Tasks All Resp'!J733:P733)</f>
        <v>0.66584189037001906</v>
      </c>
      <c r="M732" s="17">
        <f>SUMPRODUCT($A$2:$G$2,'Des Matrix All Tasks All Resp'!Q733:W733)</f>
        <v>-0.68125478487649804</v>
      </c>
      <c r="N732" s="17">
        <f>SUMPRODUCT($A$2:$G$2,'Des Matrix All Tasks All Resp'!X733:AD733)</f>
        <v>-0.79214457067197641</v>
      </c>
      <c r="P732" s="17">
        <v>61</v>
      </c>
      <c r="Q732" s="17">
        <v>11</v>
      </c>
      <c r="R732" s="17">
        <f t="shared" si="101"/>
        <v>0.3439945909823911</v>
      </c>
      <c r="S732" s="17">
        <f t="shared" si="102"/>
        <v>1.9461282584821706</v>
      </c>
      <c r="T732" s="17">
        <f t="shared" si="103"/>
        <v>0.50598169568907869</v>
      </c>
      <c r="U732" s="17">
        <f t="shared" si="104"/>
        <v>0.45287253595681493</v>
      </c>
      <c r="W732" s="17">
        <v>61</v>
      </c>
      <c r="X732" s="17">
        <v>11</v>
      </c>
      <c r="Y732" s="17">
        <f t="shared" si="105"/>
        <v>0.10587781396870258</v>
      </c>
      <c r="Z732" s="17">
        <f t="shared" si="106"/>
        <v>0.59899722586439763</v>
      </c>
      <c r="AA732" s="17">
        <f t="shared" si="107"/>
        <v>0.15573569251407005</v>
      </c>
      <c r="AB732" s="17">
        <f t="shared" si="108"/>
        <v>0.1393892676528298</v>
      </c>
      <c r="AD732" s="17">
        <v>61</v>
      </c>
      <c r="AE732" s="17">
        <v>11</v>
      </c>
      <c r="AF732" s="17">
        <f>SUMPRODUCT(Y732:AB732,'Coded Choice Data'!C732:F732)</f>
        <v>0.59899722586439763</v>
      </c>
      <c r="AG732" s="17">
        <f t="shared" si="109"/>
        <v>-0.51249831215554631</v>
      </c>
    </row>
    <row r="733" spans="9:33" x14ac:dyDescent="0.3">
      <c r="I733" s="16">
        <v>61</v>
      </c>
      <c r="J733" s="16">
        <v>12</v>
      </c>
      <c r="K733" s="17">
        <f>SUMPRODUCT($A$2:$G$2,'Des Matrix All Tasks All Resp'!C734:I734)</f>
        <v>0.65706357561691719</v>
      </c>
      <c r="L733" s="17">
        <f>SUMPRODUCT($A$2:$G$2,'Des Matrix All Tasks All Resp'!J734:P734)</f>
        <v>-0.8515711716844464</v>
      </c>
      <c r="M733" s="17">
        <f>SUMPRODUCT($A$2:$G$2,'Des Matrix All Tasks All Resp'!Q734:W734)</f>
        <v>-0.69446976714678621</v>
      </c>
      <c r="N733" s="17">
        <f>SUMPRODUCT($A$2:$G$2,'Des Matrix All Tasks All Resp'!X734:AD734)</f>
        <v>-0.79214457067197641</v>
      </c>
      <c r="P733" s="17">
        <v>61</v>
      </c>
      <c r="Q733" s="17">
        <v>12</v>
      </c>
      <c r="R733" s="17">
        <f t="shared" si="101"/>
        <v>1.9291192963151294</v>
      </c>
      <c r="S733" s="17">
        <f t="shared" si="102"/>
        <v>0.42674391698803016</v>
      </c>
      <c r="T733" s="17">
        <f t="shared" si="103"/>
        <v>0.49933914382267025</v>
      </c>
      <c r="U733" s="17">
        <f t="shared" si="104"/>
        <v>0.45287253595681493</v>
      </c>
      <c r="W733" s="17">
        <v>61</v>
      </c>
      <c r="X733" s="17">
        <v>12</v>
      </c>
      <c r="Y733" s="17">
        <f t="shared" si="105"/>
        <v>0.58315466205103683</v>
      </c>
      <c r="Z733" s="17">
        <f t="shared" si="106"/>
        <v>0.1290006819012392</v>
      </c>
      <c r="AA733" s="17">
        <f t="shared" si="107"/>
        <v>0.15094553780109821</v>
      </c>
      <c r="AB733" s="17">
        <f t="shared" si="108"/>
        <v>0.13689911824662579</v>
      </c>
      <c r="AD733" s="17">
        <v>61</v>
      </c>
      <c r="AE733" s="17">
        <v>12</v>
      </c>
      <c r="AF733" s="17">
        <f>SUMPRODUCT(Y733:AB733,'Coded Choice Data'!C733:F733)</f>
        <v>0.58315466205103683</v>
      </c>
      <c r="AG733" s="17">
        <f t="shared" si="109"/>
        <v>-0.53930284127695449</v>
      </c>
    </row>
    <row r="734" spans="9:33" x14ac:dyDescent="0.3">
      <c r="I734" s="16">
        <v>62</v>
      </c>
      <c r="J734" s="16">
        <v>1</v>
      </c>
      <c r="K734" s="17">
        <f>SUMPRODUCT($A$2:$G$2,'Des Matrix All Tasks All Resp'!C735:I735)</f>
        <v>-0.69446976714678621</v>
      </c>
      <c r="L734" s="17">
        <f>SUMPRODUCT($A$2:$G$2,'Des Matrix All Tasks All Resp'!J735:P735)</f>
        <v>-1.1975725696168413</v>
      </c>
      <c r="M734" s="17">
        <f>SUMPRODUCT($A$2:$G$2,'Des Matrix All Tasks All Resp'!Q735:W735)</f>
        <v>0.66584189037001906</v>
      </c>
      <c r="N734" s="17">
        <f>SUMPRODUCT($A$2:$G$2,'Des Matrix All Tasks All Resp'!X735:AD735)</f>
        <v>-0.79214457067197641</v>
      </c>
      <c r="P734" s="17">
        <v>62</v>
      </c>
      <c r="Q734" s="17">
        <v>1</v>
      </c>
      <c r="R734" s="17">
        <f t="shared" si="101"/>
        <v>0.49933914382267025</v>
      </c>
      <c r="S734" s="17">
        <f t="shared" si="102"/>
        <v>0.30192622799302171</v>
      </c>
      <c r="T734" s="17">
        <f t="shared" si="103"/>
        <v>1.9461282584821706</v>
      </c>
      <c r="U734" s="17">
        <f t="shared" si="104"/>
        <v>0.45287253595681493</v>
      </c>
      <c r="W734" s="17">
        <v>62</v>
      </c>
      <c r="X734" s="17">
        <v>1</v>
      </c>
      <c r="Y734" s="17">
        <f t="shared" si="105"/>
        <v>0.15603050430241394</v>
      </c>
      <c r="Z734" s="17">
        <f t="shared" si="106"/>
        <v>9.4344098992981823E-2</v>
      </c>
      <c r="AA734" s="17">
        <f t="shared" si="107"/>
        <v>0.60811449966355624</v>
      </c>
      <c r="AB734" s="17">
        <f t="shared" si="108"/>
        <v>0.14151089704104794</v>
      </c>
      <c r="AD734" s="17">
        <v>62</v>
      </c>
      <c r="AE734" s="17">
        <v>1</v>
      </c>
      <c r="AF734" s="17">
        <f>SUMPRODUCT(Y734:AB734,'Coded Choice Data'!C734:F734)</f>
        <v>0.14151089704104794</v>
      </c>
      <c r="AG734" s="17">
        <f t="shared" si="109"/>
        <v>-1.9553785539732329</v>
      </c>
    </row>
    <row r="735" spans="9:33" x14ac:dyDescent="0.3">
      <c r="I735" s="16">
        <v>62</v>
      </c>
      <c r="J735" s="16">
        <v>2</v>
      </c>
      <c r="K735" s="17">
        <f>SUMPRODUCT($A$2:$G$2,'Des Matrix All Tasks All Resp'!C736:I736)</f>
        <v>-0.29981689164942416</v>
      </c>
      <c r="L735" s="17">
        <f>SUMPRODUCT($A$2:$G$2,'Des Matrix All Tasks All Resp'!J736:P736)</f>
        <v>0.65706357561691719</v>
      </c>
      <c r="M735" s="17">
        <f>SUMPRODUCT($A$2:$G$2,'Des Matrix All Tasks All Resp'!Q736:W736)</f>
        <v>-1.0671293456207582</v>
      </c>
      <c r="N735" s="17">
        <f>SUMPRODUCT($A$2:$G$2,'Des Matrix All Tasks All Resp'!X736:AD736)</f>
        <v>-0.79214457067197641</v>
      </c>
      <c r="P735" s="17">
        <v>62</v>
      </c>
      <c r="Q735" s="17">
        <v>2</v>
      </c>
      <c r="R735" s="17">
        <f t="shared" si="101"/>
        <v>0.74095388310426558</v>
      </c>
      <c r="S735" s="17">
        <f t="shared" si="102"/>
        <v>1.9291192963151294</v>
      </c>
      <c r="T735" s="17">
        <f t="shared" si="103"/>
        <v>0.3439945909823911</v>
      </c>
      <c r="U735" s="17">
        <f t="shared" si="104"/>
        <v>0.45287253595681493</v>
      </c>
      <c r="W735" s="17">
        <v>62</v>
      </c>
      <c r="X735" s="17">
        <v>2</v>
      </c>
      <c r="Y735" s="17">
        <f t="shared" si="105"/>
        <v>0.21371982717594143</v>
      </c>
      <c r="Z735" s="17">
        <f t="shared" si="106"/>
        <v>0.55643279833142645</v>
      </c>
      <c r="AA735" s="17">
        <f t="shared" si="107"/>
        <v>9.922137694481846E-2</v>
      </c>
      <c r="AB735" s="17">
        <f t="shared" si="108"/>
        <v>0.13062599754781365</v>
      </c>
      <c r="AD735" s="17">
        <v>62</v>
      </c>
      <c r="AE735" s="17">
        <v>2</v>
      </c>
      <c r="AF735" s="17">
        <f>SUMPRODUCT(Y735:AB735,'Coded Choice Data'!C735:F735)</f>
        <v>0.55643279833142645</v>
      </c>
      <c r="AG735" s="17">
        <f t="shared" si="109"/>
        <v>-0.58620887327365379</v>
      </c>
    </row>
    <row r="736" spans="9:33" x14ac:dyDescent="0.3">
      <c r="I736" s="16">
        <v>62</v>
      </c>
      <c r="J736" s="16">
        <v>3</v>
      </c>
      <c r="K736" s="17">
        <f>SUMPRODUCT($A$2:$G$2,'Des Matrix All Tasks All Resp'!C737:I737)</f>
        <v>1.3392610796480227</v>
      </c>
      <c r="L736" s="17">
        <f>SUMPRODUCT($A$2:$G$2,'Des Matrix All Tasks All Resp'!J737:P737)</f>
        <v>-0.68125478487649804</v>
      </c>
      <c r="M736" s="17">
        <f>SUMPRODUCT($A$2:$G$2,'Des Matrix All Tasks All Resp'!Q737:W737)</f>
        <v>-0.8515711716844464</v>
      </c>
      <c r="N736" s="17">
        <f>SUMPRODUCT($A$2:$G$2,'Des Matrix All Tasks All Resp'!X737:AD737)</f>
        <v>-0.79214457067197641</v>
      </c>
      <c r="P736" s="17">
        <v>62</v>
      </c>
      <c r="Q736" s="17">
        <v>3</v>
      </c>
      <c r="R736" s="17">
        <f t="shared" si="101"/>
        <v>3.8162225787435333</v>
      </c>
      <c r="S736" s="17">
        <f t="shared" si="102"/>
        <v>0.50598169568907869</v>
      </c>
      <c r="T736" s="17">
        <f t="shared" si="103"/>
        <v>0.42674391698803016</v>
      </c>
      <c r="U736" s="17">
        <f t="shared" si="104"/>
        <v>0.45287253595681493</v>
      </c>
      <c r="W736" s="17">
        <v>62</v>
      </c>
      <c r="X736" s="17">
        <v>3</v>
      </c>
      <c r="Y736" s="17">
        <f t="shared" si="105"/>
        <v>0.73363208360075771</v>
      </c>
      <c r="Z736" s="17">
        <f t="shared" si="106"/>
        <v>9.7270114101793301E-2</v>
      </c>
      <c r="AA736" s="17">
        <f t="shared" si="107"/>
        <v>8.2037413312237836E-2</v>
      </c>
      <c r="AB736" s="17">
        <f t="shared" si="108"/>
        <v>8.7060388985211054E-2</v>
      </c>
      <c r="AD736" s="17">
        <v>62</v>
      </c>
      <c r="AE736" s="17">
        <v>3</v>
      </c>
      <c r="AF736" s="17">
        <f>SUMPRODUCT(Y736:AB736,'Coded Choice Data'!C736:F736)</f>
        <v>0.73363208360075771</v>
      </c>
      <c r="AG736" s="17">
        <f t="shared" si="109"/>
        <v>-0.30974762453497645</v>
      </c>
    </row>
    <row r="737" spans="9:33" x14ac:dyDescent="0.3">
      <c r="I737" s="16">
        <v>62</v>
      </c>
      <c r="J737" s="16">
        <v>4</v>
      </c>
      <c r="K737" s="17">
        <f>SUMPRODUCT($A$2:$G$2,'Des Matrix All Tasks All Resp'!C738:I738)</f>
        <v>-0.8515711716844464</v>
      </c>
      <c r="L737" s="17">
        <f>SUMPRODUCT($A$2:$G$2,'Des Matrix All Tasks All Resp'!J738:P738)</f>
        <v>-1.0671293456207582</v>
      </c>
      <c r="M737" s="17">
        <f>SUMPRODUCT($A$2:$G$2,'Des Matrix All Tasks All Resp'!Q738:W738)</f>
        <v>-1.1975725696168413</v>
      </c>
      <c r="N737" s="17">
        <f>SUMPRODUCT($A$2:$G$2,'Des Matrix All Tasks All Resp'!X738:AD738)</f>
        <v>-0.79214457067197641</v>
      </c>
      <c r="P737" s="17">
        <v>62</v>
      </c>
      <c r="Q737" s="17">
        <v>4</v>
      </c>
      <c r="R737" s="17">
        <f t="shared" si="101"/>
        <v>0.42674391698803016</v>
      </c>
      <c r="S737" s="17">
        <f t="shared" si="102"/>
        <v>0.3439945909823911</v>
      </c>
      <c r="T737" s="17">
        <f t="shared" si="103"/>
        <v>0.30192622799302171</v>
      </c>
      <c r="U737" s="17">
        <f t="shared" si="104"/>
        <v>0.45287253595681493</v>
      </c>
      <c r="W737" s="17">
        <v>62</v>
      </c>
      <c r="X737" s="17">
        <v>4</v>
      </c>
      <c r="Y737" s="17">
        <f t="shared" si="105"/>
        <v>0.27973352394784146</v>
      </c>
      <c r="Z737" s="17">
        <f t="shared" si="106"/>
        <v>0.22549078106062309</v>
      </c>
      <c r="AA737" s="17">
        <f t="shared" si="107"/>
        <v>0.19791468458386108</v>
      </c>
      <c r="AB737" s="17">
        <f t="shared" si="108"/>
        <v>0.29686101040767443</v>
      </c>
      <c r="AD737" s="17">
        <v>62</v>
      </c>
      <c r="AE737" s="17">
        <v>4</v>
      </c>
      <c r="AF737" s="17">
        <f>SUMPRODUCT(Y737:AB737,'Coded Choice Data'!C737:F737)</f>
        <v>0.22549078106062309</v>
      </c>
      <c r="AG737" s="17">
        <f t="shared" si="109"/>
        <v>-1.4894760030896363</v>
      </c>
    </row>
    <row r="738" spans="9:33" x14ac:dyDescent="0.3">
      <c r="I738" s="16">
        <v>62</v>
      </c>
      <c r="J738" s="16">
        <v>5</v>
      </c>
      <c r="K738" s="17">
        <f>SUMPRODUCT($A$2:$G$2,'Des Matrix All Tasks All Resp'!C739:I739)</f>
        <v>1.3392610796480227</v>
      </c>
      <c r="L738" s="17">
        <f>SUMPRODUCT($A$2:$G$2,'Des Matrix All Tasks All Resp'!J739:P739)</f>
        <v>0.65706357561691719</v>
      </c>
      <c r="M738" s="17">
        <f>SUMPRODUCT($A$2:$G$2,'Des Matrix All Tasks All Resp'!Q739:W739)</f>
        <v>0.66584189037001906</v>
      </c>
      <c r="N738" s="17">
        <f>SUMPRODUCT($A$2:$G$2,'Des Matrix All Tasks All Resp'!X739:AD739)</f>
        <v>-0.79214457067197641</v>
      </c>
      <c r="P738" s="17">
        <v>62</v>
      </c>
      <c r="Q738" s="17">
        <v>5</v>
      </c>
      <c r="R738" s="17">
        <f t="shared" si="101"/>
        <v>3.8162225787435333</v>
      </c>
      <c r="S738" s="17">
        <f t="shared" si="102"/>
        <v>1.9291192963151294</v>
      </c>
      <c r="T738" s="17">
        <f t="shared" si="103"/>
        <v>1.9461282584821706</v>
      </c>
      <c r="U738" s="17">
        <f t="shared" si="104"/>
        <v>0.45287253595681493</v>
      </c>
      <c r="W738" s="17">
        <v>62</v>
      </c>
      <c r="X738" s="17">
        <v>5</v>
      </c>
      <c r="Y738" s="17">
        <f t="shared" si="105"/>
        <v>0.46857342987741968</v>
      </c>
      <c r="Z738" s="17">
        <f t="shared" si="106"/>
        <v>0.23686617503707263</v>
      </c>
      <c r="AA738" s="17">
        <f t="shared" si="107"/>
        <v>0.23895461395194584</v>
      </c>
      <c r="AB738" s="17">
        <f t="shared" si="108"/>
        <v>5.5605781133561828E-2</v>
      </c>
      <c r="AD738" s="17">
        <v>62</v>
      </c>
      <c r="AE738" s="17">
        <v>5</v>
      </c>
      <c r="AF738" s="17">
        <f>SUMPRODUCT(Y738:AB738,'Coded Choice Data'!C738:F738)</f>
        <v>0.46857342987741968</v>
      </c>
      <c r="AG738" s="17">
        <f t="shared" si="109"/>
        <v>-0.75806245558852292</v>
      </c>
    </row>
    <row r="739" spans="9:33" x14ac:dyDescent="0.3">
      <c r="I739" s="16">
        <v>62</v>
      </c>
      <c r="J739" s="16">
        <v>6</v>
      </c>
      <c r="K739" s="17">
        <f>SUMPRODUCT($A$2:$G$2,'Des Matrix All Tasks All Resp'!C740:I740)</f>
        <v>-0.68125478487649804</v>
      </c>
      <c r="L739" s="17">
        <f>SUMPRODUCT($A$2:$G$2,'Des Matrix All Tasks All Resp'!J740:P740)</f>
        <v>-0.29981689164942416</v>
      </c>
      <c r="M739" s="17">
        <f>SUMPRODUCT($A$2:$G$2,'Des Matrix All Tasks All Resp'!Q740:W740)</f>
        <v>-0.69446976714678621</v>
      </c>
      <c r="N739" s="17">
        <f>SUMPRODUCT($A$2:$G$2,'Des Matrix All Tasks All Resp'!X740:AD740)</f>
        <v>-0.79214457067197641</v>
      </c>
      <c r="P739" s="17">
        <v>62</v>
      </c>
      <c r="Q739" s="17">
        <v>6</v>
      </c>
      <c r="R739" s="17">
        <f t="shared" si="101"/>
        <v>0.50598169568907869</v>
      </c>
      <c r="S739" s="17">
        <f t="shared" si="102"/>
        <v>0.74095388310426558</v>
      </c>
      <c r="T739" s="17">
        <f t="shared" si="103"/>
        <v>0.49933914382267025</v>
      </c>
      <c r="U739" s="17">
        <f t="shared" si="104"/>
        <v>0.45287253595681493</v>
      </c>
      <c r="W739" s="17">
        <v>62</v>
      </c>
      <c r="X739" s="17">
        <v>6</v>
      </c>
      <c r="Y739" s="17">
        <f t="shared" si="105"/>
        <v>0.23008086144146769</v>
      </c>
      <c r="Z739" s="17">
        <f t="shared" si="106"/>
        <v>0.33692781609591671</v>
      </c>
      <c r="AA739" s="17">
        <f t="shared" si="107"/>
        <v>0.22706034890393112</v>
      </c>
      <c r="AB739" s="17">
        <f t="shared" si="108"/>
        <v>0.20593097355868456</v>
      </c>
      <c r="AD739" s="17">
        <v>62</v>
      </c>
      <c r="AE739" s="17">
        <v>6</v>
      </c>
      <c r="AF739" s="17">
        <f>SUMPRODUCT(Y739:AB739,'Coded Choice Data'!C739:F739)</f>
        <v>0.20593097355868456</v>
      </c>
      <c r="AG739" s="17">
        <f t="shared" si="109"/>
        <v>-1.5802142461565509</v>
      </c>
    </row>
    <row r="740" spans="9:33" x14ac:dyDescent="0.3">
      <c r="I740" s="16">
        <v>62</v>
      </c>
      <c r="J740" s="16">
        <v>7</v>
      </c>
      <c r="K740" s="17">
        <f>SUMPRODUCT($A$2:$G$2,'Des Matrix All Tasks All Resp'!C741:I741)</f>
        <v>0.66584189037001906</v>
      </c>
      <c r="L740" s="17">
        <f>SUMPRODUCT($A$2:$G$2,'Des Matrix All Tasks All Resp'!J741:P741)</f>
        <v>-0.8515711716844464</v>
      </c>
      <c r="M740" s="17">
        <f>SUMPRODUCT($A$2:$G$2,'Des Matrix All Tasks All Resp'!Q741:W741)</f>
        <v>-0.29981689164942416</v>
      </c>
      <c r="N740" s="17">
        <f>SUMPRODUCT($A$2:$G$2,'Des Matrix All Tasks All Resp'!X741:AD741)</f>
        <v>-0.79214457067197641</v>
      </c>
      <c r="P740" s="17">
        <v>62</v>
      </c>
      <c r="Q740" s="17">
        <v>7</v>
      </c>
      <c r="R740" s="17">
        <f t="shared" si="101"/>
        <v>1.9461282584821706</v>
      </c>
      <c r="S740" s="17">
        <f t="shared" si="102"/>
        <v>0.42674391698803016</v>
      </c>
      <c r="T740" s="17">
        <f t="shared" si="103"/>
        <v>0.74095388310426558</v>
      </c>
      <c r="U740" s="17">
        <f t="shared" si="104"/>
        <v>0.45287253595681493</v>
      </c>
      <c r="W740" s="17">
        <v>62</v>
      </c>
      <c r="X740" s="17">
        <v>7</v>
      </c>
      <c r="Y740" s="17">
        <f t="shared" si="105"/>
        <v>0.54563855254439342</v>
      </c>
      <c r="Z740" s="17">
        <f t="shared" si="106"/>
        <v>0.1196467561465229</v>
      </c>
      <c r="AA740" s="17">
        <f t="shared" si="107"/>
        <v>0.20774221972115875</v>
      </c>
      <c r="AB740" s="17">
        <f t="shared" si="108"/>
        <v>0.12697247158792493</v>
      </c>
      <c r="AD740" s="17">
        <v>62</v>
      </c>
      <c r="AE740" s="17">
        <v>7</v>
      </c>
      <c r="AF740" s="17">
        <f>SUMPRODUCT(Y740:AB740,'Coded Choice Data'!C740:F740)</f>
        <v>0.54563855254439342</v>
      </c>
      <c r="AG740" s="17">
        <f t="shared" si="109"/>
        <v>-0.60579851412740759</v>
      </c>
    </row>
    <row r="741" spans="9:33" x14ac:dyDescent="0.3">
      <c r="I741" s="16">
        <v>62</v>
      </c>
      <c r="J741" s="16">
        <v>8</v>
      </c>
      <c r="K741" s="17">
        <f>SUMPRODUCT($A$2:$G$2,'Des Matrix All Tasks All Resp'!C742:I742)</f>
        <v>-1.1975725696168413</v>
      </c>
      <c r="L741" s="17">
        <f>SUMPRODUCT($A$2:$G$2,'Des Matrix All Tasks All Resp'!J742:P742)</f>
        <v>-0.68125478487649804</v>
      </c>
      <c r="M741" s="17">
        <f>SUMPRODUCT($A$2:$G$2,'Des Matrix All Tasks All Resp'!Q742:W742)</f>
        <v>0.65706357561691719</v>
      </c>
      <c r="N741" s="17">
        <f>SUMPRODUCT($A$2:$G$2,'Des Matrix All Tasks All Resp'!X742:AD742)</f>
        <v>-0.79214457067197641</v>
      </c>
      <c r="P741" s="17">
        <v>62</v>
      </c>
      <c r="Q741" s="17">
        <v>8</v>
      </c>
      <c r="R741" s="17">
        <f t="shared" si="101"/>
        <v>0.30192622799302171</v>
      </c>
      <c r="S741" s="17">
        <f t="shared" si="102"/>
        <v>0.50598169568907869</v>
      </c>
      <c r="T741" s="17">
        <f t="shared" si="103"/>
        <v>1.9291192963151294</v>
      </c>
      <c r="U741" s="17">
        <f t="shared" si="104"/>
        <v>0.45287253595681493</v>
      </c>
      <c r="W741" s="17">
        <v>62</v>
      </c>
      <c r="X741" s="17">
        <v>8</v>
      </c>
      <c r="Y741" s="17">
        <f t="shared" si="105"/>
        <v>9.4650694721508805E-2</v>
      </c>
      <c r="Z741" s="17">
        <f t="shared" si="106"/>
        <v>0.15861993617343256</v>
      </c>
      <c r="AA741" s="17">
        <f t="shared" si="107"/>
        <v>0.60475859553716993</v>
      </c>
      <c r="AB741" s="17">
        <f t="shared" si="108"/>
        <v>0.14197077356788865</v>
      </c>
      <c r="AD741" s="17">
        <v>62</v>
      </c>
      <c r="AE741" s="17">
        <v>8</v>
      </c>
      <c r="AF741" s="17">
        <f>SUMPRODUCT(Y741:AB741,'Coded Choice Data'!C741:F741)</f>
        <v>0.60475859553716993</v>
      </c>
      <c r="AG741" s="17">
        <f t="shared" si="109"/>
        <v>-0.5029259162202605</v>
      </c>
    </row>
    <row r="742" spans="9:33" x14ac:dyDescent="0.3">
      <c r="I742" s="16">
        <v>62</v>
      </c>
      <c r="J742" s="16">
        <v>9</v>
      </c>
      <c r="K742" s="17">
        <f>SUMPRODUCT($A$2:$G$2,'Des Matrix All Tasks All Resp'!C743:I743)</f>
        <v>-1.0671293456207582</v>
      </c>
      <c r="L742" s="17">
        <f>SUMPRODUCT($A$2:$G$2,'Des Matrix All Tasks All Resp'!J743:P743)</f>
        <v>-0.69446976714678621</v>
      </c>
      <c r="M742" s="17">
        <f>SUMPRODUCT($A$2:$G$2,'Des Matrix All Tasks All Resp'!Q743:W743)</f>
        <v>1.3392610796480227</v>
      </c>
      <c r="N742" s="17">
        <f>SUMPRODUCT($A$2:$G$2,'Des Matrix All Tasks All Resp'!X743:AD743)</f>
        <v>-0.79214457067197641</v>
      </c>
      <c r="P742" s="17">
        <v>62</v>
      </c>
      <c r="Q742" s="17">
        <v>9</v>
      </c>
      <c r="R742" s="17">
        <f t="shared" si="101"/>
        <v>0.3439945909823911</v>
      </c>
      <c r="S742" s="17">
        <f t="shared" si="102"/>
        <v>0.49933914382267025</v>
      </c>
      <c r="T742" s="17">
        <f t="shared" si="103"/>
        <v>3.8162225787435333</v>
      </c>
      <c r="U742" s="17">
        <f t="shared" si="104"/>
        <v>0.45287253595681493</v>
      </c>
      <c r="W742" s="17">
        <v>62</v>
      </c>
      <c r="X742" s="17">
        <v>9</v>
      </c>
      <c r="Y742" s="17">
        <f t="shared" si="105"/>
        <v>6.7285941987372616E-2</v>
      </c>
      <c r="Z742" s="17">
        <f t="shared" si="106"/>
        <v>9.7671607473026778E-2</v>
      </c>
      <c r="AA742" s="17">
        <f t="shared" si="107"/>
        <v>0.7464597926116322</v>
      </c>
      <c r="AB742" s="17">
        <f t="shared" si="108"/>
        <v>8.8582657927968433E-2</v>
      </c>
      <c r="AD742" s="17">
        <v>62</v>
      </c>
      <c r="AE742" s="17">
        <v>9</v>
      </c>
      <c r="AF742" s="17">
        <f>SUMPRODUCT(Y742:AB742,'Coded Choice Data'!C742:F742)</f>
        <v>0.7464597926116322</v>
      </c>
      <c r="AG742" s="17">
        <f t="shared" si="109"/>
        <v>-0.29241352465689846</v>
      </c>
    </row>
    <row r="743" spans="9:33" x14ac:dyDescent="0.3">
      <c r="I743" s="16">
        <v>62</v>
      </c>
      <c r="J743" s="16">
        <v>10</v>
      </c>
      <c r="K743" s="17">
        <f>SUMPRODUCT($A$2:$G$2,'Des Matrix All Tasks All Resp'!C744:I744)</f>
        <v>-0.29981689164942416</v>
      </c>
      <c r="L743" s="17">
        <f>SUMPRODUCT($A$2:$G$2,'Des Matrix All Tasks All Resp'!J744:P744)</f>
        <v>1.3392610796480227</v>
      </c>
      <c r="M743" s="17">
        <f>SUMPRODUCT($A$2:$G$2,'Des Matrix All Tasks All Resp'!Q744:W744)</f>
        <v>-1.1975725696168413</v>
      </c>
      <c r="N743" s="17">
        <f>SUMPRODUCT($A$2:$G$2,'Des Matrix All Tasks All Resp'!X744:AD744)</f>
        <v>-0.79214457067197641</v>
      </c>
      <c r="P743" s="17">
        <v>62</v>
      </c>
      <c r="Q743" s="17">
        <v>10</v>
      </c>
      <c r="R743" s="17">
        <f t="shared" si="101"/>
        <v>0.74095388310426558</v>
      </c>
      <c r="S743" s="17">
        <f t="shared" si="102"/>
        <v>3.8162225787435333</v>
      </c>
      <c r="T743" s="17">
        <f t="shared" si="103"/>
        <v>0.30192622799302171</v>
      </c>
      <c r="U743" s="17">
        <f t="shared" si="104"/>
        <v>0.45287253595681493</v>
      </c>
      <c r="W743" s="17">
        <v>62</v>
      </c>
      <c r="X743" s="17">
        <v>10</v>
      </c>
      <c r="Y743" s="17">
        <f t="shared" si="105"/>
        <v>0.13948745082729661</v>
      </c>
      <c r="Z743" s="17">
        <f t="shared" si="106"/>
        <v>0.71841874566922448</v>
      </c>
      <c r="AA743" s="17">
        <f t="shared" si="107"/>
        <v>5.6838786921805544E-2</v>
      </c>
      <c r="AB743" s="17">
        <f t="shared" si="108"/>
        <v>8.525501658167324E-2</v>
      </c>
      <c r="AD743" s="17">
        <v>62</v>
      </c>
      <c r="AE743" s="17">
        <v>10</v>
      </c>
      <c r="AF743" s="17">
        <f>SUMPRODUCT(Y743:AB743,'Coded Choice Data'!C743:F743)</f>
        <v>0.71841874566922448</v>
      </c>
      <c r="AG743" s="17">
        <f t="shared" si="109"/>
        <v>-0.33070266869701831</v>
      </c>
    </row>
    <row r="744" spans="9:33" x14ac:dyDescent="0.3">
      <c r="I744" s="16">
        <v>62</v>
      </c>
      <c r="J744" s="16">
        <v>11</v>
      </c>
      <c r="K744" s="17">
        <f>SUMPRODUCT($A$2:$G$2,'Des Matrix All Tasks All Resp'!C745:I745)</f>
        <v>-1.0671293456207582</v>
      </c>
      <c r="L744" s="17">
        <f>SUMPRODUCT($A$2:$G$2,'Des Matrix All Tasks All Resp'!J745:P745)</f>
        <v>0.66584189037001906</v>
      </c>
      <c r="M744" s="17">
        <f>SUMPRODUCT($A$2:$G$2,'Des Matrix All Tasks All Resp'!Q745:W745)</f>
        <v>-0.68125478487649804</v>
      </c>
      <c r="N744" s="17">
        <f>SUMPRODUCT($A$2:$G$2,'Des Matrix All Tasks All Resp'!X745:AD745)</f>
        <v>-0.79214457067197641</v>
      </c>
      <c r="P744" s="17">
        <v>62</v>
      </c>
      <c r="Q744" s="17">
        <v>11</v>
      </c>
      <c r="R744" s="17">
        <f t="shared" si="101"/>
        <v>0.3439945909823911</v>
      </c>
      <c r="S744" s="17">
        <f t="shared" si="102"/>
        <v>1.9461282584821706</v>
      </c>
      <c r="T744" s="17">
        <f t="shared" si="103"/>
        <v>0.50598169568907869</v>
      </c>
      <c r="U744" s="17">
        <f t="shared" si="104"/>
        <v>0.45287253595681493</v>
      </c>
      <c r="W744" s="17">
        <v>62</v>
      </c>
      <c r="X744" s="17">
        <v>11</v>
      </c>
      <c r="Y744" s="17">
        <f t="shared" si="105"/>
        <v>0.10587781396870258</v>
      </c>
      <c r="Z744" s="17">
        <f t="shared" si="106"/>
        <v>0.59899722586439763</v>
      </c>
      <c r="AA744" s="17">
        <f t="shared" si="107"/>
        <v>0.15573569251407005</v>
      </c>
      <c r="AB744" s="17">
        <f t="shared" si="108"/>
        <v>0.1393892676528298</v>
      </c>
      <c r="AD744" s="17">
        <v>62</v>
      </c>
      <c r="AE744" s="17">
        <v>11</v>
      </c>
      <c r="AF744" s="17">
        <f>SUMPRODUCT(Y744:AB744,'Coded Choice Data'!C744:F744)</f>
        <v>0.10587781396870258</v>
      </c>
      <c r="AG744" s="17">
        <f t="shared" si="109"/>
        <v>-2.2454695481463238</v>
      </c>
    </row>
    <row r="745" spans="9:33" x14ac:dyDescent="0.3">
      <c r="I745" s="16">
        <v>62</v>
      </c>
      <c r="J745" s="16">
        <v>12</v>
      </c>
      <c r="K745" s="17">
        <f>SUMPRODUCT($A$2:$G$2,'Des Matrix All Tasks All Resp'!C746:I746)</f>
        <v>0.65706357561691719</v>
      </c>
      <c r="L745" s="17">
        <f>SUMPRODUCT($A$2:$G$2,'Des Matrix All Tasks All Resp'!J746:P746)</f>
        <v>-0.8515711716844464</v>
      </c>
      <c r="M745" s="17">
        <f>SUMPRODUCT($A$2:$G$2,'Des Matrix All Tasks All Resp'!Q746:W746)</f>
        <v>-0.69446976714678621</v>
      </c>
      <c r="N745" s="17">
        <f>SUMPRODUCT($A$2:$G$2,'Des Matrix All Tasks All Resp'!X746:AD746)</f>
        <v>-0.79214457067197641</v>
      </c>
      <c r="P745" s="17">
        <v>62</v>
      </c>
      <c r="Q745" s="17">
        <v>12</v>
      </c>
      <c r="R745" s="17">
        <f t="shared" si="101"/>
        <v>1.9291192963151294</v>
      </c>
      <c r="S745" s="17">
        <f t="shared" si="102"/>
        <v>0.42674391698803016</v>
      </c>
      <c r="T745" s="17">
        <f t="shared" si="103"/>
        <v>0.49933914382267025</v>
      </c>
      <c r="U745" s="17">
        <f t="shared" si="104"/>
        <v>0.45287253595681493</v>
      </c>
      <c r="W745" s="17">
        <v>62</v>
      </c>
      <c r="X745" s="17">
        <v>12</v>
      </c>
      <c r="Y745" s="17">
        <f t="shared" si="105"/>
        <v>0.58315466205103683</v>
      </c>
      <c r="Z745" s="17">
        <f t="shared" si="106"/>
        <v>0.1290006819012392</v>
      </c>
      <c r="AA745" s="17">
        <f t="shared" si="107"/>
        <v>0.15094553780109821</v>
      </c>
      <c r="AB745" s="17">
        <f t="shared" si="108"/>
        <v>0.13689911824662579</v>
      </c>
      <c r="AD745" s="17">
        <v>62</v>
      </c>
      <c r="AE745" s="17">
        <v>12</v>
      </c>
      <c r="AF745" s="17">
        <f>SUMPRODUCT(Y745:AB745,'Coded Choice Data'!C745:F745)</f>
        <v>0.58315466205103683</v>
      </c>
      <c r="AG745" s="17">
        <f t="shared" si="109"/>
        <v>-0.53930284127695449</v>
      </c>
    </row>
    <row r="746" spans="9:33" x14ac:dyDescent="0.3">
      <c r="I746" s="16">
        <v>63</v>
      </c>
      <c r="J746" s="16">
        <v>1</v>
      </c>
      <c r="K746" s="17">
        <f>SUMPRODUCT($A$2:$G$2,'Des Matrix All Tasks All Resp'!C747:I747)</f>
        <v>-0.69446976714678621</v>
      </c>
      <c r="L746" s="17">
        <f>SUMPRODUCT($A$2:$G$2,'Des Matrix All Tasks All Resp'!J747:P747)</f>
        <v>-1.1975725696168413</v>
      </c>
      <c r="M746" s="17">
        <f>SUMPRODUCT($A$2:$G$2,'Des Matrix All Tasks All Resp'!Q747:W747)</f>
        <v>0.66584189037001906</v>
      </c>
      <c r="N746" s="17">
        <f>SUMPRODUCT($A$2:$G$2,'Des Matrix All Tasks All Resp'!X747:AD747)</f>
        <v>-0.79214457067197641</v>
      </c>
      <c r="P746" s="17">
        <v>63</v>
      </c>
      <c r="Q746" s="17">
        <v>1</v>
      </c>
      <c r="R746" s="17">
        <f t="shared" si="101"/>
        <v>0.49933914382267025</v>
      </c>
      <c r="S746" s="17">
        <f t="shared" si="102"/>
        <v>0.30192622799302171</v>
      </c>
      <c r="T746" s="17">
        <f t="shared" si="103"/>
        <v>1.9461282584821706</v>
      </c>
      <c r="U746" s="17">
        <f t="shared" si="104"/>
        <v>0.45287253595681493</v>
      </c>
      <c r="W746" s="17">
        <v>63</v>
      </c>
      <c r="X746" s="17">
        <v>1</v>
      </c>
      <c r="Y746" s="17">
        <f t="shared" si="105"/>
        <v>0.15603050430241394</v>
      </c>
      <c r="Z746" s="17">
        <f t="shared" si="106"/>
        <v>9.4344098992981823E-2</v>
      </c>
      <c r="AA746" s="17">
        <f t="shared" si="107"/>
        <v>0.60811449966355624</v>
      </c>
      <c r="AB746" s="17">
        <f t="shared" si="108"/>
        <v>0.14151089704104794</v>
      </c>
      <c r="AD746" s="17">
        <v>63</v>
      </c>
      <c r="AE746" s="17">
        <v>1</v>
      </c>
      <c r="AF746" s="17">
        <f>SUMPRODUCT(Y746:AB746,'Coded Choice Data'!C746:F746)</f>
        <v>0.14151089704104794</v>
      </c>
      <c r="AG746" s="17">
        <f t="shared" si="109"/>
        <v>-1.9553785539732329</v>
      </c>
    </row>
    <row r="747" spans="9:33" x14ac:dyDescent="0.3">
      <c r="I747" s="16">
        <v>63</v>
      </c>
      <c r="J747" s="16">
        <v>2</v>
      </c>
      <c r="K747" s="17">
        <f>SUMPRODUCT($A$2:$G$2,'Des Matrix All Tasks All Resp'!C748:I748)</f>
        <v>-0.29981689164942416</v>
      </c>
      <c r="L747" s="17">
        <f>SUMPRODUCT($A$2:$G$2,'Des Matrix All Tasks All Resp'!J748:P748)</f>
        <v>0.65706357561691719</v>
      </c>
      <c r="M747" s="17">
        <f>SUMPRODUCT($A$2:$G$2,'Des Matrix All Tasks All Resp'!Q748:W748)</f>
        <v>-1.0671293456207582</v>
      </c>
      <c r="N747" s="17">
        <f>SUMPRODUCT($A$2:$G$2,'Des Matrix All Tasks All Resp'!X748:AD748)</f>
        <v>-0.79214457067197641</v>
      </c>
      <c r="P747" s="17">
        <v>63</v>
      </c>
      <c r="Q747" s="17">
        <v>2</v>
      </c>
      <c r="R747" s="17">
        <f t="shared" si="101"/>
        <v>0.74095388310426558</v>
      </c>
      <c r="S747" s="17">
        <f t="shared" si="102"/>
        <v>1.9291192963151294</v>
      </c>
      <c r="T747" s="17">
        <f t="shared" si="103"/>
        <v>0.3439945909823911</v>
      </c>
      <c r="U747" s="17">
        <f t="shared" si="104"/>
        <v>0.45287253595681493</v>
      </c>
      <c r="W747" s="17">
        <v>63</v>
      </c>
      <c r="X747" s="17">
        <v>2</v>
      </c>
      <c r="Y747" s="17">
        <f t="shared" si="105"/>
        <v>0.21371982717594143</v>
      </c>
      <c r="Z747" s="17">
        <f t="shared" si="106"/>
        <v>0.55643279833142645</v>
      </c>
      <c r="AA747" s="17">
        <f t="shared" si="107"/>
        <v>9.922137694481846E-2</v>
      </c>
      <c r="AB747" s="17">
        <f t="shared" si="108"/>
        <v>0.13062599754781365</v>
      </c>
      <c r="AD747" s="17">
        <v>63</v>
      </c>
      <c r="AE747" s="17">
        <v>2</v>
      </c>
      <c r="AF747" s="17">
        <f>SUMPRODUCT(Y747:AB747,'Coded Choice Data'!C747:F747)</f>
        <v>0.21371982717594143</v>
      </c>
      <c r="AG747" s="17">
        <f t="shared" si="109"/>
        <v>-1.543089340539995</v>
      </c>
    </row>
    <row r="748" spans="9:33" x14ac:dyDescent="0.3">
      <c r="I748" s="16">
        <v>63</v>
      </c>
      <c r="J748" s="16">
        <v>3</v>
      </c>
      <c r="K748" s="17">
        <f>SUMPRODUCT($A$2:$G$2,'Des Matrix All Tasks All Resp'!C749:I749)</f>
        <v>1.3392610796480227</v>
      </c>
      <c r="L748" s="17">
        <f>SUMPRODUCT($A$2:$G$2,'Des Matrix All Tasks All Resp'!J749:P749)</f>
        <v>-0.68125478487649804</v>
      </c>
      <c r="M748" s="17">
        <f>SUMPRODUCT($A$2:$G$2,'Des Matrix All Tasks All Resp'!Q749:W749)</f>
        <v>-0.8515711716844464</v>
      </c>
      <c r="N748" s="17">
        <f>SUMPRODUCT($A$2:$G$2,'Des Matrix All Tasks All Resp'!X749:AD749)</f>
        <v>-0.79214457067197641</v>
      </c>
      <c r="P748" s="17">
        <v>63</v>
      </c>
      <c r="Q748" s="17">
        <v>3</v>
      </c>
      <c r="R748" s="17">
        <f t="shared" si="101"/>
        <v>3.8162225787435333</v>
      </c>
      <c r="S748" s="17">
        <f t="shared" si="102"/>
        <v>0.50598169568907869</v>
      </c>
      <c r="T748" s="17">
        <f t="shared" si="103"/>
        <v>0.42674391698803016</v>
      </c>
      <c r="U748" s="17">
        <f t="shared" si="104"/>
        <v>0.45287253595681493</v>
      </c>
      <c r="W748" s="17">
        <v>63</v>
      </c>
      <c r="X748" s="17">
        <v>3</v>
      </c>
      <c r="Y748" s="17">
        <f t="shared" si="105"/>
        <v>0.73363208360075771</v>
      </c>
      <c r="Z748" s="17">
        <f t="shared" si="106"/>
        <v>9.7270114101793301E-2</v>
      </c>
      <c r="AA748" s="17">
        <f t="shared" si="107"/>
        <v>8.2037413312237836E-2</v>
      </c>
      <c r="AB748" s="17">
        <f t="shared" si="108"/>
        <v>8.7060388985211054E-2</v>
      </c>
      <c r="AD748" s="17">
        <v>63</v>
      </c>
      <c r="AE748" s="17">
        <v>3</v>
      </c>
      <c r="AF748" s="17">
        <f>SUMPRODUCT(Y748:AB748,'Coded Choice Data'!C748:F748)</f>
        <v>8.2037413312237836E-2</v>
      </c>
      <c r="AG748" s="17">
        <f t="shared" si="109"/>
        <v>-2.5005798758674453</v>
      </c>
    </row>
    <row r="749" spans="9:33" x14ac:dyDescent="0.3">
      <c r="I749" s="16">
        <v>63</v>
      </c>
      <c r="J749" s="16">
        <v>4</v>
      </c>
      <c r="K749" s="17">
        <f>SUMPRODUCT($A$2:$G$2,'Des Matrix All Tasks All Resp'!C750:I750)</f>
        <v>-0.8515711716844464</v>
      </c>
      <c r="L749" s="17">
        <f>SUMPRODUCT($A$2:$G$2,'Des Matrix All Tasks All Resp'!J750:P750)</f>
        <v>-1.0671293456207582</v>
      </c>
      <c r="M749" s="17">
        <f>SUMPRODUCT($A$2:$G$2,'Des Matrix All Tasks All Resp'!Q750:W750)</f>
        <v>-1.1975725696168413</v>
      </c>
      <c r="N749" s="17">
        <f>SUMPRODUCT($A$2:$G$2,'Des Matrix All Tasks All Resp'!X750:AD750)</f>
        <v>-0.79214457067197641</v>
      </c>
      <c r="P749" s="17">
        <v>63</v>
      </c>
      <c r="Q749" s="17">
        <v>4</v>
      </c>
      <c r="R749" s="17">
        <f t="shared" si="101"/>
        <v>0.42674391698803016</v>
      </c>
      <c r="S749" s="17">
        <f t="shared" si="102"/>
        <v>0.3439945909823911</v>
      </c>
      <c r="T749" s="17">
        <f t="shared" si="103"/>
        <v>0.30192622799302171</v>
      </c>
      <c r="U749" s="17">
        <f t="shared" si="104"/>
        <v>0.45287253595681493</v>
      </c>
      <c r="W749" s="17">
        <v>63</v>
      </c>
      <c r="X749" s="17">
        <v>4</v>
      </c>
      <c r="Y749" s="17">
        <f t="shared" si="105"/>
        <v>0.27973352394784146</v>
      </c>
      <c r="Z749" s="17">
        <f t="shared" si="106"/>
        <v>0.22549078106062309</v>
      </c>
      <c r="AA749" s="17">
        <f t="shared" si="107"/>
        <v>0.19791468458386108</v>
      </c>
      <c r="AB749" s="17">
        <f t="shared" si="108"/>
        <v>0.29686101040767443</v>
      </c>
      <c r="AD749" s="17">
        <v>63</v>
      </c>
      <c r="AE749" s="17">
        <v>4</v>
      </c>
      <c r="AF749" s="17">
        <f>SUMPRODUCT(Y749:AB749,'Coded Choice Data'!C749:F749)</f>
        <v>0.29686101040767443</v>
      </c>
      <c r="AG749" s="17">
        <f t="shared" si="109"/>
        <v>-1.2144912281408544</v>
      </c>
    </row>
    <row r="750" spans="9:33" x14ac:dyDescent="0.3">
      <c r="I750" s="16">
        <v>63</v>
      </c>
      <c r="J750" s="16">
        <v>5</v>
      </c>
      <c r="K750" s="17">
        <f>SUMPRODUCT($A$2:$G$2,'Des Matrix All Tasks All Resp'!C751:I751)</f>
        <v>1.3392610796480227</v>
      </c>
      <c r="L750" s="17">
        <f>SUMPRODUCT($A$2:$G$2,'Des Matrix All Tasks All Resp'!J751:P751)</f>
        <v>0.65706357561691719</v>
      </c>
      <c r="M750" s="17">
        <f>SUMPRODUCT($A$2:$G$2,'Des Matrix All Tasks All Resp'!Q751:W751)</f>
        <v>0.66584189037001906</v>
      </c>
      <c r="N750" s="17">
        <f>SUMPRODUCT($A$2:$G$2,'Des Matrix All Tasks All Resp'!X751:AD751)</f>
        <v>-0.79214457067197641</v>
      </c>
      <c r="P750" s="17">
        <v>63</v>
      </c>
      <c r="Q750" s="17">
        <v>5</v>
      </c>
      <c r="R750" s="17">
        <f t="shared" si="101"/>
        <v>3.8162225787435333</v>
      </c>
      <c r="S750" s="17">
        <f t="shared" si="102"/>
        <v>1.9291192963151294</v>
      </c>
      <c r="T750" s="17">
        <f t="shared" si="103"/>
        <v>1.9461282584821706</v>
      </c>
      <c r="U750" s="17">
        <f t="shared" si="104"/>
        <v>0.45287253595681493</v>
      </c>
      <c r="W750" s="17">
        <v>63</v>
      </c>
      <c r="X750" s="17">
        <v>5</v>
      </c>
      <c r="Y750" s="17">
        <f t="shared" si="105"/>
        <v>0.46857342987741968</v>
      </c>
      <c r="Z750" s="17">
        <f t="shared" si="106"/>
        <v>0.23686617503707263</v>
      </c>
      <c r="AA750" s="17">
        <f t="shared" si="107"/>
        <v>0.23895461395194584</v>
      </c>
      <c r="AB750" s="17">
        <f t="shared" si="108"/>
        <v>5.5605781133561828E-2</v>
      </c>
      <c r="AD750" s="17">
        <v>63</v>
      </c>
      <c r="AE750" s="17">
        <v>5</v>
      </c>
      <c r="AF750" s="17">
        <f>SUMPRODUCT(Y750:AB750,'Coded Choice Data'!C750:F750)</f>
        <v>0.46857342987741968</v>
      </c>
      <c r="AG750" s="17">
        <f t="shared" si="109"/>
        <v>-0.75806245558852292</v>
      </c>
    </row>
    <row r="751" spans="9:33" x14ac:dyDescent="0.3">
      <c r="I751" s="16">
        <v>63</v>
      </c>
      <c r="J751" s="16">
        <v>6</v>
      </c>
      <c r="K751" s="17">
        <f>SUMPRODUCT($A$2:$G$2,'Des Matrix All Tasks All Resp'!C752:I752)</f>
        <v>-0.68125478487649804</v>
      </c>
      <c r="L751" s="17">
        <f>SUMPRODUCT($A$2:$G$2,'Des Matrix All Tasks All Resp'!J752:P752)</f>
        <v>-0.29981689164942416</v>
      </c>
      <c r="M751" s="17">
        <f>SUMPRODUCT($A$2:$G$2,'Des Matrix All Tasks All Resp'!Q752:W752)</f>
        <v>-0.69446976714678621</v>
      </c>
      <c r="N751" s="17">
        <f>SUMPRODUCT($A$2:$G$2,'Des Matrix All Tasks All Resp'!X752:AD752)</f>
        <v>-0.79214457067197641</v>
      </c>
      <c r="P751" s="17">
        <v>63</v>
      </c>
      <c r="Q751" s="17">
        <v>6</v>
      </c>
      <c r="R751" s="17">
        <f t="shared" si="101"/>
        <v>0.50598169568907869</v>
      </c>
      <c r="S751" s="17">
        <f t="shared" si="102"/>
        <v>0.74095388310426558</v>
      </c>
      <c r="T751" s="17">
        <f t="shared" si="103"/>
        <v>0.49933914382267025</v>
      </c>
      <c r="U751" s="17">
        <f t="shared" si="104"/>
        <v>0.45287253595681493</v>
      </c>
      <c r="W751" s="17">
        <v>63</v>
      </c>
      <c r="X751" s="17">
        <v>6</v>
      </c>
      <c r="Y751" s="17">
        <f t="shared" si="105"/>
        <v>0.23008086144146769</v>
      </c>
      <c r="Z751" s="17">
        <f t="shared" si="106"/>
        <v>0.33692781609591671</v>
      </c>
      <c r="AA751" s="17">
        <f t="shared" si="107"/>
        <v>0.22706034890393112</v>
      </c>
      <c r="AB751" s="17">
        <f t="shared" si="108"/>
        <v>0.20593097355868456</v>
      </c>
      <c r="AD751" s="17">
        <v>63</v>
      </c>
      <c r="AE751" s="17">
        <v>6</v>
      </c>
      <c r="AF751" s="17">
        <f>SUMPRODUCT(Y751:AB751,'Coded Choice Data'!C751:F751)</f>
        <v>0.20593097355868456</v>
      </c>
      <c r="AG751" s="17">
        <f t="shared" si="109"/>
        <v>-1.5802142461565509</v>
      </c>
    </row>
    <row r="752" spans="9:33" x14ac:dyDescent="0.3">
      <c r="I752" s="16">
        <v>63</v>
      </c>
      <c r="J752" s="16">
        <v>7</v>
      </c>
      <c r="K752" s="17">
        <f>SUMPRODUCT($A$2:$G$2,'Des Matrix All Tasks All Resp'!C753:I753)</f>
        <v>0.66584189037001906</v>
      </c>
      <c r="L752" s="17">
        <f>SUMPRODUCT($A$2:$G$2,'Des Matrix All Tasks All Resp'!J753:P753)</f>
        <v>-0.8515711716844464</v>
      </c>
      <c r="M752" s="17">
        <f>SUMPRODUCT($A$2:$G$2,'Des Matrix All Tasks All Resp'!Q753:W753)</f>
        <v>-0.29981689164942416</v>
      </c>
      <c r="N752" s="17">
        <f>SUMPRODUCT($A$2:$G$2,'Des Matrix All Tasks All Resp'!X753:AD753)</f>
        <v>-0.79214457067197641</v>
      </c>
      <c r="P752" s="17">
        <v>63</v>
      </c>
      <c r="Q752" s="17">
        <v>7</v>
      </c>
      <c r="R752" s="17">
        <f t="shared" si="101"/>
        <v>1.9461282584821706</v>
      </c>
      <c r="S752" s="17">
        <f t="shared" si="102"/>
        <v>0.42674391698803016</v>
      </c>
      <c r="T752" s="17">
        <f t="shared" si="103"/>
        <v>0.74095388310426558</v>
      </c>
      <c r="U752" s="17">
        <f t="shared" si="104"/>
        <v>0.45287253595681493</v>
      </c>
      <c r="W752" s="17">
        <v>63</v>
      </c>
      <c r="X752" s="17">
        <v>7</v>
      </c>
      <c r="Y752" s="17">
        <f t="shared" si="105"/>
        <v>0.54563855254439342</v>
      </c>
      <c r="Z752" s="17">
        <f t="shared" si="106"/>
        <v>0.1196467561465229</v>
      </c>
      <c r="AA752" s="17">
        <f t="shared" si="107"/>
        <v>0.20774221972115875</v>
      </c>
      <c r="AB752" s="17">
        <f t="shared" si="108"/>
        <v>0.12697247158792493</v>
      </c>
      <c r="AD752" s="17">
        <v>63</v>
      </c>
      <c r="AE752" s="17">
        <v>7</v>
      </c>
      <c r="AF752" s="17">
        <f>SUMPRODUCT(Y752:AB752,'Coded Choice Data'!C752:F752)</f>
        <v>0.54563855254439342</v>
      </c>
      <c r="AG752" s="17">
        <f t="shared" si="109"/>
        <v>-0.60579851412740759</v>
      </c>
    </row>
    <row r="753" spans="9:33" x14ac:dyDescent="0.3">
      <c r="I753" s="16">
        <v>63</v>
      </c>
      <c r="J753" s="16">
        <v>8</v>
      </c>
      <c r="K753" s="17">
        <f>SUMPRODUCT($A$2:$G$2,'Des Matrix All Tasks All Resp'!C754:I754)</f>
        <v>-1.1975725696168413</v>
      </c>
      <c r="L753" s="17">
        <f>SUMPRODUCT($A$2:$G$2,'Des Matrix All Tasks All Resp'!J754:P754)</f>
        <v>-0.68125478487649804</v>
      </c>
      <c r="M753" s="17">
        <f>SUMPRODUCT($A$2:$G$2,'Des Matrix All Tasks All Resp'!Q754:W754)</f>
        <v>0.65706357561691719</v>
      </c>
      <c r="N753" s="17">
        <f>SUMPRODUCT($A$2:$G$2,'Des Matrix All Tasks All Resp'!X754:AD754)</f>
        <v>-0.79214457067197641</v>
      </c>
      <c r="P753" s="17">
        <v>63</v>
      </c>
      <c r="Q753" s="17">
        <v>8</v>
      </c>
      <c r="R753" s="17">
        <f t="shared" si="101"/>
        <v>0.30192622799302171</v>
      </c>
      <c r="S753" s="17">
        <f t="shared" si="102"/>
        <v>0.50598169568907869</v>
      </c>
      <c r="T753" s="17">
        <f t="shared" si="103"/>
        <v>1.9291192963151294</v>
      </c>
      <c r="U753" s="17">
        <f t="shared" si="104"/>
        <v>0.45287253595681493</v>
      </c>
      <c r="W753" s="17">
        <v>63</v>
      </c>
      <c r="X753" s="17">
        <v>8</v>
      </c>
      <c r="Y753" s="17">
        <f t="shared" si="105"/>
        <v>9.4650694721508805E-2</v>
      </c>
      <c r="Z753" s="17">
        <f t="shared" si="106"/>
        <v>0.15861993617343256</v>
      </c>
      <c r="AA753" s="17">
        <f t="shared" si="107"/>
        <v>0.60475859553716993</v>
      </c>
      <c r="AB753" s="17">
        <f t="shared" si="108"/>
        <v>0.14197077356788865</v>
      </c>
      <c r="AD753" s="17">
        <v>63</v>
      </c>
      <c r="AE753" s="17">
        <v>8</v>
      </c>
      <c r="AF753" s="17">
        <f>SUMPRODUCT(Y753:AB753,'Coded Choice Data'!C753:F753)</f>
        <v>0.14197077356788865</v>
      </c>
      <c r="AG753" s="17">
        <f t="shared" si="109"/>
        <v>-1.9521340625091539</v>
      </c>
    </row>
    <row r="754" spans="9:33" x14ac:dyDescent="0.3">
      <c r="I754" s="16">
        <v>63</v>
      </c>
      <c r="J754" s="16">
        <v>9</v>
      </c>
      <c r="K754" s="17">
        <f>SUMPRODUCT($A$2:$G$2,'Des Matrix All Tasks All Resp'!C755:I755)</f>
        <v>-1.0671293456207582</v>
      </c>
      <c r="L754" s="17">
        <f>SUMPRODUCT($A$2:$G$2,'Des Matrix All Tasks All Resp'!J755:P755)</f>
        <v>-0.69446976714678621</v>
      </c>
      <c r="M754" s="17">
        <f>SUMPRODUCT($A$2:$G$2,'Des Matrix All Tasks All Resp'!Q755:W755)</f>
        <v>1.3392610796480227</v>
      </c>
      <c r="N754" s="17">
        <f>SUMPRODUCT($A$2:$G$2,'Des Matrix All Tasks All Resp'!X755:AD755)</f>
        <v>-0.79214457067197641</v>
      </c>
      <c r="P754" s="17">
        <v>63</v>
      </c>
      <c r="Q754" s="17">
        <v>9</v>
      </c>
      <c r="R754" s="17">
        <f t="shared" si="101"/>
        <v>0.3439945909823911</v>
      </c>
      <c r="S754" s="17">
        <f t="shared" si="102"/>
        <v>0.49933914382267025</v>
      </c>
      <c r="T754" s="17">
        <f t="shared" si="103"/>
        <v>3.8162225787435333</v>
      </c>
      <c r="U754" s="17">
        <f t="shared" si="104"/>
        <v>0.45287253595681493</v>
      </c>
      <c r="W754" s="17">
        <v>63</v>
      </c>
      <c r="X754" s="17">
        <v>9</v>
      </c>
      <c r="Y754" s="17">
        <f t="shared" si="105"/>
        <v>6.7285941987372616E-2</v>
      </c>
      <c r="Z754" s="17">
        <f t="shared" si="106"/>
        <v>9.7671607473026778E-2</v>
      </c>
      <c r="AA754" s="17">
        <f t="shared" si="107"/>
        <v>0.7464597926116322</v>
      </c>
      <c r="AB754" s="17">
        <f t="shared" si="108"/>
        <v>8.8582657927968433E-2</v>
      </c>
      <c r="AD754" s="17">
        <v>63</v>
      </c>
      <c r="AE754" s="17">
        <v>9</v>
      </c>
      <c r="AF754" s="17">
        <f>SUMPRODUCT(Y754:AB754,'Coded Choice Data'!C754:F754)</f>
        <v>0.7464597926116322</v>
      </c>
      <c r="AG754" s="17">
        <f t="shared" si="109"/>
        <v>-0.29241352465689846</v>
      </c>
    </row>
    <row r="755" spans="9:33" x14ac:dyDescent="0.3">
      <c r="I755" s="16">
        <v>63</v>
      </c>
      <c r="J755" s="16">
        <v>10</v>
      </c>
      <c r="K755" s="17">
        <f>SUMPRODUCT($A$2:$G$2,'Des Matrix All Tasks All Resp'!C756:I756)</f>
        <v>-0.29981689164942416</v>
      </c>
      <c r="L755" s="17">
        <f>SUMPRODUCT($A$2:$G$2,'Des Matrix All Tasks All Resp'!J756:P756)</f>
        <v>1.3392610796480227</v>
      </c>
      <c r="M755" s="17">
        <f>SUMPRODUCT($A$2:$G$2,'Des Matrix All Tasks All Resp'!Q756:W756)</f>
        <v>-1.1975725696168413</v>
      </c>
      <c r="N755" s="17">
        <f>SUMPRODUCT($A$2:$G$2,'Des Matrix All Tasks All Resp'!X756:AD756)</f>
        <v>-0.79214457067197641</v>
      </c>
      <c r="P755" s="17">
        <v>63</v>
      </c>
      <c r="Q755" s="17">
        <v>10</v>
      </c>
      <c r="R755" s="17">
        <f t="shared" si="101"/>
        <v>0.74095388310426558</v>
      </c>
      <c r="S755" s="17">
        <f t="shared" si="102"/>
        <v>3.8162225787435333</v>
      </c>
      <c r="T755" s="17">
        <f t="shared" si="103"/>
        <v>0.30192622799302171</v>
      </c>
      <c r="U755" s="17">
        <f t="shared" si="104"/>
        <v>0.45287253595681493</v>
      </c>
      <c r="W755" s="17">
        <v>63</v>
      </c>
      <c r="X755" s="17">
        <v>10</v>
      </c>
      <c r="Y755" s="17">
        <f t="shared" si="105"/>
        <v>0.13948745082729661</v>
      </c>
      <c r="Z755" s="17">
        <f t="shared" si="106"/>
        <v>0.71841874566922448</v>
      </c>
      <c r="AA755" s="17">
        <f t="shared" si="107"/>
        <v>5.6838786921805544E-2</v>
      </c>
      <c r="AB755" s="17">
        <f t="shared" si="108"/>
        <v>8.525501658167324E-2</v>
      </c>
      <c r="AD755" s="17">
        <v>63</v>
      </c>
      <c r="AE755" s="17">
        <v>10</v>
      </c>
      <c r="AF755" s="17">
        <f>SUMPRODUCT(Y755:AB755,'Coded Choice Data'!C755:F755)</f>
        <v>0.71841874566922448</v>
      </c>
      <c r="AG755" s="17">
        <f t="shared" si="109"/>
        <v>-0.33070266869701831</v>
      </c>
    </row>
    <row r="756" spans="9:33" x14ac:dyDescent="0.3">
      <c r="I756" s="16">
        <v>63</v>
      </c>
      <c r="J756" s="16">
        <v>11</v>
      </c>
      <c r="K756" s="17">
        <f>SUMPRODUCT($A$2:$G$2,'Des Matrix All Tasks All Resp'!C757:I757)</f>
        <v>-1.0671293456207582</v>
      </c>
      <c r="L756" s="17">
        <f>SUMPRODUCT($A$2:$G$2,'Des Matrix All Tasks All Resp'!J757:P757)</f>
        <v>0.66584189037001906</v>
      </c>
      <c r="M756" s="17">
        <f>SUMPRODUCT($A$2:$G$2,'Des Matrix All Tasks All Resp'!Q757:W757)</f>
        <v>-0.68125478487649804</v>
      </c>
      <c r="N756" s="17">
        <f>SUMPRODUCT($A$2:$G$2,'Des Matrix All Tasks All Resp'!X757:AD757)</f>
        <v>-0.79214457067197641</v>
      </c>
      <c r="P756" s="17">
        <v>63</v>
      </c>
      <c r="Q756" s="17">
        <v>11</v>
      </c>
      <c r="R756" s="17">
        <f t="shared" si="101"/>
        <v>0.3439945909823911</v>
      </c>
      <c r="S756" s="17">
        <f t="shared" si="102"/>
        <v>1.9461282584821706</v>
      </c>
      <c r="T756" s="17">
        <f t="shared" si="103"/>
        <v>0.50598169568907869</v>
      </c>
      <c r="U756" s="17">
        <f t="shared" si="104"/>
        <v>0.45287253595681493</v>
      </c>
      <c r="W756" s="17">
        <v>63</v>
      </c>
      <c r="X756" s="17">
        <v>11</v>
      </c>
      <c r="Y756" s="17">
        <f t="shared" si="105"/>
        <v>0.10587781396870258</v>
      </c>
      <c r="Z756" s="17">
        <f t="shared" si="106"/>
        <v>0.59899722586439763</v>
      </c>
      <c r="AA756" s="17">
        <f t="shared" si="107"/>
        <v>0.15573569251407005</v>
      </c>
      <c r="AB756" s="17">
        <f t="shared" si="108"/>
        <v>0.1393892676528298</v>
      </c>
      <c r="AD756" s="17">
        <v>63</v>
      </c>
      <c r="AE756" s="17">
        <v>11</v>
      </c>
      <c r="AF756" s="17">
        <f>SUMPRODUCT(Y756:AB756,'Coded Choice Data'!C756:F756)</f>
        <v>0.59899722586439763</v>
      </c>
      <c r="AG756" s="17">
        <f t="shared" si="109"/>
        <v>-0.51249831215554631</v>
      </c>
    </row>
    <row r="757" spans="9:33" x14ac:dyDescent="0.3">
      <c r="I757" s="16">
        <v>63</v>
      </c>
      <c r="J757" s="16">
        <v>12</v>
      </c>
      <c r="K757" s="17">
        <f>SUMPRODUCT($A$2:$G$2,'Des Matrix All Tasks All Resp'!C758:I758)</f>
        <v>0.65706357561691719</v>
      </c>
      <c r="L757" s="17">
        <f>SUMPRODUCT($A$2:$G$2,'Des Matrix All Tasks All Resp'!J758:P758)</f>
        <v>-0.8515711716844464</v>
      </c>
      <c r="M757" s="17">
        <f>SUMPRODUCT($A$2:$G$2,'Des Matrix All Tasks All Resp'!Q758:W758)</f>
        <v>-0.69446976714678621</v>
      </c>
      <c r="N757" s="17">
        <f>SUMPRODUCT($A$2:$G$2,'Des Matrix All Tasks All Resp'!X758:AD758)</f>
        <v>-0.79214457067197641</v>
      </c>
      <c r="P757" s="17">
        <v>63</v>
      </c>
      <c r="Q757" s="17">
        <v>12</v>
      </c>
      <c r="R757" s="17">
        <f t="shared" si="101"/>
        <v>1.9291192963151294</v>
      </c>
      <c r="S757" s="17">
        <f t="shared" si="102"/>
        <v>0.42674391698803016</v>
      </c>
      <c r="T757" s="17">
        <f t="shared" si="103"/>
        <v>0.49933914382267025</v>
      </c>
      <c r="U757" s="17">
        <f t="shared" si="104"/>
        <v>0.45287253595681493</v>
      </c>
      <c r="W757" s="17">
        <v>63</v>
      </c>
      <c r="X757" s="17">
        <v>12</v>
      </c>
      <c r="Y757" s="17">
        <f t="shared" si="105"/>
        <v>0.58315466205103683</v>
      </c>
      <c r="Z757" s="17">
        <f t="shared" si="106"/>
        <v>0.1290006819012392</v>
      </c>
      <c r="AA757" s="17">
        <f t="shared" si="107"/>
        <v>0.15094553780109821</v>
      </c>
      <c r="AB757" s="17">
        <f t="shared" si="108"/>
        <v>0.13689911824662579</v>
      </c>
      <c r="AD757" s="17">
        <v>63</v>
      </c>
      <c r="AE757" s="17">
        <v>12</v>
      </c>
      <c r="AF757" s="17">
        <f>SUMPRODUCT(Y757:AB757,'Coded Choice Data'!C757:F757)</f>
        <v>0.13689911824662579</v>
      </c>
      <c r="AG757" s="17">
        <f t="shared" si="109"/>
        <v>-1.9885109875658482</v>
      </c>
    </row>
    <row r="758" spans="9:33" x14ac:dyDescent="0.3">
      <c r="I758" s="16">
        <v>64</v>
      </c>
      <c r="J758" s="16">
        <v>1</v>
      </c>
      <c r="K758" s="17">
        <f>SUMPRODUCT($A$2:$G$2,'Des Matrix All Tasks All Resp'!C759:I759)</f>
        <v>-0.69446976714678621</v>
      </c>
      <c r="L758" s="17">
        <f>SUMPRODUCT($A$2:$G$2,'Des Matrix All Tasks All Resp'!J759:P759)</f>
        <v>-1.1975725696168413</v>
      </c>
      <c r="M758" s="17">
        <f>SUMPRODUCT($A$2:$G$2,'Des Matrix All Tasks All Resp'!Q759:W759)</f>
        <v>0.66584189037001906</v>
      </c>
      <c r="N758" s="17">
        <f>SUMPRODUCT($A$2:$G$2,'Des Matrix All Tasks All Resp'!X759:AD759)</f>
        <v>-0.79214457067197641</v>
      </c>
      <c r="P758" s="17">
        <v>64</v>
      </c>
      <c r="Q758" s="17">
        <v>1</v>
      </c>
      <c r="R758" s="17">
        <f t="shared" si="101"/>
        <v>0.49933914382267025</v>
      </c>
      <c r="S758" s="17">
        <f t="shared" si="102"/>
        <v>0.30192622799302171</v>
      </c>
      <c r="T758" s="17">
        <f t="shared" si="103"/>
        <v>1.9461282584821706</v>
      </c>
      <c r="U758" s="17">
        <f t="shared" si="104"/>
        <v>0.45287253595681493</v>
      </c>
      <c r="W758" s="17">
        <v>64</v>
      </c>
      <c r="X758" s="17">
        <v>1</v>
      </c>
      <c r="Y758" s="17">
        <f t="shared" si="105"/>
        <v>0.15603050430241394</v>
      </c>
      <c r="Z758" s="17">
        <f t="shared" si="106"/>
        <v>9.4344098992981823E-2</v>
      </c>
      <c r="AA758" s="17">
        <f t="shared" si="107"/>
        <v>0.60811449966355624</v>
      </c>
      <c r="AB758" s="17">
        <f t="shared" si="108"/>
        <v>0.14151089704104794</v>
      </c>
      <c r="AD758" s="17">
        <v>64</v>
      </c>
      <c r="AE758" s="17">
        <v>1</v>
      </c>
      <c r="AF758" s="17">
        <f>SUMPRODUCT(Y758:AB758,'Coded Choice Data'!C758:F758)</f>
        <v>0.14151089704104794</v>
      </c>
      <c r="AG758" s="17">
        <f t="shared" si="109"/>
        <v>-1.9553785539732329</v>
      </c>
    </row>
    <row r="759" spans="9:33" x14ac:dyDescent="0.3">
      <c r="I759" s="16">
        <v>64</v>
      </c>
      <c r="J759" s="16">
        <v>2</v>
      </c>
      <c r="K759" s="17">
        <f>SUMPRODUCT($A$2:$G$2,'Des Matrix All Tasks All Resp'!C760:I760)</f>
        <v>-0.29981689164942416</v>
      </c>
      <c r="L759" s="17">
        <f>SUMPRODUCT($A$2:$G$2,'Des Matrix All Tasks All Resp'!J760:P760)</f>
        <v>0.65706357561691719</v>
      </c>
      <c r="M759" s="17">
        <f>SUMPRODUCT($A$2:$G$2,'Des Matrix All Tasks All Resp'!Q760:W760)</f>
        <v>-1.0671293456207582</v>
      </c>
      <c r="N759" s="17">
        <f>SUMPRODUCT($A$2:$G$2,'Des Matrix All Tasks All Resp'!X760:AD760)</f>
        <v>-0.79214457067197641</v>
      </c>
      <c r="P759" s="17">
        <v>64</v>
      </c>
      <c r="Q759" s="17">
        <v>2</v>
      </c>
      <c r="R759" s="17">
        <f t="shared" si="101"/>
        <v>0.74095388310426558</v>
      </c>
      <c r="S759" s="17">
        <f t="shared" si="102"/>
        <v>1.9291192963151294</v>
      </c>
      <c r="T759" s="17">
        <f t="shared" si="103"/>
        <v>0.3439945909823911</v>
      </c>
      <c r="U759" s="17">
        <f t="shared" si="104"/>
        <v>0.45287253595681493</v>
      </c>
      <c r="W759" s="17">
        <v>64</v>
      </c>
      <c r="X759" s="17">
        <v>2</v>
      </c>
      <c r="Y759" s="17">
        <f t="shared" si="105"/>
        <v>0.21371982717594143</v>
      </c>
      <c r="Z759" s="17">
        <f t="shared" si="106"/>
        <v>0.55643279833142645</v>
      </c>
      <c r="AA759" s="17">
        <f t="shared" si="107"/>
        <v>9.922137694481846E-2</v>
      </c>
      <c r="AB759" s="17">
        <f t="shared" si="108"/>
        <v>0.13062599754781365</v>
      </c>
      <c r="AD759" s="17">
        <v>64</v>
      </c>
      <c r="AE759" s="17">
        <v>2</v>
      </c>
      <c r="AF759" s="17">
        <f>SUMPRODUCT(Y759:AB759,'Coded Choice Data'!C759:F759)</f>
        <v>0.21371982717594143</v>
      </c>
      <c r="AG759" s="17">
        <f t="shared" si="109"/>
        <v>-1.543089340539995</v>
      </c>
    </row>
    <row r="760" spans="9:33" x14ac:dyDescent="0.3">
      <c r="I760" s="16">
        <v>64</v>
      </c>
      <c r="J760" s="16">
        <v>3</v>
      </c>
      <c r="K760" s="17">
        <f>SUMPRODUCT($A$2:$G$2,'Des Matrix All Tasks All Resp'!C761:I761)</f>
        <v>1.3392610796480227</v>
      </c>
      <c r="L760" s="17">
        <f>SUMPRODUCT($A$2:$G$2,'Des Matrix All Tasks All Resp'!J761:P761)</f>
        <v>-0.68125478487649804</v>
      </c>
      <c r="M760" s="17">
        <f>SUMPRODUCT($A$2:$G$2,'Des Matrix All Tasks All Resp'!Q761:W761)</f>
        <v>-0.8515711716844464</v>
      </c>
      <c r="N760" s="17">
        <f>SUMPRODUCT($A$2:$G$2,'Des Matrix All Tasks All Resp'!X761:AD761)</f>
        <v>-0.79214457067197641</v>
      </c>
      <c r="P760" s="17">
        <v>64</v>
      </c>
      <c r="Q760" s="17">
        <v>3</v>
      </c>
      <c r="R760" s="17">
        <f t="shared" si="101"/>
        <v>3.8162225787435333</v>
      </c>
      <c r="S760" s="17">
        <f t="shared" si="102"/>
        <v>0.50598169568907869</v>
      </c>
      <c r="T760" s="17">
        <f t="shared" si="103"/>
        <v>0.42674391698803016</v>
      </c>
      <c r="U760" s="17">
        <f t="shared" si="104"/>
        <v>0.45287253595681493</v>
      </c>
      <c r="W760" s="17">
        <v>64</v>
      </c>
      <c r="X760" s="17">
        <v>3</v>
      </c>
      <c r="Y760" s="17">
        <f t="shared" si="105"/>
        <v>0.73363208360075771</v>
      </c>
      <c r="Z760" s="17">
        <f t="shared" si="106"/>
        <v>9.7270114101793301E-2</v>
      </c>
      <c r="AA760" s="17">
        <f t="shared" si="107"/>
        <v>8.2037413312237836E-2</v>
      </c>
      <c r="AB760" s="17">
        <f t="shared" si="108"/>
        <v>8.7060388985211054E-2</v>
      </c>
      <c r="AD760" s="17">
        <v>64</v>
      </c>
      <c r="AE760" s="17">
        <v>3</v>
      </c>
      <c r="AF760" s="17">
        <f>SUMPRODUCT(Y760:AB760,'Coded Choice Data'!C760:F760)</f>
        <v>8.2037413312237836E-2</v>
      </c>
      <c r="AG760" s="17">
        <f t="shared" si="109"/>
        <v>-2.5005798758674453</v>
      </c>
    </row>
    <row r="761" spans="9:33" x14ac:dyDescent="0.3">
      <c r="I761" s="16">
        <v>64</v>
      </c>
      <c r="J761" s="16">
        <v>4</v>
      </c>
      <c r="K761" s="17">
        <f>SUMPRODUCT($A$2:$G$2,'Des Matrix All Tasks All Resp'!C762:I762)</f>
        <v>-0.8515711716844464</v>
      </c>
      <c r="L761" s="17">
        <f>SUMPRODUCT($A$2:$G$2,'Des Matrix All Tasks All Resp'!J762:P762)</f>
        <v>-1.0671293456207582</v>
      </c>
      <c r="M761" s="17">
        <f>SUMPRODUCT($A$2:$G$2,'Des Matrix All Tasks All Resp'!Q762:W762)</f>
        <v>-1.1975725696168413</v>
      </c>
      <c r="N761" s="17">
        <f>SUMPRODUCT($A$2:$G$2,'Des Matrix All Tasks All Resp'!X762:AD762)</f>
        <v>-0.79214457067197641</v>
      </c>
      <c r="P761" s="17">
        <v>64</v>
      </c>
      <c r="Q761" s="17">
        <v>4</v>
      </c>
      <c r="R761" s="17">
        <f t="shared" si="101"/>
        <v>0.42674391698803016</v>
      </c>
      <c r="S761" s="17">
        <f t="shared" si="102"/>
        <v>0.3439945909823911</v>
      </c>
      <c r="T761" s="17">
        <f t="shared" si="103"/>
        <v>0.30192622799302171</v>
      </c>
      <c r="U761" s="17">
        <f t="shared" si="104"/>
        <v>0.45287253595681493</v>
      </c>
      <c r="W761" s="17">
        <v>64</v>
      </c>
      <c r="X761" s="17">
        <v>4</v>
      </c>
      <c r="Y761" s="17">
        <f t="shared" si="105"/>
        <v>0.27973352394784146</v>
      </c>
      <c r="Z761" s="17">
        <f t="shared" si="106"/>
        <v>0.22549078106062309</v>
      </c>
      <c r="AA761" s="17">
        <f t="shared" si="107"/>
        <v>0.19791468458386108</v>
      </c>
      <c r="AB761" s="17">
        <f t="shared" si="108"/>
        <v>0.29686101040767443</v>
      </c>
      <c r="AD761" s="17">
        <v>64</v>
      </c>
      <c r="AE761" s="17">
        <v>4</v>
      </c>
      <c r="AF761" s="17">
        <f>SUMPRODUCT(Y761:AB761,'Coded Choice Data'!C761:F761)</f>
        <v>0.27973352394784146</v>
      </c>
      <c r="AG761" s="17">
        <f t="shared" si="109"/>
        <v>-1.2739178291533244</v>
      </c>
    </row>
    <row r="762" spans="9:33" x14ac:dyDescent="0.3">
      <c r="I762" s="16">
        <v>64</v>
      </c>
      <c r="J762" s="16">
        <v>5</v>
      </c>
      <c r="K762" s="17">
        <f>SUMPRODUCT($A$2:$G$2,'Des Matrix All Tasks All Resp'!C763:I763)</f>
        <v>1.3392610796480227</v>
      </c>
      <c r="L762" s="17">
        <f>SUMPRODUCT($A$2:$G$2,'Des Matrix All Tasks All Resp'!J763:P763)</f>
        <v>0.65706357561691719</v>
      </c>
      <c r="M762" s="17">
        <f>SUMPRODUCT($A$2:$G$2,'Des Matrix All Tasks All Resp'!Q763:W763)</f>
        <v>0.66584189037001906</v>
      </c>
      <c r="N762" s="17">
        <f>SUMPRODUCT($A$2:$G$2,'Des Matrix All Tasks All Resp'!X763:AD763)</f>
        <v>-0.79214457067197641</v>
      </c>
      <c r="P762" s="17">
        <v>64</v>
      </c>
      <c r="Q762" s="17">
        <v>5</v>
      </c>
      <c r="R762" s="17">
        <f t="shared" si="101"/>
        <v>3.8162225787435333</v>
      </c>
      <c r="S762" s="17">
        <f t="shared" si="102"/>
        <v>1.9291192963151294</v>
      </c>
      <c r="T762" s="17">
        <f t="shared" si="103"/>
        <v>1.9461282584821706</v>
      </c>
      <c r="U762" s="17">
        <f t="shared" si="104"/>
        <v>0.45287253595681493</v>
      </c>
      <c r="W762" s="17">
        <v>64</v>
      </c>
      <c r="X762" s="17">
        <v>5</v>
      </c>
      <c r="Y762" s="17">
        <f t="shared" si="105"/>
        <v>0.46857342987741968</v>
      </c>
      <c r="Z762" s="17">
        <f t="shared" si="106"/>
        <v>0.23686617503707263</v>
      </c>
      <c r="AA762" s="17">
        <f t="shared" si="107"/>
        <v>0.23895461395194584</v>
      </c>
      <c r="AB762" s="17">
        <f t="shared" si="108"/>
        <v>5.5605781133561828E-2</v>
      </c>
      <c r="AD762" s="17">
        <v>64</v>
      </c>
      <c r="AE762" s="17">
        <v>5</v>
      </c>
      <c r="AF762" s="17">
        <f>SUMPRODUCT(Y762:AB762,'Coded Choice Data'!C762:F762)</f>
        <v>0.23686617503707263</v>
      </c>
      <c r="AG762" s="17">
        <f t="shared" si="109"/>
        <v>-1.4402599596196284</v>
      </c>
    </row>
    <row r="763" spans="9:33" x14ac:dyDescent="0.3">
      <c r="I763" s="16">
        <v>64</v>
      </c>
      <c r="J763" s="16">
        <v>6</v>
      </c>
      <c r="K763" s="17">
        <f>SUMPRODUCT($A$2:$G$2,'Des Matrix All Tasks All Resp'!C764:I764)</f>
        <v>-0.68125478487649804</v>
      </c>
      <c r="L763" s="17">
        <f>SUMPRODUCT($A$2:$G$2,'Des Matrix All Tasks All Resp'!J764:P764)</f>
        <v>-0.29981689164942416</v>
      </c>
      <c r="M763" s="17">
        <f>SUMPRODUCT($A$2:$G$2,'Des Matrix All Tasks All Resp'!Q764:W764)</f>
        <v>-0.69446976714678621</v>
      </c>
      <c r="N763" s="17">
        <f>SUMPRODUCT($A$2:$G$2,'Des Matrix All Tasks All Resp'!X764:AD764)</f>
        <v>-0.79214457067197641</v>
      </c>
      <c r="P763" s="17">
        <v>64</v>
      </c>
      <c r="Q763" s="17">
        <v>6</v>
      </c>
      <c r="R763" s="17">
        <f t="shared" si="101"/>
        <v>0.50598169568907869</v>
      </c>
      <c r="S763" s="17">
        <f t="shared" si="102"/>
        <v>0.74095388310426558</v>
      </c>
      <c r="T763" s="17">
        <f t="shared" si="103"/>
        <v>0.49933914382267025</v>
      </c>
      <c r="U763" s="17">
        <f t="shared" si="104"/>
        <v>0.45287253595681493</v>
      </c>
      <c r="W763" s="17">
        <v>64</v>
      </c>
      <c r="X763" s="17">
        <v>6</v>
      </c>
      <c r="Y763" s="17">
        <f t="shared" si="105"/>
        <v>0.23008086144146769</v>
      </c>
      <c r="Z763" s="17">
        <f t="shared" si="106"/>
        <v>0.33692781609591671</v>
      </c>
      <c r="AA763" s="17">
        <f t="shared" si="107"/>
        <v>0.22706034890393112</v>
      </c>
      <c r="AB763" s="17">
        <f t="shared" si="108"/>
        <v>0.20593097355868456</v>
      </c>
      <c r="AD763" s="17">
        <v>64</v>
      </c>
      <c r="AE763" s="17">
        <v>6</v>
      </c>
      <c r="AF763" s="17">
        <f>SUMPRODUCT(Y763:AB763,'Coded Choice Data'!C763:F763)</f>
        <v>0.22706034890393112</v>
      </c>
      <c r="AG763" s="17">
        <f t="shared" si="109"/>
        <v>-1.4825394426313609</v>
      </c>
    </row>
    <row r="764" spans="9:33" x14ac:dyDescent="0.3">
      <c r="I764" s="16">
        <v>64</v>
      </c>
      <c r="J764" s="16">
        <v>7</v>
      </c>
      <c r="K764" s="17">
        <f>SUMPRODUCT($A$2:$G$2,'Des Matrix All Tasks All Resp'!C765:I765)</f>
        <v>0.66584189037001906</v>
      </c>
      <c r="L764" s="17">
        <f>SUMPRODUCT($A$2:$G$2,'Des Matrix All Tasks All Resp'!J765:P765)</f>
        <v>-0.8515711716844464</v>
      </c>
      <c r="M764" s="17">
        <f>SUMPRODUCT($A$2:$G$2,'Des Matrix All Tasks All Resp'!Q765:W765)</f>
        <v>-0.29981689164942416</v>
      </c>
      <c r="N764" s="17">
        <f>SUMPRODUCT($A$2:$G$2,'Des Matrix All Tasks All Resp'!X765:AD765)</f>
        <v>-0.79214457067197641</v>
      </c>
      <c r="P764" s="17">
        <v>64</v>
      </c>
      <c r="Q764" s="17">
        <v>7</v>
      </c>
      <c r="R764" s="17">
        <f t="shared" si="101"/>
        <v>1.9461282584821706</v>
      </c>
      <c r="S764" s="17">
        <f t="shared" si="102"/>
        <v>0.42674391698803016</v>
      </c>
      <c r="T764" s="17">
        <f t="shared" si="103"/>
        <v>0.74095388310426558</v>
      </c>
      <c r="U764" s="17">
        <f t="shared" si="104"/>
        <v>0.45287253595681493</v>
      </c>
      <c r="W764" s="17">
        <v>64</v>
      </c>
      <c r="X764" s="17">
        <v>7</v>
      </c>
      <c r="Y764" s="17">
        <f t="shared" si="105"/>
        <v>0.54563855254439342</v>
      </c>
      <c r="Z764" s="17">
        <f t="shared" si="106"/>
        <v>0.1196467561465229</v>
      </c>
      <c r="AA764" s="17">
        <f t="shared" si="107"/>
        <v>0.20774221972115875</v>
      </c>
      <c r="AB764" s="17">
        <f t="shared" si="108"/>
        <v>0.12697247158792493</v>
      </c>
      <c r="AD764" s="17">
        <v>64</v>
      </c>
      <c r="AE764" s="17">
        <v>7</v>
      </c>
      <c r="AF764" s="17">
        <f>SUMPRODUCT(Y764:AB764,'Coded Choice Data'!C764:F764)</f>
        <v>0.1196467561465229</v>
      </c>
      <c r="AG764" s="17">
        <f t="shared" si="109"/>
        <v>-2.1232115761818728</v>
      </c>
    </row>
    <row r="765" spans="9:33" x14ac:dyDescent="0.3">
      <c r="I765" s="16">
        <v>64</v>
      </c>
      <c r="J765" s="16">
        <v>8</v>
      </c>
      <c r="K765" s="17">
        <f>SUMPRODUCT($A$2:$G$2,'Des Matrix All Tasks All Resp'!C766:I766)</f>
        <v>-1.1975725696168413</v>
      </c>
      <c r="L765" s="17">
        <f>SUMPRODUCT($A$2:$G$2,'Des Matrix All Tasks All Resp'!J766:P766)</f>
        <v>-0.68125478487649804</v>
      </c>
      <c r="M765" s="17">
        <f>SUMPRODUCT($A$2:$G$2,'Des Matrix All Tasks All Resp'!Q766:W766)</f>
        <v>0.65706357561691719</v>
      </c>
      <c r="N765" s="17">
        <f>SUMPRODUCT($A$2:$G$2,'Des Matrix All Tasks All Resp'!X766:AD766)</f>
        <v>-0.79214457067197641</v>
      </c>
      <c r="P765" s="17">
        <v>64</v>
      </c>
      <c r="Q765" s="17">
        <v>8</v>
      </c>
      <c r="R765" s="17">
        <f t="shared" si="101"/>
        <v>0.30192622799302171</v>
      </c>
      <c r="S765" s="17">
        <f t="shared" si="102"/>
        <v>0.50598169568907869</v>
      </c>
      <c r="T765" s="17">
        <f t="shared" si="103"/>
        <v>1.9291192963151294</v>
      </c>
      <c r="U765" s="17">
        <f t="shared" si="104"/>
        <v>0.45287253595681493</v>
      </c>
      <c r="W765" s="17">
        <v>64</v>
      </c>
      <c r="X765" s="17">
        <v>8</v>
      </c>
      <c r="Y765" s="17">
        <f t="shared" si="105"/>
        <v>9.4650694721508805E-2</v>
      </c>
      <c r="Z765" s="17">
        <f t="shared" si="106"/>
        <v>0.15861993617343256</v>
      </c>
      <c r="AA765" s="17">
        <f t="shared" si="107"/>
        <v>0.60475859553716993</v>
      </c>
      <c r="AB765" s="17">
        <f t="shared" si="108"/>
        <v>0.14197077356788865</v>
      </c>
      <c r="AD765" s="17">
        <v>64</v>
      </c>
      <c r="AE765" s="17">
        <v>8</v>
      </c>
      <c r="AF765" s="17">
        <f>SUMPRODUCT(Y765:AB765,'Coded Choice Data'!C765:F765)</f>
        <v>0.60475859553716993</v>
      </c>
      <c r="AG765" s="17">
        <f t="shared" si="109"/>
        <v>-0.5029259162202605</v>
      </c>
    </row>
    <row r="766" spans="9:33" x14ac:dyDescent="0.3">
      <c r="I766" s="16">
        <v>64</v>
      </c>
      <c r="J766" s="16">
        <v>9</v>
      </c>
      <c r="K766" s="17">
        <f>SUMPRODUCT($A$2:$G$2,'Des Matrix All Tasks All Resp'!C767:I767)</f>
        <v>-1.0671293456207582</v>
      </c>
      <c r="L766" s="17">
        <f>SUMPRODUCT($A$2:$G$2,'Des Matrix All Tasks All Resp'!J767:P767)</f>
        <v>-0.69446976714678621</v>
      </c>
      <c r="M766" s="17">
        <f>SUMPRODUCT($A$2:$G$2,'Des Matrix All Tasks All Resp'!Q767:W767)</f>
        <v>1.3392610796480227</v>
      </c>
      <c r="N766" s="17">
        <f>SUMPRODUCT($A$2:$G$2,'Des Matrix All Tasks All Resp'!X767:AD767)</f>
        <v>-0.79214457067197641</v>
      </c>
      <c r="P766" s="17">
        <v>64</v>
      </c>
      <c r="Q766" s="17">
        <v>9</v>
      </c>
      <c r="R766" s="17">
        <f t="shared" si="101"/>
        <v>0.3439945909823911</v>
      </c>
      <c r="S766" s="17">
        <f t="shared" si="102"/>
        <v>0.49933914382267025</v>
      </c>
      <c r="T766" s="17">
        <f t="shared" si="103"/>
        <v>3.8162225787435333</v>
      </c>
      <c r="U766" s="17">
        <f t="shared" si="104"/>
        <v>0.45287253595681493</v>
      </c>
      <c r="W766" s="17">
        <v>64</v>
      </c>
      <c r="X766" s="17">
        <v>9</v>
      </c>
      <c r="Y766" s="17">
        <f t="shared" si="105"/>
        <v>6.7285941987372616E-2</v>
      </c>
      <c r="Z766" s="17">
        <f t="shared" si="106"/>
        <v>9.7671607473026778E-2</v>
      </c>
      <c r="AA766" s="17">
        <f t="shared" si="107"/>
        <v>0.7464597926116322</v>
      </c>
      <c r="AB766" s="17">
        <f t="shared" si="108"/>
        <v>8.8582657927968433E-2</v>
      </c>
      <c r="AD766" s="17">
        <v>64</v>
      </c>
      <c r="AE766" s="17">
        <v>9</v>
      </c>
      <c r="AF766" s="17">
        <f>SUMPRODUCT(Y766:AB766,'Coded Choice Data'!C766:F766)</f>
        <v>8.8582657927968433E-2</v>
      </c>
      <c r="AG766" s="17">
        <f t="shared" si="109"/>
        <v>-2.4238191749768978</v>
      </c>
    </row>
    <row r="767" spans="9:33" x14ac:dyDescent="0.3">
      <c r="I767" s="16">
        <v>64</v>
      </c>
      <c r="J767" s="16">
        <v>10</v>
      </c>
      <c r="K767" s="17">
        <f>SUMPRODUCT($A$2:$G$2,'Des Matrix All Tasks All Resp'!C768:I768)</f>
        <v>-0.29981689164942416</v>
      </c>
      <c r="L767" s="17">
        <f>SUMPRODUCT($A$2:$G$2,'Des Matrix All Tasks All Resp'!J768:P768)</f>
        <v>1.3392610796480227</v>
      </c>
      <c r="M767" s="17">
        <f>SUMPRODUCT($A$2:$G$2,'Des Matrix All Tasks All Resp'!Q768:W768)</f>
        <v>-1.1975725696168413</v>
      </c>
      <c r="N767" s="17">
        <f>SUMPRODUCT($A$2:$G$2,'Des Matrix All Tasks All Resp'!X768:AD768)</f>
        <v>-0.79214457067197641</v>
      </c>
      <c r="P767" s="17">
        <v>64</v>
      </c>
      <c r="Q767" s="17">
        <v>10</v>
      </c>
      <c r="R767" s="17">
        <f t="shared" si="101"/>
        <v>0.74095388310426558</v>
      </c>
      <c r="S767" s="17">
        <f t="shared" si="102"/>
        <v>3.8162225787435333</v>
      </c>
      <c r="T767" s="17">
        <f t="shared" si="103"/>
        <v>0.30192622799302171</v>
      </c>
      <c r="U767" s="17">
        <f t="shared" si="104"/>
        <v>0.45287253595681493</v>
      </c>
      <c r="W767" s="17">
        <v>64</v>
      </c>
      <c r="X767" s="17">
        <v>10</v>
      </c>
      <c r="Y767" s="17">
        <f t="shared" si="105"/>
        <v>0.13948745082729661</v>
      </c>
      <c r="Z767" s="17">
        <f t="shared" si="106"/>
        <v>0.71841874566922448</v>
      </c>
      <c r="AA767" s="17">
        <f t="shared" si="107"/>
        <v>5.6838786921805544E-2</v>
      </c>
      <c r="AB767" s="17">
        <f t="shared" si="108"/>
        <v>8.525501658167324E-2</v>
      </c>
      <c r="AD767" s="17">
        <v>64</v>
      </c>
      <c r="AE767" s="17">
        <v>10</v>
      </c>
      <c r="AF767" s="17">
        <f>SUMPRODUCT(Y767:AB767,'Coded Choice Data'!C767:F767)</f>
        <v>8.525501658167324E-2</v>
      </c>
      <c r="AG767" s="17">
        <f t="shared" si="109"/>
        <v>-2.4621083190170174</v>
      </c>
    </row>
    <row r="768" spans="9:33" x14ac:dyDescent="0.3">
      <c r="I768" s="16">
        <v>64</v>
      </c>
      <c r="J768" s="16">
        <v>11</v>
      </c>
      <c r="K768" s="17">
        <f>SUMPRODUCT($A$2:$G$2,'Des Matrix All Tasks All Resp'!C769:I769)</f>
        <v>-1.0671293456207582</v>
      </c>
      <c r="L768" s="17">
        <f>SUMPRODUCT($A$2:$G$2,'Des Matrix All Tasks All Resp'!J769:P769)</f>
        <v>0.66584189037001906</v>
      </c>
      <c r="M768" s="17">
        <f>SUMPRODUCT($A$2:$G$2,'Des Matrix All Tasks All Resp'!Q769:W769)</f>
        <v>-0.68125478487649804</v>
      </c>
      <c r="N768" s="17">
        <f>SUMPRODUCT($A$2:$G$2,'Des Matrix All Tasks All Resp'!X769:AD769)</f>
        <v>-0.79214457067197641</v>
      </c>
      <c r="P768" s="17">
        <v>64</v>
      </c>
      <c r="Q768" s="17">
        <v>11</v>
      </c>
      <c r="R768" s="17">
        <f t="shared" si="101"/>
        <v>0.3439945909823911</v>
      </c>
      <c r="S768" s="17">
        <f t="shared" si="102"/>
        <v>1.9461282584821706</v>
      </c>
      <c r="T768" s="17">
        <f t="shared" si="103"/>
        <v>0.50598169568907869</v>
      </c>
      <c r="U768" s="17">
        <f t="shared" si="104"/>
        <v>0.45287253595681493</v>
      </c>
      <c r="W768" s="17">
        <v>64</v>
      </c>
      <c r="X768" s="17">
        <v>11</v>
      </c>
      <c r="Y768" s="17">
        <f t="shared" si="105"/>
        <v>0.10587781396870258</v>
      </c>
      <c r="Z768" s="17">
        <f t="shared" si="106"/>
        <v>0.59899722586439763</v>
      </c>
      <c r="AA768" s="17">
        <f t="shared" si="107"/>
        <v>0.15573569251407005</v>
      </c>
      <c r="AB768" s="17">
        <f t="shared" si="108"/>
        <v>0.1393892676528298</v>
      </c>
      <c r="AD768" s="17">
        <v>64</v>
      </c>
      <c r="AE768" s="17">
        <v>11</v>
      </c>
      <c r="AF768" s="17">
        <f>SUMPRODUCT(Y768:AB768,'Coded Choice Data'!C768:F768)</f>
        <v>0.59899722586439763</v>
      </c>
      <c r="AG768" s="17">
        <f t="shared" si="109"/>
        <v>-0.51249831215554631</v>
      </c>
    </row>
    <row r="769" spans="9:33" x14ac:dyDescent="0.3">
      <c r="I769" s="16">
        <v>64</v>
      </c>
      <c r="J769" s="16">
        <v>12</v>
      </c>
      <c r="K769" s="17">
        <f>SUMPRODUCT($A$2:$G$2,'Des Matrix All Tasks All Resp'!C770:I770)</f>
        <v>0.65706357561691719</v>
      </c>
      <c r="L769" s="17">
        <f>SUMPRODUCT($A$2:$G$2,'Des Matrix All Tasks All Resp'!J770:P770)</f>
        <v>-0.8515711716844464</v>
      </c>
      <c r="M769" s="17">
        <f>SUMPRODUCT($A$2:$G$2,'Des Matrix All Tasks All Resp'!Q770:W770)</f>
        <v>-0.69446976714678621</v>
      </c>
      <c r="N769" s="17">
        <f>SUMPRODUCT($A$2:$G$2,'Des Matrix All Tasks All Resp'!X770:AD770)</f>
        <v>-0.79214457067197641</v>
      </c>
      <c r="P769" s="17">
        <v>64</v>
      </c>
      <c r="Q769" s="17">
        <v>12</v>
      </c>
      <c r="R769" s="17">
        <f t="shared" si="101"/>
        <v>1.9291192963151294</v>
      </c>
      <c r="S769" s="17">
        <f t="shared" si="102"/>
        <v>0.42674391698803016</v>
      </c>
      <c r="T769" s="17">
        <f t="shared" si="103"/>
        <v>0.49933914382267025</v>
      </c>
      <c r="U769" s="17">
        <f t="shared" si="104"/>
        <v>0.45287253595681493</v>
      </c>
      <c r="W769" s="17">
        <v>64</v>
      </c>
      <c r="X769" s="17">
        <v>12</v>
      </c>
      <c r="Y769" s="17">
        <f t="shared" si="105"/>
        <v>0.58315466205103683</v>
      </c>
      <c r="Z769" s="17">
        <f t="shared" si="106"/>
        <v>0.1290006819012392</v>
      </c>
      <c r="AA769" s="17">
        <f t="shared" si="107"/>
        <v>0.15094553780109821</v>
      </c>
      <c r="AB769" s="17">
        <f t="shared" si="108"/>
        <v>0.13689911824662579</v>
      </c>
      <c r="AD769" s="17">
        <v>64</v>
      </c>
      <c r="AE769" s="17">
        <v>12</v>
      </c>
      <c r="AF769" s="17">
        <f>SUMPRODUCT(Y769:AB769,'Coded Choice Data'!C769:F769)</f>
        <v>0.58315466205103683</v>
      </c>
      <c r="AG769" s="17">
        <f t="shared" si="109"/>
        <v>-0.53930284127695449</v>
      </c>
    </row>
    <row r="770" spans="9:33" x14ac:dyDescent="0.3">
      <c r="I770" s="16">
        <v>65</v>
      </c>
      <c r="J770" s="16">
        <v>1</v>
      </c>
      <c r="K770" s="17">
        <f>SUMPRODUCT($A$2:$G$2,'Des Matrix All Tasks All Resp'!C771:I771)</f>
        <v>-0.69446976714678621</v>
      </c>
      <c r="L770" s="17">
        <f>SUMPRODUCT($A$2:$G$2,'Des Matrix All Tasks All Resp'!J771:P771)</f>
        <v>-1.1975725696168413</v>
      </c>
      <c r="M770" s="17">
        <f>SUMPRODUCT($A$2:$G$2,'Des Matrix All Tasks All Resp'!Q771:W771)</f>
        <v>0.66584189037001906</v>
      </c>
      <c r="N770" s="17">
        <f>SUMPRODUCT($A$2:$G$2,'Des Matrix All Tasks All Resp'!X771:AD771)</f>
        <v>-0.79214457067197641</v>
      </c>
      <c r="P770" s="17">
        <v>65</v>
      </c>
      <c r="Q770" s="17">
        <v>1</v>
      </c>
      <c r="R770" s="17">
        <f t="shared" si="101"/>
        <v>0.49933914382267025</v>
      </c>
      <c r="S770" s="17">
        <f t="shared" si="102"/>
        <v>0.30192622799302171</v>
      </c>
      <c r="T770" s="17">
        <f t="shared" si="103"/>
        <v>1.9461282584821706</v>
      </c>
      <c r="U770" s="17">
        <f t="shared" si="104"/>
        <v>0.45287253595681493</v>
      </c>
      <c r="W770" s="17">
        <v>65</v>
      </c>
      <c r="X770" s="17">
        <v>1</v>
      </c>
      <c r="Y770" s="17">
        <f t="shared" si="105"/>
        <v>0.15603050430241394</v>
      </c>
      <c r="Z770" s="17">
        <f t="shared" si="106"/>
        <v>9.4344098992981823E-2</v>
      </c>
      <c r="AA770" s="17">
        <f t="shared" si="107"/>
        <v>0.60811449966355624</v>
      </c>
      <c r="AB770" s="17">
        <f t="shared" si="108"/>
        <v>0.14151089704104794</v>
      </c>
      <c r="AD770" s="17">
        <v>65</v>
      </c>
      <c r="AE770" s="17">
        <v>1</v>
      </c>
      <c r="AF770" s="17">
        <f>SUMPRODUCT(Y770:AB770,'Coded Choice Data'!C770:F770)</f>
        <v>0.14151089704104794</v>
      </c>
      <c r="AG770" s="17">
        <f t="shared" si="109"/>
        <v>-1.9553785539732329</v>
      </c>
    </row>
    <row r="771" spans="9:33" x14ac:dyDescent="0.3">
      <c r="I771" s="16">
        <v>65</v>
      </c>
      <c r="J771" s="16">
        <v>2</v>
      </c>
      <c r="K771" s="17">
        <f>SUMPRODUCT($A$2:$G$2,'Des Matrix All Tasks All Resp'!C772:I772)</f>
        <v>-0.29981689164942416</v>
      </c>
      <c r="L771" s="17">
        <f>SUMPRODUCT($A$2:$G$2,'Des Matrix All Tasks All Resp'!J772:P772)</f>
        <v>0.65706357561691719</v>
      </c>
      <c r="M771" s="17">
        <f>SUMPRODUCT($A$2:$G$2,'Des Matrix All Tasks All Resp'!Q772:W772)</f>
        <v>-1.0671293456207582</v>
      </c>
      <c r="N771" s="17">
        <f>SUMPRODUCT($A$2:$G$2,'Des Matrix All Tasks All Resp'!X772:AD772)</f>
        <v>-0.79214457067197641</v>
      </c>
      <c r="P771" s="17">
        <v>65</v>
      </c>
      <c r="Q771" s="17">
        <v>2</v>
      </c>
      <c r="R771" s="17">
        <f t="shared" ref="R771:R834" si="110">EXP(K771)</f>
        <v>0.74095388310426558</v>
      </c>
      <c r="S771" s="17">
        <f t="shared" ref="S771:S834" si="111">EXP(L771)</f>
        <v>1.9291192963151294</v>
      </c>
      <c r="T771" s="17">
        <f t="shared" ref="T771:T834" si="112">EXP(M771)</f>
        <v>0.3439945909823911</v>
      </c>
      <c r="U771" s="17">
        <f t="shared" ref="U771:U834" si="113">EXP(N771)</f>
        <v>0.45287253595681493</v>
      </c>
      <c r="W771" s="17">
        <v>65</v>
      </c>
      <c r="X771" s="17">
        <v>2</v>
      </c>
      <c r="Y771" s="17">
        <f t="shared" ref="Y771:Y834" si="114">R771/SUM($R771:$U771)</f>
        <v>0.21371982717594143</v>
      </c>
      <c r="Z771" s="17">
        <f t="shared" ref="Z771:Z834" si="115">S771/SUM($R771:$U771)</f>
        <v>0.55643279833142645</v>
      </c>
      <c r="AA771" s="17">
        <f t="shared" ref="AA771:AA834" si="116">T771/SUM($R771:$U771)</f>
        <v>9.922137694481846E-2</v>
      </c>
      <c r="AB771" s="17">
        <f t="shared" ref="AB771:AB834" si="117">U771/SUM($R771:$U771)</f>
        <v>0.13062599754781365</v>
      </c>
      <c r="AD771" s="17">
        <v>65</v>
      </c>
      <c r="AE771" s="17">
        <v>2</v>
      </c>
      <c r="AF771" s="17">
        <f>SUMPRODUCT(Y771:AB771,'Coded Choice Data'!C771:F771)</f>
        <v>0.21371982717594143</v>
      </c>
      <c r="AG771" s="17">
        <f t="shared" ref="AG771:AG834" si="118">LN(AF771)</f>
        <v>-1.543089340539995</v>
      </c>
    </row>
    <row r="772" spans="9:33" x14ac:dyDescent="0.3">
      <c r="I772" s="16">
        <v>65</v>
      </c>
      <c r="J772" s="16">
        <v>3</v>
      </c>
      <c r="K772" s="17">
        <f>SUMPRODUCT($A$2:$G$2,'Des Matrix All Tasks All Resp'!C773:I773)</f>
        <v>1.3392610796480227</v>
      </c>
      <c r="L772" s="17">
        <f>SUMPRODUCT($A$2:$G$2,'Des Matrix All Tasks All Resp'!J773:P773)</f>
        <v>-0.68125478487649804</v>
      </c>
      <c r="M772" s="17">
        <f>SUMPRODUCT($A$2:$G$2,'Des Matrix All Tasks All Resp'!Q773:W773)</f>
        <v>-0.8515711716844464</v>
      </c>
      <c r="N772" s="17">
        <f>SUMPRODUCT($A$2:$G$2,'Des Matrix All Tasks All Resp'!X773:AD773)</f>
        <v>-0.79214457067197641</v>
      </c>
      <c r="P772" s="17">
        <v>65</v>
      </c>
      <c r="Q772" s="17">
        <v>3</v>
      </c>
      <c r="R772" s="17">
        <f t="shared" si="110"/>
        <v>3.8162225787435333</v>
      </c>
      <c r="S772" s="17">
        <f t="shared" si="111"/>
        <v>0.50598169568907869</v>
      </c>
      <c r="T772" s="17">
        <f t="shared" si="112"/>
        <v>0.42674391698803016</v>
      </c>
      <c r="U772" s="17">
        <f t="shared" si="113"/>
        <v>0.45287253595681493</v>
      </c>
      <c r="W772" s="17">
        <v>65</v>
      </c>
      <c r="X772" s="17">
        <v>3</v>
      </c>
      <c r="Y772" s="17">
        <f t="shared" si="114"/>
        <v>0.73363208360075771</v>
      </c>
      <c r="Z772" s="17">
        <f t="shared" si="115"/>
        <v>9.7270114101793301E-2</v>
      </c>
      <c r="AA772" s="17">
        <f t="shared" si="116"/>
        <v>8.2037413312237836E-2</v>
      </c>
      <c r="AB772" s="17">
        <f t="shared" si="117"/>
        <v>8.7060388985211054E-2</v>
      </c>
      <c r="AD772" s="17">
        <v>65</v>
      </c>
      <c r="AE772" s="17">
        <v>3</v>
      </c>
      <c r="AF772" s="17">
        <f>SUMPRODUCT(Y772:AB772,'Coded Choice Data'!C772:F772)</f>
        <v>0.73363208360075771</v>
      </c>
      <c r="AG772" s="17">
        <f t="shared" si="118"/>
        <v>-0.30974762453497645</v>
      </c>
    </row>
    <row r="773" spans="9:33" x14ac:dyDescent="0.3">
      <c r="I773" s="16">
        <v>65</v>
      </c>
      <c r="J773" s="16">
        <v>4</v>
      </c>
      <c r="K773" s="17">
        <f>SUMPRODUCT($A$2:$G$2,'Des Matrix All Tasks All Resp'!C774:I774)</f>
        <v>-0.8515711716844464</v>
      </c>
      <c r="L773" s="17">
        <f>SUMPRODUCT($A$2:$G$2,'Des Matrix All Tasks All Resp'!J774:P774)</f>
        <v>-1.0671293456207582</v>
      </c>
      <c r="M773" s="17">
        <f>SUMPRODUCT($A$2:$G$2,'Des Matrix All Tasks All Resp'!Q774:W774)</f>
        <v>-1.1975725696168413</v>
      </c>
      <c r="N773" s="17">
        <f>SUMPRODUCT($A$2:$G$2,'Des Matrix All Tasks All Resp'!X774:AD774)</f>
        <v>-0.79214457067197641</v>
      </c>
      <c r="P773" s="17">
        <v>65</v>
      </c>
      <c r="Q773" s="17">
        <v>4</v>
      </c>
      <c r="R773" s="17">
        <f t="shared" si="110"/>
        <v>0.42674391698803016</v>
      </c>
      <c r="S773" s="17">
        <f t="shared" si="111"/>
        <v>0.3439945909823911</v>
      </c>
      <c r="T773" s="17">
        <f t="shared" si="112"/>
        <v>0.30192622799302171</v>
      </c>
      <c r="U773" s="17">
        <f t="shared" si="113"/>
        <v>0.45287253595681493</v>
      </c>
      <c r="W773" s="17">
        <v>65</v>
      </c>
      <c r="X773" s="17">
        <v>4</v>
      </c>
      <c r="Y773" s="17">
        <f t="shared" si="114"/>
        <v>0.27973352394784146</v>
      </c>
      <c r="Z773" s="17">
        <f t="shared" si="115"/>
        <v>0.22549078106062309</v>
      </c>
      <c r="AA773" s="17">
        <f t="shared" si="116"/>
        <v>0.19791468458386108</v>
      </c>
      <c r="AB773" s="17">
        <f t="shared" si="117"/>
        <v>0.29686101040767443</v>
      </c>
      <c r="AD773" s="17">
        <v>65</v>
      </c>
      <c r="AE773" s="17">
        <v>4</v>
      </c>
      <c r="AF773" s="17">
        <f>SUMPRODUCT(Y773:AB773,'Coded Choice Data'!C773:F773)</f>
        <v>0.22549078106062309</v>
      </c>
      <c r="AG773" s="17">
        <f t="shared" si="118"/>
        <v>-1.4894760030896363</v>
      </c>
    </row>
    <row r="774" spans="9:33" x14ac:dyDescent="0.3">
      <c r="I774" s="16">
        <v>65</v>
      </c>
      <c r="J774" s="16">
        <v>5</v>
      </c>
      <c r="K774" s="17">
        <f>SUMPRODUCT($A$2:$G$2,'Des Matrix All Tasks All Resp'!C775:I775)</f>
        <v>1.3392610796480227</v>
      </c>
      <c r="L774" s="17">
        <f>SUMPRODUCT($A$2:$G$2,'Des Matrix All Tasks All Resp'!J775:P775)</f>
        <v>0.65706357561691719</v>
      </c>
      <c r="M774" s="17">
        <f>SUMPRODUCT($A$2:$G$2,'Des Matrix All Tasks All Resp'!Q775:W775)</f>
        <v>0.66584189037001906</v>
      </c>
      <c r="N774" s="17">
        <f>SUMPRODUCT($A$2:$G$2,'Des Matrix All Tasks All Resp'!X775:AD775)</f>
        <v>-0.79214457067197641</v>
      </c>
      <c r="P774" s="17">
        <v>65</v>
      </c>
      <c r="Q774" s="17">
        <v>5</v>
      </c>
      <c r="R774" s="17">
        <f t="shared" si="110"/>
        <v>3.8162225787435333</v>
      </c>
      <c r="S774" s="17">
        <f t="shared" si="111"/>
        <v>1.9291192963151294</v>
      </c>
      <c r="T774" s="17">
        <f t="shared" si="112"/>
        <v>1.9461282584821706</v>
      </c>
      <c r="U774" s="17">
        <f t="shared" si="113"/>
        <v>0.45287253595681493</v>
      </c>
      <c r="W774" s="17">
        <v>65</v>
      </c>
      <c r="X774" s="17">
        <v>5</v>
      </c>
      <c r="Y774" s="17">
        <f t="shared" si="114"/>
        <v>0.46857342987741968</v>
      </c>
      <c r="Z774" s="17">
        <f t="shared" si="115"/>
        <v>0.23686617503707263</v>
      </c>
      <c r="AA774" s="17">
        <f t="shared" si="116"/>
        <v>0.23895461395194584</v>
      </c>
      <c r="AB774" s="17">
        <f t="shared" si="117"/>
        <v>5.5605781133561828E-2</v>
      </c>
      <c r="AD774" s="17">
        <v>65</v>
      </c>
      <c r="AE774" s="17">
        <v>5</v>
      </c>
      <c r="AF774" s="17">
        <f>SUMPRODUCT(Y774:AB774,'Coded Choice Data'!C774:F774)</f>
        <v>0.23895461395194584</v>
      </c>
      <c r="AG774" s="17">
        <f t="shared" si="118"/>
        <v>-1.4314816448665266</v>
      </c>
    </row>
    <row r="775" spans="9:33" x14ac:dyDescent="0.3">
      <c r="I775" s="16">
        <v>65</v>
      </c>
      <c r="J775" s="16">
        <v>6</v>
      </c>
      <c r="K775" s="17">
        <f>SUMPRODUCT($A$2:$G$2,'Des Matrix All Tasks All Resp'!C776:I776)</f>
        <v>-0.68125478487649804</v>
      </c>
      <c r="L775" s="17">
        <f>SUMPRODUCT($A$2:$G$2,'Des Matrix All Tasks All Resp'!J776:P776)</f>
        <v>-0.29981689164942416</v>
      </c>
      <c r="M775" s="17">
        <f>SUMPRODUCT($A$2:$G$2,'Des Matrix All Tasks All Resp'!Q776:W776)</f>
        <v>-0.69446976714678621</v>
      </c>
      <c r="N775" s="17">
        <f>SUMPRODUCT($A$2:$G$2,'Des Matrix All Tasks All Resp'!X776:AD776)</f>
        <v>-0.79214457067197641</v>
      </c>
      <c r="P775" s="17">
        <v>65</v>
      </c>
      <c r="Q775" s="17">
        <v>6</v>
      </c>
      <c r="R775" s="17">
        <f t="shared" si="110"/>
        <v>0.50598169568907869</v>
      </c>
      <c r="S775" s="17">
        <f t="shared" si="111"/>
        <v>0.74095388310426558</v>
      </c>
      <c r="T775" s="17">
        <f t="shared" si="112"/>
        <v>0.49933914382267025</v>
      </c>
      <c r="U775" s="17">
        <f t="shared" si="113"/>
        <v>0.45287253595681493</v>
      </c>
      <c r="W775" s="17">
        <v>65</v>
      </c>
      <c r="X775" s="17">
        <v>6</v>
      </c>
      <c r="Y775" s="17">
        <f t="shared" si="114"/>
        <v>0.23008086144146769</v>
      </c>
      <c r="Z775" s="17">
        <f t="shared" si="115"/>
        <v>0.33692781609591671</v>
      </c>
      <c r="AA775" s="17">
        <f t="shared" si="116"/>
        <v>0.22706034890393112</v>
      </c>
      <c r="AB775" s="17">
        <f t="shared" si="117"/>
        <v>0.20593097355868456</v>
      </c>
      <c r="AD775" s="17">
        <v>65</v>
      </c>
      <c r="AE775" s="17">
        <v>6</v>
      </c>
      <c r="AF775" s="17">
        <f>SUMPRODUCT(Y775:AB775,'Coded Choice Data'!C775:F775)</f>
        <v>0.22706034890393112</v>
      </c>
      <c r="AG775" s="17">
        <f t="shared" si="118"/>
        <v>-1.4825394426313609</v>
      </c>
    </row>
    <row r="776" spans="9:33" x14ac:dyDescent="0.3">
      <c r="I776" s="16">
        <v>65</v>
      </c>
      <c r="J776" s="16">
        <v>7</v>
      </c>
      <c r="K776" s="17">
        <f>SUMPRODUCT($A$2:$G$2,'Des Matrix All Tasks All Resp'!C777:I777)</f>
        <v>0.66584189037001906</v>
      </c>
      <c r="L776" s="17">
        <f>SUMPRODUCT($A$2:$G$2,'Des Matrix All Tasks All Resp'!J777:P777)</f>
        <v>-0.8515711716844464</v>
      </c>
      <c r="M776" s="17">
        <f>SUMPRODUCT($A$2:$G$2,'Des Matrix All Tasks All Resp'!Q777:W777)</f>
        <v>-0.29981689164942416</v>
      </c>
      <c r="N776" s="17">
        <f>SUMPRODUCT($A$2:$G$2,'Des Matrix All Tasks All Resp'!X777:AD777)</f>
        <v>-0.79214457067197641</v>
      </c>
      <c r="P776" s="17">
        <v>65</v>
      </c>
      <c r="Q776" s="17">
        <v>7</v>
      </c>
      <c r="R776" s="17">
        <f t="shared" si="110"/>
        <v>1.9461282584821706</v>
      </c>
      <c r="S776" s="17">
        <f t="shared" si="111"/>
        <v>0.42674391698803016</v>
      </c>
      <c r="T776" s="17">
        <f t="shared" si="112"/>
        <v>0.74095388310426558</v>
      </c>
      <c r="U776" s="17">
        <f t="shared" si="113"/>
        <v>0.45287253595681493</v>
      </c>
      <c r="W776" s="17">
        <v>65</v>
      </c>
      <c r="X776" s="17">
        <v>7</v>
      </c>
      <c r="Y776" s="17">
        <f t="shared" si="114"/>
        <v>0.54563855254439342</v>
      </c>
      <c r="Z776" s="17">
        <f t="shared" si="115"/>
        <v>0.1196467561465229</v>
      </c>
      <c r="AA776" s="17">
        <f t="shared" si="116"/>
        <v>0.20774221972115875</v>
      </c>
      <c r="AB776" s="17">
        <f t="shared" si="117"/>
        <v>0.12697247158792493</v>
      </c>
      <c r="AD776" s="17">
        <v>65</v>
      </c>
      <c r="AE776" s="17">
        <v>7</v>
      </c>
      <c r="AF776" s="17">
        <f>SUMPRODUCT(Y776:AB776,'Coded Choice Data'!C776:F776)</f>
        <v>0.54563855254439342</v>
      </c>
      <c r="AG776" s="17">
        <f t="shared" si="118"/>
        <v>-0.60579851412740759</v>
      </c>
    </row>
    <row r="777" spans="9:33" x14ac:dyDescent="0.3">
      <c r="I777" s="16">
        <v>65</v>
      </c>
      <c r="J777" s="16">
        <v>8</v>
      </c>
      <c r="K777" s="17">
        <f>SUMPRODUCT($A$2:$G$2,'Des Matrix All Tasks All Resp'!C778:I778)</f>
        <v>-1.1975725696168413</v>
      </c>
      <c r="L777" s="17">
        <f>SUMPRODUCT($A$2:$G$2,'Des Matrix All Tasks All Resp'!J778:P778)</f>
        <v>-0.68125478487649804</v>
      </c>
      <c r="M777" s="17">
        <f>SUMPRODUCT($A$2:$G$2,'Des Matrix All Tasks All Resp'!Q778:W778)</f>
        <v>0.65706357561691719</v>
      </c>
      <c r="N777" s="17">
        <f>SUMPRODUCT($A$2:$G$2,'Des Matrix All Tasks All Resp'!X778:AD778)</f>
        <v>-0.79214457067197641</v>
      </c>
      <c r="P777" s="17">
        <v>65</v>
      </c>
      <c r="Q777" s="17">
        <v>8</v>
      </c>
      <c r="R777" s="17">
        <f t="shared" si="110"/>
        <v>0.30192622799302171</v>
      </c>
      <c r="S777" s="17">
        <f t="shared" si="111"/>
        <v>0.50598169568907869</v>
      </c>
      <c r="T777" s="17">
        <f t="shared" si="112"/>
        <v>1.9291192963151294</v>
      </c>
      <c r="U777" s="17">
        <f t="shared" si="113"/>
        <v>0.45287253595681493</v>
      </c>
      <c r="W777" s="17">
        <v>65</v>
      </c>
      <c r="X777" s="17">
        <v>8</v>
      </c>
      <c r="Y777" s="17">
        <f t="shared" si="114"/>
        <v>9.4650694721508805E-2</v>
      </c>
      <c r="Z777" s="17">
        <f t="shared" si="115"/>
        <v>0.15861993617343256</v>
      </c>
      <c r="AA777" s="17">
        <f t="shared" si="116"/>
        <v>0.60475859553716993</v>
      </c>
      <c r="AB777" s="17">
        <f t="shared" si="117"/>
        <v>0.14197077356788865</v>
      </c>
      <c r="AD777" s="17">
        <v>65</v>
      </c>
      <c r="AE777" s="17">
        <v>8</v>
      </c>
      <c r="AF777" s="17">
        <f>SUMPRODUCT(Y777:AB777,'Coded Choice Data'!C777:F777)</f>
        <v>0.14197077356788865</v>
      </c>
      <c r="AG777" s="17">
        <f t="shared" si="118"/>
        <v>-1.9521340625091539</v>
      </c>
    </row>
    <row r="778" spans="9:33" x14ac:dyDescent="0.3">
      <c r="I778" s="16">
        <v>65</v>
      </c>
      <c r="J778" s="16">
        <v>9</v>
      </c>
      <c r="K778" s="17">
        <f>SUMPRODUCT($A$2:$G$2,'Des Matrix All Tasks All Resp'!C779:I779)</f>
        <v>-1.0671293456207582</v>
      </c>
      <c r="L778" s="17">
        <f>SUMPRODUCT($A$2:$G$2,'Des Matrix All Tasks All Resp'!J779:P779)</f>
        <v>-0.69446976714678621</v>
      </c>
      <c r="M778" s="17">
        <f>SUMPRODUCT($A$2:$G$2,'Des Matrix All Tasks All Resp'!Q779:W779)</f>
        <v>1.3392610796480227</v>
      </c>
      <c r="N778" s="17">
        <f>SUMPRODUCT($A$2:$G$2,'Des Matrix All Tasks All Resp'!X779:AD779)</f>
        <v>-0.79214457067197641</v>
      </c>
      <c r="P778" s="17">
        <v>65</v>
      </c>
      <c r="Q778" s="17">
        <v>9</v>
      </c>
      <c r="R778" s="17">
        <f t="shared" si="110"/>
        <v>0.3439945909823911</v>
      </c>
      <c r="S778" s="17">
        <f t="shared" si="111"/>
        <v>0.49933914382267025</v>
      </c>
      <c r="T778" s="17">
        <f t="shared" si="112"/>
        <v>3.8162225787435333</v>
      </c>
      <c r="U778" s="17">
        <f t="shared" si="113"/>
        <v>0.45287253595681493</v>
      </c>
      <c r="W778" s="17">
        <v>65</v>
      </c>
      <c r="X778" s="17">
        <v>9</v>
      </c>
      <c r="Y778" s="17">
        <f t="shared" si="114"/>
        <v>6.7285941987372616E-2</v>
      </c>
      <c r="Z778" s="17">
        <f t="shared" si="115"/>
        <v>9.7671607473026778E-2</v>
      </c>
      <c r="AA778" s="17">
        <f t="shared" si="116"/>
        <v>0.7464597926116322</v>
      </c>
      <c r="AB778" s="17">
        <f t="shared" si="117"/>
        <v>8.8582657927968433E-2</v>
      </c>
      <c r="AD778" s="17">
        <v>65</v>
      </c>
      <c r="AE778" s="17">
        <v>9</v>
      </c>
      <c r="AF778" s="17">
        <f>SUMPRODUCT(Y778:AB778,'Coded Choice Data'!C778:F778)</f>
        <v>0.7464597926116322</v>
      </c>
      <c r="AG778" s="17">
        <f t="shared" si="118"/>
        <v>-0.29241352465689846</v>
      </c>
    </row>
    <row r="779" spans="9:33" x14ac:dyDescent="0.3">
      <c r="I779" s="16">
        <v>65</v>
      </c>
      <c r="J779" s="16">
        <v>10</v>
      </c>
      <c r="K779" s="17">
        <f>SUMPRODUCT($A$2:$G$2,'Des Matrix All Tasks All Resp'!C780:I780)</f>
        <v>-0.29981689164942416</v>
      </c>
      <c r="L779" s="17">
        <f>SUMPRODUCT($A$2:$G$2,'Des Matrix All Tasks All Resp'!J780:P780)</f>
        <v>1.3392610796480227</v>
      </c>
      <c r="M779" s="17">
        <f>SUMPRODUCT($A$2:$G$2,'Des Matrix All Tasks All Resp'!Q780:W780)</f>
        <v>-1.1975725696168413</v>
      </c>
      <c r="N779" s="17">
        <f>SUMPRODUCT($A$2:$G$2,'Des Matrix All Tasks All Resp'!X780:AD780)</f>
        <v>-0.79214457067197641</v>
      </c>
      <c r="P779" s="17">
        <v>65</v>
      </c>
      <c r="Q779" s="17">
        <v>10</v>
      </c>
      <c r="R779" s="17">
        <f t="shared" si="110"/>
        <v>0.74095388310426558</v>
      </c>
      <c r="S779" s="17">
        <f t="shared" si="111"/>
        <v>3.8162225787435333</v>
      </c>
      <c r="T779" s="17">
        <f t="shared" si="112"/>
        <v>0.30192622799302171</v>
      </c>
      <c r="U779" s="17">
        <f t="shared" si="113"/>
        <v>0.45287253595681493</v>
      </c>
      <c r="W779" s="17">
        <v>65</v>
      </c>
      <c r="X779" s="17">
        <v>10</v>
      </c>
      <c r="Y779" s="17">
        <f t="shared" si="114"/>
        <v>0.13948745082729661</v>
      </c>
      <c r="Z779" s="17">
        <f t="shared" si="115"/>
        <v>0.71841874566922448</v>
      </c>
      <c r="AA779" s="17">
        <f t="shared" si="116"/>
        <v>5.6838786921805544E-2</v>
      </c>
      <c r="AB779" s="17">
        <f t="shared" si="117"/>
        <v>8.525501658167324E-2</v>
      </c>
      <c r="AD779" s="17">
        <v>65</v>
      </c>
      <c r="AE779" s="17">
        <v>10</v>
      </c>
      <c r="AF779" s="17">
        <f>SUMPRODUCT(Y779:AB779,'Coded Choice Data'!C779:F779)</f>
        <v>0.71841874566922448</v>
      </c>
      <c r="AG779" s="17">
        <f t="shared" si="118"/>
        <v>-0.33070266869701831</v>
      </c>
    </row>
    <row r="780" spans="9:33" x14ac:dyDescent="0.3">
      <c r="I780" s="16">
        <v>65</v>
      </c>
      <c r="J780" s="16">
        <v>11</v>
      </c>
      <c r="K780" s="17">
        <f>SUMPRODUCT($A$2:$G$2,'Des Matrix All Tasks All Resp'!C781:I781)</f>
        <v>-1.0671293456207582</v>
      </c>
      <c r="L780" s="17">
        <f>SUMPRODUCT($A$2:$G$2,'Des Matrix All Tasks All Resp'!J781:P781)</f>
        <v>0.66584189037001906</v>
      </c>
      <c r="M780" s="17">
        <f>SUMPRODUCT($A$2:$G$2,'Des Matrix All Tasks All Resp'!Q781:W781)</f>
        <v>-0.68125478487649804</v>
      </c>
      <c r="N780" s="17">
        <f>SUMPRODUCT($A$2:$G$2,'Des Matrix All Tasks All Resp'!X781:AD781)</f>
        <v>-0.79214457067197641</v>
      </c>
      <c r="P780" s="17">
        <v>65</v>
      </c>
      <c r="Q780" s="17">
        <v>11</v>
      </c>
      <c r="R780" s="17">
        <f t="shared" si="110"/>
        <v>0.3439945909823911</v>
      </c>
      <c r="S780" s="17">
        <f t="shared" si="111"/>
        <v>1.9461282584821706</v>
      </c>
      <c r="T780" s="17">
        <f t="shared" si="112"/>
        <v>0.50598169568907869</v>
      </c>
      <c r="U780" s="17">
        <f t="shared" si="113"/>
        <v>0.45287253595681493</v>
      </c>
      <c r="W780" s="17">
        <v>65</v>
      </c>
      <c r="X780" s="17">
        <v>11</v>
      </c>
      <c r="Y780" s="17">
        <f t="shared" si="114"/>
        <v>0.10587781396870258</v>
      </c>
      <c r="Z780" s="17">
        <f t="shared" si="115"/>
        <v>0.59899722586439763</v>
      </c>
      <c r="AA780" s="17">
        <f t="shared" si="116"/>
        <v>0.15573569251407005</v>
      </c>
      <c r="AB780" s="17">
        <f t="shared" si="117"/>
        <v>0.1393892676528298</v>
      </c>
      <c r="AD780" s="17">
        <v>65</v>
      </c>
      <c r="AE780" s="17">
        <v>11</v>
      </c>
      <c r="AF780" s="17">
        <f>SUMPRODUCT(Y780:AB780,'Coded Choice Data'!C780:F780)</f>
        <v>0.59899722586439763</v>
      </c>
      <c r="AG780" s="17">
        <f t="shared" si="118"/>
        <v>-0.51249831215554631</v>
      </c>
    </row>
    <row r="781" spans="9:33" x14ac:dyDescent="0.3">
      <c r="I781" s="16">
        <v>65</v>
      </c>
      <c r="J781" s="16">
        <v>12</v>
      </c>
      <c r="K781" s="17">
        <f>SUMPRODUCT($A$2:$G$2,'Des Matrix All Tasks All Resp'!C782:I782)</f>
        <v>0.65706357561691719</v>
      </c>
      <c r="L781" s="17">
        <f>SUMPRODUCT($A$2:$G$2,'Des Matrix All Tasks All Resp'!J782:P782)</f>
        <v>-0.8515711716844464</v>
      </c>
      <c r="M781" s="17">
        <f>SUMPRODUCT($A$2:$G$2,'Des Matrix All Tasks All Resp'!Q782:W782)</f>
        <v>-0.69446976714678621</v>
      </c>
      <c r="N781" s="17">
        <f>SUMPRODUCT($A$2:$G$2,'Des Matrix All Tasks All Resp'!X782:AD782)</f>
        <v>-0.79214457067197641</v>
      </c>
      <c r="P781" s="17">
        <v>65</v>
      </c>
      <c r="Q781" s="17">
        <v>12</v>
      </c>
      <c r="R781" s="17">
        <f t="shared" si="110"/>
        <v>1.9291192963151294</v>
      </c>
      <c r="S781" s="17">
        <f t="shared" si="111"/>
        <v>0.42674391698803016</v>
      </c>
      <c r="T781" s="17">
        <f t="shared" si="112"/>
        <v>0.49933914382267025</v>
      </c>
      <c r="U781" s="17">
        <f t="shared" si="113"/>
        <v>0.45287253595681493</v>
      </c>
      <c r="W781" s="17">
        <v>65</v>
      </c>
      <c r="X781" s="17">
        <v>12</v>
      </c>
      <c r="Y781" s="17">
        <f t="shared" si="114"/>
        <v>0.58315466205103683</v>
      </c>
      <c r="Z781" s="17">
        <f t="shared" si="115"/>
        <v>0.1290006819012392</v>
      </c>
      <c r="AA781" s="17">
        <f t="shared" si="116"/>
        <v>0.15094553780109821</v>
      </c>
      <c r="AB781" s="17">
        <f t="shared" si="117"/>
        <v>0.13689911824662579</v>
      </c>
      <c r="AD781" s="17">
        <v>65</v>
      </c>
      <c r="AE781" s="17">
        <v>12</v>
      </c>
      <c r="AF781" s="17">
        <f>SUMPRODUCT(Y781:AB781,'Coded Choice Data'!C781:F781)</f>
        <v>0.58315466205103683</v>
      </c>
      <c r="AG781" s="17">
        <f t="shared" si="118"/>
        <v>-0.53930284127695449</v>
      </c>
    </row>
    <row r="782" spans="9:33" x14ac:dyDescent="0.3">
      <c r="I782" s="16">
        <v>66</v>
      </c>
      <c r="J782" s="16">
        <v>1</v>
      </c>
      <c r="K782" s="17">
        <f>SUMPRODUCT($A$2:$G$2,'Des Matrix All Tasks All Resp'!C783:I783)</f>
        <v>-0.69446976714678621</v>
      </c>
      <c r="L782" s="17">
        <f>SUMPRODUCT($A$2:$G$2,'Des Matrix All Tasks All Resp'!J783:P783)</f>
        <v>-1.1975725696168413</v>
      </c>
      <c r="M782" s="17">
        <f>SUMPRODUCT($A$2:$G$2,'Des Matrix All Tasks All Resp'!Q783:W783)</f>
        <v>0.66584189037001906</v>
      </c>
      <c r="N782" s="17">
        <f>SUMPRODUCT($A$2:$G$2,'Des Matrix All Tasks All Resp'!X783:AD783)</f>
        <v>-0.79214457067197641</v>
      </c>
      <c r="P782" s="17">
        <v>66</v>
      </c>
      <c r="Q782" s="17">
        <v>1</v>
      </c>
      <c r="R782" s="17">
        <f t="shared" si="110"/>
        <v>0.49933914382267025</v>
      </c>
      <c r="S782" s="17">
        <f t="shared" si="111"/>
        <v>0.30192622799302171</v>
      </c>
      <c r="T782" s="17">
        <f t="shared" si="112"/>
        <v>1.9461282584821706</v>
      </c>
      <c r="U782" s="17">
        <f t="shared" si="113"/>
        <v>0.45287253595681493</v>
      </c>
      <c r="W782" s="17">
        <v>66</v>
      </c>
      <c r="X782" s="17">
        <v>1</v>
      </c>
      <c r="Y782" s="17">
        <f t="shared" si="114"/>
        <v>0.15603050430241394</v>
      </c>
      <c r="Z782" s="17">
        <f t="shared" si="115"/>
        <v>9.4344098992981823E-2</v>
      </c>
      <c r="AA782" s="17">
        <f t="shared" si="116"/>
        <v>0.60811449966355624</v>
      </c>
      <c r="AB782" s="17">
        <f t="shared" si="117"/>
        <v>0.14151089704104794</v>
      </c>
      <c r="AD782" s="17">
        <v>66</v>
      </c>
      <c r="AE782" s="17">
        <v>1</v>
      </c>
      <c r="AF782" s="17">
        <f>SUMPRODUCT(Y782:AB782,'Coded Choice Data'!C782:F782)</f>
        <v>0.15603050430241394</v>
      </c>
      <c r="AG782" s="17">
        <f t="shared" si="118"/>
        <v>-1.8577037504480427</v>
      </c>
    </row>
    <row r="783" spans="9:33" x14ac:dyDescent="0.3">
      <c r="I783" s="16">
        <v>66</v>
      </c>
      <c r="J783" s="16">
        <v>2</v>
      </c>
      <c r="K783" s="17">
        <f>SUMPRODUCT($A$2:$G$2,'Des Matrix All Tasks All Resp'!C784:I784)</f>
        <v>-0.29981689164942416</v>
      </c>
      <c r="L783" s="17">
        <f>SUMPRODUCT($A$2:$G$2,'Des Matrix All Tasks All Resp'!J784:P784)</f>
        <v>0.65706357561691719</v>
      </c>
      <c r="M783" s="17">
        <f>SUMPRODUCT($A$2:$G$2,'Des Matrix All Tasks All Resp'!Q784:W784)</f>
        <v>-1.0671293456207582</v>
      </c>
      <c r="N783" s="17">
        <f>SUMPRODUCT($A$2:$G$2,'Des Matrix All Tasks All Resp'!X784:AD784)</f>
        <v>-0.79214457067197641</v>
      </c>
      <c r="P783" s="17">
        <v>66</v>
      </c>
      <c r="Q783" s="17">
        <v>2</v>
      </c>
      <c r="R783" s="17">
        <f t="shared" si="110"/>
        <v>0.74095388310426558</v>
      </c>
      <c r="S783" s="17">
        <f t="shared" si="111"/>
        <v>1.9291192963151294</v>
      </c>
      <c r="T783" s="17">
        <f t="shared" si="112"/>
        <v>0.3439945909823911</v>
      </c>
      <c r="U783" s="17">
        <f t="shared" si="113"/>
        <v>0.45287253595681493</v>
      </c>
      <c r="W783" s="17">
        <v>66</v>
      </c>
      <c r="X783" s="17">
        <v>2</v>
      </c>
      <c r="Y783" s="17">
        <f t="shared" si="114"/>
        <v>0.21371982717594143</v>
      </c>
      <c r="Z783" s="17">
        <f t="shared" si="115"/>
        <v>0.55643279833142645</v>
      </c>
      <c r="AA783" s="17">
        <f t="shared" si="116"/>
        <v>9.922137694481846E-2</v>
      </c>
      <c r="AB783" s="17">
        <f t="shared" si="117"/>
        <v>0.13062599754781365</v>
      </c>
      <c r="AD783" s="17">
        <v>66</v>
      </c>
      <c r="AE783" s="17">
        <v>2</v>
      </c>
      <c r="AF783" s="17">
        <f>SUMPRODUCT(Y783:AB783,'Coded Choice Data'!C783:F783)</f>
        <v>0.55643279833142645</v>
      </c>
      <c r="AG783" s="17">
        <f t="shared" si="118"/>
        <v>-0.58620887327365379</v>
      </c>
    </row>
    <row r="784" spans="9:33" x14ac:dyDescent="0.3">
      <c r="I784" s="16">
        <v>66</v>
      </c>
      <c r="J784" s="16">
        <v>3</v>
      </c>
      <c r="K784" s="17">
        <f>SUMPRODUCT($A$2:$G$2,'Des Matrix All Tasks All Resp'!C785:I785)</f>
        <v>1.3392610796480227</v>
      </c>
      <c r="L784" s="17">
        <f>SUMPRODUCT($A$2:$G$2,'Des Matrix All Tasks All Resp'!J785:P785)</f>
        <v>-0.68125478487649804</v>
      </c>
      <c r="M784" s="17">
        <f>SUMPRODUCT($A$2:$G$2,'Des Matrix All Tasks All Resp'!Q785:W785)</f>
        <v>-0.8515711716844464</v>
      </c>
      <c r="N784" s="17">
        <f>SUMPRODUCT($A$2:$G$2,'Des Matrix All Tasks All Resp'!X785:AD785)</f>
        <v>-0.79214457067197641</v>
      </c>
      <c r="P784" s="17">
        <v>66</v>
      </c>
      <c r="Q784" s="17">
        <v>3</v>
      </c>
      <c r="R784" s="17">
        <f t="shared" si="110"/>
        <v>3.8162225787435333</v>
      </c>
      <c r="S784" s="17">
        <f t="shared" si="111"/>
        <v>0.50598169568907869</v>
      </c>
      <c r="T784" s="17">
        <f t="shared" si="112"/>
        <v>0.42674391698803016</v>
      </c>
      <c r="U784" s="17">
        <f t="shared" si="113"/>
        <v>0.45287253595681493</v>
      </c>
      <c r="W784" s="17">
        <v>66</v>
      </c>
      <c r="X784" s="17">
        <v>3</v>
      </c>
      <c r="Y784" s="17">
        <f t="shared" si="114"/>
        <v>0.73363208360075771</v>
      </c>
      <c r="Z784" s="17">
        <f t="shared" si="115"/>
        <v>9.7270114101793301E-2</v>
      </c>
      <c r="AA784" s="17">
        <f t="shared" si="116"/>
        <v>8.2037413312237836E-2</v>
      </c>
      <c r="AB784" s="17">
        <f t="shared" si="117"/>
        <v>8.7060388985211054E-2</v>
      </c>
      <c r="AD784" s="17">
        <v>66</v>
      </c>
      <c r="AE784" s="17">
        <v>3</v>
      </c>
      <c r="AF784" s="17">
        <f>SUMPRODUCT(Y784:AB784,'Coded Choice Data'!C784:F784)</f>
        <v>0.73363208360075771</v>
      </c>
      <c r="AG784" s="17">
        <f t="shared" si="118"/>
        <v>-0.30974762453497645</v>
      </c>
    </row>
    <row r="785" spans="9:33" x14ac:dyDescent="0.3">
      <c r="I785" s="16">
        <v>66</v>
      </c>
      <c r="J785" s="16">
        <v>4</v>
      </c>
      <c r="K785" s="17">
        <f>SUMPRODUCT($A$2:$G$2,'Des Matrix All Tasks All Resp'!C786:I786)</f>
        <v>-0.8515711716844464</v>
      </c>
      <c r="L785" s="17">
        <f>SUMPRODUCT($A$2:$G$2,'Des Matrix All Tasks All Resp'!J786:P786)</f>
        <v>-1.0671293456207582</v>
      </c>
      <c r="M785" s="17">
        <f>SUMPRODUCT($A$2:$G$2,'Des Matrix All Tasks All Resp'!Q786:W786)</f>
        <v>-1.1975725696168413</v>
      </c>
      <c r="N785" s="17">
        <f>SUMPRODUCT($A$2:$G$2,'Des Matrix All Tasks All Resp'!X786:AD786)</f>
        <v>-0.79214457067197641</v>
      </c>
      <c r="P785" s="17">
        <v>66</v>
      </c>
      <c r="Q785" s="17">
        <v>4</v>
      </c>
      <c r="R785" s="17">
        <f t="shared" si="110"/>
        <v>0.42674391698803016</v>
      </c>
      <c r="S785" s="17">
        <f t="shared" si="111"/>
        <v>0.3439945909823911</v>
      </c>
      <c r="T785" s="17">
        <f t="shared" si="112"/>
        <v>0.30192622799302171</v>
      </c>
      <c r="U785" s="17">
        <f t="shared" si="113"/>
        <v>0.45287253595681493</v>
      </c>
      <c r="W785" s="17">
        <v>66</v>
      </c>
      <c r="X785" s="17">
        <v>4</v>
      </c>
      <c r="Y785" s="17">
        <f t="shared" si="114"/>
        <v>0.27973352394784146</v>
      </c>
      <c r="Z785" s="17">
        <f t="shared" si="115"/>
        <v>0.22549078106062309</v>
      </c>
      <c r="AA785" s="17">
        <f t="shared" si="116"/>
        <v>0.19791468458386108</v>
      </c>
      <c r="AB785" s="17">
        <f t="shared" si="117"/>
        <v>0.29686101040767443</v>
      </c>
      <c r="AD785" s="17">
        <v>66</v>
      </c>
      <c r="AE785" s="17">
        <v>4</v>
      </c>
      <c r="AF785" s="17">
        <f>SUMPRODUCT(Y785:AB785,'Coded Choice Data'!C785:F785)</f>
        <v>0.27973352394784146</v>
      </c>
      <c r="AG785" s="17">
        <f t="shared" si="118"/>
        <v>-1.2739178291533244</v>
      </c>
    </row>
    <row r="786" spans="9:33" x14ac:dyDescent="0.3">
      <c r="I786" s="16">
        <v>66</v>
      </c>
      <c r="J786" s="16">
        <v>5</v>
      </c>
      <c r="K786" s="17">
        <f>SUMPRODUCT($A$2:$G$2,'Des Matrix All Tasks All Resp'!C787:I787)</f>
        <v>1.3392610796480227</v>
      </c>
      <c r="L786" s="17">
        <f>SUMPRODUCT($A$2:$G$2,'Des Matrix All Tasks All Resp'!J787:P787)</f>
        <v>0.65706357561691719</v>
      </c>
      <c r="M786" s="17">
        <f>SUMPRODUCT($A$2:$G$2,'Des Matrix All Tasks All Resp'!Q787:W787)</f>
        <v>0.66584189037001906</v>
      </c>
      <c r="N786" s="17">
        <f>SUMPRODUCT($A$2:$G$2,'Des Matrix All Tasks All Resp'!X787:AD787)</f>
        <v>-0.79214457067197641</v>
      </c>
      <c r="P786" s="17">
        <v>66</v>
      </c>
      <c r="Q786" s="17">
        <v>5</v>
      </c>
      <c r="R786" s="17">
        <f t="shared" si="110"/>
        <v>3.8162225787435333</v>
      </c>
      <c r="S786" s="17">
        <f t="shared" si="111"/>
        <v>1.9291192963151294</v>
      </c>
      <c r="T786" s="17">
        <f t="shared" si="112"/>
        <v>1.9461282584821706</v>
      </c>
      <c r="U786" s="17">
        <f t="shared" si="113"/>
        <v>0.45287253595681493</v>
      </c>
      <c r="W786" s="17">
        <v>66</v>
      </c>
      <c r="X786" s="17">
        <v>5</v>
      </c>
      <c r="Y786" s="17">
        <f t="shared" si="114"/>
        <v>0.46857342987741968</v>
      </c>
      <c r="Z786" s="17">
        <f t="shared" si="115"/>
        <v>0.23686617503707263</v>
      </c>
      <c r="AA786" s="17">
        <f t="shared" si="116"/>
        <v>0.23895461395194584</v>
      </c>
      <c r="AB786" s="17">
        <f t="shared" si="117"/>
        <v>5.5605781133561828E-2</v>
      </c>
      <c r="AD786" s="17">
        <v>66</v>
      </c>
      <c r="AE786" s="17">
        <v>5</v>
      </c>
      <c r="AF786" s="17">
        <f>SUMPRODUCT(Y786:AB786,'Coded Choice Data'!C786:F786)</f>
        <v>0.46857342987741968</v>
      </c>
      <c r="AG786" s="17">
        <f t="shared" si="118"/>
        <v>-0.75806245558852292</v>
      </c>
    </row>
    <row r="787" spans="9:33" x14ac:dyDescent="0.3">
      <c r="I787" s="16">
        <v>66</v>
      </c>
      <c r="J787" s="16">
        <v>6</v>
      </c>
      <c r="K787" s="17">
        <f>SUMPRODUCT($A$2:$G$2,'Des Matrix All Tasks All Resp'!C788:I788)</f>
        <v>-0.68125478487649804</v>
      </c>
      <c r="L787" s="17">
        <f>SUMPRODUCT($A$2:$G$2,'Des Matrix All Tasks All Resp'!J788:P788)</f>
        <v>-0.29981689164942416</v>
      </c>
      <c r="M787" s="17">
        <f>SUMPRODUCT($A$2:$G$2,'Des Matrix All Tasks All Resp'!Q788:W788)</f>
        <v>-0.69446976714678621</v>
      </c>
      <c r="N787" s="17">
        <f>SUMPRODUCT($A$2:$G$2,'Des Matrix All Tasks All Resp'!X788:AD788)</f>
        <v>-0.79214457067197641</v>
      </c>
      <c r="P787" s="17">
        <v>66</v>
      </c>
      <c r="Q787" s="17">
        <v>6</v>
      </c>
      <c r="R787" s="17">
        <f t="shared" si="110"/>
        <v>0.50598169568907869</v>
      </c>
      <c r="S787" s="17">
        <f t="shared" si="111"/>
        <v>0.74095388310426558</v>
      </c>
      <c r="T787" s="17">
        <f t="shared" si="112"/>
        <v>0.49933914382267025</v>
      </c>
      <c r="U787" s="17">
        <f t="shared" si="113"/>
        <v>0.45287253595681493</v>
      </c>
      <c r="W787" s="17">
        <v>66</v>
      </c>
      <c r="X787" s="17">
        <v>6</v>
      </c>
      <c r="Y787" s="17">
        <f t="shared" si="114"/>
        <v>0.23008086144146769</v>
      </c>
      <c r="Z787" s="17">
        <f t="shared" si="115"/>
        <v>0.33692781609591671</v>
      </c>
      <c r="AA787" s="17">
        <f t="shared" si="116"/>
        <v>0.22706034890393112</v>
      </c>
      <c r="AB787" s="17">
        <f t="shared" si="117"/>
        <v>0.20593097355868456</v>
      </c>
      <c r="AD787" s="17">
        <v>66</v>
      </c>
      <c r="AE787" s="17">
        <v>6</v>
      </c>
      <c r="AF787" s="17">
        <f>SUMPRODUCT(Y787:AB787,'Coded Choice Data'!C787:F787)</f>
        <v>0.23008086144146769</v>
      </c>
      <c r="AG787" s="17">
        <f t="shared" si="118"/>
        <v>-1.4693244603610727</v>
      </c>
    </row>
    <row r="788" spans="9:33" x14ac:dyDescent="0.3">
      <c r="I788" s="16">
        <v>66</v>
      </c>
      <c r="J788" s="16">
        <v>7</v>
      </c>
      <c r="K788" s="17">
        <f>SUMPRODUCT($A$2:$G$2,'Des Matrix All Tasks All Resp'!C789:I789)</f>
        <v>0.66584189037001906</v>
      </c>
      <c r="L788" s="17">
        <f>SUMPRODUCT($A$2:$G$2,'Des Matrix All Tasks All Resp'!J789:P789)</f>
        <v>-0.8515711716844464</v>
      </c>
      <c r="M788" s="17">
        <f>SUMPRODUCT($A$2:$G$2,'Des Matrix All Tasks All Resp'!Q789:W789)</f>
        <v>-0.29981689164942416</v>
      </c>
      <c r="N788" s="17">
        <f>SUMPRODUCT($A$2:$G$2,'Des Matrix All Tasks All Resp'!X789:AD789)</f>
        <v>-0.79214457067197641</v>
      </c>
      <c r="P788" s="17">
        <v>66</v>
      </c>
      <c r="Q788" s="17">
        <v>7</v>
      </c>
      <c r="R788" s="17">
        <f t="shared" si="110"/>
        <v>1.9461282584821706</v>
      </c>
      <c r="S788" s="17">
        <f t="shared" si="111"/>
        <v>0.42674391698803016</v>
      </c>
      <c r="T788" s="17">
        <f t="shared" si="112"/>
        <v>0.74095388310426558</v>
      </c>
      <c r="U788" s="17">
        <f t="shared" si="113"/>
        <v>0.45287253595681493</v>
      </c>
      <c r="W788" s="17">
        <v>66</v>
      </c>
      <c r="X788" s="17">
        <v>7</v>
      </c>
      <c r="Y788" s="17">
        <f t="shared" si="114"/>
        <v>0.54563855254439342</v>
      </c>
      <c r="Z788" s="17">
        <f t="shared" si="115"/>
        <v>0.1196467561465229</v>
      </c>
      <c r="AA788" s="17">
        <f t="shared" si="116"/>
        <v>0.20774221972115875</v>
      </c>
      <c r="AB788" s="17">
        <f t="shared" si="117"/>
        <v>0.12697247158792493</v>
      </c>
      <c r="AD788" s="17">
        <v>66</v>
      </c>
      <c r="AE788" s="17">
        <v>7</v>
      </c>
      <c r="AF788" s="17">
        <f>SUMPRODUCT(Y788:AB788,'Coded Choice Data'!C788:F788)</f>
        <v>0.54563855254439342</v>
      </c>
      <c r="AG788" s="17">
        <f t="shared" si="118"/>
        <v>-0.60579851412740759</v>
      </c>
    </row>
    <row r="789" spans="9:33" x14ac:dyDescent="0.3">
      <c r="I789" s="16">
        <v>66</v>
      </c>
      <c r="J789" s="16">
        <v>8</v>
      </c>
      <c r="K789" s="17">
        <f>SUMPRODUCT($A$2:$G$2,'Des Matrix All Tasks All Resp'!C790:I790)</f>
        <v>-1.1975725696168413</v>
      </c>
      <c r="L789" s="17">
        <f>SUMPRODUCT($A$2:$G$2,'Des Matrix All Tasks All Resp'!J790:P790)</f>
        <v>-0.68125478487649804</v>
      </c>
      <c r="M789" s="17">
        <f>SUMPRODUCT($A$2:$G$2,'Des Matrix All Tasks All Resp'!Q790:W790)</f>
        <v>0.65706357561691719</v>
      </c>
      <c r="N789" s="17">
        <f>SUMPRODUCT($A$2:$G$2,'Des Matrix All Tasks All Resp'!X790:AD790)</f>
        <v>-0.79214457067197641</v>
      </c>
      <c r="P789" s="17">
        <v>66</v>
      </c>
      <c r="Q789" s="17">
        <v>8</v>
      </c>
      <c r="R789" s="17">
        <f t="shared" si="110"/>
        <v>0.30192622799302171</v>
      </c>
      <c r="S789" s="17">
        <f t="shared" si="111"/>
        <v>0.50598169568907869</v>
      </c>
      <c r="T789" s="17">
        <f t="shared" si="112"/>
        <v>1.9291192963151294</v>
      </c>
      <c r="U789" s="17">
        <f t="shared" si="113"/>
        <v>0.45287253595681493</v>
      </c>
      <c r="W789" s="17">
        <v>66</v>
      </c>
      <c r="X789" s="17">
        <v>8</v>
      </c>
      <c r="Y789" s="17">
        <f t="shared" si="114"/>
        <v>9.4650694721508805E-2</v>
      </c>
      <c r="Z789" s="17">
        <f t="shared" si="115"/>
        <v>0.15861993617343256</v>
      </c>
      <c r="AA789" s="17">
        <f t="shared" si="116"/>
        <v>0.60475859553716993</v>
      </c>
      <c r="AB789" s="17">
        <f t="shared" si="117"/>
        <v>0.14197077356788865</v>
      </c>
      <c r="AD789" s="17">
        <v>66</v>
      </c>
      <c r="AE789" s="17">
        <v>8</v>
      </c>
      <c r="AF789" s="17">
        <f>SUMPRODUCT(Y789:AB789,'Coded Choice Data'!C789:F789)</f>
        <v>0.60475859553716993</v>
      </c>
      <c r="AG789" s="17">
        <f t="shared" si="118"/>
        <v>-0.5029259162202605</v>
      </c>
    </row>
    <row r="790" spans="9:33" x14ac:dyDescent="0.3">
      <c r="I790" s="16">
        <v>66</v>
      </c>
      <c r="J790" s="16">
        <v>9</v>
      </c>
      <c r="K790" s="17">
        <f>SUMPRODUCT($A$2:$G$2,'Des Matrix All Tasks All Resp'!C791:I791)</f>
        <v>-1.0671293456207582</v>
      </c>
      <c r="L790" s="17">
        <f>SUMPRODUCT($A$2:$G$2,'Des Matrix All Tasks All Resp'!J791:P791)</f>
        <v>-0.69446976714678621</v>
      </c>
      <c r="M790" s="17">
        <f>SUMPRODUCT($A$2:$G$2,'Des Matrix All Tasks All Resp'!Q791:W791)</f>
        <v>1.3392610796480227</v>
      </c>
      <c r="N790" s="17">
        <f>SUMPRODUCT($A$2:$G$2,'Des Matrix All Tasks All Resp'!X791:AD791)</f>
        <v>-0.79214457067197641</v>
      </c>
      <c r="P790" s="17">
        <v>66</v>
      </c>
      <c r="Q790" s="17">
        <v>9</v>
      </c>
      <c r="R790" s="17">
        <f t="shared" si="110"/>
        <v>0.3439945909823911</v>
      </c>
      <c r="S790" s="17">
        <f t="shared" si="111"/>
        <v>0.49933914382267025</v>
      </c>
      <c r="T790" s="17">
        <f t="shared" si="112"/>
        <v>3.8162225787435333</v>
      </c>
      <c r="U790" s="17">
        <f t="shared" si="113"/>
        <v>0.45287253595681493</v>
      </c>
      <c r="W790" s="17">
        <v>66</v>
      </c>
      <c r="X790" s="17">
        <v>9</v>
      </c>
      <c r="Y790" s="17">
        <f t="shared" si="114"/>
        <v>6.7285941987372616E-2</v>
      </c>
      <c r="Z790" s="17">
        <f t="shared" si="115"/>
        <v>9.7671607473026778E-2</v>
      </c>
      <c r="AA790" s="17">
        <f t="shared" si="116"/>
        <v>0.7464597926116322</v>
      </c>
      <c r="AB790" s="17">
        <f t="shared" si="117"/>
        <v>8.8582657927968433E-2</v>
      </c>
      <c r="AD790" s="17">
        <v>66</v>
      </c>
      <c r="AE790" s="17">
        <v>9</v>
      </c>
      <c r="AF790" s="17">
        <f>SUMPRODUCT(Y790:AB790,'Coded Choice Data'!C790:F790)</f>
        <v>8.8582657927968433E-2</v>
      </c>
      <c r="AG790" s="17">
        <f t="shared" si="118"/>
        <v>-2.4238191749768978</v>
      </c>
    </row>
    <row r="791" spans="9:33" x14ac:dyDescent="0.3">
      <c r="I791" s="16">
        <v>66</v>
      </c>
      <c r="J791" s="16">
        <v>10</v>
      </c>
      <c r="K791" s="17">
        <f>SUMPRODUCT($A$2:$G$2,'Des Matrix All Tasks All Resp'!C792:I792)</f>
        <v>-0.29981689164942416</v>
      </c>
      <c r="L791" s="17">
        <f>SUMPRODUCT($A$2:$G$2,'Des Matrix All Tasks All Resp'!J792:P792)</f>
        <v>1.3392610796480227</v>
      </c>
      <c r="M791" s="17">
        <f>SUMPRODUCT($A$2:$G$2,'Des Matrix All Tasks All Resp'!Q792:W792)</f>
        <v>-1.1975725696168413</v>
      </c>
      <c r="N791" s="17">
        <f>SUMPRODUCT($A$2:$G$2,'Des Matrix All Tasks All Resp'!X792:AD792)</f>
        <v>-0.79214457067197641</v>
      </c>
      <c r="P791" s="17">
        <v>66</v>
      </c>
      <c r="Q791" s="17">
        <v>10</v>
      </c>
      <c r="R791" s="17">
        <f t="shared" si="110"/>
        <v>0.74095388310426558</v>
      </c>
      <c r="S791" s="17">
        <f t="shared" si="111"/>
        <v>3.8162225787435333</v>
      </c>
      <c r="T791" s="17">
        <f t="shared" si="112"/>
        <v>0.30192622799302171</v>
      </c>
      <c r="U791" s="17">
        <f t="shared" si="113"/>
        <v>0.45287253595681493</v>
      </c>
      <c r="W791" s="17">
        <v>66</v>
      </c>
      <c r="X791" s="17">
        <v>10</v>
      </c>
      <c r="Y791" s="17">
        <f t="shared" si="114"/>
        <v>0.13948745082729661</v>
      </c>
      <c r="Z791" s="17">
        <f t="shared" si="115"/>
        <v>0.71841874566922448</v>
      </c>
      <c r="AA791" s="17">
        <f t="shared" si="116"/>
        <v>5.6838786921805544E-2</v>
      </c>
      <c r="AB791" s="17">
        <f t="shared" si="117"/>
        <v>8.525501658167324E-2</v>
      </c>
      <c r="AD791" s="17">
        <v>66</v>
      </c>
      <c r="AE791" s="17">
        <v>10</v>
      </c>
      <c r="AF791" s="17">
        <f>SUMPRODUCT(Y791:AB791,'Coded Choice Data'!C791:F791)</f>
        <v>0.71841874566922448</v>
      </c>
      <c r="AG791" s="17">
        <f t="shared" si="118"/>
        <v>-0.33070266869701831</v>
      </c>
    </row>
    <row r="792" spans="9:33" x14ac:dyDescent="0.3">
      <c r="I792" s="16">
        <v>66</v>
      </c>
      <c r="J792" s="16">
        <v>11</v>
      </c>
      <c r="K792" s="17">
        <f>SUMPRODUCT($A$2:$G$2,'Des Matrix All Tasks All Resp'!C793:I793)</f>
        <v>-1.0671293456207582</v>
      </c>
      <c r="L792" s="17">
        <f>SUMPRODUCT($A$2:$G$2,'Des Matrix All Tasks All Resp'!J793:P793)</f>
        <v>0.66584189037001906</v>
      </c>
      <c r="M792" s="17">
        <f>SUMPRODUCT($A$2:$G$2,'Des Matrix All Tasks All Resp'!Q793:W793)</f>
        <v>-0.68125478487649804</v>
      </c>
      <c r="N792" s="17">
        <f>SUMPRODUCT($A$2:$G$2,'Des Matrix All Tasks All Resp'!X793:AD793)</f>
        <v>-0.79214457067197641</v>
      </c>
      <c r="P792" s="17">
        <v>66</v>
      </c>
      <c r="Q792" s="17">
        <v>11</v>
      </c>
      <c r="R792" s="17">
        <f t="shared" si="110"/>
        <v>0.3439945909823911</v>
      </c>
      <c r="S792" s="17">
        <f t="shared" si="111"/>
        <v>1.9461282584821706</v>
      </c>
      <c r="T792" s="17">
        <f t="shared" si="112"/>
        <v>0.50598169568907869</v>
      </c>
      <c r="U792" s="17">
        <f t="shared" si="113"/>
        <v>0.45287253595681493</v>
      </c>
      <c r="W792" s="17">
        <v>66</v>
      </c>
      <c r="X792" s="17">
        <v>11</v>
      </c>
      <c r="Y792" s="17">
        <f t="shared" si="114"/>
        <v>0.10587781396870258</v>
      </c>
      <c r="Z792" s="17">
        <f t="shared" si="115"/>
        <v>0.59899722586439763</v>
      </c>
      <c r="AA792" s="17">
        <f t="shared" si="116"/>
        <v>0.15573569251407005</v>
      </c>
      <c r="AB792" s="17">
        <f t="shared" si="117"/>
        <v>0.1393892676528298</v>
      </c>
      <c r="AD792" s="17">
        <v>66</v>
      </c>
      <c r="AE792" s="17">
        <v>11</v>
      </c>
      <c r="AF792" s="17">
        <f>SUMPRODUCT(Y792:AB792,'Coded Choice Data'!C792:F792)</f>
        <v>0.59899722586439763</v>
      </c>
      <c r="AG792" s="17">
        <f t="shared" si="118"/>
        <v>-0.51249831215554631</v>
      </c>
    </row>
    <row r="793" spans="9:33" x14ac:dyDescent="0.3">
      <c r="I793" s="16">
        <v>66</v>
      </c>
      <c r="J793" s="16">
        <v>12</v>
      </c>
      <c r="K793" s="17">
        <f>SUMPRODUCT($A$2:$G$2,'Des Matrix All Tasks All Resp'!C794:I794)</f>
        <v>0.65706357561691719</v>
      </c>
      <c r="L793" s="17">
        <f>SUMPRODUCT($A$2:$G$2,'Des Matrix All Tasks All Resp'!J794:P794)</f>
        <v>-0.8515711716844464</v>
      </c>
      <c r="M793" s="17">
        <f>SUMPRODUCT($A$2:$G$2,'Des Matrix All Tasks All Resp'!Q794:W794)</f>
        <v>-0.69446976714678621</v>
      </c>
      <c r="N793" s="17">
        <f>SUMPRODUCT($A$2:$G$2,'Des Matrix All Tasks All Resp'!X794:AD794)</f>
        <v>-0.79214457067197641</v>
      </c>
      <c r="P793" s="17">
        <v>66</v>
      </c>
      <c r="Q793" s="17">
        <v>12</v>
      </c>
      <c r="R793" s="17">
        <f t="shared" si="110"/>
        <v>1.9291192963151294</v>
      </c>
      <c r="S793" s="17">
        <f t="shared" si="111"/>
        <v>0.42674391698803016</v>
      </c>
      <c r="T793" s="17">
        <f t="shared" si="112"/>
        <v>0.49933914382267025</v>
      </c>
      <c r="U793" s="17">
        <f t="shared" si="113"/>
        <v>0.45287253595681493</v>
      </c>
      <c r="W793" s="17">
        <v>66</v>
      </c>
      <c r="X793" s="17">
        <v>12</v>
      </c>
      <c r="Y793" s="17">
        <f t="shared" si="114"/>
        <v>0.58315466205103683</v>
      </c>
      <c r="Z793" s="17">
        <f t="shared" si="115"/>
        <v>0.1290006819012392</v>
      </c>
      <c r="AA793" s="17">
        <f t="shared" si="116"/>
        <v>0.15094553780109821</v>
      </c>
      <c r="AB793" s="17">
        <f t="shared" si="117"/>
        <v>0.13689911824662579</v>
      </c>
      <c r="AD793" s="17">
        <v>66</v>
      </c>
      <c r="AE793" s="17">
        <v>12</v>
      </c>
      <c r="AF793" s="17">
        <f>SUMPRODUCT(Y793:AB793,'Coded Choice Data'!C793:F793)</f>
        <v>0.13689911824662579</v>
      </c>
      <c r="AG793" s="17">
        <f t="shared" si="118"/>
        <v>-1.9885109875658482</v>
      </c>
    </row>
    <row r="794" spans="9:33" x14ac:dyDescent="0.3">
      <c r="I794" s="16">
        <v>67</v>
      </c>
      <c r="J794" s="16">
        <v>1</v>
      </c>
      <c r="K794" s="17">
        <f>SUMPRODUCT($A$2:$G$2,'Des Matrix All Tasks All Resp'!C795:I795)</f>
        <v>-0.69446976714678621</v>
      </c>
      <c r="L794" s="17">
        <f>SUMPRODUCT($A$2:$G$2,'Des Matrix All Tasks All Resp'!J795:P795)</f>
        <v>-1.1975725696168413</v>
      </c>
      <c r="M794" s="17">
        <f>SUMPRODUCT($A$2:$G$2,'Des Matrix All Tasks All Resp'!Q795:W795)</f>
        <v>0.66584189037001906</v>
      </c>
      <c r="N794" s="17">
        <f>SUMPRODUCT($A$2:$G$2,'Des Matrix All Tasks All Resp'!X795:AD795)</f>
        <v>-0.79214457067197641</v>
      </c>
      <c r="P794" s="17">
        <v>67</v>
      </c>
      <c r="Q794" s="17">
        <v>1</v>
      </c>
      <c r="R794" s="17">
        <f t="shared" si="110"/>
        <v>0.49933914382267025</v>
      </c>
      <c r="S794" s="17">
        <f t="shared" si="111"/>
        <v>0.30192622799302171</v>
      </c>
      <c r="T794" s="17">
        <f t="shared" si="112"/>
        <v>1.9461282584821706</v>
      </c>
      <c r="U794" s="17">
        <f t="shared" si="113"/>
        <v>0.45287253595681493</v>
      </c>
      <c r="W794" s="17">
        <v>67</v>
      </c>
      <c r="X794" s="17">
        <v>1</v>
      </c>
      <c r="Y794" s="17">
        <f t="shared" si="114"/>
        <v>0.15603050430241394</v>
      </c>
      <c r="Z794" s="17">
        <f t="shared" si="115"/>
        <v>9.4344098992981823E-2</v>
      </c>
      <c r="AA794" s="17">
        <f t="shared" si="116"/>
        <v>0.60811449966355624</v>
      </c>
      <c r="AB794" s="17">
        <f t="shared" si="117"/>
        <v>0.14151089704104794</v>
      </c>
      <c r="AD794" s="17">
        <v>67</v>
      </c>
      <c r="AE794" s="17">
        <v>1</v>
      </c>
      <c r="AF794" s="17">
        <f>SUMPRODUCT(Y794:AB794,'Coded Choice Data'!C794:F794)</f>
        <v>0.60811449966355624</v>
      </c>
      <c r="AG794" s="17">
        <f t="shared" si="118"/>
        <v>-0.49739209293123748</v>
      </c>
    </row>
    <row r="795" spans="9:33" x14ac:dyDescent="0.3">
      <c r="I795" s="16">
        <v>67</v>
      </c>
      <c r="J795" s="16">
        <v>2</v>
      </c>
      <c r="K795" s="17">
        <f>SUMPRODUCT($A$2:$G$2,'Des Matrix All Tasks All Resp'!C796:I796)</f>
        <v>-0.29981689164942416</v>
      </c>
      <c r="L795" s="17">
        <f>SUMPRODUCT($A$2:$G$2,'Des Matrix All Tasks All Resp'!J796:P796)</f>
        <v>0.65706357561691719</v>
      </c>
      <c r="M795" s="17">
        <f>SUMPRODUCT($A$2:$G$2,'Des Matrix All Tasks All Resp'!Q796:W796)</f>
        <v>-1.0671293456207582</v>
      </c>
      <c r="N795" s="17">
        <f>SUMPRODUCT($A$2:$G$2,'Des Matrix All Tasks All Resp'!X796:AD796)</f>
        <v>-0.79214457067197641</v>
      </c>
      <c r="P795" s="17">
        <v>67</v>
      </c>
      <c r="Q795" s="17">
        <v>2</v>
      </c>
      <c r="R795" s="17">
        <f t="shared" si="110"/>
        <v>0.74095388310426558</v>
      </c>
      <c r="S795" s="17">
        <f t="shared" si="111"/>
        <v>1.9291192963151294</v>
      </c>
      <c r="T795" s="17">
        <f t="shared" si="112"/>
        <v>0.3439945909823911</v>
      </c>
      <c r="U795" s="17">
        <f t="shared" si="113"/>
        <v>0.45287253595681493</v>
      </c>
      <c r="W795" s="17">
        <v>67</v>
      </c>
      <c r="X795" s="17">
        <v>2</v>
      </c>
      <c r="Y795" s="17">
        <f t="shared" si="114"/>
        <v>0.21371982717594143</v>
      </c>
      <c r="Z795" s="17">
        <f t="shared" si="115"/>
        <v>0.55643279833142645</v>
      </c>
      <c r="AA795" s="17">
        <f t="shared" si="116"/>
        <v>9.922137694481846E-2</v>
      </c>
      <c r="AB795" s="17">
        <f t="shared" si="117"/>
        <v>0.13062599754781365</v>
      </c>
      <c r="AD795" s="17">
        <v>67</v>
      </c>
      <c r="AE795" s="17">
        <v>2</v>
      </c>
      <c r="AF795" s="17">
        <f>SUMPRODUCT(Y795:AB795,'Coded Choice Data'!C795:F795)</f>
        <v>0.13062599754781365</v>
      </c>
      <c r="AG795" s="17">
        <f t="shared" si="118"/>
        <v>-2.0354170195625474</v>
      </c>
    </row>
    <row r="796" spans="9:33" x14ac:dyDescent="0.3">
      <c r="I796" s="16">
        <v>67</v>
      </c>
      <c r="J796" s="16">
        <v>3</v>
      </c>
      <c r="K796" s="17">
        <f>SUMPRODUCT($A$2:$G$2,'Des Matrix All Tasks All Resp'!C797:I797)</f>
        <v>1.3392610796480227</v>
      </c>
      <c r="L796" s="17">
        <f>SUMPRODUCT($A$2:$G$2,'Des Matrix All Tasks All Resp'!J797:P797)</f>
        <v>-0.68125478487649804</v>
      </c>
      <c r="M796" s="17">
        <f>SUMPRODUCT($A$2:$G$2,'Des Matrix All Tasks All Resp'!Q797:W797)</f>
        <v>-0.8515711716844464</v>
      </c>
      <c r="N796" s="17">
        <f>SUMPRODUCT($A$2:$G$2,'Des Matrix All Tasks All Resp'!X797:AD797)</f>
        <v>-0.79214457067197641</v>
      </c>
      <c r="P796" s="17">
        <v>67</v>
      </c>
      <c r="Q796" s="17">
        <v>3</v>
      </c>
      <c r="R796" s="17">
        <f t="shared" si="110"/>
        <v>3.8162225787435333</v>
      </c>
      <c r="S796" s="17">
        <f t="shared" si="111"/>
        <v>0.50598169568907869</v>
      </c>
      <c r="T796" s="17">
        <f t="shared" si="112"/>
        <v>0.42674391698803016</v>
      </c>
      <c r="U796" s="17">
        <f t="shared" si="113"/>
        <v>0.45287253595681493</v>
      </c>
      <c r="W796" s="17">
        <v>67</v>
      </c>
      <c r="X796" s="17">
        <v>3</v>
      </c>
      <c r="Y796" s="17">
        <f t="shared" si="114"/>
        <v>0.73363208360075771</v>
      </c>
      <c r="Z796" s="17">
        <f t="shared" si="115"/>
        <v>9.7270114101793301E-2</v>
      </c>
      <c r="AA796" s="17">
        <f t="shared" si="116"/>
        <v>8.2037413312237836E-2</v>
      </c>
      <c r="AB796" s="17">
        <f t="shared" si="117"/>
        <v>8.7060388985211054E-2</v>
      </c>
      <c r="AD796" s="17">
        <v>67</v>
      </c>
      <c r="AE796" s="17">
        <v>3</v>
      </c>
      <c r="AF796" s="17">
        <f>SUMPRODUCT(Y796:AB796,'Coded Choice Data'!C796:F796)</f>
        <v>0.73363208360075771</v>
      </c>
      <c r="AG796" s="17">
        <f t="shared" si="118"/>
        <v>-0.30974762453497645</v>
      </c>
    </row>
    <row r="797" spans="9:33" x14ac:dyDescent="0.3">
      <c r="I797" s="16">
        <v>67</v>
      </c>
      <c r="J797" s="16">
        <v>4</v>
      </c>
      <c r="K797" s="17">
        <f>SUMPRODUCT($A$2:$G$2,'Des Matrix All Tasks All Resp'!C798:I798)</f>
        <v>-0.8515711716844464</v>
      </c>
      <c r="L797" s="17">
        <f>SUMPRODUCT($A$2:$G$2,'Des Matrix All Tasks All Resp'!J798:P798)</f>
        <v>-1.0671293456207582</v>
      </c>
      <c r="M797" s="17">
        <f>SUMPRODUCT($A$2:$G$2,'Des Matrix All Tasks All Resp'!Q798:W798)</f>
        <v>-1.1975725696168413</v>
      </c>
      <c r="N797" s="17">
        <f>SUMPRODUCT($A$2:$G$2,'Des Matrix All Tasks All Resp'!X798:AD798)</f>
        <v>-0.79214457067197641</v>
      </c>
      <c r="P797" s="17">
        <v>67</v>
      </c>
      <c r="Q797" s="17">
        <v>4</v>
      </c>
      <c r="R797" s="17">
        <f t="shared" si="110"/>
        <v>0.42674391698803016</v>
      </c>
      <c r="S797" s="17">
        <f t="shared" si="111"/>
        <v>0.3439945909823911</v>
      </c>
      <c r="T797" s="17">
        <f t="shared" si="112"/>
        <v>0.30192622799302171</v>
      </c>
      <c r="U797" s="17">
        <f t="shared" si="113"/>
        <v>0.45287253595681493</v>
      </c>
      <c r="W797" s="17">
        <v>67</v>
      </c>
      <c r="X797" s="17">
        <v>4</v>
      </c>
      <c r="Y797" s="17">
        <f t="shared" si="114"/>
        <v>0.27973352394784146</v>
      </c>
      <c r="Z797" s="17">
        <f t="shared" si="115"/>
        <v>0.22549078106062309</v>
      </c>
      <c r="AA797" s="17">
        <f t="shared" si="116"/>
        <v>0.19791468458386108</v>
      </c>
      <c r="AB797" s="17">
        <f t="shared" si="117"/>
        <v>0.29686101040767443</v>
      </c>
      <c r="AD797" s="17">
        <v>67</v>
      </c>
      <c r="AE797" s="17">
        <v>4</v>
      </c>
      <c r="AF797" s="17">
        <f>SUMPRODUCT(Y797:AB797,'Coded Choice Data'!C797:F797)</f>
        <v>0.29686101040767443</v>
      </c>
      <c r="AG797" s="17">
        <f t="shared" si="118"/>
        <v>-1.2144912281408544</v>
      </c>
    </row>
    <row r="798" spans="9:33" x14ac:dyDescent="0.3">
      <c r="I798" s="16">
        <v>67</v>
      </c>
      <c r="J798" s="16">
        <v>5</v>
      </c>
      <c r="K798" s="17">
        <f>SUMPRODUCT($A$2:$G$2,'Des Matrix All Tasks All Resp'!C799:I799)</f>
        <v>1.3392610796480227</v>
      </c>
      <c r="L798" s="17">
        <f>SUMPRODUCT($A$2:$G$2,'Des Matrix All Tasks All Resp'!J799:P799)</f>
        <v>0.65706357561691719</v>
      </c>
      <c r="M798" s="17">
        <f>SUMPRODUCT($A$2:$G$2,'Des Matrix All Tasks All Resp'!Q799:W799)</f>
        <v>0.66584189037001906</v>
      </c>
      <c r="N798" s="17">
        <f>SUMPRODUCT($A$2:$G$2,'Des Matrix All Tasks All Resp'!X799:AD799)</f>
        <v>-0.79214457067197641</v>
      </c>
      <c r="P798" s="17">
        <v>67</v>
      </c>
      <c r="Q798" s="17">
        <v>5</v>
      </c>
      <c r="R798" s="17">
        <f t="shared" si="110"/>
        <v>3.8162225787435333</v>
      </c>
      <c r="S798" s="17">
        <f t="shared" si="111"/>
        <v>1.9291192963151294</v>
      </c>
      <c r="T798" s="17">
        <f t="shared" si="112"/>
        <v>1.9461282584821706</v>
      </c>
      <c r="U798" s="17">
        <f t="shared" si="113"/>
        <v>0.45287253595681493</v>
      </c>
      <c r="W798" s="17">
        <v>67</v>
      </c>
      <c r="X798" s="17">
        <v>5</v>
      </c>
      <c r="Y798" s="17">
        <f t="shared" si="114"/>
        <v>0.46857342987741968</v>
      </c>
      <c r="Z798" s="17">
        <f t="shared" si="115"/>
        <v>0.23686617503707263</v>
      </c>
      <c r="AA798" s="17">
        <f t="shared" si="116"/>
        <v>0.23895461395194584</v>
      </c>
      <c r="AB798" s="17">
        <f t="shared" si="117"/>
        <v>5.5605781133561828E-2</v>
      </c>
      <c r="AD798" s="17">
        <v>67</v>
      </c>
      <c r="AE798" s="17">
        <v>5</v>
      </c>
      <c r="AF798" s="17">
        <f>SUMPRODUCT(Y798:AB798,'Coded Choice Data'!C798:F798)</f>
        <v>0.23895461395194584</v>
      </c>
      <c r="AG798" s="17">
        <f t="shared" si="118"/>
        <v>-1.4314816448665266</v>
      </c>
    </row>
    <row r="799" spans="9:33" x14ac:dyDescent="0.3">
      <c r="I799" s="16">
        <v>67</v>
      </c>
      <c r="J799" s="16">
        <v>6</v>
      </c>
      <c r="K799" s="17">
        <f>SUMPRODUCT($A$2:$G$2,'Des Matrix All Tasks All Resp'!C800:I800)</f>
        <v>-0.68125478487649804</v>
      </c>
      <c r="L799" s="17">
        <f>SUMPRODUCT($A$2:$G$2,'Des Matrix All Tasks All Resp'!J800:P800)</f>
        <v>-0.29981689164942416</v>
      </c>
      <c r="M799" s="17">
        <f>SUMPRODUCT($A$2:$G$2,'Des Matrix All Tasks All Resp'!Q800:W800)</f>
        <v>-0.69446976714678621</v>
      </c>
      <c r="N799" s="17">
        <f>SUMPRODUCT($A$2:$G$2,'Des Matrix All Tasks All Resp'!X800:AD800)</f>
        <v>-0.79214457067197641</v>
      </c>
      <c r="P799" s="17">
        <v>67</v>
      </c>
      <c r="Q799" s="17">
        <v>6</v>
      </c>
      <c r="R799" s="17">
        <f t="shared" si="110"/>
        <v>0.50598169568907869</v>
      </c>
      <c r="S799" s="17">
        <f t="shared" si="111"/>
        <v>0.74095388310426558</v>
      </c>
      <c r="T799" s="17">
        <f t="shared" si="112"/>
        <v>0.49933914382267025</v>
      </c>
      <c r="U799" s="17">
        <f t="shared" si="113"/>
        <v>0.45287253595681493</v>
      </c>
      <c r="W799" s="17">
        <v>67</v>
      </c>
      <c r="X799" s="17">
        <v>6</v>
      </c>
      <c r="Y799" s="17">
        <f t="shared" si="114"/>
        <v>0.23008086144146769</v>
      </c>
      <c r="Z799" s="17">
        <f t="shared" si="115"/>
        <v>0.33692781609591671</v>
      </c>
      <c r="AA799" s="17">
        <f t="shared" si="116"/>
        <v>0.22706034890393112</v>
      </c>
      <c r="AB799" s="17">
        <f t="shared" si="117"/>
        <v>0.20593097355868456</v>
      </c>
      <c r="AD799" s="17">
        <v>67</v>
      </c>
      <c r="AE799" s="17">
        <v>6</v>
      </c>
      <c r="AF799" s="17">
        <f>SUMPRODUCT(Y799:AB799,'Coded Choice Data'!C799:F799)</f>
        <v>0.33692781609591671</v>
      </c>
      <c r="AG799" s="17">
        <f t="shared" si="118"/>
        <v>-1.0878865671339988</v>
      </c>
    </row>
    <row r="800" spans="9:33" x14ac:dyDescent="0.3">
      <c r="I800" s="16">
        <v>67</v>
      </c>
      <c r="J800" s="16">
        <v>7</v>
      </c>
      <c r="K800" s="17">
        <f>SUMPRODUCT($A$2:$G$2,'Des Matrix All Tasks All Resp'!C801:I801)</f>
        <v>0.66584189037001906</v>
      </c>
      <c r="L800" s="17">
        <f>SUMPRODUCT($A$2:$G$2,'Des Matrix All Tasks All Resp'!J801:P801)</f>
        <v>-0.8515711716844464</v>
      </c>
      <c r="M800" s="17">
        <f>SUMPRODUCT($A$2:$G$2,'Des Matrix All Tasks All Resp'!Q801:W801)</f>
        <v>-0.29981689164942416</v>
      </c>
      <c r="N800" s="17">
        <f>SUMPRODUCT($A$2:$G$2,'Des Matrix All Tasks All Resp'!X801:AD801)</f>
        <v>-0.79214457067197641</v>
      </c>
      <c r="P800" s="17">
        <v>67</v>
      </c>
      <c r="Q800" s="17">
        <v>7</v>
      </c>
      <c r="R800" s="17">
        <f t="shared" si="110"/>
        <v>1.9461282584821706</v>
      </c>
      <c r="S800" s="17">
        <f t="shared" si="111"/>
        <v>0.42674391698803016</v>
      </c>
      <c r="T800" s="17">
        <f t="shared" si="112"/>
        <v>0.74095388310426558</v>
      </c>
      <c r="U800" s="17">
        <f t="shared" si="113"/>
        <v>0.45287253595681493</v>
      </c>
      <c r="W800" s="17">
        <v>67</v>
      </c>
      <c r="X800" s="17">
        <v>7</v>
      </c>
      <c r="Y800" s="17">
        <f t="shared" si="114"/>
        <v>0.54563855254439342</v>
      </c>
      <c r="Z800" s="17">
        <f t="shared" si="115"/>
        <v>0.1196467561465229</v>
      </c>
      <c r="AA800" s="17">
        <f t="shared" si="116"/>
        <v>0.20774221972115875</v>
      </c>
      <c r="AB800" s="17">
        <f t="shared" si="117"/>
        <v>0.12697247158792493</v>
      </c>
      <c r="AD800" s="17">
        <v>67</v>
      </c>
      <c r="AE800" s="17">
        <v>7</v>
      </c>
      <c r="AF800" s="17">
        <f>SUMPRODUCT(Y800:AB800,'Coded Choice Data'!C800:F800)</f>
        <v>0.54563855254439342</v>
      </c>
      <c r="AG800" s="17">
        <f t="shared" si="118"/>
        <v>-0.60579851412740759</v>
      </c>
    </row>
    <row r="801" spans="9:33" x14ac:dyDescent="0.3">
      <c r="I801" s="16">
        <v>67</v>
      </c>
      <c r="J801" s="16">
        <v>8</v>
      </c>
      <c r="K801" s="17">
        <f>SUMPRODUCT($A$2:$G$2,'Des Matrix All Tasks All Resp'!C802:I802)</f>
        <v>-1.1975725696168413</v>
      </c>
      <c r="L801" s="17">
        <f>SUMPRODUCT($A$2:$G$2,'Des Matrix All Tasks All Resp'!J802:P802)</f>
        <v>-0.68125478487649804</v>
      </c>
      <c r="M801" s="17">
        <f>SUMPRODUCT($A$2:$G$2,'Des Matrix All Tasks All Resp'!Q802:W802)</f>
        <v>0.65706357561691719</v>
      </c>
      <c r="N801" s="17">
        <f>SUMPRODUCT($A$2:$G$2,'Des Matrix All Tasks All Resp'!X802:AD802)</f>
        <v>-0.79214457067197641</v>
      </c>
      <c r="P801" s="17">
        <v>67</v>
      </c>
      <c r="Q801" s="17">
        <v>8</v>
      </c>
      <c r="R801" s="17">
        <f t="shared" si="110"/>
        <v>0.30192622799302171</v>
      </c>
      <c r="S801" s="17">
        <f t="shared" si="111"/>
        <v>0.50598169568907869</v>
      </c>
      <c r="T801" s="17">
        <f t="shared" si="112"/>
        <v>1.9291192963151294</v>
      </c>
      <c r="U801" s="17">
        <f t="shared" si="113"/>
        <v>0.45287253595681493</v>
      </c>
      <c r="W801" s="17">
        <v>67</v>
      </c>
      <c r="X801" s="17">
        <v>8</v>
      </c>
      <c r="Y801" s="17">
        <f t="shared" si="114"/>
        <v>9.4650694721508805E-2</v>
      </c>
      <c r="Z801" s="17">
        <f t="shared" si="115"/>
        <v>0.15861993617343256</v>
      </c>
      <c r="AA801" s="17">
        <f t="shared" si="116"/>
        <v>0.60475859553716993</v>
      </c>
      <c r="AB801" s="17">
        <f t="shared" si="117"/>
        <v>0.14197077356788865</v>
      </c>
      <c r="AD801" s="17">
        <v>67</v>
      </c>
      <c r="AE801" s="17">
        <v>8</v>
      </c>
      <c r="AF801" s="17">
        <f>SUMPRODUCT(Y801:AB801,'Coded Choice Data'!C801:F801)</f>
        <v>0.60475859553716993</v>
      </c>
      <c r="AG801" s="17">
        <f t="shared" si="118"/>
        <v>-0.5029259162202605</v>
      </c>
    </row>
    <row r="802" spans="9:33" x14ac:dyDescent="0.3">
      <c r="I802" s="16">
        <v>67</v>
      </c>
      <c r="J802" s="16">
        <v>9</v>
      </c>
      <c r="K802" s="17">
        <f>SUMPRODUCT($A$2:$G$2,'Des Matrix All Tasks All Resp'!C803:I803)</f>
        <v>-1.0671293456207582</v>
      </c>
      <c r="L802" s="17">
        <f>SUMPRODUCT($A$2:$G$2,'Des Matrix All Tasks All Resp'!J803:P803)</f>
        <v>-0.69446976714678621</v>
      </c>
      <c r="M802" s="17">
        <f>SUMPRODUCT($A$2:$G$2,'Des Matrix All Tasks All Resp'!Q803:W803)</f>
        <v>1.3392610796480227</v>
      </c>
      <c r="N802" s="17">
        <f>SUMPRODUCT($A$2:$G$2,'Des Matrix All Tasks All Resp'!X803:AD803)</f>
        <v>-0.79214457067197641</v>
      </c>
      <c r="P802" s="17">
        <v>67</v>
      </c>
      <c r="Q802" s="17">
        <v>9</v>
      </c>
      <c r="R802" s="17">
        <f t="shared" si="110"/>
        <v>0.3439945909823911</v>
      </c>
      <c r="S802" s="17">
        <f t="shared" si="111"/>
        <v>0.49933914382267025</v>
      </c>
      <c r="T802" s="17">
        <f t="shared" si="112"/>
        <v>3.8162225787435333</v>
      </c>
      <c r="U802" s="17">
        <f t="shared" si="113"/>
        <v>0.45287253595681493</v>
      </c>
      <c r="W802" s="17">
        <v>67</v>
      </c>
      <c r="X802" s="17">
        <v>9</v>
      </c>
      <c r="Y802" s="17">
        <f t="shared" si="114"/>
        <v>6.7285941987372616E-2</v>
      </c>
      <c r="Z802" s="17">
        <f t="shared" si="115"/>
        <v>9.7671607473026778E-2</v>
      </c>
      <c r="AA802" s="17">
        <f t="shared" si="116"/>
        <v>0.7464597926116322</v>
      </c>
      <c r="AB802" s="17">
        <f t="shared" si="117"/>
        <v>8.8582657927968433E-2</v>
      </c>
      <c r="AD802" s="17">
        <v>67</v>
      </c>
      <c r="AE802" s="17">
        <v>9</v>
      </c>
      <c r="AF802" s="17">
        <f>SUMPRODUCT(Y802:AB802,'Coded Choice Data'!C802:F802)</f>
        <v>0.7464597926116322</v>
      </c>
      <c r="AG802" s="17">
        <f t="shared" si="118"/>
        <v>-0.29241352465689846</v>
      </c>
    </row>
    <row r="803" spans="9:33" x14ac:dyDescent="0.3">
      <c r="I803" s="16">
        <v>67</v>
      </c>
      <c r="J803" s="16">
        <v>10</v>
      </c>
      <c r="K803" s="17">
        <f>SUMPRODUCT($A$2:$G$2,'Des Matrix All Tasks All Resp'!C804:I804)</f>
        <v>-0.29981689164942416</v>
      </c>
      <c r="L803" s="17">
        <f>SUMPRODUCT($A$2:$G$2,'Des Matrix All Tasks All Resp'!J804:P804)</f>
        <v>1.3392610796480227</v>
      </c>
      <c r="M803" s="17">
        <f>SUMPRODUCT($A$2:$G$2,'Des Matrix All Tasks All Resp'!Q804:W804)</f>
        <v>-1.1975725696168413</v>
      </c>
      <c r="N803" s="17">
        <f>SUMPRODUCT($A$2:$G$2,'Des Matrix All Tasks All Resp'!X804:AD804)</f>
        <v>-0.79214457067197641</v>
      </c>
      <c r="P803" s="17">
        <v>67</v>
      </c>
      <c r="Q803" s="17">
        <v>10</v>
      </c>
      <c r="R803" s="17">
        <f t="shared" si="110"/>
        <v>0.74095388310426558</v>
      </c>
      <c r="S803" s="17">
        <f t="shared" si="111"/>
        <v>3.8162225787435333</v>
      </c>
      <c r="T803" s="17">
        <f t="shared" si="112"/>
        <v>0.30192622799302171</v>
      </c>
      <c r="U803" s="17">
        <f t="shared" si="113"/>
        <v>0.45287253595681493</v>
      </c>
      <c r="W803" s="17">
        <v>67</v>
      </c>
      <c r="X803" s="17">
        <v>10</v>
      </c>
      <c r="Y803" s="17">
        <f t="shared" si="114"/>
        <v>0.13948745082729661</v>
      </c>
      <c r="Z803" s="17">
        <f t="shared" si="115"/>
        <v>0.71841874566922448</v>
      </c>
      <c r="AA803" s="17">
        <f t="shared" si="116"/>
        <v>5.6838786921805544E-2</v>
      </c>
      <c r="AB803" s="17">
        <f t="shared" si="117"/>
        <v>8.525501658167324E-2</v>
      </c>
      <c r="AD803" s="17">
        <v>67</v>
      </c>
      <c r="AE803" s="17">
        <v>10</v>
      </c>
      <c r="AF803" s="17">
        <f>SUMPRODUCT(Y803:AB803,'Coded Choice Data'!C803:F803)</f>
        <v>8.525501658167324E-2</v>
      </c>
      <c r="AG803" s="17">
        <f t="shared" si="118"/>
        <v>-2.4621083190170174</v>
      </c>
    </row>
    <row r="804" spans="9:33" x14ac:dyDescent="0.3">
      <c r="I804" s="16">
        <v>67</v>
      </c>
      <c r="J804" s="16">
        <v>11</v>
      </c>
      <c r="K804" s="17">
        <f>SUMPRODUCT($A$2:$G$2,'Des Matrix All Tasks All Resp'!C805:I805)</f>
        <v>-1.0671293456207582</v>
      </c>
      <c r="L804" s="17">
        <f>SUMPRODUCT($A$2:$G$2,'Des Matrix All Tasks All Resp'!J805:P805)</f>
        <v>0.66584189037001906</v>
      </c>
      <c r="M804" s="17">
        <f>SUMPRODUCT($A$2:$G$2,'Des Matrix All Tasks All Resp'!Q805:W805)</f>
        <v>-0.68125478487649804</v>
      </c>
      <c r="N804" s="17">
        <f>SUMPRODUCT($A$2:$G$2,'Des Matrix All Tasks All Resp'!X805:AD805)</f>
        <v>-0.79214457067197641</v>
      </c>
      <c r="P804" s="17">
        <v>67</v>
      </c>
      <c r="Q804" s="17">
        <v>11</v>
      </c>
      <c r="R804" s="17">
        <f t="shared" si="110"/>
        <v>0.3439945909823911</v>
      </c>
      <c r="S804" s="17">
        <f t="shared" si="111"/>
        <v>1.9461282584821706</v>
      </c>
      <c r="T804" s="17">
        <f t="shared" si="112"/>
        <v>0.50598169568907869</v>
      </c>
      <c r="U804" s="17">
        <f t="shared" si="113"/>
        <v>0.45287253595681493</v>
      </c>
      <c r="W804" s="17">
        <v>67</v>
      </c>
      <c r="X804" s="17">
        <v>11</v>
      </c>
      <c r="Y804" s="17">
        <f t="shared" si="114"/>
        <v>0.10587781396870258</v>
      </c>
      <c r="Z804" s="17">
        <f t="shared" si="115"/>
        <v>0.59899722586439763</v>
      </c>
      <c r="AA804" s="17">
        <f t="shared" si="116"/>
        <v>0.15573569251407005</v>
      </c>
      <c r="AB804" s="17">
        <f t="shared" si="117"/>
        <v>0.1393892676528298</v>
      </c>
      <c r="AD804" s="17">
        <v>67</v>
      </c>
      <c r="AE804" s="17">
        <v>11</v>
      </c>
      <c r="AF804" s="17">
        <f>SUMPRODUCT(Y804:AB804,'Coded Choice Data'!C804:F804)</f>
        <v>0.10587781396870258</v>
      </c>
      <c r="AG804" s="17">
        <f t="shared" si="118"/>
        <v>-2.2454695481463238</v>
      </c>
    </row>
    <row r="805" spans="9:33" x14ac:dyDescent="0.3">
      <c r="I805" s="16">
        <v>67</v>
      </c>
      <c r="J805" s="16">
        <v>12</v>
      </c>
      <c r="K805" s="17">
        <f>SUMPRODUCT($A$2:$G$2,'Des Matrix All Tasks All Resp'!C806:I806)</f>
        <v>0.65706357561691719</v>
      </c>
      <c r="L805" s="17">
        <f>SUMPRODUCT($A$2:$G$2,'Des Matrix All Tasks All Resp'!J806:P806)</f>
        <v>-0.8515711716844464</v>
      </c>
      <c r="M805" s="17">
        <f>SUMPRODUCT($A$2:$G$2,'Des Matrix All Tasks All Resp'!Q806:W806)</f>
        <v>-0.69446976714678621</v>
      </c>
      <c r="N805" s="17">
        <f>SUMPRODUCT($A$2:$G$2,'Des Matrix All Tasks All Resp'!X806:AD806)</f>
        <v>-0.79214457067197641</v>
      </c>
      <c r="P805" s="17">
        <v>67</v>
      </c>
      <c r="Q805" s="17">
        <v>12</v>
      </c>
      <c r="R805" s="17">
        <f t="shared" si="110"/>
        <v>1.9291192963151294</v>
      </c>
      <c r="S805" s="17">
        <f t="shared" si="111"/>
        <v>0.42674391698803016</v>
      </c>
      <c r="T805" s="17">
        <f t="shared" si="112"/>
        <v>0.49933914382267025</v>
      </c>
      <c r="U805" s="17">
        <f t="shared" si="113"/>
        <v>0.45287253595681493</v>
      </c>
      <c r="W805" s="17">
        <v>67</v>
      </c>
      <c r="X805" s="17">
        <v>12</v>
      </c>
      <c r="Y805" s="17">
        <f t="shared" si="114"/>
        <v>0.58315466205103683</v>
      </c>
      <c r="Z805" s="17">
        <f t="shared" si="115"/>
        <v>0.1290006819012392</v>
      </c>
      <c r="AA805" s="17">
        <f t="shared" si="116"/>
        <v>0.15094553780109821</v>
      </c>
      <c r="AB805" s="17">
        <f t="shared" si="117"/>
        <v>0.13689911824662579</v>
      </c>
      <c r="AD805" s="17">
        <v>67</v>
      </c>
      <c r="AE805" s="17">
        <v>12</v>
      </c>
      <c r="AF805" s="17">
        <f>SUMPRODUCT(Y805:AB805,'Coded Choice Data'!C805:F805)</f>
        <v>0.58315466205103683</v>
      </c>
      <c r="AG805" s="17">
        <f t="shared" si="118"/>
        <v>-0.53930284127695449</v>
      </c>
    </row>
    <row r="806" spans="9:33" x14ac:dyDescent="0.3">
      <c r="I806" s="16">
        <v>68</v>
      </c>
      <c r="J806" s="16">
        <v>1</v>
      </c>
      <c r="K806" s="17">
        <f>SUMPRODUCT($A$2:$G$2,'Des Matrix All Tasks All Resp'!C807:I807)</f>
        <v>-0.69446976714678621</v>
      </c>
      <c r="L806" s="17">
        <f>SUMPRODUCT($A$2:$G$2,'Des Matrix All Tasks All Resp'!J807:P807)</f>
        <v>-1.1975725696168413</v>
      </c>
      <c r="M806" s="17">
        <f>SUMPRODUCT($A$2:$G$2,'Des Matrix All Tasks All Resp'!Q807:W807)</f>
        <v>0.66584189037001906</v>
      </c>
      <c r="N806" s="17">
        <f>SUMPRODUCT($A$2:$G$2,'Des Matrix All Tasks All Resp'!X807:AD807)</f>
        <v>-0.79214457067197641</v>
      </c>
      <c r="P806" s="17">
        <v>68</v>
      </c>
      <c r="Q806" s="17">
        <v>1</v>
      </c>
      <c r="R806" s="17">
        <f t="shared" si="110"/>
        <v>0.49933914382267025</v>
      </c>
      <c r="S806" s="17">
        <f t="shared" si="111"/>
        <v>0.30192622799302171</v>
      </c>
      <c r="T806" s="17">
        <f t="shared" si="112"/>
        <v>1.9461282584821706</v>
      </c>
      <c r="U806" s="17">
        <f t="shared" si="113"/>
        <v>0.45287253595681493</v>
      </c>
      <c r="W806" s="17">
        <v>68</v>
      </c>
      <c r="X806" s="17">
        <v>1</v>
      </c>
      <c r="Y806" s="17">
        <f t="shared" si="114"/>
        <v>0.15603050430241394</v>
      </c>
      <c r="Z806" s="17">
        <f t="shared" si="115"/>
        <v>9.4344098992981823E-2</v>
      </c>
      <c r="AA806" s="17">
        <f t="shared" si="116"/>
        <v>0.60811449966355624</v>
      </c>
      <c r="AB806" s="17">
        <f t="shared" si="117"/>
        <v>0.14151089704104794</v>
      </c>
      <c r="AD806" s="17">
        <v>68</v>
      </c>
      <c r="AE806" s="17">
        <v>1</v>
      </c>
      <c r="AF806" s="17">
        <f>SUMPRODUCT(Y806:AB806,'Coded Choice Data'!C806:F806)</f>
        <v>0.60811449966355624</v>
      </c>
      <c r="AG806" s="17">
        <f t="shared" si="118"/>
        <v>-0.49739209293123748</v>
      </c>
    </row>
    <row r="807" spans="9:33" x14ac:dyDescent="0.3">
      <c r="I807" s="16">
        <v>68</v>
      </c>
      <c r="J807" s="16">
        <v>2</v>
      </c>
      <c r="K807" s="17">
        <f>SUMPRODUCT($A$2:$G$2,'Des Matrix All Tasks All Resp'!C808:I808)</f>
        <v>-0.29981689164942416</v>
      </c>
      <c r="L807" s="17">
        <f>SUMPRODUCT($A$2:$G$2,'Des Matrix All Tasks All Resp'!J808:P808)</f>
        <v>0.65706357561691719</v>
      </c>
      <c r="M807" s="17">
        <f>SUMPRODUCT($A$2:$G$2,'Des Matrix All Tasks All Resp'!Q808:W808)</f>
        <v>-1.0671293456207582</v>
      </c>
      <c r="N807" s="17">
        <f>SUMPRODUCT($A$2:$G$2,'Des Matrix All Tasks All Resp'!X808:AD808)</f>
        <v>-0.79214457067197641</v>
      </c>
      <c r="P807" s="17">
        <v>68</v>
      </c>
      <c r="Q807" s="17">
        <v>2</v>
      </c>
      <c r="R807" s="17">
        <f t="shared" si="110"/>
        <v>0.74095388310426558</v>
      </c>
      <c r="S807" s="17">
        <f t="shared" si="111"/>
        <v>1.9291192963151294</v>
      </c>
      <c r="T807" s="17">
        <f t="shared" si="112"/>
        <v>0.3439945909823911</v>
      </c>
      <c r="U807" s="17">
        <f t="shared" si="113"/>
        <v>0.45287253595681493</v>
      </c>
      <c r="W807" s="17">
        <v>68</v>
      </c>
      <c r="X807" s="17">
        <v>2</v>
      </c>
      <c r="Y807" s="17">
        <f t="shared" si="114"/>
        <v>0.21371982717594143</v>
      </c>
      <c r="Z807" s="17">
        <f t="shared" si="115"/>
        <v>0.55643279833142645</v>
      </c>
      <c r="AA807" s="17">
        <f t="shared" si="116"/>
        <v>9.922137694481846E-2</v>
      </c>
      <c r="AB807" s="17">
        <f t="shared" si="117"/>
        <v>0.13062599754781365</v>
      </c>
      <c r="AD807" s="17">
        <v>68</v>
      </c>
      <c r="AE807" s="17">
        <v>2</v>
      </c>
      <c r="AF807" s="17">
        <f>SUMPRODUCT(Y807:AB807,'Coded Choice Data'!C807:F807)</f>
        <v>9.922137694481846E-2</v>
      </c>
      <c r="AG807" s="17">
        <f t="shared" si="118"/>
        <v>-2.3104017945113293</v>
      </c>
    </row>
    <row r="808" spans="9:33" x14ac:dyDescent="0.3">
      <c r="I808" s="16">
        <v>68</v>
      </c>
      <c r="J808" s="16">
        <v>3</v>
      </c>
      <c r="K808" s="17">
        <f>SUMPRODUCT($A$2:$G$2,'Des Matrix All Tasks All Resp'!C809:I809)</f>
        <v>1.3392610796480227</v>
      </c>
      <c r="L808" s="17">
        <f>SUMPRODUCT($A$2:$G$2,'Des Matrix All Tasks All Resp'!J809:P809)</f>
        <v>-0.68125478487649804</v>
      </c>
      <c r="M808" s="17">
        <f>SUMPRODUCT($A$2:$G$2,'Des Matrix All Tasks All Resp'!Q809:W809)</f>
        <v>-0.8515711716844464</v>
      </c>
      <c r="N808" s="17">
        <f>SUMPRODUCT($A$2:$G$2,'Des Matrix All Tasks All Resp'!X809:AD809)</f>
        <v>-0.79214457067197641</v>
      </c>
      <c r="P808" s="17">
        <v>68</v>
      </c>
      <c r="Q808" s="17">
        <v>3</v>
      </c>
      <c r="R808" s="17">
        <f t="shared" si="110"/>
        <v>3.8162225787435333</v>
      </c>
      <c r="S808" s="17">
        <f t="shared" si="111"/>
        <v>0.50598169568907869</v>
      </c>
      <c r="T808" s="17">
        <f t="shared" si="112"/>
        <v>0.42674391698803016</v>
      </c>
      <c r="U808" s="17">
        <f t="shared" si="113"/>
        <v>0.45287253595681493</v>
      </c>
      <c r="W808" s="17">
        <v>68</v>
      </c>
      <c r="X808" s="17">
        <v>3</v>
      </c>
      <c r="Y808" s="17">
        <f t="shared" si="114"/>
        <v>0.73363208360075771</v>
      </c>
      <c r="Z808" s="17">
        <f t="shared" si="115"/>
        <v>9.7270114101793301E-2</v>
      </c>
      <c r="AA808" s="17">
        <f t="shared" si="116"/>
        <v>8.2037413312237836E-2</v>
      </c>
      <c r="AB808" s="17">
        <f t="shared" si="117"/>
        <v>8.7060388985211054E-2</v>
      </c>
      <c r="AD808" s="17">
        <v>68</v>
      </c>
      <c r="AE808" s="17">
        <v>3</v>
      </c>
      <c r="AF808" s="17">
        <f>SUMPRODUCT(Y808:AB808,'Coded Choice Data'!C808:F808)</f>
        <v>0.73363208360075771</v>
      </c>
      <c r="AG808" s="17">
        <f t="shared" si="118"/>
        <v>-0.30974762453497645</v>
      </c>
    </row>
    <row r="809" spans="9:33" x14ac:dyDescent="0.3">
      <c r="I809" s="16">
        <v>68</v>
      </c>
      <c r="J809" s="16">
        <v>4</v>
      </c>
      <c r="K809" s="17">
        <f>SUMPRODUCT($A$2:$G$2,'Des Matrix All Tasks All Resp'!C810:I810)</f>
        <v>-0.8515711716844464</v>
      </c>
      <c r="L809" s="17">
        <f>SUMPRODUCT($A$2:$G$2,'Des Matrix All Tasks All Resp'!J810:P810)</f>
        <v>-1.0671293456207582</v>
      </c>
      <c r="M809" s="17">
        <f>SUMPRODUCT($A$2:$G$2,'Des Matrix All Tasks All Resp'!Q810:W810)</f>
        <v>-1.1975725696168413</v>
      </c>
      <c r="N809" s="17">
        <f>SUMPRODUCT($A$2:$G$2,'Des Matrix All Tasks All Resp'!X810:AD810)</f>
        <v>-0.79214457067197641</v>
      </c>
      <c r="P809" s="17">
        <v>68</v>
      </c>
      <c r="Q809" s="17">
        <v>4</v>
      </c>
      <c r="R809" s="17">
        <f t="shared" si="110"/>
        <v>0.42674391698803016</v>
      </c>
      <c r="S809" s="17">
        <f t="shared" si="111"/>
        <v>0.3439945909823911</v>
      </c>
      <c r="T809" s="17">
        <f t="shared" si="112"/>
        <v>0.30192622799302171</v>
      </c>
      <c r="U809" s="17">
        <f t="shared" si="113"/>
        <v>0.45287253595681493</v>
      </c>
      <c r="W809" s="17">
        <v>68</v>
      </c>
      <c r="X809" s="17">
        <v>4</v>
      </c>
      <c r="Y809" s="17">
        <f t="shared" si="114"/>
        <v>0.27973352394784146</v>
      </c>
      <c r="Z809" s="17">
        <f t="shared" si="115"/>
        <v>0.22549078106062309</v>
      </c>
      <c r="AA809" s="17">
        <f t="shared" si="116"/>
        <v>0.19791468458386108</v>
      </c>
      <c r="AB809" s="17">
        <f t="shared" si="117"/>
        <v>0.29686101040767443</v>
      </c>
      <c r="AD809" s="17">
        <v>68</v>
      </c>
      <c r="AE809" s="17">
        <v>4</v>
      </c>
      <c r="AF809" s="17">
        <f>SUMPRODUCT(Y809:AB809,'Coded Choice Data'!C809:F809)</f>
        <v>0.22549078106062309</v>
      </c>
      <c r="AG809" s="17">
        <f t="shared" si="118"/>
        <v>-1.4894760030896363</v>
      </c>
    </row>
    <row r="810" spans="9:33" x14ac:dyDescent="0.3">
      <c r="I810" s="16">
        <v>68</v>
      </c>
      <c r="J810" s="16">
        <v>5</v>
      </c>
      <c r="K810" s="17">
        <f>SUMPRODUCT($A$2:$G$2,'Des Matrix All Tasks All Resp'!C811:I811)</f>
        <v>1.3392610796480227</v>
      </c>
      <c r="L810" s="17">
        <f>SUMPRODUCT($A$2:$G$2,'Des Matrix All Tasks All Resp'!J811:P811)</f>
        <v>0.65706357561691719</v>
      </c>
      <c r="M810" s="17">
        <f>SUMPRODUCT($A$2:$G$2,'Des Matrix All Tasks All Resp'!Q811:W811)</f>
        <v>0.66584189037001906</v>
      </c>
      <c r="N810" s="17">
        <f>SUMPRODUCT($A$2:$G$2,'Des Matrix All Tasks All Resp'!X811:AD811)</f>
        <v>-0.79214457067197641</v>
      </c>
      <c r="P810" s="17">
        <v>68</v>
      </c>
      <c r="Q810" s="17">
        <v>5</v>
      </c>
      <c r="R810" s="17">
        <f t="shared" si="110"/>
        <v>3.8162225787435333</v>
      </c>
      <c r="S810" s="17">
        <f t="shared" si="111"/>
        <v>1.9291192963151294</v>
      </c>
      <c r="T810" s="17">
        <f t="shared" si="112"/>
        <v>1.9461282584821706</v>
      </c>
      <c r="U810" s="17">
        <f t="shared" si="113"/>
        <v>0.45287253595681493</v>
      </c>
      <c r="W810" s="17">
        <v>68</v>
      </c>
      <c r="X810" s="17">
        <v>5</v>
      </c>
      <c r="Y810" s="17">
        <f t="shared" si="114"/>
        <v>0.46857342987741968</v>
      </c>
      <c r="Z810" s="17">
        <f t="shared" si="115"/>
        <v>0.23686617503707263</v>
      </c>
      <c r="AA810" s="17">
        <f t="shared" si="116"/>
        <v>0.23895461395194584</v>
      </c>
      <c r="AB810" s="17">
        <f t="shared" si="117"/>
        <v>5.5605781133561828E-2</v>
      </c>
      <c r="AD810" s="17">
        <v>68</v>
      </c>
      <c r="AE810" s="17">
        <v>5</v>
      </c>
      <c r="AF810" s="17">
        <f>SUMPRODUCT(Y810:AB810,'Coded Choice Data'!C810:F810)</f>
        <v>0.23895461395194584</v>
      </c>
      <c r="AG810" s="17">
        <f t="shared" si="118"/>
        <v>-1.4314816448665266</v>
      </c>
    </row>
    <row r="811" spans="9:33" x14ac:dyDescent="0.3">
      <c r="I811" s="16">
        <v>68</v>
      </c>
      <c r="J811" s="16">
        <v>6</v>
      </c>
      <c r="K811" s="17">
        <f>SUMPRODUCT($A$2:$G$2,'Des Matrix All Tasks All Resp'!C812:I812)</f>
        <v>-0.68125478487649804</v>
      </c>
      <c r="L811" s="17">
        <f>SUMPRODUCT($A$2:$G$2,'Des Matrix All Tasks All Resp'!J812:P812)</f>
        <v>-0.29981689164942416</v>
      </c>
      <c r="M811" s="17">
        <f>SUMPRODUCT($A$2:$G$2,'Des Matrix All Tasks All Resp'!Q812:W812)</f>
        <v>-0.69446976714678621</v>
      </c>
      <c r="N811" s="17">
        <f>SUMPRODUCT($A$2:$G$2,'Des Matrix All Tasks All Resp'!X812:AD812)</f>
        <v>-0.79214457067197641</v>
      </c>
      <c r="P811" s="17">
        <v>68</v>
      </c>
      <c r="Q811" s="17">
        <v>6</v>
      </c>
      <c r="R811" s="17">
        <f t="shared" si="110"/>
        <v>0.50598169568907869</v>
      </c>
      <c r="S811" s="17">
        <f t="shared" si="111"/>
        <v>0.74095388310426558</v>
      </c>
      <c r="T811" s="17">
        <f t="shared" si="112"/>
        <v>0.49933914382267025</v>
      </c>
      <c r="U811" s="17">
        <f t="shared" si="113"/>
        <v>0.45287253595681493</v>
      </c>
      <c r="W811" s="17">
        <v>68</v>
      </c>
      <c r="X811" s="17">
        <v>6</v>
      </c>
      <c r="Y811" s="17">
        <f t="shared" si="114"/>
        <v>0.23008086144146769</v>
      </c>
      <c r="Z811" s="17">
        <f t="shared" si="115"/>
        <v>0.33692781609591671</v>
      </c>
      <c r="AA811" s="17">
        <f t="shared" si="116"/>
        <v>0.22706034890393112</v>
      </c>
      <c r="AB811" s="17">
        <f t="shared" si="117"/>
        <v>0.20593097355868456</v>
      </c>
      <c r="AD811" s="17">
        <v>68</v>
      </c>
      <c r="AE811" s="17">
        <v>6</v>
      </c>
      <c r="AF811" s="17">
        <f>SUMPRODUCT(Y811:AB811,'Coded Choice Data'!C811:F811)</f>
        <v>0.23008086144146769</v>
      </c>
      <c r="AG811" s="17">
        <f t="shared" si="118"/>
        <v>-1.4693244603610727</v>
      </c>
    </row>
    <row r="812" spans="9:33" x14ac:dyDescent="0.3">
      <c r="I812" s="16">
        <v>68</v>
      </c>
      <c r="J812" s="16">
        <v>7</v>
      </c>
      <c r="K812" s="17">
        <f>SUMPRODUCT($A$2:$G$2,'Des Matrix All Tasks All Resp'!C813:I813)</f>
        <v>0.66584189037001906</v>
      </c>
      <c r="L812" s="17">
        <f>SUMPRODUCT($A$2:$G$2,'Des Matrix All Tasks All Resp'!J813:P813)</f>
        <v>-0.8515711716844464</v>
      </c>
      <c r="M812" s="17">
        <f>SUMPRODUCT($A$2:$G$2,'Des Matrix All Tasks All Resp'!Q813:W813)</f>
        <v>-0.29981689164942416</v>
      </c>
      <c r="N812" s="17">
        <f>SUMPRODUCT($A$2:$G$2,'Des Matrix All Tasks All Resp'!X813:AD813)</f>
        <v>-0.79214457067197641</v>
      </c>
      <c r="P812" s="17">
        <v>68</v>
      </c>
      <c r="Q812" s="17">
        <v>7</v>
      </c>
      <c r="R812" s="17">
        <f t="shared" si="110"/>
        <v>1.9461282584821706</v>
      </c>
      <c r="S812" s="17">
        <f t="shared" si="111"/>
        <v>0.42674391698803016</v>
      </c>
      <c r="T812" s="17">
        <f t="shared" si="112"/>
        <v>0.74095388310426558</v>
      </c>
      <c r="U812" s="17">
        <f t="shared" si="113"/>
        <v>0.45287253595681493</v>
      </c>
      <c r="W812" s="17">
        <v>68</v>
      </c>
      <c r="X812" s="17">
        <v>7</v>
      </c>
      <c r="Y812" s="17">
        <f t="shared" si="114"/>
        <v>0.54563855254439342</v>
      </c>
      <c r="Z812" s="17">
        <f t="shared" si="115"/>
        <v>0.1196467561465229</v>
      </c>
      <c r="AA812" s="17">
        <f t="shared" si="116"/>
        <v>0.20774221972115875</v>
      </c>
      <c r="AB812" s="17">
        <f t="shared" si="117"/>
        <v>0.12697247158792493</v>
      </c>
      <c r="AD812" s="17">
        <v>68</v>
      </c>
      <c r="AE812" s="17">
        <v>7</v>
      </c>
      <c r="AF812" s="17">
        <f>SUMPRODUCT(Y812:AB812,'Coded Choice Data'!C812:F812)</f>
        <v>0.12697247158792493</v>
      </c>
      <c r="AG812" s="17">
        <f t="shared" si="118"/>
        <v>-2.0637849751694031</v>
      </c>
    </row>
    <row r="813" spans="9:33" x14ac:dyDescent="0.3">
      <c r="I813" s="16">
        <v>68</v>
      </c>
      <c r="J813" s="16">
        <v>8</v>
      </c>
      <c r="K813" s="17">
        <f>SUMPRODUCT($A$2:$G$2,'Des Matrix All Tasks All Resp'!C814:I814)</f>
        <v>-1.1975725696168413</v>
      </c>
      <c r="L813" s="17">
        <f>SUMPRODUCT($A$2:$G$2,'Des Matrix All Tasks All Resp'!J814:P814)</f>
        <v>-0.68125478487649804</v>
      </c>
      <c r="M813" s="17">
        <f>SUMPRODUCT($A$2:$G$2,'Des Matrix All Tasks All Resp'!Q814:W814)</f>
        <v>0.65706357561691719</v>
      </c>
      <c r="N813" s="17">
        <f>SUMPRODUCT($A$2:$G$2,'Des Matrix All Tasks All Resp'!X814:AD814)</f>
        <v>-0.79214457067197641</v>
      </c>
      <c r="P813" s="17">
        <v>68</v>
      </c>
      <c r="Q813" s="17">
        <v>8</v>
      </c>
      <c r="R813" s="17">
        <f t="shared" si="110"/>
        <v>0.30192622799302171</v>
      </c>
      <c r="S813" s="17">
        <f t="shared" si="111"/>
        <v>0.50598169568907869</v>
      </c>
      <c r="T813" s="17">
        <f t="shared" si="112"/>
        <v>1.9291192963151294</v>
      </c>
      <c r="U813" s="17">
        <f t="shared" si="113"/>
        <v>0.45287253595681493</v>
      </c>
      <c r="W813" s="17">
        <v>68</v>
      </c>
      <c r="X813" s="17">
        <v>8</v>
      </c>
      <c r="Y813" s="17">
        <f t="shared" si="114"/>
        <v>9.4650694721508805E-2</v>
      </c>
      <c r="Z813" s="17">
        <f t="shared" si="115"/>
        <v>0.15861993617343256</v>
      </c>
      <c r="AA813" s="17">
        <f t="shared" si="116"/>
        <v>0.60475859553716993</v>
      </c>
      <c r="AB813" s="17">
        <f t="shared" si="117"/>
        <v>0.14197077356788865</v>
      </c>
      <c r="AD813" s="17">
        <v>68</v>
      </c>
      <c r="AE813" s="17">
        <v>8</v>
      </c>
      <c r="AF813" s="17">
        <f>SUMPRODUCT(Y813:AB813,'Coded Choice Data'!C813:F813)</f>
        <v>0.60475859553716993</v>
      </c>
      <c r="AG813" s="17">
        <f t="shared" si="118"/>
        <v>-0.5029259162202605</v>
      </c>
    </row>
    <row r="814" spans="9:33" x14ac:dyDescent="0.3">
      <c r="I814" s="16">
        <v>68</v>
      </c>
      <c r="J814" s="16">
        <v>9</v>
      </c>
      <c r="K814" s="17">
        <f>SUMPRODUCT($A$2:$G$2,'Des Matrix All Tasks All Resp'!C815:I815)</f>
        <v>-1.0671293456207582</v>
      </c>
      <c r="L814" s="17">
        <f>SUMPRODUCT($A$2:$G$2,'Des Matrix All Tasks All Resp'!J815:P815)</f>
        <v>-0.69446976714678621</v>
      </c>
      <c r="M814" s="17">
        <f>SUMPRODUCT($A$2:$G$2,'Des Matrix All Tasks All Resp'!Q815:W815)</f>
        <v>1.3392610796480227</v>
      </c>
      <c r="N814" s="17">
        <f>SUMPRODUCT($A$2:$G$2,'Des Matrix All Tasks All Resp'!X815:AD815)</f>
        <v>-0.79214457067197641</v>
      </c>
      <c r="P814" s="17">
        <v>68</v>
      </c>
      <c r="Q814" s="17">
        <v>9</v>
      </c>
      <c r="R814" s="17">
        <f t="shared" si="110"/>
        <v>0.3439945909823911</v>
      </c>
      <c r="S814" s="17">
        <f t="shared" si="111"/>
        <v>0.49933914382267025</v>
      </c>
      <c r="T814" s="17">
        <f t="shared" si="112"/>
        <v>3.8162225787435333</v>
      </c>
      <c r="U814" s="17">
        <f t="shared" si="113"/>
        <v>0.45287253595681493</v>
      </c>
      <c r="W814" s="17">
        <v>68</v>
      </c>
      <c r="X814" s="17">
        <v>9</v>
      </c>
      <c r="Y814" s="17">
        <f t="shared" si="114"/>
        <v>6.7285941987372616E-2</v>
      </c>
      <c r="Z814" s="17">
        <f t="shared" si="115"/>
        <v>9.7671607473026778E-2</v>
      </c>
      <c r="AA814" s="17">
        <f t="shared" si="116"/>
        <v>0.7464597926116322</v>
      </c>
      <c r="AB814" s="17">
        <f t="shared" si="117"/>
        <v>8.8582657927968433E-2</v>
      </c>
      <c r="AD814" s="17">
        <v>68</v>
      </c>
      <c r="AE814" s="17">
        <v>9</v>
      </c>
      <c r="AF814" s="17">
        <f>SUMPRODUCT(Y814:AB814,'Coded Choice Data'!C814:F814)</f>
        <v>0.7464597926116322</v>
      </c>
      <c r="AG814" s="17">
        <f t="shared" si="118"/>
        <v>-0.29241352465689846</v>
      </c>
    </row>
    <row r="815" spans="9:33" x14ac:dyDescent="0.3">
      <c r="I815" s="16">
        <v>68</v>
      </c>
      <c r="J815" s="16">
        <v>10</v>
      </c>
      <c r="K815" s="17">
        <f>SUMPRODUCT($A$2:$G$2,'Des Matrix All Tasks All Resp'!C816:I816)</f>
        <v>-0.29981689164942416</v>
      </c>
      <c r="L815" s="17">
        <f>SUMPRODUCT($A$2:$G$2,'Des Matrix All Tasks All Resp'!J816:P816)</f>
        <v>1.3392610796480227</v>
      </c>
      <c r="M815" s="17">
        <f>SUMPRODUCT($A$2:$G$2,'Des Matrix All Tasks All Resp'!Q816:W816)</f>
        <v>-1.1975725696168413</v>
      </c>
      <c r="N815" s="17">
        <f>SUMPRODUCT($A$2:$G$2,'Des Matrix All Tasks All Resp'!X816:AD816)</f>
        <v>-0.79214457067197641</v>
      </c>
      <c r="P815" s="17">
        <v>68</v>
      </c>
      <c r="Q815" s="17">
        <v>10</v>
      </c>
      <c r="R815" s="17">
        <f t="shared" si="110"/>
        <v>0.74095388310426558</v>
      </c>
      <c r="S815" s="17">
        <f t="shared" si="111"/>
        <v>3.8162225787435333</v>
      </c>
      <c r="T815" s="17">
        <f t="shared" si="112"/>
        <v>0.30192622799302171</v>
      </c>
      <c r="U815" s="17">
        <f t="shared" si="113"/>
        <v>0.45287253595681493</v>
      </c>
      <c r="W815" s="17">
        <v>68</v>
      </c>
      <c r="X815" s="17">
        <v>10</v>
      </c>
      <c r="Y815" s="17">
        <f t="shared" si="114"/>
        <v>0.13948745082729661</v>
      </c>
      <c r="Z815" s="17">
        <f t="shared" si="115"/>
        <v>0.71841874566922448</v>
      </c>
      <c r="AA815" s="17">
        <f t="shared" si="116"/>
        <v>5.6838786921805544E-2</v>
      </c>
      <c r="AB815" s="17">
        <f t="shared" si="117"/>
        <v>8.525501658167324E-2</v>
      </c>
      <c r="AD815" s="17">
        <v>68</v>
      </c>
      <c r="AE815" s="17">
        <v>10</v>
      </c>
      <c r="AF815" s="17">
        <f>SUMPRODUCT(Y815:AB815,'Coded Choice Data'!C815:F815)</f>
        <v>0.13948745082729661</v>
      </c>
      <c r="AG815" s="17">
        <f t="shared" si="118"/>
        <v>-1.9697806399944653</v>
      </c>
    </row>
    <row r="816" spans="9:33" x14ac:dyDescent="0.3">
      <c r="I816" s="16">
        <v>68</v>
      </c>
      <c r="J816" s="16">
        <v>11</v>
      </c>
      <c r="K816" s="17">
        <f>SUMPRODUCT($A$2:$G$2,'Des Matrix All Tasks All Resp'!C817:I817)</f>
        <v>-1.0671293456207582</v>
      </c>
      <c r="L816" s="17">
        <f>SUMPRODUCT($A$2:$G$2,'Des Matrix All Tasks All Resp'!J817:P817)</f>
        <v>0.66584189037001906</v>
      </c>
      <c r="M816" s="17">
        <f>SUMPRODUCT($A$2:$G$2,'Des Matrix All Tasks All Resp'!Q817:W817)</f>
        <v>-0.68125478487649804</v>
      </c>
      <c r="N816" s="17">
        <f>SUMPRODUCT($A$2:$G$2,'Des Matrix All Tasks All Resp'!X817:AD817)</f>
        <v>-0.79214457067197641</v>
      </c>
      <c r="P816" s="17">
        <v>68</v>
      </c>
      <c r="Q816" s="17">
        <v>11</v>
      </c>
      <c r="R816" s="17">
        <f t="shared" si="110"/>
        <v>0.3439945909823911</v>
      </c>
      <c r="S816" s="17">
        <f t="shared" si="111"/>
        <v>1.9461282584821706</v>
      </c>
      <c r="T816" s="17">
        <f t="shared" si="112"/>
        <v>0.50598169568907869</v>
      </c>
      <c r="U816" s="17">
        <f t="shared" si="113"/>
        <v>0.45287253595681493</v>
      </c>
      <c r="W816" s="17">
        <v>68</v>
      </c>
      <c r="X816" s="17">
        <v>11</v>
      </c>
      <c r="Y816" s="17">
        <f t="shared" si="114"/>
        <v>0.10587781396870258</v>
      </c>
      <c r="Z816" s="17">
        <f t="shared" si="115"/>
        <v>0.59899722586439763</v>
      </c>
      <c r="AA816" s="17">
        <f t="shared" si="116"/>
        <v>0.15573569251407005</v>
      </c>
      <c r="AB816" s="17">
        <f t="shared" si="117"/>
        <v>0.1393892676528298</v>
      </c>
      <c r="AD816" s="17">
        <v>68</v>
      </c>
      <c r="AE816" s="17">
        <v>11</v>
      </c>
      <c r="AF816" s="17">
        <f>SUMPRODUCT(Y816:AB816,'Coded Choice Data'!C816:F816)</f>
        <v>0.15573569251407005</v>
      </c>
      <c r="AG816" s="17">
        <f t="shared" si="118"/>
        <v>-1.8595949874020634</v>
      </c>
    </row>
    <row r="817" spans="9:33" x14ac:dyDescent="0.3">
      <c r="I817" s="16">
        <v>68</v>
      </c>
      <c r="J817" s="16">
        <v>12</v>
      </c>
      <c r="K817" s="17">
        <f>SUMPRODUCT($A$2:$G$2,'Des Matrix All Tasks All Resp'!C818:I818)</f>
        <v>0.65706357561691719</v>
      </c>
      <c r="L817" s="17">
        <f>SUMPRODUCT($A$2:$G$2,'Des Matrix All Tasks All Resp'!J818:P818)</f>
        <v>-0.8515711716844464</v>
      </c>
      <c r="M817" s="17">
        <f>SUMPRODUCT($A$2:$G$2,'Des Matrix All Tasks All Resp'!Q818:W818)</f>
        <v>-0.69446976714678621</v>
      </c>
      <c r="N817" s="17">
        <f>SUMPRODUCT($A$2:$G$2,'Des Matrix All Tasks All Resp'!X818:AD818)</f>
        <v>-0.79214457067197641</v>
      </c>
      <c r="P817" s="17">
        <v>68</v>
      </c>
      <c r="Q817" s="17">
        <v>12</v>
      </c>
      <c r="R817" s="17">
        <f t="shared" si="110"/>
        <v>1.9291192963151294</v>
      </c>
      <c r="S817" s="17">
        <f t="shared" si="111"/>
        <v>0.42674391698803016</v>
      </c>
      <c r="T817" s="17">
        <f t="shared" si="112"/>
        <v>0.49933914382267025</v>
      </c>
      <c r="U817" s="17">
        <f t="shared" si="113"/>
        <v>0.45287253595681493</v>
      </c>
      <c r="W817" s="17">
        <v>68</v>
      </c>
      <c r="X817" s="17">
        <v>12</v>
      </c>
      <c r="Y817" s="17">
        <f t="shared" si="114"/>
        <v>0.58315466205103683</v>
      </c>
      <c r="Z817" s="17">
        <f t="shared" si="115"/>
        <v>0.1290006819012392</v>
      </c>
      <c r="AA817" s="17">
        <f t="shared" si="116"/>
        <v>0.15094553780109821</v>
      </c>
      <c r="AB817" s="17">
        <f t="shared" si="117"/>
        <v>0.13689911824662579</v>
      </c>
      <c r="AD817" s="17">
        <v>68</v>
      </c>
      <c r="AE817" s="17">
        <v>12</v>
      </c>
      <c r="AF817" s="17">
        <f>SUMPRODUCT(Y817:AB817,'Coded Choice Data'!C817:F817)</f>
        <v>0.58315466205103683</v>
      </c>
      <c r="AG817" s="17">
        <f t="shared" si="118"/>
        <v>-0.53930284127695449</v>
      </c>
    </row>
    <row r="818" spans="9:33" x14ac:dyDescent="0.3">
      <c r="I818" s="16">
        <v>69</v>
      </c>
      <c r="J818" s="16">
        <v>1</v>
      </c>
      <c r="K818" s="17">
        <f>SUMPRODUCT($A$2:$G$2,'Des Matrix All Tasks All Resp'!C819:I819)</f>
        <v>-0.69446976714678621</v>
      </c>
      <c r="L818" s="17">
        <f>SUMPRODUCT($A$2:$G$2,'Des Matrix All Tasks All Resp'!J819:P819)</f>
        <v>-1.1975725696168413</v>
      </c>
      <c r="M818" s="17">
        <f>SUMPRODUCT($A$2:$G$2,'Des Matrix All Tasks All Resp'!Q819:W819)</f>
        <v>0.66584189037001906</v>
      </c>
      <c r="N818" s="17">
        <f>SUMPRODUCT($A$2:$G$2,'Des Matrix All Tasks All Resp'!X819:AD819)</f>
        <v>-0.79214457067197641</v>
      </c>
      <c r="P818" s="17">
        <v>69</v>
      </c>
      <c r="Q818" s="17">
        <v>1</v>
      </c>
      <c r="R818" s="17">
        <f t="shared" si="110"/>
        <v>0.49933914382267025</v>
      </c>
      <c r="S818" s="17">
        <f t="shared" si="111"/>
        <v>0.30192622799302171</v>
      </c>
      <c r="T818" s="17">
        <f t="shared" si="112"/>
        <v>1.9461282584821706</v>
      </c>
      <c r="U818" s="17">
        <f t="shared" si="113"/>
        <v>0.45287253595681493</v>
      </c>
      <c r="W818" s="17">
        <v>69</v>
      </c>
      <c r="X818" s="17">
        <v>1</v>
      </c>
      <c r="Y818" s="17">
        <f t="shared" si="114"/>
        <v>0.15603050430241394</v>
      </c>
      <c r="Z818" s="17">
        <f t="shared" si="115"/>
        <v>9.4344098992981823E-2</v>
      </c>
      <c r="AA818" s="17">
        <f t="shared" si="116"/>
        <v>0.60811449966355624</v>
      </c>
      <c r="AB818" s="17">
        <f t="shared" si="117"/>
        <v>0.14151089704104794</v>
      </c>
      <c r="AD818" s="17">
        <v>69</v>
      </c>
      <c r="AE818" s="17">
        <v>1</v>
      </c>
      <c r="AF818" s="17">
        <f>SUMPRODUCT(Y818:AB818,'Coded Choice Data'!C818:F818)</f>
        <v>0.14151089704104794</v>
      </c>
      <c r="AG818" s="17">
        <f t="shared" si="118"/>
        <v>-1.9553785539732329</v>
      </c>
    </row>
    <row r="819" spans="9:33" x14ac:dyDescent="0.3">
      <c r="I819" s="16">
        <v>69</v>
      </c>
      <c r="J819" s="16">
        <v>2</v>
      </c>
      <c r="K819" s="17">
        <f>SUMPRODUCT($A$2:$G$2,'Des Matrix All Tasks All Resp'!C820:I820)</f>
        <v>-0.29981689164942416</v>
      </c>
      <c r="L819" s="17">
        <f>SUMPRODUCT($A$2:$G$2,'Des Matrix All Tasks All Resp'!J820:P820)</f>
        <v>0.65706357561691719</v>
      </c>
      <c r="M819" s="17">
        <f>SUMPRODUCT($A$2:$G$2,'Des Matrix All Tasks All Resp'!Q820:W820)</f>
        <v>-1.0671293456207582</v>
      </c>
      <c r="N819" s="17">
        <f>SUMPRODUCT($A$2:$G$2,'Des Matrix All Tasks All Resp'!X820:AD820)</f>
        <v>-0.79214457067197641</v>
      </c>
      <c r="P819" s="17">
        <v>69</v>
      </c>
      <c r="Q819" s="17">
        <v>2</v>
      </c>
      <c r="R819" s="17">
        <f t="shared" si="110"/>
        <v>0.74095388310426558</v>
      </c>
      <c r="S819" s="17">
        <f t="shared" si="111"/>
        <v>1.9291192963151294</v>
      </c>
      <c r="T819" s="17">
        <f t="shared" si="112"/>
        <v>0.3439945909823911</v>
      </c>
      <c r="U819" s="17">
        <f t="shared" si="113"/>
        <v>0.45287253595681493</v>
      </c>
      <c r="W819" s="17">
        <v>69</v>
      </c>
      <c r="X819" s="17">
        <v>2</v>
      </c>
      <c r="Y819" s="17">
        <f t="shared" si="114"/>
        <v>0.21371982717594143</v>
      </c>
      <c r="Z819" s="17">
        <f t="shared" si="115"/>
        <v>0.55643279833142645</v>
      </c>
      <c r="AA819" s="17">
        <f t="shared" si="116"/>
        <v>9.922137694481846E-2</v>
      </c>
      <c r="AB819" s="17">
        <f t="shared" si="117"/>
        <v>0.13062599754781365</v>
      </c>
      <c r="AD819" s="17">
        <v>69</v>
      </c>
      <c r="AE819" s="17">
        <v>2</v>
      </c>
      <c r="AF819" s="17">
        <f>SUMPRODUCT(Y819:AB819,'Coded Choice Data'!C819:F819)</f>
        <v>0.13062599754781365</v>
      </c>
      <c r="AG819" s="17">
        <f t="shared" si="118"/>
        <v>-2.0354170195625474</v>
      </c>
    </row>
    <row r="820" spans="9:33" x14ac:dyDescent="0.3">
      <c r="I820" s="16">
        <v>69</v>
      </c>
      <c r="J820" s="16">
        <v>3</v>
      </c>
      <c r="K820" s="17">
        <f>SUMPRODUCT($A$2:$G$2,'Des Matrix All Tasks All Resp'!C821:I821)</f>
        <v>1.3392610796480227</v>
      </c>
      <c r="L820" s="17">
        <f>SUMPRODUCT($A$2:$G$2,'Des Matrix All Tasks All Resp'!J821:P821)</f>
        <v>-0.68125478487649804</v>
      </c>
      <c r="M820" s="17">
        <f>SUMPRODUCT($A$2:$G$2,'Des Matrix All Tasks All Resp'!Q821:W821)</f>
        <v>-0.8515711716844464</v>
      </c>
      <c r="N820" s="17">
        <f>SUMPRODUCT($A$2:$G$2,'Des Matrix All Tasks All Resp'!X821:AD821)</f>
        <v>-0.79214457067197641</v>
      </c>
      <c r="P820" s="17">
        <v>69</v>
      </c>
      <c r="Q820" s="17">
        <v>3</v>
      </c>
      <c r="R820" s="17">
        <f t="shared" si="110"/>
        <v>3.8162225787435333</v>
      </c>
      <c r="S820" s="17">
        <f t="shared" si="111"/>
        <v>0.50598169568907869</v>
      </c>
      <c r="T820" s="17">
        <f t="shared" si="112"/>
        <v>0.42674391698803016</v>
      </c>
      <c r="U820" s="17">
        <f t="shared" si="113"/>
        <v>0.45287253595681493</v>
      </c>
      <c r="W820" s="17">
        <v>69</v>
      </c>
      <c r="X820" s="17">
        <v>3</v>
      </c>
      <c r="Y820" s="17">
        <f t="shared" si="114"/>
        <v>0.73363208360075771</v>
      </c>
      <c r="Z820" s="17">
        <f t="shared" si="115"/>
        <v>9.7270114101793301E-2</v>
      </c>
      <c r="AA820" s="17">
        <f t="shared" si="116"/>
        <v>8.2037413312237836E-2</v>
      </c>
      <c r="AB820" s="17">
        <f t="shared" si="117"/>
        <v>8.7060388985211054E-2</v>
      </c>
      <c r="AD820" s="17">
        <v>69</v>
      </c>
      <c r="AE820" s="17">
        <v>3</v>
      </c>
      <c r="AF820" s="17">
        <f>SUMPRODUCT(Y820:AB820,'Coded Choice Data'!C820:F820)</f>
        <v>0.73363208360075771</v>
      </c>
      <c r="AG820" s="17">
        <f t="shared" si="118"/>
        <v>-0.30974762453497645</v>
      </c>
    </row>
    <row r="821" spans="9:33" x14ac:dyDescent="0.3">
      <c r="I821" s="16">
        <v>69</v>
      </c>
      <c r="J821" s="16">
        <v>4</v>
      </c>
      <c r="K821" s="17">
        <f>SUMPRODUCT($A$2:$G$2,'Des Matrix All Tasks All Resp'!C822:I822)</f>
        <v>-0.8515711716844464</v>
      </c>
      <c r="L821" s="17">
        <f>SUMPRODUCT($A$2:$G$2,'Des Matrix All Tasks All Resp'!J822:P822)</f>
        <v>-1.0671293456207582</v>
      </c>
      <c r="M821" s="17">
        <f>SUMPRODUCT($A$2:$G$2,'Des Matrix All Tasks All Resp'!Q822:W822)</f>
        <v>-1.1975725696168413</v>
      </c>
      <c r="N821" s="17">
        <f>SUMPRODUCT($A$2:$G$2,'Des Matrix All Tasks All Resp'!X822:AD822)</f>
        <v>-0.79214457067197641</v>
      </c>
      <c r="P821" s="17">
        <v>69</v>
      </c>
      <c r="Q821" s="17">
        <v>4</v>
      </c>
      <c r="R821" s="17">
        <f t="shared" si="110"/>
        <v>0.42674391698803016</v>
      </c>
      <c r="S821" s="17">
        <f t="shared" si="111"/>
        <v>0.3439945909823911</v>
      </c>
      <c r="T821" s="17">
        <f t="shared" si="112"/>
        <v>0.30192622799302171</v>
      </c>
      <c r="U821" s="17">
        <f t="shared" si="113"/>
        <v>0.45287253595681493</v>
      </c>
      <c r="W821" s="17">
        <v>69</v>
      </c>
      <c r="X821" s="17">
        <v>4</v>
      </c>
      <c r="Y821" s="17">
        <f t="shared" si="114"/>
        <v>0.27973352394784146</v>
      </c>
      <c r="Z821" s="17">
        <f t="shared" si="115"/>
        <v>0.22549078106062309</v>
      </c>
      <c r="AA821" s="17">
        <f t="shared" si="116"/>
        <v>0.19791468458386108</v>
      </c>
      <c r="AB821" s="17">
        <f t="shared" si="117"/>
        <v>0.29686101040767443</v>
      </c>
      <c r="AD821" s="17">
        <v>69</v>
      </c>
      <c r="AE821" s="17">
        <v>4</v>
      </c>
      <c r="AF821" s="17">
        <f>SUMPRODUCT(Y821:AB821,'Coded Choice Data'!C821:F821)</f>
        <v>0.29686101040767443</v>
      </c>
      <c r="AG821" s="17">
        <f t="shared" si="118"/>
        <v>-1.2144912281408544</v>
      </c>
    </row>
    <row r="822" spans="9:33" x14ac:dyDescent="0.3">
      <c r="I822" s="16">
        <v>69</v>
      </c>
      <c r="J822" s="16">
        <v>5</v>
      </c>
      <c r="K822" s="17">
        <f>SUMPRODUCT($A$2:$G$2,'Des Matrix All Tasks All Resp'!C823:I823)</f>
        <v>1.3392610796480227</v>
      </c>
      <c r="L822" s="17">
        <f>SUMPRODUCT($A$2:$G$2,'Des Matrix All Tasks All Resp'!J823:P823)</f>
        <v>0.65706357561691719</v>
      </c>
      <c r="M822" s="17">
        <f>SUMPRODUCT($A$2:$G$2,'Des Matrix All Tasks All Resp'!Q823:W823)</f>
        <v>0.66584189037001906</v>
      </c>
      <c r="N822" s="17">
        <f>SUMPRODUCT($A$2:$G$2,'Des Matrix All Tasks All Resp'!X823:AD823)</f>
        <v>-0.79214457067197641</v>
      </c>
      <c r="P822" s="17">
        <v>69</v>
      </c>
      <c r="Q822" s="17">
        <v>5</v>
      </c>
      <c r="R822" s="17">
        <f t="shared" si="110"/>
        <v>3.8162225787435333</v>
      </c>
      <c r="S822" s="17">
        <f t="shared" si="111"/>
        <v>1.9291192963151294</v>
      </c>
      <c r="T822" s="17">
        <f t="shared" si="112"/>
        <v>1.9461282584821706</v>
      </c>
      <c r="U822" s="17">
        <f t="shared" si="113"/>
        <v>0.45287253595681493</v>
      </c>
      <c r="W822" s="17">
        <v>69</v>
      </c>
      <c r="X822" s="17">
        <v>5</v>
      </c>
      <c r="Y822" s="17">
        <f t="shared" si="114"/>
        <v>0.46857342987741968</v>
      </c>
      <c r="Z822" s="17">
        <f t="shared" si="115"/>
        <v>0.23686617503707263</v>
      </c>
      <c r="AA822" s="17">
        <f t="shared" si="116"/>
        <v>0.23895461395194584</v>
      </c>
      <c r="AB822" s="17">
        <f t="shared" si="117"/>
        <v>5.5605781133561828E-2</v>
      </c>
      <c r="AD822" s="17">
        <v>69</v>
      </c>
      <c r="AE822" s="17">
        <v>5</v>
      </c>
      <c r="AF822" s="17">
        <f>SUMPRODUCT(Y822:AB822,'Coded Choice Data'!C822:F822)</f>
        <v>5.5605781133561828E-2</v>
      </c>
      <c r="AG822" s="17">
        <f t="shared" si="118"/>
        <v>-2.8894681059085219</v>
      </c>
    </row>
    <row r="823" spans="9:33" x14ac:dyDescent="0.3">
      <c r="I823" s="16">
        <v>69</v>
      </c>
      <c r="J823" s="16">
        <v>6</v>
      </c>
      <c r="K823" s="17">
        <f>SUMPRODUCT($A$2:$G$2,'Des Matrix All Tasks All Resp'!C824:I824)</f>
        <v>-0.68125478487649804</v>
      </c>
      <c r="L823" s="17">
        <f>SUMPRODUCT($A$2:$G$2,'Des Matrix All Tasks All Resp'!J824:P824)</f>
        <v>-0.29981689164942416</v>
      </c>
      <c r="M823" s="17">
        <f>SUMPRODUCT($A$2:$G$2,'Des Matrix All Tasks All Resp'!Q824:W824)</f>
        <v>-0.69446976714678621</v>
      </c>
      <c r="N823" s="17">
        <f>SUMPRODUCT($A$2:$G$2,'Des Matrix All Tasks All Resp'!X824:AD824)</f>
        <v>-0.79214457067197641</v>
      </c>
      <c r="P823" s="17">
        <v>69</v>
      </c>
      <c r="Q823" s="17">
        <v>6</v>
      </c>
      <c r="R823" s="17">
        <f t="shared" si="110"/>
        <v>0.50598169568907869</v>
      </c>
      <c r="S823" s="17">
        <f t="shared" si="111"/>
        <v>0.74095388310426558</v>
      </c>
      <c r="T823" s="17">
        <f t="shared" si="112"/>
        <v>0.49933914382267025</v>
      </c>
      <c r="U823" s="17">
        <f t="shared" si="113"/>
        <v>0.45287253595681493</v>
      </c>
      <c r="W823" s="17">
        <v>69</v>
      </c>
      <c r="X823" s="17">
        <v>6</v>
      </c>
      <c r="Y823" s="17">
        <f t="shared" si="114"/>
        <v>0.23008086144146769</v>
      </c>
      <c r="Z823" s="17">
        <f t="shared" si="115"/>
        <v>0.33692781609591671</v>
      </c>
      <c r="AA823" s="17">
        <f t="shared" si="116"/>
        <v>0.22706034890393112</v>
      </c>
      <c r="AB823" s="17">
        <f t="shared" si="117"/>
        <v>0.20593097355868456</v>
      </c>
      <c r="AD823" s="17">
        <v>69</v>
      </c>
      <c r="AE823" s="17">
        <v>6</v>
      </c>
      <c r="AF823" s="17">
        <f>SUMPRODUCT(Y823:AB823,'Coded Choice Data'!C823:F823)</f>
        <v>0.23008086144146769</v>
      </c>
      <c r="AG823" s="17">
        <f t="shared" si="118"/>
        <v>-1.4693244603610727</v>
      </c>
    </row>
    <row r="824" spans="9:33" x14ac:dyDescent="0.3">
      <c r="I824" s="16">
        <v>69</v>
      </c>
      <c r="J824" s="16">
        <v>7</v>
      </c>
      <c r="K824" s="17">
        <f>SUMPRODUCT($A$2:$G$2,'Des Matrix All Tasks All Resp'!C825:I825)</f>
        <v>0.66584189037001906</v>
      </c>
      <c r="L824" s="17">
        <f>SUMPRODUCT($A$2:$G$2,'Des Matrix All Tasks All Resp'!J825:P825)</f>
        <v>-0.8515711716844464</v>
      </c>
      <c r="M824" s="17">
        <f>SUMPRODUCT($A$2:$G$2,'Des Matrix All Tasks All Resp'!Q825:W825)</f>
        <v>-0.29981689164942416</v>
      </c>
      <c r="N824" s="17">
        <f>SUMPRODUCT($A$2:$G$2,'Des Matrix All Tasks All Resp'!X825:AD825)</f>
        <v>-0.79214457067197641</v>
      </c>
      <c r="P824" s="17">
        <v>69</v>
      </c>
      <c r="Q824" s="17">
        <v>7</v>
      </c>
      <c r="R824" s="17">
        <f t="shared" si="110"/>
        <v>1.9461282584821706</v>
      </c>
      <c r="S824" s="17">
        <f t="shared" si="111"/>
        <v>0.42674391698803016</v>
      </c>
      <c r="T824" s="17">
        <f t="shared" si="112"/>
        <v>0.74095388310426558</v>
      </c>
      <c r="U824" s="17">
        <f t="shared" si="113"/>
        <v>0.45287253595681493</v>
      </c>
      <c r="W824" s="17">
        <v>69</v>
      </c>
      <c r="X824" s="17">
        <v>7</v>
      </c>
      <c r="Y824" s="17">
        <f t="shared" si="114"/>
        <v>0.54563855254439342</v>
      </c>
      <c r="Z824" s="17">
        <f t="shared" si="115"/>
        <v>0.1196467561465229</v>
      </c>
      <c r="AA824" s="17">
        <f t="shared" si="116"/>
        <v>0.20774221972115875</v>
      </c>
      <c r="AB824" s="17">
        <f t="shared" si="117"/>
        <v>0.12697247158792493</v>
      </c>
      <c r="AD824" s="17">
        <v>69</v>
      </c>
      <c r="AE824" s="17">
        <v>7</v>
      </c>
      <c r="AF824" s="17">
        <f>SUMPRODUCT(Y824:AB824,'Coded Choice Data'!C824:F824)</f>
        <v>0.54563855254439342</v>
      </c>
      <c r="AG824" s="17">
        <f t="shared" si="118"/>
        <v>-0.60579851412740759</v>
      </c>
    </row>
    <row r="825" spans="9:33" x14ac:dyDescent="0.3">
      <c r="I825" s="16">
        <v>69</v>
      </c>
      <c r="J825" s="16">
        <v>8</v>
      </c>
      <c r="K825" s="17">
        <f>SUMPRODUCT($A$2:$G$2,'Des Matrix All Tasks All Resp'!C826:I826)</f>
        <v>-1.1975725696168413</v>
      </c>
      <c r="L825" s="17">
        <f>SUMPRODUCT($A$2:$G$2,'Des Matrix All Tasks All Resp'!J826:P826)</f>
        <v>-0.68125478487649804</v>
      </c>
      <c r="M825" s="17">
        <f>SUMPRODUCT($A$2:$G$2,'Des Matrix All Tasks All Resp'!Q826:W826)</f>
        <v>0.65706357561691719</v>
      </c>
      <c r="N825" s="17">
        <f>SUMPRODUCT($A$2:$G$2,'Des Matrix All Tasks All Resp'!X826:AD826)</f>
        <v>-0.79214457067197641</v>
      </c>
      <c r="P825" s="17">
        <v>69</v>
      </c>
      <c r="Q825" s="17">
        <v>8</v>
      </c>
      <c r="R825" s="17">
        <f t="shared" si="110"/>
        <v>0.30192622799302171</v>
      </c>
      <c r="S825" s="17">
        <f t="shared" si="111"/>
        <v>0.50598169568907869</v>
      </c>
      <c r="T825" s="17">
        <f t="shared" si="112"/>
        <v>1.9291192963151294</v>
      </c>
      <c r="U825" s="17">
        <f t="shared" si="113"/>
        <v>0.45287253595681493</v>
      </c>
      <c r="W825" s="17">
        <v>69</v>
      </c>
      <c r="X825" s="17">
        <v>8</v>
      </c>
      <c r="Y825" s="17">
        <f t="shared" si="114"/>
        <v>9.4650694721508805E-2</v>
      </c>
      <c r="Z825" s="17">
        <f t="shared" si="115"/>
        <v>0.15861993617343256</v>
      </c>
      <c r="AA825" s="17">
        <f t="shared" si="116"/>
        <v>0.60475859553716993</v>
      </c>
      <c r="AB825" s="17">
        <f t="shared" si="117"/>
        <v>0.14197077356788865</v>
      </c>
      <c r="AD825" s="17">
        <v>69</v>
      </c>
      <c r="AE825" s="17">
        <v>8</v>
      </c>
      <c r="AF825" s="17">
        <f>SUMPRODUCT(Y825:AB825,'Coded Choice Data'!C825:F825)</f>
        <v>0.60475859553716993</v>
      </c>
      <c r="AG825" s="17">
        <f t="shared" si="118"/>
        <v>-0.5029259162202605</v>
      </c>
    </row>
    <row r="826" spans="9:33" x14ac:dyDescent="0.3">
      <c r="I826" s="16">
        <v>69</v>
      </c>
      <c r="J826" s="16">
        <v>9</v>
      </c>
      <c r="K826" s="17">
        <f>SUMPRODUCT($A$2:$G$2,'Des Matrix All Tasks All Resp'!C827:I827)</f>
        <v>-1.0671293456207582</v>
      </c>
      <c r="L826" s="17">
        <f>SUMPRODUCT($A$2:$G$2,'Des Matrix All Tasks All Resp'!J827:P827)</f>
        <v>-0.69446976714678621</v>
      </c>
      <c r="M826" s="17">
        <f>SUMPRODUCT($A$2:$G$2,'Des Matrix All Tasks All Resp'!Q827:W827)</f>
        <v>1.3392610796480227</v>
      </c>
      <c r="N826" s="17">
        <f>SUMPRODUCT($A$2:$G$2,'Des Matrix All Tasks All Resp'!X827:AD827)</f>
        <v>-0.79214457067197641</v>
      </c>
      <c r="P826" s="17">
        <v>69</v>
      </c>
      <c r="Q826" s="17">
        <v>9</v>
      </c>
      <c r="R826" s="17">
        <f t="shared" si="110"/>
        <v>0.3439945909823911</v>
      </c>
      <c r="S826" s="17">
        <f t="shared" si="111"/>
        <v>0.49933914382267025</v>
      </c>
      <c r="T826" s="17">
        <f t="shared" si="112"/>
        <v>3.8162225787435333</v>
      </c>
      <c r="U826" s="17">
        <f t="shared" si="113"/>
        <v>0.45287253595681493</v>
      </c>
      <c r="W826" s="17">
        <v>69</v>
      </c>
      <c r="X826" s="17">
        <v>9</v>
      </c>
      <c r="Y826" s="17">
        <f t="shared" si="114"/>
        <v>6.7285941987372616E-2</v>
      </c>
      <c r="Z826" s="17">
        <f t="shared" si="115"/>
        <v>9.7671607473026778E-2</v>
      </c>
      <c r="AA826" s="17">
        <f t="shared" si="116"/>
        <v>0.7464597926116322</v>
      </c>
      <c r="AB826" s="17">
        <f t="shared" si="117"/>
        <v>8.8582657927968433E-2</v>
      </c>
      <c r="AD826" s="17">
        <v>69</v>
      </c>
      <c r="AE826" s="17">
        <v>9</v>
      </c>
      <c r="AF826" s="17">
        <f>SUMPRODUCT(Y826:AB826,'Coded Choice Data'!C826:F826)</f>
        <v>0.7464597926116322</v>
      </c>
      <c r="AG826" s="17">
        <f t="shared" si="118"/>
        <v>-0.29241352465689846</v>
      </c>
    </row>
    <row r="827" spans="9:33" x14ac:dyDescent="0.3">
      <c r="I827" s="16">
        <v>69</v>
      </c>
      <c r="J827" s="16">
        <v>10</v>
      </c>
      <c r="K827" s="17">
        <f>SUMPRODUCT($A$2:$G$2,'Des Matrix All Tasks All Resp'!C828:I828)</f>
        <v>-0.29981689164942416</v>
      </c>
      <c r="L827" s="17">
        <f>SUMPRODUCT($A$2:$G$2,'Des Matrix All Tasks All Resp'!J828:P828)</f>
        <v>1.3392610796480227</v>
      </c>
      <c r="M827" s="17">
        <f>SUMPRODUCT($A$2:$G$2,'Des Matrix All Tasks All Resp'!Q828:W828)</f>
        <v>-1.1975725696168413</v>
      </c>
      <c r="N827" s="17">
        <f>SUMPRODUCT($A$2:$G$2,'Des Matrix All Tasks All Resp'!X828:AD828)</f>
        <v>-0.79214457067197641</v>
      </c>
      <c r="P827" s="17">
        <v>69</v>
      </c>
      <c r="Q827" s="17">
        <v>10</v>
      </c>
      <c r="R827" s="17">
        <f t="shared" si="110"/>
        <v>0.74095388310426558</v>
      </c>
      <c r="S827" s="17">
        <f t="shared" si="111"/>
        <v>3.8162225787435333</v>
      </c>
      <c r="T827" s="17">
        <f t="shared" si="112"/>
        <v>0.30192622799302171</v>
      </c>
      <c r="U827" s="17">
        <f t="shared" si="113"/>
        <v>0.45287253595681493</v>
      </c>
      <c r="W827" s="17">
        <v>69</v>
      </c>
      <c r="X827" s="17">
        <v>10</v>
      </c>
      <c r="Y827" s="17">
        <f t="shared" si="114"/>
        <v>0.13948745082729661</v>
      </c>
      <c r="Z827" s="17">
        <f t="shared" si="115"/>
        <v>0.71841874566922448</v>
      </c>
      <c r="AA827" s="17">
        <f t="shared" si="116"/>
        <v>5.6838786921805544E-2</v>
      </c>
      <c r="AB827" s="17">
        <f t="shared" si="117"/>
        <v>8.525501658167324E-2</v>
      </c>
      <c r="AD827" s="17">
        <v>69</v>
      </c>
      <c r="AE827" s="17">
        <v>10</v>
      </c>
      <c r="AF827" s="17">
        <f>SUMPRODUCT(Y827:AB827,'Coded Choice Data'!C827:F827)</f>
        <v>0.71841874566922448</v>
      </c>
      <c r="AG827" s="17">
        <f t="shared" si="118"/>
        <v>-0.33070266869701831</v>
      </c>
    </row>
    <row r="828" spans="9:33" x14ac:dyDescent="0.3">
      <c r="I828" s="16">
        <v>69</v>
      </c>
      <c r="J828" s="16">
        <v>11</v>
      </c>
      <c r="K828" s="17">
        <f>SUMPRODUCT($A$2:$G$2,'Des Matrix All Tasks All Resp'!C829:I829)</f>
        <v>-1.0671293456207582</v>
      </c>
      <c r="L828" s="17">
        <f>SUMPRODUCT($A$2:$G$2,'Des Matrix All Tasks All Resp'!J829:P829)</f>
        <v>0.66584189037001906</v>
      </c>
      <c r="M828" s="17">
        <f>SUMPRODUCT($A$2:$G$2,'Des Matrix All Tasks All Resp'!Q829:W829)</f>
        <v>-0.68125478487649804</v>
      </c>
      <c r="N828" s="17">
        <f>SUMPRODUCT($A$2:$G$2,'Des Matrix All Tasks All Resp'!X829:AD829)</f>
        <v>-0.79214457067197641</v>
      </c>
      <c r="P828" s="17">
        <v>69</v>
      </c>
      <c r="Q828" s="17">
        <v>11</v>
      </c>
      <c r="R828" s="17">
        <f t="shared" si="110"/>
        <v>0.3439945909823911</v>
      </c>
      <c r="S828" s="17">
        <f t="shared" si="111"/>
        <v>1.9461282584821706</v>
      </c>
      <c r="T828" s="17">
        <f t="shared" si="112"/>
        <v>0.50598169568907869</v>
      </c>
      <c r="U828" s="17">
        <f t="shared" si="113"/>
        <v>0.45287253595681493</v>
      </c>
      <c r="W828" s="17">
        <v>69</v>
      </c>
      <c r="X828" s="17">
        <v>11</v>
      </c>
      <c r="Y828" s="17">
        <f t="shared" si="114"/>
        <v>0.10587781396870258</v>
      </c>
      <c r="Z828" s="17">
        <f t="shared" si="115"/>
        <v>0.59899722586439763</v>
      </c>
      <c r="AA828" s="17">
        <f t="shared" si="116"/>
        <v>0.15573569251407005</v>
      </c>
      <c r="AB828" s="17">
        <f t="shared" si="117"/>
        <v>0.1393892676528298</v>
      </c>
      <c r="AD828" s="17">
        <v>69</v>
      </c>
      <c r="AE828" s="17">
        <v>11</v>
      </c>
      <c r="AF828" s="17">
        <f>SUMPRODUCT(Y828:AB828,'Coded Choice Data'!C828:F828)</f>
        <v>0.59899722586439763</v>
      </c>
      <c r="AG828" s="17">
        <f t="shared" si="118"/>
        <v>-0.51249831215554631</v>
      </c>
    </row>
    <row r="829" spans="9:33" x14ac:dyDescent="0.3">
      <c r="I829" s="16">
        <v>69</v>
      </c>
      <c r="J829" s="16">
        <v>12</v>
      </c>
      <c r="K829" s="17">
        <f>SUMPRODUCT($A$2:$G$2,'Des Matrix All Tasks All Resp'!C830:I830)</f>
        <v>0.65706357561691719</v>
      </c>
      <c r="L829" s="17">
        <f>SUMPRODUCT($A$2:$G$2,'Des Matrix All Tasks All Resp'!J830:P830)</f>
        <v>-0.8515711716844464</v>
      </c>
      <c r="M829" s="17">
        <f>SUMPRODUCT($A$2:$G$2,'Des Matrix All Tasks All Resp'!Q830:W830)</f>
        <v>-0.69446976714678621</v>
      </c>
      <c r="N829" s="17">
        <f>SUMPRODUCT($A$2:$G$2,'Des Matrix All Tasks All Resp'!X830:AD830)</f>
        <v>-0.79214457067197641</v>
      </c>
      <c r="P829" s="17">
        <v>69</v>
      </c>
      <c r="Q829" s="17">
        <v>12</v>
      </c>
      <c r="R829" s="17">
        <f t="shared" si="110"/>
        <v>1.9291192963151294</v>
      </c>
      <c r="S829" s="17">
        <f t="shared" si="111"/>
        <v>0.42674391698803016</v>
      </c>
      <c r="T829" s="17">
        <f t="shared" si="112"/>
        <v>0.49933914382267025</v>
      </c>
      <c r="U829" s="17">
        <f t="shared" si="113"/>
        <v>0.45287253595681493</v>
      </c>
      <c r="W829" s="17">
        <v>69</v>
      </c>
      <c r="X829" s="17">
        <v>12</v>
      </c>
      <c r="Y829" s="17">
        <f t="shared" si="114"/>
        <v>0.58315466205103683</v>
      </c>
      <c r="Z829" s="17">
        <f t="shared" si="115"/>
        <v>0.1290006819012392</v>
      </c>
      <c r="AA829" s="17">
        <f t="shared" si="116"/>
        <v>0.15094553780109821</v>
      </c>
      <c r="AB829" s="17">
        <f t="shared" si="117"/>
        <v>0.13689911824662579</v>
      </c>
      <c r="AD829" s="17">
        <v>69</v>
      </c>
      <c r="AE829" s="17">
        <v>12</v>
      </c>
      <c r="AF829" s="17">
        <f>SUMPRODUCT(Y829:AB829,'Coded Choice Data'!C829:F829)</f>
        <v>0.58315466205103683</v>
      </c>
      <c r="AG829" s="17">
        <f t="shared" si="118"/>
        <v>-0.53930284127695449</v>
      </c>
    </row>
    <row r="830" spans="9:33" x14ac:dyDescent="0.3">
      <c r="I830" s="16">
        <v>70</v>
      </c>
      <c r="J830" s="16">
        <v>1</v>
      </c>
      <c r="K830" s="17">
        <f>SUMPRODUCT($A$2:$G$2,'Des Matrix All Tasks All Resp'!C831:I831)</f>
        <v>-0.69446976714678621</v>
      </c>
      <c r="L830" s="17">
        <f>SUMPRODUCT($A$2:$G$2,'Des Matrix All Tasks All Resp'!J831:P831)</f>
        <v>-1.1975725696168413</v>
      </c>
      <c r="M830" s="17">
        <f>SUMPRODUCT($A$2:$G$2,'Des Matrix All Tasks All Resp'!Q831:W831)</f>
        <v>0.66584189037001906</v>
      </c>
      <c r="N830" s="17">
        <f>SUMPRODUCT($A$2:$G$2,'Des Matrix All Tasks All Resp'!X831:AD831)</f>
        <v>-0.79214457067197641</v>
      </c>
      <c r="P830" s="17">
        <v>70</v>
      </c>
      <c r="Q830" s="17">
        <v>1</v>
      </c>
      <c r="R830" s="17">
        <f t="shared" si="110"/>
        <v>0.49933914382267025</v>
      </c>
      <c r="S830" s="17">
        <f t="shared" si="111"/>
        <v>0.30192622799302171</v>
      </c>
      <c r="T830" s="17">
        <f t="shared" si="112"/>
        <v>1.9461282584821706</v>
      </c>
      <c r="U830" s="17">
        <f t="shared" si="113"/>
        <v>0.45287253595681493</v>
      </c>
      <c r="W830" s="17">
        <v>70</v>
      </c>
      <c r="X830" s="17">
        <v>1</v>
      </c>
      <c r="Y830" s="17">
        <f t="shared" si="114"/>
        <v>0.15603050430241394</v>
      </c>
      <c r="Z830" s="17">
        <f t="shared" si="115"/>
        <v>9.4344098992981823E-2</v>
      </c>
      <c r="AA830" s="17">
        <f t="shared" si="116"/>
        <v>0.60811449966355624</v>
      </c>
      <c r="AB830" s="17">
        <f t="shared" si="117"/>
        <v>0.14151089704104794</v>
      </c>
      <c r="AD830" s="17">
        <v>70</v>
      </c>
      <c r="AE830" s="17">
        <v>1</v>
      </c>
      <c r="AF830" s="17">
        <f>SUMPRODUCT(Y830:AB830,'Coded Choice Data'!C830:F830)</f>
        <v>0.15603050430241394</v>
      </c>
      <c r="AG830" s="17">
        <f t="shared" si="118"/>
        <v>-1.8577037504480427</v>
      </c>
    </row>
    <row r="831" spans="9:33" x14ac:dyDescent="0.3">
      <c r="I831" s="16">
        <v>70</v>
      </c>
      <c r="J831" s="16">
        <v>2</v>
      </c>
      <c r="K831" s="17">
        <f>SUMPRODUCT($A$2:$G$2,'Des Matrix All Tasks All Resp'!C832:I832)</f>
        <v>-0.29981689164942416</v>
      </c>
      <c r="L831" s="17">
        <f>SUMPRODUCT($A$2:$G$2,'Des Matrix All Tasks All Resp'!J832:P832)</f>
        <v>0.65706357561691719</v>
      </c>
      <c r="M831" s="17">
        <f>SUMPRODUCT($A$2:$G$2,'Des Matrix All Tasks All Resp'!Q832:W832)</f>
        <v>-1.0671293456207582</v>
      </c>
      <c r="N831" s="17">
        <f>SUMPRODUCT($A$2:$G$2,'Des Matrix All Tasks All Resp'!X832:AD832)</f>
        <v>-0.79214457067197641</v>
      </c>
      <c r="P831" s="17">
        <v>70</v>
      </c>
      <c r="Q831" s="17">
        <v>2</v>
      </c>
      <c r="R831" s="17">
        <f t="shared" si="110"/>
        <v>0.74095388310426558</v>
      </c>
      <c r="S831" s="17">
        <f t="shared" si="111"/>
        <v>1.9291192963151294</v>
      </c>
      <c r="T831" s="17">
        <f t="shared" si="112"/>
        <v>0.3439945909823911</v>
      </c>
      <c r="U831" s="17">
        <f t="shared" si="113"/>
        <v>0.45287253595681493</v>
      </c>
      <c r="W831" s="17">
        <v>70</v>
      </c>
      <c r="X831" s="17">
        <v>2</v>
      </c>
      <c r="Y831" s="17">
        <f t="shared" si="114"/>
        <v>0.21371982717594143</v>
      </c>
      <c r="Z831" s="17">
        <f t="shared" si="115"/>
        <v>0.55643279833142645</v>
      </c>
      <c r="AA831" s="17">
        <f t="shared" si="116"/>
        <v>9.922137694481846E-2</v>
      </c>
      <c r="AB831" s="17">
        <f t="shared" si="117"/>
        <v>0.13062599754781365</v>
      </c>
      <c r="AD831" s="17">
        <v>70</v>
      </c>
      <c r="AE831" s="17">
        <v>2</v>
      </c>
      <c r="AF831" s="17">
        <f>SUMPRODUCT(Y831:AB831,'Coded Choice Data'!C831:F831)</f>
        <v>0.21371982717594143</v>
      </c>
      <c r="AG831" s="17">
        <f t="shared" si="118"/>
        <v>-1.543089340539995</v>
      </c>
    </row>
    <row r="832" spans="9:33" x14ac:dyDescent="0.3">
      <c r="I832" s="16">
        <v>70</v>
      </c>
      <c r="J832" s="16">
        <v>3</v>
      </c>
      <c r="K832" s="17">
        <f>SUMPRODUCT($A$2:$G$2,'Des Matrix All Tasks All Resp'!C833:I833)</f>
        <v>1.3392610796480227</v>
      </c>
      <c r="L832" s="17">
        <f>SUMPRODUCT($A$2:$G$2,'Des Matrix All Tasks All Resp'!J833:P833)</f>
        <v>-0.68125478487649804</v>
      </c>
      <c r="M832" s="17">
        <f>SUMPRODUCT($A$2:$G$2,'Des Matrix All Tasks All Resp'!Q833:W833)</f>
        <v>-0.8515711716844464</v>
      </c>
      <c r="N832" s="17">
        <f>SUMPRODUCT($A$2:$G$2,'Des Matrix All Tasks All Resp'!X833:AD833)</f>
        <v>-0.79214457067197641</v>
      </c>
      <c r="P832" s="17">
        <v>70</v>
      </c>
      <c r="Q832" s="17">
        <v>3</v>
      </c>
      <c r="R832" s="17">
        <f t="shared" si="110"/>
        <v>3.8162225787435333</v>
      </c>
      <c r="S832" s="17">
        <f t="shared" si="111"/>
        <v>0.50598169568907869</v>
      </c>
      <c r="T832" s="17">
        <f t="shared" si="112"/>
        <v>0.42674391698803016</v>
      </c>
      <c r="U832" s="17">
        <f t="shared" si="113"/>
        <v>0.45287253595681493</v>
      </c>
      <c r="W832" s="17">
        <v>70</v>
      </c>
      <c r="X832" s="17">
        <v>3</v>
      </c>
      <c r="Y832" s="17">
        <f t="shared" si="114"/>
        <v>0.73363208360075771</v>
      </c>
      <c r="Z832" s="17">
        <f t="shared" si="115"/>
        <v>9.7270114101793301E-2</v>
      </c>
      <c r="AA832" s="17">
        <f t="shared" si="116"/>
        <v>8.2037413312237836E-2</v>
      </c>
      <c r="AB832" s="17">
        <f t="shared" si="117"/>
        <v>8.7060388985211054E-2</v>
      </c>
      <c r="AD832" s="17">
        <v>70</v>
      </c>
      <c r="AE832" s="17">
        <v>3</v>
      </c>
      <c r="AF832" s="17">
        <f>SUMPRODUCT(Y832:AB832,'Coded Choice Data'!C832:F832)</f>
        <v>0.73363208360075771</v>
      </c>
      <c r="AG832" s="17">
        <f t="shared" si="118"/>
        <v>-0.30974762453497645</v>
      </c>
    </row>
    <row r="833" spans="9:33" x14ac:dyDescent="0.3">
      <c r="I833" s="16">
        <v>70</v>
      </c>
      <c r="J833" s="16">
        <v>4</v>
      </c>
      <c r="K833" s="17">
        <f>SUMPRODUCT($A$2:$G$2,'Des Matrix All Tasks All Resp'!C834:I834)</f>
        <v>-0.8515711716844464</v>
      </c>
      <c r="L833" s="17">
        <f>SUMPRODUCT($A$2:$G$2,'Des Matrix All Tasks All Resp'!J834:P834)</f>
        <v>-1.0671293456207582</v>
      </c>
      <c r="M833" s="17">
        <f>SUMPRODUCT($A$2:$G$2,'Des Matrix All Tasks All Resp'!Q834:W834)</f>
        <v>-1.1975725696168413</v>
      </c>
      <c r="N833" s="17">
        <f>SUMPRODUCT($A$2:$G$2,'Des Matrix All Tasks All Resp'!X834:AD834)</f>
        <v>-0.79214457067197641</v>
      </c>
      <c r="P833" s="17">
        <v>70</v>
      </c>
      <c r="Q833" s="17">
        <v>4</v>
      </c>
      <c r="R833" s="17">
        <f t="shared" si="110"/>
        <v>0.42674391698803016</v>
      </c>
      <c r="S833" s="17">
        <f t="shared" si="111"/>
        <v>0.3439945909823911</v>
      </c>
      <c r="T833" s="17">
        <f t="shared" si="112"/>
        <v>0.30192622799302171</v>
      </c>
      <c r="U833" s="17">
        <f t="shared" si="113"/>
        <v>0.45287253595681493</v>
      </c>
      <c r="W833" s="17">
        <v>70</v>
      </c>
      <c r="X833" s="17">
        <v>4</v>
      </c>
      <c r="Y833" s="17">
        <f t="shared" si="114"/>
        <v>0.27973352394784146</v>
      </c>
      <c r="Z833" s="17">
        <f t="shared" si="115"/>
        <v>0.22549078106062309</v>
      </c>
      <c r="AA833" s="17">
        <f t="shared" si="116"/>
        <v>0.19791468458386108</v>
      </c>
      <c r="AB833" s="17">
        <f t="shared" si="117"/>
        <v>0.29686101040767443</v>
      </c>
      <c r="AD833" s="17">
        <v>70</v>
      </c>
      <c r="AE833" s="17">
        <v>4</v>
      </c>
      <c r="AF833" s="17">
        <f>SUMPRODUCT(Y833:AB833,'Coded Choice Data'!C833:F833)</f>
        <v>0.19791468458386108</v>
      </c>
      <c r="AG833" s="17">
        <f t="shared" si="118"/>
        <v>-1.6199192270857192</v>
      </c>
    </row>
    <row r="834" spans="9:33" x14ac:dyDescent="0.3">
      <c r="I834" s="16">
        <v>70</v>
      </c>
      <c r="J834" s="16">
        <v>5</v>
      </c>
      <c r="K834" s="17">
        <f>SUMPRODUCT($A$2:$G$2,'Des Matrix All Tasks All Resp'!C835:I835)</f>
        <v>1.3392610796480227</v>
      </c>
      <c r="L834" s="17">
        <f>SUMPRODUCT($A$2:$G$2,'Des Matrix All Tasks All Resp'!J835:P835)</f>
        <v>0.65706357561691719</v>
      </c>
      <c r="M834" s="17">
        <f>SUMPRODUCT($A$2:$G$2,'Des Matrix All Tasks All Resp'!Q835:W835)</f>
        <v>0.66584189037001906</v>
      </c>
      <c r="N834" s="17">
        <f>SUMPRODUCT($A$2:$G$2,'Des Matrix All Tasks All Resp'!X835:AD835)</f>
        <v>-0.79214457067197641</v>
      </c>
      <c r="P834" s="17">
        <v>70</v>
      </c>
      <c r="Q834" s="17">
        <v>5</v>
      </c>
      <c r="R834" s="17">
        <f t="shared" si="110"/>
        <v>3.8162225787435333</v>
      </c>
      <c r="S834" s="17">
        <f t="shared" si="111"/>
        <v>1.9291192963151294</v>
      </c>
      <c r="T834" s="17">
        <f t="shared" si="112"/>
        <v>1.9461282584821706</v>
      </c>
      <c r="U834" s="17">
        <f t="shared" si="113"/>
        <v>0.45287253595681493</v>
      </c>
      <c r="W834" s="17">
        <v>70</v>
      </c>
      <c r="X834" s="17">
        <v>5</v>
      </c>
      <c r="Y834" s="17">
        <f t="shared" si="114"/>
        <v>0.46857342987741968</v>
      </c>
      <c r="Z834" s="17">
        <f t="shared" si="115"/>
        <v>0.23686617503707263</v>
      </c>
      <c r="AA834" s="17">
        <f t="shared" si="116"/>
        <v>0.23895461395194584</v>
      </c>
      <c r="AB834" s="17">
        <f t="shared" si="117"/>
        <v>5.5605781133561828E-2</v>
      </c>
      <c r="AD834" s="17">
        <v>70</v>
      </c>
      <c r="AE834" s="17">
        <v>5</v>
      </c>
      <c r="AF834" s="17">
        <f>SUMPRODUCT(Y834:AB834,'Coded Choice Data'!C834:F834)</f>
        <v>0.46857342987741968</v>
      </c>
      <c r="AG834" s="17">
        <f t="shared" si="118"/>
        <v>-0.75806245558852292</v>
      </c>
    </row>
    <row r="835" spans="9:33" x14ac:dyDescent="0.3">
      <c r="I835" s="16">
        <v>70</v>
      </c>
      <c r="J835" s="16">
        <v>6</v>
      </c>
      <c r="K835" s="17">
        <f>SUMPRODUCT($A$2:$G$2,'Des Matrix All Tasks All Resp'!C836:I836)</f>
        <v>-0.68125478487649804</v>
      </c>
      <c r="L835" s="17">
        <f>SUMPRODUCT($A$2:$G$2,'Des Matrix All Tasks All Resp'!J836:P836)</f>
        <v>-0.29981689164942416</v>
      </c>
      <c r="M835" s="17">
        <f>SUMPRODUCT($A$2:$G$2,'Des Matrix All Tasks All Resp'!Q836:W836)</f>
        <v>-0.69446976714678621</v>
      </c>
      <c r="N835" s="17">
        <f>SUMPRODUCT($A$2:$G$2,'Des Matrix All Tasks All Resp'!X836:AD836)</f>
        <v>-0.79214457067197641</v>
      </c>
      <c r="P835" s="17">
        <v>70</v>
      </c>
      <c r="Q835" s="17">
        <v>6</v>
      </c>
      <c r="R835" s="17">
        <f t="shared" ref="R835:R898" si="119">EXP(K835)</f>
        <v>0.50598169568907869</v>
      </c>
      <c r="S835" s="17">
        <f t="shared" ref="S835:S898" si="120">EXP(L835)</f>
        <v>0.74095388310426558</v>
      </c>
      <c r="T835" s="17">
        <f t="shared" ref="T835:T898" si="121">EXP(M835)</f>
        <v>0.49933914382267025</v>
      </c>
      <c r="U835" s="17">
        <f t="shared" ref="U835:U898" si="122">EXP(N835)</f>
        <v>0.45287253595681493</v>
      </c>
      <c r="W835" s="17">
        <v>70</v>
      </c>
      <c r="X835" s="17">
        <v>6</v>
      </c>
      <c r="Y835" s="17">
        <f t="shared" ref="Y835:Y898" si="123">R835/SUM($R835:$U835)</f>
        <v>0.23008086144146769</v>
      </c>
      <c r="Z835" s="17">
        <f t="shared" ref="Z835:Z898" si="124">S835/SUM($R835:$U835)</f>
        <v>0.33692781609591671</v>
      </c>
      <c r="AA835" s="17">
        <f t="shared" ref="AA835:AA898" si="125">T835/SUM($R835:$U835)</f>
        <v>0.22706034890393112</v>
      </c>
      <c r="AB835" s="17">
        <f t="shared" ref="AB835:AB898" si="126">U835/SUM($R835:$U835)</f>
        <v>0.20593097355868456</v>
      </c>
      <c r="AD835" s="17">
        <v>70</v>
      </c>
      <c r="AE835" s="17">
        <v>6</v>
      </c>
      <c r="AF835" s="17">
        <f>SUMPRODUCT(Y835:AB835,'Coded Choice Data'!C835:F835)</f>
        <v>0.22706034890393112</v>
      </c>
      <c r="AG835" s="17">
        <f t="shared" ref="AG835:AG898" si="127">LN(AF835)</f>
        <v>-1.4825394426313609</v>
      </c>
    </row>
    <row r="836" spans="9:33" x14ac:dyDescent="0.3">
      <c r="I836" s="16">
        <v>70</v>
      </c>
      <c r="J836" s="16">
        <v>7</v>
      </c>
      <c r="K836" s="17">
        <f>SUMPRODUCT($A$2:$G$2,'Des Matrix All Tasks All Resp'!C837:I837)</f>
        <v>0.66584189037001906</v>
      </c>
      <c r="L836" s="17">
        <f>SUMPRODUCT($A$2:$G$2,'Des Matrix All Tasks All Resp'!J837:P837)</f>
        <v>-0.8515711716844464</v>
      </c>
      <c r="M836" s="17">
        <f>SUMPRODUCT($A$2:$G$2,'Des Matrix All Tasks All Resp'!Q837:W837)</f>
        <v>-0.29981689164942416</v>
      </c>
      <c r="N836" s="17">
        <f>SUMPRODUCT($A$2:$G$2,'Des Matrix All Tasks All Resp'!X837:AD837)</f>
        <v>-0.79214457067197641</v>
      </c>
      <c r="P836" s="17">
        <v>70</v>
      </c>
      <c r="Q836" s="17">
        <v>7</v>
      </c>
      <c r="R836" s="17">
        <f t="shared" si="119"/>
        <v>1.9461282584821706</v>
      </c>
      <c r="S836" s="17">
        <f t="shared" si="120"/>
        <v>0.42674391698803016</v>
      </c>
      <c r="T836" s="17">
        <f t="shared" si="121"/>
        <v>0.74095388310426558</v>
      </c>
      <c r="U836" s="17">
        <f t="shared" si="122"/>
        <v>0.45287253595681493</v>
      </c>
      <c r="W836" s="17">
        <v>70</v>
      </c>
      <c r="X836" s="17">
        <v>7</v>
      </c>
      <c r="Y836" s="17">
        <f t="shared" si="123"/>
        <v>0.54563855254439342</v>
      </c>
      <c r="Z836" s="17">
        <f t="shared" si="124"/>
        <v>0.1196467561465229</v>
      </c>
      <c r="AA836" s="17">
        <f t="shared" si="125"/>
        <v>0.20774221972115875</v>
      </c>
      <c r="AB836" s="17">
        <f t="shared" si="126"/>
        <v>0.12697247158792493</v>
      </c>
      <c r="AD836" s="17">
        <v>70</v>
      </c>
      <c r="AE836" s="17">
        <v>7</v>
      </c>
      <c r="AF836" s="17">
        <f>SUMPRODUCT(Y836:AB836,'Coded Choice Data'!C836:F836)</f>
        <v>0.54563855254439342</v>
      </c>
      <c r="AG836" s="17">
        <f t="shared" si="127"/>
        <v>-0.60579851412740759</v>
      </c>
    </row>
    <row r="837" spans="9:33" x14ac:dyDescent="0.3">
      <c r="I837" s="16">
        <v>70</v>
      </c>
      <c r="J837" s="16">
        <v>8</v>
      </c>
      <c r="K837" s="17">
        <f>SUMPRODUCT($A$2:$G$2,'Des Matrix All Tasks All Resp'!C838:I838)</f>
        <v>-1.1975725696168413</v>
      </c>
      <c r="L837" s="17">
        <f>SUMPRODUCT($A$2:$G$2,'Des Matrix All Tasks All Resp'!J838:P838)</f>
        <v>-0.68125478487649804</v>
      </c>
      <c r="M837" s="17">
        <f>SUMPRODUCT($A$2:$G$2,'Des Matrix All Tasks All Resp'!Q838:W838)</f>
        <v>0.65706357561691719</v>
      </c>
      <c r="N837" s="17">
        <f>SUMPRODUCT($A$2:$G$2,'Des Matrix All Tasks All Resp'!X838:AD838)</f>
        <v>-0.79214457067197641</v>
      </c>
      <c r="P837" s="17">
        <v>70</v>
      </c>
      <c r="Q837" s="17">
        <v>8</v>
      </c>
      <c r="R837" s="17">
        <f t="shared" si="119"/>
        <v>0.30192622799302171</v>
      </c>
      <c r="S837" s="17">
        <f t="shared" si="120"/>
        <v>0.50598169568907869</v>
      </c>
      <c r="T837" s="17">
        <f t="shared" si="121"/>
        <v>1.9291192963151294</v>
      </c>
      <c r="U837" s="17">
        <f t="shared" si="122"/>
        <v>0.45287253595681493</v>
      </c>
      <c r="W837" s="17">
        <v>70</v>
      </c>
      <c r="X837" s="17">
        <v>8</v>
      </c>
      <c r="Y837" s="17">
        <f t="shared" si="123"/>
        <v>9.4650694721508805E-2</v>
      </c>
      <c r="Z837" s="17">
        <f t="shared" si="124"/>
        <v>0.15861993617343256</v>
      </c>
      <c r="AA837" s="17">
        <f t="shared" si="125"/>
        <v>0.60475859553716993</v>
      </c>
      <c r="AB837" s="17">
        <f t="shared" si="126"/>
        <v>0.14197077356788865</v>
      </c>
      <c r="AD837" s="17">
        <v>70</v>
      </c>
      <c r="AE837" s="17">
        <v>8</v>
      </c>
      <c r="AF837" s="17">
        <f>SUMPRODUCT(Y837:AB837,'Coded Choice Data'!C837:F837)</f>
        <v>0.60475859553716993</v>
      </c>
      <c r="AG837" s="17">
        <f t="shared" si="127"/>
        <v>-0.5029259162202605</v>
      </c>
    </row>
    <row r="838" spans="9:33" x14ac:dyDescent="0.3">
      <c r="I838" s="16">
        <v>70</v>
      </c>
      <c r="J838" s="16">
        <v>9</v>
      </c>
      <c r="K838" s="17">
        <f>SUMPRODUCT($A$2:$G$2,'Des Matrix All Tasks All Resp'!C839:I839)</f>
        <v>-1.0671293456207582</v>
      </c>
      <c r="L838" s="17">
        <f>SUMPRODUCT($A$2:$G$2,'Des Matrix All Tasks All Resp'!J839:P839)</f>
        <v>-0.69446976714678621</v>
      </c>
      <c r="M838" s="17">
        <f>SUMPRODUCT($A$2:$G$2,'Des Matrix All Tasks All Resp'!Q839:W839)</f>
        <v>1.3392610796480227</v>
      </c>
      <c r="N838" s="17">
        <f>SUMPRODUCT($A$2:$G$2,'Des Matrix All Tasks All Resp'!X839:AD839)</f>
        <v>-0.79214457067197641</v>
      </c>
      <c r="P838" s="17">
        <v>70</v>
      </c>
      <c r="Q838" s="17">
        <v>9</v>
      </c>
      <c r="R838" s="17">
        <f t="shared" si="119"/>
        <v>0.3439945909823911</v>
      </c>
      <c r="S838" s="17">
        <f t="shared" si="120"/>
        <v>0.49933914382267025</v>
      </c>
      <c r="T838" s="17">
        <f t="shared" si="121"/>
        <v>3.8162225787435333</v>
      </c>
      <c r="U838" s="17">
        <f t="shared" si="122"/>
        <v>0.45287253595681493</v>
      </c>
      <c r="W838" s="17">
        <v>70</v>
      </c>
      <c r="X838" s="17">
        <v>9</v>
      </c>
      <c r="Y838" s="17">
        <f t="shared" si="123"/>
        <v>6.7285941987372616E-2</v>
      </c>
      <c r="Z838" s="17">
        <f t="shared" si="124"/>
        <v>9.7671607473026778E-2</v>
      </c>
      <c r="AA838" s="17">
        <f t="shared" si="125"/>
        <v>0.7464597926116322</v>
      </c>
      <c r="AB838" s="17">
        <f t="shared" si="126"/>
        <v>8.8582657927968433E-2</v>
      </c>
      <c r="AD838" s="17">
        <v>70</v>
      </c>
      <c r="AE838" s="17">
        <v>9</v>
      </c>
      <c r="AF838" s="17">
        <f>SUMPRODUCT(Y838:AB838,'Coded Choice Data'!C838:F838)</f>
        <v>0.7464597926116322</v>
      </c>
      <c r="AG838" s="17">
        <f t="shared" si="127"/>
        <v>-0.29241352465689846</v>
      </c>
    </row>
    <row r="839" spans="9:33" x14ac:dyDescent="0.3">
      <c r="I839" s="16">
        <v>70</v>
      </c>
      <c r="J839" s="16">
        <v>10</v>
      </c>
      <c r="K839" s="17">
        <f>SUMPRODUCT($A$2:$G$2,'Des Matrix All Tasks All Resp'!C840:I840)</f>
        <v>-0.29981689164942416</v>
      </c>
      <c r="L839" s="17">
        <f>SUMPRODUCT($A$2:$G$2,'Des Matrix All Tasks All Resp'!J840:P840)</f>
        <v>1.3392610796480227</v>
      </c>
      <c r="M839" s="17">
        <f>SUMPRODUCT($A$2:$G$2,'Des Matrix All Tasks All Resp'!Q840:W840)</f>
        <v>-1.1975725696168413</v>
      </c>
      <c r="N839" s="17">
        <f>SUMPRODUCT($A$2:$G$2,'Des Matrix All Tasks All Resp'!X840:AD840)</f>
        <v>-0.79214457067197641</v>
      </c>
      <c r="P839" s="17">
        <v>70</v>
      </c>
      <c r="Q839" s="17">
        <v>10</v>
      </c>
      <c r="R839" s="17">
        <f t="shared" si="119"/>
        <v>0.74095388310426558</v>
      </c>
      <c r="S839" s="17">
        <f t="shared" si="120"/>
        <v>3.8162225787435333</v>
      </c>
      <c r="T839" s="17">
        <f t="shared" si="121"/>
        <v>0.30192622799302171</v>
      </c>
      <c r="U839" s="17">
        <f t="shared" si="122"/>
        <v>0.45287253595681493</v>
      </c>
      <c r="W839" s="17">
        <v>70</v>
      </c>
      <c r="X839" s="17">
        <v>10</v>
      </c>
      <c r="Y839" s="17">
        <f t="shared" si="123"/>
        <v>0.13948745082729661</v>
      </c>
      <c r="Z839" s="17">
        <f t="shared" si="124"/>
        <v>0.71841874566922448</v>
      </c>
      <c r="AA839" s="17">
        <f t="shared" si="125"/>
        <v>5.6838786921805544E-2</v>
      </c>
      <c r="AB839" s="17">
        <f t="shared" si="126"/>
        <v>8.525501658167324E-2</v>
      </c>
      <c r="AD839" s="17">
        <v>70</v>
      </c>
      <c r="AE839" s="17">
        <v>10</v>
      </c>
      <c r="AF839" s="17">
        <f>SUMPRODUCT(Y839:AB839,'Coded Choice Data'!C839:F839)</f>
        <v>0.71841874566922448</v>
      </c>
      <c r="AG839" s="17">
        <f t="shared" si="127"/>
        <v>-0.33070266869701831</v>
      </c>
    </row>
    <row r="840" spans="9:33" x14ac:dyDescent="0.3">
      <c r="I840" s="16">
        <v>70</v>
      </c>
      <c r="J840" s="16">
        <v>11</v>
      </c>
      <c r="K840" s="17">
        <f>SUMPRODUCT($A$2:$G$2,'Des Matrix All Tasks All Resp'!C841:I841)</f>
        <v>-1.0671293456207582</v>
      </c>
      <c r="L840" s="17">
        <f>SUMPRODUCT($A$2:$G$2,'Des Matrix All Tasks All Resp'!J841:P841)</f>
        <v>0.66584189037001906</v>
      </c>
      <c r="M840" s="17">
        <f>SUMPRODUCT($A$2:$G$2,'Des Matrix All Tasks All Resp'!Q841:W841)</f>
        <v>-0.68125478487649804</v>
      </c>
      <c r="N840" s="17">
        <f>SUMPRODUCT($A$2:$G$2,'Des Matrix All Tasks All Resp'!X841:AD841)</f>
        <v>-0.79214457067197641</v>
      </c>
      <c r="P840" s="17">
        <v>70</v>
      </c>
      <c r="Q840" s="17">
        <v>11</v>
      </c>
      <c r="R840" s="17">
        <f t="shared" si="119"/>
        <v>0.3439945909823911</v>
      </c>
      <c r="S840" s="17">
        <f t="shared" si="120"/>
        <v>1.9461282584821706</v>
      </c>
      <c r="T840" s="17">
        <f t="shared" si="121"/>
        <v>0.50598169568907869</v>
      </c>
      <c r="U840" s="17">
        <f t="shared" si="122"/>
        <v>0.45287253595681493</v>
      </c>
      <c r="W840" s="17">
        <v>70</v>
      </c>
      <c r="X840" s="17">
        <v>11</v>
      </c>
      <c r="Y840" s="17">
        <f t="shared" si="123"/>
        <v>0.10587781396870258</v>
      </c>
      <c r="Z840" s="17">
        <f t="shared" si="124"/>
        <v>0.59899722586439763</v>
      </c>
      <c r="AA840" s="17">
        <f t="shared" si="125"/>
        <v>0.15573569251407005</v>
      </c>
      <c r="AB840" s="17">
        <f t="shared" si="126"/>
        <v>0.1393892676528298</v>
      </c>
      <c r="AD840" s="17">
        <v>70</v>
      </c>
      <c r="AE840" s="17">
        <v>11</v>
      </c>
      <c r="AF840" s="17">
        <f>SUMPRODUCT(Y840:AB840,'Coded Choice Data'!C840:F840)</f>
        <v>0.10587781396870258</v>
      </c>
      <c r="AG840" s="17">
        <f t="shared" si="127"/>
        <v>-2.2454695481463238</v>
      </c>
    </row>
    <row r="841" spans="9:33" x14ac:dyDescent="0.3">
      <c r="I841" s="16">
        <v>70</v>
      </c>
      <c r="J841" s="16">
        <v>12</v>
      </c>
      <c r="K841" s="17">
        <f>SUMPRODUCT($A$2:$G$2,'Des Matrix All Tasks All Resp'!C842:I842)</f>
        <v>0.65706357561691719</v>
      </c>
      <c r="L841" s="17">
        <f>SUMPRODUCT($A$2:$G$2,'Des Matrix All Tasks All Resp'!J842:P842)</f>
        <v>-0.8515711716844464</v>
      </c>
      <c r="M841" s="17">
        <f>SUMPRODUCT($A$2:$G$2,'Des Matrix All Tasks All Resp'!Q842:W842)</f>
        <v>-0.69446976714678621</v>
      </c>
      <c r="N841" s="17">
        <f>SUMPRODUCT($A$2:$G$2,'Des Matrix All Tasks All Resp'!X842:AD842)</f>
        <v>-0.79214457067197641</v>
      </c>
      <c r="P841" s="17">
        <v>70</v>
      </c>
      <c r="Q841" s="17">
        <v>12</v>
      </c>
      <c r="R841" s="17">
        <f t="shared" si="119"/>
        <v>1.9291192963151294</v>
      </c>
      <c r="S841" s="17">
        <f t="shared" si="120"/>
        <v>0.42674391698803016</v>
      </c>
      <c r="T841" s="17">
        <f t="shared" si="121"/>
        <v>0.49933914382267025</v>
      </c>
      <c r="U841" s="17">
        <f t="shared" si="122"/>
        <v>0.45287253595681493</v>
      </c>
      <c r="W841" s="17">
        <v>70</v>
      </c>
      <c r="X841" s="17">
        <v>12</v>
      </c>
      <c r="Y841" s="17">
        <f t="shared" si="123"/>
        <v>0.58315466205103683</v>
      </c>
      <c r="Z841" s="17">
        <f t="shared" si="124"/>
        <v>0.1290006819012392</v>
      </c>
      <c r="AA841" s="17">
        <f t="shared" si="125"/>
        <v>0.15094553780109821</v>
      </c>
      <c r="AB841" s="17">
        <f t="shared" si="126"/>
        <v>0.13689911824662579</v>
      </c>
      <c r="AD841" s="17">
        <v>70</v>
      </c>
      <c r="AE841" s="17">
        <v>12</v>
      </c>
      <c r="AF841" s="17">
        <f>SUMPRODUCT(Y841:AB841,'Coded Choice Data'!C841:F841)</f>
        <v>0.15094553780109821</v>
      </c>
      <c r="AG841" s="17">
        <f t="shared" si="127"/>
        <v>-1.890836184040658</v>
      </c>
    </row>
    <row r="842" spans="9:33" x14ac:dyDescent="0.3">
      <c r="I842" s="16">
        <v>71</v>
      </c>
      <c r="J842" s="16">
        <v>1</v>
      </c>
      <c r="K842" s="17">
        <f>SUMPRODUCT($A$2:$G$2,'Des Matrix All Tasks All Resp'!C843:I843)</f>
        <v>-0.69446976714678621</v>
      </c>
      <c r="L842" s="17">
        <f>SUMPRODUCT($A$2:$G$2,'Des Matrix All Tasks All Resp'!J843:P843)</f>
        <v>-1.1975725696168413</v>
      </c>
      <c r="M842" s="17">
        <f>SUMPRODUCT($A$2:$G$2,'Des Matrix All Tasks All Resp'!Q843:W843)</f>
        <v>0.66584189037001906</v>
      </c>
      <c r="N842" s="17">
        <f>SUMPRODUCT($A$2:$G$2,'Des Matrix All Tasks All Resp'!X843:AD843)</f>
        <v>-0.79214457067197641</v>
      </c>
      <c r="P842" s="17">
        <v>71</v>
      </c>
      <c r="Q842" s="17">
        <v>1</v>
      </c>
      <c r="R842" s="17">
        <f t="shared" si="119"/>
        <v>0.49933914382267025</v>
      </c>
      <c r="S842" s="17">
        <f t="shared" si="120"/>
        <v>0.30192622799302171</v>
      </c>
      <c r="T842" s="17">
        <f t="shared" si="121"/>
        <v>1.9461282584821706</v>
      </c>
      <c r="U842" s="17">
        <f t="shared" si="122"/>
        <v>0.45287253595681493</v>
      </c>
      <c r="W842" s="17">
        <v>71</v>
      </c>
      <c r="X842" s="17">
        <v>1</v>
      </c>
      <c r="Y842" s="17">
        <f t="shared" si="123"/>
        <v>0.15603050430241394</v>
      </c>
      <c r="Z842" s="17">
        <f t="shared" si="124"/>
        <v>9.4344098992981823E-2</v>
      </c>
      <c r="AA842" s="17">
        <f t="shared" si="125"/>
        <v>0.60811449966355624</v>
      </c>
      <c r="AB842" s="17">
        <f t="shared" si="126"/>
        <v>0.14151089704104794</v>
      </c>
      <c r="AD842" s="17">
        <v>71</v>
      </c>
      <c r="AE842" s="17">
        <v>1</v>
      </c>
      <c r="AF842" s="17">
        <f>SUMPRODUCT(Y842:AB842,'Coded Choice Data'!C842:F842)</f>
        <v>0.14151089704104794</v>
      </c>
      <c r="AG842" s="17">
        <f t="shared" si="127"/>
        <v>-1.9553785539732329</v>
      </c>
    </row>
    <row r="843" spans="9:33" x14ac:dyDescent="0.3">
      <c r="I843" s="16">
        <v>71</v>
      </c>
      <c r="J843" s="16">
        <v>2</v>
      </c>
      <c r="K843" s="17">
        <f>SUMPRODUCT($A$2:$G$2,'Des Matrix All Tasks All Resp'!C844:I844)</f>
        <v>-0.29981689164942416</v>
      </c>
      <c r="L843" s="17">
        <f>SUMPRODUCT($A$2:$G$2,'Des Matrix All Tasks All Resp'!J844:P844)</f>
        <v>0.65706357561691719</v>
      </c>
      <c r="M843" s="17">
        <f>SUMPRODUCT($A$2:$G$2,'Des Matrix All Tasks All Resp'!Q844:W844)</f>
        <v>-1.0671293456207582</v>
      </c>
      <c r="N843" s="17">
        <f>SUMPRODUCT($A$2:$G$2,'Des Matrix All Tasks All Resp'!X844:AD844)</f>
        <v>-0.79214457067197641</v>
      </c>
      <c r="P843" s="17">
        <v>71</v>
      </c>
      <c r="Q843" s="17">
        <v>2</v>
      </c>
      <c r="R843" s="17">
        <f t="shared" si="119"/>
        <v>0.74095388310426558</v>
      </c>
      <c r="S843" s="17">
        <f t="shared" si="120"/>
        <v>1.9291192963151294</v>
      </c>
      <c r="T843" s="17">
        <f t="shared" si="121"/>
        <v>0.3439945909823911</v>
      </c>
      <c r="U843" s="17">
        <f t="shared" si="122"/>
        <v>0.45287253595681493</v>
      </c>
      <c r="W843" s="17">
        <v>71</v>
      </c>
      <c r="X843" s="17">
        <v>2</v>
      </c>
      <c r="Y843" s="17">
        <f t="shared" si="123"/>
        <v>0.21371982717594143</v>
      </c>
      <c r="Z843" s="17">
        <f t="shared" si="124"/>
        <v>0.55643279833142645</v>
      </c>
      <c r="AA843" s="17">
        <f t="shared" si="125"/>
        <v>9.922137694481846E-2</v>
      </c>
      <c r="AB843" s="17">
        <f t="shared" si="126"/>
        <v>0.13062599754781365</v>
      </c>
      <c r="AD843" s="17">
        <v>71</v>
      </c>
      <c r="AE843" s="17">
        <v>2</v>
      </c>
      <c r="AF843" s="17">
        <f>SUMPRODUCT(Y843:AB843,'Coded Choice Data'!C843:F843)</f>
        <v>0.55643279833142645</v>
      </c>
      <c r="AG843" s="17">
        <f t="shared" si="127"/>
        <v>-0.58620887327365379</v>
      </c>
    </row>
    <row r="844" spans="9:33" x14ac:dyDescent="0.3">
      <c r="I844" s="16">
        <v>71</v>
      </c>
      <c r="J844" s="16">
        <v>3</v>
      </c>
      <c r="K844" s="17">
        <f>SUMPRODUCT($A$2:$G$2,'Des Matrix All Tasks All Resp'!C845:I845)</f>
        <v>1.3392610796480227</v>
      </c>
      <c r="L844" s="17">
        <f>SUMPRODUCT($A$2:$G$2,'Des Matrix All Tasks All Resp'!J845:P845)</f>
        <v>-0.68125478487649804</v>
      </c>
      <c r="M844" s="17">
        <f>SUMPRODUCT($A$2:$G$2,'Des Matrix All Tasks All Resp'!Q845:W845)</f>
        <v>-0.8515711716844464</v>
      </c>
      <c r="N844" s="17">
        <f>SUMPRODUCT($A$2:$G$2,'Des Matrix All Tasks All Resp'!X845:AD845)</f>
        <v>-0.79214457067197641</v>
      </c>
      <c r="P844" s="17">
        <v>71</v>
      </c>
      <c r="Q844" s="17">
        <v>3</v>
      </c>
      <c r="R844" s="17">
        <f t="shared" si="119"/>
        <v>3.8162225787435333</v>
      </c>
      <c r="S844" s="17">
        <f t="shared" si="120"/>
        <v>0.50598169568907869</v>
      </c>
      <c r="T844" s="17">
        <f t="shared" si="121"/>
        <v>0.42674391698803016</v>
      </c>
      <c r="U844" s="17">
        <f t="shared" si="122"/>
        <v>0.45287253595681493</v>
      </c>
      <c r="W844" s="17">
        <v>71</v>
      </c>
      <c r="X844" s="17">
        <v>3</v>
      </c>
      <c r="Y844" s="17">
        <f t="shared" si="123"/>
        <v>0.73363208360075771</v>
      </c>
      <c r="Z844" s="17">
        <f t="shared" si="124"/>
        <v>9.7270114101793301E-2</v>
      </c>
      <c r="AA844" s="17">
        <f t="shared" si="125"/>
        <v>8.2037413312237836E-2</v>
      </c>
      <c r="AB844" s="17">
        <f t="shared" si="126"/>
        <v>8.7060388985211054E-2</v>
      </c>
      <c r="AD844" s="17">
        <v>71</v>
      </c>
      <c r="AE844" s="17">
        <v>3</v>
      </c>
      <c r="AF844" s="17">
        <f>SUMPRODUCT(Y844:AB844,'Coded Choice Data'!C844:F844)</f>
        <v>0.73363208360075771</v>
      </c>
      <c r="AG844" s="17">
        <f t="shared" si="127"/>
        <v>-0.30974762453497645</v>
      </c>
    </row>
    <row r="845" spans="9:33" x14ac:dyDescent="0.3">
      <c r="I845" s="16">
        <v>71</v>
      </c>
      <c r="J845" s="16">
        <v>4</v>
      </c>
      <c r="K845" s="17">
        <f>SUMPRODUCT($A$2:$G$2,'Des Matrix All Tasks All Resp'!C846:I846)</f>
        <v>-0.8515711716844464</v>
      </c>
      <c r="L845" s="17">
        <f>SUMPRODUCT($A$2:$G$2,'Des Matrix All Tasks All Resp'!J846:P846)</f>
        <v>-1.0671293456207582</v>
      </c>
      <c r="M845" s="17">
        <f>SUMPRODUCT($A$2:$G$2,'Des Matrix All Tasks All Resp'!Q846:W846)</f>
        <v>-1.1975725696168413</v>
      </c>
      <c r="N845" s="17">
        <f>SUMPRODUCT($A$2:$G$2,'Des Matrix All Tasks All Resp'!X846:AD846)</f>
        <v>-0.79214457067197641</v>
      </c>
      <c r="P845" s="17">
        <v>71</v>
      </c>
      <c r="Q845" s="17">
        <v>4</v>
      </c>
      <c r="R845" s="17">
        <f t="shared" si="119"/>
        <v>0.42674391698803016</v>
      </c>
      <c r="S845" s="17">
        <f t="shared" si="120"/>
        <v>0.3439945909823911</v>
      </c>
      <c r="T845" s="17">
        <f t="shared" si="121"/>
        <v>0.30192622799302171</v>
      </c>
      <c r="U845" s="17">
        <f t="shared" si="122"/>
        <v>0.45287253595681493</v>
      </c>
      <c r="W845" s="17">
        <v>71</v>
      </c>
      <c r="X845" s="17">
        <v>4</v>
      </c>
      <c r="Y845" s="17">
        <f t="shared" si="123"/>
        <v>0.27973352394784146</v>
      </c>
      <c r="Z845" s="17">
        <f t="shared" si="124"/>
        <v>0.22549078106062309</v>
      </c>
      <c r="AA845" s="17">
        <f t="shared" si="125"/>
        <v>0.19791468458386108</v>
      </c>
      <c r="AB845" s="17">
        <f t="shared" si="126"/>
        <v>0.29686101040767443</v>
      </c>
      <c r="AD845" s="17">
        <v>71</v>
      </c>
      <c r="AE845" s="17">
        <v>4</v>
      </c>
      <c r="AF845" s="17">
        <f>SUMPRODUCT(Y845:AB845,'Coded Choice Data'!C845:F845)</f>
        <v>0.29686101040767443</v>
      </c>
      <c r="AG845" s="17">
        <f t="shared" si="127"/>
        <v>-1.2144912281408544</v>
      </c>
    </row>
    <row r="846" spans="9:33" x14ac:dyDescent="0.3">
      <c r="I846" s="16">
        <v>71</v>
      </c>
      <c r="J846" s="16">
        <v>5</v>
      </c>
      <c r="K846" s="17">
        <f>SUMPRODUCT($A$2:$G$2,'Des Matrix All Tasks All Resp'!C847:I847)</f>
        <v>1.3392610796480227</v>
      </c>
      <c r="L846" s="17">
        <f>SUMPRODUCT($A$2:$G$2,'Des Matrix All Tasks All Resp'!J847:P847)</f>
        <v>0.65706357561691719</v>
      </c>
      <c r="M846" s="17">
        <f>SUMPRODUCT($A$2:$G$2,'Des Matrix All Tasks All Resp'!Q847:W847)</f>
        <v>0.66584189037001906</v>
      </c>
      <c r="N846" s="17">
        <f>SUMPRODUCT($A$2:$G$2,'Des Matrix All Tasks All Resp'!X847:AD847)</f>
        <v>-0.79214457067197641</v>
      </c>
      <c r="P846" s="17">
        <v>71</v>
      </c>
      <c r="Q846" s="17">
        <v>5</v>
      </c>
      <c r="R846" s="17">
        <f t="shared" si="119"/>
        <v>3.8162225787435333</v>
      </c>
      <c r="S846" s="17">
        <f t="shared" si="120"/>
        <v>1.9291192963151294</v>
      </c>
      <c r="T846" s="17">
        <f t="shared" si="121"/>
        <v>1.9461282584821706</v>
      </c>
      <c r="U846" s="17">
        <f t="shared" si="122"/>
        <v>0.45287253595681493</v>
      </c>
      <c r="W846" s="17">
        <v>71</v>
      </c>
      <c r="X846" s="17">
        <v>5</v>
      </c>
      <c r="Y846" s="17">
        <f t="shared" si="123"/>
        <v>0.46857342987741968</v>
      </c>
      <c r="Z846" s="17">
        <f t="shared" si="124"/>
        <v>0.23686617503707263</v>
      </c>
      <c r="AA846" s="17">
        <f t="shared" si="125"/>
        <v>0.23895461395194584</v>
      </c>
      <c r="AB846" s="17">
        <f t="shared" si="126"/>
        <v>5.5605781133561828E-2</v>
      </c>
      <c r="AD846" s="17">
        <v>71</v>
      </c>
      <c r="AE846" s="17">
        <v>5</v>
      </c>
      <c r="AF846" s="17">
        <f>SUMPRODUCT(Y846:AB846,'Coded Choice Data'!C846:F846)</f>
        <v>0.23686617503707263</v>
      </c>
      <c r="AG846" s="17">
        <f t="shared" si="127"/>
        <v>-1.4402599596196284</v>
      </c>
    </row>
    <row r="847" spans="9:33" x14ac:dyDescent="0.3">
      <c r="I847" s="16">
        <v>71</v>
      </c>
      <c r="J847" s="16">
        <v>6</v>
      </c>
      <c r="K847" s="17">
        <f>SUMPRODUCT($A$2:$G$2,'Des Matrix All Tasks All Resp'!C848:I848)</f>
        <v>-0.68125478487649804</v>
      </c>
      <c r="L847" s="17">
        <f>SUMPRODUCT($A$2:$G$2,'Des Matrix All Tasks All Resp'!J848:P848)</f>
        <v>-0.29981689164942416</v>
      </c>
      <c r="M847" s="17">
        <f>SUMPRODUCT($A$2:$G$2,'Des Matrix All Tasks All Resp'!Q848:W848)</f>
        <v>-0.69446976714678621</v>
      </c>
      <c r="N847" s="17">
        <f>SUMPRODUCT($A$2:$G$2,'Des Matrix All Tasks All Resp'!X848:AD848)</f>
        <v>-0.79214457067197641</v>
      </c>
      <c r="P847" s="17">
        <v>71</v>
      </c>
      <c r="Q847" s="17">
        <v>6</v>
      </c>
      <c r="R847" s="17">
        <f t="shared" si="119"/>
        <v>0.50598169568907869</v>
      </c>
      <c r="S847" s="17">
        <f t="shared" si="120"/>
        <v>0.74095388310426558</v>
      </c>
      <c r="T847" s="17">
        <f t="shared" si="121"/>
        <v>0.49933914382267025</v>
      </c>
      <c r="U847" s="17">
        <f t="shared" si="122"/>
        <v>0.45287253595681493</v>
      </c>
      <c r="W847" s="17">
        <v>71</v>
      </c>
      <c r="X847" s="17">
        <v>6</v>
      </c>
      <c r="Y847" s="17">
        <f t="shared" si="123"/>
        <v>0.23008086144146769</v>
      </c>
      <c r="Z847" s="17">
        <f t="shared" si="124"/>
        <v>0.33692781609591671</v>
      </c>
      <c r="AA847" s="17">
        <f t="shared" si="125"/>
        <v>0.22706034890393112</v>
      </c>
      <c r="AB847" s="17">
        <f t="shared" si="126"/>
        <v>0.20593097355868456</v>
      </c>
      <c r="AD847" s="17">
        <v>71</v>
      </c>
      <c r="AE847" s="17">
        <v>6</v>
      </c>
      <c r="AF847" s="17">
        <f>SUMPRODUCT(Y847:AB847,'Coded Choice Data'!C847:F847)</f>
        <v>0.20593097355868456</v>
      </c>
      <c r="AG847" s="17">
        <f t="shared" si="127"/>
        <v>-1.5802142461565509</v>
      </c>
    </row>
    <row r="848" spans="9:33" x14ac:dyDescent="0.3">
      <c r="I848" s="16">
        <v>71</v>
      </c>
      <c r="J848" s="16">
        <v>7</v>
      </c>
      <c r="K848" s="17">
        <f>SUMPRODUCT($A$2:$G$2,'Des Matrix All Tasks All Resp'!C849:I849)</f>
        <v>0.66584189037001906</v>
      </c>
      <c r="L848" s="17">
        <f>SUMPRODUCT($A$2:$G$2,'Des Matrix All Tasks All Resp'!J849:P849)</f>
        <v>-0.8515711716844464</v>
      </c>
      <c r="M848" s="17">
        <f>SUMPRODUCT($A$2:$G$2,'Des Matrix All Tasks All Resp'!Q849:W849)</f>
        <v>-0.29981689164942416</v>
      </c>
      <c r="N848" s="17">
        <f>SUMPRODUCT($A$2:$G$2,'Des Matrix All Tasks All Resp'!X849:AD849)</f>
        <v>-0.79214457067197641</v>
      </c>
      <c r="P848" s="17">
        <v>71</v>
      </c>
      <c r="Q848" s="17">
        <v>7</v>
      </c>
      <c r="R848" s="17">
        <f t="shared" si="119"/>
        <v>1.9461282584821706</v>
      </c>
      <c r="S848" s="17">
        <f t="shared" si="120"/>
        <v>0.42674391698803016</v>
      </c>
      <c r="T848" s="17">
        <f t="shared" si="121"/>
        <v>0.74095388310426558</v>
      </c>
      <c r="U848" s="17">
        <f t="shared" si="122"/>
        <v>0.45287253595681493</v>
      </c>
      <c r="W848" s="17">
        <v>71</v>
      </c>
      <c r="X848" s="17">
        <v>7</v>
      </c>
      <c r="Y848" s="17">
        <f t="shared" si="123"/>
        <v>0.54563855254439342</v>
      </c>
      <c r="Z848" s="17">
        <f t="shared" si="124"/>
        <v>0.1196467561465229</v>
      </c>
      <c r="AA848" s="17">
        <f t="shared" si="125"/>
        <v>0.20774221972115875</v>
      </c>
      <c r="AB848" s="17">
        <f t="shared" si="126"/>
        <v>0.12697247158792493</v>
      </c>
      <c r="AD848" s="17">
        <v>71</v>
      </c>
      <c r="AE848" s="17">
        <v>7</v>
      </c>
      <c r="AF848" s="17">
        <f>SUMPRODUCT(Y848:AB848,'Coded Choice Data'!C848:F848)</f>
        <v>0.54563855254439342</v>
      </c>
      <c r="AG848" s="17">
        <f t="shared" si="127"/>
        <v>-0.60579851412740759</v>
      </c>
    </row>
    <row r="849" spans="9:33" x14ac:dyDescent="0.3">
      <c r="I849" s="16">
        <v>71</v>
      </c>
      <c r="J849" s="16">
        <v>8</v>
      </c>
      <c r="K849" s="17">
        <f>SUMPRODUCT($A$2:$G$2,'Des Matrix All Tasks All Resp'!C850:I850)</f>
        <v>-1.1975725696168413</v>
      </c>
      <c r="L849" s="17">
        <f>SUMPRODUCT($A$2:$G$2,'Des Matrix All Tasks All Resp'!J850:P850)</f>
        <v>-0.68125478487649804</v>
      </c>
      <c r="M849" s="17">
        <f>SUMPRODUCT($A$2:$G$2,'Des Matrix All Tasks All Resp'!Q850:W850)</f>
        <v>0.65706357561691719</v>
      </c>
      <c r="N849" s="17">
        <f>SUMPRODUCT($A$2:$G$2,'Des Matrix All Tasks All Resp'!X850:AD850)</f>
        <v>-0.79214457067197641</v>
      </c>
      <c r="P849" s="17">
        <v>71</v>
      </c>
      <c r="Q849" s="17">
        <v>8</v>
      </c>
      <c r="R849" s="17">
        <f t="shared" si="119"/>
        <v>0.30192622799302171</v>
      </c>
      <c r="S849" s="17">
        <f t="shared" si="120"/>
        <v>0.50598169568907869</v>
      </c>
      <c r="T849" s="17">
        <f t="shared" si="121"/>
        <v>1.9291192963151294</v>
      </c>
      <c r="U849" s="17">
        <f t="shared" si="122"/>
        <v>0.45287253595681493</v>
      </c>
      <c r="W849" s="17">
        <v>71</v>
      </c>
      <c r="X849" s="17">
        <v>8</v>
      </c>
      <c r="Y849" s="17">
        <f t="shared" si="123"/>
        <v>9.4650694721508805E-2</v>
      </c>
      <c r="Z849" s="17">
        <f t="shared" si="124"/>
        <v>0.15861993617343256</v>
      </c>
      <c r="AA849" s="17">
        <f t="shared" si="125"/>
        <v>0.60475859553716993</v>
      </c>
      <c r="AB849" s="17">
        <f t="shared" si="126"/>
        <v>0.14197077356788865</v>
      </c>
      <c r="AD849" s="17">
        <v>71</v>
      </c>
      <c r="AE849" s="17">
        <v>8</v>
      </c>
      <c r="AF849" s="17">
        <f>SUMPRODUCT(Y849:AB849,'Coded Choice Data'!C849:F849)</f>
        <v>0.60475859553716993</v>
      </c>
      <c r="AG849" s="17">
        <f t="shared" si="127"/>
        <v>-0.5029259162202605</v>
      </c>
    </row>
    <row r="850" spans="9:33" x14ac:dyDescent="0.3">
      <c r="I850" s="16">
        <v>71</v>
      </c>
      <c r="J850" s="16">
        <v>9</v>
      </c>
      <c r="K850" s="17">
        <f>SUMPRODUCT($A$2:$G$2,'Des Matrix All Tasks All Resp'!C851:I851)</f>
        <v>-1.0671293456207582</v>
      </c>
      <c r="L850" s="17">
        <f>SUMPRODUCT($A$2:$G$2,'Des Matrix All Tasks All Resp'!J851:P851)</f>
        <v>-0.69446976714678621</v>
      </c>
      <c r="M850" s="17">
        <f>SUMPRODUCT($A$2:$G$2,'Des Matrix All Tasks All Resp'!Q851:W851)</f>
        <v>1.3392610796480227</v>
      </c>
      <c r="N850" s="17">
        <f>SUMPRODUCT($A$2:$G$2,'Des Matrix All Tasks All Resp'!X851:AD851)</f>
        <v>-0.79214457067197641</v>
      </c>
      <c r="P850" s="17">
        <v>71</v>
      </c>
      <c r="Q850" s="17">
        <v>9</v>
      </c>
      <c r="R850" s="17">
        <f t="shared" si="119"/>
        <v>0.3439945909823911</v>
      </c>
      <c r="S850" s="17">
        <f t="shared" si="120"/>
        <v>0.49933914382267025</v>
      </c>
      <c r="T850" s="17">
        <f t="shared" si="121"/>
        <v>3.8162225787435333</v>
      </c>
      <c r="U850" s="17">
        <f t="shared" si="122"/>
        <v>0.45287253595681493</v>
      </c>
      <c r="W850" s="17">
        <v>71</v>
      </c>
      <c r="X850" s="17">
        <v>9</v>
      </c>
      <c r="Y850" s="17">
        <f t="shared" si="123"/>
        <v>6.7285941987372616E-2</v>
      </c>
      <c r="Z850" s="17">
        <f t="shared" si="124"/>
        <v>9.7671607473026778E-2</v>
      </c>
      <c r="AA850" s="17">
        <f t="shared" si="125"/>
        <v>0.7464597926116322</v>
      </c>
      <c r="AB850" s="17">
        <f t="shared" si="126"/>
        <v>8.8582657927968433E-2</v>
      </c>
      <c r="AD850" s="17">
        <v>71</v>
      </c>
      <c r="AE850" s="17">
        <v>9</v>
      </c>
      <c r="AF850" s="17">
        <f>SUMPRODUCT(Y850:AB850,'Coded Choice Data'!C850:F850)</f>
        <v>0.7464597926116322</v>
      </c>
      <c r="AG850" s="17">
        <f t="shared" si="127"/>
        <v>-0.29241352465689846</v>
      </c>
    </row>
    <row r="851" spans="9:33" x14ac:dyDescent="0.3">
      <c r="I851" s="16">
        <v>71</v>
      </c>
      <c r="J851" s="16">
        <v>10</v>
      </c>
      <c r="K851" s="17">
        <f>SUMPRODUCT($A$2:$G$2,'Des Matrix All Tasks All Resp'!C852:I852)</f>
        <v>-0.29981689164942416</v>
      </c>
      <c r="L851" s="17">
        <f>SUMPRODUCT($A$2:$G$2,'Des Matrix All Tasks All Resp'!J852:P852)</f>
        <v>1.3392610796480227</v>
      </c>
      <c r="M851" s="17">
        <f>SUMPRODUCT($A$2:$G$2,'Des Matrix All Tasks All Resp'!Q852:W852)</f>
        <v>-1.1975725696168413</v>
      </c>
      <c r="N851" s="17">
        <f>SUMPRODUCT($A$2:$G$2,'Des Matrix All Tasks All Resp'!X852:AD852)</f>
        <v>-0.79214457067197641</v>
      </c>
      <c r="P851" s="17">
        <v>71</v>
      </c>
      <c r="Q851" s="17">
        <v>10</v>
      </c>
      <c r="R851" s="17">
        <f t="shared" si="119"/>
        <v>0.74095388310426558</v>
      </c>
      <c r="S851" s="17">
        <f t="shared" si="120"/>
        <v>3.8162225787435333</v>
      </c>
      <c r="T851" s="17">
        <f t="shared" si="121"/>
        <v>0.30192622799302171</v>
      </c>
      <c r="U851" s="17">
        <f t="shared" si="122"/>
        <v>0.45287253595681493</v>
      </c>
      <c r="W851" s="17">
        <v>71</v>
      </c>
      <c r="X851" s="17">
        <v>10</v>
      </c>
      <c r="Y851" s="17">
        <f t="shared" si="123"/>
        <v>0.13948745082729661</v>
      </c>
      <c r="Z851" s="17">
        <f t="shared" si="124"/>
        <v>0.71841874566922448</v>
      </c>
      <c r="AA851" s="17">
        <f t="shared" si="125"/>
        <v>5.6838786921805544E-2</v>
      </c>
      <c r="AB851" s="17">
        <f t="shared" si="126"/>
        <v>8.525501658167324E-2</v>
      </c>
      <c r="AD851" s="17">
        <v>71</v>
      </c>
      <c r="AE851" s="17">
        <v>10</v>
      </c>
      <c r="AF851" s="17">
        <f>SUMPRODUCT(Y851:AB851,'Coded Choice Data'!C851:F851)</f>
        <v>0.71841874566922448</v>
      </c>
      <c r="AG851" s="17">
        <f t="shared" si="127"/>
        <v>-0.33070266869701831</v>
      </c>
    </row>
    <row r="852" spans="9:33" x14ac:dyDescent="0.3">
      <c r="I852" s="16">
        <v>71</v>
      </c>
      <c r="J852" s="16">
        <v>11</v>
      </c>
      <c r="K852" s="17">
        <f>SUMPRODUCT($A$2:$G$2,'Des Matrix All Tasks All Resp'!C853:I853)</f>
        <v>-1.0671293456207582</v>
      </c>
      <c r="L852" s="17">
        <f>SUMPRODUCT($A$2:$G$2,'Des Matrix All Tasks All Resp'!J853:P853)</f>
        <v>0.66584189037001906</v>
      </c>
      <c r="M852" s="17">
        <f>SUMPRODUCT($A$2:$G$2,'Des Matrix All Tasks All Resp'!Q853:W853)</f>
        <v>-0.68125478487649804</v>
      </c>
      <c r="N852" s="17">
        <f>SUMPRODUCT($A$2:$G$2,'Des Matrix All Tasks All Resp'!X853:AD853)</f>
        <v>-0.79214457067197641</v>
      </c>
      <c r="P852" s="17">
        <v>71</v>
      </c>
      <c r="Q852" s="17">
        <v>11</v>
      </c>
      <c r="R852" s="17">
        <f t="shared" si="119"/>
        <v>0.3439945909823911</v>
      </c>
      <c r="S852" s="17">
        <f t="shared" si="120"/>
        <v>1.9461282584821706</v>
      </c>
      <c r="T852" s="17">
        <f t="shared" si="121"/>
        <v>0.50598169568907869</v>
      </c>
      <c r="U852" s="17">
        <f t="shared" si="122"/>
        <v>0.45287253595681493</v>
      </c>
      <c r="W852" s="17">
        <v>71</v>
      </c>
      <c r="X852" s="17">
        <v>11</v>
      </c>
      <c r="Y852" s="17">
        <f t="shared" si="123"/>
        <v>0.10587781396870258</v>
      </c>
      <c r="Z852" s="17">
        <f t="shared" si="124"/>
        <v>0.59899722586439763</v>
      </c>
      <c r="AA852" s="17">
        <f t="shared" si="125"/>
        <v>0.15573569251407005</v>
      </c>
      <c r="AB852" s="17">
        <f t="shared" si="126"/>
        <v>0.1393892676528298</v>
      </c>
      <c r="AD852" s="17">
        <v>71</v>
      </c>
      <c r="AE852" s="17">
        <v>11</v>
      </c>
      <c r="AF852" s="17">
        <f>SUMPRODUCT(Y852:AB852,'Coded Choice Data'!C852:F852)</f>
        <v>0.15573569251407005</v>
      </c>
      <c r="AG852" s="17">
        <f t="shared" si="127"/>
        <v>-1.8595949874020634</v>
      </c>
    </row>
    <row r="853" spans="9:33" x14ac:dyDescent="0.3">
      <c r="I853" s="16">
        <v>71</v>
      </c>
      <c r="J853" s="16">
        <v>12</v>
      </c>
      <c r="K853" s="17">
        <f>SUMPRODUCT($A$2:$G$2,'Des Matrix All Tasks All Resp'!C854:I854)</f>
        <v>0.65706357561691719</v>
      </c>
      <c r="L853" s="17">
        <f>SUMPRODUCT($A$2:$G$2,'Des Matrix All Tasks All Resp'!J854:P854)</f>
        <v>-0.8515711716844464</v>
      </c>
      <c r="M853" s="17">
        <f>SUMPRODUCT($A$2:$G$2,'Des Matrix All Tasks All Resp'!Q854:W854)</f>
        <v>-0.69446976714678621</v>
      </c>
      <c r="N853" s="17">
        <f>SUMPRODUCT($A$2:$G$2,'Des Matrix All Tasks All Resp'!X854:AD854)</f>
        <v>-0.79214457067197641</v>
      </c>
      <c r="P853" s="17">
        <v>71</v>
      </c>
      <c r="Q853" s="17">
        <v>12</v>
      </c>
      <c r="R853" s="17">
        <f t="shared" si="119"/>
        <v>1.9291192963151294</v>
      </c>
      <c r="S853" s="17">
        <f t="shared" si="120"/>
        <v>0.42674391698803016</v>
      </c>
      <c r="T853" s="17">
        <f t="shared" si="121"/>
        <v>0.49933914382267025</v>
      </c>
      <c r="U853" s="17">
        <f t="shared" si="122"/>
        <v>0.45287253595681493</v>
      </c>
      <c r="W853" s="17">
        <v>71</v>
      </c>
      <c r="X853" s="17">
        <v>12</v>
      </c>
      <c r="Y853" s="17">
        <f t="shared" si="123"/>
        <v>0.58315466205103683</v>
      </c>
      <c r="Z853" s="17">
        <f t="shared" si="124"/>
        <v>0.1290006819012392</v>
      </c>
      <c r="AA853" s="17">
        <f t="shared" si="125"/>
        <v>0.15094553780109821</v>
      </c>
      <c r="AB853" s="17">
        <f t="shared" si="126"/>
        <v>0.13689911824662579</v>
      </c>
      <c r="AD853" s="17">
        <v>71</v>
      </c>
      <c r="AE853" s="17">
        <v>12</v>
      </c>
      <c r="AF853" s="17">
        <f>SUMPRODUCT(Y853:AB853,'Coded Choice Data'!C853:F853)</f>
        <v>0.58315466205103683</v>
      </c>
      <c r="AG853" s="17">
        <f t="shared" si="127"/>
        <v>-0.53930284127695449</v>
      </c>
    </row>
    <row r="854" spans="9:33" x14ac:dyDescent="0.3">
      <c r="I854" s="16">
        <v>72</v>
      </c>
      <c r="J854" s="16">
        <v>1</v>
      </c>
      <c r="K854" s="17">
        <f>SUMPRODUCT($A$2:$G$2,'Des Matrix All Tasks All Resp'!C855:I855)</f>
        <v>-0.69446976714678621</v>
      </c>
      <c r="L854" s="17">
        <f>SUMPRODUCT($A$2:$G$2,'Des Matrix All Tasks All Resp'!J855:P855)</f>
        <v>-1.1975725696168413</v>
      </c>
      <c r="M854" s="17">
        <f>SUMPRODUCT($A$2:$G$2,'Des Matrix All Tasks All Resp'!Q855:W855)</f>
        <v>0.66584189037001906</v>
      </c>
      <c r="N854" s="17">
        <f>SUMPRODUCT($A$2:$G$2,'Des Matrix All Tasks All Resp'!X855:AD855)</f>
        <v>-0.79214457067197641</v>
      </c>
      <c r="P854" s="17">
        <v>72</v>
      </c>
      <c r="Q854" s="17">
        <v>1</v>
      </c>
      <c r="R854" s="17">
        <f t="shared" si="119"/>
        <v>0.49933914382267025</v>
      </c>
      <c r="S854" s="17">
        <f t="shared" si="120"/>
        <v>0.30192622799302171</v>
      </c>
      <c r="T854" s="17">
        <f t="shared" si="121"/>
        <v>1.9461282584821706</v>
      </c>
      <c r="U854" s="17">
        <f t="shared" si="122"/>
        <v>0.45287253595681493</v>
      </c>
      <c r="W854" s="17">
        <v>72</v>
      </c>
      <c r="X854" s="17">
        <v>1</v>
      </c>
      <c r="Y854" s="17">
        <f t="shared" si="123"/>
        <v>0.15603050430241394</v>
      </c>
      <c r="Z854" s="17">
        <f t="shared" si="124"/>
        <v>9.4344098992981823E-2</v>
      </c>
      <c r="AA854" s="17">
        <f t="shared" si="125"/>
        <v>0.60811449966355624</v>
      </c>
      <c r="AB854" s="17">
        <f t="shared" si="126"/>
        <v>0.14151089704104794</v>
      </c>
      <c r="AD854" s="17">
        <v>72</v>
      </c>
      <c r="AE854" s="17">
        <v>1</v>
      </c>
      <c r="AF854" s="17">
        <f>SUMPRODUCT(Y854:AB854,'Coded Choice Data'!C854:F854)</f>
        <v>0.60811449966355624</v>
      </c>
      <c r="AG854" s="17">
        <f t="shared" si="127"/>
        <v>-0.49739209293123748</v>
      </c>
    </row>
    <row r="855" spans="9:33" x14ac:dyDescent="0.3">
      <c r="I855" s="16">
        <v>72</v>
      </c>
      <c r="J855" s="16">
        <v>2</v>
      </c>
      <c r="K855" s="17">
        <f>SUMPRODUCT($A$2:$G$2,'Des Matrix All Tasks All Resp'!C856:I856)</f>
        <v>-0.29981689164942416</v>
      </c>
      <c r="L855" s="17">
        <f>SUMPRODUCT($A$2:$G$2,'Des Matrix All Tasks All Resp'!J856:P856)</f>
        <v>0.65706357561691719</v>
      </c>
      <c r="M855" s="17">
        <f>SUMPRODUCT($A$2:$G$2,'Des Matrix All Tasks All Resp'!Q856:W856)</f>
        <v>-1.0671293456207582</v>
      </c>
      <c r="N855" s="17">
        <f>SUMPRODUCT($A$2:$G$2,'Des Matrix All Tasks All Resp'!X856:AD856)</f>
        <v>-0.79214457067197641</v>
      </c>
      <c r="P855" s="17">
        <v>72</v>
      </c>
      <c r="Q855" s="17">
        <v>2</v>
      </c>
      <c r="R855" s="17">
        <f t="shared" si="119"/>
        <v>0.74095388310426558</v>
      </c>
      <c r="S855" s="17">
        <f t="shared" si="120"/>
        <v>1.9291192963151294</v>
      </c>
      <c r="T855" s="17">
        <f t="shared" si="121"/>
        <v>0.3439945909823911</v>
      </c>
      <c r="U855" s="17">
        <f t="shared" si="122"/>
        <v>0.45287253595681493</v>
      </c>
      <c r="W855" s="17">
        <v>72</v>
      </c>
      <c r="X855" s="17">
        <v>2</v>
      </c>
      <c r="Y855" s="17">
        <f t="shared" si="123"/>
        <v>0.21371982717594143</v>
      </c>
      <c r="Z855" s="17">
        <f t="shared" si="124"/>
        <v>0.55643279833142645</v>
      </c>
      <c r="AA855" s="17">
        <f t="shared" si="125"/>
        <v>9.922137694481846E-2</v>
      </c>
      <c r="AB855" s="17">
        <f t="shared" si="126"/>
        <v>0.13062599754781365</v>
      </c>
      <c r="AD855" s="17">
        <v>72</v>
      </c>
      <c r="AE855" s="17">
        <v>2</v>
      </c>
      <c r="AF855" s="17">
        <f>SUMPRODUCT(Y855:AB855,'Coded Choice Data'!C855:F855)</f>
        <v>0.55643279833142645</v>
      </c>
      <c r="AG855" s="17">
        <f t="shared" si="127"/>
        <v>-0.58620887327365379</v>
      </c>
    </row>
    <row r="856" spans="9:33" x14ac:dyDescent="0.3">
      <c r="I856" s="16">
        <v>72</v>
      </c>
      <c r="J856" s="16">
        <v>3</v>
      </c>
      <c r="K856" s="17">
        <f>SUMPRODUCT($A$2:$G$2,'Des Matrix All Tasks All Resp'!C857:I857)</f>
        <v>1.3392610796480227</v>
      </c>
      <c r="L856" s="17">
        <f>SUMPRODUCT($A$2:$G$2,'Des Matrix All Tasks All Resp'!J857:P857)</f>
        <v>-0.68125478487649804</v>
      </c>
      <c r="M856" s="17">
        <f>SUMPRODUCT($A$2:$G$2,'Des Matrix All Tasks All Resp'!Q857:W857)</f>
        <v>-0.8515711716844464</v>
      </c>
      <c r="N856" s="17">
        <f>SUMPRODUCT($A$2:$G$2,'Des Matrix All Tasks All Resp'!X857:AD857)</f>
        <v>-0.79214457067197641</v>
      </c>
      <c r="P856" s="17">
        <v>72</v>
      </c>
      <c r="Q856" s="17">
        <v>3</v>
      </c>
      <c r="R856" s="17">
        <f t="shared" si="119"/>
        <v>3.8162225787435333</v>
      </c>
      <c r="S856" s="17">
        <f t="shared" si="120"/>
        <v>0.50598169568907869</v>
      </c>
      <c r="T856" s="17">
        <f t="shared" si="121"/>
        <v>0.42674391698803016</v>
      </c>
      <c r="U856" s="17">
        <f t="shared" si="122"/>
        <v>0.45287253595681493</v>
      </c>
      <c r="W856" s="17">
        <v>72</v>
      </c>
      <c r="X856" s="17">
        <v>3</v>
      </c>
      <c r="Y856" s="17">
        <f t="shared" si="123"/>
        <v>0.73363208360075771</v>
      </c>
      <c r="Z856" s="17">
        <f t="shared" si="124"/>
        <v>9.7270114101793301E-2</v>
      </c>
      <c r="AA856" s="17">
        <f t="shared" si="125"/>
        <v>8.2037413312237836E-2</v>
      </c>
      <c r="AB856" s="17">
        <f t="shared" si="126"/>
        <v>8.7060388985211054E-2</v>
      </c>
      <c r="AD856" s="17">
        <v>72</v>
      </c>
      <c r="AE856" s="17">
        <v>3</v>
      </c>
      <c r="AF856" s="17">
        <f>SUMPRODUCT(Y856:AB856,'Coded Choice Data'!C856:F856)</f>
        <v>8.7060388985211054E-2</v>
      </c>
      <c r="AG856" s="17">
        <f t="shared" si="127"/>
        <v>-2.4411532748549756</v>
      </c>
    </row>
    <row r="857" spans="9:33" x14ac:dyDescent="0.3">
      <c r="I857" s="16">
        <v>72</v>
      </c>
      <c r="J857" s="16">
        <v>4</v>
      </c>
      <c r="K857" s="17">
        <f>SUMPRODUCT($A$2:$G$2,'Des Matrix All Tasks All Resp'!C858:I858)</f>
        <v>-0.8515711716844464</v>
      </c>
      <c r="L857" s="17">
        <f>SUMPRODUCT($A$2:$G$2,'Des Matrix All Tasks All Resp'!J858:P858)</f>
        <v>-1.0671293456207582</v>
      </c>
      <c r="M857" s="17">
        <f>SUMPRODUCT($A$2:$G$2,'Des Matrix All Tasks All Resp'!Q858:W858)</f>
        <v>-1.1975725696168413</v>
      </c>
      <c r="N857" s="17">
        <f>SUMPRODUCT($A$2:$G$2,'Des Matrix All Tasks All Resp'!X858:AD858)</f>
        <v>-0.79214457067197641</v>
      </c>
      <c r="P857" s="17">
        <v>72</v>
      </c>
      <c r="Q857" s="17">
        <v>4</v>
      </c>
      <c r="R857" s="17">
        <f t="shared" si="119"/>
        <v>0.42674391698803016</v>
      </c>
      <c r="S857" s="17">
        <f t="shared" si="120"/>
        <v>0.3439945909823911</v>
      </c>
      <c r="T857" s="17">
        <f t="shared" si="121"/>
        <v>0.30192622799302171</v>
      </c>
      <c r="U857" s="17">
        <f t="shared" si="122"/>
        <v>0.45287253595681493</v>
      </c>
      <c r="W857" s="17">
        <v>72</v>
      </c>
      <c r="X857" s="17">
        <v>4</v>
      </c>
      <c r="Y857" s="17">
        <f t="shared" si="123"/>
        <v>0.27973352394784146</v>
      </c>
      <c r="Z857" s="17">
        <f t="shared" si="124"/>
        <v>0.22549078106062309</v>
      </c>
      <c r="AA857" s="17">
        <f t="shared" si="125"/>
        <v>0.19791468458386108</v>
      </c>
      <c r="AB857" s="17">
        <f t="shared" si="126"/>
        <v>0.29686101040767443</v>
      </c>
      <c r="AD857" s="17">
        <v>72</v>
      </c>
      <c r="AE857" s="17">
        <v>4</v>
      </c>
      <c r="AF857" s="17">
        <f>SUMPRODUCT(Y857:AB857,'Coded Choice Data'!C857:F857)</f>
        <v>0.19791468458386108</v>
      </c>
      <c r="AG857" s="17">
        <f t="shared" si="127"/>
        <v>-1.6199192270857192</v>
      </c>
    </row>
    <row r="858" spans="9:33" x14ac:dyDescent="0.3">
      <c r="I858" s="16">
        <v>72</v>
      </c>
      <c r="J858" s="16">
        <v>5</v>
      </c>
      <c r="K858" s="17">
        <f>SUMPRODUCT($A$2:$G$2,'Des Matrix All Tasks All Resp'!C859:I859)</f>
        <v>1.3392610796480227</v>
      </c>
      <c r="L858" s="17">
        <f>SUMPRODUCT($A$2:$G$2,'Des Matrix All Tasks All Resp'!J859:P859)</f>
        <v>0.65706357561691719</v>
      </c>
      <c r="M858" s="17">
        <f>SUMPRODUCT($A$2:$G$2,'Des Matrix All Tasks All Resp'!Q859:W859)</f>
        <v>0.66584189037001906</v>
      </c>
      <c r="N858" s="17">
        <f>SUMPRODUCT($A$2:$G$2,'Des Matrix All Tasks All Resp'!X859:AD859)</f>
        <v>-0.79214457067197641</v>
      </c>
      <c r="P858" s="17">
        <v>72</v>
      </c>
      <c r="Q858" s="17">
        <v>5</v>
      </c>
      <c r="R858" s="17">
        <f t="shared" si="119"/>
        <v>3.8162225787435333</v>
      </c>
      <c r="S858" s="17">
        <f t="shared" si="120"/>
        <v>1.9291192963151294</v>
      </c>
      <c r="T858" s="17">
        <f t="shared" si="121"/>
        <v>1.9461282584821706</v>
      </c>
      <c r="U858" s="17">
        <f t="shared" si="122"/>
        <v>0.45287253595681493</v>
      </c>
      <c r="W858" s="17">
        <v>72</v>
      </c>
      <c r="X858" s="17">
        <v>5</v>
      </c>
      <c r="Y858" s="17">
        <f t="shared" si="123"/>
        <v>0.46857342987741968</v>
      </c>
      <c r="Z858" s="17">
        <f t="shared" si="124"/>
        <v>0.23686617503707263</v>
      </c>
      <c r="AA858" s="17">
        <f t="shared" si="125"/>
        <v>0.23895461395194584</v>
      </c>
      <c r="AB858" s="17">
        <f t="shared" si="126"/>
        <v>5.5605781133561828E-2</v>
      </c>
      <c r="AD858" s="17">
        <v>72</v>
      </c>
      <c r="AE858" s="17">
        <v>5</v>
      </c>
      <c r="AF858" s="17">
        <f>SUMPRODUCT(Y858:AB858,'Coded Choice Data'!C858:F858)</f>
        <v>0.46857342987741968</v>
      </c>
      <c r="AG858" s="17">
        <f t="shared" si="127"/>
        <v>-0.75806245558852292</v>
      </c>
    </row>
    <row r="859" spans="9:33" x14ac:dyDescent="0.3">
      <c r="I859" s="16">
        <v>72</v>
      </c>
      <c r="J859" s="16">
        <v>6</v>
      </c>
      <c r="K859" s="17">
        <f>SUMPRODUCT($A$2:$G$2,'Des Matrix All Tasks All Resp'!C860:I860)</f>
        <v>-0.68125478487649804</v>
      </c>
      <c r="L859" s="17">
        <f>SUMPRODUCT($A$2:$G$2,'Des Matrix All Tasks All Resp'!J860:P860)</f>
        <v>-0.29981689164942416</v>
      </c>
      <c r="M859" s="17">
        <f>SUMPRODUCT($A$2:$G$2,'Des Matrix All Tasks All Resp'!Q860:W860)</f>
        <v>-0.69446976714678621</v>
      </c>
      <c r="N859" s="17">
        <f>SUMPRODUCT($A$2:$G$2,'Des Matrix All Tasks All Resp'!X860:AD860)</f>
        <v>-0.79214457067197641</v>
      </c>
      <c r="P859" s="17">
        <v>72</v>
      </c>
      <c r="Q859" s="17">
        <v>6</v>
      </c>
      <c r="R859" s="17">
        <f t="shared" si="119"/>
        <v>0.50598169568907869</v>
      </c>
      <c r="S859" s="17">
        <f t="shared" si="120"/>
        <v>0.74095388310426558</v>
      </c>
      <c r="T859" s="17">
        <f t="shared" si="121"/>
        <v>0.49933914382267025</v>
      </c>
      <c r="U859" s="17">
        <f t="shared" si="122"/>
        <v>0.45287253595681493</v>
      </c>
      <c r="W859" s="17">
        <v>72</v>
      </c>
      <c r="X859" s="17">
        <v>6</v>
      </c>
      <c r="Y859" s="17">
        <f t="shared" si="123"/>
        <v>0.23008086144146769</v>
      </c>
      <c r="Z859" s="17">
        <f t="shared" si="124"/>
        <v>0.33692781609591671</v>
      </c>
      <c r="AA859" s="17">
        <f t="shared" si="125"/>
        <v>0.22706034890393112</v>
      </c>
      <c r="AB859" s="17">
        <f t="shared" si="126"/>
        <v>0.20593097355868456</v>
      </c>
      <c r="AD859" s="17">
        <v>72</v>
      </c>
      <c r="AE859" s="17">
        <v>6</v>
      </c>
      <c r="AF859" s="17">
        <f>SUMPRODUCT(Y859:AB859,'Coded Choice Data'!C859:F859)</f>
        <v>0.22706034890393112</v>
      </c>
      <c r="AG859" s="17">
        <f t="shared" si="127"/>
        <v>-1.4825394426313609</v>
      </c>
    </row>
    <row r="860" spans="9:33" x14ac:dyDescent="0.3">
      <c r="I860" s="16">
        <v>72</v>
      </c>
      <c r="J860" s="16">
        <v>7</v>
      </c>
      <c r="K860" s="17">
        <f>SUMPRODUCT($A$2:$G$2,'Des Matrix All Tasks All Resp'!C861:I861)</f>
        <v>0.66584189037001906</v>
      </c>
      <c r="L860" s="17">
        <f>SUMPRODUCT($A$2:$G$2,'Des Matrix All Tasks All Resp'!J861:P861)</f>
        <v>-0.8515711716844464</v>
      </c>
      <c r="M860" s="17">
        <f>SUMPRODUCT($A$2:$G$2,'Des Matrix All Tasks All Resp'!Q861:W861)</f>
        <v>-0.29981689164942416</v>
      </c>
      <c r="N860" s="17">
        <f>SUMPRODUCT($A$2:$G$2,'Des Matrix All Tasks All Resp'!X861:AD861)</f>
        <v>-0.79214457067197641</v>
      </c>
      <c r="P860" s="17">
        <v>72</v>
      </c>
      <c r="Q860" s="17">
        <v>7</v>
      </c>
      <c r="R860" s="17">
        <f t="shared" si="119"/>
        <v>1.9461282584821706</v>
      </c>
      <c r="S860" s="17">
        <f t="shared" si="120"/>
        <v>0.42674391698803016</v>
      </c>
      <c r="T860" s="17">
        <f t="shared" si="121"/>
        <v>0.74095388310426558</v>
      </c>
      <c r="U860" s="17">
        <f t="shared" si="122"/>
        <v>0.45287253595681493</v>
      </c>
      <c r="W860" s="17">
        <v>72</v>
      </c>
      <c r="X860" s="17">
        <v>7</v>
      </c>
      <c r="Y860" s="17">
        <f t="shared" si="123"/>
        <v>0.54563855254439342</v>
      </c>
      <c r="Z860" s="17">
        <f t="shared" si="124"/>
        <v>0.1196467561465229</v>
      </c>
      <c r="AA860" s="17">
        <f t="shared" si="125"/>
        <v>0.20774221972115875</v>
      </c>
      <c r="AB860" s="17">
        <f t="shared" si="126"/>
        <v>0.12697247158792493</v>
      </c>
      <c r="AD860" s="17">
        <v>72</v>
      </c>
      <c r="AE860" s="17">
        <v>7</v>
      </c>
      <c r="AF860" s="17">
        <f>SUMPRODUCT(Y860:AB860,'Coded Choice Data'!C860:F860)</f>
        <v>0.12697247158792493</v>
      </c>
      <c r="AG860" s="17">
        <f t="shared" si="127"/>
        <v>-2.0637849751694031</v>
      </c>
    </row>
    <row r="861" spans="9:33" x14ac:dyDescent="0.3">
      <c r="I861" s="16">
        <v>72</v>
      </c>
      <c r="J861" s="16">
        <v>8</v>
      </c>
      <c r="K861" s="17">
        <f>SUMPRODUCT($A$2:$G$2,'Des Matrix All Tasks All Resp'!C862:I862)</f>
        <v>-1.1975725696168413</v>
      </c>
      <c r="L861" s="17">
        <f>SUMPRODUCT($A$2:$G$2,'Des Matrix All Tasks All Resp'!J862:P862)</f>
        <v>-0.68125478487649804</v>
      </c>
      <c r="M861" s="17">
        <f>SUMPRODUCT($A$2:$G$2,'Des Matrix All Tasks All Resp'!Q862:W862)</f>
        <v>0.65706357561691719</v>
      </c>
      <c r="N861" s="17">
        <f>SUMPRODUCT($A$2:$G$2,'Des Matrix All Tasks All Resp'!X862:AD862)</f>
        <v>-0.79214457067197641</v>
      </c>
      <c r="P861" s="17">
        <v>72</v>
      </c>
      <c r="Q861" s="17">
        <v>8</v>
      </c>
      <c r="R861" s="17">
        <f t="shared" si="119"/>
        <v>0.30192622799302171</v>
      </c>
      <c r="S861" s="17">
        <f t="shared" si="120"/>
        <v>0.50598169568907869</v>
      </c>
      <c r="T861" s="17">
        <f t="shared" si="121"/>
        <v>1.9291192963151294</v>
      </c>
      <c r="U861" s="17">
        <f t="shared" si="122"/>
        <v>0.45287253595681493</v>
      </c>
      <c r="W861" s="17">
        <v>72</v>
      </c>
      <c r="X861" s="17">
        <v>8</v>
      </c>
      <c r="Y861" s="17">
        <f t="shared" si="123"/>
        <v>9.4650694721508805E-2</v>
      </c>
      <c r="Z861" s="17">
        <f t="shared" si="124"/>
        <v>0.15861993617343256</v>
      </c>
      <c r="AA861" s="17">
        <f t="shared" si="125"/>
        <v>0.60475859553716993</v>
      </c>
      <c r="AB861" s="17">
        <f t="shared" si="126"/>
        <v>0.14197077356788865</v>
      </c>
      <c r="AD861" s="17">
        <v>72</v>
      </c>
      <c r="AE861" s="17">
        <v>8</v>
      </c>
      <c r="AF861" s="17">
        <f>SUMPRODUCT(Y861:AB861,'Coded Choice Data'!C861:F861)</f>
        <v>0.60475859553716993</v>
      </c>
      <c r="AG861" s="17">
        <f t="shared" si="127"/>
        <v>-0.5029259162202605</v>
      </c>
    </row>
    <row r="862" spans="9:33" x14ac:dyDescent="0.3">
      <c r="I862" s="16">
        <v>72</v>
      </c>
      <c r="J862" s="16">
        <v>9</v>
      </c>
      <c r="K862" s="17">
        <f>SUMPRODUCT($A$2:$G$2,'Des Matrix All Tasks All Resp'!C863:I863)</f>
        <v>-1.0671293456207582</v>
      </c>
      <c r="L862" s="17">
        <f>SUMPRODUCT($A$2:$G$2,'Des Matrix All Tasks All Resp'!J863:P863)</f>
        <v>-0.69446976714678621</v>
      </c>
      <c r="M862" s="17">
        <f>SUMPRODUCT($A$2:$G$2,'Des Matrix All Tasks All Resp'!Q863:W863)</f>
        <v>1.3392610796480227</v>
      </c>
      <c r="N862" s="17">
        <f>SUMPRODUCT($A$2:$G$2,'Des Matrix All Tasks All Resp'!X863:AD863)</f>
        <v>-0.79214457067197641</v>
      </c>
      <c r="P862" s="17">
        <v>72</v>
      </c>
      <c r="Q862" s="17">
        <v>9</v>
      </c>
      <c r="R862" s="17">
        <f t="shared" si="119"/>
        <v>0.3439945909823911</v>
      </c>
      <c r="S862" s="17">
        <f t="shared" si="120"/>
        <v>0.49933914382267025</v>
      </c>
      <c r="T862" s="17">
        <f t="shared" si="121"/>
        <v>3.8162225787435333</v>
      </c>
      <c r="U862" s="17">
        <f t="shared" si="122"/>
        <v>0.45287253595681493</v>
      </c>
      <c r="W862" s="17">
        <v>72</v>
      </c>
      <c r="X862" s="17">
        <v>9</v>
      </c>
      <c r="Y862" s="17">
        <f t="shared" si="123"/>
        <v>6.7285941987372616E-2</v>
      </c>
      <c r="Z862" s="17">
        <f t="shared" si="124"/>
        <v>9.7671607473026778E-2</v>
      </c>
      <c r="AA862" s="17">
        <f t="shared" si="125"/>
        <v>0.7464597926116322</v>
      </c>
      <c r="AB862" s="17">
        <f t="shared" si="126"/>
        <v>8.8582657927968433E-2</v>
      </c>
      <c r="AD862" s="17">
        <v>72</v>
      </c>
      <c r="AE862" s="17">
        <v>9</v>
      </c>
      <c r="AF862" s="17">
        <f>SUMPRODUCT(Y862:AB862,'Coded Choice Data'!C862:F862)</f>
        <v>0.7464597926116322</v>
      </c>
      <c r="AG862" s="17">
        <f t="shared" si="127"/>
        <v>-0.29241352465689846</v>
      </c>
    </row>
    <row r="863" spans="9:33" x14ac:dyDescent="0.3">
      <c r="I863" s="16">
        <v>72</v>
      </c>
      <c r="J863" s="16">
        <v>10</v>
      </c>
      <c r="K863" s="17">
        <f>SUMPRODUCT($A$2:$G$2,'Des Matrix All Tasks All Resp'!C864:I864)</f>
        <v>-0.29981689164942416</v>
      </c>
      <c r="L863" s="17">
        <f>SUMPRODUCT($A$2:$G$2,'Des Matrix All Tasks All Resp'!J864:P864)</f>
        <v>1.3392610796480227</v>
      </c>
      <c r="M863" s="17">
        <f>SUMPRODUCT($A$2:$G$2,'Des Matrix All Tasks All Resp'!Q864:W864)</f>
        <v>-1.1975725696168413</v>
      </c>
      <c r="N863" s="17">
        <f>SUMPRODUCT($A$2:$G$2,'Des Matrix All Tasks All Resp'!X864:AD864)</f>
        <v>-0.79214457067197641</v>
      </c>
      <c r="P863" s="17">
        <v>72</v>
      </c>
      <c r="Q863" s="17">
        <v>10</v>
      </c>
      <c r="R863" s="17">
        <f t="shared" si="119"/>
        <v>0.74095388310426558</v>
      </c>
      <c r="S863" s="17">
        <f t="shared" si="120"/>
        <v>3.8162225787435333</v>
      </c>
      <c r="T863" s="17">
        <f t="shared" si="121"/>
        <v>0.30192622799302171</v>
      </c>
      <c r="U863" s="17">
        <f t="shared" si="122"/>
        <v>0.45287253595681493</v>
      </c>
      <c r="W863" s="17">
        <v>72</v>
      </c>
      <c r="X863" s="17">
        <v>10</v>
      </c>
      <c r="Y863" s="17">
        <f t="shared" si="123"/>
        <v>0.13948745082729661</v>
      </c>
      <c r="Z863" s="17">
        <f t="shared" si="124"/>
        <v>0.71841874566922448</v>
      </c>
      <c r="AA863" s="17">
        <f t="shared" si="125"/>
        <v>5.6838786921805544E-2</v>
      </c>
      <c r="AB863" s="17">
        <f t="shared" si="126"/>
        <v>8.525501658167324E-2</v>
      </c>
      <c r="AD863" s="17">
        <v>72</v>
      </c>
      <c r="AE863" s="17">
        <v>10</v>
      </c>
      <c r="AF863" s="17">
        <f>SUMPRODUCT(Y863:AB863,'Coded Choice Data'!C863:F863)</f>
        <v>0.71841874566922448</v>
      </c>
      <c r="AG863" s="17">
        <f t="shared" si="127"/>
        <v>-0.33070266869701831</v>
      </c>
    </row>
    <row r="864" spans="9:33" x14ac:dyDescent="0.3">
      <c r="I864" s="16">
        <v>72</v>
      </c>
      <c r="J864" s="16">
        <v>11</v>
      </c>
      <c r="K864" s="17">
        <f>SUMPRODUCT($A$2:$G$2,'Des Matrix All Tasks All Resp'!C865:I865)</f>
        <v>-1.0671293456207582</v>
      </c>
      <c r="L864" s="17">
        <f>SUMPRODUCT($A$2:$G$2,'Des Matrix All Tasks All Resp'!J865:P865)</f>
        <v>0.66584189037001906</v>
      </c>
      <c r="M864" s="17">
        <f>SUMPRODUCT($A$2:$G$2,'Des Matrix All Tasks All Resp'!Q865:W865)</f>
        <v>-0.68125478487649804</v>
      </c>
      <c r="N864" s="17">
        <f>SUMPRODUCT($A$2:$G$2,'Des Matrix All Tasks All Resp'!X865:AD865)</f>
        <v>-0.79214457067197641</v>
      </c>
      <c r="P864" s="17">
        <v>72</v>
      </c>
      <c r="Q864" s="17">
        <v>11</v>
      </c>
      <c r="R864" s="17">
        <f t="shared" si="119"/>
        <v>0.3439945909823911</v>
      </c>
      <c r="S864" s="17">
        <f t="shared" si="120"/>
        <v>1.9461282584821706</v>
      </c>
      <c r="T864" s="17">
        <f t="shared" si="121"/>
        <v>0.50598169568907869</v>
      </c>
      <c r="U864" s="17">
        <f t="shared" si="122"/>
        <v>0.45287253595681493</v>
      </c>
      <c r="W864" s="17">
        <v>72</v>
      </c>
      <c r="X864" s="17">
        <v>11</v>
      </c>
      <c r="Y864" s="17">
        <f t="shared" si="123"/>
        <v>0.10587781396870258</v>
      </c>
      <c r="Z864" s="17">
        <f t="shared" si="124"/>
        <v>0.59899722586439763</v>
      </c>
      <c r="AA864" s="17">
        <f t="shared" si="125"/>
        <v>0.15573569251407005</v>
      </c>
      <c r="AB864" s="17">
        <f t="shared" si="126"/>
        <v>0.1393892676528298</v>
      </c>
      <c r="AD864" s="17">
        <v>72</v>
      </c>
      <c r="AE864" s="17">
        <v>11</v>
      </c>
      <c r="AF864" s="17">
        <f>SUMPRODUCT(Y864:AB864,'Coded Choice Data'!C864:F864)</f>
        <v>0.10587781396870258</v>
      </c>
      <c r="AG864" s="17">
        <f t="shared" si="127"/>
        <v>-2.2454695481463238</v>
      </c>
    </row>
    <row r="865" spans="9:33" x14ac:dyDescent="0.3">
      <c r="I865" s="16">
        <v>72</v>
      </c>
      <c r="J865" s="16">
        <v>12</v>
      </c>
      <c r="K865" s="17">
        <f>SUMPRODUCT($A$2:$G$2,'Des Matrix All Tasks All Resp'!C866:I866)</f>
        <v>0.65706357561691719</v>
      </c>
      <c r="L865" s="17">
        <f>SUMPRODUCT($A$2:$G$2,'Des Matrix All Tasks All Resp'!J866:P866)</f>
        <v>-0.8515711716844464</v>
      </c>
      <c r="M865" s="17">
        <f>SUMPRODUCT($A$2:$G$2,'Des Matrix All Tasks All Resp'!Q866:W866)</f>
        <v>-0.69446976714678621</v>
      </c>
      <c r="N865" s="17">
        <f>SUMPRODUCT($A$2:$G$2,'Des Matrix All Tasks All Resp'!X866:AD866)</f>
        <v>-0.79214457067197641</v>
      </c>
      <c r="P865" s="17">
        <v>72</v>
      </c>
      <c r="Q865" s="17">
        <v>12</v>
      </c>
      <c r="R865" s="17">
        <f t="shared" si="119"/>
        <v>1.9291192963151294</v>
      </c>
      <c r="S865" s="17">
        <f t="shared" si="120"/>
        <v>0.42674391698803016</v>
      </c>
      <c r="T865" s="17">
        <f t="shared" si="121"/>
        <v>0.49933914382267025</v>
      </c>
      <c r="U865" s="17">
        <f t="shared" si="122"/>
        <v>0.45287253595681493</v>
      </c>
      <c r="W865" s="17">
        <v>72</v>
      </c>
      <c r="X865" s="17">
        <v>12</v>
      </c>
      <c r="Y865" s="17">
        <f t="shared" si="123"/>
        <v>0.58315466205103683</v>
      </c>
      <c r="Z865" s="17">
        <f t="shared" si="124"/>
        <v>0.1290006819012392</v>
      </c>
      <c r="AA865" s="17">
        <f t="shared" si="125"/>
        <v>0.15094553780109821</v>
      </c>
      <c r="AB865" s="17">
        <f t="shared" si="126"/>
        <v>0.13689911824662579</v>
      </c>
      <c r="AD865" s="17">
        <v>72</v>
      </c>
      <c r="AE865" s="17">
        <v>12</v>
      </c>
      <c r="AF865" s="17">
        <f>SUMPRODUCT(Y865:AB865,'Coded Choice Data'!C865:F865)</f>
        <v>0.58315466205103683</v>
      </c>
      <c r="AG865" s="17">
        <f t="shared" si="127"/>
        <v>-0.53930284127695449</v>
      </c>
    </row>
    <row r="866" spans="9:33" x14ac:dyDescent="0.3">
      <c r="I866" s="16">
        <v>73</v>
      </c>
      <c r="J866" s="16">
        <v>1</v>
      </c>
      <c r="K866" s="17">
        <f>SUMPRODUCT($A$2:$G$2,'Des Matrix All Tasks All Resp'!C867:I867)</f>
        <v>-0.69446976714678621</v>
      </c>
      <c r="L866" s="17">
        <f>SUMPRODUCT($A$2:$G$2,'Des Matrix All Tasks All Resp'!J867:P867)</f>
        <v>-1.1975725696168413</v>
      </c>
      <c r="M866" s="17">
        <f>SUMPRODUCT($A$2:$G$2,'Des Matrix All Tasks All Resp'!Q867:W867)</f>
        <v>0.66584189037001906</v>
      </c>
      <c r="N866" s="17">
        <f>SUMPRODUCT($A$2:$G$2,'Des Matrix All Tasks All Resp'!X867:AD867)</f>
        <v>-0.79214457067197641</v>
      </c>
      <c r="P866" s="17">
        <v>73</v>
      </c>
      <c r="Q866" s="17">
        <v>1</v>
      </c>
      <c r="R866" s="17">
        <f t="shared" si="119"/>
        <v>0.49933914382267025</v>
      </c>
      <c r="S866" s="17">
        <f t="shared" si="120"/>
        <v>0.30192622799302171</v>
      </c>
      <c r="T866" s="17">
        <f t="shared" si="121"/>
        <v>1.9461282584821706</v>
      </c>
      <c r="U866" s="17">
        <f t="shared" si="122"/>
        <v>0.45287253595681493</v>
      </c>
      <c r="W866" s="17">
        <v>73</v>
      </c>
      <c r="X866" s="17">
        <v>1</v>
      </c>
      <c r="Y866" s="17">
        <f t="shared" si="123"/>
        <v>0.15603050430241394</v>
      </c>
      <c r="Z866" s="17">
        <f t="shared" si="124"/>
        <v>9.4344098992981823E-2</v>
      </c>
      <c r="AA866" s="17">
        <f t="shared" si="125"/>
        <v>0.60811449966355624</v>
      </c>
      <c r="AB866" s="17">
        <f t="shared" si="126"/>
        <v>0.14151089704104794</v>
      </c>
      <c r="AD866" s="17">
        <v>73</v>
      </c>
      <c r="AE866" s="17">
        <v>1</v>
      </c>
      <c r="AF866" s="17">
        <f>SUMPRODUCT(Y866:AB866,'Coded Choice Data'!C866:F866)</f>
        <v>0.60811449966355624</v>
      </c>
      <c r="AG866" s="17">
        <f t="shared" si="127"/>
        <v>-0.49739209293123748</v>
      </c>
    </row>
    <row r="867" spans="9:33" x14ac:dyDescent="0.3">
      <c r="I867" s="16">
        <v>73</v>
      </c>
      <c r="J867" s="16">
        <v>2</v>
      </c>
      <c r="K867" s="17">
        <f>SUMPRODUCT($A$2:$G$2,'Des Matrix All Tasks All Resp'!C868:I868)</f>
        <v>-0.29981689164942416</v>
      </c>
      <c r="L867" s="17">
        <f>SUMPRODUCT($A$2:$G$2,'Des Matrix All Tasks All Resp'!J868:P868)</f>
        <v>0.65706357561691719</v>
      </c>
      <c r="M867" s="17">
        <f>SUMPRODUCT($A$2:$G$2,'Des Matrix All Tasks All Resp'!Q868:W868)</f>
        <v>-1.0671293456207582</v>
      </c>
      <c r="N867" s="17">
        <f>SUMPRODUCT($A$2:$G$2,'Des Matrix All Tasks All Resp'!X868:AD868)</f>
        <v>-0.79214457067197641</v>
      </c>
      <c r="P867" s="17">
        <v>73</v>
      </c>
      <c r="Q867" s="17">
        <v>2</v>
      </c>
      <c r="R867" s="17">
        <f t="shared" si="119"/>
        <v>0.74095388310426558</v>
      </c>
      <c r="S867" s="17">
        <f t="shared" si="120"/>
        <v>1.9291192963151294</v>
      </c>
      <c r="T867" s="17">
        <f t="shared" si="121"/>
        <v>0.3439945909823911</v>
      </c>
      <c r="U867" s="17">
        <f t="shared" si="122"/>
        <v>0.45287253595681493</v>
      </c>
      <c r="W867" s="17">
        <v>73</v>
      </c>
      <c r="X867" s="17">
        <v>2</v>
      </c>
      <c r="Y867" s="17">
        <f t="shared" si="123"/>
        <v>0.21371982717594143</v>
      </c>
      <c r="Z867" s="17">
        <f t="shared" si="124"/>
        <v>0.55643279833142645</v>
      </c>
      <c r="AA867" s="17">
        <f t="shared" si="125"/>
        <v>9.922137694481846E-2</v>
      </c>
      <c r="AB867" s="17">
        <f t="shared" si="126"/>
        <v>0.13062599754781365</v>
      </c>
      <c r="AD867" s="17">
        <v>73</v>
      </c>
      <c r="AE867" s="17">
        <v>2</v>
      </c>
      <c r="AF867" s="17">
        <f>SUMPRODUCT(Y867:AB867,'Coded Choice Data'!C867:F867)</f>
        <v>0.55643279833142645</v>
      </c>
      <c r="AG867" s="17">
        <f t="shared" si="127"/>
        <v>-0.58620887327365379</v>
      </c>
    </row>
    <row r="868" spans="9:33" x14ac:dyDescent="0.3">
      <c r="I868" s="16">
        <v>73</v>
      </c>
      <c r="J868" s="16">
        <v>3</v>
      </c>
      <c r="K868" s="17">
        <f>SUMPRODUCT($A$2:$G$2,'Des Matrix All Tasks All Resp'!C869:I869)</f>
        <v>1.3392610796480227</v>
      </c>
      <c r="L868" s="17">
        <f>SUMPRODUCT($A$2:$G$2,'Des Matrix All Tasks All Resp'!J869:P869)</f>
        <v>-0.68125478487649804</v>
      </c>
      <c r="M868" s="17">
        <f>SUMPRODUCT($A$2:$G$2,'Des Matrix All Tasks All Resp'!Q869:W869)</f>
        <v>-0.8515711716844464</v>
      </c>
      <c r="N868" s="17">
        <f>SUMPRODUCT($A$2:$G$2,'Des Matrix All Tasks All Resp'!X869:AD869)</f>
        <v>-0.79214457067197641</v>
      </c>
      <c r="P868" s="17">
        <v>73</v>
      </c>
      <c r="Q868" s="17">
        <v>3</v>
      </c>
      <c r="R868" s="17">
        <f t="shared" si="119"/>
        <v>3.8162225787435333</v>
      </c>
      <c r="S868" s="17">
        <f t="shared" si="120"/>
        <v>0.50598169568907869</v>
      </c>
      <c r="T868" s="17">
        <f t="shared" si="121"/>
        <v>0.42674391698803016</v>
      </c>
      <c r="U868" s="17">
        <f t="shared" si="122"/>
        <v>0.45287253595681493</v>
      </c>
      <c r="W868" s="17">
        <v>73</v>
      </c>
      <c r="X868" s="17">
        <v>3</v>
      </c>
      <c r="Y868" s="17">
        <f t="shared" si="123"/>
        <v>0.73363208360075771</v>
      </c>
      <c r="Z868" s="17">
        <f t="shared" si="124"/>
        <v>9.7270114101793301E-2</v>
      </c>
      <c r="AA868" s="17">
        <f t="shared" si="125"/>
        <v>8.2037413312237836E-2</v>
      </c>
      <c r="AB868" s="17">
        <f t="shared" si="126"/>
        <v>8.7060388985211054E-2</v>
      </c>
      <c r="AD868" s="17">
        <v>73</v>
      </c>
      <c r="AE868" s="17">
        <v>3</v>
      </c>
      <c r="AF868" s="17">
        <f>SUMPRODUCT(Y868:AB868,'Coded Choice Data'!C868:F868)</f>
        <v>8.2037413312237836E-2</v>
      </c>
      <c r="AG868" s="17">
        <f t="shared" si="127"/>
        <v>-2.5005798758674453</v>
      </c>
    </row>
    <row r="869" spans="9:33" x14ac:dyDescent="0.3">
      <c r="I869" s="16">
        <v>73</v>
      </c>
      <c r="J869" s="16">
        <v>4</v>
      </c>
      <c r="K869" s="17">
        <f>SUMPRODUCT($A$2:$G$2,'Des Matrix All Tasks All Resp'!C870:I870)</f>
        <v>-0.8515711716844464</v>
      </c>
      <c r="L869" s="17">
        <f>SUMPRODUCT($A$2:$G$2,'Des Matrix All Tasks All Resp'!J870:P870)</f>
        <v>-1.0671293456207582</v>
      </c>
      <c r="M869" s="17">
        <f>SUMPRODUCT($A$2:$G$2,'Des Matrix All Tasks All Resp'!Q870:W870)</f>
        <v>-1.1975725696168413</v>
      </c>
      <c r="N869" s="17">
        <f>SUMPRODUCT($A$2:$G$2,'Des Matrix All Tasks All Resp'!X870:AD870)</f>
        <v>-0.79214457067197641</v>
      </c>
      <c r="P869" s="17">
        <v>73</v>
      </c>
      <c r="Q869" s="17">
        <v>4</v>
      </c>
      <c r="R869" s="17">
        <f t="shared" si="119"/>
        <v>0.42674391698803016</v>
      </c>
      <c r="S869" s="17">
        <f t="shared" si="120"/>
        <v>0.3439945909823911</v>
      </c>
      <c r="T869" s="17">
        <f t="shared" si="121"/>
        <v>0.30192622799302171</v>
      </c>
      <c r="U869" s="17">
        <f t="shared" si="122"/>
        <v>0.45287253595681493</v>
      </c>
      <c r="W869" s="17">
        <v>73</v>
      </c>
      <c r="X869" s="17">
        <v>4</v>
      </c>
      <c r="Y869" s="17">
        <f t="shared" si="123"/>
        <v>0.27973352394784146</v>
      </c>
      <c r="Z869" s="17">
        <f t="shared" si="124"/>
        <v>0.22549078106062309</v>
      </c>
      <c r="AA869" s="17">
        <f t="shared" si="125"/>
        <v>0.19791468458386108</v>
      </c>
      <c r="AB869" s="17">
        <f t="shared" si="126"/>
        <v>0.29686101040767443</v>
      </c>
      <c r="AD869" s="17">
        <v>73</v>
      </c>
      <c r="AE869" s="17">
        <v>4</v>
      </c>
      <c r="AF869" s="17">
        <f>SUMPRODUCT(Y869:AB869,'Coded Choice Data'!C869:F869)</f>
        <v>0.27973352394784146</v>
      </c>
      <c r="AG869" s="17">
        <f t="shared" si="127"/>
        <v>-1.2739178291533244</v>
      </c>
    </row>
    <row r="870" spans="9:33" x14ac:dyDescent="0.3">
      <c r="I870" s="16">
        <v>73</v>
      </c>
      <c r="J870" s="16">
        <v>5</v>
      </c>
      <c r="K870" s="17">
        <f>SUMPRODUCT($A$2:$G$2,'Des Matrix All Tasks All Resp'!C871:I871)</f>
        <v>1.3392610796480227</v>
      </c>
      <c r="L870" s="17">
        <f>SUMPRODUCT($A$2:$G$2,'Des Matrix All Tasks All Resp'!J871:P871)</f>
        <v>0.65706357561691719</v>
      </c>
      <c r="M870" s="17">
        <f>SUMPRODUCT($A$2:$G$2,'Des Matrix All Tasks All Resp'!Q871:W871)</f>
        <v>0.66584189037001906</v>
      </c>
      <c r="N870" s="17">
        <f>SUMPRODUCT($A$2:$G$2,'Des Matrix All Tasks All Resp'!X871:AD871)</f>
        <v>-0.79214457067197641</v>
      </c>
      <c r="P870" s="17">
        <v>73</v>
      </c>
      <c r="Q870" s="17">
        <v>5</v>
      </c>
      <c r="R870" s="17">
        <f t="shared" si="119"/>
        <v>3.8162225787435333</v>
      </c>
      <c r="S870" s="17">
        <f t="shared" si="120"/>
        <v>1.9291192963151294</v>
      </c>
      <c r="T870" s="17">
        <f t="shared" si="121"/>
        <v>1.9461282584821706</v>
      </c>
      <c r="U870" s="17">
        <f t="shared" si="122"/>
        <v>0.45287253595681493</v>
      </c>
      <c r="W870" s="17">
        <v>73</v>
      </c>
      <c r="X870" s="17">
        <v>5</v>
      </c>
      <c r="Y870" s="17">
        <f t="shared" si="123"/>
        <v>0.46857342987741968</v>
      </c>
      <c r="Z870" s="17">
        <f t="shared" si="124"/>
        <v>0.23686617503707263</v>
      </c>
      <c r="AA870" s="17">
        <f t="shared" si="125"/>
        <v>0.23895461395194584</v>
      </c>
      <c r="AB870" s="17">
        <f t="shared" si="126"/>
        <v>5.5605781133561828E-2</v>
      </c>
      <c r="AD870" s="17">
        <v>73</v>
      </c>
      <c r="AE870" s="17">
        <v>5</v>
      </c>
      <c r="AF870" s="17">
        <f>SUMPRODUCT(Y870:AB870,'Coded Choice Data'!C870:F870)</f>
        <v>0.23895461395194584</v>
      </c>
      <c r="AG870" s="17">
        <f t="shared" si="127"/>
        <v>-1.4314816448665266</v>
      </c>
    </row>
    <row r="871" spans="9:33" x14ac:dyDescent="0.3">
      <c r="I871" s="16">
        <v>73</v>
      </c>
      <c r="J871" s="16">
        <v>6</v>
      </c>
      <c r="K871" s="17">
        <f>SUMPRODUCT($A$2:$G$2,'Des Matrix All Tasks All Resp'!C872:I872)</f>
        <v>-0.68125478487649804</v>
      </c>
      <c r="L871" s="17">
        <f>SUMPRODUCT($A$2:$G$2,'Des Matrix All Tasks All Resp'!J872:P872)</f>
        <v>-0.29981689164942416</v>
      </c>
      <c r="M871" s="17">
        <f>SUMPRODUCT($A$2:$G$2,'Des Matrix All Tasks All Resp'!Q872:W872)</f>
        <v>-0.69446976714678621</v>
      </c>
      <c r="N871" s="17">
        <f>SUMPRODUCT($A$2:$G$2,'Des Matrix All Tasks All Resp'!X872:AD872)</f>
        <v>-0.79214457067197641</v>
      </c>
      <c r="P871" s="17">
        <v>73</v>
      </c>
      <c r="Q871" s="17">
        <v>6</v>
      </c>
      <c r="R871" s="17">
        <f t="shared" si="119"/>
        <v>0.50598169568907869</v>
      </c>
      <c r="S871" s="17">
        <f t="shared" si="120"/>
        <v>0.74095388310426558</v>
      </c>
      <c r="T871" s="17">
        <f t="shared" si="121"/>
        <v>0.49933914382267025</v>
      </c>
      <c r="U871" s="17">
        <f t="shared" si="122"/>
        <v>0.45287253595681493</v>
      </c>
      <c r="W871" s="17">
        <v>73</v>
      </c>
      <c r="X871" s="17">
        <v>6</v>
      </c>
      <c r="Y871" s="17">
        <f t="shared" si="123"/>
        <v>0.23008086144146769</v>
      </c>
      <c r="Z871" s="17">
        <f t="shared" si="124"/>
        <v>0.33692781609591671</v>
      </c>
      <c r="AA871" s="17">
        <f t="shared" si="125"/>
        <v>0.22706034890393112</v>
      </c>
      <c r="AB871" s="17">
        <f t="shared" si="126"/>
        <v>0.20593097355868456</v>
      </c>
      <c r="AD871" s="17">
        <v>73</v>
      </c>
      <c r="AE871" s="17">
        <v>6</v>
      </c>
      <c r="AF871" s="17">
        <f>SUMPRODUCT(Y871:AB871,'Coded Choice Data'!C871:F871)</f>
        <v>0.33692781609591671</v>
      </c>
      <c r="AG871" s="17">
        <f t="shared" si="127"/>
        <v>-1.0878865671339988</v>
      </c>
    </row>
    <row r="872" spans="9:33" x14ac:dyDescent="0.3">
      <c r="I872" s="16">
        <v>73</v>
      </c>
      <c r="J872" s="16">
        <v>7</v>
      </c>
      <c r="K872" s="17">
        <f>SUMPRODUCT($A$2:$G$2,'Des Matrix All Tasks All Resp'!C873:I873)</f>
        <v>0.66584189037001906</v>
      </c>
      <c r="L872" s="17">
        <f>SUMPRODUCT($A$2:$G$2,'Des Matrix All Tasks All Resp'!J873:P873)</f>
        <v>-0.8515711716844464</v>
      </c>
      <c r="M872" s="17">
        <f>SUMPRODUCT($A$2:$G$2,'Des Matrix All Tasks All Resp'!Q873:W873)</f>
        <v>-0.29981689164942416</v>
      </c>
      <c r="N872" s="17">
        <f>SUMPRODUCT($A$2:$G$2,'Des Matrix All Tasks All Resp'!X873:AD873)</f>
        <v>-0.79214457067197641</v>
      </c>
      <c r="P872" s="17">
        <v>73</v>
      </c>
      <c r="Q872" s="17">
        <v>7</v>
      </c>
      <c r="R872" s="17">
        <f t="shared" si="119"/>
        <v>1.9461282584821706</v>
      </c>
      <c r="S872" s="17">
        <f t="shared" si="120"/>
        <v>0.42674391698803016</v>
      </c>
      <c r="T872" s="17">
        <f t="shared" si="121"/>
        <v>0.74095388310426558</v>
      </c>
      <c r="U872" s="17">
        <f t="shared" si="122"/>
        <v>0.45287253595681493</v>
      </c>
      <c r="W872" s="17">
        <v>73</v>
      </c>
      <c r="X872" s="17">
        <v>7</v>
      </c>
      <c r="Y872" s="17">
        <f t="shared" si="123"/>
        <v>0.54563855254439342</v>
      </c>
      <c r="Z872" s="17">
        <f t="shared" si="124"/>
        <v>0.1196467561465229</v>
      </c>
      <c r="AA872" s="17">
        <f t="shared" si="125"/>
        <v>0.20774221972115875</v>
      </c>
      <c r="AB872" s="17">
        <f t="shared" si="126"/>
        <v>0.12697247158792493</v>
      </c>
      <c r="AD872" s="17">
        <v>73</v>
      </c>
      <c r="AE872" s="17">
        <v>7</v>
      </c>
      <c r="AF872" s="17">
        <f>SUMPRODUCT(Y872:AB872,'Coded Choice Data'!C872:F872)</f>
        <v>0.54563855254439342</v>
      </c>
      <c r="AG872" s="17">
        <f t="shared" si="127"/>
        <v>-0.60579851412740759</v>
      </c>
    </row>
    <row r="873" spans="9:33" x14ac:dyDescent="0.3">
      <c r="I873" s="16">
        <v>73</v>
      </c>
      <c r="J873" s="16">
        <v>8</v>
      </c>
      <c r="K873" s="17">
        <f>SUMPRODUCT($A$2:$G$2,'Des Matrix All Tasks All Resp'!C874:I874)</f>
        <v>-1.1975725696168413</v>
      </c>
      <c r="L873" s="17">
        <f>SUMPRODUCT($A$2:$G$2,'Des Matrix All Tasks All Resp'!J874:P874)</f>
        <v>-0.68125478487649804</v>
      </c>
      <c r="M873" s="17">
        <f>SUMPRODUCT($A$2:$G$2,'Des Matrix All Tasks All Resp'!Q874:W874)</f>
        <v>0.65706357561691719</v>
      </c>
      <c r="N873" s="17">
        <f>SUMPRODUCT($A$2:$G$2,'Des Matrix All Tasks All Resp'!X874:AD874)</f>
        <v>-0.79214457067197641</v>
      </c>
      <c r="P873" s="17">
        <v>73</v>
      </c>
      <c r="Q873" s="17">
        <v>8</v>
      </c>
      <c r="R873" s="17">
        <f t="shared" si="119"/>
        <v>0.30192622799302171</v>
      </c>
      <c r="S873" s="17">
        <f t="shared" si="120"/>
        <v>0.50598169568907869</v>
      </c>
      <c r="T873" s="17">
        <f t="shared" si="121"/>
        <v>1.9291192963151294</v>
      </c>
      <c r="U873" s="17">
        <f t="shared" si="122"/>
        <v>0.45287253595681493</v>
      </c>
      <c r="W873" s="17">
        <v>73</v>
      </c>
      <c r="X873" s="17">
        <v>8</v>
      </c>
      <c r="Y873" s="17">
        <f t="shared" si="123"/>
        <v>9.4650694721508805E-2</v>
      </c>
      <c r="Z873" s="17">
        <f t="shared" si="124"/>
        <v>0.15861993617343256</v>
      </c>
      <c r="AA873" s="17">
        <f t="shared" si="125"/>
        <v>0.60475859553716993</v>
      </c>
      <c r="AB873" s="17">
        <f t="shared" si="126"/>
        <v>0.14197077356788865</v>
      </c>
      <c r="AD873" s="17">
        <v>73</v>
      </c>
      <c r="AE873" s="17">
        <v>8</v>
      </c>
      <c r="AF873" s="17">
        <f>SUMPRODUCT(Y873:AB873,'Coded Choice Data'!C873:F873)</f>
        <v>9.4650694721508805E-2</v>
      </c>
      <c r="AG873" s="17">
        <f t="shared" si="127"/>
        <v>-2.3575620614540189</v>
      </c>
    </row>
    <row r="874" spans="9:33" x14ac:dyDescent="0.3">
      <c r="I874" s="16">
        <v>73</v>
      </c>
      <c r="J874" s="16">
        <v>9</v>
      </c>
      <c r="K874" s="17">
        <f>SUMPRODUCT($A$2:$G$2,'Des Matrix All Tasks All Resp'!C875:I875)</f>
        <v>-1.0671293456207582</v>
      </c>
      <c r="L874" s="17">
        <f>SUMPRODUCT($A$2:$G$2,'Des Matrix All Tasks All Resp'!J875:P875)</f>
        <v>-0.69446976714678621</v>
      </c>
      <c r="M874" s="17">
        <f>SUMPRODUCT($A$2:$G$2,'Des Matrix All Tasks All Resp'!Q875:W875)</f>
        <v>1.3392610796480227</v>
      </c>
      <c r="N874" s="17">
        <f>SUMPRODUCT($A$2:$G$2,'Des Matrix All Tasks All Resp'!X875:AD875)</f>
        <v>-0.79214457067197641</v>
      </c>
      <c r="P874" s="17">
        <v>73</v>
      </c>
      <c r="Q874" s="17">
        <v>9</v>
      </c>
      <c r="R874" s="17">
        <f t="shared" si="119"/>
        <v>0.3439945909823911</v>
      </c>
      <c r="S874" s="17">
        <f t="shared" si="120"/>
        <v>0.49933914382267025</v>
      </c>
      <c r="T874" s="17">
        <f t="shared" si="121"/>
        <v>3.8162225787435333</v>
      </c>
      <c r="U874" s="17">
        <f t="shared" si="122"/>
        <v>0.45287253595681493</v>
      </c>
      <c r="W874" s="17">
        <v>73</v>
      </c>
      <c r="X874" s="17">
        <v>9</v>
      </c>
      <c r="Y874" s="17">
        <f t="shared" si="123"/>
        <v>6.7285941987372616E-2</v>
      </c>
      <c r="Z874" s="17">
        <f t="shared" si="124"/>
        <v>9.7671607473026778E-2</v>
      </c>
      <c r="AA874" s="17">
        <f t="shared" si="125"/>
        <v>0.7464597926116322</v>
      </c>
      <c r="AB874" s="17">
        <f t="shared" si="126"/>
        <v>8.8582657927968433E-2</v>
      </c>
      <c r="AD874" s="17">
        <v>73</v>
      </c>
      <c r="AE874" s="17">
        <v>9</v>
      </c>
      <c r="AF874" s="17">
        <f>SUMPRODUCT(Y874:AB874,'Coded Choice Data'!C874:F874)</f>
        <v>9.7671607473026778E-2</v>
      </c>
      <c r="AG874" s="17">
        <f t="shared" si="127"/>
        <v>-2.3261443714517074</v>
      </c>
    </row>
    <row r="875" spans="9:33" x14ac:dyDescent="0.3">
      <c r="I875" s="16">
        <v>73</v>
      </c>
      <c r="J875" s="16">
        <v>10</v>
      </c>
      <c r="K875" s="17">
        <f>SUMPRODUCT($A$2:$G$2,'Des Matrix All Tasks All Resp'!C876:I876)</f>
        <v>-0.29981689164942416</v>
      </c>
      <c r="L875" s="17">
        <f>SUMPRODUCT($A$2:$G$2,'Des Matrix All Tasks All Resp'!J876:P876)</f>
        <v>1.3392610796480227</v>
      </c>
      <c r="M875" s="17">
        <f>SUMPRODUCT($A$2:$G$2,'Des Matrix All Tasks All Resp'!Q876:W876)</f>
        <v>-1.1975725696168413</v>
      </c>
      <c r="N875" s="17">
        <f>SUMPRODUCT($A$2:$G$2,'Des Matrix All Tasks All Resp'!X876:AD876)</f>
        <v>-0.79214457067197641</v>
      </c>
      <c r="P875" s="17">
        <v>73</v>
      </c>
      <c r="Q875" s="17">
        <v>10</v>
      </c>
      <c r="R875" s="17">
        <f t="shared" si="119"/>
        <v>0.74095388310426558</v>
      </c>
      <c r="S875" s="17">
        <f t="shared" si="120"/>
        <v>3.8162225787435333</v>
      </c>
      <c r="T875" s="17">
        <f t="shared" si="121"/>
        <v>0.30192622799302171</v>
      </c>
      <c r="U875" s="17">
        <f t="shared" si="122"/>
        <v>0.45287253595681493</v>
      </c>
      <c r="W875" s="17">
        <v>73</v>
      </c>
      <c r="X875" s="17">
        <v>10</v>
      </c>
      <c r="Y875" s="17">
        <f t="shared" si="123"/>
        <v>0.13948745082729661</v>
      </c>
      <c r="Z875" s="17">
        <f t="shared" si="124"/>
        <v>0.71841874566922448</v>
      </c>
      <c r="AA875" s="17">
        <f t="shared" si="125"/>
        <v>5.6838786921805544E-2</v>
      </c>
      <c r="AB875" s="17">
        <f t="shared" si="126"/>
        <v>8.525501658167324E-2</v>
      </c>
      <c r="AD875" s="17">
        <v>73</v>
      </c>
      <c r="AE875" s="17">
        <v>10</v>
      </c>
      <c r="AF875" s="17">
        <f>SUMPRODUCT(Y875:AB875,'Coded Choice Data'!C875:F875)</f>
        <v>0.71841874566922448</v>
      </c>
      <c r="AG875" s="17">
        <f t="shared" si="127"/>
        <v>-0.33070266869701831</v>
      </c>
    </row>
    <row r="876" spans="9:33" x14ac:dyDescent="0.3">
      <c r="I876" s="16">
        <v>73</v>
      </c>
      <c r="J876" s="16">
        <v>11</v>
      </c>
      <c r="K876" s="17">
        <f>SUMPRODUCT($A$2:$G$2,'Des Matrix All Tasks All Resp'!C877:I877)</f>
        <v>-1.0671293456207582</v>
      </c>
      <c r="L876" s="17">
        <f>SUMPRODUCT($A$2:$G$2,'Des Matrix All Tasks All Resp'!J877:P877)</f>
        <v>0.66584189037001906</v>
      </c>
      <c r="M876" s="17">
        <f>SUMPRODUCT($A$2:$G$2,'Des Matrix All Tasks All Resp'!Q877:W877)</f>
        <v>-0.68125478487649804</v>
      </c>
      <c r="N876" s="17">
        <f>SUMPRODUCT($A$2:$G$2,'Des Matrix All Tasks All Resp'!X877:AD877)</f>
        <v>-0.79214457067197641</v>
      </c>
      <c r="P876" s="17">
        <v>73</v>
      </c>
      <c r="Q876" s="17">
        <v>11</v>
      </c>
      <c r="R876" s="17">
        <f t="shared" si="119"/>
        <v>0.3439945909823911</v>
      </c>
      <c r="S876" s="17">
        <f t="shared" si="120"/>
        <v>1.9461282584821706</v>
      </c>
      <c r="T876" s="17">
        <f t="shared" si="121"/>
        <v>0.50598169568907869</v>
      </c>
      <c r="U876" s="17">
        <f t="shared" si="122"/>
        <v>0.45287253595681493</v>
      </c>
      <c r="W876" s="17">
        <v>73</v>
      </c>
      <c r="X876" s="17">
        <v>11</v>
      </c>
      <c r="Y876" s="17">
        <f t="shared" si="123"/>
        <v>0.10587781396870258</v>
      </c>
      <c r="Z876" s="17">
        <f t="shared" si="124"/>
        <v>0.59899722586439763</v>
      </c>
      <c r="AA876" s="17">
        <f t="shared" si="125"/>
        <v>0.15573569251407005</v>
      </c>
      <c r="AB876" s="17">
        <f t="shared" si="126"/>
        <v>0.1393892676528298</v>
      </c>
      <c r="AD876" s="17">
        <v>73</v>
      </c>
      <c r="AE876" s="17">
        <v>11</v>
      </c>
      <c r="AF876" s="17">
        <f>SUMPRODUCT(Y876:AB876,'Coded Choice Data'!C876:F876)</f>
        <v>0.59899722586439763</v>
      </c>
      <c r="AG876" s="17">
        <f t="shared" si="127"/>
        <v>-0.51249831215554631</v>
      </c>
    </row>
    <row r="877" spans="9:33" x14ac:dyDescent="0.3">
      <c r="I877" s="16">
        <v>73</v>
      </c>
      <c r="J877" s="16">
        <v>12</v>
      </c>
      <c r="K877" s="17">
        <f>SUMPRODUCT($A$2:$G$2,'Des Matrix All Tasks All Resp'!C878:I878)</f>
        <v>0.65706357561691719</v>
      </c>
      <c r="L877" s="17">
        <f>SUMPRODUCT($A$2:$G$2,'Des Matrix All Tasks All Resp'!J878:P878)</f>
        <v>-0.8515711716844464</v>
      </c>
      <c r="M877" s="17">
        <f>SUMPRODUCT($A$2:$G$2,'Des Matrix All Tasks All Resp'!Q878:W878)</f>
        <v>-0.69446976714678621</v>
      </c>
      <c r="N877" s="17">
        <f>SUMPRODUCT($A$2:$G$2,'Des Matrix All Tasks All Resp'!X878:AD878)</f>
        <v>-0.79214457067197641</v>
      </c>
      <c r="P877" s="17">
        <v>73</v>
      </c>
      <c r="Q877" s="17">
        <v>12</v>
      </c>
      <c r="R877" s="17">
        <f t="shared" si="119"/>
        <v>1.9291192963151294</v>
      </c>
      <c r="S877" s="17">
        <f t="shared" si="120"/>
        <v>0.42674391698803016</v>
      </c>
      <c r="T877" s="17">
        <f t="shared" si="121"/>
        <v>0.49933914382267025</v>
      </c>
      <c r="U877" s="17">
        <f t="shared" si="122"/>
        <v>0.45287253595681493</v>
      </c>
      <c r="W877" s="17">
        <v>73</v>
      </c>
      <c r="X877" s="17">
        <v>12</v>
      </c>
      <c r="Y877" s="17">
        <f t="shared" si="123"/>
        <v>0.58315466205103683</v>
      </c>
      <c r="Z877" s="17">
        <f t="shared" si="124"/>
        <v>0.1290006819012392</v>
      </c>
      <c r="AA877" s="17">
        <f t="shared" si="125"/>
        <v>0.15094553780109821</v>
      </c>
      <c r="AB877" s="17">
        <f t="shared" si="126"/>
        <v>0.13689911824662579</v>
      </c>
      <c r="AD877" s="17">
        <v>73</v>
      </c>
      <c r="AE877" s="17">
        <v>12</v>
      </c>
      <c r="AF877" s="17">
        <f>SUMPRODUCT(Y877:AB877,'Coded Choice Data'!C877:F877)</f>
        <v>0.58315466205103683</v>
      </c>
      <c r="AG877" s="17">
        <f t="shared" si="127"/>
        <v>-0.53930284127695449</v>
      </c>
    </row>
    <row r="878" spans="9:33" x14ac:dyDescent="0.3">
      <c r="I878" s="16">
        <v>74</v>
      </c>
      <c r="J878" s="16">
        <v>1</v>
      </c>
      <c r="K878" s="17">
        <f>SUMPRODUCT($A$2:$G$2,'Des Matrix All Tasks All Resp'!C879:I879)</f>
        <v>-0.69446976714678621</v>
      </c>
      <c r="L878" s="17">
        <f>SUMPRODUCT($A$2:$G$2,'Des Matrix All Tasks All Resp'!J879:P879)</f>
        <v>-1.1975725696168413</v>
      </c>
      <c r="M878" s="17">
        <f>SUMPRODUCT($A$2:$G$2,'Des Matrix All Tasks All Resp'!Q879:W879)</f>
        <v>0.66584189037001906</v>
      </c>
      <c r="N878" s="17">
        <f>SUMPRODUCT($A$2:$G$2,'Des Matrix All Tasks All Resp'!X879:AD879)</f>
        <v>-0.79214457067197641</v>
      </c>
      <c r="P878" s="17">
        <v>74</v>
      </c>
      <c r="Q878" s="17">
        <v>1</v>
      </c>
      <c r="R878" s="17">
        <f t="shared" si="119"/>
        <v>0.49933914382267025</v>
      </c>
      <c r="S878" s="17">
        <f t="shared" si="120"/>
        <v>0.30192622799302171</v>
      </c>
      <c r="T878" s="17">
        <f t="shared" si="121"/>
        <v>1.9461282584821706</v>
      </c>
      <c r="U878" s="17">
        <f t="shared" si="122"/>
        <v>0.45287253595681493</v>
      </c>
      <c r="W878" s="17">
        <v>74</v>
      </c>
      <c r="X878" s="17">
        <v>1</v>
      </c>
      <c r="Y878" s="17">
        <f t="shared" si="123"/>
        <v>0.15603050430241394</v>
      </c>
      <c r="Z878" s="17">
        <f t="shared" si="124"/>
        <v>9.4344098992981823E-2</v>
      </c>
      <c r="AA878" s="17">
        <f t="shared" si="125"/>
        <v>0.60811449966355624</v>
      </c>
      <c r="AB878" s="17">
        <f t="shared" si="126"/>
        <v>0.14151089704104794</v>
      </c>
      <c r="AD878" s="17">
        <v>74</v>
      </c>
      <c r="AE878" s="17">
        <v>1</v>
      </c>
      <c r="AF878" s="17">
        <f>SUMPRODUCT(Y878:AB878,'Coded Choice Data'!C878:F878)</f>
        <v>0.60811449966355624</v>
      </c>
      <c r="AG878" s="17">
        <f t="shared" si="127"/>
        <v>-0.49739209293123748</v>
      </c>
    </row>
    <row r="879" spans="9:33" x14ac:dyDescent="0.3">
      <c r="I879" s="16">
        <v>74</v>
      </c>
      <c r="J879" s="16">
        <v>2</v>
      </c>
      <c r="K879" s="17">
        <f>SUMPRODUCT($A$2:$G$2,'Des Matrix All Tasks All Resp'!C880:I880)</f>
        <v>-0.29981689164942416</v>
      </c>
      <c r="L879" s="17">
        <f>SUMPRODUCT($A$2:$G$2,'Des Matrix All Tasks All Resp'!J880:P880)</f>
        <v>0.65706357561691719</v>
      </c>
      <c r="M879" s="17">
        <f>SUMPRODUCT($A$2:$G$2,'Des Matrix All Tasks All Resp'!Q880:W880)</f>
        <v>-1.0671293456207582</v>
      </c>
      <c r="N879" s="17">
        <f>SUMPRODUCT($A$2:$G$2,'Des Matrix All Tasks All Resp'!X880:AD880)</f>
        <v>-0.79214457067197641</v>
      </c>
      <c r="P879" s="17">
        <v>74</v>
      </c>
      <c r="Q879" s="17">
        <v>2</v>
      </c>
      <c r="R879" s="17">
        <f t="shared" si="119"/>
        <v>0.74095388310426558</v>
      </c>
      <c r="S879" s="17">
        <f t="shared" si="120"/>
        <v>1.9291192963151294</v>
      </c>
      <c r="T879" s="17">
        <f t="shared" si="121"/>
        <v>0.3439945909823911</v>
      </c>
      <c r="U879" s="17">
        <f t="shared" si="122"/>
        <v>0.45287253595681493</v>
      </c>
      <c r="W879" s="17">
        <v>74</v>
      </c>
      <c r="X879" s="17">
        <v>2</v>
      </c>
      <c r="Y879" s="17">
        <f t="shared" si="123"/>
        <v>0.21371982717594143</v>
      </c>
      <c r="Z879" s="17">
        <f t="shared" si="124"/>
        <v>0.55643279833142645</v>
      </c>
      <c r="AA879" s="17">
        <f t="shared" si="125"/>
        <v>9.922137694481846E-2</v>
      </c>
      <c r="AB879" s="17">
        <f t="shared" si="126"/>
        <v>0.13062599754781365</v>
      </c>
      <c r="AD879" s="17">
        <v>74</v>
      </c>
      <c r="AE879" s="17">
        <v>2</v>
      </c>
      <c r="AF879" s="17">
        <f>SUMPRODUCT(Y879:AB879,'Coded Choice Data'!C879:F879)</f>
        <v>0.55643279833142645</v>
      </c>
      <c r="AG879" s="17">
        <f t="shared" si="127"/>
        <v>-0.58620887327365379</v>
      </c>
    </row>
    <row r="880" spans="9:33" x14ac:dyDescent="0.3">
      <c r="I880" s="16">
        <v>74</v>
      </c>
      <c r="J880" s="16">
        <v>3</v>
      </c>
      <c r="K880" s="17">
        <f>SUMPRODUCT($A$2:$G$2,'Des Matrix All Tasks All Resp'!C881:I881)</f>
        <v>1.3392610796480227</v>
      </c>
      <c r="L880" s="17">
        <f>SUMPRODUCT($A$2:$G$2,'Des Matrix All Tasks All Resp'!J881:P881)</f>
        <v>-0.68125478487649804</v>
      </c>
      <c r="M880" s="17">
        <f>SUMPRODUCT($A$2:$G$2,'Des Matrix All Tasks All Resp'!Q881:W881)</f>
        <v>-0.8515711716844464</v>
      </c>
      <c r="N880" s="17">
        <f>SUMPRODUCT($A$2:$G$2,'Des Matrix All Tasks All Resp'!X881:AD881)</f>
        <v>-0.79214457067197641</v>
      </c>
      <c r="P880" s="17">
        <v>74</v>
      </c>
      <c r="Q880" s="17">
        <v>3</v>
      </c>
      <c r="R880" s="17">
        <f t="shared" si="119"/>
        <v>3.8162225787435333</v>
      </c>
      <c r="S880" s="17">
        <f t="shared" si="120"/>
        <v>0.50598169568907869</v>
      </c>
      <c r="T880" s="17">
        <f t="shared" si="121"/>
        <v>0.42674391698803016</v>
      </c>
      <c r="U880" s="17">
        <f t="shared" si="122"/>
        <v>0.45287253595681493</v>
      </c>
      <c r="W880" s="17">
        <v>74</v>
      </c>
      <c r="X880" s="17">
        <v>3</v>
      </c>
      <c r="Y880" s="17">
        <f t="shared" si="123"/>
        <v>0.73363208360075771</v>
      </c>
      <c r="Z880" s="17">
        <f t="shared" si="124"/>
        <v>9.7270114101793301E-2</v>
      </c>
      <c r="AA880" s="17">
        <f t="shared" si="125"/>
        <v>8.2037413312237836E-2</v>
      </c>
      <c r="AB880" s="17">
        <f t="shared" si="126"/>
        <v>8.7060388985211054E-2</v>
      </c>
      <c r="AD880" s="17">
        <v>74</v>
      </c>
      <c r="AE880" s="17">
        <v>3</v>
      </c>
      <c r="AF880" s="17">
        <f>SUMPRODUCT(Y880:AB880,'Coded Choice Data'!C880:F880)</f>
        <v>0.73363208360075771</v>
      </c>
      <c r="AG880" s="17">
        <f t="shared" si="127"/>
        <v>-0.30974762453497645</v>
      </c>
    </row>
    <row r="881" spans="9:33" x14ac:dyDescent="0.3">
      <c r="I881" s="16">
        <v>74</v>
      </c>
      <c r="J881" s="16">
        <v>4</v>
      </c>
      <c r="K881" s="17">
        <f>SUMPRODUCT($A$2:$G$2,'Des Matrix All Tasks All Resp'!C882:I882)</f>
        <v>-0.8515711716844464</v>
      </c>
      <c r="L881" s="17">
        <f>SUMPRODUCT($A$2:$G$2,'Des Matrix All Tasks All Resp'!J882:P882)</f>
        <v>-1.0671293456207582</v>
      </c>
      <c r="M881" s="17">
        <f>SUMPRODUCT($A$2:$G$2,'Des Matrix All Tasks All Resp'!Q882:W882)</f>
        <v>-1.1975725696168413</v>
      </c>
      <c r="N881" s="17">
        <f>SUMPRODUCT($A$2:$G$2,'Des Matrix All Tasks All Resp'!X882:AD882)</f>
        <v>-0.79214457067197641</v>
      </c>
      <c r="P881" s="17">
        <v>74</v>
      </c>
      <c r="Q881" s="17">
        <v>4</v>
      </c>
      <c r="R881" s="17">
        <f t="shared" si="119"/>
        <v>0.42674391698803016</v>
      </c>
      <c r="S881" s="17">
        <f t="shared" si="120"/>
        <v>0.3439945909823911</v>
      </c>
      <c r="T881" s="17">
        <f t="shared" si="121"/>
        <v>0.30192622799302171</v>
      </c>
      <c r="U881" s="17">
        <f t="shared" si="122"/>
        <v>0.45287253595681493</v>
      </c>
      <c r="W881" s="17">
        <v>74</v>
      </c>
      <c r="X881" s="17">
        <v>4</v>
      </c>
      <c r="Y881" s="17">
        <f t="shared" si="123"/>
        <v>0.27973352394784146</v>
      </c>
      <c r="Z881" s="17">
        <f t="shared" si="124"/>
        <v>0.22549078106062309</v>
      </c>
      <c r="AA881" s="17">
        <f t="shared" si="125"/>
        <v>0.19791468458386108</v>
      </c>
      <c r="AB881" s="17">
        <f t="shared" si="126"/>
        <v>0.29686101040767443</v>
      </c>
      <c r="AD881" s="17">
        <v>74</v>
      </c>
      <c r="AE881" s="17">
        <v>4</v>
      </c>
      <c r="AF881" s="17">
        <f>SUMPRODUCT(Y881:AB881,'Coded Choice Data'!C881:F881)</f>
        <v>0.22549078106062309</v>
      </c>
      <c r="AG881" s="17">
        <f t="shared" si="127"/>
        <v>-1.4894760030896363</v>
      </c>
    </row>
    <row r="882" spans="9:33" x14ac:dyDescent="0.3">
      <c r="I882" s="16">
        <v>74</v>
      </c>
      <c r="J882" s="16">
        <v>5</v>
      </c>
      <c r="K882" s="17">
        <f>SUMPRODUCT($A$2:$G$2,'Des Matrix All Tasks All Resp'!C883:I883)</f>
        <v>1.3392610796480227</v>
      </c>
      <c r="L882" s="17">
        <f>SUMPRODUCT($A$2:$G$2,'Des Matrix All Tasks All Resp'!J883:P883)</f>
        <v>0.65706357561691719</v>
      </c>
      <c r="M882" s="17">
        <f>SUMPRODUCT($A$2:$G$2,'Des Matrix All Tasks All Resp'!Q883:W883)</f>
        <v>0.66584189037001906</v>
      </c>
      <c r="N882" s="17">
        <f>SUMPRODUCT($A$2:$G$2,'Des Matrix All Tasks All Resp'!X883:AD883)</f>
        <v>-0.79214457067197641</v>
      </c>
      <c r="P882" s="17">
        <v>74</v>
      </c>
      <c r="Q882" s="17">
        <v>5</v>
      </c>
      <c r="R882" s="17">
        <f t="shared" si="119"/>
        <v>3.8162225787435333</v>
      </c>
      <c r="S882" s="17">
        <f t="shared" si="120"/>
        <v>1.9291192963151294</v>
      </c>
      <c r="T882" s="17">
        <f t="shared" si="121"/>
        <v>1.9461282584821706</v>
      </c>
      <c r="U882" s="17">
        <f t="shared" si="122"/>
        <v>0.45287253595681493</v>
      </c>
      <c r="W882" s="17">
        <v>74</v>
      </c>
      <c r="X882" s="17">
        <v>5</v>
      </c>
      <c r="Y882" s="17">
        <f t="shared" si="123"/>
        <v>0.46857342987741968</v>
      </c>
      <c r="Z882" s="17">
        <f t="shared" si="124"/>
        <v>0.23686617503707263</v>
      </c>
      <c r="AA882" s="17">
        <f t="shared" si="125"/>
        <v>0.23895461395194584</v>
      </c>
      <c r="AB882" s="17">
        <f t="shared" si="126"/>
        <v>5.5605781133561828E-2</v>
      </c>
      <c r="AD882" s="17">
        <v>74</v>
      </c>
      <c r="AE882" s="17">
        <v>5</v>
      </c>
      <c r="AF882" s="17">
        <f>SUMPRODUCT(Y882:AB882,'Coded Choice Data'!C882:F882)</f>
        <v>0.23895461395194584</v>
      </c>
      <c r="AG882" s="17">
        <f t="shared" si="127"/>
        <v>-1.4314816448665266</v>
      </c>
    </row>
    <row r="883" spans="9:33" x14ac:dyDescent="0.3">
      <c r="I883" s="16">
        <v>74</v>
      </c>
      <c r="J883" s="16">
        <v>6</v>
      </c>
      <c r="K883" s="17">
        <f>SUMPRODUCT($A$2:$G$2,'Des Matrix All Tasks All Resp'!C884:I884)</f>
        <v>-0.68125478487649804</v>
      </c>
      <c r="L883" s="17">
        <f>SUMPRODUCT($A$2:$G$2,'Des Matrix All Tasks All Resp'!J884:P884)</f>
        <v>-0.29981689164942416</v>
      </c>
      <c r="M883" s="17">
        <f>SUMPRODUCT($A$2:$G$2,'Des Matrix All Tasks All Resp'!Q884:W884)</f>
        <v>-0.69446976714678621</v>
      </c>
      <c r="N883" s="17">
        <f>SUMPRODUCT($A$2:$G$2,'Des Matrix All Tasks All Resp'!X884:AD884)</f>
        <v>-0.79214457067197641</v>
      </c>
      <c r="P883" s="17">
        <v>74</v>
      </c>
      <c r="Q883" s="17">
        <v>6</v>
      </c>
      <c r="R883" s="17">
        <f t="shared" si="119"/>
        <v>0.50598169568907869</v>
      </c>
      <c r="S883" s="17">
        <f t="shared" si="120"/>
        <v>0.74095388310426558</v>
      </c>
      <c r="T883" s="17">
        <f t="shared" si="121"/>
        <v>0.49933914382267025</v>
      </c>
      <c r="U883" s="17">
        <f t="shared" si="122"/>
        <v>0.45287253595681493</v>
      </c>
      <c r="W883" s="17">
        <v>74</v>
      </c>
      <c r="X883" s="17">
        <v>6</v>
      </c>
      <c r="Y883" s="17">
        <f t="shared" si="123"/>
        <v>0.23008086144146769</v>
      </c>
      <c r="Z883" s="17">
        <f t="shared" si="124"/>
        <v>0.33692781609591671</v>
      </c>
      <c r="AA883" s="17">
        <f t="shared" si="125"/>
        <v>0.22706034890393112</v>
      </c>
      <c r="AB883" s="17">
        <f t="shared" si="126"/>
        <v>0.20593097355868456</v>
      </c>
      <c r="AD883" s="17">
        <v>74</v>
      </c>
      <c r="AE883" s="17">
        <v>6</v>
      </c>
      <c r="AF883" s="17">
        <f>SUMPRODUCT(Y883:AB883,'Coded Choice Data'!C883:F883)</f>
        <v>0.33692781609591671</v>
      </c>
      <c r="AG883" s="17">
        <f t="shared" si="127"/>
        <v>-1.0878865671339988</v>
      </c>
    </row>
    <row r="884" spans="9:33" x14ac:dyDescent="0.3">
      <c r="I884" s="16">
        <v>74</v>
      </c>
      <c r="J884" s="16">
        <v>7</v>
      </c>
      <c r="K884" s="17">
        <f>SUMPRODUCT($A$2:$G$2,'Des Matrix All Tasks All Resp'!C885:I885)</f>
        <v>0.66584189037001906</v>
      </c>
      <c r="L884" s="17">
        <f>SUMPRODUCT($A$2:$G$2,'Des Matrix All Tasks All Resp'!J885:P885)</f>
        <v>-0.8515711716844464</v>
      </c>
      <c r="M884" s="17">
        <f>SUMPRODUCT($A$2:$G$2,'Des Matrix All Tasks All Resp'!Q885:W885)</f>
        <v>-0.29981689164942416</v>
      </c>
      <c r="N884" s="17">
        <f>SUMPRODUCT($A$2:$G$2,'Des Matrix All Tasks All Resp'!X885:AD885)</f>
        <v>-0.79214457067197641</v>
      </c>
      <c r="P884" s="17">
        <v>74</v>
      </c>
      <c r="Q884" s="17">
        <v>7</v>
      </c>
      <c r="R884" s="17">
        <f t="shared" si="119"/>
        <v>1.9461282584821706</v>
      </c>
      <c r="S884" s="17">
        <f t="shared" si="120"/>
        <v>0.42674391698803016</v>
      </c>
      <c r="T884" s="17">
        <f t="shared" si="121"/>
        <v>0.74095388310426558</v>
      </c>
      <c r="U884" s="17">
        <f t="shared" si="122"/>
        <v>0.45287253595681493</v>
      </c>
      <c r="W884" s="17">
        <v>74</v>
      </c>
      <c r="X884" s="17">
        <v>7</v>
      </c>
      <c r="Y884" s="17">
        <f t="shared" si="123"/>
        <v>0.54563855254439342</v>
      </c>
      <c r="Z884" s="17">
        <f t="shared" si="124"/>
        <v>0.1196467561465229</v>
      </c>
      <c r="AA884" s="17">
        <f t="shared" si="125"/>
        <v>0.20774221972115875</v>
      </c>
      <c r="AB884" s="17">
        <f t="shared" si="126"/>
        <v>0.12697247158792493</v>
      </c>
      <c r="AD884" s="17">
        <v>74</v>
      </c>
      <c r="AE884" s="17">
        <v>7</v>
      </c>
      <c r="AF884" s="17">
        <f>SUMPRODUCT(Y884:AB884,'Coded Choice Data'!C884:F884)</f>
        <v>0.54563855254439342</v>
      </c>
      <c r="AG884" s="17">
        <f t="shared" si="127"/>
        <v>-0.60579851412740759</v>
      </c>
    </row>
    <row r="885" spans="9:33" x14ac:dyDescent="0.3">
      <c r="I885" s="16">
        <v>74</v>
      </c>
      <c r="J885" s="16">
        <v>8</v>
      </c>
      <c r="K885" s="17">
        <f>SUMPRODUCT($A$2:$G$2,'Des Matrix All Tasks All Resp'!C886:I886)</f>
        <v>-1.1975725696168413</v>
      </c>
      <c r="L885" s="17">
        <f>SUMPRODUCT($A$2:$G$2,'Des Matrix All Tasks All Resp'!J886:P886)</f>
        <v>-0.68125478487649804</v>
      </c>
      <c r="M885" s="17">
        <f>SUMPRODUCT($A$2:$G$2,'Des Matrix All Tasks All Resp'!Q886:W886)</f>
        <v>0.65706357561691719</v>
      </c>
      <c r="N885" s="17">
        <f>SUMPRODUCT($A$2:$G$2,'Des Matrix All Tasks All Resp'!X886:AD886)</f>
        <v>-0.79214457067197641</v>
      </c>
      <c r="P885" s="17">
        <v>74</v>
      </c>
      <c r="Q885" s="17">
        <v>8</v>
      </c>
      <c r="R885" s="17">
        <f t="shared" si="119"/>
        <v>0.30192622799302171</v>
      </c>
      <c r="S885" s="17">
        <f t="shared" si="120"/>
        <v>0.50598169568907869</v>
      </c>
      <c r="T885" s="17">
        <f t="shared" si="121"/>
        <v>1.9291192963151294</v>
      </c>
      <c r="U885" s="17">
        <f t="shared" si="122"/>
        <v>0.45287253595681493</v>
      </c>
      <c r="W885" s="17">
        <v>74</v>
      </c>
      <c r="X885" s="17">
        <v>8</v>
      </c>
      <c r="Y885" s="17">
        <f t="shared" si="123"/>
        <v>9.4650694721508805E-2</v>
      </c>
      <c r="Z885" s="17">
        <f t="shared" si="124"/>
        <v>0.15861993617343256</v>
      </c>
      <c r="AA885" s="17">
        <f t="shared" si="125"/>
        <v>0.60475859553716993</v>
      </c>
      <c r="AB885" s="17">
        <f t="shared" si="126"/>
        <v>0.14197077356788865</v>
      </c>
      <c r="AD885" s="17">
        <v>74</v>
      </c>
      <c r="AE885" s="17">
        <v>8</v>
      </c>
      <c r="AF885" s="17">
        <f>SUMPRODUCT(Y885:AB885,'Coded Choice Data'!C885:F885)</f>
        <v>0.15861993617343256</v>
      </c>
      <c r="AG885" s="17">
        <f t="shared" si="127"/>
        <v>-1.8412442767136756</v>
      </c>
    </row>
    <row r="886" spans="9:33" x14ac:dyDescent="0.3">
      <c r="I886" s="16">
        <v>74</v>
      </c>
      <c r="J886" s="16">
        <v>9</v>
      </c>
      <c r="K886" s="17">
        <f>SUMPRODUCT($A$2:$G$2,'Des Matrix All Tasks All Resp'!C887:I887)</f>
        <v>-1.0671293456207582</v>
      </c>
      <c r="L886" s="17">
        <f>SUMPRODUCT($A$2:$G$2,'Des Matrix All Tasks All Resp'!J887:P887)</f>
        <v>-0.69446976714678621</v>
      </c>
      <c r="M886" s="17">
        <f>SUMPRODUCT($A$2:$G$2,'Des Matrix All Tasks All Resp'!Q887:W887)</f>
        <v>1.3392610796480227</v>
      </c>
      <c r="N886" s="17">
        <f>SUMPRODUCT($A$2:$G$2,'Des Matrix All Tasks All Resp'!X887:AD887)</f>
        <v>-0.79214457067197641</v>
      </c>
      <c r="P886" s="17">
        <v>74</v>
      </c>
      <c r="Q886" s="17">
        <v>9</v>
      </c>
      <c r="R886" s="17">
        <f t="shared" si="119"/>
        <v>0.3439945909823911</v>
      </c>
      <c r="S886" s="17">
        <f t="shared" si="120"/>
        <v>0.49933914382267025</v>
      </c>
      <c r="T886" s="17">
        <f t="shared" si="121"/>
        <v>3.8162225787435333</v>
      </c>
      <c r="U886" s="17">
        <f t="shared" si="122"/>
        <v>0.45287253595681493</v>
      </c>
      <c r="W886" s="17">
        <v>74</v>
      </c>
      <c r="X886" s="17">
        <v>9</v>
      </c>
      <c r="Y886" s="17">
        <f t="shared" si="123"/>
        <v>6.7285941987372616E-2</v>
      </c>
      <c r="Z886" s="17">
        <f t="shared" si="124"/>
        <v>9.7671607473026778E-2</v>
      </c>
      <c r="AA886" s="17">
        <f t="shared" si="125"/>
        <v>0.7464597926116322</v>
      </c>
      <c r="AB886" s="17">
        <f t="shared" si="126"/>
        <v>8.8582657927968433E-2</v>
      </c>
      <c r="AD886" s="17">
        <v>74</v>
      </c>
      <c r="AE886" s="17">
        <v>9</v>
      </c>
      <c r="AF886" s="17">
        <f>SUMPRODUCT(Y886:AB886,'Coded Choice Data'!C886:F886)</f>
        <v>0.7464597926116322</v>
      </c>
      <c r="AG886" s="17">
        <f t="shared" si="127"/>
        <v>-0.29241352465689846</v>
      </c>
    </row>
    <row r="887" spans="9:33" x14ac:dyDescent="0.3">
      <c r="I887" s="16">
        <v>74</v>
      </c>
      <c r="J887" s="16">
        <v>10</v>
      </c>
      <c r="K887" s="17">
        <f>SUMPRODUCT($A$2:$G$2,'Des Matrix All Tasks All Resp'!C888:I888)</f>
        <v>-0.29981689164942416</v>
      </c>
      <c r="L887" s="17">
        <f>SUMPRODUCT($A$2:$G$2,'Des Matrix All Tasks All Resp'!J888:P888)</f>
        <v>1.3392610796480227</v>
      </c>
      <c r="M887" s="17">
        <f>SUMPRODUCT($A$2:$G$2,'Des Matrix All Tasks All Resp'!Q888:W888)</f>
        <v>-1.1975725696168413</v>
      </c>
      <c r="N887" s="17">
        <f>SUMPRODUCT($A$2:$G$2,'Des Matrix All Tasks All Resp'!X888:AD888)</f>
        <v>-0.79214457067197641</v>
      </c>
      <c r="P887" s="17">
        <v>74</v>
      </c>
      <c r="Q887" s="17">
        <v>10</v>
      </c>
      <c r="R887" s="17">
        <f t="shared" si="119"/>
        <v>0.74095388310426558</v>
      </c>
      <c r="S887" s="17">
        <f t="shared" si="120"/>
        <v>3.8162225787435333</v>
      </c>
      <c r="T887" s="17">
        <f t="shared" si="121"/>
        <v>0.30192622799302171</v>
      </c>
      <c r="U887" s="17">
        <f t="shared" si="122"/>
        <v>0.45287253595681493</v>
      </c>
      <c r="W887" s="17">
        <v>74</v>
      </c>
      <c r="X887" s="17">
        <v>10</v>
      </c>
      <c r="Y887" s="17">
        <f t="shared" si="123"/>
        <v>0.13948745082729661</v>
      </c>
      <c r="Z887" s="17">
        <f t="shared" si="124"/>
        <v>0.71841874566922448</v>
      </c>
      <c r="AA887" s="17">
        <f t="shared" si="125"/>
        <v>5.6838786921805544E-2</v>
      </c>
      <c r="AB887" s="17">
        <f t="shared" si="126"/>
        <v>8.525501658167324E-2</v>
      </c>
      <c r="AD887" s="17">
        <v>74</v>
      </c>
      <c r="AE887" s="17">
        <v>10</v>
      </c>
      <c r="AF887" s="17">
        <f>SUMPRODUCT(Y887:AB887,'Coded Choice Data'!C887:F887)</f>
        <v>0.71841874566922448</v>
      </c>
      <c r="AG887" s="17">
        <f t="shared" si="127"/>
        <v>-0.33070266869701831</v>
      </c>
    </row>
    <row r="888" spans="9:33" x14ac:dyDescent="0.3">
      <c r="I888" s="16">
        <v>74</v>
      </c>
      <c r="J888" s="16">
        <v>11</v>
      </c>
      <c r="K888" s="17">
        <f>SUMPRODUCT($A$2:$G$2,'Des Matrix All Tasks All Resp'!C889:I889)</f>
        <v>-1.0671293456207582</v>
      </c>
      <c r="L888" s="17">
        <f>SUMPRODUCT($A$2:$G$2,'Des Matrix All Tasks All Resp'!J889:P889)</f>
        <v>0.66584189037001906</v>
      </c>
      <c r="M888" s="17">
        <f>SUMPRODUCT($A$2:$G$2,'Des Matrix All Tasks All Resp'!Q889:W889)</f>
        <v>-0.68125478487649804</v>
      </c>
      <c r="N888" s="17">
        <f>SUMPRODUCT($A$2:$G$2,'Des Matrix All Tasks All Resp'!X889:AD889)</f>
        <v>-0.79214457067197641</v>
      </c>
      <c r="P888" s="17">
        <v>74</v>
      </c>
      <c r="Q888" s="17">
        <v>11</v>
      </c>
      <c r="R888" s="17">
        <f t="shared" si="119"/>
        <v>0.3439945909823911</v>
      </c>
      <c r="S888" s="17">
        <f t="shared" si="120"/>
        <v>1.9461282584821706</v>
      </c>
      <c r="T888" s="17">
        <f t="shared" si="121"/>
        <v>0.50598169568907869</v>
      </c>
      <c r="U888" s="17">
        <f t="shared" si="122"/>
        <v>0.45287253595681493</v>
      </c>
      <c r="W888" s="17">
        <v>74</v>
      </c>
      <c r="X888" s="17">
        <v>11</v>
      </c>
      <c r="Y888" s="17">
        <f t="shared" si="123"/>
        <v>0.10587781396870258</v>
      </c>
      <c r="Z888" s="17">
        <f t="shared" si="124"/>
        <v>0.59899722586439763</v>
      </c>
      <c r="AA888" s="17">
        <f t="shared" si="125"/>
        <v>0.15573569251407005</v>
      </c>
      <c r="AB888" s="17">
        <f t="shared" si="126"/>
        <v>0.1393892676528298</v>
      </c>
      <c r="AD888" s="17">
        <v>74</v>
      </c>
      <c r="AE888" s="17">
        <v>11</v>
      </c>
      <c r="AF888" s="17">
        <f>SUMPRODUCT(Y888:AB888,'Coded Choice Data'!C888:F888)</f>
        <v>0.59899722586439763</v>
      </c>
      <c r="AG888" s="17">
        <f t="shared" si="127"/>
        <v>-0.51249831215554631</v>
      </c>
    </row>
    <row r="889" spans="9:33" x14ac:dyDescent="0.3">
      <c r="I889" s="16">
        <v>74</v>
      </c>
      <c r="J889" s="16">
        <v>12</v>
      </c>
      <c r="K889" s="17">
        <f>SUMPRODUCT($A$2:$G$2,'Des Matrix All Tasks All Resp'!C890:I890)</f>
        <v>0.65706357561691719</v>
      </c>
      <c r="L889" s="17">
        <f>SUMPRODUCT($A$2:$G$2,'Des Matrix All Tasks All Resp'!J890:P890)</f>
        <v>-0.8515711716844464</v>
      </c>
      <c r="M889" s="17">
        <f>SUMPRODUCT($A$2:$G$2,'Des Matrix All Tasks All Resp'!Q890:W890)</f>
        <v>-0.69446976714678621</v>
      </c>
      <c r="N889" s="17">
        <f>SUMPRODUCT($A$2:$G$2,'Des Matrix All Tasks All Resp'!X890:AD890)</f>
        <v>-0.79214457067197641</v>
      </c>
      <c r="P889" s="17">
        <v>74</v>
      </c>
      <c r="Q889" s="17">
        <v>12</v>
      </c>
      <c r="R889" s="17">
        <f t="shared" si="119"/>
        <v>1.9291192963151294</v>
      </c>
      <c r="S889" s="17">
        <f t="shared" si="120"/>
        <v>0.42674391698803016</v>
      </c>
      <c r="T889" s="17">
        <f t="shared" si="121"/>
        <v>0.49933914382267025</v>
      </c>
      <c r="U889" s="17">
        <f t="shared" si="122"/>
        <v>0.45287253595681493</v>
      </c>
      <c r="W889" s="17">
        <v>74</v>
      </c>
      <c r="X889" s="17">
        <v>12</v>
      </c>
      <c r="Y889" s="17">
        <f t="shared" si="123"/>
        <v>0.58315466205103683</v>
      </c>
      <c r="Z889" s="17">
        <f t="shared" si="124"/>
        <v>0.1290006819012392</v>
      </c>
      <c r="AA889" s="17">
        <f t="shared" si="125"/>
        <v>0.15094553780109821</v>
      </c>
      <c r="AB889" s="17">
        <f t="shared" si="126"/>
        <v>0.13689911824662579</v>
      </c>
      <c r="AD889" s="17">
        <v>74</v>
      </c>
      <c r="AE889" s="17">
        <v>12</v>
      </c>
      <c r="AF889" s="17">
        <f>SUMPRODUCT(Y889:AB889,'Coded Choice Data'!C889:F889)</f>
        <v>0.58315466205103683</v>
      </c>
      <c r="AG889" s="17">
        <f t="shared" si="127"/>
        <v>-0.53930284127695449</v>
      </c>
    </row>
    <row r="890" spans="9:33" x14ac:dyDescent="0.3">
      <c r="I890" s="16">
        <v>75</v>
      </c>
      <c r="J890" s="16">
        <v>1</v>
      </c>
      <c r="K890" s="17">
        <f>SUMPRODUCT($A$2:$G$2,'Des Matrix All Tasks All Resp'!C891:I891)</f>
        <v>-0.69446976714678621</v>
      </c>
      <c r="L890" s="17">
        <f>SUMPRODUCT($A$2:$G$2,'Des Matrix All Tasks All Resp'!J891:P891)</f>
        <v>-1.1975725696168413</v>
      </c>
      <c r="M890" s="17">
        <f>SUMPRODUCT($A$2:$G$2,'Des Matrix All Tasks All Resp'!Q891:W891)</f>
        <v>0.66584189037001906</v>
      </c>
      <c r="N890" s="17">
        <f>SUMPRODUCT($A$2:$G$2,'Des Matrix All Tasks All Resp'!X891:AD891)</f>
        <v>-0.79214457067197641</v>
      </c>
      <c r="P890" s="17">
        <v>75</v>
      </c>
      <c r="Q890" s="17">
        <v>1</v>
      </c>
      <c r="R890" s="17">
        <f t="shared" si="119"/>
        <v>0.49933914382267025</v>
      </c>
      <c r="S890" s="17">
        <f t="shared" si="120"/>
        <v>0.30192622799302171</v>
      </c>
      <c r="T890" s="17">
        <f t="shared" si="121"/>
        <v>1.9461282584821706</v>
      </c>
      <c r="U890" s="17">
        <f t="shared" si="122"/>
        <v>0.45287253595681493</v>
      </c>
      <c r="W890" s="17">
        <v>75</v>
      </c>
      <c r="X890" s="17">
        <v>1</v>
      </c>
      <c r="Y890" s="17">
        <f t="shared" si="123"/>
        <v>0.15603050430241394</v>
      </c>
      <c r="Z890" s="17">
        <f t="shared" si="124"/>
        <v>9.4344098992981823E-2</v>
      </c>
      <c r="AA890" s="17">
        <f t="shared" si="125"/>
        <v>0.60811449966355624</v>
      </c>
      <c r="AB890" s="17">
        <f t="shared" si="126"/>
        <v>0.14151089704104794</v>
      </c>
      <c r="AD890" s="17">
        <v>75</v>
      </c>
      <c r="AE890" s="17">
        <v>1</v>
      </c>
      <c r="AF890" s="17">
        <f>SUMPRODUCT(Y890:AB890,'Coded Choice Data'!C890:F890)</f>
        <v>0.60811449966355624</v>
      </c>
      <c r="AG890" s="17">
        <f t="shared" si="127"/>
        <v>-0.49739209293123748</v>
      </c>
    </row>
    <row r="891" spans="9:33" x14ac:dyDescent="0.3">
      <c r="I891" s="16">
        <v>75</v>
      </c>
      <c r="J891" s="16">
        <v>2</v>
      </c>
      <c r="K891" s="17">
        <f>SUMPRODUCT($A$2:$G$2,'Des Matrix All Tasks All Resp'!C892:I892)</f>
        <v>-0.29981689164942416</v>
      </c>
      <c r="L891" s="17">
        <f>SUMPRODUCT($A$2:$G$2,'Des Matrix All Tasks All Resp'!J892:P892)</f>
        <v>0.65706357561691719</v>
      </c>
      <c r="M891" s="17">
        <f>SUMPRODUCT($A$2:$G$2,'Des Matrix All Tasks All Resp'!Q892:W892)</f>
        <v>-1.0671293456207582</v>
      </c>
      <c r="N891" s="17">
        <f>SUMPRODUCT($A$2:$G$2,'Des Matrix All Tasks All Resp'!X892:AD892)</f>
        <v>-0.79214457067197641</v>
      </c>
      <c r="P891" s="17">
        <v>75</v>
      </c>
      <c r="Q891" s="17">
        <v>2</v>
      </c>
      <c r="R891" s="17">
        <f t="shared" si="119"/>
        <v>0.74095388310426558</v>
      </c>
      <c r="S891" s="17">
        <f t="shared" si="120"/>
        <v>1.9291192963151294</v>
      </c>
      <c r="T891" s="17">
        <f t="shared" si="121"/>
        <v>0.3439945909823911</v>
      </c>
      <c r="U891" s="17">
        <f t="shared" si="122"/>
        <v>0.45287253595681493</v>
      </c>
      <c r="W891" s="17">
        <v>75</v>
      </c>
      <c r="X891" s="17">
        <v>2</v>
      </c>
      <c r="Y891" s="17">
        <f t="shared" si="123"/>
        <v>0.21371982717594143</v>
      </c>
      <c r="Z891" s="17">
        <f t="shared" si="124"/>
        <v>0.55643279833142645</v>
      </c>
      <c r="AA891" s="17">
        <f t="shared" si="125"/>
        <v>9.922137694481846E-2</v>
      </c>
      <c r="AB891" s="17">
        <f t="shared" si="126"/>
        <v>0.13062599754781365</v>
      </c>
      <c r="AD891" s="17">
        <v>75</v>
      </c>
      <c r="AE891" s="17">
        <v>2</v>
      </c>
      <c r="AF891" s="17">
        <f>SUMPRODUCT(Y891:AB891,'Coded Choice Data'!C891:F891)</f>
        <v>0.21371982717594143</v>
      </c>
      <c r="AG891" s="17">
        <f t="shared" si="127"/>
        <v>-1.543089340539995</v>
      </c>
    </row>
    <row r="892" spans="9:33" x14ac:dyDescent="0.3">
      <c r="I892" s="16">
        <v>75</v>
      </c>
      <c r="J892" s="16">
        <v>3</v>
      </c>
      <c r="K892" s="17">
        <f>SUMPRODUCT($A$2:$G$2,'Des Matrix All Tasks All Resp'!C893:I893)</f>
        <v>1.3392610796480227</v>
      </c>
      <c r="L892" s="17">
        <f>SUMPRODUCT($A$2:$G$2,'Des Matrix All Tasks All Resp'!J893:P893)</f>
        <v>-0.68125478487649804</v>
      </c>
      <c r="M892" s="17">
        <f>SUMPRODUCT($A$2:$G$2,'Des Matrix All Tasks All Resp'!Q893:W893)</f>
        <v>-0.8515711716844464</v>
      </c>
      <c r="N892" s="17">
        <f>SUMPRODUCT($A$2:$G$2,'Des Matrix All Tasks All Resp'!X893:AD893)</f>
        <v>-0.79214457067197641</v>
      </c>
      <c r="P892" s="17">
        <v>75</v>
      </c>
      <c r="Q892" s="17">
        <v>3</v>
      </c>
      <c r="R892" s="17">
        <f t="shared" si="119"/>
        <v>3.8162225787435333</v>
      </c>
      <c r="S892" s="17">
        <f t="shared" si="120"/>
        <v>0.50598169568907869</v>
      </c>
      <c r="T892" s="17">
        <f t="shared" si="121"/>
        <v>0.42674391698803016</v>
      </c>
      <c r="U892" s="17">
        <f t="shared" si="122"/>
        <v>0.45287253595681493</v>
      </c>
      <c r="W892" s="17">
        <v>75</v>
      </c>
      <c r="X892" s="17">
        <v>3</v>
      </c>
      <c r="Y892" s="17">
        <f t="shared" si="123"/>
        <v>0.73363208360075771</v>
      </c>
      <c r="Z892" s="17">
        <f t="shared" si="124"/>
        <v>9.7270114101793301E-2</v>
      </c>
      <c r="AA892" s="17">
        <f t="shared" si="125"/>
        <v>8.2037413312237836E-2</v>
      </c>
      <c r="AB892" s="17">
        <f t="shared" si="126"/>
        <v>8.7060388985211054E-2</v>
      </c>
      <c r="AD892" s="17">
        <v>75</v>
      </c>
      <c r="AE892" s="17">
        <v>3</v>
      </c>
      <c r="AF892" s="17">
        <f>SUMPRODUCT(Y892:AB892,'Coded Choice Data'!C892:F892)</f>
        <v>0.73363208360075771</v>
      </c>
      <c r="AG892" s="17">
        <f t="shared" si="127"/>
        <v>-0.30974762453497645</v>
      </c>
    </row>
    <row r="893" spans="9:33" x14ac:dyDescent="0.3">
      <c r="I893" s="16">
        <v>75</v>
      </c>
      <c r="J893" s="16">
        <v>4</v>
      </c>
      <c r="K893" s="17">
        <f>SUMPRODUCT($A$2:$G$2,'Des Matrix All Tasks All Resp'!C894:I894)</f>
        <v>-0.8515711716844464</v>
      </c>
      <c r="L893" s="17">
        <f>SUMPRODUCT($A$2:$G$2,'Des Matrix All Tasks All Resp'!J894:P894)</f>
        <v>-1.0671293456207582</v>
      </c>
      <c r="M893" s="17">
        <f>SUMPRODUCT($A$2:$G$2,'Des Matrix All Tasks All Resp'!Q894:W894)</f>
        <v>-1.1975725696168413</v>
      </c>
      <c r="N893" s="17">
        <f>SUMPRODUCT($A$2:$G$2,'Des Matrix All Tasks All Resp'!X894:AD894)</f>
        <v>-0.79214457067197641</v>
      </c>
      <c r="P893" s="17">
        <v>75</v>
      </c>
      <c r="Q893" s="17">
        <v>4</v>
      </c>
      <c r="R893" s="17">
        <f t="shared" si="119"/>
        <v>0.42674391698803016</v>
      </c>
      <c r="S893" s="17">
        <f t="shared" si="120"/>
        <v>0.3439945909823911</v>
      </c>
      <c r="T893" s="17">
        <f t="shared" si="121"/>
        <v>0.30192622799302171</v>
      </c>
      <c r="U893" s="17">
        <f t="shared" si="122"/>
        <v>0.45287253595681493</v>
      </c>
      <c r="W893" s="17">
        <v>75</v>
      </c>
      <c r="X893" s="17">
        <v>4</v>
      </c>
      <c r="Y893" s="17">
        <f t="shared" si="123"/>
        <v>0.27973352394784146</v>
      </c>
      <c r="Z893" s="17">
        <f t="shared" si="124"/>
        <v>0.22549078106062309</v>
      </c>
      <c r="AA893" s="17">
        <f t="shared" si="125"/>
        <v>0.19791468458386108</v>
      </c>
      <c r="AB893" s="17">
        <f t="shared" si="126"/>
        <v>0.29686101040767443</v>
      </c>
      <c r="AD893" s="17">
        <v>75</v>
      </c>
      <c r="AE893" s="17">
        <v>4</v>
      </c>
      <c r="AF893" s="17">
        <f>SUMPRODUCT(Y893:AB893,'Coded Choice Data'!C893:F893)</f>
        <v>0.22549078106062309</v>
      </c>
      <c r="AG893" s="17">
        <f t="shared" si="127"/>
        <v>-1.4894760030896363</v>
      </c>
    </row>
    <row r="894" spans="9:33" x14ac:dyDescent="0.3">
      <c r="I894" s="16">
        <v>75</v>
      </c>
      <c r="J894" s="16">
        <v>5</v>
      </c>
      <c r="K894" s="17">
        <f>SUMPRODUCT($A$2:$G$2,'Des Matrix All Tasks All Resp'!C895:I895)</f>
        <v>1.3392610796480227</v>
      </c>
      <c r="L894" s="17">
        <f>SUMPRODUCT($A$2:$G$2,'Des Matrix All Tasks All Resp'!J895:P895)</f>
        <v>0.65706357561691719</v>
      </c>
      <c r="M894" s="17">
        <f>SUMPRODUCT($A$2:$G$2,'Des Matrix All Tasks All Resp'!Q895:W895)</f>
        <v>0.66584189037001906</v>
      </c>
      <c r="N894" s="17">
        <f>SUMPRODUCT($A$2:$G$2,'Des Matrix All Tasks All Resp'!X895:AD895)</f>
        <v>-0.79214457067197641</v>
      </c>
      <c r="P894" s="17">
        <v>75</v>
      </c>
      <c r="Q894" s="17">
        <v>5</v>
      </c>
      <c r="R894" s="17">
        <f t="shared" si="119"/>
        <v>3.8162225787435333</v>
      </c>
      <c r="S894" s="17">
        <f t="shared" si="120"/>
        <v>1.9291192963151294</v>
      </c>
      <c r="T894" s="17">
        <f t="shared" si="121"/>
        <v>1.9461282584821706</v>
      </c>
      <c r="U894" s="17">
        <f t="shared" si="122"/>
        <v>0.45287253595681493</v>
      </c>
      <c r="W894" s="17">
        <v>75</v>
      </c>
      <c r="X894" s="17">
        <v>5</v>
      </c>
      <c r="Y894" s="17">
        <f t="shared" si="123"/>
        <v>0.46857342987741968</v>
      </c>
      <c r="Z894" s="17">
        <f t="shared" si="124"/>
        <v>0.23686617503707263</v>
      </c>
      <c r="AA894" s="17">
        <f t="shared" si="125"/>
        <v>0.23895461395194584</v>
      </c>
      <c r="AB894" s="17">
        <f t="shared" si="126"/>
        <v>5.5605781133561828E-2</v>
      </c>
      <c r="AD894" s="17">
        <v>75</v>
      </c>
      <c r="AE894" s="17">
        <v>5</v>
      </c>
      <c r="AF894" s="17">
        <f>SUMPRODUCT(Y894:AB894,'Coded Choice Data'!C894:F894)</f>
        <v>0.46857342987741968</v>
      </c>
      <c r="AG894" s="17">
        <f t="shared" si="127"/>
        <v>-0.75806245558852292</v>
      </c>
    </row>
    <row r="895" spans="9:33" x14ac:dyDescent="0.3">
      <c r="I895" s="16">
        <v>75</v>
      </c>
      <c r="J895" s="16">
        <v>6</v>
      </c>
      <c r="K895" s="17">
        <f>SUMPRODUCT($A$2:$G$2,'Des Matrix All Tasks All Resp'!C896:I896)</f>
        <v>-0.68125478487649804</v>
      </c>
      <c r="L895" s="17">
        <f>SUMPRODUCT($A$2:$G$2,'Des Matrix All Tasks All Resp'!J896:P896)</f>
        <v>-0.29981689164942416</v>
      </c>
      <c r="M895" s="17">
        <f>SUMPRODUCT($A$2:$G$2,'Des Matrix All Tasks All Resp'!Q896:W896)</f>
        <v>-0.69446976714678621</v>
      </c>
      <c r="N895" s="17">
        <f>SUMPRODUCT($A$2:$G$2,'Des Matrix All Tasks All Resp'!X896:AD896)</f>
        <v>-0.79214457067197641</v>
      </c>
      <c r="P895" s="17">
        <v>75</v>
      </c>
      <c r="Q895" s="17">
        <v>6</v>
      </c>
      <c r="R895" s="17">
        <f t="shared" si="119"/>
        <v>0.50598169568907869</v>
      </c>
      <c r="S895" s="17">
        <f t="shared" si="120"/>
        <v>0.74095388310426558</v>
      </c>
      <c r="T895" s="17">
        <f t="shared" si="121"/>
        <v>0.49933914382267025</v>
      </c>
      <c r="U895" s="17">
        <f t="shared" si="122"/>
        <v>0.45287253595681493</v>
      </c>
      <c r="W895" s="17">
        <v>75</v>
      </c>
      <c r="X895" s="17">
        <v>6</v>
      </c>
      <c r="Y895" s="17">
        <f t="shared" si="123"/>
        <v>0.23008086144146769</v>
      </c>
      <c r="Z895" s="17">
        <f t="shared" si="124"/>
        <v>0.33692781609591671</v>
      </c>
      <c r="AA895" s="17">
        <f t="shared" si="125"/>
        <v>0.22706034890393112</v>
      </c>
      <c r="AB895" s="17">
        <f t="shared" si="126"/>
        <v>0.20593097355868456</v>
      </c>
      <c r="AD895" s="17">
        <v>75</v>
      </c>
      <c r="AE895" s="17">
        <v>6</v>
      </c>
      <c r="AF895" s="17">
        <f>SUMPRODUCT(Y895:AB895,'Coded Choice Data'!C895:F895)</f>
        <v>0.33692781609591671</v>
      </c>
      <c r="AG895" s="17">
        <f t="shared" si="127"/>
        <v>-1.0878865671339988</v>
      </c>
    </row>
    <row r="896" spans="9:33" x14ac:dyDescent="0.3">
      <c r="I896" s="16">
        <v>75</v>
      </c>
      <c r="J896" s="16">
        <v>7</v>
      </c>
      <c r="K896" s="17">
        <f>SUMPRODUCT($A$2:$G$2,'Des Matrix All Tasks All Resp'!C897:I897)</f>
        <v>0.66584189037001906</v>
      </c>
      <c r="L896" s="17">
        <f>SUMPRODUCT($A$2:$G$2,'Des Matrix All Tasks All Resp'!J897:P897)</f>
        <v>-0.8515711716844464</v>
      </c>
      <c r="M896" s="17">
        <f>SUMPRODUCT($A$2:$G$2,'Des Matrix All Tasks All Resp'!Q897:W897)</f>
        <v>-0.29981689164942416</v>
      </c>
      <c r="N896" s="17">
        <f>SUMPRODUCT($A$2:$G$2,'Des Matrix All Tasks All Resp'!X897:AD897)</f>
        <v>-0.79214457067197641</v>
      </c>
      <c r="P896" s="17">
        <v>75</v>
      </c>
      <c r="Q896" s="17">
        <v>7</v>
      </c>
      <c r="R896" s="17">
        <f t="shared" si="119"/>
        <v>1.9461282584821706</v>
      </c>
      <c r="S896" s="17">
        <f t="shared" si="120"/>
        <v>0.42674391698803016</v>
      </c>
      <c r="T896" s="17">
        <f t="shared" si="121"/>
        <v>0.74095388310426558</v>
      </c>
      <c r="U896" s="17">
        <f t="shared" si="122"/>
        <v>0.45287253595681493</v>
      </c>
      <c r="W896" s="17">
        <v>75</v>
      </c>
      <c r="X896" s="17">
        <v>7</v>
      </c>
      <c r="Y896" s="17">
        <f t="shared" si="123"/>
        <v>0.54563855254439342</v>
      </c>
      <c r="Z896" s="17">
        <f t="shared" si="124"/>
        <v>0.1196467561465229</v>
      </c>
      <c r="AA896" s="17">
        <f t="shared" si="125"/>
        <v>0.20774221972115875</v>
      </c>
      <c r="AB896" s="17">
        <f t="shared" si="126"/>
        <v>0.12697247158792493</v>
      </c>
      <c r="AD896" s="17">
        <v>75</v>
      </c>
      <c r="AE896" s="17">
        <v>7</v>
      </c>
      <c r="AF896" s="17">
        <f>SUMPRODUCT(Y896:AB896,'Coded Choice Data'!C896:F896)</f>
        <v>0.54563855254439342</v>
      </c>
      <c r="AG896" s="17">
        <f t="shared" si="127"/>
        <v>-0.60579851412740759</v>
      </c>
    </row>
    <row r="897" spans="9:33" x14ac:dyDescent="0.3">
      <c r="I897" s="16">
        <v>75</v>
      </c>
      <c r="J897" s="16">
        <v>8</v>
      </c>
      <c r="K897" s="17">
        <f>SUMPRODUCT($A$2:$G$2,'Des Matrix All Tasks All Resp'!C898:I898)</f>
        <v>-1.1975725696168413</v>
      </c>
      <c r="L897" s="17">
        <f>SUMPRODUCT($A$2:$G$2,'Des Matrix All Tasks All Resp'!J898:P898)</f>
        <v>-0.68125478487649804</v>
      </c>
      <c r="M897" s="17">
        <f>SUMPRODUCT($A$2:$G$2,'Des Matrix All Tasks All Resp'!Q898:W898)</f>
        <v>0.65706357561691719</v>
      </c>
      <c r="N897" s="17">
        <f>SUMPRODUCT($A$2:$G$2,'Des Matrix All Tasks All Resp'!X898:AD898)</f>
        <v>-0.79214457067197641</v>
      </c>
      <c r="P897" s="17">
        <v>75</v>
      </c>
      <c r="Q897" s="17">
        <v>8</v>
      </c>
      <c r="R897" s="17">
        <f t="shared" si="119"/>
        <v>0.30192622799302171</v>
      </c>
      <c r="S897" s="17">
        <f t="shared" si="120"/>
        <v>0.50598169568907869</v>
      </c>
      <c r="T897" s="17">
        <f t="shared" si="121"/>
        <v>1.9291192963151294</v>
      </c>
      <c r="U897" s="17">
        <f t="shared" si="122"/>
        <v>0.45287253595681493</v>
      </c>
      <c r="W897" s="17">
        <v>75</v>
      </c>
      <c r="X897" s="17">
        <v>8</v>
      </c>
      <c r="Y897" s="17">
        <f t="shared" si="123"/>
        <v>9.4650694721508805E-2</v>
      </c>
      <c r="Z897" s="17">
        <f t="shared" si="124"/>
        <v>0.15861993617343256</v>
      </c>
      <c r="AA897" s="17">
        <f t="shared" si="125"/>
        <v>0.60475859553716993</v>
      </c>
      <c r="AB897" s="17">
        <f t="shared" si="126"/>
        <v>0.14197077356788865</v>
      </c>
      <c r="AD897" s="17">
        <v>75</v>
      </c>
      <c r="AE897" s="17">
        <v>8</v>
      </c>
      <c r="AF897" s="17">
        <f>SUMPRODUCT(Y897:AB897,'Coded Choice Data'!C897:F897)</f>
        <v>0.60475859553716993</v>
      </c>
      <c r="AG897" s="17">
        <f t="shared" si="127"/>
        <v>-0.5029259162202605</v>
      </c>
    </row>
    <row r="898" spans="9:33" x14ac:dyDescent="0.3">
      <c r="I898" s="16">
        <v>75</v>
      </c>
      <c r="J898" s="16">
        <v>9</v>
      </c>
      <c r="K898" s="17">
        <f>SUMPRODUCT($A$2:$G$2,'Des Matrix All Tasks All Resp'!C899:I899)</f>
        <v>-1.0671293456207582</v>
      </c>
      <c r="L898" s="17">
        <f>SUMPRODUCT($A$2:$G$2,'Des Matrix All Tasks All Resp'!J899:P899)</f>
        <v>-0.69446976714678621</v>
      </c>
      <c r="M898" s="17">
        <f>SUMPRODUCT($A$2:$G$2,'Des Matrix All Tasks All Resp'!Q899:W899)</f>
        <v>1.3392610796480227</v>
      </c>
      <c r="N898" s="17">
        <f>SUMPRODUCT($A$2:$G$2,'Des Matrix All Tasks All Resp'!X899:AD899)</f>
        <v>-0.79214457067197641</v>
      </c>
      <c r="P898" s="17">
        <v>75</v>
      </c>
      <c r="Q898" s="17">
        <v>9</v>
      </c>
      <c r="R898" s="17">
        <f t="shared" si="119"/>
        <v>0.3439945909823911</v>
      </c>
      <c r="S898" s="17">
        <f t="shared" si="120"/>
        <v>0.49933914382267025</v>
      </c>
      <c r="T898" s="17">
        <f t="shared" si="121"/>
        <v>3.8162225787435333</v>
      </c>
      <c r="U898" s="17">
        <f t="shared" si="122"/>
        <v>0.45287253595681493</v>
      </c>
      <c r="W898" s="17">
        <v>75</v>
      </c>
      <c r="X898" s="17">
        <v>9</v>
      </c>
      <c r="Y898" s="17">
        <f t="shared" si="123"/>
        <v>6.7285941987372616E-2</v>
      </c>
      <c r="Z898" s="17">
        <f t="shared" si="124"/>
        <v>9.7671607473026778E-2</v>
      </c>
      <c r="AA898" s="17">
        <f t="shared" si="125"/>
        <v>0.7464597926116322</v>
      </c>
      <c r="AB898" s="17">
        <f t="shared" si="126"/>
        <v>8.8582657927968433E-2</v>
      </c>
      <c r="AD898" s="17">
        <v>75</v>
      </c>
      <c r="AE898" s="17">
        <v>9</v>
      </c>
      <c r="AF898" s="17">
        <f>SUMPRODUCT(Y898:AB898,'Coded Choice Data'!C898:F898)</f>
        <v>0.7464597926116322</v>
      </c>
      <c r="AG898" s="17">
        <f t="shared" si="127"/>
        <v>-0.29241352465689846</v>
      </c>
    </row>
    <row r="899" spans="9:33" x14ac:dyDescent="0.3">
      <c r="I899" s="16">
        <v>75</v>
      </c>
      <c r="J899" s="16">
        <v>10</v>
      </c>
      <c r="K899" s="17">
        <f>SUMPRODUCT($A$2:$G$2,'Des Matrix All Tasks All Resp'!C900:I900)</f>
        <v>-0.29981689164942416</v>
      </c>
      <c r="L899" s="17">
        <f>SUMPRODUCT($A$2:$G$2,'Des Matrix All Tasks All Resp'!J900:P900)</f>
        <v>1.3392610796480227</v>
      </c>
      <c r="M899" s="17">
        <f>SUMPRODUCT($A$2:$G$2,'Des Matrix All Tasks All Resp'!Q900:W900)</f>
        <v>-1.1975725696168413</v>
      </c>
      <c r="N899" s="17">
        <f>SUMPRODUCT($A$2:$G$2,'Des Matrix All Tasks All Resp'!X900:AD900)</f>
        <v>-0.79214457067197641</v>
      </c>
      <c r="P899" s="17">
        <v>75</v>
      </c>
      <c r="Q899" s="17">
        <v>10</v>
      </c>
      <c r="R899" s="17">
        <f t="shared" ref="R899:R962" si="128">EXP(K899)</f>
        <v>0.74095388310426558</v>
      </c>
      <c r="S899" s="17">
        <f t="shared" ref="S899:S962" si="129">EXP(L899)</f>
        <v>3.8162225787435333</v>
      </c>
      <c r="T899" s="17">
        <f t="shared" ref="T899:T962" si="130">EXP(M899)</f>
        <v>0.30192622799302171</v>
      </c>
      <c r="U899" s="17">
        <f t="shared" ref="U899:U962" si="131">EXP(N899)</f>
        <v>0.45287253595681493</v>
      </c>
      <c r="W899" s="17">
        <v>75</v>
      </c>
      <c r="X899" s="17">
        <v>10</v>
      </c>
      <c r="Y899" s="17">
        <f t="shared" ref="Y899:Y962" si="132">R899/SUM($R899:$U899)</f>
        <v>0.13948745082729661</v>
      </c>
      <c r="Z899" s="17">
        <f t="shared" ref="Z899:Z962" si="133">S899/SUM($R899:$U899)</f>
        <v>0.71841874566922448</v>
      </c>
      <c r="AA899" s="17">
        <f t="shared" ref="AA899:AA962" si="134">T899/SUM($R899:$U899)</f>
        <v>5.6838786921805544E-2</v>
      </c>
      <c r="AB899" s="17">
        <f t="shared" ref="AB899:AB962" si="135">U899/SUM($R899:$U899)</f>
        <v>8.525501658167324E-2</v>
      </c>
      <c r="AD899" s="17">
        <v>75</v>
      </c>
      <c r="AE899" s="17">
        <v>10</v>
      </c>
      <c r="AF899" s="17">
        <f>SUMPRODUCT(Y899:AB899,'Coded Choice Data'!C899:F899)</f>
        <v>0.71841874566922448</v>
      </c>
      <c r="AG899" s="17">
        <f t="shared" ref="AG899:AG962" si="136">LN(AF899)</f>
        <v>-0.33070266869701831</v>
      </c>
    </row>
    <row r="900" spans="9:33" x14ac:dyDescent="0.3">
      <c r="I900" s="16">
        <v>75</v>
      </c>
      <c r="J900" s="16">
        <v>11</v>
      </c>
      <c r="K900" s="17">
        <f>SUMPRODUCT($A$2:$G$2,'Des Matrix All Tasks All Resp'!C901:I901)</f>
        <v>-1.0671293456207582</v>
      </c>
      <c r="L900" s="17">
        <f>SUMPRODUCT($A$2:$G$2,'Des Matrix All Tasks All Resp'!J901:P901)</f>
        <v>0.66584189037001906</v>
      </c>
      <c r="M900" s="17">
        <f>SUMPRODUCT($A$2:$G$2,'Des Matrix All Tasks All Resp'!Q901:W901)</f>
        <v>-0.68125478487649804</v>
      </c>
      <c r="N900" s="17">
        <f>SUMPRODUCT($A$2:$G$2,'Des Matrix All Tasks All Resp'!X901:AD901)</f>
        <v>-0.79214457067197641</v>
      </c>
      <c r="P900" s="17">
        <v>75</v>
      </c>
      <c r="Q900" s="17">
        <v>11</v>
      </c>
      <c r="R900" s="17">
        <f t="shared" si="128"/>
        <v>0.3439945909823911</v>
      </c>
      <c r="S900" s="17">
        <f t="shared" si="129"/>
        <v>1.9461282584821706</v>
      </c>
      <c r="T900" s="17">
        <f t="shared" si="130"/>
        <v>0.50598169568907869</v>
      </c>
      <c r="U900" s="17">
        <f t="shared" si="131"/>
        <v>0.45287253595681493</v>
      </c>
      <c r="W900" s="17">
        <v>75</v>
      </c>
      <c r="X900" s="17">
        <v>11</v>
      </c>
      <c r="Y900" s="17">
        <f t="shared" si="132"/>
        <v>0.10587781396870258</v>
      </c>
      <c r="Z900" s="17">
        <f t="shared" si="133"/>
        <v>0.59899722586439763</v>
      </c>
      <c r="AA900" s="17">
        <f t="shared" si="134"/>
        <v>0.15573569251407005</v>
      </c>
      <c r="AB900" s="17">
        <f t="shared" si="135"/>
        <v>0.1393892676528298</v>
      </c>
      <c r="AD900" s="17">
        <v>75</v>
      </c>
      <c r="AE900" s="17">
        <v>11</v>
      </c>
      <c r="AF900" s="17">
        <f>SUMPRODUCT(Y900:AB900,'Coded Choice Data'!C900:F900)</f>
        <v>0.59899722586439763</v>
      </c>
      <c r="AG900" s="17">
        <f t="shared" si="136"/>
        <v>-0.51249831215554631</v>
      </c>
    </row>
    <row r="901" spans="9:33" x14ac:dyDescent="0.3">
      <c r="I901" s="16">
        <v>75</v>
      </c>
      <c r="J901" s="16">
        <v>12</v>
      </c>
      <c r="K901" s="17">
        <f>SUMPRODUCT($A$2:$G$2,'Des Matrix All Tasks All Resp'!C902:I902)</f>
        <v>0.65706357561691719</v>
      </c>
      <c r="L901" s="17">
        <f>SUMPRODUCT($A$2:$G$2,'Des Matrix All Tasks All Resp'!J902:P902)</f>
        <v>-0.8515711716844464</v>
      </c>
      <c r="M901" s="17">
        <f>SUMPRODUCT($A$2:$G$2,'Des Matrix All Tasks All Resp'!Q902:W902)</f>
        <v>-0.69446976714678621</v>
      </c>
      <c r="N901" s="17">
        <f>SUMPRODUCT($A$2:$G$2,'Des Matrix All Tasks All Resp'!X902:AD902)</f>
        <v>-0.79214457067197641</v>
      </c>
      <c r="P901" s="17">
        <v>75</v>
      </c>
      <c r="Q901" s="17">
        <v>12</v>
      </c>
      <c r="R901" s="17">
        <f t="shared" si="128"/>
        <v>1.9291192963151294</v>
      </c>
      <c r="S901" s="17">
        <f t="shared" si="129"/>
        <v>0.42674391698803016</v>
      </c>
      <c r="T901" s="17">
        <f t="shared" si="130"/>
        <v>0.49933914382267025</v>
      </c>
      <c r="U901" s="17">
        <f t="shared" si="131"/>
        <v>0.45287253595681493</v>
      </c>
      <c r="W901" s="17">
        <v>75</v>
      </c>
      <c r="X901" s="17">
        <v>12</v>
      </c>
      <c r="Y901" s="17">
        <f t="shared" si="132"/>
        <v>0.58315466205103683</v>
      </c>
      <c r="Z901" s="17">
        <f t="shared" si="133"/>
        <v>0.1290006819012392</v>
      </c>
      <c r="AA901" s="17">
        <f t="shared" si="134"/>
        <v>0.15094553780109821</v>
      </c>
      <c r="AB901" s="17">
        <f t="shared" si="135"/>
        <v>0.13689911824662579</v>
      </c>
      <c r="AD901" s="17">
        <v>75</v>
      </c>
      <c r="AE901" s="17">
        <v>12</v>
      </c>
      <c r="AF901" s="17">
        <f>SUMPRODUCT(Y901:AB901,'Coded Choice Data'!C901:F901)</f>
        <v>0.58315466205103683</v>
      </c>
      <c r="AG901" s="17">
        <f t="shared" si="136"/>
        <v>-0.53930284127695449</v>
      </c>
    </row>
    <row r="902" spans="9:33" x14ac:dyDescent="0.3">
      <c r="I902" s="16">
        <v>76</v>
      </c>
      <c r="J902" s="16">
        <v>1</v>
      </c>
      <c r="K902" s="17">
        <f>SUMPRODUCT($A$2:$G$2,'Des Matrix All Tasks All Resp'!C903:I903)</f>
        <v>-0.69446976714678621</v>
      </c>
      <c r="L902" s="17">
        <f>SUMPRODUCT($A$2:$G$2,'Des Matrix All Tasks All Resp'!J903:P903)</f>
        <v>-1.1975725696168413</v>
      </c>
      <c r="M902" s="17">
        <f>SUMPRODUCT($A$2:$G$2,'Des Matrix All Tasks All Resp'!Q903:W903)</f>
        <v>0.66584189037001906</v>
      </c>
      <c r="N902" s="17">
        <f>SUMPRODUCT($A$2:$G$2,'Des Matrix All Tasks All Resp'!X903:AD903)</f>
        <v>-0.79214457067197641</v>
      </c>
      <c r="P902" s="17">
        <v>76</v>
      </c>
      <c r="Q902" s="17">
        <v>1</v>
      </c>
      <c r="R902" s="17">
        <f t="shared" si="128"/>
        <v>0.49933914382267025</v>
      </c>
      <c r="S902" s="17">
        <f t="shared" si="129"/>
        <v>0.30192622799302171</v>
      </c>
      <c r="T902" s="17">
        <f t="shared" si="130"/>
        <v>1.9461282584821706</v>
      </c>
      <c r="U902" s="17">
        <f t="shared" si="131"/>
        <v>0.45287253595681493</v>
      </c>
      <c r="W902" s="17">
        <v>76</v>
      </c>
      <c r="X902" s="17">
        <v>1</v>
      </c>
      <c r="Y902" s="17">
        <f t="shared" si="132"/>
        <v>0.15603050430241394</v>
      </c>
      <c r="Z902" s="17">
        <f t="shared" si="133"/>
        <v>9.4344098992981823E-2</v>
      </c>
      <c r="AA902" s="17">
        <f t="shared" si="134"/>
        <v>0.60811449966355624</v>
      </c>
      <c r="AB902" s="17">
        <f t="shared" si="135"/>
        <v>0.14151089704104794</v>
      </c>
      <c r="AD902" s="17">
        <v>76</v>
      </c>
      <c r="AE902" s="17">
        <v>1</v>
      </c>
      <c r="AF902" s="17">
        <f>SUMPRODUCT(Y902:AB902,'Coded Choice Data'!C902:F902)</f>
        <v>0.15603050430241394</v>
      </c>
      <c r="AG902" s="17">
        <f t="shared" si="136"/>
        <v>-1.8577037504480427</v>
      </c>
    </row>
    <row r="903" spans="9:33" x14ac:dyDescent="0.3">
      <c r="I903" s="16">
        <v>76</v>
      </c>
      <c r="J903" s="16">
        <v>2</v>
      </c>
      <c r="K903" s="17">
        <f>SUMPRODUCT($A$2:$G$2,'Des Matrix All Tasks All Resp'!C904:I904)</f>
        <v>-0.29981689164942416</v>
      </c>
      <c r="L903" s="17">
        <f>SUMPRODUCT($A$2:$G$2,'Des Matrix All Tasks All Resp'!J904:P904)</f>
        <v>0.65706357561691719</v>
      </c>
      <c r="M903" s="17">
        <f>SUMPRODUCT($A$2:$G$2,'Des Matrix All Tasks All Resp'!Q904:W904)</f>
        <v>-1.0671293456207582</v>
      </c>
      <c r="N903" s="17">
        <f>SUMPRODUCT($A$2:$G$2,'Des Matrix All Tasks All Resp'!X904:AD904)</f>
        <v>-0.79214457067197641</v>
      </c>
      <c r="P903" s="17">
        <v>76</v>
      </c>
      <c r="Q903" s="17">
        <v>2</v>
      </c>
      <c r="R903" s="17">
        <f t="shared" si="128"/>
        <v>0.74095388310426558</v>
      </c>
      <c r="S903" s="17">
        <f t="shared" si="129"/>
        <v>1.9291192963151294</v>
      </c>
      <c r="T903" s="17">
        <f t="shared" si="130"/>
        <v>0.3439945909823911</v>
      </c>
      <c r="U903" s="17">
        <f t="shared" si="131"/>
        <v>0.45287253595681493</v>
      </c>
      <c r="W903" s="17">
        <v>76</v>
      </c>
      <c r="X903" s="17">
        <v>2</v>
      </c>
      <c r="Y903" s="17">
        <f t="shared" si="132"/>
        <v>0.21371982717594143</v>
      </c>
      <c r="Z903" s="17">
        <f t="shared" si="133"/>
        <v>0.55643279833142645</v>
      </c>
      <c r="AA903" s="17">
        <f t="shared" si="134"/>
        <v>9.922137694481846E-2</v>
      </c>
      <c r="AB903" s="17">
        <f t="shared" si="135"/>
        <v>0.13062599754781365</v>
      </c>
      <c r="AD903" s="17">
        <v>76</v>
      </c>
      <c r="AE903" s="17">
        <v>2</v>
      </c>
      <c r="AF903" s="17">
        <f>SUMPRODUCT(Y903:AB903,'Coded Choice Data'!C903:F903)</f>
        <v>0.13062599754781365</v>
      </c>
      <c r="AG903" s="17">
        <f t="shared" si="136"/>
        <v>-2.0354170195625474</v>
      </c>
    </row>
    <row r="904" spans="9:33" x14ac:dyDescent="0.3">
      <c r="I904" s="16">
        <v>76</v>
      </c>
      <c r="J904" s="16">
        <v>3</v>
      </c>
      <c r="K904" s="17">
        <f>SUMPRODUCT($A$2:$G$2,'Des Matrix All Tasks All Resp'!C905:I905)</f>
        <v>1.3392610796480227</v>
      </c>
      <c r="L904" s="17">
        <f>SUMPRODUCT($A$2:$G$2,'Des Matrix All Tasks All Resp'!J905:P905)</f>
        <v>-0.68125478487649804</v>
      </c>
      <c r="M904" s="17">
        <f>SUMPRODUCT($A$2:$G$2,'Des Matrix All Tasks All Resp'!Q905:W905)</f>
        <v>-0.8515711716844464</v>
      </c>
      <c r="N904" s="17">
        <f>SUMPRODUCT($A$2:$G$2,'Des Matrix All Tasks All Resp'!X905:AD905)</f>
        <v>-0.79214457067197641</v>
      </c>
      <c r="P904" s="17">
        <v>76</v>
      </c>
      <c r="Q904" s="17">
        <v>3</v>
      </c>
      <c r="R904" s="17">
        <f t="shared" si="128"/>
        <v>3.8162225787435333</v>
      </c>
      <c r="S904" s="17">
        <f t="shared" si="129"/>
        <v>0.50598169568907869</v>
      </c>
      <c r="T904" s="17">
        <f t="shared" si="130"/>
        <v>0.42674391698803016</v>
      </c>
      <c r="U904" s="17">
        <f t="shared" si="131"/>
        <v>0.45287253595681493</v>
      </c>
      <c r="W904" s="17">
        <v>76</v>
      </c>
      <c r="X904" s="17">
        <v>3</v>
      </c>
      <c r="Y904" s="17">
        <f t="shared" si="132"/>
        <v>0.73363208360075771</v>
      </c>
      <c r="Z904" s="17">
        <f t="shared" si="133"/>
        <v>9.7270114101793301E-2</v>
      </c>
      <c r="AA904" s="17">
        <f t="shared" si="134"/>
        <v>8.2037413312237836E-2</v>
      </c>
      <c r="AB904" s="17">
        <f t="shared" si="135"/>
        <v>8.7060388985211054E-2</v>
      </c>
      <c r="AD904" s="17">
        <v>76</v>
      </c>
      <c r="AE904" s="17">
        <v>3</v>
      </c>
      <c r="AF904" s="17">
        <f>SUMPRODUCT(Y904:AB904,'Coded Choice Data'!C904:F904)</f>
        <v>8.7060388985211054E-2</v>
      </c>
      <c r="AG904" s="17">
        <f t="shared" si="136"/>
        <v>-2.4411532748549756</v>
      </c>
    </row>
    <row r="905" spans="9:33" x14ac:dyDescent="0.3">
      <c r="I905" s="16">
        <v>76</v>
      </c>
      <c r="J905" s="16">
        <v>4</v>
      </c>
      <c r="K905" s="17">
        <f>SUMPRODUCT($A$2:$G$2,'Des Matrix All Tasks All Resp'!C906:I906)</f>
        <v>-0.8515711716844464</v>
      </c>
      <c r="L905" s="17">
        <f>SUMPRODUCT($A$2:$G$2,'Des Matrix All Tasks All Resp'!J906:P906)</f>
        <v>-1.0671293456207582</v>
      </c>
      <c r="M905" s="17">
        <f>SUMPRODUCT($A$2:$G$2,'Des Matrix All Tasks All Resp'!Q906:W906)</f>
        <v>-1.1975725696168413</v>
      </c>
      <c r="N905" s="17">
        <f>SUMPRODUCT($A$2:$G$2,'Des Matrix All Tasks All Resp'!X906:AD906)</f>
        <v>-0.79214457067197641</v>
      </c>
      <c r="P905" s="17">
        <v>76</v>
      </c>
      <c r="Q905" s="17">
        <v>4</v>
      </c>
      <c r="R905" s="17">
        <f t="shared" si="128"/>
        <v>0.42674391698803016</v>
      </c>
      <c r="S905" s="17">
        <f t="shared" si="129"/>
        <v>0.3439945909823911</v>
      </c>
      <c r="T905" s="17">
        <f t="shared" si="130"/>
        <v>0.30192622799302171</v>
      </c>
      <c r="U905" s="17">
        <f t="shared" si="131"/>
        <v>0.45287253595681493</v>
      </c>
      <c r="W905" s="17">
        <v>76</v>
      </c>
      <c r="X905" s="17">
        <v>4</v>
      </c>
      <c r="Y905" s="17">
        <f t="shared" si="132"/>
        <v>0.27973352394784146</v>
      </c>
      <c r="Z905" s="17">
        <f t="shared" si="133"/>
        <v>0.22549078106062309</v>
      </c>
      <c r="AA905" s="17">
        <f t="shared" si="134"/>
        <v>0.19791468458386108</v>
      </c>
      <c r="AB905" s="17">
        <f t="shared" si="135"/>
        <v>0.29686101040767443</v>
      </c>
      <c r="AD905" s="17">
        <v>76</v>
      </c>
      <c r="AE905" s="17">
        <v>4</v>
      </c>
      <c r="AF905" s="17">
        <f>SUMPRODUCT(Y905:AB905,'Coded Choice Data'!C905:F905)</f>
        <v>0.29686101040767443</v>
      </c>
      <c r="AG905" s="17">
        <f t="shared" si="136"/>
        <v>-1.2144912281408544</v>
      </c>
    </row>
    <row r="906" spans="9:33" x14ac:dyDescent="0.3">
      <c r="I906" s="16">
        <v>76</v>
      </c>
      <c r="J906" s="16">
        <v>5</v>
      </c>
      <c r="K906" s="17">
        <f>SUMPRODUCT($A$2:$G$2,'Des Matrix All Tasks All Resp'!C907:I907)</f>
        <v>1.3392610796480227</v>
      </c>
      <c r="L906" s="17">
        <f>SUMPRODUCT($A$2:$G$2,'Des Matrix All Tasks All Resp'!J907:P907)</f>
        <v>0.65706357561691719</v>
      </c>
      <c r="M906" s="17">
        <f>SUMPRODUCT($A$2:$G$2,'Des Matrix All Tasks All Resp'!Q907:W907)</f>
        <v>0.66584189037001906</v>
      </c>
      <c r="N906" s="17">
        <f>SUMPRODUCT($A$2:$G$2,'Des Matrix All Tasks All Resp'!X907:AD907)</f>
        <v>-0.79214457067197641</v>
      </c>
      <c r="P906" s="17">
        <v>76</v>
      </c>
      <c r="Q906" s="17">
        <v>5</v>
      </c>
      <c r="R906" s="17">
        <f t="shared" si="128"/>
        <v>3.8162225787435333</v>
      </c>
      <c r="S906" s="17">
        <f t="shared" si="129"/>
        <v>1.9291192963151294</v>
      </c>
      <c r="T906" s="17">
        <f t="shared" si="130"/>
        <v>1.9461282584821706</v>
      </c>
      <c r="U906" s="17">
        <f t="shared" si="131"/>
        <v>0.45287253595681493</v>
      </c>
      <c r="W906" s="17">
        <v>76</v>
      </c>
      <c r="X906" s="17">
        <v>5</v>
      </c>
      <c r="Y906" s="17">
        <f t="shared" si="132"/>
        <v>0.46857342987741968</v>
      </c>
      <c r="Z906" s="17">
        <f t="shared" si="133"/>
        <v>0.23686617503707263</v>
      </c>
      <c r="AA906" s="17">
        <f t="shared" si="134"/>
        <v>0.23895461395194584</v>
      </c>
      <c r="AB906" s="17">
        <f t="shared" si="135"/>
        <v>5.5605781133561828E-2</v>
      </c>
      <c r="AD906" s="17">
        <v>76</v>
      </c>
      <c r="AE906" s="17">
        <v>5</v>
      </c>
      <c r="AF906" s="17">
        <f>SUMPRODUCT(Y906:AB906,'Coded Choice Data'!C906:F906)</f>
        <v>0.23686617503707263</v>
      </c>
      <c r="AG906" s="17">
        <f t="shared" si="136"/>
        <v>-1.4402599596196284</v>
      </c>
    </row>
    <row r="907" spans="9:33" x14ac:dyDescent="0.3">
      <c r="I907" s="16">
        <v>76</v>
      </c>
      <c r="J907" s="16">
        <v>6</v>
      </c>
      <c r="K907" s="17">
        <f>SUMPRODUCT($A$2:$G$2,'Des Matrix All Tasks All Resp'!C908:I908)</f>
        <v>-0.68125478487649804</v>
      </c>
      <c r="L907" s="17">
        <f>SUMPRODUCT($A$2:$G$2,'Des Matrix All Tasks All Resp'!J908:P908)</f>
        <v>-0.29981689164942416</v>
      </c>
      <c r="M907" s="17">
        <f>SUMPRODUCT($A$2:$G$2,'Des Matrix All Tasks All Resp'!Q908:W908)</f>
        <v>-0.69446976714678621</v>
      </c>
      <c r="N907" s="17">
        <f>SUMPRODUCT($A$2:$G$2,'Des Matrix All Tasks All Resp'!X908:AD908)</f>
        <v>-0.79214457067197641</v>
      </c>
      <c r="P907" s="17">
        <v>76</v>
      </c>
      <c r="Q907" s="17">
        <v>6</v>
      </c>
      <c r="R907" s="17">
        <f t="shared" si="128"/>
        <v>0.50598169568907869</v>
      </c>
      <c r="S907" s="17">
        <f t="shared" si="129"/>
        <v>0.74095388310426558</v>
      </c>
      <c r="T907" s="17">
        <f t="shared" si="130"/>
        <v>0.49933914382267025</v>
      </c>
      <c r="U907" s="17">
        <f t="shared" si="131"/>
        <v>0.45287253595681493</v>
      </c>
      <c r="W907" s="17">
        <v>76</v>
      </c>
      <c r="X907" s="17">
        <v>6</v>
      </c>
      <c r="Y907" s="17">
        <f t="shared" si="132"/>
        <v>0.23008086144146769</v>
      </c>
      <c r="Z907" s="17">
        <f t="shared" si="133"/>
        <v>0.33692781609591671</v>
      </c>
      <c r="AA907" s="17">
        <f t="shared" si="134"/>
        <v>0.22706034890393112</v>
      </c>
      <c r="AB907" s="17">
        <f t="shared" si="135"/>
        <v>0.20593097355868456</v>
      </c>
      <c r="AD907" s="17">
        <v>76</v>
      </c>
      <c r="AE907" s="17">
        <v>6</v>
      </c>
      <c r="AF907" s="17">
        <f>SUMPRODUCT(Y907:AB907,'Coded Choice Data'!C907:F907)</f>
        <v>0.23008086144146769</v>
      </c>
      <c r="AG907" s="17">
        <f t="shared" si="136"/>
        <v>-1.4693244603610727</v>
      </c>
    </row>
    <row r="908" spans="9:33" x14ac:dyDescent="0.3">
      <c r="I908" s="16">
        <v>76</v>
      </c>
      <c r="J908" s="16">
        <v>7</v>
      </c>
      <c r="K908" s="17">
        <f>SUMPRODUCT($A$2:$G$2,'Des Matrix All Tasks All Resp'!C909:I909)</f>
        <v>0.66584189037001906</v>
      </c>
      <c r="L908" s="17">
        <f>SUMPRODUCT($A$2:$G$2,'Des Matrix All Tasks All Resp'!J909:P909)</f>
        <v>-0.8515711716844464</v>
      </c>
      <c r="M908" s="17">
        <f>SUMPRODUCT($A$2:$G$2,'Des Matrix All Tasks All Resp'!Q909:W909)</f>
        <v>-0.29981689164942416</v>
      </c>
      <c r="N908" s="17">
        <f>SUMPRODUCT($A$2:$G$2,'Des Matrix All Tasks All Resp'!X909:AD909)</f>
        <v>-0.79214457067197641</v>
      </c>
      <c r="P908" s="17">
        <v>76</v>
      </c>
      <c r="Q908" s="17">
        <v>7</v>
      </c>
      <c r="R908" s="17">
        <f t="shared" si="128"/>
        <v>1.9461282584821706</v>
      </c>
      <c r="S908" s="17">
        <f t="shared" si="129"/>
        <v>0.42674391698803016</v>
      </c>
      <c r="T908" s="17">
        <f t="shared" si="130"/>
        <v>0.74095388310426558</v>
      </c>
      <c r="U908" s="17">
        <f t="shared" si="131"/>
        <v>0.45287253595681493</v>
      </c>
      <c r="W908" s="17">
        <v>76</v>
      </c>
      <c r="X908" s="17">
        <v>7</v>
      </c>
      <c r="Y908" s="17">
        <f t="shared" si="132"/>
        <v>0.54563855254439342</v>
      </c>
      <c r="Z908" s="17">
        <f t="shared" si="133"/>
        <v>0.1196467561465229</v>
      </c>
      <c r="AA908" s="17">
        <f t="shared" si="134"/>
        <v>0.20774221972115875</v>
      </c>
      <c r="AB908" s="17">
        <f t="shared" si="135"/>
        <v>0.12697247158792493</v>
      </c>
      <c r="AD908" s="17">
        <v>76</v>
      </c>
      <c r="AE908" s="17">
        <v>7</v>
      </c>
      <c r="AF908" s="17">
        <f>SUMPRODUCT(Y908:AB908,'Coded Choice Data'!C908:F908)</f>
        <v>0.1196467561465229</v>
      </c>
      <c r="AG908" s="17">
        <f t="shared" si="136"/>
        <v>-2.1232115761818728</v>
      </c>
    </row>
    <row r="909" spans="9:33" x14ac:dyDescent="0.3">
      <c r="I909" s="16">
        <v>76</v>
      </c>
      <c r="J909" s="16">
        <v>8</v>
      </c>
      <c r="K909" s="17">
        <f>SUMPRODUCT($A$2:$G$2,'Des Matrix All Tasks All Resp'!C910:I910)</f>
        <v>-1.1975725696168413</v>
      </c>
      <c r="L909" s="17">
        <f>SUMPRODUCT($A$2:$G$2,'Des Matrix All Tasks All Resp'!J910:P910)</f>
        <v>-0.68125478487649804</v>
      </c>
      <c r="M909" s="17">
        <f>SUMPRODUCT($A$2:$G$2,'Des Matrix All Tasks All Resp'!Q910:W910)</f>
        <v>0.65706357561691719</v>
      </c>
      <c r="N909" s="17">
        <f>SUMPRODUCT($A$2:$G$2,'Des Matrix All Tasks All Resp'!X910:AD910)</f>
        <v>-0.79214457067197641</v>
      </c>
      <c r="P909" s="17">
        <v>76</v>
      </c>
      <c r="Q909" s="17">
        <v>8</v>
      </c>
      <c r="R909" s="17">
        <f t="shared" si="128"/>
        <v>0.30192622799302171</v>
      </c>
      <c r="S909" s="17">
        <f t="shared" si="129"/>
        <v>0.50598169568907869</v>
      </c>
      <c r="T909" s="17">
        <f t="shared" si="130"/>
        <v>1.9291192963151294</v>
      </c>
      <c r="U909" s="17">
        <f t="shared" si="131"/>
        <v>0.45287253595681493</v>
      </c>
      <c r="W909" s="17">
        <v>76</v>
      </c>
      <c r="X909" s="17">
        <v>8</v>
      </c>
      <c r="Y909" s="17">
        <f t="shared" si="132"/>
        <v>9.4650694721508805E-2</v>
      </c>
      <c r="Z909" s="17">
        <f t="shared" si="133"/>
        <v>0.15861993617343256</v>
      </c>
      <c r="AA909" s="17">
        <f t="shared" si="134"/>
        <v>0.60475859553716993</v>
      </c>
      <c r="AB909" s="17">
        <f t="shared" si="135"/>
        <v>0.14197077356788865</v>
      </c>
      <c r="AD909" s="17">
        <v>76</v>
      </c>
      <c r="AE909" s="17">
        <v>8</v>
      </c>
      <c r="AF909" s="17">
        <f>SUMPRODUCT(Y909:AB909,'Coded Choice Data'!C909:F909)</f>
        <v>0.60475859553716993</v>
      </c>
      <c r="AG909" s="17">
        <f t="shared" si="136"/>
        <v>-0.5029259162202605</v>
      </c>
    </row>
    <row r="910" spans="9:33" x14ac:dyDescent="0.3">
      <c r="I910" s="16">
        <v>76</v>
      </c>
      <c r="J910" s="16">
        <v>9</v>
      </c>
      <c r="K910" s="17">
        <f>SUMPRODUCT($A$2:$G$2,'Des Matrix All Tasks All Resp'!C911:I911)</f>
        <v>-1.0671293456207582</v>
      </c>
      <c r="L910" s="17">
        <f>SUMPRODUCT($A$2:$G$2,'Des Matrix All Tasks All Resp'!J911:P911)</f>
        <v>-0.69446976714678621</v>
      </c>
      <c r="M910" s="17">
        <f>SUMPRODUCT($A$2:$G$2,'Des Matrix All Tasks All Resp'!Q911:W911)</f>
        <v>1.3392610796480227</v>
      </c>
      <c r="N910" s="17">
        <f>SUMPRODUCT($A$2:$G$2,'Des Matrix All Tasks All Resp'!X911:AD911)</f>
        <v>-0.79214457067197641</v>
      </c>
      <c r="P910" s="17">
        <v>76</v>
      </c>
      <c r="Q910" s="17">
        <v>9</v>
      </c>
      <c r="R910" s="17">
        <f t="shared" si="128"/>
        <v>0.3439945909823911</v>
      </c>
      <c r="S910" s="17">
        <f t="shared" si="129"/>
        <v>0.49933914382267025</v>
      </c>
      <c r="T910" s="17">
        <f t="shared" si="130"/>
        <v>3.8162225787435333</v>
      </c>
      <c r="U910" s="17">
        <f t="shared" si="131"/>
        <v>0.45287253595681493</v>
      </c>
      <c r="W910" s="17">
        <v>76</v>
      </c>
      <c r="X910" s="17">
        <v>9</v>
      </c>
      <c r="Y910" s="17">
        <f t="shared" si="132"/>
        <v>6.7285941987372616E-2</v>
      </c>
      <c r="Z910" s="17">
        <f t="shared" si="133"/>
        <v>9.7671607473026778E-2</v>
      </c>
      <c r="AA910" s="17">
        <f t="shared" si="134"/>
        <v>0.7464597926116322</v>
      </c>
      <c r="AB910" s="17">
        <f t="shared" si="135"/>
        <v>8.8582657927968433E-2</v>
      </c>
      <c r="AD910" s="17">
        <v>76</v>
      </c>
      <c r="AE910" s="17">
        <v>9</v>
      </c>
      <c r="AF910" s="17">
        <f>SUMPRODUCT(Y910:AB910,'Coded Choice Data'!C910:F910)</f>
        <v>8.8582657927968433E-2</v>
      </c>
      <c r="AG910" s="17">
        <f t="shared" si="136"/>
        <v>-2.4238191749768978</v>
      </c>
    </row>
    <row r="911" spans="9:33" x14ac:dyDescent="0.3">
      <c r="I911" s="16">
        <v>76</v>
      </c>
      <c r="J911" s="16">
        <v>10</v>
      </c>
      <c r="K911" s="17">
        <f>SUMPRODUCT($A$2:$G$2,'Des Matrix All Tasks All Resp'!C912:I912)</f>
        <v>-0.29981689164942416</v>
      </c>
      <c r="L911" s="17">
        <f>SUMPRODUCT($A$2:$G$2,'Des Matrix All Tasks All Resp'!J912:P912)</f>
        <v>1.3392610796480227</v>
      </c>
      <c r="M911" s="17">
        <f>SUMPRODUCT($A$2:$G$2,'Des Matrix All Tasks All Resp'!Q912:W912)</f>
        <v>-1.1975725696168413</v>
      </c>
      <c r="N911" s="17">
        <f>SUMPRODUCT($A$2:$G$2,'Des Matrix All Tasks All Resp'!X912:AD912)</f>
        <v>-0.79214457067197641</v>
      </c>
      <c r="P911" s="17">
        <v>76</v>
      </c>
      <c r="Q911" s="17">
        <v>10</v>
      </c>
      <c r="R911" s="17">
        <f t="shared" si="128"/>
        <v>0.74095388310426558</v>
      </c>
      <c r="S911" s="17">
        <f t="shared" si="129"/>
        <v>3.8162225787435333</v>
      </c>
      <c r="T911" s="17">
        <f t="shared" si="130"/>
        <v>0.30192622799302171</v>
      </c>
      <c r="U911" s="17">
        <f t="shared" si="131"/>
        <v>0.45287253595681493</v>
      </c>
      <c r="W911" s="17">
        <v>76</v>
      </c>
      <c r="X911" s="17">
        <v>10</v>
      </c>
      <c r="Y911" s="17">
        <f t="shared" si="132"/>
        <v>0.13948745082729661</v>
      </c>
      <c r="Z911" s="17">
        <f t="shared" si="133"/>
        <v>0.71841874566922448</v>
      </c>
      <c r="AA911" s="17">
        <f t="shared" si="134"/>
        <v>5.6838786921805544E-2</v>
      </c>
      <c r="AB911" s="17">
        <f t="shared" si="135"/>
        <v>8.525501658167324E-2</v>
      </c>
      <c r="AD911" s="17">
        <v>76</v>
      </c>
      <c r="AE911" s="17">
        <v>10</v>
      </c>
      <c r="AF911" s="17">
        <f>SUMPRODUCT(Y911:AB911,'Coded Choice Data'!C911:F911)</f>
        <v>8.525501658167324E-2</v>
      </c>
      <c r="AG911" s="17">
        <f t="shared" si="136"/>
        <v>-2.4621083190170174</v>
      </c>
    </row>
    <row r="912" spans="9:33" x14ac:dyDescent="0.3">
      <c r="I912" s="16">
        <v>76</v>
      </c>
      <c r="J912" s="16">
        <v>11</v>
      </c>
      <c r="K912" s="17">
        <f>SUMPRODUCT($A$2:$G$2,'Des Matrix All Tasks All Resp'!C913:I913)</f>
        <v>-1.0671293456207582</v>
      </c>
      <c r="L912" s="17">
        <f>SUMPRODUCT($A$2:$G$2,'Des Matrix All Tasks All Resp'!J913:P913)</f>
        <v>0.66584189037001906</v>
      </c>
      <c r="M912" s="17">
        <f>SUMPRODUCT($A$2:$G$2,'Des Matrix All Tasks All Resp'!Q913:W913)</f>
        <v>-0.68125478487649804</v>
      </c>
      <c r="N912" s="17">
        <f>SUMPRODUCT($A$2:$G$2,'Des Matrix All Tasks All Resp'!X913:AD913)</f>
        <v>-0.79214457067197641</v>
      </c>
      <c r="P912" s="17">
        <v>76</v>
      </c>
      <c r="Q912" s="17">
        <v>11</v>
      </c>
      <c r="R912" s="17">
        <f t="shared" si="128"/>
        <v>0.3439945909823911</v>
      </c>
      <c r="S912" s="17">
        <f t="shared" si="129"/>
        <v>1.9461282584821706</v>
      </c>
      <c r="T912" s="17">
        <f t="shared" si="130"/>
        <v>0.50598169568907869</v>
      </c>
      <c r="U912" s="17">
        <f t="shared" si="131"/>
        <v>0.45287253595681493</v>
      </c>
      <c r="W912" s="17">
        <v>76</v>
      </c>
      <c r="X912" s="17">
        <v>11</v>
      </c>
      <c r="Y912" s="17">
        <f t="shared" si="132"/>
        <v>0.10587781396870258</v>
      </c>
      <c r="Z912" s="17">
        <f t="shared" si="133"/>
        <v>0.59899722586439763</v>
      </c>
      <c r="AA912" s="17">
        <f t="shared" si="134"/>
        <v>0.15573569251407005</v>
      </c>
      <c r="AB912" s="17">
        <f t="shared" si="135"/>
        <v>0.1393892676528298</v>
      </c>
      <c r="AD912" s="17">
        <v>76</v>
      </c>
      <c r="AE912" s="17">
        <v>11</v>
      </c>
      <c r="AF912" s="17">
        <f>SUMPRODUCT(Y912:AB912,'Coded Choice Data'!C912:F912)</f>
        <v>0.1393892676528298</v>
      </c>
      <c r="AG912" s="17">
        <f t="shared" si="136"/>
        <v>-1.9704847731975417</v>
      </c>
    </row>
    <row r="913" spans="9:33" x14ac:dyDescent="0.3">
      <c r="I913" s="16">
        <v>76</v>
      </c>
      <c r="J913" s="16">
        <v>12</v>
      </c>
      <c r="K913" s="17">
        <f>SUMPRODUCT($A$2:$G$2,'Des Matrix All Tasks All Resp'!C914:I914)</f>
        <v>0.65706357561691719</v>
      </c>
      <c r="L913" s="17">
        <f>SUMPRODUCT($A$2:$G$2,'Des Matrix All Tasks All Resp'!J914:P914)</f>
        <v>-0.8515711716844464</v>
      </c>
      <c r="M913" s="17">
        <f>SUMPRODUCT($A$2:$G$2,'Des Matrix All Tasks All Resp'!Q914:W914)</f>
        <v>-0.69446976714678621</v>
      </c>
      <c r="N913" s="17">
        <f>SUMPRODUCT($A$2:$G$2,'Des Matrix All Tasks All Resp'!X914:AD914)</f>
        <v>-0.79214457067197641</v>
      </c>
      <c r="P913" s="17">
        <v>76</v>
      </c>
      <c r="Q913" s="17">
        <v>12</v>
      </c>
      <c r="R913" s="17">
        <f t="shared" si="128"/>
        <v>1.9291192963151294</v>
      </c>
      <c r="S913" s="17">
        <f t="shared" si="129"/>
        <v>0.42674391698803016</v>
      </c>
      <c r="T913" s="17">
        <f t="shared" si="130"/>
        <v>0.49933914382267025</v>
      </c>
      <c r="U913" s="17">
        <f t="shared" si="131"/>
        <v>0.45287253595681493</v>
      </c>
      <c r="W913" s="17">
        <v>76</v>
      </c>
      <c r="X913" s="17">
        <v>12</v>
      </c>
      <c r="Y913" s="17">
        <f t="shared" si="132"/>
        <v>0.58315466205103683</v>
      </c>
      <c r="Z913" s="17">
        <f t="shared" si="133"/>
        <v>0.1290006819012392</v>
      </c>
      <c r="AA913" s="17">
        <f t="shared" si="134"/>
        <v>0.15094553780109821</v>
      </c>
      <c r="AB913" s="17">
        <f t="shared" si="135"/>
        <v>0.13689911824662579</v>
      </c>
      <c r="AD913" s="17">
        <v>76</v>
      </c>
      <c r="AE913" s="17">
        <v>12</v>
      </c>
      <c r="AF913" s="17">
        <f>SUMPRODUCT(Y913:AB913,'Coded Choice Data'!C913:F913)</f>
        <v>0.58315466205103683</v>
      </c>
      <c r="AG913" s="17">
        <f t="shared" si="136"/>
        <v>-0.53930284127695449</v>
      </c>
    </row>
    <row r="914" spans="9:33" x14ac:dyDescent="0.3">
      <c r="I914" s="16">
        <v>77</v>
      </c>
      <c r="J914" s="16">
        <v>1</v>
      </c>
      <c r="K914" s="17">
        <f>SUMPRODUCT($A$2:$G$2,'Des Matrix All Tasks All Resp'!C915:I915)</f>
        <v>-0.69446976714678621</v>
      </c>
      <c r="L914" s="17">
        <f>SUMPRODUCT($A$2:$G$2,'Des Matrix All Tasks All Resp'!J915:P915)</f>
        <v>-1.1975725696168413</v>
      </c>
      <c r="M914" s="17">
        <f>SUMPRODUCT($A$2:$G$2,'Des Matrix All Tasks All Resp'!Q915:W915)</f>
        <v>0.66584189037001906</v>
      </c>
      <c r="N914" s="17">
        <f>SUMPRODUCT($A$2:$G$2,'Des Matrix All Tasks All Resp'!X915:AD915)</f>
        <v>-0.79214457067197641</v>
      </c>
      <c r="P914" s="17">
        <v>77</v>
      </c>
      <c r="Q914" s="17">
        <v>1</v>
      </c>
      <c r="R914" s="17">
        <f t="shared" si="128"/>
        <v>0.49933914382267025</v>
      </c>
      <c r="S914" s="17">
        <f t="shared" si="129"/>
        <v>0.30192622799302171</v>
      </c>
      <c r="T914" s="17">
        <f t="shared" si="130"/>
        <v>1.9461282584821706</v>
      </c>
      <c r="U914" s="17">
        <f t="shared" si="131"/>
        <v>0.45287253595681493</v>
      </c>
      <c r="W914" s="17">
        <v>77</v>
      </c>
      <c r="X914" s="17">
        <v>1</v>
      </c>
      <c r="Y914" s="17">
        <f t="shared" si="132"/>
        <v>0.15603050430241394</v>
      </c>
      <c r="Z914" s="17">
        <f t="shared" si="133"/>
        <v>9.4344098992981823E-2</v>
      </c>
      <c r="AA914" s="17">
        <f t="shared" si="134"/>
        <v>0.60811449966355624</v>
      </c>
      <c r="AB914" s="17">
        <f t="shared" si="135"/>
        <v>0.14151089704104794</v>
      </c>
      <c r="AD914" s="17">
        <v>77</v>
      </c>
      <c r="AE914" s="17">
        <v>1</v>
      </c>
      <c r="AF914" s="17">
        <f>SUMPRODUCT(Y914:AB914,'Coded Choice Data'!C914:F914)</f>
        <v>0.60811449966355624</v>
      </c>
      <c r="AG914" s="17">
        <f t="shared" si="136"/>
        <v>-0.49739209293123748</v>
      </c>
    </row>
    <row r="915" spans="9:33" x14ac:dyDescent="0.3">
      <c r="I915" s="16">
        <v>77</v>
      </c>
      <c r="J915" s="16">
        <v>2</v>
      </c>
      <c r="K915" s="17">
        <f>SUMPRODUCT($A$2:$G$2,'Des Matrix All Tasks All Resp'!C916:I916)</f>
        <v>-0.29981689164942416</v>
      </c>
      <c r="L915" s="17">
        <f>SUMPRODUCT($A$2:$G$2,'Des Matrix All Tasks All Resp'!J916:P916)</f>
        <v>0.65706357561691719</v>
      </c>
      <c r="M915" s="17">
        <f>SUMPRODUCT($A$2:$G$2,'Des Matrix All Tasks All Resp'!Q916:W916)</f>
        <v>-1.0671293456207582</v>
      </c>
      <c r="N915" s="17">
        <f>SUMPRODUCT($A$2:$G$2,'Des Matrix All Tasks All Resp'!X916:AD916)</f>
        <v>-0.79214457067197641</v>
      </c>
      <c r="P915" s="17">
        <v>77</v>
      </c>
      <c r="Q915" s="17">
        <v>2</v>
      </c>
      <c r="R915" s="17">
        <f t="shared" si="128"/>
        <v>0.74095388310426558</v>
      </c>
      <c r="S915" s="17">
        <f t="shared" si="129"/>
        <v>1.9291192963151294</v>
      </c>
      <c r="T915" s="17">
        <f t="shared" si="130"/>
        <v>0.3439945909823911</v>
      </c>
      <c r="U915" s="17">
        <f t="shared" si="131"/>
        <v>0.45287253595681493</v>
      </c>
      <c r="W915" s="17">
        <v>77</v>
      </c>
      <c r="X915" s="17">
        <v>2</v>
      </c>
      <c r="Y915" s="17">
        <f t="shared" si="132"/>
        <v>0.21371982717594143</v>
      </c>
      <c r="Z915" s="17">
        <f t="shared" si="133"/>
        <v>0.55643279833142645</v>
      </c>
      <c r="AA915" s="17">
        <f t="shared" si="134"/>
        <v>9.922137694481846E-2</v>
      </c>
      <c r="AB915" s="17">
        <f t="shared" si="135"/>
        <v>0.13062599754781365</v>
      </c>
      <c r="AD915" s="17">
        <v>77</v>
      </c>
      <c r="AE915" s="17">
        <v>2</v>
      </c>
      <c r="AF915" s="17">
        <f>SUMPRODUCT(Y915:AB915,'Coded Choice Data'!C915:F915)</f>
        <v>0.55643279833142645</v>
      </c>
      <c r="AG915" s="17">
        <f t="shared" si="136"/>
        <v>-0.58620887327365379</v>
      </c>
    </row>
    <row r="916" spans="9:33" x14ac:dyDescent="0.3">
      <c r="I916" s="16">
        <v>77</v>
      </c>
      <c r="J916" s="16">
        <v>3</v>
      </c>
      <c r="K916" s="17">
        <f>SUMPRODUCT($A$2:$G$2,'Des Matrix All Tasks All Resp'!C917:I917)</f>
        <v>1.3392610796480227</v>
      </c>
      <c r="L916" s="17">
        <f>SUMPRODUCT($A$2:$G$2,'Des Matrix All Tasks All Resp'!J917:P917)</f>
        <v>-0.68125478487649804</v>
      </c>
      <c r="M916" s="17">
        <f>SUMPRODUCT($A$2:$G$2,'Des Matrix All Tasks All Resp'!Q917:W917)</f>
        <v>-0.8515711716844464</v>
      </c>
      <c r="N916" s="17">
        <f>SUMPRODUCT($A$2:$G$2,'Des Matrix All Tasks All Resp'!X917:AD917)</f>
        <v>-0.79214457067197641</v>
      </c>
      <c r="P916" s="17">
        <v>77</v>
      </c>
      <c r="Q916" s="17">
        <v>3</v>
      </c>
      <c r="R916" s="17">
        <f t="shared" si="128"/>
        <v>3.8162225787435333</v>
      </c>
      <c r="S916" s="17">
        <f t="shared" si="129"/>
        <v>0.50598169568907869</v>
      </c>
      <c r="T916" s="17">
        <f t="shared" si="130"/>
        <v>0.42674391698803016</v>
      </c>
      <c r="U916" s="17">
        <f t="shared" si="131"/>
        <v>0.45287253595681493</v>
      </c>
      <c r="W916" s="17">
        <v>77</v>
      </c>
      <c r="X916" s="17">
        <v>3</v>
      </c>
      <c r="Y916" s="17">
        <f t="shared" si="132"/>
        <v>0.73363208360075771</v>
      </c>
      <c r="Z916" s="17">
        <f t="shared" si="133"/>
        <v>9.7270114101793301E-2</v>
      </c>
      <c r="AA916" s="17">
        <f t="shared" si="134"/>
        <v>8.2037413312237836E-2</v>
      </c>
      <c r="AB916" s="17">
        <f t="shared" si="135"/>
        <v>8.7060388985211054E-2</v>
      </c>
      <c r="AD916" s="17">
        <v>77</v>
      </c>
      <c r="AE916" s="17">
        <v>3</v>
      </c>
      <c r="AF916" s="17">
        <f>SUMPRODUCT(Y916:AB916,'Coded Choice Data'!C916:F916)</f>
        <v>0.73363208360075771</v>
      </c>
      <c r="AG916" s="17">
        <f t="shared" si="136"/>
        <v>-0.30974762453497645</v>
      </c>
    </row>
    <row r="917" spans="9:33" x14ac:dyDescent="0.3">
      <c r="I917" s="16">
        <v>77</v>
      </c>
      <c r="J917" s="16">
        <v>4</v>
      </c>
      <c r="K917" s="17">
        <f>SUMPRODUCT($A$2:$G$2,'Des Matrix All Tasks All Resp'!C918:I918)</f>
        <v>-0.8515711716844464</v>
      </c>
      <c r="L917" s="17">
        <f>SUMPRODUCT($A$2:$G$2,'Des Matrix All Tasks All Resp'!J918:P918)</f>
        <v>-1.0671293456207582</v>
      </c>
      <c r="M917" s="17">
        <f>SUMPRODUCT($A$2:$G$2,'Des Matrix All Tasks All Resp'!Q918:W918)</f>
        <v>-1.1975725696168413</v>
      </c>
      <c r="N917" s="17">
        <f>SUMPRODUCT($A$2:$G$2,'Des Matrix All Tasks All Resp'!X918:AD918)</f>
        <v>-0.79214457067197641</v>
      </c>
      <c r="P917" s="17">
        <v>77</v>
      </c>
      <c r="Q917" s="17">
        <v>4</v>
      </c>
      <c r="R917" s="17">
        <f t="shared" si="128"/>
        <v>0.42674391698803016</v>
      </c>
      <c r="S917" s="17">
        <f t="shared" si="129"/>
        <v>0.3439945909823911</v>
      </c>
      <c r="T917" s="17">
        <f t="shared" si="130"/>
        <v>0.30192622799302171</v>
      </c>
      <c r="U917" s="17">
        <f t="shared" si="131"/>
        <v>0.45287253595681493</v>
      </c>
      <c r="W917" s="17">
        <v>77</v>
      </c>
      <c r="X917" s="17">
        <v>4</v>
      </c>
      <c r="Y917" s="17">
        <f t="shared" si="132"/>
        <v>0.27973352394784146</v>
      </c>
      <c r="Z917" s="17">
        <f t="shared" si="133"/>
        <v>0.22549078106062309</v>
      </c>
      <c r="AA917" s="17">
        <f t="shared" si="134"/>
        <v>0.19791468458386108</v>
      </c>
      <c r="AB917" s="17">
        <f t="shared" si="135"/>
        <v>0.29686101040767443</v>
      </c>
      <c r="AD917" s="17">
        <v>77</v>
      </c>
      <c r="AE917" s="17">
        <v>4</v>
      </c>
      <c r="AF917" s="17">
        <f>SUMPRODUCT(Y917:AB917,'Coded Choice Data'!C917:F917)</f>
        <v>0.19791468458386108</v>
      </c>
      <c r="AG917" s="17">
        <f t="shared" si="136"/>
        <v>-1.6199192270857192</v>
      </c>
    </row>
    <row r="918" spans="9:33" x14ac:dyDescent="0.3">
      <c r="I918" s="16">
        <v>77</v>
      </c>
      <c r="J918" s="16">
        <v>5</v>
      </c>
      <c r="K918" s="17">
        <f>SUMPRODUCT($A$2:$G$2,'Des Matrix All Tasks All Resp'!C919:I919)</f>
        <v>1.3392610796480227</v>
      </c>
      <c r="L918" s="17">
        <f>SUMPRODUCT($A$2:$G$2,'Des Matrix All Tasks All Resp'!J919:P919)</f>
        <v>0.65706357561691719</v>
      </c>
      <c r="M918" s="17">
        <f>SUMPRODUCT($A$2:$G$2,'Des Matrix All Tasks All Resp'!Q919:W919)</f>
        <v>0.66584189037001906</v>
      </c>
      <c r="N918" s="17">
        <f>SUMPRODUCT($A$2:$G$2,'Des Matrix All Tasks All Resp'!X919:AD919)</f>
        <v>-0.79214457067197641</v>
      </c>
      <c r="P918" s="17">
        <v>77</v>
      </c>
      <c r="Q918" s="17">
        <v>5</v>
      </c>
      <c r="R918" s="17">
        <f t="shared" si="128"/>
        <v>3.8162225787435333</v>
      </c>
      <c r="S918" s="17">
        <f t="shared" si="129"/>
        <v>1.9291192963151294</v>
      </c>
      <c r="T918" s="17">
        <f t="shared" si="130"/>
        <v>1.9461282584821706</v>
      </c>
      <c r="U918" s="17">
        <f t="shared" si="131"/>
        <v>0.45287253595681493</v>
      </c>
      <c r="W918" s="17">
        <v>77</v>
      </c>
      <c r="X918" s="17">
        <v>5</v>
      </c>
      <c r="Y918" s="17">
        <f t="shared" si="132"/>
        <v>0.46857342987741968</v>
      </c>
      <c r="Z918" s="17">
        <f t="shared" si="133"/>
        <v>0.23686617503707263</v>
      </c>
      <c r="AA918" s="17">
        <f t="shared" si="134"/>
        <v>0.23895461395194584</v>
      </c>
      <c r="AB918" s="17">
        <f t="shared" si="135"/>
        <v>5.5605781133561828E-2</v>
      </c>
      <c r="AD918" s="17">
        <v>77</v>
      </c>
      <c r="AE918" s="17">
        <v>5</v>
      </c>
      <c r="AF918" s="17">
        <f>SUMPRODUCT(Y918:AB918,'Coded Choice Data'!C918:F918)</f>
        <v>0.23686617503707263</v>
      </c>
      <c r="AG918" s="17">
        <f t="shared" si="136"/>
        <v>-1.4402599596196284</v>
      </c>
    </row>
    <row r="919" spans="9:33" x14ac:dyDescent="0.3">
      <c r="I919" s="16">
        <v>77</v>
      </c>
      <c r="J919" s="16">
        <v>6</v>
      </c>
      <c r="K919" s="17">
        <f>SUMPRODUCT($A$2:$G$2,'Des Matrix All Tasks All Resp'!C920:I920)</f>
        <v>-0.68125478487649804</v>
      </c>
      <c r="L919" s="17">
        <f>SUMPRODUCT($A$2:$G$2,'Des Matrix All Tasks All Resp'!J920:P920)</f>
        <v>-0.29981689164942416</v>
      </c>
      <c r="M919" s="17">
        <f>SUMPRODUCT($A$2:$G$2,'Des Matrix All Tasks All Resp'!Q920:W920)</f>
        <v>-0.69446976714678621</v>
      </c>
      <c r="N919" s="17">
        <f>SUMPRODUCT($A$2:$G$2,'Des Matrix All Tasks All Resp'!X920:AD920)</f>
        <v>-0.79214457067197641</v>
      </c>
      <c r="P919" s="17">
        <v>77</v>
      </c>
      <c r="Q919" s="17">
        <v>6</v>
      </c>
      <c r="R919" s="17">
        <f t="shared" si="128"/>
        <v>0.50598169568907869</v>
      </c>
      <c r="S919" s="17">
        <f t="shared" si="129"/>
        <v>0.74095388310426558</v>
      </c>
      <c r="T919" s="17">
        <f t="shared" si="130"/>
        <v>0.49933914382267025</v>
      </c>
      <c r="U919" s="17">
        <f t="shared" si="131"/>
        <v>0.45287253595681493</v>
      </c>
      <c r="W919" s="17">
        <v>77</v>
      </c>
      <c r="X919" s="17">
        <v>6</v>
      </c>
      <c r="Y919" s="17">
        <f t="shared" si="132"/>
        <v>0.23008086144146769</v>
      </c>
      <c r="Z919" s="17">
        <f t="shared" si="133"/>
        <v>0.33692781609591671</v>
      </c>
      <c r="AA919" s="17">
        <f t="shared" si="134"/>
        <v>0.22706034890393112</v>
      </c>
      <c r="AB919" s="17">
        <f t="shared" si="135"/>
        <v>0.20593097355868456</v>
      </c>
      <c r="AD919" s="17">
        <v>77</v>
      </c>
      <c r="AE919" s="17">
        <v>6</v>
      </c>
      <c r="AF919" s="17">
        <f>SUMPRODUCT(Y919:AB919,'Coded Choice Data'!C919:F919)</f>
        <v>0.33692781609591671</v>
      </c>
      <c r="AG919" s="17">
        <f t="shared" si="136"/>
        <v>-1.0878865671339988</v>
      </c>
    </row>
    <row r="920" spans="9:33" x14ac:dyDescent="0.3">
      <c r="I920" s="16">
        <v>77</v>
      </c>
      <c r="J920" s="16">
        <v>7</v>
      </c>
      <c r="K920" s="17">
        <f>SUMPRODUCT($A$2:$G$2,'Des Matrix All Tasks All Resp'!C921:I921)</f>
        <v>0.66584189037001906</v>
      </c>
      <c r="L920" s="17">
        <f>SUMPRODUCT($A$2:$G$2,'Des Matrix All Tasks All Resp'!J921:P921)</f>
        <v>-0.8515711716844464</v>
      </c>
      <c r="M920" s="17">
        <f>SUMPRODUCT($A$2:$G$2,'Des Matrix All Tasks All Resp'!Q921:W921)</f>
        <v>-0.29981689164942416</v>
      </c>
      <c r="N920" s="17">
        <f>SUMPRODUCT($A$2:$G$2,'Des Matrix All Tasks All Resp'!X921:AD921)</f>
        <v>-0.79214457067197641</v>
      </c>
      <c r="P920" s="17">
        <v>77</v>
      </c>
      <c r="Q920" s="17">
        <v>7</v>
      </c>
      <c r="R920" s="17">
        <f t="shared" si="128"/>
        <v>1.9461282584821706</v>
      </c>
      <c r="S920" s="17">
        <f t="shared" si="129"/>
        <v>0.42674391698803016</v>
      </c>
      <c r="T920" s="17">
        <f t="shared" si="130"/>
        <v>0.74095388310426558</v>
      </c>
      <c r="U920" s="17">
        <f t="shared" si="131"/>
        <v>0.45287253595681493</v>
      </c>
      <c r="W920" s="17">
        <v>77</v>
      </c>
      <c r="X920" s="17">
        <v>7</v>
      </c>
      <c r="Y920" s="17">
        <f t="shared" si="132"/>
        <v>0.54563855254439342</v>
      </c>
      <c r="Z920" s="17">
        <f t="shared" si="133"/>
        <v>0.1196467561465229</v>
      </c>
      <c r="AA920" s="17">
        <f t="shared" si="134"/>
        <v>0.20774221972115875</v>
      </c>
      <c r="AB920" s="17">
        <f t="shared" si="135"/>
        <v>0.12697247158792493</v>
      </c>
      <c r="AD920" s="17">
        <v>77</v>
      </c>
      <c r="AE920" s="17">
        <v>7</v>
      </c>
      <c r="AF920" s="17">
        <f>SUMPRODUCT(Y920:AB920,'Coded Choice Data'!C920:F920)</f>
        <v>0.54563855254439342</v>
      </c>
      <c r="AG920" s="17">
        <f t="shared" si="136"/>
        <v>-0.60579851412740759</v>
      </c>
    </row>
    <row r="921" spans="9:33" x14ac:dyDescent="0.3">
      <c r="I921" s="16">
        <v>77</v>
      </c>
      <c r="J921" s="16">
        <v>8</v>
      </c>
      <c r="K921" s="17">
        <f>SUMPRODUCT($A$2:$G$2,'Des Matrix All Tasks All Resp'!C922:I922)</f>
        <v>-1.1975725696168413</v>
      </c>
      <c r="L921" s="17">
        <f>SUMPRODUCT($A$2:$G$2,'Des Matrix All Tasks All Resp'!J922:P922)</f>
        <v>-0.68125478487649804</v>
      </c>
      <c r="M921" s="17">
        <f>SUMPRODUCT($A$2:$G$2,'Des Matrix All Tasks All Resp'!Q922:W922)</f>
        <v>0.65706357561691719</v>
      </c>
      <c r="N921" s="17">
        <f>SUMPRODUCT($A$2:$G$2,'Des Matrix All Tasks All Resp'!X922:AD922)</f>
        <v>-0.79214457067197641</v>
      </c>
      <c r="P921" s="17">
        <v>77</v>
      </c>
      <c r="Q921" s="17">
        <v>8</v>
      </c>
      <c r="R921" s="17">
        <f t="shared" si="128"/>
        <v>0.30192622799302171</v>
      </c>
      <c r="S921" s="17">
        <f t="shared" si="129"/>
        <v>0.50598169568907869</v>
      </c>
      <c r="T921" s="17">
        <f t="shared" si="130"/>
        <v>1.9291192963151294</v>
      </c>
      <c r="U921" s="17">
        <f t="shared" si="131"/>
        <v>0.45287253595681493</v>
      </c>
      <c r="W921" s="17">
        <v>77</v>
      </c>
      <c r="X921" s="17">
        <v>8</v>
      </c>
      <c r="Y921" s="17">
        <f t="shared" si="132"/>
        <v>9.4650694721508805E-2</v>
      </c>
      <c r="Z921" s="17">
        <f t="shared" si="133"/>
        <v>0.15861993617343256</v>
      </c>
      <c r="AA921" s="17">
        <f t="shared" si="134"/>
        <v>0.60475859553716993</v>
      </c>
      <c r="AB921" s="17">
        <f t="shared" si="135"/>
        <v>0.14197077356788865</v>
      </c>
      <c r="AD921" s="17">
        <v>77</v>
      </c>
      <c r="AE921" s="17">
        <v>8</v>
      </c>
      <c r="AF921" s="17">
        <f>SUMPRODUCT(Y921:AB921,'Coded Choice Data'!C921:F921)</f>
        <v>0.60475859553716993</v>
      </c>
      <c r="AG921" s="17">
        <f t="shared" si="136"/>
        <v>-0.5029259162202605</v>
      </c>
    </row>
    <row r="922" spans="9:33" x14ac:dyDescent="0.3">
      <c r="I922" s="16">
        <v>77</v>
      </c>
      <c r="J922" s="16">
        <v>9</v>
      </c>
      <c r="K922" s="17">
        <f>SUMPRODUCT($A$2:$G$2,'Des Matrix All Tasks All Resp'!C923:I923)</f>
        <v>-1.0671293456207582</v>
      </c>
      <c r="L922" s="17">
        <f>SUMPRODUCT($A$2:$G$2,'Des Matrix All Tasks All Resp'!J923:P923)</f>
        <v>-0.69446976714678621</v>
      </c>
      <c r="M922" s="17">
        <f>SUMPRODUCT($A$2:$G$2,'Des Matrix All Tasks All Resp'!Q923:W923)</f>
        <v>1.3392610796480227</v>
      </c>
      <c r="N922" s="17">
        <f>SUMPRODUCT($A$2:$G$2,'Des Matrix All Tasks All Resp'!X923:AD923)</f>
        <v>-0.79214457067197641</v>
      </c>
      <c r="P922" s="17">
        <v>77</v>
      </c>
      <c r="Q922" s="17">
        <v>9</v>
      </c>
      <c r="R922" s="17">
        <f t="shared" si="128"/>
        <v>0.3439945909823911</v>
      </c>
      <c r="S922" s="17">
        <f t="shared" si="129"/>
        <v>0.49933914382267025</v>
      </c>
      <c r="T922" s="17">
        <f t="shared" si="130"/>
        <v>3.8162225787435333</v>
      </c>
      <c r="U922" s="17">
        <f t="shared" si="131"/>
        <v>0.45287253595681493</v>
      </c>
      <c r="W922" s="17">
        <v>77</v>
      </c>
      <c r="X922" s="17">
        <v>9</v>
      </c>
      <c r="Y922" s="17">
        <f t="shared" si="132"/>
        <v>6.7285941987372616E-2</v>
      </c>
      <c r="Z922" s="17">
        <f t="shared" si="133"/>
        <v>9.7671607473026778E-2</v>
      </c>
      <c r="AA922" s="17">
        <f t="shared" si="134"/>
        <v>0.7464597926116322</v>
      </c>
      <c r="AB922" s="17">
        <f t="shared" si="135"/>
        <v>8.8582657927968433E-2</v>
      </c>
      <c r="AD922" s="17">
        <v>77</v>
      </c>
      <c r="AE922" s="17">
        <v>9</v>
      </c>
      <c r="AF922" s="17">
        <f>SUMPRODUCT(Y922:AB922,'Coded Choice Data'!C922:F922)</f>
        <v>0.7464597926116322</v>
      </c>
      <c r="AG922" s="17">
        <f t="shared" si="136"/>
        <v>-0.29241352465689846</v>
      </c>
    </row>
    <row r="923" spans="9:33" x14ac:dyDescent="0.3">
      <c r="I923" s="16">
        <v>77</v>
      </c>
      <c r="J923" s="16">
        <v>10</v>
      </c>
      <c r="K923" s="17">
        <f>SUMPRODUCT($A$2:$G$2,'Des Matrix All Tasks All Resp'!C924:I924)</f>
        <v>-0.29981689164942416</v>
      </c>
      <c r="L923" s="17">
        <f>SUMPRODUCT($A$2:$G$2,'Des Matrix All Tasks All Resp'!J924:P924)</f>
        <v>1.3392610796480227</v>
      </c>
      <c r="M923" s="17">
        <f>SUMPRODUCT($A$2:$G$2,'Des Matrix All Tasks All Resp'!Q924:W924)</f>
        <v>-1.1975725696168413</v>
      </c>
      <c r="N923" s="17">
        <f>SUMPRODUCT($A$2:$G$2,'Des Matrix All Tasks All Resp'!X924:AD924)</f>
        <v>-0.79214457067197641</v>
      </c>
      <c r="P923" s="17">
        <v>77</v>
      </c>
      <c r="Q923" s="17">
        <v>10</v>
      </c>
      <c r="R923" s="17">
        <f t="shared" si="128"/>
        <v>0.74095388310426558</v>
      </c>
      <c r="S923" s="17">
        <f t="shared" si="129"/>
        <v>3.8162225787435333</v>
      </c>
      <c r="T923" s="17">
        <f t="shared" si="130"/>
        <v>0.30192622799302171</v>
      </c>
      <c r="U923" s="17">
        <f t="shared" si="131"/>
        <v>0.45287253595681493</v>
      </c>
      <c r="W923" s="17">
        <v>77</v>
      </c>
      <c r="X923" s="17">
        <v>10</v>
      </c>
      <c r="Y923" s="17">
        <f t="shared" si="132"/>
        <v>0.13948745082729661</v>
      </c>
      <c r="Z923" s="17">
        <f t="shared" si="133"/>
        <v>0.71841874566922448</v>
      </c>
      <c r="AA923" s="17">
        <f t="shared" si="134"/>
        <v>5.6838786921805544E-2</v>
      </c>
      <c r="AB923" s="17">
        <f t="shared" si="135"/>
        <v>8.525501658167324E-2</v>
      </c>
      <c r="AD923" s="17">
        <v>77</v>
      </c>
      <c r="AE923" s="17">
        <v>10</v>
      </c>
      <c r="AF923" s="17">
        <f>SUMPRODUCT(Y923:AB923,'Coded Choice Data'!C923:F923)</f>
        <v>5.6838786921805544E-2</v>
      </c>
      <c r="AG923" s="17">
        <f t="shared" si="136"/>
        <v>-2.867536317961882</v>
      </c>
    </row>
    <row r="924" spans="9:33" x14ac:dyDescent="0.3">
      <c r="I924" s="16">
        <v>77</v>
      </c>
      <c r="J924" s="16">
        <v>11</v>
      </c>
      <c r="K924" s="17">
        <f>SUMPRODUCT($A$2:$G$2,'Des Matrix All Tasks All Resp'!C925:I925)</f>
        <v>-1.0671293456207582</v>
      </c>
      <c r="L924" s="17">
        <f>SUMPRODUCT($A$2:$G$2,'Des Matrix All Tasks All Resp'!J925:P925)</f>
        <v>0.66584189037001906</v>
      </c>
      <c r="M924" s="17">
        <f>SUMPRODUCT($A$2:$G$2,'Des Matrix All Tasks All Resp'!Q925:W925)</f>
        <v>-0.68125478487649804</v>
      </c>
      <c r="N924" s="17">
        <f>SUMPRODUCT($A$2:$G$2,'Des Matrix All Tasks All Resp'!X925:AD925)</f>
        <v>-0.79214457067197641</v>
      </c>
      <c r="P924" s="17">
        <v>77</v>
      </c>
      <c r="Q924" s="17">
        <v>11</v>
      </c>
      <c r="R924" s="17">
        <f t="shared" si="128"/>
        <v>0.3439945909823911</v>
      </c>
      <c r="S924" s="17">
        <f t="shared" si="129"/>
        <v>1.9461282584821706</v>
      </c>
      <c r="T924" s="17">
        <f t="shared" si="130"/>
        <v>0.50598169568907869</v>
      </c>
      <c r="U924" s="17">
        <f t="shared" si="131"/>
        <v>0.45287253595681493</v>
      </c>
      <c r="W924" s="17">
        <v>77</v>
      </c>
      <c r="X924" s="17">
        <v>11</v>
      </c>
      <c r="Y924" s="17">
        <f t="shared" si="132"/>
        <v>0.10587781396870258</v>
      </c>
      <c r="Z924" s="17">
        <f t="shared" si="133"/>
        <v>0.59899722586439763</v>
      </c>
      <c r="AA924" s="17">
        <f t="shared" si="134"/>
        <v>0.15573569251407005</v>
      </c>
      <c r="AB924" s="17">
        <f t="shared" si="135"/>
        <v>0.1393892676528298</v>
      </c>
      <c r="AD924" s="17">
        <v>77</v>
      </c>
      <c r="AE924" s="17">
        <v>11</v>
      </c>
      <c r="AF924" s="17">
        <f>SUMPRODUCT(Y924:AB924,'Coded Choice Data'!C924:F924)</f>
        <v>0.10587781396870258</v>
      </c>
      <c r="AG924" s="17">
        <f t="shared" si="136"/>
        <v>-2.2454695481463238</v>
      </c>
    </row>
    <row r="925" spans="9:33" x14ac:dyDescent="0.3">
      <c r="I925" s="16">
        <v>77</v>
      </c>
      <c r="J925" s="16">
        <v>12</v>
      </c>
      <c r="K925" s="17">
        <f>SUMPRODUCT($A$2:$G$2,'Des Matrix All Tasks All Resp'!C926:I926)</f>
        <v>0.65706357561691719</v>
      </c>
      <c r="L925" s="17">
        <f>SUMPRODUCT($A$2:$G$2,'Des Matrix All Tasks All Resp'!J926:P926)</f>
        <v>-0.8515711716844464</v>
      </c>
      <c r="M925" s="17">
        <f>SUMPRODUCT($A$2:$G$2,'Des Matrix All Tasks All Resp'!Q926:W926)</f>
        <v>-0.69446976714678621</v>
      </c>
      <c r="N925" s="17">
        <f>SUMPRODUCT($A$2:$G$2,'Des Matrix All Tasks All Resp'!X926:AD926)</f>
        <v>-0.79214457067197641</v>
      </c>
      <c r="P925" s="17">
        <v>77</v>
      </c>
      <c r="Q925" s="17">
        <v>12</v>
      </c>
      <c r="R925" s="17">
        <f t="shared" si="128"/>
        <v>1.9291192963151294</v>
      </c>
      <c r="S925" s="17">
        <f t="shared" si="129"/>
        <v>0.42674391698803016</v>
      </c>
      <c r="T925" s="17">
        <f t="shared" si="130"/>
        <v>0.49933914382267025</v>
      </c>
      <c r="U925" s="17">
        <f t="shared" si="131"/>
        <v>0.45287253595681493</v>
      </c>
      <c r="W925" s="17">
        <v>77</v>
      </c>
      <c r="X925" s="17">
        <v>12</v>
      </c>
      <c r="Y925" s="17">
        <f t="shared" si="132"/>
        <v>0.58315466205103683</v>
      </c>
      <c r="Z925" s="17">
        <f t="shared" si="133"/>
        <v>0.1290006819012392</v>
      </c>
      <c r="AA925" s="17">
        <f t="shared" si="134"/>
        <v>0.15094553780109821</v>
      </c>
      <c r="AB925" s="17">
        <f t="shared" si="135"/>
        <v>0.13689911824662579</v>
      </c>
      <c r="AD925" s="17">
        <v>77</v>
      </c>
      <c r="AE925" s="17">
        <v>12</v>
      </c>
      <c r="AF925" s="17">
        <f>SUMPRODUCT(Y925:AB925,'Coded Choice Data'!C925:F925)</f>
        <v>0.58315466205103683</v>
      </c>
      <c r="AG925" s="17">
        <f t="shared" si="136"/>
        <v>-0.53930284127695449</v>
      </c>
    </row>
    <row r="926" spans="9:33" x14ac:dyDescent="0.3">
      <c r="I926" s="16">
        <v>78</v>
      </c>
      <c r="J926" s="16">
        <v>1</v>
      </c>
      <c r="K926" s="17">
        <f>SUMPRODUCT($A$2:$G$2,'Des Matrix All Tasks All Resp'!C927:I927)</f>
        <v>-0.69446976714678621</v>
      </c>
      <c r="L926" s="17">
        <f>SUMPRODUCT($A$2:$G$2,'Des Matrix All Tasks All Resp'!J927:P927)</f>
        <v>-1.1975725696168413</v>
      </c>
      <c r="M926" s="17">
        <f>SUMPRODUCT($A$2:$G$2,'Des Matrix All Tasks All Resp'!Q927:W927)</f>
        <v>0.66584189037001906</v>
      </c>
      <c r="N926" s="17">
        <f>SUMPRODUCT($A$2:$G$2,'Des Matrix All Tasks All Resp'!X927:AD927)</f>
        <v>-0.79214457067197641</v>
      </c>
      <c r="P926" s="17">
        <v>78</v>
      </c>
      <c r="Q926" s="17">
        <v>1</v>
      </c>
      <c r="R926" s="17">
        <f t="shared" si="128"/>
        <v>0.49933914382267025</v>
      </c>
      <c r="S926" s="17">
        <f t="shared" si="129"/>
        <v>0.30192622799302171</v>
      </c>
      <c r="T926" s="17">
        <f t="shared" si="130"/>
        <v>1.9461282584821706</v>
      </c>
      <c r="U926" s="17">
        <f t="shared" si="131"/>
        <v>0.45287253595681493</v>
      </c>
      <c r="W926" s="17">
        <v>78</v>
      </c>
      <c r="X926" s="17">
        <v>1</v>
      </c>
      <c r="Y926" s="17">
        <f t="shared" si="132"/>
        <v>0.15603050430241394</v>
      </c>
      <c r="Z926" s="17">
        <f t="shared" si="133"/>
        <v>9.4344098992981823E-2</v>
      </c>
      <c r="AA926" s="17">
        <f t="shared" si="134"/>
        <v>0.60811449966355624</v>
      </c>
      <c r="AB926" s="17">
        <f t="shared" si="135"/>
        <v>0.14151089704104794</v>
      </c>
      <c r="AD926" s="17">
        <v>78</v>
      </c>
      <c r="AE926" s="17">
        <v>1</v>
      </c>
      <c r="AF926" s="17">
        <f>SUMPRODUCT(Y926:AB926,'Coded Choice Data'!C926:F926)</f>
        <v>0.15603050430241394</v>
      </c>
      <c r="AG926" s="17">
        <f t="shared" si="136"/>
        <v>-1.8577037504480427</v>
      </c>
    </row>
    <row r="927" spans="9:33" x14ac:dyDescent="0.3">
      <c r="I927" s="16">
        <v>78</v>
      </c>
      <c r="J927" s="16">
        <v>2</v>
      </c>
      <c r="K927" s="17">
        <f>SUMPRODUCT($A$2:$G$2,'Des Matrix All Tasks All Resp'!C928:I928)</f>
        <v>-0.29981689164942416</v>
      </c>
      <c r="L927" s="17">
        <f>SUMPRODUCT($A$2:$G$2,'Des Matrix All Tasks All Resp'!J928:P928)</f>
        <v>0.65706357561691719</v>
      </c>
      <c r="M927" s="17">
        <f>SUMPRODUCT($A$2:$G$2,'Des Matrix All Tasks All Resp'!Q928:W928)</f>
        <v>-1.0671293456207582</v>
      </c>
      <c r="N927" s="17">
        <f>SUMPRODUCT($A$2:$G$2,'Des Matrix All Tasks All Resp'!X928:AD928)</f>
        <v>-0.79214457067197641</v>
      </c>
      <c r="P927" s="17">
        <v>78</v>
      </c>
      <c r="Q927" s="17">
        <v>2</v>
      </c>
      <c r="R927" s="17">
        <f t="shared" si="128"/>
        <v>0.74095388310426558</v>
      </c>
      <c r="S927" s="17">
        <f t="shared" si="129"/>
        <v>1.9291192963151294</v>
      </c>
      <c r="T927" s="17">
        <f t="shared" si="130"/>
        <v>0.3439945909823911</v>
      </c>
      <c r="U927" s="17">
        <f t="shared" si="131"/>
        <v>0.45287253595681493</v>
      </c>
      <c r="W927" s="17">
        <v>78</v>
      </c>
      <c r="X927" s="17">
        <v>2</v>
      </c>
      <c r="Y927" s="17">
        <f t="shared" si="132"/>
        <v>0.21371982717594143</v>
      </c>
      <c r="Z927" s="17">
        <f t="shared" si="133"/>
        <v>0.55643279833142645</v>
      </c>
      <c r="AA927" s="17">
        <f t="shared" si="134"/>
        <v>9.922137694481846E-2</v>
      </c>
      <c r="AB927" s="17">
        <f t="shared" si="135"/>
        <v>0.13062599754781365</v>
      </c>
      <c r="AD927" s="17">
        <v>78</v>
      </c>
      <c r="AE927" s="17">
        <v>2</v>
      </c>
      <c r="AF927" s="17">
        <f>SUMPRODUCT(Y927:AB927,'Coded Choice Data'!C927:F927)</f>
        <v>0.21371982717594143</v>
      </c>
      <c r="AG927" s="17">
        <f t="shared" si="136"/>
        <v>-1.543089340539995</v>
      </c>
    </row>
    <row r="928" spans="9:33" x14ac:dyDescent="0.3">
      <c r="I928" s="16">
        <v>78</v>
      </c>
      <c r="J928" s="16">
        <v>3</v>
      </c>
      <c r="K928" s="17">
        <f>SUMPRODUCT($A$2:$G$2,'Des Matrix All Tasks All Resp'!C929:I929)</f>
        <v>1.3392610796480227</v>
      </c>
      <c r="L928" s="17">
        <f>SUMPRODUCT($A$2:$G$2,'Des Matrix All Tasks All Resp'!J929:P929)</f>
        <v>-0.68125478487649804</v>
      </c>
      <c r="M928" s="17">
        <f>SUMPRODUCT($A$2:$G$2,'Des Matrix All Tasks All Resp'!Q929:W929)</f>
        <v>-0.8515711716844464</v>
      </c>
      <c r="N928" s="17">
        <f>SUMPRODUCT($A$2:$G$2,'Des Matrix All Tasks All Resp'!X929:AD929)</f>
        <v>-0.79214457067197641</v>
      </c>
      <c r="P928" s="17">
        <v>78</v>
      </c>
      <c r="Q928" s="17">
        <v>3</v>
      </c>
      <c r="R928" s="17">
        <f t="shared" si="128"/>
        <v>3.8162225787435333</v>
      </c>
      <c r="S928" s="17">
        <f t="shared" si="129"/>
        <v>0.50598169568907869</v>
      </c>
      <c r="T928" s="17">
        <f t="shared" si="130"/>
        <v>0.42674391698803016</v>
      </c>
      <c r="U928" s="17">
        <f t="shared" si="131"/>
        <v>0.45287253595681493</v>
      </c>
      <c r="W928" s="17">
        <v>78</v>
      </c>
      <c r="X928" s="17">
        <v>3</v>
      </c>
      <c r="Y928" s="17">
        <f t="shared" si="132"/>
        <v>0.73363208360075771</v>
      </c>
      <c r="Z928" s="17">
        <f t="shared" si="133"/>
        <v>9.7270114101793301E-2</v>
      </c>
      <c r="AA928" s="17">
        <f t="shared" si="134"/>
        <v>8.2037413312237836E-2</v>
      </c>
      <c r="AB928" s="17">
        <f t="shared" si="135"/>
        <v>8.7060388985211054E-2</v>
      </c>
      <c r="AD928" s="17">
        <v>78</v>
      </c>
      <c r="AE928" s="17">
        <v>3</v>
      </c>
      <c r="AF928" s="17">
        <f>SUMPRODUCT(Y928:AB928,'Coded Choice Data'!C928:F928)</f>
        <v>8.7060388985211054E-2</v>
      </c>
      <c r="AG928" s="17">
        <f t="shared" si="136"/>
        <v>-2.4411532748549756</v>
      </c>
    </row>
    <row r="929" spans="9:33" x14ac:dyDescent="0.3">
      <c r="I929" s="16">
        <v>78</v>
      </c>
      <c r="J929" s="16">
        <v>4</v>
      </c>
      <c r="K929" s="17">
        <f>SUMPRODUCT($A$2:$G$2,'Des Matrix All Tasks All Resp'!C930:I930)</f>
        <v>-0.8515711716844464</v>
      </c>
      <c r="L929" s="17">
        <f>SUMPRODUCT($A$2:$G$2,'Des Matrix All Tasks All Resp'!J930:P930)</f>
        <v>-1.0671293456207582</v>
      </c>
      <c r="M929" s="17">
        <f>SUMPRODUCT($A$2:$G$2,'Des Matrix All Tasks All Resp'!Q930:W930)</f>
        <v>-1.1975725696168413</v>
      </c>
      <c r="N929" s="17">
        <f>SUMPRODUCT($A$2:$G$2,'Des Matrix All Tasks All Resp'!X930:AD930)</f>
        <v>-0.79214457067197641</v>
      </c>
      <c r="P929" s="17">
        <v>78</v>
      </c>
      <c r="Q929" s="17">
        <v>4</v>
      </c>
      <c r="R929" s="17">
        <f t="shared" si="128"/>
        <v>0.42674391698803016</v>
      </c>
      <c r="S929" s="17">
        <f t="shared" si="129"/>
        <v>0.3439945909823911</v>
      </c>
      <c r="T929" s="17">
        <f t="shared" si="130"/>
        <v>0.30192622799302171</v>
      </c>
      <c r="U929" s="17">
        <f t="shared" si="131"/>
        <v>0.45287253595681493</v>
      </c>
      <c r="W929" s="17">
        <v>78</v>
      </c>
      <c r="X929" s="17">
        <v>4</v>
      </c>
      <c r="Y929" s="17">
        <f t="shared" si="132"/>
        <v>0.27973352394784146</v>
      </c>
      <c r="Z929" s="17">
        <f t="shared" si="133"/>
        <v>0.22549078106062309</v>
      </c>
      <c r="AA929" s="17">
        <f t="shared" si="134"/>
        <v>0.19791468458386108</v>
      </c>
      <c r="AB929" s="17">
        <f t="shared" si="135"/>
        <v>0.29686101040767443</v>
      </c>
      <c r="AD929" s="17">
        <v>78</v>
      </c>
      <c r="AE929" s="17">
        <v>4</v>
      </c>
      <c r="AF929" s="17">
        <f>SUMPRODUCT(Y929:AB929,'Coded Choice Data'!C929:F929)</f>
        <v>0.19791468458386108</v>
      </c>
      <c r="AG929" s="17">
        <f t="shared" si="136"/>
        <v>-1.6199192270857192</v>
      </c>
    </row>
    <row r="930" spans="9:33" x14ac:dyDescent="0.3">
      <c r="I930" s="16">
        <v>78</v>
      </c>
      <c r="J930" s="16">
        <v>5</v>
      </c>
      <c r="K930" s="17">
        <f>SUMPRODUCT($A$2:$G$2,'Des Matrix All Tasks All Resp'!C931:I931)</f>
        <v>1.3392610796480227</v>
      </c>
      <c r="L930" s="17">
        <f>SUMPRODUCT($A$2:$G$2,'Des Matrix All Tasks All Resp'!J931:P931)</f>
        <v>0.65706357561691719</v>
      </c>
      <c r="M930" s="17">
        <f>SUMPRODUCT($A$2:$G$2,'Des Matrix All Tasks All Resp'!Q931:W931)</f>
        <v>0.66584189037001906</v>
      </c>
      <c r="N930" s="17">
        <f>SUMPRODUCT($A$2:$G$2,'Des Matrix All Tasks All Resp'!X931:AD931)</f>
        <v>-0.79214457067197641</v>
      </c>
      <c r="P930" s="17">
        <v>78</v>
      </c>
      <c r="Q930" s="17">
        <v>5</v>
      </c>
      <c r="R930" s="17">
        <f t="shared" si="128"/>
        <v>3.8162225787435333</v>
      </c>
      <c r="S930" s="17">
        <f t="shared" si="129"/>
        <v>1.9291192963151294</v>
      </c>
      <c r="T930" s="17">
        <f t="shared" si="130"/>
        <v>1.9461282584821706</v>
      </c>
      <c r="U930" s="17">
        <f t="shared" si="131"/>
        <v>0.45287253595681493</v>
      </c>
      <c r="W930" s="17">
        <v>78</v>
      </c>
      <c r="X930" s="17">
        <v>5</v>
      </c>
      <c r="Y930" s="17">
        <f t="shared" si="132"/>
        <v>0.46857342987741968</v>
      </c>
      <c r="Z930" s="17">
        <f t="shared" si="133"/>
        <v>0.23686617503707263</v>
      </c>
      <c r="AA930" s="17">
        <f t="shared" si="134"/>
        <v>0.23895461395194584</v>
      </c>
      <c r="AB930" s="17">
        <f t="shared" si="135"/>
        <v>5.5605781133561828E-2</v>
      </c>
      <c r="AD930" s="17">
        <v>78</v>
      </c>
      <c r="AE930" s="17">
        <v>5</v>
      </c>
      <c r="AF930" s="17">
        <f>SUMPRODUCT(Y930:AB930,'Coded Choice Data'!C930:F930)</f>
        <v>0.23686617503707263</v>
      </c>
      <c r="AG930" s="17">
        <f t="shared" si="136"/>
        <v>-1.4402599596196284</v>
      </c>
    </row>
    <row r="931" spans="9:33" x14ac:dyDescent="0.3">
      <c r="I931" s="16">
        <v>78</v>
      </c>
      <c r="J931" s="16">
        <v>6</v>
      </c>
      <c r="K931" s="17">
        <f>SUMPRODUCT($A$2:$G$2,'Des Matrix All Tasks All Resp'!C932:I932)</f>
        <v>-0.68125478487649804</v>
      </c>
      <c r="L931" s="17">
        <f>SUMPRODUCT($A$2:$G$2,'Des Matrix All Tasks All Resp'!J932:P932)</f>
        <v>-0.29981689164942416</v>
      </c>
      <c r="M931" s="17">
        <f>SUMPRODUCT($A$2:$G$2,'Des Matrix All Tasks All Resp'!Q932:W932)</f>
        <v>-0.69446976714678621</v>
      </c>
      <c r="N931" s="17">
        <f>SUMPRODUCT($A$2:$G$2,'Des Matrix All Tasks All Resp'!X932:AD932)</f>
        <v>-0.79214457067197641</v>
      </c>
      <c r="P931" s="17">
        <v>78</v>
      </c>
      <c r="Q931" s="17">
        <v>6</v>
      </c>
      <c r="R931" s="17">
        <f t="shared" si="128"/>
        <v>0.50598169568907869</v>
      </c>
      <c r="S931" s="17">
        <f t="shared" si="129"/>
        <v>0.74095388310426558</v>
      </c>
      <c r="T931" s="17">
        <f t="shared" si="130"/>
        <v>0.49933914382267025</v>
      </c>
      <c r="U931" s="17">
        <f t="shared" si="131"/>
        <v>0.45287253595681493</v>
      </c>
      <c r="W931" s="17">
        <v>78</v>
      </c>
      <c r="X931" s="17">
        <v>6</v>
      </c>
      <c r="Y931" s="17">
        <f t="shared" si="132"/>
        <v>0.23008086144146769</v>
      </c>
      <c r="Z931" s="17">
        <f t="shared" si="133"/>
        <v>0.33692781609591671</v>
      </c>
      <c r="AA931" s="17">
        <f t="shared" si="134"/>
        <v>0.22706034890393112</v>
      </c>
      <c r="AB931" s="17">
        <f t="shared" si="135"/>
        <v>0.20593097355868456</v>
      </c>
      <c r="AD931" s="17">
        <v>78</v>
      </c>
      <c r="AE931" s="17">
        <v>6</v>
      </c>
      <c r="AF931" s="17">
        <f>SUMPRODUCT(Y931:AB931,'Coded Choice Data'!C931:F931)</f>
        <v>0.23008086144146769</v>
      </c>
      <c r="AG931" s="17">
        <f t="shared" si="136"/>
        <v>-1.4693244603610727</v>
      </c>
    </row>
    <row r="932" spans="9:33" x14ac:dyDescent="0.3">
      <c r="I932" s="16">
        <v>78</v>
      </c>
      <c r="J932" s="16">
        <v>7</v>
      </c>
      <c r="K932" s="17">
        <f>SUMPRODUCT($A$2:$G$2,'Des Matrix All Tasks All Resp'!C933:I933)</f>
        <v>0.66584189037001906</v>
      </c>
      <c r="L932" s="17">
        <f>SUMPRODUCT($A$2:$G$2,'Des Matrix All Tasks All Resp'!J933:P933)</f>
        <v>-0.8515711716844464</v>
      </c>
      <c r="M932" s="17">
        <f>SUMPRODUCT($A$2:$G$2,'Des Matrix All Tasks All Resp'!Q933:W933)</f>
        <v>-0.29981689164942416</v>
      </c>
      <c r="N932" s="17">
        <f>SUMPRODUCT($A$2:$G$2,'Des Matrix All Tasks All Resp'!X933:AD933)</f>
        <v>-0.79214457067197641</v>
      </c>
      <c r="P932" s="17">
        <v>78</v>
      </c>
      <c r="Q932" s="17">
        <v>7</v>
      </c>
      <c r="R932" s="17">
        <f t="shared" si="128"/>
        <v>1.9461282584821706</v>
      </c>
      <c r="S932" s="17">
        <f t="shared" si="129"/>
        <v>0.42674391698803016</v>
      </c>
      <c r="T932" s="17">
        <f t="shared" si="130"/>
        <v>0.74095388310426558</v>
      </c>
      <c r="U932" s="17">
        <f t="shared" si="131"/>
        <v>0.45287253595681493</v>
      </c>
      <c r="W932" s="17">
        <v>78</v>
      </c>
      <c r="X932" s="17">
        <v>7</v>
      </c>
      <c r="Y932" s="17">
        <f t="shared" si="132"/>
        <v>0.54563855254439342</v>
      </c>
      <c r="Z932" s="17">
        <f t="shared" si="133"/>
        <v>0.1196467561465229</v>
      </c>
      <c r="AA932" s="17">
        <f t="shared" si="134"/>
        <v>0.20774221972115875</v>
      </c>
      <c r="AB932" s="17">
        <f t="shared" si="135"/>
        <v>0.12697247158792493</v>
      </c>
      <c r="AD932" s="17">
        <v>78</v>
      </c>
      <c r="AE932" s="17">
        <v>7</v>
      </c>
      <c r="AF932" s="17">
        <f>SUMPRODUCT(Y932:AB932,'Coded Choice Data'!C932:F932)</f>
        <v>0.20774221972115875</v>
      </c>
      <c r="AG932" s="17">
        <f t="shared" si="136"/>
        <v>-1.5714572961468509</v>
      </c>
    </row>
    <row r="933" spans="9:33" x14ac:dyDescent="0.3">
      <c r="I933" s="16">
        <v>78</v>
      </c>
      <c r="J933" s="16">
        <v>8</v>
      </c>
      <c r="K933" s="17">
        <f>SUMPRODUCT($A$2:$G$2,'Des Matrix All Tasks All Resp'!C934:I934)</f>
        <v>-1.1975725696168413</v>
      </c>
      <c r="L933" s="17">
        <f>SUMPRODUCT($A$2:$G$2,'Des Matrix All Tasks All Resp'!J934:P934)</f>
        <v>-0.68125478487649804</v>
      </c>
      <c r="M933" s="17">
        <f>SUMPRODUCT($A$2:$G$2,'Des Matrix All Tasks All Resp'!Q934:W934)</f>
        <v>0.65706357561691719</v>
      </c>
      <c r="N933" s="17">
        <f>SUMPRODUCT($A$2:$G$2,'Des Matrix All Tasks All Resp'!X934:AD934)</f>
        <v>-0.79214457067197641</v>
      </c>
      <c r="P933" s="17">
        <v>78</v>
      </c>
      <c r="Q933" s="17">
        <v>8</v>
      </c>
      <c r="R933" s="17">
        <f t="shared" si="128"/>
        <v>0.30192622799302171</v>
      </c>
      <c r="S933" s="17">
        <f t="shared" si="129"/>
        <v>0.50598169568907869</v>
      </c>
      <c r="T933" s="17">
        <f t="shared" si="130"/>
        <v>1.9291192963151294</v>
      </c>
      <c r="U933" s="17">
        <f t="shared" si="131"/>
        <v>0.45287253595681493</v>
      </c>
      <c r="W933" s="17">
        <v>78</v>
      </c>
      <c r="X933" s="17">
        <v>8</v>
      </c>
      <c r="Y933" s="17">
        <f t="shared" si="132"/>
        <v>9.4650694721508805E-2</v>
      </c>
      <c r="Z933" s="17">
        <f t="shared" si="133"/>
        <v>0.15861993617343256</v>
      </c>
      <c r="AA933" s="17">
        <f t="shared" si="134"/>
        <v>0.60475859553716993</v>
      </c>
      <c r="AB933" s="17">
        <f t="shared" si="135"/>
        <v>0.14197077356788865</v>
      </c>
      <c r="AD933" s="17">
        <v>78</v>
      </c>
      <c r="AE933" s="17">
        <v>8</v>
      </c>
      <c r="AF933" s="17">
        <f>SUMPRODUCT(Y933:AB933,'Coded Choice Data'!C933:F933)</f>
        <v>0.60475859553716993</v>
      </c>
      <c r="AG933" s="17">
        <f t="shared" si="136"/>
        <v>-0.5029259162202605</v>
      </c>
    </row>
    <row r="934" spans="9:33" x14ac:dyDescent="0.3">
      <c r="I934" s="16">
        <v>78</v>
      </c>
      <c r="J934" s="16">
        <v>9</v>
      </c>
      <c r="K934" s="17">
        <f>SUMPRODUCT($A$2:$G$2,'Des Matrix All Tasks All Resp'!C935:I935)</f>
        <v>-1.0671293456207582</v>
      </c>
      <c r="L934" s="17">
        <f>SUMPRODUCT($A$2:$G$2,'Des Matrix All Tasks All Resp'!J935:P935)</f>
        <v>-0.69446976714678621</v>
      </c>
      <c r="M934" s="17">
        <f>SUMPRODUCT($A$2:$G$2,'Des Matrix All Tasks All Resp'!Q935:W935)</f>
        <v>1.3392610796480227</v>
      </c>
      <c r="N934" s="17">
        <f>SUMPRODUCT($A$2:$G$2,'Des Matrix All Tasks All Resp'!X935:AD935)</f>
        <v>-0.79214457067197641</v>
      </c>
      <c r="P934" s="17">
        <v>78</v>
      </c>
      <c r="Q934" s="17">
        <v>9</v>
      </c>
      <c r="R934" s="17">
        <f t="shared" si="128"/>
        <v>0.3439945909823911</v>
      </c>
      <c r="S934" s="17">
        <f t="shared" si="129"/>
        <v>0.49933914382267025</v>
      </c>
      <c r="T934" s="17">
        <f t="shared" si="130"/>
        <v>3.8162225787435333</v>
      </c>
      <c r="U934" s="17">
        <f t="shared" si="131"/>
        <v>0.45287253595681493</v>
      </c>
      <c r="W934" s="17">
        <v>78</v>
      </c>
      <c r="X934" s="17">
        <v>9</v>
      </c>
      <c r="Y934" s="17">
        <f t="shared" si="132"/>
        <v>6.7285941987372616E-2</v>
      </c>
      <c r="Z934" s="17">
        <f t="shared" si="133"/>
        <v>9.7671607473026778E-2</v>
      </c>
      <c r="AA934" s="17">
        <f t="shared" si="134"/>
        <v>0.7464597926116322</v>
      </c>
      <c r="AB934" s="17">
        <f t="shared" si="135"/>
        <v>8.8582657927968433E-2</v>
      </c>
      <c r="AD934" s="17">
        <v>78</v>
      </c>
      <c r="AE934" s="17">
        <v>9</v>
      </c>
      <c r="AF934" s="17">
        <f>SUMPRODUCT(Y934:AB934,'Coded Choice Data'!C934:F934)</f>
        <v>0.7464597926116322</v>
      </c>
      <c r="AG934" s="17">
        <f t="shared" si="136"/>
        <v>-0.29241352465689846</v>
      </c>
    </row>
    <row r="935" spans="9:33" x14ac:dyDescent="0.3">
      <c r="I935" s="16">
        <v>78</v>
      </c>
      <c r="J935" s="16">
        <v>10</v>
      </c>
      <c r="K935" s="17">
        <f>SUMPRODUCT($A$2:$G$2,'Des Matrix All Tasks All Resp'!C936:I936)</f>
        <v>-0.29981689164942416</v>
      </c>
      <c r="L935" s="17">
        <f>SUMPRODUCT($A$2:$G$2,'Des Matrix All Tasks All Resp'!J936:P936)</f>
        <v>1.3392610796480227</v>
      </c>
      <c r="M935" s="17">
        <f>SUMPRODUCT($A$2:$G$2,'Des Matrix All Tasks All Resp'!Q936:W936)</f>
        <v>-1.1975725696168413</v>
      </c>
      <c r="N935" s="17">
        <f>SUMPRODUCT($A$2:$G$2,'Des Matrix All Tasks All Resp'!X936:AD936)</f>
        <v>-0.79214457067197641</v>
      </c>
      <c r="P935" s="17">
        <v>78</v>
      </c>
      <c r="Q935" s="17">
        <v>10</v>
      </c>
      <c r="R935" s="17">
        <f t="shared" si="128"/>
        <v>0.74095388310426558</v>
      </c>
      <c r="S935" s="17">
        <f t="shared" si="129"/>
        <v>3.8162225787435333</v>
      </c>
      <c r="T935" s="17">
        <f t="shared" si="130"/>
        <v>0.30192622799302171</v>
      </c>
      <c r="U935" s="17">
        <f t="shared" si="131"/>
        <v>0.45287253595681493</v>
      </c>
      <c r="W935" s="17">
        <v>78</v>
      </c>
      <c r="X935" s="17">
        <v>10</v>
      </c>
      <c r="Y935" s="17">
        <f t="shared" si="132"/>
        <v>0.13948745082729661</v>
      </c>
      <c r="Z935" s="17">
        <f t="shared" si="133"/>
        <v>0.71841874566922448</v>
      </c>
      <c r="AA935" s="17">
        <f t="shared" si="134"/>
        <v>5.6838786921805544E-2</v>
      </c>
      <c r="AB935" s="17">
        <f t="shared" si="135"/>
        <v>8.525501658167324E-2</v>
      </c>
      <c r="AD935" s="17">
        <v>78</v>
      </c>
      <c r="AE935" s="17">
        <v>10</v>
      </c>
      <c r="AF935" s="17">
        <f>SUMPRODUCT(Y935:AB935,'Coded Choice Data'!C935:F935)</f>
        <v>0.13948745082729661</v>
      </c>
      <c r="AG935" s="17">
        <f t="shared" si="136"/>
        <v>-1.9697806399944653</v>
      </c>
    </row>
    <row r="936" spans="9:33" x14ac:dyDescent="0.3">
      <c r="I936" s="16">
        <v>78</v>
      </c>
      <c r="J936" s="16">
        <v>11</v>
      </c>
      <c r="K936" s="17">
        <f>SUMPRODUCT($A$2:$G$2,'Des Matrix All Tasks All Resp'!C937:I937)</f>
        <v>-1.0671293456207582</v>
      </c>
      <c r="L936" s="17">
        <f>SUMPRODUCT($A$2:$G$2,'Des Matrix All Tasks All Resp'!J937:P937)</f>
        <v>0.66584189037001906</v>
      </c>
      <c r="M936" s="17">
        <f>SUMPRODUCT($A$2:$G$2,'Des Matrix All Tasks All Resp'!Q937:W937)</f>
        <v>-0.68125478487649804</v>
      </c>
      <c r="N936" s="17">
        <f>SUMPRODUCT($A$2:$G$2,'Des Matrix All Tasks All Resp'!X937:AD937)</f>
        <v>-0.79214457067197641</v>
      </c>
      <c r="P936" s="17">
        <v>78</v>
      </c>
      <c r="Q936" s="17">
        <v>11</v>
      </c>
      <c r="R936" s="17">
        <f t="shared" si="128"/>
        <v>0.3439945909823911</v>
      </c>
      <c r="S936" s="17">
        <f t="shared" si="129"/>
        <v>1.9461282584821706</v>
      </c>
      <c r="T936" s="17">
        <f t="shared" si="130"/>
        <v>0.50598169568907869</v>
      </c>
      <c r="U936" s="17">
        <f t="shared" si="131"/>
        <v>0.45287253595681493</v>
      </c>
      <c r="W936" s="17">
        <v>78</v>
      </c>
      <c r="X936" s="17">
        <v>11</v>
      </c>
      <c r="Y936" s="17">
        <f t="shared" si="132"/>
        <v>0.10587781396870258</v>
      </c>
      <c r="Z936" s="17">
        <f t="shared" si="133"/>
        <v>0.59899722586439763</v>
      </c>
      <c r="AA936" s="17">
        <f t="shared" si="134"/>
        <v>0.15573569251407005</v>
      </c>
      <c r="AB936" s="17">
        <f t="shared" si="135"/>
        <v>0.1393892676528298</v>
      </c>
      <c r="AD936" s="17">
        <v>78</v>
      </c>
      <c r="AE936" s="17">
        <v>11</v>
      </c>
      <c r="AF936" s="17">
        <f>SUMPRODUCT(Y936:AB936,'Coded Choice Data'!C936:F936)</f>
        <v>0.10587781396870258</v>
      </c>
      <c r="AG936" s="17">
        <f t="shared" si="136"/>
        <v>-2.2454695481463238</v>
      </c>
    </row>
    <row r="937" spans="9:33" x14ac:dyDescent="0.3">
      <c r="I937" s="16">
        <v>78</v>
      </c>
      <c r="J937" s="16">
        <v>12</v>
      </c>
      <c r="K937" s="17">
        <f>SUMPRODUCT($A$2:$G$2,'Des Matrix All Tasks All Resp'!C938:I938)</f>
        <v>0.65706357561691719</v>
      </c>
      <c r="L937" s="17">
        <f>SUMPRODUCT($A$2:$G$2,'Des Matrix All Tasks All Resp'!J938:P938)</f>
        <v>-0.8515711716844464</v>
      </c>
      <c r="M937" s="17">
        <f>SUMPRODUCT($A$2:$G$2,'Des Matrix All Tasks All Resp'!Q938:W938)</f>
        <v>-0.69446976714678621</v>
      </c>
      <c r="N937" s="17">
        <f>SUMPRODUCT($A$2:$G$2,'Des Matrix All Tasks All Resp'!X938:AD938)</f>
        <v>-0.79214457067197641</v>
      </c>
      <c r="P937" s="17">
        <v>78</v>
      </c>
      <c r="Q937" s="17">
        <v>12</v>
      </c>
      <c r="R937" s="17">
        <f t="shared" si="128"/>
        <v>1.9291192963151294</v>
      </c>
      <c r="S937" s="17">
        <f t="shared" si="129"/>
        <v>0.42674391698803016</v>
      </c>
      <c r="T937" s="17">
        <f t="shared" si="130"/>
        <v>0.49933914382267025</v>
      </c>
      <c r="U937" s="17">
        <f t="shared" si="131"/>
        <v>0.45287253595681493</v>
      </c>
      <c r="W937" s="17">
        <v>78</v>
      </c>
      <c r="X937" s="17">
        <v>12</v>
      </c>
      <c r="Y937" s="17">
        <f t="shared" si="132"/>
        <v>0.58315466205103683</v>
      </c>
      <c r="Z937" s="17">
        <f t="shared" si="133"/>
        <v>0.1290006819012392</v>
      </c>
      <c r="AA937" s="17">
        <f t="shared" si="134"/>
        <v>0.15094553780109821</v>
      </c>
      <c r="AB937" s="17">
        <f t="shared" si="135"/>
        <v>0.13689911824662579</v>
      </c>
      <c r="AD937" s="17">
        <v>78</v>
      </c>
      <c r="AE937" s="17">
        <v>12</v>
      </c>
      <c r="AF937" s="17">
        <f>SUMPRODUCT(Y937:AB937,'Coded Choice Data'!C937:F937)</f>
        <v>0.58315466205103683</v>
      </c>
      <c r="AG937" s="17">
        <f t="shared" si="136"/>
        <v>-0.53930284127695449</v>
      </c>
    </row>
    <row r="938" spans="9:33" x14ac:dyDescent="0.3">
      <c r="I938" s="16">
        <v>79</v>
      </c>
      <c r="J938" s="16">
        <v>1</v>
      </c>
      <c r="K938" s="17">
        <f>SUMPRODUCT($A$2:$G$2,'Des Matrix All Tasks All Resp'!C939:I939)</f>
        <v>-0.69446976714678621</v>
      </c>
      <c r="L938" s="17">
        <f>SUMPRODUCT($A$2:$G$2,'Des Matrix All Tasks All Resp'!J939:P939)</f>
        <v>-1.1975725696168413</v>
      </c>
      <c r="M938" s="17">
        <f>SUMPRODUCT($A$2:$G$2,'Des Matrix All Tasks All Resp'!Q939:W939)</f>
        <v>0.66584189037001906</v>
      </c>
      <c r="N938" s="17">
        <f>SUMPRODUCT($A$2:$G$2,'Des Matrix All Tasks All Resp'!X939:AD939)</f>
        <v>-0.79214457067197641</v>
      </c>
      <c r="P938" s="17">
        <v>79</v>
      </c>
      <c r="Q938" s="17">
        <v>1</v>
      </c>
      <c r="R938" s="17">
        <f t="shared" si="128"/>
        <v>0.49933914382267025</v>
      </c>
      <c r="S938" s="17">
        <f t="shared" si="129"/>
        <v>0.30192622799302171</v>
      </c>
      <c r="T938" s="17">
        <f t="shared" si="130"/>
        <v>1.9461282584821706</v>
      </c>
      <c r="U938" s="17">
        <f t="shared" si="131"/>
        <v>0.45287253595681493</v>
      </c>
      <c r="W938" s="17">
        <v>79</v>
      </c>
      <c r="X938" s="17">
        <v>1</v>
      </c>
      <c r="Y938" s="17">
        <f t="shared" si="132"/>
        <v>0.15603050430241394</v>
      </c>
      <c r="Z938" s="17">
        <f t="shared" si="133"/>
        <v>9.4344098992981823E-2</v>
      </c>
      <c r="AA938" s="17">
        <f t="shared" si="134"/>
        <v>0.60811449966355624</v>
      </c>
      <c r="AB938" s="17">
        <f t="shared" si="135"/>
        <v>0.14151089704104794</v>
      </c>
      <c r="AD938" s="17">
        <v>79</v>
      </c>
      <c r="AE938" s="17">
        <v>1</v>
      </c>
      <c r="AF938" s="17">
        <f>SUMPRODUCT(Y938:AB938,'Coded Choice Data'!C938:F938)</f>
        <v>0.60811449966355624</v>
      </c>
      <c r="AG938" s="17">
        <f t="shared" si="136"/>
        <v>-0.49739209293123748</v>
      </c>
    </row>
    <row r="939" spans="9:33" x14ac:dyDescent="0.3">
      <c r="I939" s="16">
        <v>79</v>
      </c>
      <c r="J939" s="16">
        <v>2</v>
      </c>
      <c r="K939" s="17">
        <f>SUMPRODUCT($A$2:$G$2,'Des Matrix All Tasks All Resp'!C940:I940)</f>
        <v>-0.29981689164942416</v>
      </c>
      <c r="L939" s="17">
        <f>SUMPRODUCT($A$2:$G$2,'Des Matrix All Tasks All Resp'!J940:P940)</f>
        <v>0.65706357561691719</v>
      </c>
      <c r="M939" s="17">
        <f>SUMPRODUCT($A$2:$G$2,'Des Matrix All Tasks All Resp'!Q940:W940)</f>
        <v>-1.0671293456207582</v>
      </c>
      <c r="N939" s="17">
        <f>SUMPRODUCT($A$2:$G$2,'Des Matrix All Tasks All Resp'!X940:AD940)</f>
        <v>-0.79214457067197641</v>
      </c>
      <c r="P939" s="17">
        <v>79</v>
      </c>
      <c r="Q939" s="17">
        <v>2</v>
      </c>
      <c r="R939" s="17">
        <f t="shared" si="128"/>
        <v>0.74095388310426558</v>
      </c>
      <c r="S939" s="17">
        <f t="shared" si="129"/>
        <v>1.9291192963151294</v>
      </c>
      <c r="T939" s="17">
        <f t="shared" si="130"/>
        <v>0.3439945909823911</v>
      </c>
      <c r="U939" s="17">
        <f t="shared" si="131"/>
        <v>0.45287253595681493</v>
      </c>
      <c r="W939" s="17">
        <v>79</v>
      </c>
      <c r="X939" s="17">
        <v>2</v>
      </c>
      <c r="Y939" s="17">
        <f t="shared" si="132"/>
        <v>0.21371982717594143</v>
      </c>
      <c r="Z939" s="17">
        <f t="shared" si="133"/>
        <v>0.55643279833142645</v>
      </c>
      <c r="AA939" s="17">
        <f t="shared" si="134"/>
        <v>9.922137694481846E-2</v>
      </c>
      <c r="AB939" s="17">
        <f t="shared" si="135"/>
        <v>0.13062599754781365</v>
      </c>
      <c r="AD939" s="17">
        <v>79</v>
      </c>
      <c r="AE939" s="17">
        <v>2</v>
      </c>
      <c r="AF939" s="17">
        <f>SUMPRODUCT(Y939:AB939,'Coded Choice Data'!C939:F939)</f>
        <v>0.55643279833142645</v>
      </c>
      <c r="AG939" s="17">
        <f t="shared" si="136"/>
        <v>-0.58620887327365379</v>
      </c>
    </row>
    <row r="940" spans="9:33" x14ac:dyDescent="0.3">
      <c r="I940" s="16">
        <v>79</v>
      </c>
      <c r="J940" s="16">
        <v>3</v>
      </c>
      <c r="K940" s="17">
        <f>SUMPRODUCT($A$2:$G$2,'Des Matrix All Tasks All Resp'!C941:I941)</f>
        <v>1.3392610796480227</v>
      </c>
      <c r="L940" s="17">
        <f>SUMPRODUCT($A$2:$G$2,'Des Matrix All Tasks All Resp'!J941:P941)</f>
        <v>-0.68125478487649804</v>
      </c>
      <c r="M940" s="17">
        <f>SUMPRODUCT($A$2:$G$2,'Des Matrix All Tasks All Resp'!Q941:W941)</f>
        <v>-0.8515711716844464</v>
      </c>
      <c r="N940" s="17">
        <f>SUMPRODUCT($A$2:$G$2,'Des Matrix All Tasks All Resp'!X941:AD941)</f>
        <v>-0.79214457067197641</v>
      </c>
      <c r="P940" s="17">
        <v>79</v>
      </c>
      <c r="Q940" s="17">
        <v>3</v>
      </c>
      <c r="R940" s="17">
        <f t="shared" si="128"/>
        <v>3.8162225787435333</v>
      </c>
      <c r="S940" s="17">
        <f t="shared" si="129"/>
        <v>0.50598169568907869</v>
      </c>
      <c r="T940" s="17">
        <f t="shared" si="130"/>
        <v>0.42674391698803016</v>
      </c>
      <c r="U940" s="17">
        <f t="shared" si="131"/>
        <v>0.45287253595681493</v>
      </c>
      <c r="W940" s="17">
        <v>79</v>
      </c>
      <c r="X940" s="17">
        <v>3</v>
      </c>
      <c r="Y940" s="17">
        <f t="shared" si="132"/>
        <v>0.73363208360075771</v>
      </c>
      <c r="Z940" s="17">
        <f t="shared" si="133"/>
        <v>9.7270114101793301E-2</v>
      </c>
      <c r="AA940" s="17">
        <f t="shared" si="134"/>
        <v>8.2037413312237836E-2</v>
      </c>
      <c r="AB940" s="17">
        <f t="shared" si="135"/>
        <v>8.7060388985211054E-2</v>
      </c>
      <c r="AD940" s="17">
        <v>79</v>
      </c>
      <c r="AE940" s="17">
        <v>3</v>
      </c>
      <c r="AF940" s="17">
        <f>SUMPRODUCT(Y940:AB940,'Coded Choice Data'!C940:F940)</f>
        <v>0.73363208360075771</v>
      </c>
      <c r="AG940" s="17">
        <f t="shared" si="136"/>
        <v>-0.30974762453497645</v>
      </c>
    </row>
    <row r="941" spans="9:33" x14ac:dyDescent="0.3">
      <c r="I941" s="16">
        <v>79</v>
      </c>
      <c r="J941" s="16">
        <v>4</v>
      </c>
      <c r="K941" s="17">
        <f>SUMPRODUCT($A$2:$G$2,'Des Matrix All Tasks All Resp'!C942:I942)</f>
        <v>-0.8515711716844464</v>
      </c>
      <c r="L941" s="17">
        <f>SUMPRODUCT($A$2:$G$2,'Des Matrix All Tasks All Resp'!J942:P942)</f>
        <v>-1.0671293456207582</v>
      </c>
      <c r="M941" s="17">
        <f>SUMPRODUCT($A$2:$G$2,'Des Matrix All Tasks All Resp'!Q942:W942)</f>
        <v>-1.1975725696168413</v>
      </c>
      <c r="N941" s="17">
        <f>SUMPRODUCT($A$2:$G$2,'Des Matrix All Tasks All Resp'!X942:AD942)</f>
        <v>-0.79214457067197641</v>
      </c>
      <c r="P941" s="17">
        <v>79</v>
      </c>
      <c r="Q941" s="17">
        <v>4</v>
      </c>
      <c r="R941" s="17">
        <f t="shared" si="128"/>
        <v>0.42674391698803016</v>
      </c>
      <c r="S941" s="17">
        <f t="shared" si="129"/>
        <v>0.3439945909823911</v>
      </c>
      <c r="T941" s="17">
        <f t="shared" si="130"/>
        <v>0.30192622799302171</v>
      </c>
      <c r="U941" s="17">
        <f t="shared" si="131"/>
        <v>0.45287253595681493</v>
      </c>
      <c r="W941" s="17">
        <v>79</v>
      </c>
      <c r="X941" s="17">
        <v>4</v>
      </c>
      <c r="Y941" s="17">
        <f t="shared" si="132"/>
        <v>0.27973352394784146</v>
      </c>
      <c r="Z941" s="17">
        <f t="shared" si="133"/>
        <v>0.22549078106062309</v>
      </c>
      <c r="AA941" s="17">
        <f t="shared" si="134"/>
        <v>0.19791468458386108</v>
      </c>
      <c r="AB941" s="17">
        <f t="shared" si="135"/>
        <v>0.29686101040767443</v>
      </c>
      <c r="AD941" s="17">
        <v>79</v>
      </c>
      <c r="AE941" s="17">
        <v>4</v>
      </c>
      <c r="AF941" s="17">
        <f>SUMPRODUCT(Y941:AB941,'Coded Choice Data'!C941:F941)</f>
        <v>0.27973352394784146</v>
      </c>
      <c r="AG941" s="17">
        <f t="shared" si="136"/>
        <v>-1.2739178291533244</v>
      </c>
    </row>
    <row r="942" spans="9:33" x14ac:dyDescent="0.3">
      <c r="I942" s="16">
        <v>79</v>
      </c>
      <c r="J942" s="16">
        <v>5</v>
      </c>
      <c r="K942" s="17">
        <f>SUMPRODUCT($A$2:$G$2,'Des Matrix All Tasks All Resp'!C943:I943)</f>
        <v>1.3392610796480227</v>
      </c>
      <c r="L942" s="17">
        <f>SUMPRODUCT($A$2:$G$2,'Des Matrix All Tasks All Resp'!J943:P943)</f>
        <v>0.65706357561691719</v>
      </c>
      <c r="M942" s="17">
        <f>SUMPRODUCT($A$2:$G$2,'Des Matrix All Tasks All Resp'!Q943:W943)</f>
        <v>0.66584189037001906</v>
      </c>
      <c r="N942" s="17">
        <f>SUMPRODUCT($A$2:$G$2,'Des Matrix All Tasks All Resp'!X943:AD943)</f>
        <v>-0.79214457067197641</v>
      </c>
      <c r="P942" s="17">
        <v>79</v>
      </c>
      <c r="Q942" s="17">
        <v>5</v>
      </c>
      <c r="R942" s="17">
        <f t="shared" si="128"/>
        <v>3.8162225787435333</v>
      </c>
      <c r="S942" s="17">
        <f t="shared" si="129"/>
        <v>1.9291192963151294</v>
      </c>
      <c r="T942" s="17">
        <f t="shared" si="130"/>
        <v>1.9461282584821706</v>
      </c>
      <c r="U942" s="17">
        <f t="shared" si="131"/>
        <v>0.45287253595681493</v>
      </c>
      <c r="W942" s="17">
        <v>79</v>
      </c>
      <c r="X942" s="17">
        <v>5</v>
      </c>
      <c r="Y942" s="17">
        <f t="shared" si="132"/>
        <v>0.46857342987741968</v>
      </c>
      <c r="Z942" s="17">
        <f t="shared" si="133"/>
        <v>0.23686617503707263</v>
      </c>
      <c r="AA942" s="17">
        <f t="shared" si="134"/>
        <v>0.23895461395194584</v>
      </c>
      <c r="AB942" s="17">
        <f t="shared" si="135"/>
        <v>5.5605781133561828E-2</v>
      </c>
      <c r="AD942" s="17">
        <v>79</v>
      </c>
      <c r="AE942" s="17">
        <v>5</v>
      </c>
      <c r="AF942" s="17">
        <f>SUMPRODUCT(Y942:AB942,'Coded Choice Data'!C942:F942)</f>
        <v>0.23686617503707263</v>
      </c>
      <c r="AG942" s="17">
        <f t="shared" si="136"/>
        <v>-1.4402599596196284</v>
      </c>
    </row>
    <row r="943" spans="9:33" x14ac:dyDescent="0.3">
      <c r="I943" s="16">
        <v>79</v>
      </c>
      <c r="J943" s="16">
        <v>6</v>
      </c>
      <c r="K943" s="17">
        <f>SUMPRODUCT($A$2:$G$2,'Des Matrix All Tasks All Resp'!C944:I944)</f>
        <v>-0.68125478487649804</v>
      </c>
      <c r="L943" s="17">
        <f>SUMPRODUCT($A$2:$G$2,'Des Matrix All Tasks All Resp'!J944:P944)</f>
        <v>-0.29981689164942416</v>
      </c>
      <c r="M943" s="17">
        <f>SUMPRODUCT($A$2:$G$2,'Des Matrix All Tasks All Resp'!Q944:W944)</f>
        <v>-0.69446976714678621</v>
      </c>
      <c r="N943" s="17">
        <f>SUMPRODUCT($A$2:$G$2,'Des Matrix All Tasks All Resp'!X944:AD944)</f>
        <v>-0.79214457067197641</v>
      </c>
      <c r="P943" s="17">
        <v>79</v>
      </c>
      <c r="Q943" s="17">
        <v>6</v>
      </c>
      <c r="R943" s="17">
        <f t="shared" si="128"/>
        <v>0.50598169568907869</v>
      </c>
      <c r="S943" s="17">
        <f t="shared" si="129"/>
        <v>0.74095388310426558</v>
      </c>
      <c r="T943" s="17">
        <f t="shared" si="130"/>
        <v>0.49933914382267025</v>
      </c>
      <c r="U943" s="17">
        <f t="shared" si="131"/>
        <v>0.45287253595681493</v>
      </c>
      <c r="W943" s="17">
        <v>79</v>
      </c>
      <c r="X943" s="17">
        <v>6</v>
      </c>
      <c r="Y943" s="17">
        <f t="shared" si="132"/>
        <v>0.23008086144146769</v>
      </c>
      <c r="Z943" s="17">
        <f t="shared" si="133"/>
        <v>0.33692781609591671</v>
      </c>
      <c r="AA943" s="17">
        <f t="shared" si="134"/>
        <v>0.22706034890393112</v>
      </c>
      <c r="AB943" s="17">
        <f t="shared" si="135"/>
        <v>0.20593097355868456</v>
      </c>
      <c r="AD943" s="17">
        <v>79</v>
      </c>
      <c r="AE943" s="17">
        <v>6</v>
      </c>
      <c r="AF943" s="17">
        <f>SUMPRODUCT(Y943:AB943,'Coded Choice Data'!C943:F943)</f>
        <v>0.23008086144146769</v>
      </c>
      <c r="AG943" s="17">
        <f t="shared" si="136"/>
        <v>-1.4693244603610727</v>
      </c>
    </row>
    <row r="944" spans="9:33" x14ac:dyDescent="0.3">
      <c r="I944" s="16">
        <v>79</v>
      </c>
      <c r="J944" s="16">
        <v>7</v>
      </c>
      <c r="K944" s="17">
        <f>SUMPRODUCT($A$2:$G$2,'Des Matrix All Tasks All Resp'!C945:I945)</f>
        <v>0.66584189037001906</v>
      </c>
      <c r="L944" s="17">
        <f>SUMPRODUCT($A$2:$G$2,'Des Matrix All Tasks All Resp'!J945:P945)</f>
        <v>-0.8515711716844464</v>
      </c>
      <c r="M944" s="17">
        <f>SUMPRODUCT($A$2:$G$2,'Des Matrix All Tasks All Resp'!Q945:W945)</f>
        <v>-0.29981689164942416</v>
      </c>
      <c r="N944" s="17">
        <f>SUMPRODUCT($A$2:$G$2,'Des Matrix All Tasks All Resp'!X945:AD945)</f>
        <v>-0.79214457067197641</v>
      </c>
      <c r="P944" s="17">
        <v>79</v>
      </c>
      <c r="Q944" s="17">
        <v>7</v>
      </c>
      <c r="R944" s="17">
        <f t="shared" si="128"/>
        <v>1.9461282584821706</v>
      </c>
      <c r="S944" s="17">
        <f t="shared" si="129"/>
        <v>0.42674391698803016</v>
      </c>
      <c r="T944" s="17">
        <f t="shared" si="130"/>
        <v>0.74095388310426558</v>
      </c>
      <c r="U944" s="17">
        <f t="shared" si="131"/>
        <v>0.45287253595681493</v>
      </c>
      <c r="W944" s="17">
        <v>79</v>
      </c>
      <c r="X944" s="17">
        <v>7</v>
      </c>
      <c r="Y944" s="17">
        <f t="shared" si="132"/>
        <v>0.54563855254439342</v>
      </c>
      <c r="Z944" s="17">
        <f t="shared" si="133"/>
        <v>0.1196467561465229</v>
      </c>
      <c r="AA944" s="17">
        <f t="shared" si="134"/>
        <v>0.20774221972115875</v>
      </c>
      <c r="AB944" s="17">
        <f t="shared" si="135"/>
        <v>0.12697247158792493</v>
      </c>
      <c r="AD944" s="17">
        <v>79</v>
      </c>
      <c r="AE944" s="17">
        <v>7</v>
      </c>
      <c r="AF944" s="17">
        <f>SUMPRODUCT(Y944:AB944,'Coded Choice Data'!C944:F944)</f>
        <v>0.1196467561465229</v>
      </c>
      <c r="AG944" s="17">
        <f t="shared" si="136"/>
        <v>-2.1232115761818728</v>
      </c>
    </row>
    <row r="945" spans="9:33" x14ac:dyDescent="0.3">
      <c r="I945" s="16">
        <v>79</v>
      </c>
      <c r="J945" s="16">
        <v>8</v>
      </c>
      <c r="K945" s="17">
        <f>SUMPRODUCT($A$2:$G$2,'Des Matrix All Tasks All Resp'!C946:I946)</f>
        <v>-1.1975725696168413</v>
      </c>
      <c r="L945" s="17">
        <f>SUMPRODUCT($A$2:$G$2,'Des Matrix All Tasks All Resp'!J946:P946)</f>
        <v>-0.68125478487649804</v>
      </c>
      <c r="M945" s="17">
        <f>SUMPRODUCT($A$2:$G$2,'Des Matrix All Tasks All Resp'!Q946:W946)</f>
        <v>0.65706357561691719</v>
      </c>
      <c r="N945" s="17">
        <f>SUMPRODUCT($A$2:$G$2,'Des Matrix All Tasks All Resp'!X946:AD946)</f>
        <v>-0.79214457067197641</v>
      </c>
      <c r="P945" s="17">
        <v>79</v>
      </c>
      <c r="Q945" s="17">
        <v>8</v>
      </c>
      <c r="R945" s="17">
        <f t="shared" si="128"/>
        <v>0.30192622799302171</v>
      </c>
      <c r="S945" s="17">
        <f t="shared" si="129"/>
        <v>0.50598169568907869</v>
      </c>
      <c r="T945" s="17">
        <f t="shared" si="130"/>
        <v>1.9291192963151294</v>
      </c>
      <c r="U945" s="17">
        <f t="shared" si="131"/>
        <v>0.45287253595681493</v>
      </c>
      <c r="W945" s="17">
        <v>79</v>
      </c>
      <c r="X945" s="17">
        <v>8</v>
      </c>
      <c r="Y945" s="17">
        <f t="shared" si="132"/>
        <v>9.4650694721508805E-2</v>
      </c>
      <c r="Z945" s="17">
        <f t="shared" si="133"/>
        <v>0.15861993617343256</v>
      </c>
      <c r="AA945" s="17">
        <f t="shared" si="134"/>
        <v>0.60475859553716993</v>
      </c>
      <c r="AB945" s="17">
        <f t="shared" si="135"/>
        <v>0.14197077356788865</v>
      </c>
      <c r="AD945" s="17">
        <v>79</v>
      </c>
      <c r="AE945" s="17">
        <v>8</v>
      </c>
      <c r="AF945" s="17">
        <f>SUMPRODUCT(Y945:AB945,'Coded Choice Data'!C945:F945)</f>
        <v>0.60475859553716993</v>
      </c>
      <c r="AG945" s="17">
        <f t="shared" si="136"/>
        <v>-0.5029259162202605</v>
      </c>
    </row>
    <row r="946" spans="9:33" x14ac:dyDescent="0.3">
      <c r="I946" s="16">
        <v>79</v>
      </c>
      <c r="J946" s="16">
        <v>9</v>
      </c>
      <c r="K946" s="17">
        <f>SUMPRODUCT($A$2:$G$2,'Des Matrix All Tasks All Resp'!C947:I947)</f>
        <v>-1.0671293456207582</v>
      </c>
      <c r="L946" s="17">
        <f>SUMPRODUCT($A$2:$G$2,'Des Matrix All Tasks All Resp'!J947:P947)</f>
        <v>-0.69446976714678621</v>
      </c>
      <c r="M946" s="17">
        <f>SUMPRODUCT($A$2:$G$2,'Des Matrix All Tasks All Resp'!Q947:W947)</f>
        <v>1.3392610796480227</v>
      </c>
      <c r="N946" s="17">
        <f>SUMPRODUCT($A$2:$G$2,'Des Matrix All Tasks All Resp'!X947:AD947)</f>
        <v>-0.79214457067197641</v>
      </c>
      <c r="P946" s="17">
        <v>79</v>
      </c>
      <c r="Q946" s="17">
        <v>9</v>
      </c>
      <c r="R946" s="17">
        <f t="shared" si="128"/>
        <v>0.3439945909823911</v>
      </c>
      <c r="S946" s="17">
        <f t="shared" si="129"/>
        <v>0.49933914382267025</v>
      </c>
      <c r="T946" s="17">
        <f t="shared" si="130"/>
        <v>3.8162225787435333</v>
      </c>
      <c r="U946" s="17">
        <f t="shared" si="131"/>
        <v>0.45287253595681493</v>
      </c>
      <c r="W946" s="17">
        <v>79</v>
      </c>
      <c r="X946" s="17">
        <v>9</v>
      </c>
      <c r="Y946" s="17">
        <f t="shared" si="132"/>
        <v>6.7285941987372616E-2</v>
      </c>
      <c r="Z946" s="17">
        <f t="shared" si="133"/>
        <v>9.7671607473026778E-2</v>
      </c>
      <c r="AA946" s="17">
        <f t="shared" si="134"/>
        <v>0.7464597926116322</v>
      </c>
      <c r="AB946" s="17">
        <f t="shared" si="135"/>
        <v>8.8582657927968433E-2</v>
      </c>
      <c r="AD946" s="17">
        <v>79</v>
      </c>
      <c r="AE946" s="17">
        <v>9</v>
      </c>
      <c r="AF946" s="17">
        <f>SUMPRODUCT(Y946:AB946,'Coded Choice Data'!C946:F946)</f>
        <v>0.7464597926116322</v>
      </c>
      <c r="AG946" s="17">
        <f t="shared" si="136"/>
        <v>-0.29241352465689846</v>
      </c>
    </row>
    <row r="947" spans="9:33" x14ac:dyDescent="0.3">
      <c r="I947" s="16">
        <v>79</v>
      </c>
      <c r="J947" s="16">
        <v>10</v>
      </c>
      <c r="K947" s="17">
        <f>SUMPRODUCT($A$2:$G$2,'Des Matrix All Tasks All Resp'!C948:I948)</f>
        <v>-0.29981689164942416</v>
      </c>
      <c r="L947" s="17">
        <f>SUMPRODUCT($A$2:$G$2,'Des Matrix All Tasks All Resp'!J948:P948)</f>
        <v>1.3392610796480227</v>
      </c>
      <c r="M947" s="17">
        <f>SUMPRODUCT($A$2:$G$2,'Des Matrix All Tasks All Resp'!Q948:W948)</f>
        <v>-1.1975725696168413</v>
      </c>
      <c r="N947" s="17">
        <f>SUMPRODUCT($A$2:$G$2,'Des Matrix All Tasks All Resp'!X948:AD948)</f>
        <v>-0.79214457067197641</v>
      </c>
      <c r="P947" s="17">
        <v>79</v>
      </c>
      <c r="Q947" s="17">
        <v>10</v>
      </c>
      <c r="R947" s="17">
        <f t="shared" si="128"/>
        <v>0.74095388310426558</v>
      </c>
      <c r="S947" s="17">
        <f t="shared" si="129"/>
        <v>3.8162225787435333</v>
      </c>
      <c r="T947" s="17">
        <f t="shared" si="130"/>
        <v>0.30192622799302171</v>
      </c>
      <c r="U947" s="17">
        <f t="shared" si="131"/>
        <v>0.45287253595681493</v>
      </c>
      <c r="W947" s="17">
        <v>79</v>
      </c>
      <c r="X947" s="17">
        <v>10</v>
      </c>
      <c r="Y947" s="17">
        <f t="shared" si="132"/>
        <v>0.13948745082729661</v>
      </c>
      <c r="Z947" s="17">
        <f t="shared" si="133"/>
        <v>0.71841874566922448</v>
      </c>
      <c r="AA947" s="17">
        <f t="shared" si="134"/>
        <v>5.6838786921805544E-2</v>
      </c>
      <c r="AB947" s="17">
        <f t="shared" si="135"/>
        <v>8.525501658167324E-2</v>
      </c>
      <c r="AD947" s="17">
        <v>79</v>
      </c>
      <c r="AE947" s="17">
        <v>10</v>
      </c>
      <c r="AF947" s="17">
        <f>SUMPRODUCT(Y947:AB947,'Coded Choice Data'!C947:F947)</f>
        <v>8.525501658167324E-2</v>
      </c>
      <c r="AG947" s="17">
        <f t="shared" si="136"/>
        <v>-2.4621083190170174</v>
      </c>
    </row>
    <row r="948" spans="9:33" x14ac:dyDescent="0.3">
      <c r="I948" s="16">
        <v>79</v>
      </c>
      <c r="J948" s="16">
        <v>11</v>
      </c>
      <c r="K948" s="17">
        <f>SUMPRODUCT($A$2:$G$2,'Des Matrix All Tasks All Resp'!C949:I949)</f>
        <v>-1.0671293456207582</v>
      </c>
      <c r="L948" s="17">
        <f>SUMPRODUCT($A$2:$G$2,'Des Matrix All Tasks All Resp'!J949:P949)</f>
        <v>0.66584189037001906</v>
      </c>
      <c r="M948" s="17">
        <f>SUMPRODUCT($A$2:$G$2,'Des Matrix All Tasks All Resp'!Q949:W949)</f>
        <v>-0.68125478487649804</v>
      </c>
      <c r="N948" s="17">
        <f>SUMPRODUCT($A$2:$G$2,'Des Matrix All Tasks All Resp'!X949:AD949)</f>
        <v>-0.79214457067197641</v>
      </c>
      <c r="P948" s="17">
        <v>79</v>
      </c>
      <c r="Q948" s="17">
        <v>11</v>
      </c>
      <c r="R948" s="17">
        <f t="shared" si="128"/>
        <v>0.3439945909823911</v>
      </c>
      <c r="S948" s="17">
        <f t="shared" si="129"/>
        <v>1.9461282584821706</v>
      </c>
      <c r="T948" s="17">
        <f t="shared" si="130"/>
        <v>0.50598169568907869</v>
      </c>
      <c r="U948" s="17">
        <f t="shared" si="131"/>
        <v>0.45287253595681493</v>
      </c>
      <c r="W948" s="17">
        <v>79</v>
      </c>
      <c r="X948" s="17">
        <v>11</v>
      </c>
      <c r="Y948" s="17">
        <f t="shared" si="132"/>
        <v>0.10587781396870258</v>
      </c>
      <c r="Z948" s="17">
        <f t="shared" si="133"/>
        <v>0.59899722586439763</v>
      </c>
      <c r="AA948" s="17">
        <f t="shared" si="134"/>
        <v>0.15573569251407005</v>
      </c>
      <c r="AB948" s="17">
        <f t="shared" si="135"/>
        <v>0.1393892676528298</v>
      </c>
      <c r="AD948" s="17">
        <v>79</v>
      </c>
      <c r="AE948" s="17">
        <v>11</v>
      </c>
      <c r="AF948" s="17">
        <f>SUMPRODUCT(Y948:AB948,'Coded Choice Data'!C948:F948)</f>
        <v>0.15573569251407005</v>
      </c>
      <c r="AG948" s="17">
        <f t="shared" si="136"/>
        <v>-1.8595949874020634</v>
      </c>
    </row>
    <row r="949" spans="9:33" x14ac:dyDescent="0.3">
      <c r="I949" s="16">
        <v>79</v>
      </c>
      <c r="J949" s="16">
        <v>12</v>
      </c>
      <c r="K949" s="17">
        <f>SUMPRODUCT($A$2:$G$2,'Des Matrix All Tasks All Resp'!C950:I950)</f>
        <v>0.65706357561691719</v>
      </c>
      <c r="L949" s="17">
        <f>SUMPRODUCT($A$2:$G$2,'Des Matrix All Tasks All Resp'!J950:P950)</f>
        <v>-0.8515711716844464</v>
      </c>
      <c r="M949" s="17">
        <f>SUMPRODUCT($A$2:$G$2,'Des Matrix All Tasks All Resp'!Q950:W950)</f>
        <v>-0.69446976714678621</v>
      </c>
      <c r="N949" s="17">
        <f>SUMPRODUCT($A$2:$G$2,'Des Matrix All Tasks All Resp'!X950:AD950)</f>
        <v>-0.79214457067197641</v>
      </c>
      <c r="P949" s="17">
        <v>79</v>
      </c>
      <c r="Q949" s="17">
        <v>12</v>
      </c>
      <c r="R949" s="17">
        <f t="shared" si="128"/>
        <v>1.9291192963151294</v>
      </c>
      <c r="S949" s="17">
        <f t="shared" si="129"/>
        <v>0.42674391698803016</v>
      </c>
      <c r="T949" s="17">
        <f t="shared" si="130"/>
        <v>0.49933914382267025</v>
      </c>
      <c r="U949" s="17">
        <f t="shared" si="131"/>
        <v>0.45287253595681493</v>
      </c>
      <c r="W949" s="17">
        <v>79</v>
      </c>
      <c r="X949" s="17">
        <v>12</v>
      </c>
      <c r="Y949" s="17">
        <f t="shared" si="132"/>
        <v>0.58315466205103683</v>
      </c>
      <c r="Z949" s="17">
        <f t="shared" si="133"/>
        <v>0.1290006819012392</v>
      </c>
      <c r="AA949" s="17">
        <f t="shared" si="134"/>
        <v>0.15094553780109821</v>
      </c>
      <c r="AB949" s="17">
        <f t="shared" si="135"/>
        <v>0.13689911824662579</v>
      </c>
      <c r="AD949" s="17">
        <v>79</v>
      </c>
      <c r="AE949" s="17">
        <v>12</v>
      </c>
      <c r="AF949" s="17">
        <f>SUMPRODUCT(Y949:AB949,'Coded Choice Data'!C949:F949)</f>
        <v>0.13689911824662579</v>
      </c>
      <c r="AG949" s="17">
        <f t="shared" si="136"/>
        <v>-1.9885109875658482</v>
      </c>
    </row>
    <row r="950" spans="9:33" x14ac:dyDescent="0.3">
      <c r="I950" s="16">
        <v>80</v>
      </c>
      <c r="J950" s="16">
        <v>1</v>
      </c>
      <c r="K950" s="17">
        <f>SUMPRODUCT($A$2:$G$2,'Des Matrix All Tasks All Resp'!C951:I951)</f>
        <v>-0.69446976714678621</v>
      </c>
      <c r="L950" s="17">
        <f>SUMPRODUCT($A$2:$G$2,'Des Matrix All Tasks All Resp'!J951:P951)</f>
        <v>-1.1975725696168413</v>
      </c>
      <c r="M950" s="17">
        <f>SUMPRODUCT($A$2:$G$2,'Des Matrix All Tasks All Resp'!Q951:W951)</f>
        <v>0.66584189037001906</v>
      </c>
      <c r="N950" s="17">
        <f>SUMPRODUCT($A$2:$G$2,'Des Matrix All Tasks All Resp'!X951:AD951)</f>
        <v>-0.79214457067197641</v>
      </c>
      <c r="P950" s="17">
        <v>80</v>
      </c>
      <c r="Q950" s="17">
        <v>1</v>
      </c>
      <c r="R950" s="17">
        <f t="shared" si="128"/>
        <v>0.49933914382267025</v>
      </c>
      <c r="S950" s="17">
        <f t="shared" si="129"/>
        <v>0.30192622799302171</v>
      </c>
      <c r="T950" s="17">
        <f t="shared" si="130"/>
        <v>1.9461282584821706</v>
      </c>
      <c r="U950" s="17">
        <f t="shared" si="131"/>
        <v>0.45287253595681493</v>
      </c>
      <c r="W950" s="17">
        <v>80</v>
      </c>
      <c r="X950" s="17">
        <v>1</v>
      </c>
      <c r="Y950" s="17">
        <f t="shared" si="132"/>
        <v>0.15603050430241394</v>
      </c>
      <c r="Z950" s="17">
        <f t="shared" si="133"/>
        <v>9.4344098992981823E-2</v>
      </c>
      <c r="AA950" s="17">
        <f t="shared" si="134"/>
        <v>0.60811449966355624</v>
      </c>
      <c r="AB950" s="17">
        <f t="shared" si="135"/>
        <v>0.14151089704104794</v>
      </c>
      <c r="AD950" s="17">
        <v>80</v>
      </c>
      <c r="AE950" s="17">
        <v>1</v>
      </c>
      <c r="AF950" s="17">
        <f>SUMPRODUCT(Y950:AB950,'Coded Choice Data'!C950:F950)</f>
        <v>0.60811449966355624</v>
      </c>
      <c r="AG950" s="17">
        <f t="shared" si="136"/>
        <v>-0.49739209293123748</v>
      </c>
    </row>
    <row r="951" spans="9:33" x14ac:dyDescent="0.3">
      <c r="I951" s="16">
        <v>80</v>
      </c>
      <c r="J951" s="16">
        <v>2</v>
      </c>
      <c r="K951" s="17">
        <f>SUMPRODUCT($A$2:$G$2,'Des Matrix All Tasks All Resp'!C952:I952)</f>
        <v>-0.29981689164942416</v>
      </c>
      <c r="L951" s="17">
        <f>SUMPRODUCT($A$2:$G$2,'Des Matrix All Tasks All Resp'!J952:P952)</f>
        <v>0.65706357561691719</v>
      </c>
      <c r="M951" s="17">
        <f>SUMPRODUCT($A$2:$G$2,'Des Matrix All Tasks All Resp'!Q952:W952)</f>
        <v>-1.0671293456207582</v>
      </c>
      <c r="N951" s="17">
        <f>SUMPRODUCT($A$2:$G$2,'Des Matrix All Tasks All Resp'!X952:AD952)</f>
        <v>-0.79214457067197641</v>
      </c>
      <c r="P951" s="17">
        <v>80</v>
      </c>
      <c r="Q951" s="17">
        <v>2</v>
      </c>
      <c r="R951" s="17">
        <f t="shared" si="128"/>
        <v>0.74095388310426558</v>
      </c>
      <c r="S951" s="17">
        <f t="shared" si="129"/>
        <v>1.9291192963151294</v>
      </c>
      <c r="T951" s="17">
        <f t="shared" si="130"/>
        <v>0.3439945909823911</v>
      </c>
      <c r="U951" s="17">
        <f t="shared" si="131"/>
        <v>0.45287253595681493</v>
      </c>
      <c r="W951" s="17">
        <v>80</v>
      </c>
      <c r="X951" s="17">
        <v>2</v>
      </c>
      <c r="Y951" s="17">
        <f t="shared" si="132"/>
        <v>0.21371982717594143</v>
      </c>
      <c r="Z951" s="17">
        <f t="shared" si="133"/>
        <v>0.55643279833142645</v>
      </c>
      <c r="AA951" s="17">
        <f t="shared" si="134"/>
        <v>9.922137694481846E-2</v>
      </c>
      <c r="AB951" s="17">
        <f t="shared" si="135"/>
        <v>0.13062599754781365</v>
      </c>
      <c r="AD951" s="17">
        <v>80</v>
      </c>
      <c r="AE951" s="17">
        <v>2</v>
      </c>
      <c r="AF951" s="17">
        <f>SUMPRODUCT(Y951:AB951,'Coded Choice Data'!C951:F951)</f>
        <v>0.55643279833142645</v>
      </c>
      <c r="AG951" s="17">
        <f t="shared" si="136"/>
        <v>-0.58620887327365379</v>
      </c>
    </row>
    <row r="952" spans="9:33" x14ac:dyDescent="0.3">
      <c r="I952" s="16">
        <v>80</v>
      </c>
      <c r="J952" s="16">
        <v>3</v>
      </c>
      <c r="K952" s="17">
        <f>SUMPRODUCT($A$2:$G$2,'Des Matrix All Tasks All Resp'!C953:I953)</f>
        <v>1.3392610796480227</v>
      </c>
      <c r="L952" s="17">
        <f>SUMPRODUCT($A$2:$G$2,'Des Matrix All Tasks All Resp'!J953:P953)</f>
        <v>-0.68125478487649804</v>
      </c>
      <c r="M952" s="17">
        <f>SUMPRODUCT($A$2:$G$2,'Des Matrix All Tasks All Resp'!Q953:W953)</f>
        <v>-0.8515711716844464</v>
      </c>
      <c r="N952" s="17">
        <f>SUMPRODUCT($A$2:$G$2,'Des Matrix All Tasks All Resp'!X953:AD953)</f>
        <v>-0.79214457067197641</v>
      </c>
      <c r="P952" s="17">
        <v>80</v>
      </c>
      <c r="Q952" s="17">
        <v>3</v>
      </c>
      <c r="R952" s="17">
        <f t="shared" si="128"/>
        <v>3.8162225787435333</v>
      </c>
      <c r="S952" s="17">
        <f t="shared" si="129"/>
        <v>0.50598169568907869</v>
      </c>
      <c r="T952" s="17">
        <f t="shared" si="130"/>
        <v>0.42674391698803016</v>
      </c>
      <c r="U952" s="17">
        <f t="shared" si="131"/>
        <v>0.45287253595681493</v>
      </c>
      <c r="W952" s="17">
        <v>80</v>
      </c>
      <c r="X952" s="17">
        <v>3</v>
      </c>
      <c r="Y952" s="17">
        <f t="shared" si="132"/>
        <v>0.73363208360075771</v>
      </c>
      <c r="Z952" s="17">
        <f t="shared" si="133"/>
        <v>9.7270114101793301E-2</v>
      </c>
      <c r="AA952" s="17">
        <f t="shared" si="134"/>
        <v>8.2037413312237836E-2</v>
      </c>
      <c r="AB952" s="17">
        <f t="shared" si="135"/>
        <v>8.7060388985211054E-2</v>
      </c>
      <c r="AD952" s="17">
        <v>80</v>
      </c>
      <c r="AE952" s="17">
        <v>3</v>
      </c>
      <c r="AF952" s="17">
        <f>SUMPRODUCT(Y952:AB952,'Coded Choice Data'!C952:F952)</f>
        <v>0.73363208360075771</v>
      </c>
      <c r="AG952" s="17">
        <f t="shared" si="136"/>
        <v>-0.30974762453497645</v>
      </c>
    </row>
    <row r="953" spans="9:33" x14ac:dyDescent="0.3">
      <c r="I953" s="16">
        <v>80</v>
      </c>
      <c r="J953" s="16">
        <v>4</v>
      </c>
      <c r="K953" s="17">
        <f>SUMPRODUCT($A$2:$G$2,'Des Matrix All Tasks All Resp'!C954:I954)</f>
        <v>-0.8515711716844464</v>
      </c>
      <c r="L953" s="17">
        <f>SUMPRODUCT($A$2:$G$2,'Des Matrix All Tasks All Resp'!J954:P954)</f>
        <v>-1.0671293456207582</v>
      </c>
      <c r="M953" s="17">
        <f>SUMPRODUCT($A$2:$G$2,'Des Matrix All Tasks All Resp'!Q954:W954)</f>
        <v>-1.1975725696168413</v>
      </c>
      <c r="N953" s="17">
        <f>SUMPRODUCT($A$2:$G$2,'Des Matrix All Tasks All Resp'!X954:AD954)</f>
        <v>-0.79214457067197641</v>
      </c>
      <c r="P953" s="17">
        <v>80</v>
      </c>
      <c r="Q953" s="17">
        <v>4</v>
      </c>
      <c r="R953" s="17">
        <f t="shared" si="128"/>
        <v>0.42674391698803016</v>
      </c>
      <c r="S953" s="17">
        <f t="shared" si="129"/>
        <v>0.3439945909823911</v>
      </c>
      <c r="T953" s="17">
        <f t="shared" si="130"/>
        <v>0.30192622799302171</v>
      </c>
      <c r="U953" s="17">
        <f t="shared" si="131"/>
        <v>0.45287253595681493</v>
      </c>
      <c r="W953" s="17">
        <v>80</v>
      </c>
      <c r="X953" s="17">
        <v>4</v>
      </c>
      <c r="Y953" s="17">
        <f t="shared" si="132"/>
        <v>0.27973352394784146</v>
      </c>
      <c r="Z953" s="17">
        <f t="shared" si="133"/>
        <v>0.22549078106062309</v>
      </c>
      <c r="AA953" s="17">
        <f t="shared" si="134"/>
        <v>0.19791468458386108</v>
      </c>
      <c r="AB953" s="17">
        <f t="shared" si="135"/>
        <v>0.29686101040767443</v>
      </c>
      <c r="AD953" s="17">
        <v>80</v>
      </c>
      <c r="AE953" s="17">
        <v>4</v>
      </c>
      <c r="AF953" s="17">
        <f>SUMPRODUCT(Y953:AB953,'Coded Choice Data'!C953:F953)</f>
        <v>0.19791468458386108</v>
      </c>
      <c r="AG953" s="17">
        <f t="shared" si="136"/>
        <v>-1.6199192270857192</v>
      </c>
    </row>
    <row r="954" spans="9:33" x14ac:dyDescent="0.3">
      <c r="I954" s="16">
        <v>80</v>
      </c>
      <c r="J954" s="16">
        <v>5</v>
      </c>
      <c r="K954" s="17">
        <f>SUMPRODUCT($A$2:$G$2,'Des Matrix All Tasks All Resp'!C955:I955)</f>
        <v>1.3392610796480227</v>
      </c>
      <c r="L954" s="17">
        <f>SUMPRODUCT($A$2:$G$2,'Des Matrix All Tasks All Resp'!J955:P955)</f>
        <v>0.65706357561691719</v>
      </c>
      <c r="M954" s="17">
        <f>SUMPRODUCT($A$2:$G$2,'Des Matrix All Tasks All Resp'!Q955:W955)</f>
        <v>0.66584189037001906</v>
      </c>
      <c r="N954" s="17">
        <f>SUMPRODUCT($A$2:$G$2,'Des Matrix All Tasks All Resp'!X955:AD955)</f>
        <v>-0.79214457067197641</v>
      </c>
      <c r="P954" s="17">
        <v>80</v>
      </c>
      <c r="Q954" s="17">
        <v>5</v>
      </c>
      <c r="R954" s="17">
        <f t="shared" si="128"/>
        <v>3.8162225787435333</v>
      </c>
      <c r="S954" s="17">
        <f t="shared" si="129"/>
        <v>1.9291192963151294</v>
      </c>
      <c r="T954" s="17">
        <f t="shared" si="130"/>
        <v>1.9461282584821706</v>
      </c>
      <c r="U954" s="17">
        <f t="shared" si="131"/>
        <v>0.45287253595681493</v>
      </c>
      <c r="W954" s="17">
        <v>80</v>
      </c>
      <c r="X954" s="17">
        <v>5</v>
      </c>
      <c r="Y954" s="17">
        <f t="shared" si="132"/>
        <v>0.46857342987741968</v>
      </c>
      <c r="Z954" s="17">
        <f t="shared" si="133"/>
        <v>0.23686617503707263</v>
      </c>
      <c r="AA954" s="17">
        <f t="shared" si="134"/>
        <v>0.23895461395194584</v>
      </c>
      <c r="AB954" s="17">
        <f t="shared" si="135"/>
        <v>5.5605781133561828E-2</v>
      </c>
      <c r="AD954" s="17">
        <v>80</v>
      </c>
      <c r="AE954" s="17">
        <v>5</v>
      </c>
      <c r="AF954" s="17">
        <f>SUMPRODUCT(Y954:AB954,'Coded Choice Data'!C954:F954)</f>
        <v>0.46857342987741968</v>
      </c>
      <c r="AG954" s="17">
        <f t="shared" si="136"/>
        <v>-0.75806245558852292</v>
      </c>
    </row>
    <row r="955" spans="9:33" x14ac:dyDescent="0.3">
      <c r="I955" s="16">
        <v>80</v>
      </c>
      <c r="J955" s="16">
        <v>6</v>
      </c>
      <c r="K955" s="17">
        <f>SUMPRODUCT($A$2:$G$2,'Des Matrix All Tasks All Resp'!C956:I956)</f>
        <v>-0.68125478487649804</v>
      </c>
      <c r="L955" s="17">
        <f>SUMPRODUCT($A$2:$G$2,'Des Matrix All Tasks All Resp'!J956:P956)</f>
        <v>-0.29981689164942416</v>
      </c>
      <c r="M955" s="17">
        <f>SUMPRODUCT($A$2:$G$2,'Des Matrix All Tasks All Resp'!Q956:W956)</f>
        <v>-0.69446976714678621</v>
      </c>
      <c r="N955" s="17">
        <f>SUMPRODUCT($A$2:$G$2,'Des Matrix All Tasks All Resp'!X956:AD956)</f>
        <v>-0.79214457067197641</v>
      </c>
      <c r="P955" s="17">
        <v>80</v>
      </c>
      <c r="Q955" s="17">
        <v>6</v>
      </c>
      <c r="R955" s="17">
        <f t="shared" si="128"/>
        <v>0.50598169568907869</v>
      </c>
      <c r="S955" s="17">
        <f t="shared" si="129"/>
        <v>0.74095388310426558</v>
      </c>
      <c r="T955" s="17">
        <f t="shared" si="130"/>
        <v>0.49933914382267025</v>
      </c>
      <c r="U955" s="17">
        <f t="shared" si="131"/>
        <v>0.45287253595681493</v>
      </c>
      <c r="W955" s="17">
        <v>80</v>
      </c>
      <c r="X955" s="17">
        <v>6</v>
      </c>
      <c r="Y955" s="17">
        <f t="shared" si="132"/>
        <v>0.23008086144146769</v>
      </c>
      <c r="Z955" s="17">
        <f t="shared" si="133"/>
        <v>0.33692781609591671</v>
      </c>
      <c r="AA955" s="17">
        <f t="shared" si="134"/>
        <v>0.22706034890393112</v>
      </c>
      <c r="AB955" s="17">
        <f t="shared" si="135"/>
        <v>0.20593097355868456</v>
      </c>
      <c r="AD955" s="17">
        <v>80</v>
      </c>
      <c r="AE955" s="17">
        <v>6</v>
      </c>
      <c r="AF955" s="17">
        <f>SUMPRODUCT(Y955:AB955,'Coded Choice Data'!C955:F955)</f>
        <v>0.33692781609591671</v>
      </c>
      <c r="AG955" s="17">
        <f t="shared" si="136"/>
        <v>-1.0878865671339988</v>
      </c>
    </row>
    <row r="956" spans="9:33" x14ac:dyDescent="0.3">
      <c r="I956" s="16">
        <v>80</v>
      </c>
      <c r="J956" s="16">
        <v>7</v>
      </c>
      <c r="K956" s="17">
        <f>SUMPRODUCT($A$2:$G$2,'Des Matrix All Tasks All Resp'!C957:I957)</f>
        <v>0.66584189037001906</v>
      </c>
      <c r="L956" s="17">
        <f>SUMPRODUCT($A$2:$G$2,'Des Matrix All Tasks All Resp'!J957:P957)</f>
        <v>-0.8515711716844464</v>
      </c>
      <c r="M956" s="17">
        <f>SUMPRODUCT($A$2:$G$2,'Des Matrix All Tasks All Resp'!Q957:W957)</f>
        <v>-0.29981689164942416</v>
      </c>
      <c r="N956" s="17">
        <f>SUMPRODUCT($A$2:$G$2,'Des Matrix All Tasks All Resp'!X957:AD957)</f>
        <v>-0.79214457067197641</v>
      </c>
      <c r="P956" s="17">
        <v>80</v>
      </c>
      <c r="Q956" s="17">
        <v>7</v>
      </c>
      <c r="R956" s="17">
        <f t="shared" si="128"/>
        <v>1.9461282584821706</v>
      </c>
      <c r="S956" s="17">
        <f t="shared" si="129"/>
        <v>0.42674391698803016</v>
      </c>
      <c r="T956" s="17">
        <f t="shared" si="130"/>
        <v>0.74095388310426558</v>
      </c>
      <c r="U956" s="17">
        <f t="shared" si="131"/>
        <v>0.45287253595681493</v>
      </c>
      <c r="W956" s="17">
        <v>80</v>
      </c>
      <c r="X956" s="17">
        <v>7</v>
      </c>
      <c r="Y956" s="17">
        <f t="shared" si="132"/>
        <v>0.54563855254439342</v>
      </c>
      <c r="Z956" s="17">
        <f t="shared" si="133"/>
        <v>0.1196467561465229</v>
      </c>
      <c r="AA956" s="17">
        <f t="shared" si="134"/>
        <v>0.20774221972115875</v>
      </c>
      <c r="AB956" s="17">
        <f t="shared" si="135"/>
        <v>0.12697247158792493</v>
      </c>
      <c r="AD956" s="17">
        <v>80</v>
      </c>
      <c r="AE956" s="17">
        <v>7</v>
      </c>
      <c r="AF956" s="17">
        <f>SUMPRODUCT(Y956:AB956,'Coded Choice Data'!C956:F956)</f>
        <v>0.54563855254439342</v>
      </c>
      <c r="AG956" s="17">
        <f t="shared" si="136"/>
        <v>-0.60579851412740759</v>
      </c>
    </row>
    <row r="957" spans="9:33" x14ac:dyDescent="0.3">
      <c r="I957" s="16">
        <v>80</v>
      </c>
      <c r="J957" s="16">
        <v>8</v>
      </c>
      <c r="K957" s="17">
        <f>SUMPRODUCT($A$2:$G$2,'Des Matrix All Tasks All Resp'!C958:I958)</f>
        <v>-1.1975725696168413</v>
      </c>
      <c r="L957" s="17">
        <f>SUMPRODUCT($A$2:$G$2,'Des Matrix All Tasks All Resp'!J958:P958)</f>
        <v>-0.68125478487649804</v>
      </c>
      <c r="M957" s="17">
        <f>SUMPRODUCT($A$2:$G$2,'Des Matrix All Tasks All Resp'!Q958:W958)</f>
        <v>0.65706357561691719</v>
      </c>
      <c r="N957" s="17">
        <f>SUMPRODUCT($A$2:$G$2,'Des Matrix All Tasks All Resp'!X958:AD958)</f>
        <v>-0.79214457067197641</v>
      </c>
      <c r="P957" s="17">
        <v>80</v>
      </c>
      <c r="Q957" s="17">
        <v>8</v>
      </c>
      <c r="R957" s="17">
        <f t="shared" si="128"/>
        <v>0.30192622799302171</v>
      </c>
      <c r="S957" s="17">
        <f t="shared" si="129"/>
        <v>0.50598169568907869</v>
      </c>
      <c r="T957" s="17">
        <f t="shared" si="130"/>
        <v>1.9291192963151294</v>
      </c>
      <c r="U957" s="17">
        <f t="shared" si="131"/>
        <v>0.45287253595681493</v>
      </c>
      <c r="W957" s="17">
        <v>80</v>
      </c>
      <c r="X957" s="17">
        <v>8</v>
      </c>
      <c r="Y957" s="17">
        <f t="shared" si="132"/>
        <v>9.4650694721508805E-2</v>
      </c>
      <c r="Z957" s="17">
        <f t="shared" si="133"/>
        <v>0.15861993617343256</v>
      </c>
      <c r="AA957" s="17">
        <f t="shared" si="134"/>
        <v>0.60475859553716993</v>
      </c>
      <c r="AB957" s="17">
        <f t="shared" si="135"/>
        <v>0.14197077356788865</v>
      </c>
      <c r="AD957" s="17">
        <v>80</v>
      </c>
      <c r="AE957" s="17">
        <v>8</v>
      </c>
      <c r="AF957" s="17">
        <f>SUMPRODUCT(Y957:AB957,'Coded Choice Data'!C957:F957)</f>
        <v>0.60475859553716993</v>
      </c>
      <c r="AG957" s="17">
        <f t="shared" si="136"/>
        <v>-0.5029259162202605</v>
      </c>
    </row>
    <row r="958" spans="9:33" x14ac:dyDescent="0.3">
      <c r="I958" s="16">
        <v>80</v>
      </c>
      <c r="J958" s="16">
        <v>9</v>
      </c>
      <c r="K958" s="17">
        <f>SUMPRODUCT($A$2:$G$2,'Des Matrix All Tasks All Resp'!C959:I959)</f>
        <v>-1.0671293456207582</v>
      </c>
      <c r="L958" s="17">
        <f>SUMPRODUCT($A$2:$G$2,'Des Matrix All Tasks All Resp'!J959:P959)</f>
        <v>-0.69446976714678621</v>
      </c>
      <c r="M958" s="17">
        <f>SUMPRODUCT($A$2:$G$2,'Des Matrix All Tasks All Resp'!Q959:W959)</f>
        <v>1.3392610796480227</v>
      </c>
      <c r="N958" s="17">
        <f>SUMPRODUCT($A$2:$G$2,'Des Matrix All Tasks All Resp'!X959:AD959)</f>
        <v>-0.79214457067197641</v>
      </c>
      <c r="P958" s="17">
        <v>80</v>
      </c>
      <c r="Q958" s="17">
        <v>9</v>
      </c>
      <c r="R958" s="17">
        <f t="shared" si="128"/>
        <v>0.3439945909823911</v>
      </c>
      <c r="S958" s="17">
        <f t="shared" si="129"/>
        <v>0.49933914382267025</v>
      </c>
      <c r="T958" s="17">
        <f t="shared" si="130"/>
        <v>3.8162225787435333</v>
      </c>
      <c r="U958" s="17">
        <f t="shared" si="131"/>
        <v>0.45287253595681493</v>
      </c>
      <c r="W958" s="17">
        <v>80</v>
      </c>
      <c r="X958" s="17">
        <v>9</v>
      </c>
      <c r="Y958" s="17">
        <f t="shared" si="132"/>
        <v>6.7285941987372616E-2</v>
      </c>
      <c r="Z958" s="17">
        <f t="shared" si="133"/>
        <v>9.7671607473026778E-2</v>
      </c>
      <c r="AA958" s="17">
        <f t="shared" si="134"/>
        <v>0.7464597926116322</v>
      </c>
      <c r="AB958" s="17">
        <f t="shared" si="135"/>
        <v>8.8582657927968433E-2</v>
      </c>
      <c r="AD958" s="17">
        <v>80</v>
      </c>
      <c r="AE958" s="17">
        <v>9</v>
      </c>
      <c r="AF958" s="17">
        <f>SUMPRODUCT(Y958:AB958,'Coded Choice Data'!C958:F958)</f>
        <v>0.7464597926116322</v>
      </c>
      <c r="AG958" s="17">
        <f t="shared" si="136"/>
        <v>-0.29241352465689846</v>
      </c>
    </row>
    <row r="959" spans="9:33" x14ac:dyDescent="0.3">
      <c r="I959" s="16">
        <v>80</v>
      </c>
      <c r="J959" s="16">
        <v>10</v>
      </c>
      <c r="K959" s="17">
        <f>SUMPRODUCT($A$2:$G$2,'Des Matrix All Tasks All Resp'!C960:I960)</f>
        <v>-0.29981689164942416</v>
      </c>
      <c r="L959" s="17">
        <f>SUMPRODUCT($A$2:$G$2,'Des Matrix All Tasks All Resp'!J960:P960)</f>
        <v>1.3392610796480227</v>
      </c>
      <c r="M959" s="17">
        <f>SUMPRODUCT($A$2:$G$2,'Des Matrix All Tasks All Resp'!Q960:W960)</f>
        <v>-1.1975725696168413</v>
      </c>
      <c r="N959" s="17">
        <f>SUMPRODUCT($A$2:$G$2,'Des Matrix All Tasks All Resp'!X960:AD960)</f>
        <v>-0.79214457067197641</v>
      </c>
      <c r="P959" s="17">
        <v>80</v>
      </c>
      <c r="Q959" s="17">
        <v>10</v>
      </c>
      <c r="R959" s="17">
        <f t="shared" si="128"/>
        <v>0.74095388310426558</v>
      </c>
      <c r="S959" s="17">
        <f t="shared" si="129"/>
        <v>3.8162225787435333</v>
      </c>
      <c r="T959" s="17">
        <f t="shared" si="130"/>
        <v>0.30192622799302171</v>
      </c>
      <c r="U959" s="17">
        <f t="shared" si="131"/>
        <v>0.45287253595681493</v>
      </c>
      <c r="W959" s="17">
        <v>80</v>
      </c>
      <c r="X959" s="17">
        <v>10</v>
      </c>
      <c r="Y959" s="17">
        <f t="shared" si="132"/>
        <v>0.13948745082729661</v>
      </c>
      <c r="Z959" s="17">
        <f t="shared" si="133"/>
        <v>0.71841874566922448</v>
      </c>
      <c r="AA959" s="17">
        <f t="shared" si="134"/>
        <v>5.6838786921805544E-2</v>
      </c>
      <c r="AB959" s="17">
        <f t="shared" si="135"/>
        <v>8.525501658167324E-2</v>
      </c>
      <c r="AD959" s="17">
        <v>80</v>
      </c>
      <c r="AE959" s="17">
        <v>10</v>
      </c>
      <c r="AF959" s="17">
        <f>SUMPRODUCT(Y959:AB959,'Coded Choice Data'!C959:F959)</f>
        <v>0.13948745082729661</v>
      </c>
      <c r="AG959" s="17">
        <f t="shared" si="136"/>
        <v>-1.9697806399944653</v>
      </c>
    </row>
    <row r="960" spans="9:33" x14ac:dyDescent="0.3">
      <c r="I960" s="16">
        <v>80</v>
      </c>
      <c r="J960" s="16">
        <v>11</v>
      </c>
      <c r="K960" s="17">
        <f>SUMPRODUCT($A$2:$G$2,'Des Matrix All Tasks All Resp'!C961:I961)</f>
        <v>-1.0671293456207582</v>
      </c>
      <c r="L960" s="17">
        <f>SUMPRODUCT($A$2:$G$2,'Des Matrix All Tasks All Resp'!J961:P961)</f>
        <v>0.66584189037001906</v>
      </c>
      <c r="M960" s="17">
        <f>SUMPRODUCT($A$2:$G$2,'Des Matrix All Tasks All Resp'!Q961:W961)</f>
        <v>-0.68125478487649804</v>
      </c>
      <c r="N960" s="17">
        <f>SUMPRODUCT($A$2:$G$2,'Des Matrix All Tasks All Resp'!X961:AD961)</f>
        <v>-0.79214457067197641</v>
      </c>
      <c r="P960" s="17">
        <v>80</v>
      </c>
      <c r="Q960" s="17">
        <v>11</v>
      </c>
      <c r="R960" s="17">
        <f t="shared" si="128"/>
        <v>0.3439945909823911</v>
      </c>
      <c r="S960" s="17">
        <f t="shared" si="129"/>
        <v>1.9461282584821706</v>
      </c>
      <c r="T960" s="17">
        <f t="shared" si="130"/>
        <v>0.50598169568907869</v>
      </c>
      <c r="U960" s="17">
        <f t="shared" si="131"/>
        <v>0.45287253595681493</v>
      </c>
      <c r="W960" s="17">
        <v>80</v>
      </c>
      <c r="X960" s="17">
        <v>11</v>
      </c>
      <c r="Y960" s="17">
        <f t="shared" si="132"/>
        <v>0.10587781396870258</v>
      </c>
      <c r="Z960" s="17">
        <f t="shared" si="133"/>
        <v>0.59899722586439763</v>
      </c>
      <c r="AA960" s="17">
        <f t="shared" si="134"/>
        <v>0.15573569251407005</v>
      </c>
      <c r="AB960" s="17">
        <f t="shared" si="135"/>
        <v>0.1393892676528298</v>
      </c>
      <c r="AD960" s="17">
        <v>80</v>
      </c>
      <c r="AE960" s="17">
        <v>11</v>
      </c>
      <c r="AF960" s="17">
        <f>SUMPRODUCT(Y960:AB960,'Coded Choice Data'!C960:F960)</f>
        <v>0.59899722586439763</v>
      </c>
      <c r="AG960" s="17">
        <f t="shared" si="136"/>
        <v>-0.51249831215554631</v>
      </c>
    </row>
    <row r="961" spans="9:33" x14ac:dyDescent="0.3">
      <c r="I961" s="16">
        <v>80</v>
      </c>
      <c r="J961" s="16">
        <v>12</v>
      </c>
      <c r="K961" s="17">
        <f>SUMPRODUCT($A$2:$G$2,'Des Matrix All Tasks All Resp'!C962:I962)</f>
        <v>0.65706357561691719</v>
      </c>
      <c r="L961" s="17">
        <f>SUMPRODUCT($A$2:$G$2,'Des Matrix All Tasks All Resp'!J962:P962)</f>
        <v>-0.8515711716844464</v>
      </c>
      <c r="M961" s="17">
        <f>SUMPRODUCT($A$2:$G$2,'Des Matrix All Tasks All Resp'!Q962:W962)</f>
        <v>-0.69446976714678621</v>
      </c>
      <c r="N961" s="17">
        <f>SUMPRODUCT($A$2:$G$2,'Des Matrix All Tasks All Resp'!X962:AD962)</f>
        <v>-0.79214457067197641</v>
      </c>
      <c r="P961" s="17">
        <v>80</v>
      </c>
      <c r="Q961" s="17">
        <v>12</v>
      </c>
      <c r="R961" s="17">
        <f t="shared" si="128"/>
        <v>1.9291192963151294</v>
      </c>
      <c r="S961" s="17">
        <f t="shared" si="129"/>
        <v>0.42674391698803016</v>
      </c>
      <c r="T961" s="17">
        <f t="shared" si="130"/>
        <v>0.49933914382267025</v>
      </c>
      <c r="U961" s="17">
        <f t="shared" si="131"/>
        <v>0.45287253595681493</v>
      </c>
      <c r="W961" s="17">
        <v>80</v>
      </c>
      <c r="X961" s="17">
        <v>12</v>
      </c>
      <c r="Y961" s="17">
        <f t="shared" si="132"/>
        <v>0.58315466205103683</v>
      </c>
      <c r="Z961" s="17">
        <f t="shared" si="133"/>
        <v>0.1290006819012392</v>
      </c>
      <c r="AA961" s="17">
        <f t="shared" si="134"/>
        <v>0.15094553780109821</v>
      </c>
      <c r="AB961" s="17">
        <f t="shared" si="135"/>
        <v>0.13689911824662579</v>
      </c>
      <c r="AD961" s="17">
        <v>80</v>
      </c>
      <c r="AE961" s="17">
        <v>12</v>
      </c>
      <c r="AF961" s="17">
        <f>SUMPRODUCT(Y961:AB961,'Coded Choice Data'!C961:F961)</f>
        <v>0.58315466205103683</v>
      </c>
      <c r="AG961" s="17">
        <f t="shared" si="136"/>
        <v>-0.53930284127695449</v>
      </c>
    </row>
    <row r="962" spans="9:33" x14ac:dyDescent="0.3">
      <c r="I962" s="16">
        <v>81</v>
      </c>
      <c r="J962" s="16">
        <v>1</v>
      </c>
      <c r="K962" s="17">
        <f>SUMPRODUCT($A$2:$G$2,'Des Matrix All Tasks All Resp'!C963:I963)</f>
        <v>-0.69446976714678621</v>
      </c>
      <c r="L962" s="17">
        <f>SUMPRODUCT($A$2:$G$2,'Des Matrix All Tasks All Resp'!J963:P963)</f>
        <v>-1.1975725696168413</v>
      </c>
      <c r="M962" s="17">
        <f>SUMPRODUCT($A$2:$G$2,'Des Matrix All Tasks All Resp'!Q963:W963)</f>
        <v>0.66584189037001906</v>
      </c>
      <c r="N962" s="17">
        <f>SUMPRODUCT($A$2:$G$2,'Des Matrix All Tasks All Resp'!X963:AD963)</f>
        <v>-0.79214457067197641</v>
      </c>
      <c r="P962" s="17">
        <v>81</v>
      </c>
      <c r="Q962" s="17">
        <v>1</v>
      </c>
      <c r="R962" s="17">
        <f t="shared" si="128"/>
        <v>0.49933914382267025</v>
      </c>
      <c r="S962" s="17">
        <f t="shared" si="129"/>
        <v>0.30192622799302171</v>
      </c>
      <c r="T962" s="17">
        <f t="shared" si="130"/>
        <v>1.9461282584821706</v>
      </c>
      <c r="U962" s="17">
        <f t="shared" si="131"/>
        <v>0.45287253595681493</v>
      </c>
      <c r="W962" s="17">
        <v>81</v>
      </c>
      <c r="X962" s="17">
        <v>1</v>
      </c>
      <c r="Y962" s="17">
        <f t="shared" si="132"/>
        <v>0.15603050430241394</v>
      </c>
      <c r="Z962" s="17">
        <f t="shared" si="133"/>
        <v>9.4344098992981823E-2</v>
      </c>
      <c r="AA962" s="17">
        <f t="shared" si="134"/>
        <v>0.60811449966355624</v>
      </c>
      <c r="AB962" s="17">
        <f t="shared" si="135"/>
        <v>0.14151089704104794</v>
      </c>
      <c r="AD962" s="17">
        <v>81</v>
      </c>
      <c r="AE962" s="17">
        <v>1</v>
      </c>
      <c r="AF962" s="17">
        <f>SUMPRODUCT(Y962:AB962,'Coded Choice Data'!C962:F962)</f>
        <v>0.60811449966355624</v>
      </c>
      <c r="AG962" s="17">
        <f t="shared" si="136"/>
        <v>-0.49739209293123748</v>
      </c>
    </row>
    <row r="963" spans="9:33" x14ac:dyDescent="0.3">
      <c r="I963" s="16">
        <v>81</v>
      </c>
      <c r="J963" s="16">
        <v>2</v>
      </c>
      <c r="K963" s="17">
        <f>SUMPRODUCT($A$2:$G$2,'Des Matrix All Tasks All Resp'!C964:I964)</f>
        <v>-0.29981689164942416</v>
      </c>
      <c r="L963" s="17">
        <f>SUMPRODUCT($A$2:$G$2,'Des Matrix All Tasks All Resp'!J964:P964)</f>
        <v>0.65706357561691719</v>
      </c>
      <c r="M963" s="17">
        <f>SUMPRODUCT($A$2:$G$2,'Des Matrix All Tasks All Resp'!Q964:W964)</f>
        <v>-1.0671293456207582</v>
      </c>
      <c r="N963" s="17">
        <f>SUMPRODUCT($A$2:$G$2,'Des Matrix All Tasks All Resp'!X964:AD964)</f>
        <v>-0.79214457067197641</v>
      </c>
      <c r="P963" s="17">
        <v>81</v>
      </c>
      <c r="Q963" s="17">
        <v>2</v>
      </c>
      <c r="R963" s="17">
        <f t="shared" ref="R963:R1026" si="137">EXP(K963)</f>
        <v>0.74095388310426558</v>
      </c>
      <c r="S963" s="17">
        <f t="shared" ref="S963:S1026" si="138">EXP(L963)</f>
        <v>1.9291192963151294</v>
      </c>
      <c r="T963" s="17">
        <f t="shared" ref="T963:T1026" si="139">EXP(M963)</f>
        <v>0.3439945909823911</v>
      </c>
      <c r="U963" s="17">
        <f t="shared" ref="U963:U1026" si="140">EXP(N963)</f>
        <v>0.45287253595681493</v>
      </c>
      <c r="W963" s="17">
        <v>81</v>
      </c>
      <c r="X963" s="17">
        <v>2</v>
      </c>
      <c r="Y963" s="17">
        <f t="shared" ref="Y963:Y1026" si="141">R963/SUM($R963:$U963)</f>
        <v>0.21371982717594143</v>
      </c>
      <c r="Z963" s="17">
        <f t="shared" ref="Z963:Z1026" si="142">S963/SUM($R963:$U963)</f>
        <v>0.55643279833142645</v>
      </c>
      <c r="AA963" s="17">
        <f t="shared" ref="AA963:AA1026" si="143">T963/SUM($R963:$U963)</f>
        <v>9.922137694481846E-2</v>
      </c>
      <c r="AB963" s="17">
        <f t="shared" ref="AB963:AB1026" si="144">U963/SUM($R963:$U963)</f>
        <v>0.13062599754781365</v>
      </c>
      <c r="AD963" s="17">
        <v>81</v>
      </c>
      <c r="AE963" s="17">
        <v>2</v>
      </c>
      <c r="AF963" s="17">
        <f>SUMPRODUCT(Y963:AB963,'Coded Choice Data'!C963:F963)</f>
        <v>0.55643279833142645</v>
      </c>
      <c r="AG963" s="17">
        <f t="shared" ref="AG963:AG1026" si="145">LN(AF963)</f>
        <v>-0.58620887327365379</v>
      </c>
    </row>
    <row r="964" spans="9:33" x14ac:dyDescent="0.3">
      <c r="I964" s="16">
        <v>81</v>
      </c>
      <c r="J964" s="16">
        <v>3</v>
      </c>
      <c r="K964" s="17">
        <f>SUMPRODUCT($A$2:$G$2,'Des Matrix All Tasks All Resp'!C965:I965)</f>
        <v>1.3392610796480227</v>
      </c>
      <c r="L964" s="17">
        <f>SUMPRODUCT($A$2:$G$2,'Des Matrix All Tasks All Resp'!J965:P965)</f>
        <v>-0.68125478487649804</v>
      </c>
      <c r="M964" s="17">
        <f>SUMPRODUCT($A$2:$G$2,'Des Matrix All Tasks All Resp'!Q965:W965)</f>
        <v>-0.8515711716844464</v>
      </c>
      <c r="N964" s="17">
        <f>SUMPRODUCT($A$2:$G$2,'Des Matrix All Tasks All Resp'!X965:AD965)</f>
        <v>-0.79214457067197641</v>
      </c>
      <c r="P964" s="17">
        <v>81</v>
      </c>
      <c r="Q964" s="17">
        <v>3</v>
      </c>
      <c r="R964" s="17">
        <f t="shared" si="137"/>
        <v>3.8162225787435333</v>
      </c>
      <c r="S964" s="17">
        <f t="shared" si="138"/>
        <v>0.50598169568907869</v>
      </c>
      <c r="T964" s="17">
        <f t="shared" si="139"/>
        <v>0.42674391698803016</v>
      </c>
      <c r="U964" s="17">
        <f t="shared" si="140"/>
        <v>0.45287253595681493</v>
      </c>
      <c r="W964" s="17">
        <v>81</v>
      </c>
      <c r="X964" s="17">
        <v>3</v>
      </c>
      <c r="Y964" s="17">
        <f t="shared" si="141"/>
        <v>0.73363208360075771</v>
      </c>
      <c r="Z964" s="17">
        <f t="shared" si="142"/>
        <v>9.7270114101793301E-2</v>
      </c>
      <c r="AA964" s="17">
        <f t="shared" si="143"/>
        <v>8.2037413312237836E-2</v>
      </c>
      <c r="AB964" s="17">
        <f t="shared" si="144"/>
        <v>8.7060388985211054E-2</v>
      </c>
      <c r="AD964" s="17">
        <v>81</v>
      </c>
      <c r="AE964" s="17">
        <v>3</v>
      </c>
      <c r="AF964" s="17">
        <f>SUMPRODUCT(Y964:AB964,'Coded Choice Data'!C964:F964)</f>
        <v>9.7270114101793301E-2</v>
      </c>
      <c r="AG964" s="17">
        <f t="shared" si="145"/>
        <v>-2.3302634890594969</v>
      </c>
    </row>
    <row r="965" spans="9:33" x14ac:dyDescent="0.3">
      <c r="I965" s="16">
        <v>81</v>
      </c>
      <c r="J965" s="16">
        <v>4</v>
      </c>
      <c r="K965" s="17">
        <f>SUMPRODUCT($A$2:$G$2,'Des Matrix All Tasks All Resp'!C966:I966)</f>
        <v>-0.8515711716844464</v>
      </c>
      <c r="L965" s="17">
        <f>SUMPRODUCT($A$2:$G$2,'Des Matrix All Tasks All Resp'!J966:P966)</f>
        <v>-1.0671293456207582</v>
      </c>
      <c r="M965" s="17">
        <f>SUMPRODUCT($A$2:$G$2,'Des Matrix All Tasks All Resp'!Q966:W966)</f>
        <v>-1.1975725696168413</v>
      </c>
      <c r="N965" s="17">
        <f>SUMPRODUCT($A$2:$G$2,'Des Matrix All Tasks All Resp'!X966:AD966)</f>
        <v>-0.79214457067197641</v>
      </c>
      <c r="P965" s="17">
        <v>81</v>
      </c>
      <c r="Q965" s="17">
        <v>4</v>
      </c>
      <c r="R965" s="17">
        <f t="shared" si="137"/>
        <v>0.42674391698803016</v>
      </c>
      <c r="S965" s="17">
        <f t="shared" si="138"/>
        <v>0.3439945909823911</v>
      </c>
      <c r="T965" s="17">
        <f t="shared" si="139"/>
        <v>0.30192622799302171</v>
      </c>
      <c r="U965" s="17">
        <f t="shared" si="140"/>
        <v>0.45287253595681493</v>
      </c>
      <c r="W965" s="17">
        <v>81</v>
      </c>
      <c r="X965" s="17">
        <v>4</v>
      </c>
      <c r="Y965" s="17">
        <f t="shared" si="141"/>
        <v>0.27973352394784146</v>
      </c>
      <c r="Z965" s="17">
        <f t="shared" si="142"/>
        <v>0.22549078106062309</v>
      </c>
      <c r="AA965" s="17">
        <f t="shared" si="143"/>
        <v>0.19791468458386108</v>
      </c>
      <c r="AB965" s="17">
        <f t="shared" si="144"/>
        <v>0.29686101040767443</v>
      </c>
      <c r="AD965" s="17">
        <v>81</v>
      </c>
      <c r="AE965" s="17">
        <v>4</v>
      </c>
      <c r="AF965" s="17">
        <f>SUMPRODUCT(Y965:AB965,'Coded Choice Data'!C965:F965)</f>
        <v>0.22549078106062309</v>
      </c>
      <c r="AG965" s="17">
        <f t="shared" si="145"/>
        <v>-1.4894760030896363</v>
      </c>
    </row>
    <row r="966" spans="9:33" x14ac:dyDescent="0.3">
      <c r="I966" s="16">
        <v>81</v>
      </c>
      <c r="J966" s="16">
        <v>5</v>
      </c>
      <c r="K966" s="17">
        <f>SUMPRODUCT($A$2:$G$2,'Des Matrix All Tasks All Resp'!C967:I967)</f>
        <v>1.3392610796480227</v>
      </c>
      <c r="L966" s="17">
        <f>SUMPRODUCT($A$2:$G$2,'Des Matrix All Tasks All Resp'!J967:P967)</f>
        <v>0.65706357561691719</v>
      </c>
      <c r="M966" s="17">
        <f>SUMPRODUCT($A$2:$G$2,'Des Matrix All Tasks All Resp'!Q967:W967)</f>
        <v>0.66584189037001906</v>
      </c>
      <c r="N966" s="17">
        <f>SUMPRODUCT($A$2:$G$2,'Des Matrix All Tasks All Resp'!X967:AD967)</f>
        <v>-0.79214457067197641</v>
      </c>
      <c r="P966" s="17">
        <v>81</v>
      </c>
      <c r="Q966" s="17">
        <v>5</v>
      </c>
      <c r="R966" s="17">
        <f t="shared" si="137"/>
        <v>3.8162225787435333</v>
      </c>
      <c r="S966" s="17">
        <f t="shared" si="138"/>
        <v>1.9291192963151294</v>
      </c>
      <c r="T966" s="17">
        <f t="shared" si="139"/>
        <v>1.9461282584821706</v>
      </c>
      <c r="U966" s="17">
        <f t="shared" si="140"/>
        <v>0.45287253595681493</v>
      </c>
      <c r="W966" s="17">
        <v>81</v>
      </c>
      <c r="X966" s="17">
        <v>5</v>
      </c>
      <c r="Y966" s="17">
        <f t="shared" si="141"/>
        <v>0.46857342987741968</v>
      </c>
      <c r="Z966" s="17">
        <f t="shared" si="142"/>
        <v>0.23686617503707263</v>
      </c>
      <c r="AA966" s="17">
        <f t="shared" si="143"/>
        <v>0.23895461395194584</v>
      </c>
      <c r="AB966" s="17">
        <f t="shared" si="144"/>
        <v>5.5605781133561828E-2</v>
      </c>
      <c r="AD966" s="17">
        <v>81</v>
      </c>
      <c r="AE966" s="17">
        <v>5</v>
      </c>
      <c r="AF966" s="17">
        <f>SUMPRODUCT(Y966:AB966,'Coded Choice Data'!C966:F966)</f>
        <v>0.23686617503707263</v>
      </c>
      <c r="AG966" s="17">
        <f t="shared" si="145"/>
        <v>-1.4402599596196284</v>
      </c>
    </row>
    <row r="967" spans="9:33" x14ac:dyDescent="0.3">
      <c r="I967" s="16">
        <v>81</v>
      </c>
      <c r="J967" s="16">
        <v>6</v>
      </c>
      <c r="K967" s="17">
        <f>SUMPRODUCT($A$2:$G$2,'Des Matrix All Tasks All Resp'!C968:I968)</f>
        <v>-0.68125478487649804</v>
      </c>
      <c r="L967" s="17">
        <f>SUMPRODUCT($A$2:$G$2,'Des Matrix All Tasks All Resp'!J968:P968)</f>
        <v>-0.29981689164942416</v>
      </c>
      <c r="M967" s="17">
        <f>SUMPRODUCT($A$2:$G$2,'Des Matrix All Tasks All Resp'!Q968:W968)</f>
        <v>-0.69446976714678621</v>
      </c>
      <c r="N967" s="17">
        <f>SUMPRODUCT($A$2:$G$2,'Des Matrix All Tasks All Resp'!X968:AD968)</f>
        <v>-0.79214457067197641</v>
      </c>
      <c r="P967" s="17">
        <v>81</v>
      </c>
      <c r="Q967" s="17">
        <v>6</v>
      </c>
      <c r="R967" s="17">
        <f t="shared" si="137"/>
        <v>0.50598169568907869</v>
      </c>
      <c r="S967" s="17">
        <f t="shared" si="138"/>
        <v>0.74095388310426558</v>
      </c>
      <c r="T967" s="17">
        <f t="shared" si="139"/>
        <v>0.49933914382267025</v>
      </c>
      <c r="U967" s="17">
        <f t="shared" si="140"/>
        <v>0.45287253595681493</v>
      </c>
      <c r="W967" s="17">
        <v>81</v>
      </c>
      <c r="X967" s="17">
        <v>6</v>
      </c>
      <c r="Y967" s="17">
        <f t="shared" si="141"/>
        <v>0.23008086144146769</v>
      </c>
      <c r="Z967" s="17">
        <f t="shared" si="142"/>
        <v>0.33692781609591671</v>
      </c>
      <c r="AA967" s="17">
        <f t="shared" si="143"/>
        <v>0.22706034890393112</v>
      </c>
      <c r="AB967" s="17">
        <f t="shared" si="144"/>
        <v>0.20593097355868456</v>
      </c>
      <c r="AD967" s="17">
        <v>81</v>
      </c>
      <c r="AE967" s="17">
        <v>6</v>
      </c>
      <c r="AF967" s="17">
        <f>SUMPRODUCT(Y967:AB967,'Coded Choice Data'!C967:F967)</f>
        <v>0.20593097355868456</v>
      </c>
      <c r="AG967" s="17">
        <f t="shared" si="145"/>
        <v>-1.5802142461565509</v>
      </c>
    </row>
    <row r="968" spans="9:33" x14ac:dyDescent="0.3">
      <c r="I968" s="16">
        <v>81</v>
      </c>
      <c r="J968" s="16">
        <v>7</v>
      </c>
      <c r="K968" s="17">
        <f>SUMPRODUCT($A$2:$G$2,'Des Matrix All Tasks All Resp'!C969:I969)</f>
        <v>0.66584189037001906</v>
      </c>
      <c r="L968" s="17">
        <f>SUMPRODUCT($A$2:$G$2,'Des Matrix All Tasks All Resp'!J969:P969)</f>
        <v>-0.8515711716844464</v>
      </c>
      <c r="M968" s="17">
        <f>SUMPRODUCT($A$2:$G$2,'Des Matrix All Tasks All Resp'!Q969:W969)</f>
        <v>-0.29981689164942416</v>
      </c>
      <c r="N968" s="17">
        <f>SUMPRODUCT($A$2:$G$2,'Des Matrix All Tasks All Resp'!X969:AD969)</f>
        <v>-0.79214457067197641</v>
      </c>
      <c r="P968" s="17">
        <v>81</v>
      </c>
      <c r="Q968" s="17">
        <v>7</v>
      </c>
      <c r="R968" s="17">
        <f t="shared" si="137"/>
        <v>1.9461282584821706</v>
      </c>
      <c r="S968" s="17">
        <f t="shared" si="138"/>
        <v>0.42674391698803016</v>
      </c>
      <c r="T968" s="17">
        <f t="shared" si="139"/>
        <v>0.74095388310426558</v>
      </c>
      <c r="U968" s="17">
        <f t="shared" si="140"/>
        <v>0.45287253595681493</v>
      </c>
      <c r="W968" s="17">
        <v>81</v>
      </c>
      <c r="X968" s="17">
        <v>7</v>
      </c>
      <c r="Y968" s="17">
        <f t="shared" si="141"/>
        <v>0.54563855254439342</v>
      </c>
      <c r="Z968" s="17">
        <f t="shared" si="142"/>
        <v>0.1196467561465229</v>
      </c>
      <c r="AA968" s="17">
        <f t="shared" si="143"/>
        <v>0.20774221972115875</v>
      </c>
      <c r="AB968" s="17">
        <f t="shared" si="144"/>
        <v>0.12697247158792493</v>
      </c>
      <c r="AD968" s="17">
        <v>81</v>
      </c>
      <c r="AE968" s="17">
        <v>7</v>
      </c>
      <c r="AF968" s="17">
        <f>SUMPRODUCT(Y968:AB968,'Coded Choice Data'!C968:F968)</f>
        <v>0.54563855254439342</v>
      </c>
      <c r="AG968" s="17">
        <f t="shared" si="145"/>
        <v>-0.60579851412740759</v>
      </c>
    </row>
    <row r="969" spans="9:33" x14ac:dyDescent="0.3">
      <c r="I969" s="16">
        <v>81</v>
      </c>
      <c r="J969" s="16">
        <v>8</v>
      </c>
      <c r="K969" s="17">
        <f>SUMPRODUCT($A$2:$G$2,'Des Matrix All Tasks All Resp'!C970:I970)</f>
        <v>-1.1975725696168413</v>
      </c>
      <c r="L969" s="17">
        <f>SUMPRODUCT($A$2:$G$2,'Des Matrix All Tasks All Resp'!J970:P970)</f>
        <v>-0.68125478487649804</v>
      </c>
      <c r="M969" s="17">
        <f>SUMPRODUCT($A$2:$G$2,'Des Matrix All Tasks All Resp'!Q970:W970)</f>
        <v>0.65706357561691719</v>
      </c>
      <c r="N969" s="17">
        <f>SUMPRODUCT($A$2:$G$2,'Des Matrix All Tasks All Resp'!X970:AD970)</f>
        <v>-0.79214457067197641</v>
      </c>
      <c r="P969" s="17">
        <v>81</v>
      </c>
      <c r="Q969" s="17">
        <v>8</v>
      </c>
      <c r="R969" s="17">
        <f t="shared" si="137"/>
        <v>0.30192622799302171</v>
      </c>
      <c r="S969" s="17">
        <f t="shared" si="138"/>
        <v>0.50598169568907869</v>
      </c>
      <c r="T969" s="17">
        <f t="shared" si="139"/>
        <v>1.9291192963151294</v>
      </c>
      <c r="U969" s="17">
        <f t="shared" si="140"/>
        <v>0.45287253595681493</v>
      </c>
      <c r="W969" s="17">
        <v>81</v>
      </c>
      <c r="X969" s="17">
        <v>8</v>
      </c>
      <c r="Y969" s="17">
        <f t="shared" si="141"/>
        <v>9.4650694721508805E-2</v>
      </c>
      <c r="Z969" s="17">
        <f t="shared" si="142"/>
        <v>0.15861993617343256</v>
      </c>
      <c r="AA969" s="17">
        <f t="shared" si="143"/>
        <v>0.60475859553716993</v>
      </c>
      <c r="AB969" s="17">
        <f t="shared" si="144"/>
        <v>0.14197077356788865</v>
      </c>
      <c r="AD969" s="17">
        <v>81</v>
      </c>
      <c r="AE969" s="17">
        <v>8</v>
      </c>
      <c r="AF969" s="17">
        <f>SUMPRODUCT(Y969:AB969,'Coded Choice Data'!C969:F969)</f>
        <v>0.60475859553716993</v>
      </c>
      <c r="AG969" s="17">
        <f t="shared" si="145"/>
        <v>-0.5029259162202605</v>
      </c>
    </row>
    <row r="970" spans="9:33" x14ac:dyDescent="0.3">
      <c r="I970" s="16">
        <v>81</v>
      </c>
      <c r="J970" s="16">
        <v>9</v>
      </c>
      <c r="K970" s="17">
        <f>SUMPRODUCT($A$2:$G$2,'Des Matrix All Tasks All Resp'!C971:I971)</f>
        <v>-1.0671293456207582</v>
      </c>
      <c r="L970" s="17">
        <f>SUMPRODUCT($A$2:$G$2,'Des Matrix All Tasks All Resp'!J971:P971)</f>
        <v>-0.69446976714678621</v>
      </c>
      <c r="M970" s="17">
        <f>SUMPRODUCT($A$2:$G$2,'Des Matrix All Tasks All Resp'!Q971:W971)</f>
        <v>1.3392610796480227</v>
      </c>
      <c r="N970" s="17">
        <f>SUMPRODUCT($A$2:$G$2,'Des Matrix All Tasks All Resp'!X971:AD971)</f>
        <v>-0.79214457067197641</v>
      </c>
      <c r="P970" s="17">
        <v>81</v>
      </c>
      <c r="Q970" s="17">
        <v>9</v>
      </c>
      <c r="R970" s="17">
        <f t="shared" si="137"/>
        <v>0.3439945909823911</v>
      </c>
      <c r="S970" s="17">
        <f t="shared" si="138"/>
        <v>0.49933914382267025</v>
      </c>
      <c r="T970" s="17">
        <f t="shared" si="139"/>
        <v>3.8162225787435333</v>
      </c>
      <c r="U970" s="17">
        <f t="shared" si="140"/>
        <v>0.45287253595681493</v>
      </c>
      <c r="W970" s="17">
        <v>81</v>
      </c>
      <c r="X970" s="17">
        <v>9</v>
      </c>
      <c r="Y970" s="17">
        <f t="shared" si="141"/>
        <v>6.7285941987372616E-2</v>
      </c>
      <c r="Z970" s="17">
        <f t="shared" si="142"/>
        <v>9.7671607473026778E-2</v>
      </c>
      <c r="AA970" s="17">
        <f t="shared" si="143"/>
        <v>0.7464597926116322</v>
      </c>
      <c r="AB970" s="17">
        <f t="shared" si="144"/>
        <v>8.8582657927968433E-2</v>
      </c>
      <c r="AD970" s="17">
        <v>81</v>
      </c>
      <c r="AE970" s="17">
        <v>9</v>
      </c>
      <c r="AF970" s="17">
        <f>SUMPRODUCT(Y970:AB970,'Coded Choice Data'!C970:F970)</f>
        <v>9.7671607473026778E-2</v>
      </c>
      <c r="AG970" s="17">
        <f t="shared" si="145"/>
        <v>-2.3261443714517074</v>
      </c>
    </row>
    <row r="971" spans="9:33" x14ac:dyDescent="0.3">
      <c r="I971" s="16">
        <v>81</v>
      </c>
      <c r="J971" s="16">
        <v>10</v>
      </c>
      <c r="K971" s="17">
        <f>SUMPRODUCT($A$2:$G$2,'Des Matrix All Tasks All Resp'!C972:I972)</f>
        <v>-0.29981689164942416</v>
      </c>
      <c r="L971" s="17">
        <f>SUMPRODUCT($A$2:$G$2,'Des Matrix All Tasks All Resp'!J972:P972)</f>
        <v>1.3392610796480227</v>
      </c>
      <c r="M971" s="17">
        <f>SUMPRODUCT($A$2:$G$2,'Des Matrix All Tasks All Resp'!Q972:W972)</f>
        <v>-1.1975725696168413</v>
      </c>
      <c r="N971" s="17">
        <f>SUMPRODUCT($A$2:$G$2,'Des Matrix All Tasks All Resp'!X972:AD972)</f>
        <v>-0.79214457067197641</v>
      </c>
      <c r="P971" s="17">
        <v>81</v>
      </c>
      <c r="Q971" s="17">
        <v>10</v>
      </c>
      <c r="R971" s="17">
        <f t="shared" si="137"/>
        <v>0.74095388310426558</v>
      </c>
      <c r="S971" s="17">
        <f t="shared" si="138"/>
        <v>3.8162225787435333</v>
      </c>
      <c r="T971" s="17">
        <f t="shared" si="139"/>
        <v>0.30192622799302171</v>
      </c>
      <c r="U971" s="17">
        <f t="shared" si="140"/>
        <v>0.45287253595681493</v>
      </c>
      <c r="W971" s="17">
        <v>81</v>
      </c>
      <c r="X971" s="17">
        <v>10</v>
      </c>
      <c r="Y971" s="17">
        <f t="shared" si="141"/>
        <v>0.13948745082729661</v>
      </c>
      <c r="Z971" s="17">
        <f t="shared" si="142"/>
        <v>0.71841874566922448</v>
      </c>
      <c r="AA971" s="17">
        <f t="shared" si="143"/>
        <v>5.6838786921805544E-2</v>
      </c>
      <c r="AB971" s="17">
        <f t="shared" si="144"/>
        <v>8.525501658167324E-2</v>
      </c>
      <c r="AD971" s="17">
        <v>81</v>
      </c>
      <c r="AE971" s="17">
        <v>10</v>
      </c>
      <c r="AF971" s="17">
        <f>SUMPRODUCT(Y971:AB971,'Coded Choice Data'!C971:F971)</f>
        <v>0.71841874566922448</v>
      </c>
      <c r="AG971" s="17">
        <f t="shared" si="145"/>
        <v>-0.33070266869701831</v>
      </c>
    </row>
    <row r="972" spans="9:33" x14ac:dyDescent="0.3">
      <c r="I972" s="16">
        <v>81</v>
      </c>
      <c r="J972" s="16">
        <v>11</v>
      </c>
      <c r="K972" s="17">
        <f>SUMPRODUCT($A$2:$G$2,'Des Matrix All Tasks All Resp'!C973:I973)</f>
        <v>-1.0671293456207582</v>
      </c>
      <c r="L972" s="17">
        <f>SUMPRODUCT($A$2:$G$2,'Des Matrix All Tasks All Resp'!J973:P973)</f>
        <v>0.66584189037001906</v>
      </c>
      <c r="M972" s="17">
        <f>SUMPRODUCT($A$2:$G$2,'Des Matrix All Tasks All Resp'!Q973:W973)</f>
        <v>-0.68125478487649804</v>
      </c>
      <c r="N972" s="17">
        <f>SUMPRODUCT($A$2:$G$2,'Des Matrix All Tasks All Resp'!X973:AD973)</f>
        <v>-0.79214457067197641</v>
      </c>
      <c r="P972" s="17">
        <v>81</v>
      </c>
      <c r="Q972" s="17">
        <v>11</v>
      </c>
      <c r="R972" s="17">
        <f t="shared" si="137"/>
        <v>0.3439945909823911</v>
      </c>
      <c r="S972" s="17">
        <f t="shared" si="138"/>
        <v>1.9461282584821706</v>
      </c>
      <c r="T972" s="17">
        <f t="shared" si="139"/>
        <v>0.50598169568907869</v>
      </c>
      <c r="U972" s="17">
        <f t="shared" si="140"/>
        <v>0.45287253595681493</v>
      </c>
      <c r="W972" s="17">
        <v>81</v>
      </c>
      <c r="X972" s="17">
        <v>11</v>
      </c>
      <c r="Y972" s="17">
        <f t="shared" si="141"/>
        <v>0.10587781396870258</v>
      </c>
      <c r="Z972" s="17">
        <f t="shared" si="142"/>
        <v>0.59899722586439763</v>
      </c>
      <c r="AA972" s="17">
        <f t="shared" si="143"/>
        <v>0.15573569251407005</v>
      </c>
      <c r="AB972" s="17">
        <f t="shared" si="144"/>
        <v>0.1393892676528298</v>
      </c>
      <c r="AD972" s="17">
        <v>81</v>
      </c>
      <c r="AE972" s="17">
        <v>11</v>
      </c>
      <c r="AF972" s="17">
        <f>SUMPRODUCT(Y972:AB972,'Coded Choice Data'!C972:F972)</f>
        <v>0.15573569251407005</v>
      </c>
      <c r="AG972" s="17">
        <f t="shared" si="145"/>
        <v>-1.8595949874020634</v>
      </c>
    </row>
    <row r="973" spans="9:33" x14ac:dyDescent="0.3">
      <c r="I973" s="16">
        <v>81</v>
      </c>
      <c r="J973" s="16">
        <v>12</v>
      </c>
      <c r="K973" s="17">
        <f>SUMPRODUCT($A$2:$G$2,'Des Matrix All Tasks All Resp'!C974:I974)</f>
        <v>0.65706357561691719</v>
      </c>
      <c r="L973" s="17">
        <f>SUMPRODUCT($A$2:$G$2,'Des Matrix All Tasks All Resp'!J974:P974)</f>
        <v>-0.8515711716844464</v>
      </c>
      <c r="M973" s="17">
        <f>SUMPRODUCT($A$2:$G$2,'Des Matrix All Tasks All Resp'!Q974:W974)</f>
        <v>-0.69446976714678621</v>
      </c>
      <c r="N973" s="17">
        <f>SUMPRODUCT($A$2:$G$2,'Des Matrix All Tasks All Resp'!X974:AD974)</f>
        <v>-0.79214457067197641</v>
      </c>
      <c r="P973" s="17">
        <v>81</v>
      </c>
      <c r="Q973" s="17">
        <v>12</v>
      </c>
      <c r="R973" s="17">
        <f t="shared" si="137"/>
        <v>1.9291192963151294</v>
      </c>
      <c r="S973" s="17">
        <f t="shared" si="138"/>
        <v>0.42674391698803016</v>
      </c>
      <c r="T973" s="17">
        <f t="shared" si="139"/>
        <v>0.49933914382267025</v>
      </c>
      <c r="U973" s="17">
        <f t="shared" si="140"/>
        <v>0.45287253595681493</v>
      </c>
      <c r="W973" s="17">
        <v>81</v>
      </c>
      <c r="X973" s="17">
        <v>12</v>
      </c>
      <c r="Y973" s="17">
        <f t="shared" si="141"/>
        <v>0.58315466205103683</v>
      </c>
      <c r="Z973" s="17">
        <f t="shared" si="142"/>
        <v>0.1290006819012392</v>
      </c>
      <c r="AA973" s="17">
        <f t="shared" si="143"/>
        <v>0.15094553780109821</v>
      </c>
      <c r="AB973" s="17">
        <f t="shared" si="144"/>
        <v>0.13689911824662579</v>
      </c>
      <c r="AD973" s="17">
        <v>81</v>
      </c>
      <c r="AE973" s="17">
        <v>12</v>
      </c>
      <c r="AF973" s="17">
        <f>SUMPRODUCT(Y973:AB973,'Coded Choice Data'!C973:F973)</f>
        <v>0.58315466205103683</v>
      </c>
      <c r="AG973" s="17">
        <f t="shared" si="145"/>
        <v>-0.53930284127695449</v>
      </c>
    </row>
    <row r="974" spans="9:33" x14ac:dyDescent="0.3">
      <c r="I974" s="16">
        <v>82</v>
      </c>
      <c r="J974" s="16">
        <v>1</v>
      </c>
      <c r="K974" s="17">
        <f>SUMPRODUCT($A$2:$G$2,'Des Matrix All Tasks All Resp'!C975:I975)</f>
        <v>-0.69446976714678621</v>
      </c>
      <c r="L974" s="17">
        <f>SUMPRODUCT($A$2:$G$2,'Des Matrix All Tasks All Resp'!J975:P975)</f>
        <v>-1.1975725696168413</v>
      </c>
      <c r="M974" s="17">
        <f>SUMPRODUCT($A$2:$G$2,'Des Matrix All Tasks All Resp'!Q975:W975)</f>
        <v>0.66584189037001906</v>
      </c>
      <c r="N974" s="17">
        <f>SUMPRODUCT($A$2:$G$2,'Des Matrix All Tasks All Resp'!X975:AD975)</f>
        <v>-0.79214457067197641</v>
      </c>
      <c r="P974" s="17">
        <v>82</v>
      </c>
      <c r="Q974" s="17">
        <v>1</v>
      </c>
      <c r="R974" s="17">
        <f t="shared" si="137"/>
        <v>0.49933914382267025</v>
      </c>
      <c r="S974" s="17">
        <f t="shared" si="138"/>
        <v>0.30192622799302171</v>
      </c>
      <c r="T974" s="17">
        <f t="shared" si="139"/>
        <v>1.9461282584821706</v>
      </c>
      <c r="U974" s="17">
        <f t="shared" si="140"/>
        <v>0.45287253595681493</v>
      </c>
      <c r="W974" s="17">
        <v>82</v>
      </c>
      <c r="X974" s="17">
        <v>1</v>
      </c>
      <c r="Y974" s="17">
        <f t="shared" si="141"/>
        <v>0.15603050430241394</v>
      </c>
      <c r="Z974" s="17">
        <f t="shared" si="142"/>
        <v>9.4344098992981823E-2</v>
      </c>
      <c r="AA974" s="17">
        <f t="shared" si="143"/>
        <v>0.60811449966355624</v>
      </c>
      <c r="AB974" s="17">
        <f t="shared" si="144"/>
        <v>0.14151089704104794</v>
      </c>
      <c r="AD974" s="17">
        <v>82</v>
      </c>
      <c r="AE974" s="17">
        <v>1</v>
      </c>
      <c r="AF974" s="17">
        <f>SUMPRODUCT(Y974:AB974,'Coded Choice Data'!C974:F974)</f>
        <v>0.60811449966355624</v>
      </c>
      <c r="AG974" s="17">
        <f t="shared" si="145"/>
        <v>-0.49739209293123748</v>
      </c>
    </row>
    <row r="975" spans="9:33" x14ac:dyDescent="0.3">
      <c r="I975" s="16">
        <v>82</v>
      </c>
      <c r="J975" s="16">
        <v>2</v>
      </c>
      <c r="K975" s="17">
        <f>SUMPRODUCT($A$2:$G$2,'Des Matrix All Tasks All Resp'!C976:I976)</f>
        <v>-0.29981689164942416</v>
      </c>
      <c r="L975" s="17">
        <f>SUMPRODUCT($A$2:$G$2,'Des Matrix All Tasks All Resp'!J976:P976)</f>
        <v>0.65706357561691719</v>
      </c>
      <c r="M975" s="17">
        <f>SUMPRODUCT($A$2:$G$2,'Des Matrix All Tasks All Resp'!Q976:W976)</f>
        <v>-1.0671293456207582</v>
      </c>
      <c r="N975" s="17">
        <f>SUMPRODUCT($A$2:$G$2,'Des Matrix All Tasks All Resp'!X976:AD976)</f>
        <v>-0.79214457067197641</v>
      </c>
      <c r="P975" s="17">
        <v>82</v>
      </c>
      <c r="Q975" s="17">
        <v>2</v>
      </c>
      <c r="R975" s="17">
        <f t="shared" si="137"/>
        <v>0.74095388310426558</v>
      </c>
      <c r="S975" s="17">
        <f t="shared" si="138"/>
        <v>1.9291192963151294</v>
      </c>
      <c r="T975" s="17">
        <f t="shared" si="139"/>
        <v>0.3439945909823911</v>
      </c>
      <c r="U975" s="17">
        <f t="shared" si="140"/>
        <v>0.45287253595681493</v>
      </c>
      <c r="W975" s="17">
        <v>82</v>
      </c>
      <c r="X975" s="17">
        <v>2</v>
      </c>
      <c r="Y975" s="17">
        <f t="shared" si="141"/>
        <v>0.21371982717594143</v>
      </c>
      <c r="Z975" s="17">
        <f t="shared" si="142"/>
        <v>0.55643279833142645</v>
      </c>
      <c r="AA975" s="17">
        <f t="shared" si="143"/>
        <v>9.922137694481846E-2</v>
      </c>
      <c r="AB975" s="17">
        <f t="shared" si="144"/>
        <v>0.13062599754781365</v>
      </c>
      <c r="AD975" s="17">
        <v>82</v>
      </c>
      <c r="AE975" s="17">
        <v>2</v>
      </c>
      <c r="AF975" s="17">
        <f>SUMPRODUCT(Y975:AB975,'Coded Choice Data'!C975:F975)</f>
        <v>0.55643279833142645</v>
      </c>
      <c r="AG975" s="17">
        <f t="shared" si="145"/>
        <v>-0.58620887327365379</v>
      </c>
    </row>
    <row r="976" spans="9:33" x14ac:dyDescent="0.3">
      <c r="I976" s="16">
        <v>82</v>
      </c>
      <c r="J976" s="16">
        <v>3</v>
      </c>
      <c r="K976" s="17">
        <f>SUMPRODUCT($A$2:$G$2,'Des Matrix All Tasks All Resp'!C977:I977)</f>
        <v>1.3392610796480227</v>
      </c>
      <c r="L976" s="17">
        <f>SUMPRODUCT($A$2:$G$2,'Des Matrix All Tasks All Resp'!J977:P977)</f>
        <v>-0.68125478487649804</v>
      </c>
      <c r="M976" s="17">
        <f>SUMPRODUCT($A$2:$G$2,'Des Matrix All Tasks All Resp'!Q977:W977)</f>
        <v>-0.8515711716844464</v>
      </c>
      <c r="N976" s="17">
        <f>SUMPRODUCT($A$2:$G$2,'Des Matrix All Tasks All Resp'!X977:AD977)</f>
        <v>-0.79214457067197641</v>
      </c>
      <c r="P976" s="17">
        <v>82</v>
      </c>
      <c r="Q976" s="17">
        <v>3</v>
      </c>
      <c r="R976" s="17">
        <f t="shared" si="137"/>
        <v>3.8162225787435333</v>
      </c>
      <c r="S976" s="17">
        <f t="shared" si="138"/>
        <v>0.50598169568907869</v>
      </c>
      <c r="T976" s="17">
        <f t="shared" si="139"/>
        <v>0.42674391698803016</v>
      </c>
      <c r="U976" s="17">
        <f t="shared" si="140"/>
        <v>0.45287253595681493</v>
      </c>
      <c r="W976" s="17">
        <v>82</v>
      </c>
      <c r="X976" s="17">
        <v>3</v>
      </c>
      <c r="Y976" s="17">
        <f t="shared" si="141"/>
        <v>0.73363208360075771</v>
      </c>
      <c r="Z976" s="17">
        <f t="shared" si="142"/>
        <v>9.7270114101793301E-2</v>
      </c>
      <c r="AA976" s="17">
        <f t="shared" si="143"/>
        <v>8.2037413312237836E-2</v>
      </c>
      <c r="AB976" s="17">
        <f t="shared" si="144"/>
        <v>8.7060388985211054E-2</v>
      </c>
      <c r="AD976" s="17">
        <v>82</v>
      </c>
      <c r="AE976" s="17">
        <v>3</v>
      </c>
      <c r="AF976" s="17">
        <f>SUMPRODUCT(Y976:AB976,'Coded Choice Data'!C976:F976)</f>
        <v>0.73363208360075771</v>
      </c>
      <c r="AG976" s="17">
        <f t="shared" si="145"/>
        <v>-0.30974762453497645</v>
      </c>
    </row>
    <row r="977" spans="9:33" x14ac:dyDescent="0.3">
      <c r="I977" s="16">
        <v>82</v>
      </c>
      <c r="J977" s="16">
        <v>4</v>
      </c>
      <c r="K977" s="17">
        <f>SUMPRODUCT($A$2:$G$2,'Des Matrix All Tasks All Resp'!C978:I978)</f>
        <v>-0.8515711716844464</v>
      </c>
      <c r="L977" s="17">
        <f>SUMPRODUCT($A$2:$G$2,'Des Matrix All Tasks All Resp'!J978:P978)</f>
        <v>-1.0671293456207582</v>
      </c>
      <c r="M977" s="17">
        <f>SUMPRODUCT($A$2:$G$2,'Des Matrix All Tasks All Resp'!Q978:W978)</f>
        <v>-1.1975725696168413</v>
      </c>
      <c r="N977" s="17">
        <f>SUMPRODUCT($A$2:$G$2,'Des Matrix All Tasks All Resp'!X978:AD978)</f>
        <v>-0.79214457067197641</v>
      </c>
      <c r="P977" s="17">
        <v>82</v>
      </c>
      <c r="Q977" s="17">
        <v>4</v>
      </c>
      <c r="R977" s="17">
        <f t="shared" si="137"/>
        <v>0.42674391698803016</v>
      </c>
      <c r="S977" s="17">
        <f t="shared" si="138"/>
        <v>0.3439945909823911</v>
      </c>
      <c r="T977" s="17">
        <f t="shared" si="139"/>
        <v>0.30192622799302171</v>
      </c>
      <c r="U977" s="17">
        <f t="shared" si="140"/>
        <v>0.45287253595681493</v>
      </c>
      <c r="W977" s="17">
        <v>82</v>
      </c>
      <c r="X977" s="17">
        <v>4</v>
      </c>
      <c r="Y977" s="17">
        <f t="shared" si="141"/>
        <v>0.27973352394784146</v>
      </c>
      <c r="Z977" s="17">
        <f t="shared" si="142"/>
        <v>0.22549078106062309</v>
      </c>
      <c r="AA977" s="17">
        <f t="shared" si="143"/>
        <v>0.19791468458386108</v>
      </c>
      <c r="AB977" s="17">
        <f t="shared" si="144"/>
        <v>0.29686101040767443</v>
      </c>
      <c r="AD977" s="17">
        <v>82</v>
      </c>
      <c r="AE977" s="17">
        <v>4</v>
      </c>
      <c r="AF977" s="17">
        <f>SUMPRODUCT(Y977:AB977,'Coded Choice Data'!C977:F977)</f>
        <v>0.22549078106062309</v>
      </c>
      <c r="AG977" s="17">
        <f t="shared" si="145"/>
        <v>-1.4894760030896363</v>
      </c>
    </row>
    <row r="978" spans="9:33" x14ac:dyDescent="0.3">
      <c r="I978" s="16">
        <v>82</v>
      </c>
      <c r="J978" s="16">
        <v>5</v>
      </c>
      <c r="K978" s="17">
        <f>SUMPRODUCT($A$2:$G$2,'Des Matrix All Tasks All Resp'!C979:I979)</f>
        <v>1.3392610796480227</v>
      </c>
      <c r="L978" s="17">
        <f>SUMPRODUCT($A$2:$G$2,'Des Matrix All Tasks All Resp'!J979:P979)</f>
        <v>0.65706357561691719</v>
      </c>
      <c r="M978" s="17">
        <f>SUMPRODUCT($A$2:$G$2,'Des Matrix All Tasks All Resp'!Q979:W979)</f>
        <v>0.66584189037001906</v>
      </c>
      <c r="N978" s="17">
        <f>SUMPRODUCT($A$2:$G$2,'Des Matrix All Tasks All Resp'!X979:AD979)</f>
        <v>-0.79214457067197641</v>
      </c>
      <c r="P978" s="17">
        <v>82</v>
      </c>
      <c r="Q978" s="17">
        <v>5</v>
      </c>
      <c r="R978" s="17">
        <f t="shared" si="137"/>
        <v>3.8162225787435333</v>
      </c>
      <c r="S978" s="17">
        <f t="shared" si="138"/>
        <v>1.9291192963151294</v>
      </c>
      <c r="T978" s="17">
        <f t="shared" si="139"/>
        <v>1.9461282584821706</v>
      </c>
      <c r="U978" s="17">
        <f t="shared" si="140"/>
        <v>0.45287253595681493</v>
      </c>
      <c r="W978" s="17">
        <v>82</v>
      </c>
      <c r="X978" s="17">
        <v>5</v>
      </c>
      <c r="Y978" s="17">
        <f t="shared" si="141"/>
        <v>0.46857342987741968</v>
      </c>
      <c r="Z978" s="17">
        <f t="shared" si="142"/>
        <v>0.23686617503707263</v>
      </c>
      <c r="AA978" s="17">
        <f t="shared" si="143"/>
        <v>0.23895461395194584</v>
      </c>
      <c r="AB978" s="17">
        <f t="shared" si="144"/>
        <v>5.5605781133561828E-2</v>
      </c>
      <c r="AD978" s="17">
        <v>82</v>
      </c>
      <c r="AE978" s="17">
        <v>5</v>
      </c>
      <c r="AF978" s="17">
        <f>SUMPRODUCT(Y978:AB978,'Coded Choice Data'!C978:F978)</f>
        <v>0.23895461395194584</v>
      </c>
      <c r="AG978" s="17">
        <f t="shared" si="145"/>
        <v>-1.4314816448665266</v>
      </c>
    </row>
    <row r="979" spans="9:33" x14ac:dyDescent="0.3">
      <c r="I979" s="16">
        <v>82</v>
      </c>
      <c r="J979" s="16">
        <v>6</v>
      </c>
      <c r="K979" s="17">
        <f>SUMPRODUCT($A$2:$G$2,'Des Matrix All Tasks All Resp'!C980:I980)</f>
        <v>-0.68125478487649804</v>
      </c>
      <c r="L979" s="17">
        <f>SUMPRODUCT($A$2:$G$2,'Des Matrix All Tasks All Resp'!J980:P980)</f>
        <v>-0.29981689164942416</v>
      </c>
      <c r="M979" s="17">
        <f>SUMPRODUCT($A$2:$G$2,'Des Matrix All Tasks All Resp'!Q980:W980)</f>
        <v>-0.69446976714678621</v>
      </c>
      <c r="N979" s="17">
        <f>SUMPRODUCT($A$2:$G$2,'Des Matrix All Tasks All Resp'!X980:AD980)</f>
        <v>-0.79214457067197641</v>
      </c>
      <c r="P979" s="17">
        <v>82</v>
      </c>
      <c r="Q979" s="17">
        <v>6</v>
      </c>
      <c r="R979" s="17">
        <f t="shared" si="137"/>
        <v>0.50598169568907869</v>
      </c>
      <c r="S979" s="17">
        <f t="shared" si="138"/>
        <v>0.74095388310426558</v>
      </c>
      <c r="T979" s="17">
        <f t="shared" si="139"/>
        <v>0.49933914382267025</v>
      </c>
      <c r="U979" s="17">
        <f t="shared" si="140"/>
        <v>0.45287253595681493</v>
      </c>
      <c r="W979" s="17">
        <v>82</v>
      </c>
      <c r="X979" s="17">
        <v>6</v>
      </c>
      <c r="Y979" s="17">
        <f t="shared" si="141"/>
        <v>0.23008086144146769</v>
      </c>
      <c r="Z979" s="17">
        <f t="shared" si="142"/>
        <v>0.33692781609591671</v>
      </c>
      <c r="AA979" s="17">
        <f t="shared" si="143"/>
        <v>0.22706034890393112</v>
      </c>
      <c r="AB979" s="17">
        <f t="shared" si="144"/>
        <v>0.20593097355868456</v>
      </c>
      <c r="AD979" s="17">
        <v>82</v>
      </c>
      <c r="AE979" s="17">
        <v>6</v>
      </c>
      <c r="AF979" s="17">
        <f>SUMPRODUCT(Y979:AB979,'Coded Choice Data'!C979:F979)</f>
        <v>0.23008086144146769</v>
      </c>
      <c r="AG979" s="17">
        <f t="shared" si="145"/>
        <v>-1.4693244603610727</v>
      </c>
    </row>
    <row r="980" spans="9:33" x14ac:dyDescent="0.3">
      <c r="I980" s="16">
        <v>82</v>
      </c>
      <c r="J980" s="16">
        <v>7</v>
      </c>
      <c r="K980" s="17">
        <f>SUMPRODUCT($A$2:$G$2,'Des Matrix All Tasks All Resp'!C981:I981)</f>
        <v>0.66584189037001906</v>
      </c>
      <c r="L980" s="17">
        <f>SUMPRODUCT($A$2:$G$2,'Des Matrix All Tasks All Resp'!J981:P981)</f>
        <v>-0.8515711716844464</v>
      </c>
      <c r="M980" s="17">
        <f>SUMPRODUCT($A$2:$G$2,'Des Matrix All Tasks All Resp'!Q981:W981)</f>
        <v>-0.29981689164942416</v>
      </c>
      <c r="N980" s="17">
        <f>SUMPRODUCT($A$2:$G$2,'Des Matrix All Tasks All Resp'!X981:AD981)</f>
        <v>-0.79214457067197641</v>
      </c>
      <c r="P980" s="17">
        <v>82</v>
      </c>
      <c r="Q980" s="17">
        <v>7</v>
      </c>
      <c r="R980" s="17">
        <f t="shared" si="137"/>
        <v>1.9461282584821706</v>
      </c>
      <c r="S980" s="17">
        <f t="shared" si="138"/>
        <v>0.42674391698803016</v>
      </c>
      <c r="T980" s="17">
        <f t="shared" si="139"/>
        <v>0.74095388310426558</v>
      </c>
      <c r="U980" s="17">
        <f t="shared" si="140"/>
        <v>0.45287253595681493</v>
      </c>
      <c r="W980" s="17">
        <v>82</v>
      </c>
      <c r="X980" s="17">
        <v>7</v>
      </c>
      <c r="Y980" s="17">
        <f t="shared" si="141"/>
        <v>0.54563855254439342</v>
      </c>
      <c r="Z980" s="17">
        <f t="shared" si="142"/>
        <v>0.1196467561465229</v>
      </c>
      <c r="AA980" s="17">
        <f t="shared" si="143"/>
        <v>0.20774221972115875</v>
      </c>
      <c r="AB980" s="17">
        <f t="shared" si="144"/>
        <v>0.12697247158792493</v>
      </c>
      <c r="AD980" s="17">
        <v>82</v>
      </c>
      <c r="AE980" s="17">
        <v>7</v>
      </c>
      <c r="AF980" s="17">
        <f>SUMPRODUCT(Y980:AB980,'Coded Choice Data'!C980:F980)</f>
        <v>0.54563855254439342</v>
      </c>
      <c r="AG980" s="17">
        <f t="shared" si="145"/>
        <v>-0.60579851412740759</v>
      </c>
    </row>
    <row r="981" spans="9:33" x14ac:dyDescent="0.3">
      <c r="I981" s="16">
        <v>82</v>
      </c>
      <c r="J981" s="16">
        <v>8</v>
      </c>
      <c r="K981" s="17">
        <f>SUMPRODUCT($A$2:$G$2,'Des Matrix All Tasks All Resp'!C982:I982)</f>
        <v>-1.1975725696168413</v>
      </c>
      <c r="L981" s="17">
        <f>SUMPRODUCT($A$2:$G$2,'Des Matrix All Tasks All Resp'!J982:P982)</f>
        <v>-0.68125478487649804</v>
      </c>
      <c r="M981" s="17">
        <f>SUMPRODUCT($A$2:$G$2,'Des Matrix All Tasks All Resp'!Q982:W982)</f>
        <v>0.65706357561691719</v>
      </c>
      <c r="N981" s="17">
        <f>SUMPRODUCT($A$2:$G$2,'Des Matrix All Tasks All Resp'!X982:AD982)</f>
        <v>-0.79214457067197641</v>
      </c>
      <c r="P981" s="17">
        <v>82</v>
      </c>
      <c r="Q981" s="17">
        <v>8</v>
      </c>
      <c r="R981" s="17">
        <f t="shared" si="137"/>
        <v>0.30192622799302171</v>
      </c>
      <c r="S981" s="17">
        <f t="shared" si="138"/>
        <v>0.50598169568907869</v>
      </c>
      <c r="T981" s="17">
        <f t="shared" si="139"/>
        <v>1.9291192963151294</v>
      </c>
      <c r="U981" s="17">
        <f t="shared" si="140"/>
        <v>0.45287253595681493</v>
      </c>
      <c r="W981" s="17">
        <v>82</v>
      </c>
      <c r="X981" s="17">
        <v>8</v>
      </c>
      <c r="Y981" s="17">
        <f t="shared" si="141"/>
        <v>9.4650694721508805E-2</v>
      </c>
      <c r="Z981" s="17">
        <f t="shared" si="142"/>
        <v>0.15861993617343256</v>
      </c>
      <c r="AA981" s="17">
        <f t="shared" si="143"/>
        <v>0.60475859553716993</v>
      </c>
      <c r="AB981" s="17">
        <f t="shared" si="144"/>
        <v>0.14197077356788865</v>
      </c>
      <c r="AD981" s="17">
        <v>82</v>
      </c>
      <c r="AE981" s="17">
        <v>8</v>
      </c>
      <c r="AF981" s="17">
        <f>SUMPRODUCT(Y981:AB981,'Coded Choice Data'!C981:F981)</f>
        <v>0.60475859553716993</v>
      </c>
      <c r="AG981" s="17">
        <f t="shared" si="145"/>
        <v>-0.5029259162202605</v>
      </c>
    </row>
    <row r="982" spans="9:33" x14ac:dyDescent="0.3">
      <c r="I982" s="16">
        <v>82</v>
      </c>
      <c r="J982" s="16">
        <v>9</v>
      </c>
      <c r="K982" s="17">
        <f>SUMPRODUCT($A$2:$G$2,'Des Matrix All Tasks All Resp'!C983:I983)</f>
        <v>-1.0671293456207582</v>
      </c>
      <c r="L982" s="17">
        <f>SUMPRODUCT($A$2:$G$2,'Des Matrix All Tasks All Resp'!J983:P983)</f>
        <v>-0.69446976714678621</v>
      </c>
      <c r="M982" s="17">
        <f>SUMPRODUCT($A$2:$G$2,'Des Matrix All Tasks All Resp'!Q983:W983)</f>
        <v>1.3392610796480227</v>
      </c>
      <c r="N982" s="17">
        <f>SUMPRODUCT($A$2:$G$2,'Des Matrix All Tasks All Resp'!X983:AD983)</f>
        <v>-0.79214457067197641</v>
      </c>
      <c r="P982" s="17">
        <v>82</v>
      </c>
      <c r="Q982" s="17">
        <v>9</v>
      </c>
      <c r="R982" s="17">
        <f t="shared" si="137"/>
        <v>0.3439945909823911</v>
      </c>
      <c r="S982" s="17">
        <f t="shared" si="138"/>
        <v>0.49933914382267025</v>
      </c>
      <c r="T982" s="17">
        <f t="shared" si="139"/>
        <v>3.8162225787435333</v>
      </c>
      <c r="U982" s="17">
        <f t="shared" si="140"/>
        <v>0.45287253595681493</v>
      </c>
      <c r="W982" s="17">
        <v>82</v>
      </c>
      <c r="X982" s="17">
        <v>9</v>
      </c>
      <c r="Y982" s="17">
        <f t="shared" si="141"/>
        <v>6.7285941987372616E-2</v>
      </c>
      <c r="Z982" s="17">
        <f t="shared" si="142"/>
        <v>9.7671607473026778E-2</v>
      </c>
      <c r="AA982" s="17">
        <f t="shared" si="143"/>
        <v>0.7464597926116322</v>
      </c>
      <c r="AB982" s="17">
        <f t="shared" si="144"/>
        <v>8.8582657927968433E-2</v>
      </c>
      <c r="AD982" s="17">
        <v>82</v>
      </c>
      <c r="AE982" s="17">
        <v>9</v>
      </c>
      <c r="AF982" s="17">
        <f>SUMPRODUCT(Y982:AB982,'Coded Choice Data'!C982:F982)</f>
        <v>6.7285941987372616E-2</v>
      </c>
      <c r="AG982" s="17">
        <f t="shared" si="145"/>
        <v>-2.6988039499256793</v>
      </c>
    </row>
    <row r="983" spans="9:33" x14ac:dyDescent="0.3">
      <c r="I983" s="16">
        <v>82</v>
      </c>
      <c r="J983" s="16">
        <v>10</v>
      </c>
      <c r="K983" s="17">
        <f>SUMPRODUCT($A$2:$G$2,'Des Matrix All Tasks All Resp'!C984:I984)</f>
        <v>-0.29981689164942416</v>
      </c>
      <c r="L983" s="17">
        <f>SUMPRODUCT($A$2:$G$2,'Des Matrix All Tasks All Resp'!J984:P984)</f>
        <v>1.3392610796480227</v>
      </c>
      <c r="M983" s="17">
        <f>SUMPRODUCT($A$2:$G$2,'Des Matrix All Tasks All Resp'!Q984:W984)</f>
        <v>-1.1975725696168413</v>
      </c>
      <c r="N983" s="17">
        <f>SUMPRODUCT($A$2:$G$2,'Des Matrix All Tasks All Resp'!X984:AD984)</f>
        <v>-0.79214457067197641</v>
      </c>
      <c r="P983" s="17">
        <v>82</v>
      </c>
      <c r="Q983" s="17">
        <v>10</v>
      </c>
      <c r="R983" s="17">
        <f t="shared" si="137"/>
        <v>0.74095388310426558</v>
      </c>
      <c r="S983" s="17">
        <f t="shared" si="138"/>
        <v>3.8162225787435333</v>
      </c>
      <c r="T983" s="17">
        <f t="shared" si="139"/>
        <v>0.30192622799302171</v>
      </c>
      <c r="U983" s="17">
        <f t="shared" si="140"/>
        <v>0.45287253595681493</v>
      </c>
      <c r="W983" s="17">
        <v>82</v>
      </c>
      <c r="X983" s="17">
        <v>10</v>
      </c>
      <c r="Y983" s="17">
        <f t="shared" si="141"/>
        <v>0.13948745082729661</v>
      </c>
      <c r="Z983" s="17">
        <f t="shared" si="142"/>
        <v>0.71841874566922448</v>
      </c>
      <c r="AA983" s="17">
        <f t="shared" si="143"/>
        <v>5.6838786921805544E-2</v>
      </c>
      <c r="AB983" s="17">
        <f t="shared" si="144"/>
        <v>8.525501658167324E-2</v>
      </c>
      <c r="AD983" s="17">
        <v>82</v>
      </c>
      <c r="AE983" s="17">
        <v>10</v>
      </c>
      <c r="AF983" s="17">
        <f>SUMPRODUCT(Y983:AB983,'Coded Choice Data'!C983:F983)</f>
        <v>0.71841874566922448</v>
      </c>
      <c r="AG983" s="17">
        <f t="shared" si="145"/>
        <v>-0.33070266869701831</v>
      </c>
    </row>
    <row r="984" spans="9:33" x14ac:dyDescent="0.3">
      <c r="I984" s="16">
        <v>82</v>
      </c>
      <c r="J984" s="16">
        <v>11</v>
      </c>
      <c r="K984" s="17">
        <f>SUMPRODUCT($A$2:$G$2,'Des Matrix All Tasks All Resp'!C985:I985)</f>
        <v>-1.0671293456207582</v>
      </c>
      <c r="L984" s="17">
        <f>SUMPRODUCT($A$2:$G$2,'Des Matrix All Tasks All Resp'!J985:P985)</f>
        <v>0.66584189037001906</v>
      </c>
      <c r="M984" s="17">
        <f>SUMPRODUCT($A$2:$G$2,'Des Matrix All Tasks All Resp'!Q985:W985)</f>
        <v>-0.68125478487649804</v>
      </c>
      <c r="N984" s="17">
        <f>SUMPRODUCT($A$2:$G$2,'Des Matrix All Tasks All Resp'!X985:AD985)</f>
        <v>-0.79214457067197641</v>
      </c>
      <c r="P984" s="17">
        <v>82</v>
      </c>
      <c r="Q984" s="17">
        <v>11</v>
      </c>
      <c r="R984" s="17">
        <f t="shared" si="137"/>
        <v>0.3439945909823911</v>
      </c>
      <c r="S984" s="17">
        <f t="shared" si="138"/>
        <v>1.9461282584821706</v>
      </c>
      <c r="T984" s="17">
        <f t="shared" si="139"/>
        <v>0.50598169568907869</v>
      </c>
      <c r="U984" s="17">
        <f t="shared" si="140"/>
        <v>0.45287253595681493</v>
      </c>
      <c r="W984" s="17">
        <v>82</v>
      </c>
      <c r="X984" s="17">
        <v>11</v>
      </c>
      <c r="Y984" s="17">
        <f t="shared" si="141"/>
        <v>0.10587781396870258</v>
      </c>
      <c r="Z984" s="17">
        <f t="shared" si="142"/>
        <v>0.59899722586439763</v>
      </c>
      <c r="AA984" s="17">
        <f t="shared" si="143"/>
        <v>0.15573569251407005</v>
      </c>
      <c r="AB984" s="17">
        <f t="shared" si="144"/>
        <v>0.1393892676528298</v>
      </c>
      <c r="AD984" s="17">
        <v>82</v>
      </c>
      <c r="AE984" s="17">
        <v>11</v>
      </c>
      <c r="AF984" s="17">
        <f>SUMPRODUCT(Y984:AB984,'Coded Choice Data'!C984:F984)</f>
        <v>0.10587781396870258</v>
      </c>
      <c r="AG984" s="17">
        <f t="shared" si="145"/>
        <v>-2.2454695481463238</v>
      </c>
    </row>
    <row r="985" spans="9:33" x14ac:dyDescent="0.3">
      <c r="I985" s="16">
        <v>82</v>
      </c>
      <c r="J985" s="16">
        <v>12</v>
      </c>
      <c r="K985" s="17">
        <f>SUMPRODUCT($A$2:$G$2,'Des Matrix All Tasks All Resp'!C986:I986)</f>
        <v>0.65706357561691719</v>
      </c>
      <c r="L985" s="17">
        <f>SUMPRODUCT($A$2:$G$2,'Des Matrix All Tasks All Resp'!J986:P986)</f>
        <v>-0.8515711716844464</v>
      </c>
      <c r="M985" s="17">
        <f>SUMPRODUCT($A$2:$G$2,'Des Matrix All Tasks All Resp'!Q986:W986)</f>
        <v>-0.69446976714678621</v>
      </c>
      <c r="N985" s="17">
        <f>SUMPRODUCT($A$2:$G$2,'Des Matrix All Tasks All Resp'!X986:AD986)</f>
        <v>-0.79214457067197641</v>
      </c>
      <c r="P985" s="17">
        <v>82</v>
      </c>
      <c r="Q985" s="17">
        <v>12</v>
      </c>
      <c r="R985" s="17">
        <f t="shared" si="137"/>
        <v>1.9291192963151294</v>
      </c>
      <c r="S985" s="17">
        <f t="shared" si="138"/>
        <v>0.42674391698803016</v>
      </c>
      <c r="T985" s="17">
        <f t="shared" si="139"/>
        <v>0.49933914382267025</v>
      </c>
      <c r="U985" s="17">
        <f t="shared" si="140"/>
        <v>0.45287253595681493</v>
      </c>
      <c r="W985" s="17">
        <v>82</v>
      </c>
      <c r="X985" s="17">
        <v>12</v>
      </c>
      <c r="Y985" s="17">
        <f t="shared" si="141"/>
        <v>0.58315466205103683</v>
      </c>
      <c r="Z985" s="17">
        <f t="shared" si="142"/>
        <v>0.1290006819012392</v>
      </c>
      <c r="AA985" s="17">
        <f t="shared" si="143"/>
        <v>0.15094553780109821</v>
      </c>
      <c r="AB985" s="17">
        <f t="shared" si="144"/>
        <v>0.13689911824662579</v>
      </c>
      <c r="AD985" s="17">
        <v>82</v>
      </c>
      <c r="AE985" s="17">
        <v>12</v>
      </c>
      <c r="AF985" s="17">
        <f>SUMPRODUCT(Y985:AB985,'Coded Choice Data'!C985:F985)</f>
        <v>0.13689911824662579</v>
      </c>
      <c r="AG985" s="17">
        <f t="shared" si="145"/>
        <v>-1.9885109875658482</v>
      </c>
    </row>
    <row r="986" spans="9:33" x14ac:dyDescent="0.3">
      <c r="I986" s="16">
        <v>83</v>
      </c>
      <c r="J986" s="16">
        <v>1</v>
      </c>
      <c r="K986" s="17">
        <f>SUMPRODUCT($A$2:$G$2,'Des Matrix All Tasks All Resp'!C987:I987)</f>
        <v>-0.69446976714678621</v>
      </c>
      <c r="L986" s="17">
        <f>SUMPRODUCT($A$2:$G$2,'Des Matrix All Tasks All Resp'!J987:P987)</f>
        <v>-1.1975725696168413</v>
      </c>
      <c r="M986" s="17">
        <f>SUMPRODUCT($A$2:$G$2,'Des Matrix All Tasks All Resp'!Q987:W987)</f>
        <v>0.66584189037001906</v>
      </c>
      <c r="N986" s="17">
        <f>SUMPRODUCT($A$2:$G$2,'Des Matrix All Tasks All Resp'!X987:AD987)</f>
        <v>-0.79214457067197641</v>
      </c>
      <c r="P986" s="17">
        <v>83</v>
      </c>
      <c r="Q986" s="17">
        <v>1</v>
      </c>
      <c r="R986" s="17">
        <f t="shared" si="137"/>
        <v>0.49933914382267025</v>
      </c>
      <c r="S986" s="17">
        <f t="shared" si="138"/>
        <v>0.30192622799302171</v>
      </c>
      <c r="T986" s="17">
        <f t="shared" si="139"/>
        <v>1.9461282584821706</v>
      </c>
      <c r="U986" s="17">
        <f t="shared" si="140"/>
        <v>0.45287253595681493</v>
      </c>
      <c r="W986" s="17">
        <v>83</v>
      </c>
      <c r="X986" s="17">
        <v>1</v>
      </c>
      <c r="Y986" s="17">
        <f t="shared" si="141"/>
        <v>0.15603050430241394</v>
      </c>
      <c r="Z986" s="17">
        <f t="shared" si="142"/>
        <v>9.4344098992981823E-2</v>
      </c>
      <c r="AA986" s="17">
        <f t="shared" si="143"/>
        <v>0.60811449966355624</v>
      </c>
      <c r="AB986" s="17">
        <f t="shared" si="144"/>
        <v>0.14151089704104794</v>
      </c>
      <c r="AD986" s="17">
        <v>83</v>
      </c>
      <c r="AE986" s="17">
        <v>1</v>
      </c>
      <c r="AF986" s="17">
        <f>SUMPRODUCT(Y986:AB986,'Coded Choice Data'!C986:F986)</f>
        <v>0.60811449966355624</v>
      </c>
      <c r="AG986" s="17">
        <f t="shared" si="145"/>
        <v>-0.49739209293123748</v>
      </c>
    </row>
    <row r="987" spans="9:33" x14ac:dyDescent="0.3">
      <c r="I987" s="16">
        <v>83</v>
      </c>
      <c r="J987" s="16">
        <v>2</v>
      </c>
      <c r="K987" s="17">
        <f>SUMPRODUCT($A$2:$G$2,'Des Matrix All Tasks All Resp'!C988:I988)</f>
        <v>-0.29981689164942416</v>
      </c>
      <c r="L987" s="17">
        <f>SUMPRODUCT($A$2:$G$2,'Des Matrix All Tasks All Resp'!J988:P988)</f>
        <v>0.65706357561691719</v>
      </c>
      <c r="M987" s="17">
        <f>SUMPRODUCT($A$2:$G$2,'Des Matrix All Tasks All Resp'!Q988:W988)</f>
        <v>-1.0671293456207582</v>
      </c>
      <c r="N987" s="17">
        <f>SUMPRODUCT($A$2:$G$2,'Des Matrix All Tasks All Resp'!X988:AD988)</f>
        <v>-0.79214457067197641</v>
      </c>
      <c r="P987" s="17">
        <v>83</v>
      </c>
      <c r="Q987" s="17">
        <v>2</v>
      </c>
      <c r="R987" s="17">
        <f t="shared" si="137"/>
        <v>0.74095388310426558</v>
      </c>
      <c r="S987" s="17">
        <f t="shared" si="138"/>
        <v>1.9291192963151294</v>
      </c>
      <c r="T987" s="17">
        <f t="shared" si="139"/>
        <v>0.3439945909823911</v>
      </c>
      <c r="U987" s="17">
        <f t="shared" si="140"/>
        <v>0.45287253595681493</v>
      </c>
      <c r="W987" s="17">
        <v>83</v>
      </c>
      <c r="X987" s="17">
        <v>2</v>
      </c>
      <c r="Y987" s="17">
        <f t="shared" si="141"/>
        <v>0.21371982717594143</v>
      </c>
      <c r="Z987" s="17">
        <f t="shared" si="142"/>
        <v>0.55643279833142645</v>
      </c>
      <c r="AA987" s="17">
        <f t="shared" si="143"/>
        <v>9.922137694481846E-2</v>
      </c>
      <c r="AB987" s="17">
        <f t="shared" si="144"/>
        <v>0.13062599754781365</v>
      </c>
      <c r="AD987" s="17">
        <v>83</v>
      </c>
      <c r="AE987" s="17">
        <v>2</v>
      </c>
      <c r="AF987" s="17">
        <f>SUMPRODUCT(Y987:AB987,'Coded Choice Data'!C987:F987)</f>
        <v>0.55643279833142645</v>
      </c>
      <c r="AG987" s="17">
        <f t="shared" si="145"/>
        <v>-0.58620887327365379</v>
      </c>
    </row>
    <row r="988" spans="9:33" x14ac:dyDescent="0.3">
      <c r="I988" s="16">
        <v>83</v>
      </c>
      <c r="J988" s="16">
        <v>3</v>
      </c>
      <c r="K988" s="17">
        <f>SUMPRODUCT($A$2:$G$2,'Des Matrix All Tasks All Resp'!C989:I989)</f>
        <v>1.3392610796480227</v>
      </c>
      <c r="L988" s="17">
        <f>SUMPRODUCT($A$2:$G$2,'Des Matrix All Tasks All Resp'!J989:P989)</f>
        <v>-0.68125478487649804</v>
      </c>
      <c r="M988" s="17">
        <f>SUMPRODUCT($A$2:$G$2,'Des Matrix All Tasks All Resp'!Q989:W989)</f>
        <v>-0.8515711716844464</v>
      </c>
      <c r="N988" s="17">
        <f>SUMPRODUCT($A$2:$G$2,'Des Matrix All Tasks All Resp'!X989:AD989)</f>
        <v>-0.79214457067197641</v>
      </c>
      <c r="P988" s="17">
        <v>83</v>
      </c>
      <c r="Q988" s="17">
        <v>3</v>
      </c>
      <c r="R988" s="17">
        <f t="shared" si="137"/>
        <v>3.8162225787435333</v>
      </c>
      <c r="S988" s="17">
        <f t="shared" si="138"/>
        <v>0.50598169568907869</v>
      </c>
      <c r="T988" s="17">
        <f t="shared" si="139"/>
        <v>0.42674391698803016</v>
      </c>
      <c r="U988" s="17">
        <f t="shared" si="140"/>
        <v>0.45287253595681493</v>
      </c>
      <c r="W988" s="17">
        <v>83</v>
      </c>
      <c r="X988" s="17">
        <v>3</v>
      </c>
      <c r="Y988" s="17">
        <f t="shared" si="141"/>
        <v>0.73363208360075771</v>
      </c>
      <c r="Z988" s="17">
        <f t="shared" si="142"/>
        <v>9.7270114101793301E-2</v>
      </c>
      <c r="AA988" s="17">
        <f t="shared" si="143"/>
        <v>8.2037413312237836E-2</v>
      </c>
      <c r="AB988" s="17">
        <f t="shared" si="144"/>
        <v>8.7060388985211054E-2</v>
      </c>
      <c r="AD988" s="17">
        <v>83</v>
      </c>
      <c r="AE988" s="17">
        <v>3</v>
      </c>
      <c r="AF988" s="17">
        <f>SUMPRODUCT(Y988:AB988,'Coded Choice Data'!C988:F988)</f>
        <v>0.73363208360075771</v>
      </c>
      <c r="AG988" s="17">
        <f t="shared" si="145"/>
        <v>-0.30974762453497645</v>
      </c>
    </row>
    <row r="989" spans="9:33" x14ac:dyDescent="0.3">
      <c r="I989" s="16">
        <v>83</v>
      </c>
      <c r="J989" s="16">
        <v>4</v>
      </c>
      <c r="K989" s="17">
        <f>SUMPRODUCT($A$2:$G$2,'Des Matrix All Tasks All Resp'!C990:I990)</f>
        <v>-0.8515711716844464</v>
      </c>
      <c r="L989" s="17">
        <f>SUMPRODUCT($A$2:$G$2,'Des Matrix All Tasks All Resp'!J990:P990)</f>
        <v>-1.0671293456207582</v>
      </c>
      <c r="M989" s="17">
        <f>SUMPRODUCT($A$2:$G$2,'Des Matrix All Tasks All Resp'!Q990:W990)</f>
        <v>-1.1975725696168413</v>
      </c>
      <c r="N989" s="17">
        <f>SUMPRODUCT($A$2:$G$2,'Des Matrix All Tasks All Resp'!X990:AD990)</f>
        <v>-0.79214457067197641</v>
      </c>
      <c r="P989" s="17">
        <v>83</v>
      </c>
      <c r="Q989" s="17">
        <v>4</v>
      </c>
      <c r="R989" s="17">
        <f t="shared" si="137"/>
        <v>0.42674391698803016</v>
      </c>
      <c r="S989" s="17">
        <f t="shared" si="138"/>
        <v>0.3439945909823911</v>
      </c>
      <c r="T989" s="17">
        <f t="shared" si="139"/>
        <v>0.30192622799302171</v>
      </c>
      <c r="U989" s="17">
        <f t="shared" si="140"/>
        <v>0.45287253595681493</v>
      </c>
      <c r="W989" s="17">
        <v>83</v>
      </c>
      <c r="X989" s="17">
        <v>4</v>
      </c>
      <c r="Y989" s="17">
        <f t="shared" si="141"/>
        <v>0.27973352394784146</v>
      </c>
      <c r="Z989" s="17">
        <f t="shared" si="142"/>
        <v>0.22549078106062309</v>
      </c>
      <c r="AA989" s="17">
        <f t="shared" si="143"/>
        <v>0.19791468458386108</v>
      </c>
      <c r="AB989" s="17">
        <f t="shared" si="144"/>
        <v>0.29686101040767443</v>
      </c>
      <c r="AD989" s="17">
        <v>83</v>
      </c>
      <c r="AE989" s="17">
        <v>4</v>
      </c>
      <c r="AF989" s="17">
        <f>SUMPRODUCT(Y989:AB989,'Coded Choice Data'!C989:F989)</f>
        <v>0.19791468458386108</v>
      </c>
      <c r="AG989" s="17">
        <f t="shared" si="145"/>
        <v>-1.6199192270857192</v>
      </c>
    </row>
    <row r="990" spans="9:33" x14ac:dyDescent="0.3">
      <c r="I990" s="16">
        <v>83</v>
      </c>
      <c r="J990" s="16">
        <v>5</v>
      </c>
      <c r="K990" s="17">
        <f>SUMPRODUCT($A$2:$G$2,'Des Matrix All Tasks All Resp'!C991:I991)</f>
        <v>1.3392610796480227</v>
      </c>
      <c r="L990" s="17">
        <f>SUMPRODUCT($A$2:$G$2,'Des Matrix All Tasks All Resp'!J991:P991)</f>
        <v>0.65706357561691719</v>
      </c>
      <c r="M990" s="17">
        <f>SUMPRODUCT($A$2:$G$2,'Des Matrix All Tasks All Resp'!Q991:W991)</f>
        <v>0.66584189037001906</v>
      </c>
      <c r="N990" s="17">
        <f>SUMPRODUCT($A$2:$G$2,'Des Matrix All Tasks All Resp'!X991:AD991)</f>
        <v>-0.79214457067197641</v>
      </c>
      <c r="P990" s="17">
        <v>83</v>
      </c>
      <c r="Q990" s="17">
        <v>5</v>
      </c>
      <c r="R990" s="17">
        <f t="shared" si="137"/>
        <v>3.8162225787435333</v>
      </c>
      <c r="S990" s="17">
        <f t="shared" si="138"/>
        <v>1.9291192963151294</v>
      </c>
      <c r="T990" s="17">
        <f t="shared" si="139"/>
        <v>1.9461282584821706</v>
      </c>
      <c r="U990" s="17">
        <f t="shared" si="140"/>
        <v>0.45287253595681493</v>
      </c>
      <c r="W990" s="17">
        <v>83</v>
      </c>
      <c r="X990" s="17">
        <v>5</v>
      </c>
      <c r="Y990" s="17">
        <f t="shared" si="141"/>
        <v>0.46857342987741968</v>
      </c>
      <c r="Z990" s="17">
        <f t="shared" si="142"/>
        <v>0.23686617503707263</v>
      </c>
      <c r="AA990" s="17">
        <f t="shared" si="143"/>
        <v>0.23895461395194584</v>
      </c>
      <c r="AB990" s="17">
        <f t="shared" si="144"/>
        <v>5.5605781133561828E-2</v>
      </c>
      <c r="AD990" s="17">
        <v>83</v>
      </c>
      <c r="AE990" s="17">
        <v>5</v>
      </c>
      <c r="AF990" s="17">
        <f>SUMPRODUCT(Y990:AB990,'Coded Choice Data'!C990:F990)</f>
        <v>0.46857342987741968</v>
      </c>
      <c r="AG990" s="17">
        <f t="shared" si="145"/>
        <v>-0.75806245558852292</v>
      </c>
    </row>
    <row r="991" spans="9:33" x14ac:dyDescent="0.3">
      <c r="I991" s="16">
        <v>83</v>
      </c>
      <c r="J991" s="16">
        <v>6</v>
      </c>
      <c r="K991" s="17">
        <f>SUMPRODUCT($A$2:$G$2,'Des Matrix All Tasks All Resp'!C992:I992)</f>
        <v>-0.68125478487649804</v>
      </c>
      <c r="L991" s="17">
        <f>SUMPRODUCT($A$2:$G$2,'Des Matrix All Tasks All Resp'!J992:P992)</f>
        <v>-0.29981689164942416</v>
      </c>
      <c r="M991" s="17">
        <f>SUMPRODUCT($A$2:$G$2,'Des Matrix All Tasks All Resp'!Q992:W992)</f>
        <v>-0.69446976714678621</v>
      </c>
      <c r="N991" s="17">
        <f>SUMPRODUCT($A$2:$G$2,'Des Matrix All Tasks All Resp'!X992:AD992)</f>
        <v>-0.79214457067197641</v>
      </c>
      <c r="P991" s="17">
        <v>83</v>
      </c>
      <c r="Q991" s="17">
        <v>6</v>
      </c>
      <c r="R991" s="17">
        <f t="shared" si="137"/>
        <v>0.50598169568907869</v>
      </c>
      <c r="S991" s="17">
        <f t="shared" si="138"/>
        <v>0.74095388310426558</v>
      </c>
      <c r="T991" s="17">
        <f t="shared" si="139"/>
        <v>0.49933914382267025</v>
      </c>
      <c r="U991" s="17">
        <f t="shared" si="140"/>
        <v>0.45287253595681493</v>
      </c>
      <c r="W991" s="17">
        <v>83</v>
      </c>
      <c r="X991" s="17">
        <v>6</v>
      </c>
      <c r="Y991" s="17">
        <f t="shared" si="141"/>
        <v>0.23008086144146769</v>
      </c>
      <c r="Z991" s="17">
        <f t="shared" si="142"/>
        <v>0.33692781609591671</v>
      </c>
      <c r="AA991" s="17">
        <f t="shared" si="143"/>
        <v>0.22706034890393112</v>
      </c>
      <c r="AB991" s="17">
        <f t="shared" si="144"/>
        <v>0.20593097355868456</v>
      </c>
      <c r="AD991" s="17">
        <v>83</v>
      </c>
      <c r="AE991" s="17">
        <v>6</v>
      </c>
      <c r="AF991" s="17">
        <f>SUMPRODUCT(Y991:AB991,'Coded Choice Data'!C991:F991)</f>
        <v>0.23008086144146769</v>
      </c>
      <c r="AG991" s="17">
        <f t="shared" si="145"/>
        <v>-1.4693244603610727</v>
      </c>
    </row>
    <row r="992" spans="9:33" x14ac:dyDescent="0.3">
      <c r="I992" s="16">
        <v>83</v>
      </c>
      <c r="J992" s="16">
        <v>7</v>
      </c>
      <c r="K992" s="17">
        <f>SUMPRODUCT($A$2:$G$2,'Des Matrix All Tasks All Resp'!C993:I993)</f>
        <v>0.66584189037001906</v>
      </c>
      <c r="L992" s="17">
        <f>SUMPRODUCT($A$2:$G$2,'Des Matrix All Tasks All Resp'!J993:P993)</f>
        <v>-0.8515711716844464</v>
      </c>
      <c r="M992" s="17">
        <f>SUMPRODUCT($A$2:$G$2,'Des Matrix All Tasks All Resp'!Q993:W993)</f>
        <v>-0.29981689164942416</v>
      </c>
      <c r="N992" s="17">
        <f>SUMPRODUCT($A$2:$G$2,'Des Matrix All Tasks All Resp'!X993:AD993)</f>
        <v>-0.79214457067197641</v>
      </c>
      <c r="P992" s="17">
        <v>83</v>
      </c>
      <c r="Q992" s="17">
        <v>7</v>
      </c>
      <c r="R992" s="17">
        <f t="shared" si="137"/>
        <v>1.9461282584821706</v>
      </c>
      <c r="S992" s="17">
        <f t="shared" si="138"/>
        <v>0.42674391698803016</v>
      </c>
      <c r="T992" s="17">
        <f t="shared" si="139"/>
        <v>0.74095388310426558</v>
      </c>
      <c r="U992" s="17">
        <f t="shared" si="140"/>
        <v>0.45287253595681493</v>
      </c>
      <c r="W992" s="17">
        <v>83</v>
      </c>
      <c r="X992" s="17">
        <v>7</v>
      </c>
      <c r="Y992" s="17">
        <f t="shared" si="141"/>
        <v>0.54563855254439342</v>
      </c>
      <c r="Z992" s="17">
        <f t="shared" si="142"/>
        <v>0.1196467561465229</v>
      </c>
      <c r="AA992" s="17">
        <f t="shared" si="143"/>
        <v>0.20774221972115875</v>
      </c>
      <c r="AB992" s="17">
        <f t="shared" si="144"/>
        <v>0.12697247158792493</v>
      </c>
      <c r="AD992" s="17">
        <v>83</v>
      </c>
      <c r="AE992" s="17">
        <v>7</v>
      </c>
      <c r="AF992" s="17">
        <f>SUMPRODUCT(Y992:AB992,'Coded Choice Data'!C992:F992)</f>
        <v>0.54563855254439342</v>
      </c>
      <c r="AG992" s="17">
        <f t="shared" si="145"/>
        <v>-0.60579851412740759</v>
      </c>
    </row>
    <row r="993" spans="9:33" x14ac:dyDescent="0.3">
      <c r="I993" s="16">
        <v>83</v>
      </c>
      <c r="J993" s="16">
        <v>8</v>
      </c>
      <c r="K993" s="17">
        <f>SUMPRODUCT($A$2:$G$2,'Des Matrix All Tasks All Resp'!C994:I994)</f>
        <v>-1.1975725696168413</v>
      </c>
      <c r="L993" s="17">
        <f>SUMPRODUCT($A$2:$G$2,'Des Matrix All Tasks All Resp'!J994:P994)</f>
        <v>-0.68125478487649804</v>
      </c>
      <c r="M993" s="17">
        <f>SUMPRODUCT($A$2:$G$2,'Des Matrix All Tasks All Resp'!Q994:W994)</f>
        <v>0.65706357561691719</v>
      </c>
      <c r="N993" s="17">
        <f>SUMPRODUCT($A$2:$G$2,'Des Matrix All Tasks All Resp'!X994:AD994)</f>
        <v>-0.79214457067197641</v>
      </c>
      <c r="P993" s="17">
        <v>83</v>
      </c>
      <c r="Q993" s="17">
        <v>8</v>
      </c>
      <c r="R993" s="17">
        <f t="shared" si="137"/>
        <v>0.30192622799302171</v>
      </c>
      <c r="S993" s="17">
        <f t="shared" si="138"/>
        <v>0.50598169568907869</v>
      </c>
      <c r="T993" s="17">
        <f t="shared" si="139"/>
        <v>1.9291192963151294</v>
      </c>
      <c r="U993" s="17">
        <f t="shared" si="140"/>
        <v>0.45287253595681493</v>
      </c>
      <c r="W993" s="17">
        <v>83</v>
      </c>
      <c r="X993" s="17">
        <v>8</v>
      </c>
      <c r="Y993" s="17">
        <f t="shared" si="141"/>
        <v>9.4650694721508805E-2</v>
      </c>
      <c r="Z993" s="17">
        <f t="shared" si="142"/>
        <v>0.15861993617343256</v>
      </c>
      <c r="AA993" s="17">
        <f t="shared" si="143"/>
        <v>0.60475859553716993</v>
      </c>
      <c r="AB993" s="17">
        <f t="shared" si="144"/>
        <v>0.14197077356788865</v>
      </c>
      <c r="AD993" s="17">
        <v>83</v>
      </c>
      <c r="AE993" s="17">
        <v>8</v>
      </c>
      <c r="AF993" s="17">
        <f>SUMPRODUCT(Y993:AB993,'Coded Choice Data'!C993:F993)</f>
        <v>0.15861993617343256</v>
      </c>
      <c r="AG993" s="17">
        <f t="shared" si="145"/>
        <v>-1.8412442767136756</v>
      </c>
    </row>
    <row r="994" spans="9:33" x14ac:dyDescent="0.3">
      <c r="I994" s="16">
        <v>83</v>
      </c>
      <c r="J994" s="16">
        <v>9</v>
      </c>
      <c r="K994" s="17">
        <f>SUMPRODUCT($A$2:$G$2,'Des Matrix All Tasks All Resp'!C995:I995)</f>
        <v>-1.0671293456207582</v>
      </c>
      <c r="L994" s="17">
        <f>SUMPRODUCT($A$2:$G$2,'Des Matrix All Tasks All Resp'!J995:P995)</f>
        <v>-0.69446976714678621</v>
      </c>
      <c r="M994" s="17">
        <f>SUMPRODUCT($A$2:$G$2,'Des Matrix All Tasks All Resp'!Q995:W995)</f>
        <v>1.3392610796480227</v>
      </c>
      <c r="N994" s="17">
        <f>SUMPRODUCT($A$2:$G$2,'Des Matrix All Tasks All Resp'!X995:AD995)</f>
        <v>-0.79214457067197641</v>
      </c>
      <c r="P994" s="17">
        <v>83</v>
      </c>
      <c r="Q994" s="17">
        <v>9</v>
      </c>
      <c r="R994" s="17">
        <f t="shared" si="137"/>
        <v>0.3439945909823911</v>
      </c>
      <c r="S994" s="17">
        <f t="shared" si="138"/>
        <v>0.49933914382267025</v>
      </c>
      <c r="T994" s="17">
        <f t="shared" si="139"/>
        <v>3.8162225787435333</v>
      </c>
      <c r="U994" s="17">
        <f t="shared" si="140"/>
        <v>0.45287253595681493</v>
      </c>
      <c r="W994" s="17">
        <v>83</v>
      </c>
      <c r="X994" s="17">
        <v>9</v>
      </c>
      <c r="Y994" s="17">
        <f t="shared" si="141"/>
        <v>6.7285941987372616E-2</v>
      </c>
      <c r="Z994" s="17">
        <f t="shared" si="142"/>
        <v>9.7671607473026778E-2</v>
      </c>
      <c r="AA994" s="17">
        <f t="shared" si="143"/>
        <v>0.7464597926116322</v>
      </c>
      <c r="AB994" s="17">
        <f t="shared" si="144"/>
        <v>8.8582657927968433E-2</v>
      </c>
      <c r="AD994" s="17">
        <v>83</v>
      </c>
      <c r="AE994" s="17">
        <v>9</v>
      </c>
      <c r="AF994" s="17">
        <f>SUMPRODUCT(Y994:AB994,'Coded Choice Data'!C994:F994)</f>
        <v>0.7464597926116322</v>
      </c>
      <c r="AG994" s="17">
        <f t="shared" si="145"/>
        <v>-0.29241352465689846</v>
      </c>
    </row>
    <row r="995" spans="9:33" x14ac:dyDescent="0.3">
      <c r="I995" s="16">
        <v>83</v>
      </c>
      <c r="J995" s="16">
        <v>10</v>
      </c>
      <c r="K995" s="17">
        <f>SUMPRODUCT($A$2:$G$2,'Des Matrix All Tasks All Resp'!C996:I996)</f>
        <v>-0.29981689164942416</v>
      </c>
      <c r="L995" s="17">
        <f>SUMPRODUCT($A$2:$G$2,'Des Matrix All Tasks All Resp'!J996:P996)</f>
        <v>1.3392610796480227</v>
      </c>
      <c r="M995" s="17">
        <f>SUMPRODUCT($A$2:$G$2,'Des Matrix All Tasks All Resp'!Q996:W996)</f>
        <v>-1.1975725696168413</v>
      </c>
      <c r="N995" s="17">
        <f>SUMPRODUCT($A$2:$G$2,'Des Matrix All Tasks All Resp'!X996:AD996)</f>
        <v>-0.79214457067197641</v>
      </c>
      <c r="P995" s="17">
        <v>83</v>
      </c>
      <c r="Q995" s="17">
        <v>10</v>
      </c>
      <c r="R995" s="17">
        <f t="shared" si="137"/>
        <v>0.74095388310426558</v>
      </c>
      <c r="S995" s="17">
        <f t="shared" si="138"/>
        <v>3.8162225787435333</v>
      </c>
      <c r="T995" s="17">
        <f t="shared" si="139"/>
        <v>0.30192622799302171</v>
      </c>
      <c r="U995" s="17">
        <f t="shared" si="140"/>
        <v>0.45287253595681493</v>
      </c>
      <c r="W995" s="17">
        <v>83</v>
      </c>
      <c r="X995" s="17">
        <v>10</v>
      </c>
      <c r="Y995" s="17">
        <f t="shared" si="141"/>
        <v>0.13948745082729661</v>
      </c>
      <c r="Z995" s="17">
        <f t="shared" si="142"/>
        <v>0.71841874566922448</v>
      </c>
      <c r="AA995" s="17">
        <f t="shared" si="143"/>
        <v>5.6838786921805544E-2</v>
      </c>
      <c r="AB995" s="17">
        <f t="shared" si="144"/>
        <v>8.525501658167324E-2</v>
      </c>
      <c r="AD995" s="17">
        <v>83</v>
      </c>
      <c r="AE995" s="17">
        <v>10</v>
      </c>
      <c r="AF995" s="17">
        <f>SUMPRODUCT(Y995:AB995,'Coded Choice Data'!C995:F995)</f>
        <v>8.525501658167324E-2</v>
      </c>
      <c r="AG995" s="17">
        <f t="shared" si="145"/>
        <v>-2.4621083190170174</v>
      </c>
    </row>
    <row r="996" spans="9:33" x14ac:dyDescent="0.3">
      <c r="I996" s="16">
        <v>83</v>
      </c>
      <c r="J996" s="16">
        <v>11</v>
      </c>
      <c r="K996" s="17">
        <f>SUMPRODUCT($A$2:$G$2,'Des Matrix All Tasks All Resp'!C997:I997)</f>
        <v>-1.0671293456207582</v>
      </c>
      <c r="L996" s="17">
        <f>SUMPRODUCT($A$2:$G$2,'Des Matrix All Tasks All Resp'!J997:P997)</f>
        <v>0.66584189037001906</v>
      </c>
      <c r="M996" s="17">
        <f>SUMPRODUCT($A$2:$G$2,'Des Matrix All Tasks All Resp'!Q997:W997)</f>
        <v>-0.68125478487649804</v>
      </c>
      <c r="N996" s="17">
        <f>SUMPRODUCT($A$2:$G$2,'Des Matrix All Tasks All Resp'!X997:AD997)</f>
        <v>-0.79214457067197641</v>
      </c>
      <c r="P996" s="17">
        <v>83</v>
      </c>
      <c r="Q996" s="17">
        <v>11</v>
      </c>
      <c r="R996" s="17">
        <f t="shared" si="137"/>
        <v>0.3439945909823911</v>
      </c>
      <c r="S996" s="17">
        <f t="shared" si="138"/>
        <v>1.9461282584821706</v>
      </c>
      <c r="T996" s="17">
        <f t="shared" si="139"/>
        <v>0.50598169568907869</v>
      </c>
      <c r="U996" s="17">
        <f t="shared" si="140"/>
        <v>0.45287253595681493</v>
      </c>
      <c r="W996" s="17">
        <v>83</v>
      </c>
      <c r="X996" s="17">
        <v>11</v>
      </c>
      <c r="Y996" s="17">
        <f t="shared" si="141"/>
        <v>0.10587781396870258</v>
      </c>
      <c r="Z996" s="17">
        <f t="shared" si="142"/>
        <v>0.59899722586439763</v>
      </c>
      <c r="AA996" s="17">
        <f t="shared" si="143"/>
        <v>0.15573569251407005</v>
      </c>
      <c r="AB996" s="17">
        <f t="shared" si="144"/>
        <v>0.1393892676528298</v>
      </c>
      <c r="AD996" s="17">
        <v>83</v>
      </c>
      <c r="AE996" s="17">
        <v>11</v>
      </c>
      <c r="AF996" s="17">
        <f>SUMPRODUCT(Y996:AB996,'Coded Choice Data'!C996:F996)</f>
        <v>0.59899722586439763</v>
      </c>
      <c r="AG996" s="17">
        <f t="shared" si="145"/>
        <v>-0.51249831215554631</v>
      </c>
    </row>
    <row r="997" spans="9:33" x14ac:dyDescent="0.3">
      <c r="I997" s="16">
        <v>83</v>
      </c>
      <c r="J997" s="16">
        <v>12</v>
      </c>
      <c r="K997" s="17">
        <f>SUMPRODUCT($A$2:$G$2,'Des Matrix All Tasks All Resp'!C998:I998)</f>
        <v>0.65706357561691719</v>
      </c>
      <c r="L997" s="17">
        <f>SUMPRODUCT($A$2:$G$2,'Des Matrix All Tasks All Resp'!J998:P998)</f>
        <v>-0.8515711716844464</v>
      </c>
      <c r="M997" s="17">
        <f>SUMPRODUCT($A$2:$G$2,'Des Matrix All Tasks All Resp'!Q998:W998)</f>
        <v>-0.69446976714678621</v>
      </c>
      <c r="N997" s="17">
        <f>SUMPRODUCT($A$2:$G$2,'Des Matrix All Tasks All Resp'!X998:AD998)</f>
        <v>-0.79214457067197641</v>
      </c>
      <c r="P997" s="17">
        <v>83</v>
      </c>
      <c r="Q997" s="17">
        <v>12</v>
      </c>
      <c r="R997" s="17">
        <f t="shared" si="137"/>
        <v>1.9291192963151294</v>
      </c>
      <c r="S997" s="17">
        <f t="shared" si="138"/>
        <v>0.42674391698803016</v>
      </c>
      <c r="T997" s="17">
        <f t="shared" si="139"/>
        <v>0.49933914382267025</v>
      </c>
      <c r="U997" s="17">
        <f t="shared" si="140"/>
        <v>0.45287253595681493</v>
      </c>
      <c r="W997" s="17">
        <v>83</v>
      </c>
      <c r="X997" s="17">
        <v>12</v>
      </c>
      <c r="Y997" s="17">
        <f t="shared" si="141"/>
        <v>0.58315466205103683</v>
      </c>
      <c r="Z997" s="17">
        <f t="shared" si="142"/>
        <v>0.1290006819012392</v>
      </c>
      <c r="AA997" s="17">
        <f t="shared" si="143"/>
        <v>0.15094553780109821</v>
      </c>
      <c r="AB997" s="17">
        <f t="shared" si="144"/>
        <v>0.13689911824662579</v>
      </c>
      <c r="AD997" s="17">
        <v>83</v>
      </c>
      <c r="AE997" s="17">
        <v>12</v>
      </c>
      <c r="AF997" s="17">
        <f>SUMPRODUCT(Y997:AB997,'Coded Choice Data'!C997:F997)</f>
        <v>0.1290006819012392</v>
      </c>
      <c r="AG997" s="17">
        <f t="shared" si="145"/>
        <v>-2.0479375885783182</v>
      </c>
    </row>
    <row r="998" spans="9:33" x14ac:dyDescent="0.3">
      <c r="I998" s="16">
        <v>84</v>
      </c>
      <c r="J998" s="16">
        <v>1</v>
      </c>
      <c r="K998" s="17">
        <f>SUMPRODUCT($A$2:$G$2,'Des Matrix All Tasks All Resp'!C999:I999)</f>
        <v>-0.69446976714678621</v>
      </c>
      <c r="L998" s="17">
        <f>SUMPRODUCT($A$2:$G$2,'Des Matrix All Tasks All Resp'!J999:P999)</f>
        <v>-1.1975725696168413</v>
      </c>
      <c r="M998" s="17">
        <f>SUMPRODUCT($A$2:$G$2,'Des Matrix All Tasks All Resp'!Q999:W999)</f>
        <v>0.66584189037001906</v>
      </c>
      <c r="N998" s="17">
        <f>SUMPRODUCT($A$2:$G$2,'Des Matrix All Tasks All Resp'!X999:AD999)</f>
        <v>-0.79214457067197641</v>
      </c>
      <c r="P998" s="17">
        <v>84</v>
      </c>
      <c r="Q998" s="17">
        <v>1</v>
      </c>
      <c r="R998" s="17">
        <f t="shared" si="137"/>
        <v>0.49933914382267025</v>
      </c>
      <c r="S998" s="17">
        <f t="shared" si="138"/>
        <v>0.30192622799302171</v>
      </c>
      <c r="T998" s="17">
        <f t="shared" si="139"/>
        <v>1.9461282584821706</v>
      </c>
      <c r="U998" s="17">
        <f t="shared" si="140"/>
        <v>0.45287253595681493</v>
      </c>
      <c r="W998" s="17">
        <v>84</v>
      </c>
      <c r="X998" s="17">
        <v>1</v>
      </c>
      <c r="Y998" s="17">
        <f t="shared" si="141"/>
        <v>0.15603050430241394</v>
      </c>
      <c r="Z998" s="17">
        <f t="shared" si="142"/>
        <v>9.4344098992981823E-2</v>
      </c>
      <c r="AA998" s="17">
        <f t="shared" si="143"/>
        <v>0.60811449966355624</v>
      </c>
      <c r="AB998" s="17">
        <f t="shared" si="144"/>
        <v>0.14151089704104794</v>
      </c>
      <c r="AD998" s="17">
        <v>84</v>
      </c>
      <c r="AE998" s="17">
        <v>1</v>
      </c>
      <c r="AF998" s="17">
        <f>SUMPRODUCT(Y998:AB998,'Coded Choice Data'!C998:F998)</f>
        <v>0.60811449966355624</v>
      </c>
      <c r="AG998" s="17">
        <f t="shared" si="145"/>
        <v>-0.49739209293123748</v>
      </c>
    </row>
    <row r="999" spans="9:33" x14ac:dyDescent="0.3">
      <c r="I999" s="16">
        <v>84</v>
      </c>
      <c r="J999" s="16">
        <v>2</v>
      </c>
      <c r="K999" s="17">
        <f>SUMPRODUCT($A$2:$G$2,'Des Matrix All Tasks All Resp'!C1000:I1000)</f>
        <v>-0.29981689164942416</v>
      </c>
      <c r="L999" s="17">
        <f>SUMPRODUCT($A$2:$G$2,'Des Matrix All Tasks All Resp'!J1000:P1000)</f>
        <v>0.65706357561691719</v>
      </c>
      <c r="M999" s="17">
        <f>SUMPRODUCT($A$2:$G$2,'Des Matrix All Tasks All Resp'!Q1000:W1000)</f>
        <v>-1.0671293456207582</v>
      </c>
      <c r="N999" s="17">
        <f>SUMPRODUCT($A$2:$G$2,'Des Matrix All Tasks All Resp'!X1000:AD1000)</f>
        <v>-0.79214457067197641</v>
      </c>
      <c r="P999" s="17">
        <v>84</v>
      </c>
      <c r="Q999" s="17">
        <v>2</v>
      </c>
      <c r="R999" s="17">
        <f t="shared" si="137"/>
        <v>0.74095388310426558</v>
      </c>
      <c r="S999" s="17">
        <f t="shared" si="138"/>
        <v>1.9291192963151294</v>
      </c>
      <c r="T999" s="17">
        <f t="shared" si="139"/>
        <v>0.3439945909823911</v>
      </c>
      <c r="U999" s="17">
        <f t="shared" si="140"/>
        <v>0.45287253595681493</v>
      </c>
      <c r="W999" s="17">
        <v>84</v>
      </c>
      <c r="X999" s="17">
        <v>2</v>
      </c>
      <c r="Y999" s="17">
        <f t="shared" si="141"/>
        <v>0.21371982717594143</v>
      </c>
      <c r="Z999" s="17">
        <f t="shared" si="142"/>
        <v>0.55643279833142645</v>
      </c>
      <c r="AA999" s="17">
        <f t="shared" si="143"/>
        <v>9.922137694481846E-2</v>
      </c>
      <c r="AB999" s="17">
        <f t="shared" si="144"/>
        <v>0.13062599754781365</v>
      </c>
      <c r="AD999" s="17">
        <v>84</v>
      </c>
      <c r="AE999" s="17">
        <v>2</v>
      </c>
      <c r="AF999" s="17">
        <f>SUMPRODUCT(Y999:AB999,'Coded Choice Data'!C999:F999)</f>
        <v>0.55643279833142645</v>
      </c>
      <c r="AG999" s="17">
        <f t="shared" si="145"/>
        <v>-0.58620887327365379</v>
      </c>
    </row>
    <row r="1000" spans="9:33" x14ac:dyDescent="0.3">
      <c r="I1000" s="16">
        <v>84</v>
      </c>
      <c r="J1000" s="16">
        <v>3</v>
      </c>
      <c r="K1000" s="17">
        <f>SUMPRODUCT($A$2:$G$2,'Des Matrix All Tasks All Resp'!C1001:I1001)</f>
        <v>1.3392610796480227</v>
      </c>
      <c r="L1000" s="17">
        <f>SUMPRODUCT($A$2:$G$2,'Des Matrix All Tasks All Resp'!J1001:P1001)</f>
        <v>-0.68125478487649804</v>
      </c>
      <c r="M1000" s="17">
        <f>SUMPRODUCT($A$2:$G$2,'Des Matrix All Tasks All Resp'!Q1001:W1001)</f>
        <v>-0.8515711716844464</v>
      </c>
      <c r="N1000" s="17">
        <f>SUMPRODUCT($A$2:$G$2,'Des Matrix All Tasks All Resp'!X1001:AD1001)</f>
        <v>-0.79214457067197641</v>
      </c>
      <c r="P1000" s="17">
        <v>84</v>
      </c>
      <c r="Q1000" s="17">
        <v>3</v>
      </c>
      <c r="R1000" s="17">
        <f t="shared" si="137"/>
        <v>3.8162225787435333</v>
      </c>
      <c r="S1000" s="17">
        <f t="shared" si="138"/>
        <v>0.50598169568907869</v>
      </c>
      <c r="T1000" s="17">
        <f t="shared" si="139"/>
        <v>0.42674391698803016</v>
      </c>
      <c r="U1000" s="17">
        <f t="shared" si="140"/>
        <v>0.45287253595681493</v>
      </c>
      <c r="W1000" s="17">
        <v>84</v>
      </c>
      <c r="X1000" s="17">
        <v>3</v>
      </c>
      <c r="Y1000" s="17">
        <f t="shared" si="141"/>
        <v>0.73363208360075771</v>
      </c>
      <c r="Z1000" s="17">
        <f t="shared" si="142"/>
        <v>9.7270114101793301E-2</v>
      </c>
      <c r="AA1000" s="17">
        <f t="shared" si="143"/>
        <v>8.2037413312237836E-2</v>
      </c>
      <c r="AB1000" s="17">
        <f t="shared" si="144"/>
        <v>8.7060388985211054E-2</v>
      </c>
      <c r="AD1000" s="17">
        <v>84</v>
      </c>
      <c r="AE1000" s="17">
        <v>3</v>
      </c>
      <c r="AF1000" s="17">
        <f>SUMPRODUCT(Y1000:AB1000,'Coded Choice Data'!C1000:F1000)</f>
        <v>0.73363208360075771</v>
      </c>
      <c r="AG1000" s="17">
        <f t="shared" si="145"/>
        <v>-0.30974762453497645</v>
      </c>
    </row>
    <row r="1001" spans="9:33" x14ac:dyDescent="0.3">
      <c r="I1001" s="16">
        <v>84</v>
      </c>
      <c r="J1001" s="16">
        <v>4</v>
      </c>
      <c r="K1001" s="17">
        <f>SUMPRODUCT($A$2:$G$2,'Des Matrix All Tasks All Resp'!C1002:I1002)</f>
        <v>-0.8515711716844464</v>
      </c>
      <c r="L1001" s="17">
        <f>SUMPRODUCT($A$2:$G$2,'Des Matrix All Tasks All Resp'!J1002:P1002)</f>
        <v>-1.0671293456207582</v>
      </c>
      <c r="M1001" s="17">
        <f>SUMPRODUCT($A$2:$G$2,'Des Matrix All Tasks All Resp'!Q1002:W1002)</f>
        <v>-1.1975725696168413</v>
      </c>
      <c r="N1001" s="17">
        <f>SUMPRODUCT($A$2:$G$2,'Des Matrix All Tasks All Resp'!X1002:AD1002)</f>
        <v>-0.79214457067197641</v>
      </c>
      <c r="P1001" s="17">
        <v>84</v>
      </c>
      <c r="Q1001" s="17">
        <v>4</v>
      </c>
      <c r="R1001" s="17">
        <f t="shared" si="137"/>
        <v>0.42674391698803016</v>
      </c>
      <c r="S1001" s="17">
        <f t="shared" si="138"/>
        <v>0.3439945909823911</v>
      </c>
      <c r="T1001" s="17">
        <f t="shared" si="139"/>
        <v>0.30192622799302171</v>
      </c>
      <c r="U1001" s="17">
        <f t="shared" si="140"/>
        <v>0.45287253595681493</v>
      </c>
      <c r="W1001" s="17">
        <v>84</v>
      </c>
      <c r="X1001" s="17">
        <v>4</v>
      </c>
      <c r="Y1001" s="17">
        <f t="shared" si="141"/>
        <v>0.27973352394784146</v>
      </c>
      <c r="Z1001" s="17">
        <f t="shared" si="142"/>
        <v>0.22549078106062309</v>
      </c>
      <c r="AA1001" s="17">
        <f t="shared" si="143"/>
        <v>0.19791468458386108</v>
      </c>
      <c r="AB1001" s="17">
        <f t="shared" si="144"/>
        <v>0.29686101040767443</v>
      </c>
      <c r="AD1001" s="17">
        <v>84</v>
      </c>
      <c r="AE1001" s="17">
        <v>4</v>
      </c>
      <c r="AF1001" s="17">
        <f>SUMPRODUCT(Y1001:AB1001,'Coded Choice Data'!C1001:F1001)</f>
        <v>0.29686101040767443</v>
      </c>
      <c r="AG1001" s="17">
        <f t="shared" si="145"/>
        <v>-1.2144912281408544</v>
      </c>
    </row>
    <row r="1002" spans="9:33" x14ac:dyDescent="0.3">
      <c r="I1002" s="16">
        <v>84</v>
      </c>
      <c r="J1002" s="16">
        <v>5</v>
      </c>
      <c r="K1002" s="17">
        <f>SUMPRODUCT($A$2:$G$2,'Des Matrix All Tasks All Resp'!C1003:I1003)</f>
        <v>1.3392610796480227</v>
      </c>
      <c r="L1002" s="17">
        <f>SUMPRODUCT($A$2:$G$2,'Des Matrix All Tasks All Resp'!J1003:P1003)</f>
        <v>0.65706357561691719</v>
      </c>
      <c r="M1002" s="17">
        <f>SUMPRODUCT($A$2:$G$2,'Des Matrix All Tasks All Resp'!Q1003:W1003)</f>
        <v>0.66584189037001906</v>
      </c>
      <c r="N1002" s="17">
        <f>SUMPRODUCT($A$2:$G$2,'Des Matrix All Tasks All Resp'!X1003:AD1003)</f>
        <v>-0.79214457067197641</v>
      </c>
      <c r="P1002" s="17">
        <v>84</v>
      </c>
      <c r="Q1002" s="17">
        <v>5</v>
      </c>
      <c r="R1002" s="17">
        <f t="shared" si="137"/>
        <v>3.8162225787435333</v>
      </c>
      <c r="S1002" s="17">
        <f t="shared" si="138"/>
        <v>1.9291192963151294</v>
      </c>
      <c r="T1002" s="17">
        <f t="shared" si="139"/>
        <v>1.9461282584821706</v>
      </c>
      <c r="U1002" s="17">
        <f t="shared" si="140"/>
        <v>0.45287253595681493</v>
      </c>
      <c r="W1002" s="17">
        <v>84</v>
      </c>
      <c r="X1002" s="17">
        <v>5</v>
      </c>
      <c r="Y1002" s="17">
        <f t="shared" si="141"/>
        <v>0.46857342987741968</v>
      </c>
      <c r="Z1002" s="17">
        <f t="shared" si="142"/>
        <v>0.23686617503707263</v>
      </c>
      <c r="AA1002" s="17">
        <f t="shared" si="143"/>
        <v>0.23895461395194584</v>
      </c>
      <c r="AB1002" s="17">
        <f t="shared" si="144"/>
        <v>5.5605781133561828E-2</v>
      </c>
      <c r="AD1002" s="17">
        <v>84</v>
      </c>
      <c r="AE1002" s="17">
        <v>5</v>
      </c>
      <c r="AF1002" s="17">
        <f>SUMPRODUCT(Y1002:AB1002,'Coded Choice Data'!C1002:F1002)</f>
        <v>0.23686617503707263</v>
      </c>
      <c r="AG1002" s="17">
        <f t="shared" si="145"/>
        <v>-1.4402599596196284</v>
      </c>
    </row>
    <row r="1003" spans="9:33" x14ac:dyDescent="0.3">
      <c r="I1003" s="16">
        <v>84</v>
      </c>
      <c r="J1003" s="16">
        <v>6</v>
      </c>
      <c r="K1003" s="17">
        <f>SUMPRODUCT($A$2:$G$2,'Des Matrix All Tasks All Resp'!C1004:I1004)</f>
        <v>-0.68125478487649804</v>
      </c>
      <c r="L1003" s="17">
        <f>SUMPRODUCT($A$2:$G$2,'Des Matrix All Tasks All Resp'!J1004:P1004)</f>
        <v>-0.29981689164942416</v>
      </c>
      <c r="M1003" s="17">
        <f>SUMPRODUCT($A$2:$G$2,'Des Matrix All Tasks All Resp'!Q1004:W1004)</f>
        <v>-0.69446976714678621</v>
      </c>
      <c r="N1003" s="17">
        <f>SUMPRODUCT($A$2:$G$2,'Des Matrix All Tasks All Resp'!X1004:AD1004)</f>
        <v>-0.79214457067197641</v>
      </c>
      <c r="P1003" s="17">
        <v>84</v>
      </c>
      <c r="Q1003" s="17">
        <v>6</v>
      </c>
      <c r="R1003" s="17">
        <f t="shared" si="137"/>
        <v>0.50598169568907869</v>
      </c>
      <c r="S1003" s="17">
        <f t="shared" si="138"/>
        <v>0.74095388310426558</v>
      </c>
      <c r="T1003" s="17">
        <f t="shared" si="139"/>
        <v>0.49933914382267025</v>
      </c>
      <c r="U1003" s="17">
        <f t="shared" si="140"/>
        <v>0.45287253595681493</v>
      </c>
      <c r="W1003" s="17">
        <v>84</v>
      </c>
      <c r="X1003" s="17">
        <v>6</v>
      </c>
      <c r="Y1003" s="17">
        <f t="shared" si="141"/>
        <v>0.23008086144146769</v>
      </c>
      <c r="Z1003" s="17">
        <f t="shared" si="142"/>
        <v>0.33692781609591671</v>
      </c>
      <c r="AA1003" s="17">
        <f t="shared" si="143"/>
        <v>0.22706034890393112</v>
      </c>
      <c r="AB1003" s="17">
        <f t="shared" si="144"/>
        <v>0.20593097355868456</v>
      </c>
      <c r="AD1003" s="17">
        <v>84</v>
      </c>
      <c r="AE1003" s="17">
        <v>6</v>
      </c>
      <c r="AF1003" s="17">
        <f>SUMPRODUCT(Y1003:AB1003,'Coded Choice Data'!C1003:F1003)</f>
        <v>0.22706034890393112</v>
      </c>
      <c r="AG1003" s="17">
        <f t="shared" si="145"/>
        <v>-1.4825394426313609</v>
      </c>
    </row>
    <row r="1004" spans="9:33" x14ac:dyDescent="0.3">
      <c r="I1004" s="16">
        <v>84</v>
      </c>
      <c r="J1004" s="16">
        <v>7</v>
      </c>
      <c r="K1004" s="17">
        <f>SUMPRODUCT($A$2:$G$2,'Des Matrix All Tasks All Resp'!C1005:I1005)</f>
        <v>0.66584189037001906</v>
      </c>
      <c r="L1004" s="17">
        <f>SUMPRODUCT($A$2:$G$2,'Des Matrix All Tasks All Resp'!J1005:P1005)</f>
        <v>-0.8515711716844464</v>
      </c>
      <c r="M1004" s="17">
        <f>SUMPRODUCT($A$2:$G$2,'Des Matrix All Tasks All Resp'!Q1005:W1005)</f>
        <v>-0.29981689164942416</v>
      </c>
      <c r="N1004" s="17">
        <f>SUMPRODUCT($A$2:$G$2,'Des Matrix All Tasks All Resp'!X1005:AD1005)</f>
        <v>-0.79214457067197641</v>
      </c>
      <c r="P1004" s="17">
        <v>84</v>
      </c>
      <c r="Q1004" s="17">
        <v>7</v>
      </c>
      <c r="R1004" s="17">
        <f t="shared" si="137"/>
        <v>1.9461282584821706</v>
      </c>
      <c r="S1004" s="17">
        <f t="shared" si="138"/>
        <v>0.42674391698803016</v>
      </c>
      <c r="T1004" s="17">
        <f t="shared" si="139"/>
        <v>0.74095388310426558</v>
      </c>
      <c r="U1004" s="17">
        <f t="shared" si="140"/>
        <v>0.45287253595681493</v>
      </c>
      <c r="W1004" s="17">
        <v>84</v>
      </c>
      <c r="X1004" s="17">
        <v>7</v>
      </c>
      <c r="Y1004" s="17">
        <f t="shared" si="141"/>
        <v>0.54563855254439342</v>
      </c>
      <c r="Z1004" s="17">
        <f t="shared" si="142"/>
        <v>0.1196467561465229</v>
      </c>
      <c r="AA1004" s="17">
        <f t="shared" si="143"/>
        <v>0.20774221972115875</v>
      </c>
      <c r="AB1004" s="17">
        <f t="shared" si="144"/>
        <v>0.12697247158792493</v>
      </c>
      <c r="AD1004" s="17">
        <v>84</v>
      </c>
      <c r="AE1004" s="17">
        <v>7</v>
      </c>
      <c r="AF1004" s="17">
        <f>SUMPRODUCT(Y1004:AB1004,'Coded Choice Data'!C1004:F1004)</f>
        <v>0.54563855254439342</v>
      </c>
      <c r="AG1004" s="17">
        <f t="shared" si="145"/>
        <v>-0.60579851412740759</v>
      </c>
    </row>
    <row r="1005" spans="9:33" x14ac:dyDescent="0.3">
      <c r="I1005" s="16">
        <v>84</v>
      </c>
      <c r="J1005" s="16">
        <v>8</v>
      </c>
      <c r="K1005" s="17">
        <f>SUMPRODUCT($A$2:$G$2,'Des Matrix All Tasks All Resp'!C1006:I1006)</f>
        <v>-1.1975725696168413</v>
      </c>
      <c r="L1005" s="17">
        <f>SUMPRODUCT($A$2:$G$2,'Des Matrix All Tasks All Resp'!J1006:P1006)</f>
        <v>-0.68125478487649804</v>
      </c>
      <c r="M1005" s="17">
        <f>SUMPRODUCT($A$2:$G$2,'Des Matrix All Tasks All Resp'!Q1006:W1006)</f>
        <v>0.65706357561691719</v>
      </c>
      <c r="N1005" s="17">
        <f>SUMPRODUCT($A$2:$G$2,'Des Matrix All Tasks All Resp'!X1006:AD1006)</f>
        <v>-0.79214457067197641</v>
      </c>
      <c r="P1005" s="17">
        <v>84</v>
      </c>
      <c r="Q1005" s="17">
        <v>8</v>
      </c>
      <c r="R1005" s="17">
        <f t="shared" si="137"/>
        <v>0.30192622799302171</v>
      </c>
      <c r="S1005" s="17">
        <f t="shared" si="138"/>
        <v>0.50598169568907869</v>
      </c>
      <c r="T1005" s="17">
        <f t="shared" si="139"/>
        <v>1.9291192963151294</v>
      </c>
      <c r="U1005" s="17">
        <f t="shared" si="140"/>
        <v>0.45287253595681493</v>
      </c>
      <c r="W1005" s="17">
        <v>84</v>
      </c>
      <c r="X1005" s="17">
        <v>8</v>
      </c>
      <c r="Y1005" s="17">
        <f t="shared" si="141"/>
        <v>9.4650694721508805E-2</v>
      </c>
      <c r="Z1005" s="17">
        <f t="shared" si="142"/>
        <v>0.15861993617343256</v>
      </c>
      <c r="AA1005" s="17">
        <f t="shared" si="143"/>
        <v>0.60475859553716993</v>
      </c>
      <c r="AB1005" s="17">
        <f t="shared" si="144"/>
        <v>0.14197077356788865</v>
      </c>
      <c r="AD1005" s="17">
        <v>84</v>
      </c>
      <c r="AE1005" s="17">
        <v>8</v>
      </c>
      <c r="AF1005" s="17">
        <f>SUMPRODUCT(Y1005:AB1005,'Coded Choice Data'!C1005:F1005)</f>
        <v>0.60475859553716993</v>
      </c>
      <c r="AG1005" s="17">
        <f t="shared" si="145"/>
        <v>-0.5029259162202605</v>
      </c>
    </row>
    <row r="1006" spans="9:33" x14ac:dyDescent="0.3">
      <c r="I1006" s="16">
        <v>84</v>
      </c>
      <c r="J1006" s="16">
        <v>9</v>
      </c>
      <c r="K1006" s="17">
        <f>SUMPRODUCT($A$2:$G$2,'Des Matrix All Tasks All Resp'!C1007:I1007)</f>
        <v>-1.0671293456207582</v>
      </c>
      <c r="L1006" s="17">
        <f>SUMPRODUCT($A$2:$G$2,'Des Matrix All Tasks All Resp'!J1007:P1007)</f>
        <v>-0.69446976714678621</v>
      </c>
      <c r="M1006" s="17">
        <f>SUMPRODUCT($A$2:$G$2,'Des Matrix All Tasks All Resp'!Q1007:W1007)</f>
        <v>1.3392610796480227</v>
      </c>
      <c r="N1006" s="17">
        <f>SUMPRODUCT($A$2:$G$2,'Des Matrix All Tasks All Resp'!X1007:AD1007)</f>
        <v>-0.79214457067197641</v>
      </c>
      <c r="P1006" s="17">
        <v>84</v>
      </c>
      <c r="Q1006" s="17">
        <v>9</v>
      </c>
      <c r="R1006" s="17">
        <f t="shared" si="137"/>
        <v>0.3439945909823911</v>
      </c>
      <c r="S1006" s="17">
        <f t="shared" si="138"/>
        <v>0.49933914382267025</v>
      </c>
      <c r="T1006" s="17">
        <f t="shared" si="139"/>
        <v>3.8162225787435333</v>
      </c>
      <c r="U1006" s="17">
        <f t="shared" si="140"/>
        <v>0.45287253595681493</v>
      </c>
      <c r="W1006" s="17">
        <v>84</v>
      </c>
      <c r="X1006" s="17">
        <v>9</v>
      </c>
      <c r="Y1006" s="17">
        <f t="shared" si="141"/>
        <v>6.7285941987372616E-2</v>
      </c>
      <c r="Z1006" s="17">
        <f t="shared" si="142"/>
        <v>9.7671607473026778E-2</v>
      </c>
      <c r="AA1006" s="17">
        <f t="shared" si="143"/>
        <v>0.7464597926116322</v>
      </c>
      <c r="AB1006" s="17">
        <f t="shared" si="144"/>
        <v>8.8582657927968433E-2</v>
      </c>
      <c r="AD1006" s="17">
        <v>84</v>
      </c>
      <c r="AE1006" s="17">
        <v>9</v>
      </c>
      <c r="AF1006" s="17">
        <f>SUMPRODUCT(Y1006:AB1006,'Coded Choice Data'!C1006:F1006)</f>
        <v>6.7285941987372616E-2</v>
      </c>
      <c r="AG1006" s="17">
        <f t="shared" si="145"/>
        <v>-2.6988039499256793</v>
      </c>
    </row>
    <row r="1007" spans="9:33" x14ac:dyDescent="0.3">
      <c r="I1007" s="16">
        <v>84</v>
      </c>
      <c r="J1007" s="16">
        <v>10</v>
      </c>
      <c r="K1007" s="17">
        <f>SUMPRODUCT($A$2:$G$2,'Des Matrix All Tasks All Resp'!C1008:I1008)</f>
        <v>-0.29981689164942416</v>
      </c>
      <c r="L1007" s="17">
        <f>SUMPRODUCT($A$2:$G$2,'Des Matrix All Tasks All Resp'!J1008:P1008)</f>
        <v>1.3392610796480227</v>
      </c>
      <c r="M1007" s="17">
        <f>SUMPRODUCT($A$2:$G$2,'Des Matrix All Tasks All Resp'!Q1008:W1008)</f>
        <v>-1.1975725696168413</v>
      </c>
      <c r="N1007" s="17">
        <f>SUMPRODUCT($A$2:$G$2,'Des Matrix All Tasks All Resp'!X1008:AD1008)</f>
        <v>-0.79214457067197641</v>
      </c>
      <c r="P1007" s="17">
        <v>84</v>
      </c>
      <c r="Q1007" s="17">
        <v>10</v>
      </c>
      <c r="R1007" s="17">
        <f t="shared" si="137"/>
        <v>0.74095388310426558</v>
      </c>
      <c r="S1007" s="17">
        <f t="shared" si="138"/>
        <v>3.8162225787435333</v>
      </c>
      <c r="T1007" s="17">
        <f t="shared" si="139"/>
        <v>0.30192622799302171</v>
      </c>
      <c r="U1007" s="17">
        <f t="shared" si="140"/>
        <v>0.45287253595681493</v>
      </c>
      <c r="W1007" s="17">
        <v>84</v>
      </c>
      <c r="X1007" s="17">
        <v>10</v>
      </c>
      <c r="Y1007" s="17">
        <f t="shared" si="141"/>
        <v>0.13948745082729661</v>
      </c>
      <c r="Z1007" s="17">
        <f t="shared" si="142"/>
        <v>0.71841874566922448</v>
      </c>
      <c r="AA1007" s="17">
        <f t="shared" si="143"/>
        <v>5.6838786921805544E-2</v>
      </c>
      <c r="AB1007" s="17">
        <f t="shared" si="144"/>
        <v>8.525501658167324E-2</v>
      </c>
      <c r="AD1007" s="17">
        <v>84</v>
      </c>
      <c r="AE1007" s="17">
        <v>10</v>
      </c>
      <c r="AF1007" s="17">
        <f>SUMPRODUCT(Y1007:AB1007,'Coded Choice Data'!C1007:F1007)</f>
        <v>0.71841874566922448</v>
      </c>
      <c r="AG1007" s="17">
        <f t="shared" si="145"/>
        <v>-0.33070266869701831</v>
      </c>
    </row>
    <row r="1008" spans="9:33" x14ac:dyDescent="0.3">
      <c r="I1008" s="16">
        <v>84</v>
      </c>
      <c r="J1008" s="16">
        <v>11</v>
      </c>
      <c r="K1008" s="17">
        <f>SUMPRODUCT($A$2:$G$2,'Des Matrix All Tasks All Resp'!C1009:I1009)</f>
        <v>-1.0671293456207582</v>
      </c>
      <c r="L1008" s="17">
        <f>SUMPRODUCT($A$2:$G$2,'Des Matrix All Tasks All Resp'!J1009:P1009)</f>
        <v>0.66584189037001906</v>
      </c>
      <c r="M1008" s="17">
        <f>SUMPRODUCT($A$2:$G$2,'Des Matrix All Tasks All Resp'!Q1009:W1009)</f>
        <v>-0.68125478487649804</v>
      </c>
      <c r="N1008" s="17">
        <f>SUMPRODUCT($A$2:$G$2,'Des Matrix All Tasks All Resp'!X1009:AD1009)</f>
        <v>-0.79214457067197641</v>
      </c>
      <c r="P1008" s="17">
        <v>84</v>
      </c>
      <c r="Q1008" s="17">
        <v>11</v>
      </c>
      <c r="R1008" s="17">
        <f t="shared" si="137"/>
        <v>0.3439945909823911</v>
      </c>
      <c r="S1008" s="17">
        <f t="shared" si="138"/>
        <v>1.9461282584821706</v>
      </c>
      <c r="T1008" s="17">
        <f t="shared" si="139"/>
        <v>0.50598169568907869</v>
      </c>
      <c r="U1008" s="17">
        <f t="shared" si="140"/>
        <v>0.45287253595681493</v>
      </c>
      <c r="W1008" s="17">
        <v>84</v>
      </c>
      <c r="X1008" s="17">
        <v>11</v>
      </c>
      <c r="Y1008" s="17">
        <f t="shared" si="141"/>
        <v>0.10587781396870258</v>
      </c>
      <c r="Z1008" s="17">
        <f t="shared" si="142"/>
        <v>0.59899722586439763</v>
      </c>
      <c r="AA1008" s="17">
        <f t="shared" si="143"/>
        <v>0.15573569251407005</v>
      </c>
      <c r="AB1008" s="17">
        <f t="shared" si="144"/>
        <v>0.1393892676528298</v>
      </c>
      <c r="AD1008" s="17">
        <v>84</v>
      </c>
      <c r="AE1008" s="17">
        <v>11</v>
      </c>
      <c r="AF1008" s="17">
        <f>SUMPRODUCT(Y1008:AB1008,'Coded Choice Data'!C1008:F1008)</f>
        <v>0.10587781396870258</v>
      </c>
      <c r="AG1008" s="17">
        <f t="shared" si="145"/>
        <v>-2.2454695481463238</v>
      </c>
    </row>
    <row r="1009" spans="9:33" x14ac:dyDescent="0.3">
      <c r="I1009" s="16">
        <v>84</v>
      </c>
      <c r="J1009" s="16">
        <v>12</v>
      </c>
      <c r="K1009" s="17">
        <f>SUMPRODUCT($A$2:$G$2,'Des Matrix All Tasks All Resp'!C1010:I1010)</f>
        <v>0.65706357561691719</v>
      </c>
      <c r="L1009" s="17">
        <f>SUMPRODUCT($A$2:$G$2,'Des Matrix All Tasks All Resp'!J1010:P1010)</f>
        <v>-0.8515711716844464</v>
      </c>
      <c r="M1009" s="17">
        <f>SUMPRODUCT($A$2:$G$2,'Des Matrix All Tasks All Resp'!Q1010:W1010)</f>
        <v>-0.69446976714678621</v>
      </c>
      <c r="N1009" s="17">
        <f>SUMPRODUCT($A$2:$G$2,'Des Matrix All Tasks All Resp'!X1010:AD1010)</f>
        <v>-0.79214457067197641</v>
      </c>
      <c r="P1009" s="17">
        <v>84</v>
      </c>
      <c r="Q1009" s="17">
        <v>12</v>
      </c>
      <c r="R1009" s="17">
        <f t="shared" si="137"/>
        <v>1.9291192963151294</v>
      </c>
      <c r="S1009" s="17">
        <f t="shared" si="138"/>
        <v>0.42674391698803016</v>
      </c>
      <c r="T1009" s="17">
        <f t="shared" si="139"/>
        <v>0.49933914382267025</v>
      </c>
      <c r="U1009" s="17">
        <f t="shared" si="140"/>
        <v>0.45287253595681493</v>
      </c>
      <c r="W1009" s="17">
        <v>84</v>
      </c>
      <c r="X1009" s="17">
        <v>12</v>
      </c>
      <c r="Y1009" s="17">
        <f t="shared" si="141"/>
        <v>0.58315466205103683</v>
      </c>
      <c r="Z1009" s="17">
        <f t="shared" si="142"/>
        <v>0.1290006819012392</v>
      </c>
      <c r="AA1009" s="17">
        <f t="shared" si="143"/>
        <v>0.15094553780109821</v>
      </c>
      <c r="AB1009" s="17">
        <f t="shared" si="144"/>
        <v>0.13689911824662579</v>
      </c>
      <c r="AD1009" s="17">
        <v>84</v>
      </c>
      <c r="AE1009" s="17">
        <v>12</v>
      </c>
      <c r="AF1009" s="17">
        <f>SUMPRODUCT(Y1009:AB1009,'Coded Choice Data'!C1009:F1009)</f>
        <v>0.58315466205103683</v>
      </c>
      <c r="AG1009" s="17">
        <f t="shared" si="145"/>
        <v>-0.53930284127695449</v>
      </c>
    </row>
    <row r="1010" spans="9:33" x14ac:dyDescent="0.3">
      <c r="I1010" s="16">
        <v>85</v>
      </c>
      <c r="J1010" s="16">
        <v>1</v>
      </c>
      <c r="K1010" s="17">
        <f>SUMPRODUCT($A$2:$G$2,'Des Matrix All Tasks All Resp'!C1011:I1011)</f>
        <v>-0.69446976714678621</v>
      </c>
      <c r="L1010" s="17">
        <f>SUMPRODUCT($A$2:$G$2,'Des Matrix All Tasks All Resp'!J1011:P1011)</f>
        <v>-1.1975725696168413</v>
      </c>
      <c r="M1010" s="17">
        <f>SUMPRODUCT($A$2:$G$2,'Des Matrix All Tasks All Resp'!Q1011:W1011)</f>
        <v>0.66584189037001906</v>
      </c>
      <c r="N1010" s="17">
        <f>SUMPRODUCT($A$2:$G$2,'Des Matrix All Tasks All Resp'!X1011:AD1011)</f>
        <v>-0.79214457067197641</v>
      </c>
      <c r="P1010" s="17">
        <v>85</v>
      </c>
      <c r="Q1010" s="17">
        <v>1</v>
      </c>
      <c r="R1010" s="17">
        <f t="shared" si="137"/>
        <v>0.49933914382267025</v>
      </c>
      <c r="S1010" s="17">
        <f t="shared" si="138"/>
        <v>0.30192622799302171</v>
      </c>
      <c r="T1010" s="17">
        <f t="shared" si="139"/>
        <v>1.9461282584821706</v>
      </c>
      <c r="U1010" s="17">
        <f t="shared" si="140"/>
        <v>0.45287253595681493</v>
      </c>
      <c r="W1010" s="17">
        <v>85</v>
      </c>
      <c r="X1010" s="17">
        <v>1</v>
      </c>
      <c r="Y1010" s="17">
        <f t="shared" si="141"/>
        <v>0.15603050430241394</v>
      </c>
      <c r="Z1010" s="17">
        <f t="shared" si="142"/>
        <v>9.4344098992981823E-2</v>
      </c>
      <c r="AA1010" s="17">
        <f t="shared" si="143"/>
        <v>0.60811449966355624</v>
      </c>
      <c r="AB1010" s="17">
        <f t="shared" si="144"/>
        <v>0.14151089704104794</v>
      </c>
      <c r="AD1010" s="17">
        <v>85</v>
      </c>
      <c r="AE1010" s="17">
        <v>1</v>
      </c>
      <c r="AF1010" s="17">
        <f>SUMPRODUCT(Y1010:AB1010,'Coded Choice Data'!C1010:F1010)</f>
        <v>0.15603050430241394</v>
      </c>
      <c r="AG1010" s="17">
        <f t="shared" si="145"/>
        <v>-1.8577037504480427</v>
      </c>
    </row>
    <row r="1011" spans="9:33" x14ac:dyDescent="0.3">
      <c r="I1011" s="16">
        <v>85</v>
      </c>
      <c r="J1011" s="16">
        <v>2</v>
      </c>
      <c r="K1011" s="17">
        <f>SUMPRODUCT($A$2:$G$2,'Des Matrix All Tasks All Resp'!C1012:I1012)</f>
        <v>-0.29981689164942416</v>
      </c>
      <c r="L1011" s="17">
        <f>SUMPRODUCT($A$2:$G$2,'Des Matrix All Tasks All Resp'!J1012:P1012)</f>
        <v>0.65706357561691719</v>
      </c>
      <c r="M1011" s="17">
        <f>SUMPRODUCT($A$2:$G$2,'Des Matrix All Tasks All Resp'!Q1012:W1012)</f>
        <v>-1.0671293456207582</v>
      </c>
      <c r="N1011" s="17">
        <f>SUMPRODUCT($A$2:$G$2,'Des Matrix All Tasks All Resp'!X1012:AD1012)</f>
        <v>-0.79214457067197641</v>
      </c>
      <c r="P1011" s="17">
        <v>85</v>
      </c>
      <c r="Q1011" s="17">
        <v>2</v>
      </c>
      <c r="R1011" s="17">
        <f t="shared" si="137"/>
        <v>0.74095388310426558</v>
      </c>
      <c r="S1011" s="17">
        <f t="shared" si="138"/>
        <v>1.9291192963151294</v>
      </c>
      <c r="T1011" s="17">
        <f t="shared" si="139"/>
        <v>0.3439945909823911</v>
      </c>
      <c r="U1011" s="17">
        <f t="shared" si="140"/>
        <v>0.45287253595681493</v>
      </c>
      <c r="W1011" s="17">
        <v>85</v>
      </c>
      <c r="X1011" s="17">
        <v>2</v>
      </c>
      <c r="Y1011" s="17">
        <f t="shared" si="141"/>
        <v>0.21371982717594143</v>
      </c>
      <c r="Z1011" s="17">
        <f t="shared" si="142"/>
        <v>0.55643279833142645</v>
      </c>
      <c r="AA1011" s="17">
        <f t="shared" si="143"/>
        <v>9.922137694481846E-2</v>
      </c>
      <c r="AB1011" s="17">
        <f t="shared" si="144"/>
        <v>0.13062599754781365</v>
      </c>
      <c r="AD1011" s="17">
        <v>85</v>
      </c>
      <c r="AE1011" s="17">
        <v>2</v>
      </c>
      <c r="AF1011" s="17">
        <f>SUMPRODUCT(Y1011:AB1011,'Coded Choice Data'!C1011:F1011)</f>
        <v>0.55643279833142645</v>
      </c>
      <c r="AG1011" s="17">
        <f t="shared" si="145"/>
        <v>-0.58620887327365379</v>
      </c>
    </row>
    <row r="1012" spans="9:33" x14ac:dyDescent="0.3">
      <c r="I1012" s="16">
        <v>85</v>
      </c>
      <c r="J1012" s="16">
        <v>3</v>
      </c>
      <c r="K1012" s="17">
        <f>SUMPRODUCT($A$2:$G$2,'Des Matrix All Tasks All Resp'!C1013:I1013)</f>
        <v>1.3392610796480227</v>
      </c>
      <c r="L1012" s="17">
        <f>SUMPRODUCT($A$2:$G$2,'Des Matrix All Tasks All Resp'!J1013:P1013)</f>
        <v>-0.68125478487649804</v>
      </c>
      <c r="M1012" s="17">
        <f>SUMPRODUCT($A$2:$G$2,'Des Matrix All Tasks All Resp'!Q1013:W1013)</f>
        <v>-0.8515711716844464</v>
      </c>
      <c r="N1012" s="17">
        <f>SUMPRODUCT($A$2:$G$2,'Des Matrix All Tasks All Resp'!X1013:AD1013)</f>
        <v>-0.79214457067197641</v>
      </c>
      <c r="P1012" s="17">
        <v>85</v>
      </c>
      <c r="Q1012" s="17">
        <v>3</v>
      </c>
      <c r="R1012" s="17">
        <f t="shared" si="137"/>
        <v>3.8162225787435333</v>
      </c>
      <c r="S1012" s="17">
        <f t="shared" si="138"/>
        <v>0.50598169568907869</v>
      </c>
      <c r="T1012" s="17">
        <f t="shared" si="139"/>
        <v>0.42674391698803016</v>
      </c>
      <c r="U1012" s="17">
        <f t="shared" si="140"/>
        <v>0.45287253595681493</v>
      </c>
      <c r="W1012" s="17">
        <v>85</v>
      </c>
      <c r="X1012" s="17">
        <v>3</v>
      </c>
      <c r="Y1012" s="17">
        <f t="shared" si="141"/>
        <v>0.73363208360075771</v>
      </c>
      <c r="Z1012" s="17">
        <f t="shared" si="142"/>
        <v>9.7270114101793301E-2</v>
      </c>
      <c r="AA1012" s="17">
        <f t="shared" si="143"/>
        <v>8.2037413312237836E-2</v>
      </c>
      <c r="AB1012" s="17">
        <f t="shared" si="144"/>
        <v>8.7060388985211054E-2</v>
      </c>
      <c r="AD1012" s="17">
        <v>85</v>
      </c>
      <c r="AE1012" s="17">
        <v>3</v>
      </c>
      <c r="AF1012" s="17">
        <f>SUMPRODUCT(Y1012:AB1012,'Coded Choice Data'!C1012:F1012)</f>
        <v>9.7270114101793301E-2</v>
      </c>
      <c r="AG1012" s="17">
        <f t="shared" si="145"/>
        <v>-2.3302634890594969</v>
      </c>
    </row>
    <row r="1013" spans="9:33" x14ac:dyDescent="0.3">
      <c r="I1013" s="16">
        <v>85</v>
      </c>
      <c r="J1013" s="16">
        <v>4</v>
      </c>
      <c r="K1013" s="17">
        <f>SUMPRODUCT($A$2:$G$2,'Des Matrix All Tasks All Resp'!C1014:I1014)</f>
        <v>-0.8515711716844464</v>
      </c>
      <c r="L1013" s="17">
        <f>SUMPRODUCT($A$2:$G$2,'Des Matrix All Tasks All Resp'!J1014:P1014)</f>
        <v>-1.0671293456207582</v>
      </c>
      <c r="M1013" s="17">
        <f>SUMPRODUCT($A$2:$G$2,'Des Matrix All Tasks All Resp'!Q1014:W1014)</f>
        <v>-1.1975725696168413</v>
      </c>
      <c r="N1013" s="17">
        <f>SUMPRODUCT($A$2:$G$2,'Des Matrix All Tasks All Resp'!X1014:AD1014)</f>
        <v>-0.79214457067197641</v>
      </c>
      <c r="P1013" s="17">
        <v>85</v>
      </c>
      <c r="Q1013" s="17">
        <v>4</v>
      </c>
      <c r="R1013" s="17">
        <f t="shared" si="137"/>
        <v>0.42674391698803016</v>
      </c>
      <c r="S1013" s="17">
        <f t="shared" si="138"/>
        <v>0.3439945909823911</v>
      </c>
      <c r="T1013" s="17">
        <f t="shared" si="139"/>
        <v>0.30192622799302171</v>
      </c>
      <c r="U1013" s="17">
        <f t="shared" si="140"/>
        <v>0.45287253595681493</v>
      </c>
      <c r="W1013" s="17">
        <v>85</v>
      </c>
      <c r="X1013" s="17">
        <v>4</v>
      </c>
      <c r="Y1013" s="17">
        <f t="shared" si="141"/>
        <v>0.27973352394784146</v>
      </c>
      <c r="Z1013" s="17">
        <f t="shared" si="142"/>
        <v>0.22549078106062309</v>
      </c>
      <c r="AA1013" s="17">
        <f t="shared" si="143"/>
        <v>0.19791468458386108</v>
      </c>
      <c r="AB1013" s="17">
        <f t="shared" si="144"/>
        <v>0.29686101040767443</v>
      </c>
      <c r="AD1013" s="17">
        <v>85</v>
      </c>
      <c r="AE1013" s="17">
        <v>4</v>
      </c>
      <c r="AF1013" s="17">
        <f>SUMPRODUCT(Y1013:AB1013,'Coded Choice Data'!C1013:F1013)</f>
        <v>0.19791468458386108</v>
      </c>
      <c r="AG1013" s="17">
        <f t="shared" si="145"/>
        <v>-1.6199192270857192</v>
      </c>
    </row>
    <row r="1014" spans="9:33" x14ac:dyDescent="0.3">
      <c r="I1014" s="16">
        <v>85</v>
      </c>
      <c r="J1014" s="16">
        <v>5</v>
      </c>
      <c r="K1014" s="17">
        <f>SUMPRODUCT($A$2:$G$2,'Des Matrix All Tasks All Resp'!C1015:I1015)</f>
        <v>1.3392610796480227</v>
      </c>
      <c r="L1014" s="17">
        <f>SUMPRODUCT($A$2:$G$2,'Des Matrix All Tasks All Resp'!J1015:P1015)</f>
        <v>0.65706357561691719</v>
      </c>
      <c r="M1014" s="17">
        <f>SUMPRODUCT($A$2:$G$2,'Des Matrix All Tasks All Resp'!Q1015:W1015)</f>
        <v>0.66584189037001906</v>
      </c>
      <c r="N1014" s="17">
        <f>SUMPRODUCT($A$2:$G$2,'Des Matrix All Tasks All Resp'!X1015:AD1015)</f>
        <v>-0.79214457067197641</v>
      </c>
      <c r="P1014" s="17">
        <v>85</v>
      </c>
      <c r="Q1014" s="17">
        <v>5</v>
      </c>
      <c r="R1014" s="17">
        <f t="shared" si="137"/>
        <v>3.8162225787435333</v>
      </c>
      <c r="S1014" s="17">
        <f t="shared" si="138"/>
        <v>1.9291192963151294</v>
      </c>
      <c r="T1014" s="17">
        <f t="shared" si="139"/>
        <v>1.9461282584821706</v>
      </c>
      <c r="U1014" s="17">
        <f t="shared" si="140"/>
        <v>0.45287253595681493</v>
      </c>
      <c r="W1014" s="17">
        <v>85</v>
      </c>
      <c r="X1014" s="17">
        <v>5</v>
      </c>
      <c r="Y1014" s="17">
        <f t="shared" si="141"/>
        <v>0.46857342987741968</v>
      </c>
      <c r="Z1014" s="17">
        <f t="shared" si="142"/>
        <v>0.23686617503707263</v>
      </c>
      <c r="AA1014" s="17">
        <f t="shared" si="143"/>
        <v>0.23895461395194584</v>
      </c>
      <c r="AB1014" s="17">
        <f t="shared" si="144"/>
        <v>5.5605781133561828E-2</v>
      </c>
      <c r="AD1014" s="17">
        <v>85</v>
      </c>
      <c r="AE1014" s="17">
        <v>5</v>
      </c>
      <c r="AF1014" s="17">
        <f>SUMPRODUCT(Y1014:AB1014,'Coded Choice Data'!C1014:F1014)</f>
        <v>0.23686617503707263</v>
      </c>
      <c r="AG1014" s="17">
        <f t="shared" si="145"/>
        <v>-1.4402599596196284</v>
      </c>
    </row>
    <row r="1015" spans="9:33" x14ac:dyDescent="0.3">
      <c r="I1015" s="16">
        <v>85</v>
      </c>
      <c r="J1015" s="16">
        <v>6</v>
      </c>
      <c r="K1015" s="17">
        <f>SUMPRODUCT($A$2:$G$2,'Des Matrix All Tasks All Resp'!C1016:I1016)</f>
        <v>-0.68125478487649804</v>
      </c>
      <c r="L1015" s="17">
        <f>SUMPRODUCT($A$2:$G$2,'Des Matrix All Tasks All Resp'!J1016:P1016)</f>
        <v>-0.29981689164942416</v>
      </c>
      <c r="M1015" s="17">
        <f>SUMPRODUCT($A$2:$G$2,'Des Matrix All Tasks All Resp'!Q1016:W1016)</f>
        <v>-0.69446976714678621</v>
      </c>
      <c r="N1015" s="17">
        <f>SUMPRODUCT($A$2:$G$2,'Des Matrix All Tasks All Resp'!X1016:AD1016)</f>
        <v>-0.79214457067197641</v>
      </c>
      <c r="P1015" s="17">
        <v>85</v>
      </c>
      <c r="Q1015" s="17">
        <v>6</v>
      </c>
      <c r="R1015" s="17">
        <f t="shared" si="137"/>
        <v>0.50598169568907869</v>
      </c>
      <c r="S1015" s="17">
        <f t="shared" si="138"/>
        <v>0.74095388310426558</v>
      </c>
      <c r="T1015" s="17">
        <f t="shared" si="139"/>
        <v>0.49933914382267025</v>
      </c>
      <c r="U1015" s="17">
        <f t="shared" si="140"/>
        <v>0.45287253595681493</v>
      </c>
      <c r="W1015" s="17">
        <v>85</v>
      </c>
      <c r="X1015" s="17">
        <v>6</v>
      </c>
      <c r="Y1015" s="17">
        <f t="shared" si="141"/>
        <v>0.23008086144146769</v>
      </c>
      <c r="Z1015" s="17">
        <f t="shared" si="142"/>
        <v>0.33692781609591671</v>
      </c>
      <c r="AA1015" s="17">
        <f t="shared" si="143"/>
        <v>0.22706034890393112</v>
      </c>
      <c r="AB1015" s="17">
        <f t="shared" si="144"/>
        <v>0.20593097355868456</v>
      </c>
      <c r="AD1015" s="17">
        <v>85</v>
      </c>
      <c r="AE1015" s="17">
        <v>6</v>
      </c>
      <c r="AF1015" s="17">
        <f>SUMPRODUCT(Y1015:AB1015,'Coded Choice Data'!C1015:F1015)</f>
        <v>0.20593097355868456</v>
      </c>
      <c r="AG1015" s="17">
        <f t="shared" si="145"/>
        <v>-1.5802142461565509</v>
      </c>
    </row>
    <row r="1016" spans="9:33" x14ac:dyDescent="0.3">
      <c r="I1016" s="16">
        <v>85</v>
      </c>
      <c r="J1016" s="16">
        <v>7</v>
      </c>
      <c r="K1016" s="17">
        <f>SUMPRODUCT($A$2:$G$2,'Des Matrix All Tasks All Resp'!C1017:I1017)</f>
        <v>0.66584189037001906</v>
      </c>
      <c r="L1016" s="17">
        <f>SUMPRODUCT($A$2:$G$2,'Des Matrix All Tasks All Resp'!J1017:P1017)</f>
        <v>-0.8515711716844464</v>
      </c>
      <c r="M1016" s="17">
        <f>SUMPRODUCT($A$2:$G$2,'Des Matrix All Tasks All Resp'!Q1017:W1017)</f>
        <v>-0.29981689164942416</v>
      </c>
      <c r="N1016" s="17">
        <f>SUMPRODUCT($A$2:$G$2,'Des Matrix All Tasks All Resp'!X1017:AD1017)</f>
        <v>-0.79214457067197641</v>
      </c>
      <c r="P1016" s="17">
        <v>85</v>
      </c>
      <c r="Q1016" s="17">
        <v>7</v>
      </c>
      <c r="R1016" s="17">
        <f t="shared" si="137"/>
        <v>1.9461282584821706</v>
      </c>
      <c r="S1016" s="17">
        <f t="shared" si="138"/>
        <v>0.42674391698803016</v>
      </c>
      <c r="T1016" s="17">
        <f t="shared" si="139"/>
        <v>0.74095388310426558</v>
      </c>
      <c r="U1016" s="17">
        <f t="shared" si="140"/>
        <v>0.45287253595681493</v>
      </c>
      <c r="W1016" s="17">
        <v>85</v>
      </c>
      <c r="X1016" s="17">
        <v>7</v>
      </c>
      <c r="Y1016" s="17">
        <f t="shared" si="141"/>
        <v>0.54563855254439342</v>
      </c>
      <c r="Z1016" s="17">
        <f t="shared" si="142"/>
        <v>0.1196467561465229</v>
      </c>
      <c r="AA1016" s="17">
        <f t="shared" si="143"/>
        <v>0.20774221972115875</v>
      </c>
      <c r="AB1016" s="17">
        <f t="shared" si="144"/>
        <v>0.12697247158792493</v>
      </c>
      <c r="AD1016" s="17">
        <v>85</v>
      </c>
      <c r="AE1016" s="17">
        <v>7</v>
      </c>
      <c r="AF1016" s="17">
        <f>SUMPRODUCT(Y1016:AB1016,'Coded Choice Data'!C1016:F1016)</f>
        <v>0.54563855254439342</v>
      </c>
      <c r="AG1016" s="17">
        <f t="shared" si="145"/>
        <v>-0.60579851412740759</v>
      </c>
    </row>
    <row r="1017" spans="9:33" x14ac:dyDescent="0.3">
      <c r="I1017" s="16">
        <v>85</v>
      </c>
      <c r="J1017" s="16">
        <v>8</v>
      </c>
      <c r="K1017" s="17">
        <f>SUMPRODUCT($A$2:$G$2,'Des Matrix All Tasks All Resp'!C1018:I1018)</f>
        <v>-1.1975725696168413</v>
      </c>
      <c r="L1017" s="17">
        <f>SUMPRODUCT($A$2:$G$2,'Des Matrix All Tasks All Resp'!J1018:P1018)</f>
        <v>-0.68125478487649804</v>
      </c>
      <c r="M1017" s="17">
        <f>SUMPRODUCT($A$2:$G$2,'Des Matrix All Tasks All Resp'!Q1018:W1018)</f>
        <v>0.65706357561691719</v>
      </c>
      <c r="N1017" s="17">
        <f>SUMPRODUCT($A$2:$G$2,'Des Matrix All Tasks All Resp'!X1018:AD1018)</f>
        <v>-0.79214457067197641</v>
      </c>
      <c r="P1017" s="17">
        <v>85</v>
      </c>
      <c r="Q1017" s="17">
        <v>8</v>
      </c>
      <c r="R1017" s="17">
        <f t="shared" si="137"/>
        <v>0.30192622799302171</v>
      </c>
      <c r="S1017" s="17">
        <f t="shared" si="138"/>
        <v>0.50598169568907869</v>
      </c>
      <c r="T1017" s="17">
        <f t="shared" si="139"/>
        <v>1.9291192963151294</v>
      </c>
      <c r="U1017" s="17">
        <f t="shared" si="140"/>
        <v>0.45287253595681493</v>
      </c>
      <c r="W1017" s="17">
        <v>85</v>
      </c>
      <c r="X1017" s="17">
        <v>8</v>
      </c>
      <c r="Y1017" s="17">
        <f t="shared" si="141"/>
        <v>9.4650694721508805E-2</v>
      </c>
      <c r="Z1017" s="17">
        <f t="shared" si="142"/>
        <v>0.15861993617343256</v>
      </c>
      <c r="AA1017" s="17">
        <f t="shared" si="143"/>
        <v>0.60475859553716993</v>
      </c>
      <c r="AB1017" s="17">
        <f t="shared" si="144"/>
        <v>0.14197077356788865</v>
      </c>
      <c r="AD1017" s="17">
        <v>85</v>
      </c>
      <c r="AE1017" s="17">
        <v>8</v>
      </c>
      <c r="AF1017" s="17">
        <f>SUMPRODUCT(Y1017:AB1017,'Coded Choice Data'!C1017:F1017)</f>
        <v>0.15861993617343256</v>
      </c>
      <c r="AG1017" s="17">
        <f t="shared" si="145"/>
        <v>-1.8412442767136756</v>
      </c>
    </row>
    <row r="1018" spans="9:33" x14ac:dyDescent="0.3">
      <c r="I1018" s="16">
        <v>85</v>
      </c>
      <c r="J1018" s="16">
        <v>9</v>
      </c>
      <c r="K1018" s="17">
        <f>SUMPRODUCT($A$2:$G$2,'Des Matrix All Tasks All Resp'!C1019:I1019)</f>
        <v>-1.0671293456207582</v>
      </c>
      <c r="L1018" s="17">
        <f>SUMPRODUCT($A$2:$G$2,'Des Matrix All Tasks All Resp'!J1019:P1019)</f>
        <v>-0.69446976714678621</v>
      </c>
      <c r="M1018" s="17">
        <f>SUMPRODUCT($A$2:$G$2,'Des Matrix All Tasks All Resp'!Q1019:W1019)</f>
        <v>1.3392610796480227</v>
      </c>
      <c r="N1018" s="17">
        <f>SUMPRODUCT($A$2:$G$2,'Des Matrix All Tasks All Resp'!X1019:AD1019)</f>
        <v>-0.79214457067197641</v>
      </c>
      <c r="P1018" s="17">
        <v>85</v>
      </c>
      <c r="Q1018" s="17">
        <v>9</v>
      </c>
      <c r="R1018" s="17">
        <f t="shared" si="137"/>
        <v>0.3439945909823911</v>
      </c>
      <c r="S1018" s="17">
        <f t="shared" si="138"/>
        <v>0.49933914382267025</v>
      </c>
      <c r="T1018" s="17">
        <f t="shared" si="139"/>
        <v>3.8162225787435333</v>
      </c>
      <c r="U1018" s="17">
        <f t="shared" si="140"/>
        <v>0.45287253595681493</v>
      </c>
      <c r="W1018" s="17">
        <v>85</v>
      </c>
      <c r="X1018" s="17">
        <v>9</v>
      </c>
      <c r="Y1018" s="17">
        <f t="shared" si="141"/>
        <v>6.7285941987372616E-2</v>
      </c>
      <c r="Z1018" s="17">
        <f t="shared" si="142"/>
        <v>9.7671607473026778E-2</v>
      </c>
      <c r="AA1018" s="17">
        <f t="shared" si="143"/>
        <v>0.7464597926116322</v>
      </c>
      <c r="AB1018" s="17">
        <f t="shared" si="144"/>
        <v>8.8582657927968433E-2</v>
      </c>
      <c r="AD1018" s="17">
        <v>85</v>
      </c>
      <c r="AE1018" s="17">
        <v>9</v>
      </c>
      <c r="AF1018" s="17">
        <f>SUMPRODUCT(Y1018:AB1018,'Coded Choice Data'!C1018:F1018)</f>
        <v>0.7464597926116322</v>
      </c>
      <c r="AG1018" s="17">
        <f t="shared" si="145"/>
        <v>-0.29241352465689846</v>
      </c>
    </row>
    <row r="1019" spans="9:33" x14ac:dyDescent="0.3">
      <c r="I1019" s="16">
        <v>85</v>
      </c>
      <c r="J1019" s="16">
        <v>10</v>
      </c>
      <c r="K1019" s="17">
        <f>SUMPRODUCT($A$2:$G$2,'Des Matrix All Tasks All Resp'!C1020:I1020)</f>
        <v>-0.29981689164942416</v>
      </c>
      <c r="L1019" s="17">
        <f>SUMPRODUCT($A$2:$G$2,'Des Matrix All Tasks All Resp'!J1020:P1020)</f>
        <v>1.3392610796480227</v>
      </c>
      <c r="M1019" s="17">
        <f>SUMPRODUCT($A$2:$G$2,'Des Matrix All Tasks All Resp'!Q1020:W1020)</f>
        <v>-1.1975725696168413</v>
      </c>
      <c r="N1019" s="17">
        <f>SUMPRODUCT($A$2:$G$2,'Des Matrix All Tasks All Resp'!X1020:AD1020)</f>
        <v>-0.79214457067197641</v>
      </c>
      <c r="P1019" s="17">
        <v>85</v>
      </c>
      <c r="Q1019" s="17">
        <v>10</v>
      </c>
      <c r="R1019" s="17">
        <f t="shared" si="137"/>
        <v>0.74095388310426558</v>
      </c>
      <c r="S1019" s="17">
        <f t="shared" si="138"/>
        <v>3.8162225787435333</v>
      </c>
      <c r="T1019" s="17">
        <f t="shared" si="139"/>
        <v>0.30192622799302171</v>
      </c>
      <c r="U1019" s="17">
        <f t="shared" si="140"/>
        <v>0.45287253595681493</v>
      </c>
      <c r="W1019" s="17">
        <v>85</v>
      </c>
      <c r="X1019" s="17">
        <v>10</v>
      </c>
      <c r="Y1019" s="17">
        <f t="shared" si="141"/>
        <v>0.13948745082729661</v>
      </c>
      <c r="Z1019" s="17">
        <f t="shared" si="142"/>
        <v>0.71841874566922448</v>
      </c>
      <c r="AA1019" s="17">
        <f t="shared" si="143"/>
        <v>5.6838786921805544E-2</v>
      </c>
      <c r="AB1019" s="17">
        <f t="shared" si="144"/>
        <v>8.525501658167324E-2</v>
      </c>
      <c r="AD1019" s="17">
        <v>85</v>
      </c>
      <c r="AE1019" s="17">
        <v>10</v>
      </c>
      <c r="AF1019" s="17">
        <f>SUMPRODUCT(Y1019:AB1019,'Coded Choice Data'!C1019:F1019)</f>
        <v>5.6838786921805544E-2</v>
      </c>
      <c r="AG1019" s="17">
        <f t="shared" si="145"/>
        <v>-2.867536317961882</v>
      </c>
    </row>
    <row r="1020" spans="9:33" x14ac:dyDescent="0.3">
      <c r="I1020" s="16">
        <v>85</v>
      </c>
      <c r="J1020" s="16">
        <v>11</v>
      </c>
      <c r="K1020" s="17">
        <f>SUMPRODUCT($A$2:$G$2,'Des Matrix All Tasks All Resp'!C1021:I1021)</f>
        <v>-1.0671293456207582</v>
      </c>
      <c r="L1020" s="17">
        <f>SUMPRODUCT($A$2:$G$2,'Des Matrix All Tasks All Resp'!J1021:P1021)</f>
        <v>0.66584189037001906</v>
      </c>
      <c r="M1020" s="17">
        <f>SUMPRODUCT($A$2:$G$2,'Des Matrix All Tasks All Resp'!Q1021:W1021)</f>
        <v>-0.68125478487649804</v>
      </c>
      <c r="N1020" s="17">
        <f>SUMPRODUCT($A$2:$G$2,'Des Matrix All Tasks All Resp'!X1021:AD1021)</f>
        <v>-0.79214457067197641</v>
      </c>
      <c r="P1020" s="17">
        <v>85</v>
      </c>
      <c r="Q1020" s="17">
        <v>11</v>
      </c>
      <c r="R1020" s="17">
        <f t="shared" si="137"/>
        <v>0.3439945909823911</v>
      </c>
      <c r="S1020" s="17">
        <f t="shared" si="138"/>
        <v>1.9461282584821706</v>
      </c>
      <c r="T1020" s="17">
        <f t="shared" si="139"/>
        <v>0.50598169568907869</v>
      </c>
      <c r="U1020" s="17">
        <f t="shared" si="140"/>
        <v>0.45287253595681493</v>
      </c>
      <c r="W1020" s="17">
        <v>85</v>
      </c>
      <c r="X1020" s="17">
        <v>11</v>
      </c>
      <c r="Y1020" s="17">
        <f t="shared" si="141"/>
        <v>0.10587781396870258</v>
      </c>
      <c r="Z1020" s="17">
        <f t="shared" si="142"/>
        <v>0.59899722586439763</v>
      </c>
      <c r="AA1020" s="17">
        <f t="shared" si="143"/>
        <v>0.15573569251407005</v>
      </c>
      <c r="AB1020" s="17">
        <f t="shared" si="144"/>
        <v>0.1393892676528298</v>
      </c>
      <c r="AD1020" s="17">
        <v>85</v>
      </c>
      <c r="AE1020" s="17">
        <v>11</v>
      </c>
      <c r="AF1020" s="17">
        <f>SUMPRODUCT(Y1020:AB1020,'Coded Choice Data'!C1020:F1020)</f>
        <v>0.59899722586439763</v>
      </c>
      <c r="AG1020" s="17">
        <f t="shared" si="145"/>
        <v>-0.51249831215554631</v>
      </c>
    </row>
    <row r="1021" spans="9:33" x14ac:dyDescent="0.3">
      <c r="I1021" s="16">
        <v>85</v>
      </c>
      <c r="J1021" s="16">
        <v>12</v>
      </c>
      <c r="K1021" s="17">
        <f>SUMPRODUCT($A$2:$G$2,'Des Matrix All Tasks All Resp'!C1022:I1022)</f>
        <v>0.65706357561691719</v>
      </c>
      <c r="L1021" s="17">
        <f>SUMPRODUCT($A$2:$G$2,'Des Matrix All Tasks All Resp'!J1022:P1022)</f>
        <v>-0.8515711716844464</v>
      </c>
      <c r="M1021" s="17">
        <f>SUMPRODUCT($A$2:$G$2,'Des Matrix All Tasks All Resp'!Q1022:W1022)</f>
        <v>-0.69446976714678621</v>
      </c>
      <c r="N1021" s="17">
        <f>SUMPRODUCT($A$2:$G$2,'Des Matrix All Tasks All Resp'!X1022:AD1022)</f>
        <v>-0.79214457067197641</v>
      </c>
      <c r="P1021" s="17">
        <v>85</v>
      </c>
      <c r="Q1021" s="17">
        <v>12</v>
      </c>
      <c r="R1021" s="17">
        <f t="shared" si="137"/>
        <v>1.9291192963151294</v>
      </c>
      <c r="S1021" s="17">
        <f t="shared" si="138"/>
        <v>0.42674391698803016</v>
      </c>
      <c r="T1021" s="17">
        <f t="shared" si="139"/>
        <v>0.49933914382267025</v>
      </c>
      <c r="U1021" s="17">
        <f t="shared" si="140"/>
        <v>0.45287253595681493</v>
      </c>
      <c r="W1021" s="17">
        <v>85</v>
      </c>
      <c r="X1021" s="17">
        <v>12</v>
      </c>
      <c r="Y1021" s="17">
        <f t="shared" si="141"/>
        <v>0.58315466205103683</v>
      </c>
      <c r="Z1021" s="17">
        <f t="shared" si="142"/>
        <v>0.1290006819012392</v>
      </c>
      <c r="AA1021" s="17">
        <f t="shared" si="143"/>
        <v>0.15094553780109821</v>
      </c>
      <c r="AB1021" s="17">
        <f t="shared" si="144"/>
        <v>0.13689911824662579</v>
      </c>
      <c r="AD1021" s="17">
        <v>85</v>
      </c>
      <c r="AE1021" s="17">
        <v>12</v>
      </c>
      <c r="AF1021" s="17">
        <f>SUMPRODUCT(Y1021:AB1021,'Coded Choice Data'!C1021:F1021)</f>
        <v>0.58315466205103683</v>
      </c>
      <c r="AG1021" s="17">
        <f t="shared" si="145"/>
        <v>-0.53930284127695449</v>
      </c>
    </row>
    <row r="1022" spans="9:33" x14ac:dyDescent="0.3">
      <c r="I1022" s="16">
        <v>86</v>
      </c>
      <c r="J1022" s="16">
        <v>1</v>
      </c>
      <c r="K1022" s="17">
        <f>SUMPRODUCT($A$2:$G$2,'Des Matrix All Tasks All Resp'!C1023:I1023)</f>
        <v>-0.69446976714678621</v>
      </c>
      <c r="L1022" s="17">
        <f>SUMPRODUCT($A$2:$G$2,'Des Matrix All Tasks All Resp'!J1023:P1023)</f>
        <v>-1.1975725696168413</v>
      </c>
      <c r="M1022" s="17">
        <f>SUMPRODUCT($A$2:$G$2,'Des Matrix All Tasks All Resp'!Q1023:W1023)</f>
        <v>0.66584189037001906</v>
      </c>
      <c r="N1022" s="17">
        <f>SUMPRODUCT($A$2:$G$2,'Des Matrix All Tasks All Resp'!X1023:AD1023)</f>
        <v>-0.79214457067197641</v>
      </c>
      <c r="P1022" s="17">
        <v>86</v>
      </c>
      <c r="Q1022" s="17">
        <v>1</v>
      </c>
      <c r="R1022" s="17">
        <f t="shared" si="137"/>
        <v>0.49933914382267025</v>
      </c>
      <c r="S1022" s="17">
        <f t="shared" si="138"/>
        <v>0.30192622799302171</v>
      </c>
      <c r="T1022" s="17">
        <f t="shared" si="139"/>
        <v>1.9461282584821706</v>
      </c>
      <c r="U1022" s="17">
        <f t="shared" si="140"/>
        <v>0.45287253595681493</v>
      </c>
      <c r="W1022" s="17">
        <v>86</v>
      </c>
      <c r="X1022" s="17">
        <v>1</v>
      </c>
      <c r="Y1022" s="17">
        <f t="shared" si="141"/>
        <v>0.15603050430241394</v>
      </c>
      <c r="Z1022" s="17">
        <f t="shared" si="142"/>
        <v>9.4344098992981823E-2</v>
      </c>
      <c r="AA1022" s="17">
        <f t="shared" si="143"/>
        <v>0.60811449966355624</v>
      </c>
      <c r="AB1022" s="17">
        <f t="shared" si="144"/>
        <v>0.14151089704104794</v>
      </c>
      <c r="AD1022" s="17">
        <v>86</v>
      </c>
      <c r="AE1022" s="17">
        <v>1</v>
      </c>
      <c r="AF1022" s="17">
        <f>SUMPRODUCT(Y1022:AB1022,'Coded Choice Data'!C1022:F1022)</f>
        <v>0.60811449966355624</v>
      </c>
      <c r="AG1022" s="17">
        <f t="shared" si="145"/>
        <v>-0.49739209293123748</v>
      </c>
    </row>
    <row r="1023" spans="9:33" x14ac:dyDescent="0.3">
      <c r="I1023" s="16">
        <v>86</v>
      </c>
      <c r="J1023" s="16">
        <v>2</v>
      </c>
      <c r="K1023" s="17">
        <f>SUMPRODUCT($A$2:$G$2,'Des Matrix All Tasks All Resp'!C1024:I1024)</f>
        <v>-0.29981689164942416</v>
      </c>
      <c r="L1023" s="17">
        <f>SUMPRODUCT($A$2:$G$2,'Des Matrix All Tasks All Resp'!J1024:P1024)</f>
        <v>0.65706357561691719</v>
      </c>
      <c r="M1023" s="17">
        <f>SUMPRODUCT($A$2:$G$2,'Des Matrix All Tasks All Resp'!Q1024:W1024)</f>
        <v>-1.0671293456207582</v>
      </c>
      <c r="N1023" s="17">
        <f>SUMPRODUCT($A$2:$G$2,'Des Matrix All Tasks All Resp'!X1024:AD1024)</f>
        <v>-0.79214457067197641</v>
      </c>
      <c r="P1023" s="17">
        <v>86</v>
      </c>
      <c r="Q1023" s="17">
        <v>2</v>
      </c>
      <c r="R1023" s="17">
        <f t="shared" si="137"/>
        <v>0.74095388310426558</v>
      </c>
      <c r="S1023" s="17">
        <f t="shared" si="138"/>
        <v>1.9291192963151294</v>
      </c>
      <c r="T1023" s="17">
        <f t="shared" si="139"/>
        <v>0.3439945909823911</v>
      </c>
      <c r="U1023" s="17">
        <f t="shared" si="140"/>
        <v>0.45287253595681493</v>
      </c>
      <c r="W1023" s="17">
        <v>86</v>
      </c>
      <c r="X1023" s="17">
        <v>2</v>
      </c>
      <c r="Y1023" s="17">
        <f t="shared" si="141"/>
        <v>0.21371982717594143</v>
      </c>
      <c r="Z1023" s="17">
        <f t="shared" si="142"/>
        <v>0.55643279833142645</v>
      </c>
      <c r="AA1023" s="17">
        <f t="shared" si="143"/>
        <v>9.922137694481846E-2</v>
      </c>
      <c r="AB1023" s="17">
        <f t="shared" si="144"/>
        <v>0.13062599754781365</v>
      </c>
      <c r="AD1023" s="17">
        <v>86</v>
      </c>
      <c r="AE1023" s="17">
        <v>2</v>
      </c>
      <c r="AF1023" s="17">
        <f>SUMPRODUCT(Y1023:AB1023,'Coded Choice Data'!C1023:F1023)</f>
        <v>0.21371982717594143</v>
      </c>
      <c r="AG1023" s="17">
        <f t="shared" si="145"/>
        <v>-1.543089340539995</v>
      </c>
    </row>
    <row r="1024" spans="9:33" x14ac:dyDescent="0.3">
      <c r="I1024" s="16">
        <v>86</v>
      </c>
      <c r="J1024" s="16">
        <v>3</v>
      </c>
      <c r="K1024" s="17">
        <f>SUMPRODUCT($A$2:$G$2,'Des Matrix All Tasks All Resp'!C1025:I1025)</f>
        <v>1.3392610796480227</v>
      </c>
      <c r="L1024" s="17">
        <f>SUMPRODUCT($A$2:$G$2,'Des Matrix All Tasks All Resp'!J1025:P1025)</f>
        <v>-0.68125478487649804</v>
      </c>
      <c r="M1024" s="17">
        <f>SUMPRODUCT($A$2:$G$2,'Des Matrix All Tasks All Resp'!Q1025:W1025)</f>
        <v>-0.8515711716844464</v>
      </c>
      <c r="N1024" s="17">
        <f>SUMPRODUCT($A$2:$G$2,'Des Matrix All Tasks All Resp'!X1025:AD1025)</f>
        <v>-0.79214457067197641</v>
      </c>
      <c r="P1024" s="17">
        <v>86</v>
      </c>
      <c r="Q1024" s="17">
        <v>3</v>
      </c>
      <c r="R1024" s="17">
        <f t="shared" si="137"/>
        <v>3.8162225787435333</v>
      </c>
      <c r="S1024" s="17">
        <f t="shared" si="138"/>
        <v>0.50598169568907869</v>
      </c>
      <c r="T1024" s="17">
        <f t="shared" si="139"/>
        <v>0.42674391698803016</v>
      </c>
      <c r="U1024" s="17">
        <f t="shared" si="140"/>
        <v>0.45287253595681493</v>
      </c>
      <c r="W1024" s="17">
        <v>86</v>
      </c>
      <c r="X1024" s="17">
        <v>3</v>
      </c>
      <c r="Y1024" s="17">
        <f t="shared" si="141"/>
        <v>0.73363208360075771</v>
      </c>
      <c r="Z1024" s="17">
        <f t="shared" si="142"/>
        <v>9.7270114101793301E-2</v>
      </c>
      <c r="AA1024" s="17">
        <f t="shared" si="143"/>
        <v>8.2037413312237836E-2</v>
      </c>
      <c r="AB1024" s="17">
        <f t="shared" si="144"/>
        <v>8.7060388985211054E-2</v>
      </c>
      <c r="AD1024" s="17">
        <v>86</v>
      </c>
      <c r="AE1024" s="17">
        <v>3</v>
      </c>
      <c r="AF1024" s="17">
        <f>SUMPRODUCT(Y1024:AB1024,'Coded Choice Data'!C1024:F1024)</f>
        <v>0.73363208360075771</v>
      </c>
      <c r="AG1024" s="17">
        <f t="shared" si="145"/>
        <v>-0.30974762453497645</v>
      </c>
    </row>
    <row r="1025" spans="9:33" x14ac:dyDescent="0.3">
      <c r="I1025" s="16">
        <v>86</v>
      </c>
      <c r="J1025" s="16">
        <v>4</v>
      </c>
      <c r="K1025" s="17">
        <f>SUMPRODUCT($A$2:$G$2,'Des Matrix All Tasks All Resp'!C1026:I1026)</f>
        <v>-0.8515711716844464</v>
      </c>
      <c r="L1025" s="17">
        <f>SUMPRODUCT($A$2:$G$2,'Des Matrix All Tasks All Resp'!J1026:P1026)</f>
        <v>-1.0671293456207582</v>
      </c>
      <c r="M1025" s="17">
        <f>SUMPRODUCT($A$2:$G$2,'Des Matrix All Tasks All Resp'!Q1026:W1026)</f>
        <v>-1.1975725696168413</v>
      </c>
      <c r="N1025" s="17">
        <f>SUMPRODUCT($A$2:$G$2,'Des Matrix All Tasks All Resp'!X1026:AD1026)</f>
        <v>-0.79214457067197641</v>
      </c>
      <c r="P1025" s="17">
        <v>86</v>
      </c>
      <c r="Q1025" s="17">
        <v>4</v>
      </c>
      <c r="R1025" s="17">
        <f t="shared" si="137"/>
        <v>0.42674391698803016</v>
      </c>
      <c r="S1025" s="17">
        <f t="shared" si="138"/>
        <v>0.3439945909823911</v>
      </c>
      <c r="T1025" s="17">
        <f t="shared" si="139"/>
        <v>0.30192622799302171</v>
      </c>
      <c r="U1025" s="17">
        <f t="shared" si="140"/>
        <v>0.45287253595681493</v>
      </c>
      <c r="W1025" s="17">
        <v>86</v>
      </c>
      <c r="X1025" s="17">
        <v>4</v>
      </c>
      <c r="Y1025" s="17">
        <f t="shared" si="141"/>
        <v>0.27973352394784146</v>
      </c>
      <c r="Z1025" s="17">
        <f t="shared" si="142"/>
        <v>0.22549078106062309</v>
      </c>
      <c r="AA1025" s="17">
        <f t="shared" si="143"/>
        <v>0.19791468458386108</v>
      </c>
      <c r="AB1025" s="17">
        <f t="shared" si="144"/>
        <v>0.29686101040767443</v>
      </c>
      <c r="AD1025" s="17">
        <v>86</v>
      </c>
      <c r="AE1025" s="17">
        <v>4</v>
      </c>
      <c r="AF1025" s="17">
        <f>SUMPRODUCT(Y1025:AB1025,'Coded Choice Data'!C1025:F1025)</f>
        <v>0.29686101040767443</v>
      </c>
      <c r="AG1025" s="17">
        <f t="shared" si="145"/>
        <v>-1.2144912281408544</v>
      </c>
    </row>
    <row r="1026" spans="9:33" x14ac:dyDescent="0.3">
      <c r="I1026" s="16">
        <v>86</v>
      </c>
      <c r="J1026" s="16">
        <v>5</v>
      </c>
      <c r="K1026" s="17">
        <f>SUMPRODUCT($A$2:$G$2,'Des Matrix All Tasks All Resp'!C1027:I1027)</f>
        <v>1.3392610796480227</v>
      </c>
      <c r="L1026" s="17">
        <f>SUMPRODUCT($A$2:$G$2,'Des Matrix All Tasks All Resp'!J1027:P1027)</f>
        <v>0.65706357561691719</v>
      </c>
      <c r="M1026" s="17">
        <f>SUMPRODUCT($A$2:$G$2,'Des Matrix All Tasks All Resp'!Q1027:W1027)</f>
        <v>0.66584189037001906</v>
      </c>
      <c r="N1026" s="17">
        <f>SUMPRODUCT($A$2:$G$2,'Des Matrix All Tasks All Resp'!X1027:AD1027)</f>
        <v>-0.79214457067197641</v>
      </c>
      <c r="P1026" s="17">
        <v>86</v>
      </c>
      <c r="Q1026" s="17">
        <v>5</v>
      </c>
      <c r="R1026" s="17">
        <f t="shared" si="137"/>
        <v>3.8162225787435333</v>
      </c>
      <c r="S1026" s="17">
        <f t="shared" si="138"/>
        <v>1.9291192963151294</v>
      </c>
      <c r="T1026" s="17">
        <f t="shared" si="139"/>
        <v>1.9461282584821706</v>
      </c>
      <c r="U1026" s="17">
        <f t="shared" si="140"/>
        <v>0.45287253595681493</v>
      </c>
      <c r="W1026" s="17">
        <v>86</v>
      </c>
      <c r="X1026" s="17">
        <v>5</v>
      </c>
      <c r="Y1026" s="17">
        <f t="shared" si="141"/>
        <v>0.46857342987741968</v>
      </c>
      <c r="Z1026" s="17">
        <f t="shared" si="142"/>
        <v>0.23686617503707263</v>
      </c>
      <c r="AA1026" s="17">
        <f t="shared" si="143"/>
        <v>0.23895461395194584</v>
      </c>
      <c r="AB1026" s="17">
        <f t="shared" si="144"/>
        <v>5.5605781133561828E-2</v>
      </c>
      <c r="AD1026" s="17">
        <v>86</v>
      </c>
      <c r="AE1026" s="17">
        <v>5</v>
      </c>
      <c r="AF1026" s="17">
        <f>SUMPRODUCT(Y1026:AB1026,'Coded Choice Data'!C1026:F1026)</f>
        <v>0.23895461395194584</v>
      </c>
      <c r="AG1026" s="17">
        <f t="shared" si="145"/>
        <v>-1.4314816448665266</v>
      </c>
    </row>
    <row r="1027" spans="9:33" x14ac:dyDescent="0.3">
      <c r="I1027" s="16">
        <v>86</v>
      </c>
      <c r="J1027" s="16">
        <v>6</v>
      </c>
      <c r="K1027" s="17">
        <f>SUMPRODUCT($A$2:$G$2,'Des Matrix All Tasks All Resp'!C1028:I1028)</f>
        <v>-0.68125478487649804</v>
      </c>
      <c r="L1027" s="17">
        <f>SUMPRODUCT($A$2:$G$2,'Des Matrix All Tasks All Resp'!J1028:P1028)</f>
        <v>-0.29981689164942416</v>
      </c>
      <c r="M1027" s="17">
        <f>SUMPRODUCT($A$2:$G$2,'Des Matrix All Tasks All Resp'!Q1028:W1028)</f>
        <v>-0.69446976714678621</v>
      </c>
      <c r="N1027" s="17">
        <f>SUMPRODUCT($A$2:$G$2,'Des Matrix All Tasks All Resp'!X1028:AD1028)</f>
        <v>-0.79214457067197641</v>
      </c>
      <c r="P1027" s="17">
        <v>86</v>
      </c>
      <c r="Q1027" s="17">
        <v>6</v>
      </c>
      <c r="R1027" s="17">
        <f t="shared" ref="R1027:R1090" si="146">EXP(K1027)</f>
        <v>0.50598169568907869</v>
      </c>
      <c r="S1027" s="17">
        <f t="shared" ref="S1027:S1090" si="147">EXP(L1027)</f>
        <v>0.74095388310426558</v>
      </c>
      <c r="T1027" s="17">
        <f t="shared" ref="T1027:T1090" si="148">EXP(M1027)</f>
        <v>0.49933914382267025</v>
      </c>
      <c r="U1027" s="17">
        <f t="shared" ref="U1027:U1090" si="149">EXP(N1027)</f>
        <v>0.45287253595681493</v>
      </c>
      <c r="W1027" s="17">
        <v>86</v>
      </c>
      <c r="X1027" s="17">
        <v>6</v>
      </c>
      <c r="Y1027" s="17">
        <f t="shared" ref="Y1027:Y1090" si="150">R1027/SUM($R1027:$U1027)</f>
        <v>0.23008086144146769</v>
      </c>
      <c r="Z1027" s="17">
        <f t="shared" ref="Z1027:Z1090" si="151">S1027/SUM($R1027:$U1027)</f>
        <v>0.33692781609591671</v>
      </c>
      <c r="AA1027" s="17">
        <f t="shared" ref="AA1027:AA1090" si="152">T1027/SUM($R1027:$U1027)</f>
        <v>0.22706034890393112</v>
      </c>
      <c r="AB1027" s="17">
        <f t="shared" ref="AB1027:AB1090" si="153">U1027/SUM($R1027:$U1027)</f>
        <v>0.20593097355868456</v>
      </c>
      <c r="AD1027" s="17">
        <v>86</v>
      </c>
      <c r="AE1027" s="17">
        <v>6</v>
      </c>
      <c r="AF1027" s="17">
        <f>SUMPRODUCT(Y1027:AB1027,'Coded Choice Data'!C1027:F1027)</f>
        <v>0.33692781609591671</v>
      </c>
      <c r="AG1027" s="17">
        <f t="shared" ref="AG1027:AG1090" si="154">LN(AF1027)</f>
        <v>-1.0878865671339988</v>
      </c>
    </row>
    <row r="1028" spans="9:33" x14ac:dyDescent="0.3">
      <c r="I1028" s="16">
        <v>86</v>
      </c>
      <c r="J1028" s="16">
        <v>7</v>
      </c>
      <c r="K1028" s="17">
        <f>SUMPRODUCT($A$2:$G$2,'Des Matrix All Tasks All Resp'!C1029:I1029)</f>
        <v>0.66584189037001906</v>
      </c>
      <c r="L1028" s="17">
        <f>SUMPRODUCT($A$2:$G$2,'Des Matrix All Tasks All Resp'!J1029:P1029)</f>
        <v>-0.8515711716844464</v>
      </c>
      <c r="M1028" s="17">
        <f>SUMPRODUCT($A$2:$G$2,'Des Matrix All Tasks All Resp'!Q1029:W1029)</f>
        <v>-0.29981689164942416</v>
      </c>
      <c r="N1028" s="17">
        <f>SUMPRODUCT($A$2:$G$2,'Des Matrix All Tasks All Resp'!X1029:AD1029)</f>
        <v>-0.79214457067197641</v>
      </c>
      <c r="P1028" s="17">
        <v>86</v>
      </c>
      <c r="Q1028" s="17">
        <v>7</v>
      </c>
      <c r="R1028" s="17">
        <f t="shared" si="146"/>
        <v>1.9461282584821706</v>
      </c>
      <c r="S1028" s="17">
        <f t="shared" si="147"/>
        <v>0.42674391698803016</v>
      </c>
      <c r="T1028" s="17">
        <f t="shared" si="148"/>
        <v>0.74095388310426558</v>
      </c>
      <c r="U1028" s="17">
        <f t="shared" si="149"/>
        <v>0.45287253595681493</v>
      </c>
      <c r="W1028" s="17">
        <v>86</v>
      </c>
      <c r="X1028" s="17">
        <v>7</v>
      </c>
      <c r="Y1028" s="17">
        <f t="shared" si="150"/>
        <v>0.54563855254439342</v>
      </c>
      <c r="Z1028" s="17">
        <f t="shared" si="151"/>
        <v>0.1196467561465229</v>
      </c>
      <c r="AA1028" s="17">
        <f t="shared" si="152"/>
        <v>0.20774221972115875</v>
      </c>
      <c r="AB1028" s="17">
        <f t="shared" si="153"/>
        <v>0.12697247158792493</v>
      </c>
      <c r="AD1028" s="17">
        <v>86</v>
      </c>
      <c r="AE1028" s="17">
        <v>7</v>
      </c>
      <c r="AF1028" s="17">
        <f>SUMPRODUCT(Y1028:AB1028,'Coded Choice Data'!C1028:F1028)</f>
        <v>0.54563855254439342</v>
      </c>
      <c r="AG1028" s="17">
        <f t="shared" si="154"/>
        <v>-0.60579851412740759</v>
      </c>
    </row>
    <row r="1029" spans="9:33" x14ac:dyDescent="0.3">
      <c r="I1029" s="16">
        <v>86</v>
      </c>
      <c r="J1029" s="16">
        <v>8</v>
      </c>
      <c r="K1029" s="17">
        <f>SUMPRODUCT($A$2:$G$2,'Des Matrix All Tasks All Resp'!C1030:I1030)</f>
        <v>-1.1975725696168413</v>
      </c>
      <c r="L1029" s="17">
        <f>SUMPRODUCT($A$2:$G$2,'Des Matrix All Tasks All Resp'!J1030:P1030)</f>
        <v>-0.68125478487649804</v>
      </c>
      <c r="M1029" s="17">
        <f>SUMPRODUCT($A$2:$G$2,'Des Matrix All Tasks All Resp'!Q1030:W1030)</f>
        <v>0.65706357561691719</v>
      </c>
      <c r="N1029" s="17">
        <f>SUMPRODUCT($A$2:$G$2,'Des Matrix All Tasks All Resp'!X1030:AD1030)</f>
        <v>-0.79214457067197641</v>
      </c>
      <c r="P1029" s="17">
        <v>86</v>
      </c>
      <c r="Q1029" s="17">
        <v>8</v>
      </c>
      <c r="R1029" s="17">
        <f t="shared" si="146"/>
        <v>0.30192622799302171</v>
      </c>
      <c r="S1029" s="17">
        <f t="shared" si="147"/>
        <v>0.50598169568907869</v>
      </c>
      <c r="T1029" s="17">
        <f t="shared" si="148"/>
        <v>1.9291192963151294</v>
      </c>
      <c r="U1029" s="17">
        <f t="shared" si="149"/>
        <v>0.45287253595681493</v>
      </c>
      <c r="W1029" s="17">
        <v>86</v>
      </c>
      <c r="X1029" s="17">
        <v>8</v>
      </c>
      <c r="Y1029" s="17">
        <f t="shared" si="150"/>
        <v>9.4650694721508805E-2</v>
      </c>
      <c r="Z1029" s="17">
        <f t="shared" si="151"/>
        <v>0.15861993617343256</v>
      </c>
      <c r="AA1029" s="17">
        <f t="shared" si="152"/>
        <v>0.60475859553716993</v>
      </c>
      <c r="AB1029" s="17">
        <f t="shared" si="153"/>
        <v>0.14197077356788865</v>
      </c>
      <c r="AD1029" s="17">
        <v>86</v>
      </c>
      <c r="AE1029" s="17">
        <v>8</v>
      </c>
      <c r="AF1029" s="17">
        <f>SUMPRODUCT(Y1029:AB1029,'Coded Choice Data'!C1029:F1029)</f>
        <v>0.60475859553716993</v>
      </c>
      <c r="AG1029" s="17">
        <f t="shared" si="154"/>
        <v>-0.5029259162202605</v>
      </c>
    </row>
    <row r="1030" spans="9:33" x14ac:dyDescent="0.3">
      <c r="I1030" s="16">
        <v>86</v>
      </c>
      <c r="J1030" s="16">
        <v>9</v>
      </c>
      <c r="K1030" s="17">
        <f>SUMPRODUCT($A$2:$G$2,'Des Matrix All Tasks All Resp'!C1031:I1031)</f>
        <v>-1.0671293456207582</v>
      </c>
      <c r="L1030" s="17">
        <f>SUMPRODUCT($A$2:$G$2,'Des Matrix All Tasks All Resp'!J1031:P1031)</f>
        <v>-0.69446976714678621</v>
      </c>
      <c r="M1030" s="17">
        <f>SUMPRODUCT($A$2:$G$2,'Des Matrix All Tasks All Resp'!Q1031:W1031)</f>
        <v>1.3392610796480227</v>
      </c>
      <c r="N1030" s="17">
        <f>SUMPRODUCT($A$2:$G$2,'Des Matrix All Tasks All Resp'!X1031:AD1031)</f>
        <v>-0.79214457067197641</v>
      </c>
      <c r="P1030" s="17">
        <v>86</v>
      </c>
      <c r="Q1030" s="17">
        <v>9</v>
      </c>
      <c r="R1030" s="17">
        <f t="shared" si="146"/>
        <v>0.3439945909823911</v>
      </c>
      <c r="S1030" s="17">
        <f t="shared" si="147"/>
        <v>0.49933914382267025</v>
      </c>
      <c r="T1030" s="17">
        <f t="shared" si="148"/>
        <v>3.8162225787435333</v>
      </c>
      <c r="U1030" s="17">
        <f t="shared" si="149"/>
        <v>0.45287253595681493</v>
      </c>
      <c r="W1030" s="17">
        <v>86</v>
      </c>
      <c r="X1030" s="17">
        <v>9</v>
      </c>
      <c r="Y1030" s="17">
        <f t="shared" si="150"/>
        <v>6.7285941987372616E-2</v>
      </c>
      <c r="Z1030" s="17">
        <f t="shared" si="151"/>
        <v>9.7671607473026778E-2</v>
      </c>
      <c r="AA1030" s="17">
        <f t="shared" si="152"/>
        <v>0.7464597926116322</v>
      </c>
      <c r="AB1030" s="17">
        <f t="shared" si="153"/>
        <v>8.8582657927968433E-2</v>
      </c>
      <c r="AD1030" s="17">
        <v>86</v>
      </c>
      <c r="AE1030" s="17">
        <v>9</v>
      </c>
      <c r="AF1030" s="17">
        <f>SUMPRODUCT(Y1030:AB1030,'Coded Choice Data'!C1030:F1030)</f>
        <v>0.7464597926116322</v>
      </c>
      <c r="AG1030" s="17">
        <f t="shared" si="154"/>
        <v>-0.29241352465689846</v>
      </c>
    </row>
    <row r="1031" spans="9:33" x14ac:dyDescent="0.3">
      <c r="I1031" s="16">
        <v>86</v>
      </c>
      <c r="J1031" s="16">
        <v>10</v>
      </c>
      <c r="K1031" s="17">
        <f>SUMPRODUCT($A$2:$G$2,'Des Matrix All Tasks All Resp'!C1032:I1032)</f>
        <v>-0.29981689164942416</v>
      </c>
      <c r="L1031" s="17">
        <f>SUMPRODUCT($A$2:$G$2,'Des Matrix All Tasks All Resp'!J1032:P1032)</f>
        <v>1.3392610796480227</v>
      </c>
      <c r="M1031" s="17">
        <f>SUMPRODUCT($A$2:$G$2,'Des Matrix All Tasks All Resp'!Q1032:W1032)</f>
        <v>-1.1975725696168413</v>
      </c>
      <c r="N1031" s="17">
        <f>SUMPRODUCT($A$2:$G$2,'Des Matrix All Tasks All Resp'!X1032:AD1032)</f>
        <v>-0.79214457067197641</v>
      </c>
      <c r="P1031" s="17">
        <v>86</v>
      </c>
      <c r="Q1031" s="17">
        <v>10</v>
      </c>
      <c r="R1031" s="17">
        <f t="shared" si="146"/>
        <v>0.74095388310426558</v>
      </c>
      <c r="S1031" s="17">
        <f t="shared" si="147"/>
        <v>3.8162225787435333</v>
      </c>
      <c r="T1031" s="17">
        <f t="shared" si="148"/>
        <v>0.30192622799302171</v>
      </c>
      <c r="U1031" s="17">
        <f t="shared" si="149"/>
        <v>0.45287253595681493</v>
      </c>
      <c r="W1031" s="17">
        <v>86</v>
      </c>
      <c r="X1031" s="17">
        <v>10</v>
      </c>
      <c r="Y1031" s="17">
        <f t="shared" si="150"/>
        <v>0.13948745082729661</v>
      </c>
      <c r="Z1031" s="17">
        <f t="shared" si="151"/>
        <v>0.71841874566922448</v>
      </c>
      <c r="AA1031" s="17">
        <f t="shared" si="152"/>
        <v>5.6838786921805544E-2</v>
      </c>
      <c r="AB1031" s="17">
        <f t="shared" si="153"/>
        <v>8.525501658167324E-2</v>
      </c>
      <c r="AD1031" s="17">
        <v>86</v>
      </c>
      <c r="AE1031" s="17">
        <v>10</v>
      </c>
      <c r="AF1031" s="17">
        <f>SUMPRODUCT(Y1031:AB1031,'Coded Choice Data'!C1031:F1031)</f>
        <v>8.525501658167324E-2</v>
      </c>
      <c r="AG1031" s="17">
        <f t="shared" si="154"/>
        <v>-2.4621083190170174</v>
      </c>
    </row>
    <row r="1032" spans="9:33" x14ac:dyDescent="0.3">
      <c r="I1032" s="16">
        <v>86</v>
      </c>
      <c r="J1032" s="16">
        <v>11</v>
      </c>
      <c r="K1032" s="17">
        <f>SUMPRODUCT($A$2:$G$2,'Des Matrix All Tasks All Resp'!C1033:I1033)</f>
        <v>-1.0671293456207582</v>
      </c>
      <c r="L1032" s="17">
        <f>SUMPRODUCT($A$2:$G$2,'Des Matrix All Tasks All Resp'!J1033:P1033)</f>
        <v>0.66584189037001906</v>
      </c>
      <c r="M1032" s="17">
        <f>SUMPRODUCT($A$2:$G$2,'Des Matrix All Tasks All Resp'!Q1033:W1033)</f>
        <v>-0.68125478487649804</v>
      </c>
      <c r="N1032" s="17">
        <f>SUMPRODUCT($A$2:$G$2,'Des Matrix All Tasks All Resp'!X1033:AD1033)</f>
        <v>-0.79214457067197641</v>
      </c>
      <c r="P1032" s="17">
        <v>86</v>
      </c>
      <c r="Q1032" s="17">
        <v>11</v>
      </c>
      <c r="R1032" s="17">
        <f t="shared" si="146"/>
        <v>0.3439945909823911</v>
      </c>
      <c r="S1032" s="17">
        <f t="shared" si="147"/>
        <v>1.9461282584821706</v>
      </c>
      <c r="T1032" s="17">
        <f t="shared" si="148"/>
        <v>0.50598169568907869</v>
      </c>
      <c r="U1032" s="17">
        <f t="shared" si="149"/>
        <v>0.45287253595681493</v>
      </c>
      <c r="W1032" s="17">
        <v>86</v>
      </c>
      <c r="X1032" s="17">
        <v>11</v>
      </c>
      <c r="Y1032" s="17">
        <f t="shared" si="150"/>
        <v>0.10587781396870258</v>
      </c>
      <c r="Z1032" s="17">
        <f t="shared" si="151"/>
        <v>0.59899722586439763</v>
      </c>
      <c r="AA1032" s="17">
        <f t="shared" si="152"/>
        <v>0.15573569251407005</v>
      </c>
      <c r="AB1032" s="17">
        <f t="shared" si="153"/>
        <v>0.1393892676528298</v>
      </c>
      <c r="AD1032" s="17">
        <v>86</v>
      </c>
      <c r="AE1032" s="17">
        <v>11</v>
      </c>
      <c r="AF1032" s="17">
        <f>SUMPRODUCT(Y1032:AB1032,'Coded Choice Data'!C1032:F1032)</f>
        <v>0.59899722586439763</v>
      </c>
      <c r="AG1032" s="17">
        <f t="shared" si="154"/>
        <v>-0.51249831215554631</v>
      </c>
    </row>
    <row r="1033" spans="9:33" x14ac:dyDescent="0.3">
      <c r="I1033" s="16">
        <v>86</v>
      </c>
      <c r="J1033" s="16">
        <v>12</v>
      </c>
      <c r="K1033" s="17">
        <f>SUMPRODUCT($A$2:$G$2,'Des Matrix All Tasks All Resp'!C1034:I1034)</f>
        <v>0.65706357561691719</v>
      </c>
      <c r="L1033" s="17">
        <f>SUMPRODUCT($A$2:$G$2,'Des Matrix All Tasks All Resp'!J1034:P1034)</f>
        <v>-0.8515711716844464</v>
      </c>
      <c r="M1033" s="17">
        <f>SUMPRODUCT($A$2:$G$2,'Des Matrix All Tasks All Resp'!Q1034:W1034)</f>
        <v>-0.69446976714678621</v>
      </c>
      <c r="N1033" s="17">
        <f>SUMPRODUCT($A$2:$G$2,'Des Matrix All Tasks All Resp'!X1034:AD1034)</f>
        <v>-0.79214457067197641</v>
      </c>
      <c r="P1033" s="17">
        <v>86</v>
      </c>
      <c r="Q1033" s="17">
        <v>12</v>
      </c>
      <c r="R1033" s="17">
        <f t="shared" si="146"/>
        <v>1.9291192963151294</v>
      </c>
      <c r="S1033" s="17">
        <f t="shared" si="147"/>
        <v>0.42674391698803016</v>
      </c>
      <c r="T1033" s="17">
        <f t="shared" si="148"/>
        <v>0.49933914382267025</v>
      </c>
      <c r="U1033" s="17">
        <f t="shared" si="149"/>
        <v>0.45287253595681493</v>
      </c>
      <c r="W1033" s="17">
        <v>86</v>
      </c>
      <c r="X1033" s="17">
        <v>12</v>
      </c>
      <c r="Y1033" s="17">
        <f t="shared" si="150"/>
        <v>0.58315466205103683</v>
      </c>
      <c r="Z1033" s="17">
        <f t="shared" si="151"/>
        <v>0.1290006819012392</v>
      </c>
      <c r="AA1033" s="17">
        <f t="shared" si="152"/>
        <v>0.15094553780109821</v>
      </c>
      <c r="AB1033" s="17">
        <f t="shared" si="153"/>
        <v>0.13689911824662579</v>
      </c>
      <c r="AD1033" s="17">
        <v>86</v>
      </c>
      <c r="AE1033" s="17">
        <v>12</v>
      </c>
      <c r="AF1033" s="17">
        <f>SUMPRODUCT(Y1033:AB1033,'Coded Choice Data'!C1033:F1033)</f>
        <v>0.13689911824662579</v>
      </c>
      <c r="AG1033" s="17">
        <f t="shared" si="154"/>
        <v>-1.9885109875658482</v>
      </c>
    </row>
    <row r="1034" spans="9:33" x14ac:dyDescent="0.3">
      <c r="I1034" s="16">
        <v>87</v>
      </c>
      <c r="J1034" s="16">
        <v>1</v>
      </c>
      <c r="K1034" s="17">
        <f>SUMPRODUCT($A$2:$G$2,'Des Matrix All Tasks All Resp'!C1035:I1035)</f>
        <v>-0.69446976714678621</v>
      </c>
      <c r="L1034" s="17">
        <f>SUMPRODUCT($A$2:$G$2,'Des Matrix All Tasks All Resp'!J1035:P1035)</f>
        <v>-1.1975725696168413</v>
      </c>
      <c r="M1034" s="17">
        <f>SUMPRODUCT($A$2:$G$2,'Des Matrix All Tasks All Resp'!Q1035:W1035)</f>
        <v>0.66584189037001906</v>
      </c>
      <c r="N1034" s="17">
        <f>SUMPRODUCT($A$2:$G$2,'Des Matrix All Tasks All Resp'!X1035:AD1035)</f>
        <v>-0.79214457067197641</v>
      </c>
      <c r="P1034" s="17">
        <v>87</v>
      </c>
      <c r="Q1034" s="17">
        <v>1</v>
      </c>
      <c r="R1034" s="17">
        <f t="shared" si="146"/>
        <v>0.49933914382267025</v>
      </c>
      <c r="S1034" s="17">
        <f t="shared" si="147"/>
        <v>0.30192622799302171</v>
      </c>
      <c r="T1034" s="17">
        <f t="shared" si="148"/>
        <v>1.9461282584821706</v>
      </c>
      <c r="U1034" s="17">
        <f t="shared" si="149"/>
        <v>0.45287253595681493</v>
      </c>
      <c r="W1034" s="17">
        <v>87</v>
      </c>
      <c r="X1034" s="17">
        <v>1</v>
      </c>
      <c r="Y1034" s="17">
        <f t="shared" si="150"/>
        <v>0.15603050430241394</v>
      </c>
      <c r="Z1034" s="17">
        <f t="shared" si="151"/>
        <v>9.4344098992981823E-2</v>
      </c>
      <c r="AA1034" s="17">
        <f t="shared" si="152"/>
        <v>0.60811449966355624</v>
      </c>
      <c r="AB1034" s="17">
        <f t="shared" si="153"/>
        <v>0.14151089704104794</v>
      </c>
      <c r="AD1034" s="17">
        <v>87</v>
      </c>
      <c r="AE1034" s="17">
        <v>1</v>
      </c>
      <c r="AF1034" s="17">
        <f>SUMPRODUCT(Y1034:AB1034,'Coded Choice Data'!C1034:F1034)</f>
        <v>0.60811449966355624</v>
      </c>
      <c r="AG1034" s="17">
        <f t="shared" si="154"/>
        <v>-0.49739209293123748</v>
      </c>
    </row>
    <row r="1035" spans="9:33" x14ac:dyDescent="0.3">
      <c r="I1035" s="16">
        <v>87</v>
      </c>
      <c r="J1035" s="16">
        <v>2</v>
      </c>
      <c r="K1035" s="17">
        <f>SUMPRODUCT($A$2:$G$2,'Des Matrix All Tasks All Resp'!C1036:I1036)</f>
        <v>-0.29981689164942416</v>
      </c>
      <c r="L1035" s="17">
        <f>SUMPRODUCT($A$2:$G$2,'Des Matrix All Tasks All Resp'!J1036:P1036)</f>
        <v>0.65706357561691719</v>
      </c>
      <c r="M1035" s="17">
        <f>SUMPRODUCT($A$2:$G$2,'Des Matrix All Tasks All Resp'!Q1036:W1036)</f>
        <v>-1.0671293456207582</v>
      </c>
      <c r="N1035" s="17">
        <f>SUMPRODUCT($A$2:$G$2,'Des Matrix All Tasks All Resp'!X1036:AD1036)</f>
        <v>-0.79214457067197641</v>
      </c>
      <c r="P1035" s="17">
        <v>87</v>
      </c>
      <c r="Q1035" s="17">
        <v>2</v>
      </c>
      <c r="R1035" s="17">
        <f t="shared" si="146"/>
        <v>0.74095388310426558</v>
      </c>
      <c r="S1035" s="17">
        <f t="shared" si="147"/>
        <v>1.9291192963151294</v>
      </c>
      <c r="T1035" s="17">
        <f t="shared" si="148"/>
        <v>0.3439945909823911</v>
      </c>
      <c r="U1035" s="17">
        <f t="shared" si="149"/>
        <v>0.45287253595681493</v>
      </c>
      <c r="W1035" s="17">
        <v>87</v>
      </c>
      <c r="X1035" s="17">
        <v>2</v>
      </c>
      <c r="Y1035" s="17">
        <f t="shared" si="150"/>
        <v>0.21371982717594143</v>
      </c>
      <c r="Z1035" s="17">
        <f t="shared" si="151"/>
        <v>0.55643279833142645</v>
      </c>
      <c r="AA1035" s="17">
        <f t="shared" si="152"/>
        <v>9.922137694481846E-2</v>
      </c>
      <c r="AB1035" s="17">
        <f t="shared" si="153"/>
        <v>0.13062599754781365</v>
      </c>
      <c r="AD1035" s="17">
        <v>87</v>
      </c>
      <c r="AE1035" s="17">
        <v>2</v>
      </c>
      <c r="AF1035" s="17">
        <f>SUMPRODUCT(Y1035:AB1035,'Coded Choice Data'!C1035:F1035)</f>
        <v>0.13062599754781365</v>
      </c>
      <c r="AG1035" s="17">
        <f t="shared" si="154"/>
        <v>-2.0354170195625474</v>
      </c>
    </row>
    <row r="1036" spans="9:33" x14ac:dyDescent="0.3">
      <c r="I1036" s="16">
        <v>87</v>
      </c>
      <c r="J1036" s="16">
        <v>3</v>
      </c>
      <c r="K1036" s="17">
        <f>SUMPRODUCT($A$2:$G$2,'Des Matrix All Tasks All Resp'!C1037:I1037)</f>
        <v>1.3392610796480227</v>
      </c>
      <c r="L1036" s="17">
        <f>SUMPRODUCT($A$2:$G$2,'Des Matrix All Tasks All Resp'!J1037:P1037)</f>
        <v>-0.68125478487649804</v>
      </c>
      <c r="M1036" s="17">
        <f>SUMPRODUCT($A$2:$G$2,'Des Matrix All Tasks All Resp'!Q1037:W1037)</f>
        <v>-0.8515711716844464</v>
      </c>
      <c r="N1036" s="17">
        <f>SUMPRODUCT($A$2:$G$2,'Des Matrix All Tasks All Resp'!X1037:AD1037)</f>
        <v>-0.79214457067197641</v>
      </c>
      <c r="P1036" s="17">
        <v>87</v>
      </c>
      <c r="Q1036" s="17">
        <v>3</v>
      </c>
      <c r="R1036" s="17">
        <f t="shared" si="146"/>
        <v>3.8162225787435333</v>
      </c>
      <c r="S1036" s="17">
        <f t="shared" si="147"/>
        <v>0.50598169568907869</v>
      </c>
      <c r="T1036" s="17">
        <f t="shared" si="148"/>
        <v>0.42674391698803016</v>
      </c>
      <c r="U1036" s="17">
        <f t="shared" si="149"/>
        <v>0.45287253595681493</v>
      </c>
      <c r="W1036" s="17">
        <v>87</v>
      </c>
      <c r="X1036" s="17">
        <v>3</v>
      </c>
      <c r="Y1036" s="17">
        <f t="shared" si="150"/>
        <v>0.73363208360075771</v>
      </c>
      <c r="Z1036" s="17">
        <f t="shared" si="151"/>
        <v>9.7270114101793301E-2</v>
      </c>
      <c r="AA1036" s="17">
        <f t="shared" si="152"/>
        <v>8.2037413312237836E-2</v>
      </c>
      <c r="AB1036" s="17">
        <f t="shared" si="153"/>
        <v>8.7060388985211054E-2</v>
      </c>
      <c r="AD1036" s="17">
        <v>87</v>
      </c>
      <c r="AE1036" s="17">
        <v>3</v>
      </c>
      <c r="AF1036" s="17">
        <f>SUMPRODUCT(Y1036:AB1036,'Coded Choice Data'!C1036:F1036)</f>
        <v>0.73363208360075771</v>
      </c>
      <c r="AG1036" s="17">
        <f t="shared" si="154"/>
        <v>-0.30974762453497645</v>
      </c>
    </row>
    <row r="1037" spans="9:33" x14ac:dyDescent="0.3">
      <c r="I1037" s="16">
        <v>87</v>
      </c>
      <c r="J1037" s="16">
        <v>4</v>
      </c>
      <c r="K1037" s="17">
        <f>SUMPRODUCT($A$2:$G$2,'Des Matrix All Tasks All Resp'!C1038:I1038)</f>
        <v>-0.8515711716844464</v>
      </c>
      <c r="L1037" s="17">
        <f>SUMPRODUCT($A$2:$G$2,'Des Matrix All Tasks All Resp'!J1038:P1038)</f>
        <v>-1.0671293456207582</v>
      </c>
      <c r="M1037" s="17">
        <f>SUMPRODUCT($A$2:$G$2,'Des Matrix All Tasks All Resp'!Q1038:W1038)</f>
        <v>-1.1975725696168413</v>
      </c>
      <c r="N1037" s="17">
        <f>SUMPRODUCT($A$2:$G$2,'Des Matrix All Tasks All Resp'!X1038:AD1038)</f>
        <v>-0.79214457067197641</v>
      </c>
      <c r="P1037" s="17">
        <v>87</v>
      </c>
      <c r="Q1037" s="17">
        <v>4</v>
      </c>
      <c r="R1037" s="17">
        <f t="shared" si="146"/>
        <v>0.42674391698803016</v>
      </c>
      <c r="S1037" s="17">
        <f t="shared" si="147"/>
        <v>0.3439945909823911</v>
      </c>
      <c r="T1037" s="17">
        <f t="shared" si="148"/>
        <v>0.30192622799302171</v>
      </c>
      <c r="U1037" s="17">
        <f t="shared" si="149"/>
        <v>0.45287253595681493</v>
      </c>
      <c r="W1037" s="17">
        <v>87</v>
      </c>
      <c r="X1037" s="17">
        <v>4</v>
      </c>
      <c r="Y1037" s="17">
        <f t="shared" si="150"/>
        <v>0.27973352394784146</v>
      </c>
      <c r="Z1037" s="17">
        <f t="shared" si="151"/>
        <v>0.22549078106062309</v>
      </c>
      <c r="AA1037" s="17">
        <f t="shared" si="152"/>
        <v>0.19791468458386108</v>
      </c>
      <c r="AB1037" s="17">
        <f t="shared" si="153"/>
        <v>0.29686101040767443</v>
      </c>
      <c r="AD1037" s="17">
        <v>87</v>
      </c>
      <c r="AE1037" s="17">
        <v>4</v>
      </c>
      <c r="AF1037" s="17">
        <f>SUMPRODUCT(Y1037:AB1037,'Coded Choice Data'!C1037:F1037)</f>
        <v>0.29686101040767443</v>
      </c>
      <c r="AG1037" s="17">
        <f t="shared" si="154"/>
        <v>-1.2144912281408544</v>
      </c>
    </row>
    <row r="1038" spans="9:33" x14ac:dyDescent="0.3">
      <c r="I1038" s="16">
        <v>87</v>
      </c>
      <c r="J1038" s="16">
        <v>5</v>
      </c>
      <c r="K1038" s="17">
        <f>SUMPRODUCT($A$2:$G$2,'Des Matrix All Tasks All Resp'!C1039:I1039)</f>
        <v>1.3392610796480227</v>
      </c>
      <c r="L1038" s="17">
        <f>SUMPRODUCT($A$2:$G$2,'Des Matrix All Tasks All Resp'!J1039:P1039)</f>
        <v>0.65706357561691719</v>
      </c>
      <c r="M1038" s="17">
        <f>SUMPRODUCT($A$2:$G$2,'Des Matrix All Tasks All Resp'!Q1039:W1039)</f>
        <v>0.66584189037001906</v>
      </c>
      <c r="N1038" s="17">
        <f>SUMPRODUCT($A$2:$G$2,'Des Matrix All Tasks All Resp'!X1039:AD1039)</f>
        <v>-0.79214457067197641</v>
      </c>
      <c r="P1038" s="17">
        <v>87</v>
      </c>
      <c r="Q1038" s="17">
        <v>5</v>
      </c>
      <c r="R1038" s="17">
        <f t="shared" si="146"/>
        <v>3.8162225787435333</v>
      </c>
      <c r="S1038" s="17">
        <f t="shared" si="147"/>
        <v>1.9291192963151294</v>
      </c>
      <c r="T1038" s="17">
        <f t="shared" si="148"/>
        <v>1.9461282584821706</v>
      </c>
      <c r="U1038" s="17">
        <f t="shared" si="149"/>
        <v>0.45287253595681493</v>
      </c>
      <c r="W1038" s="17">
        <v>87</v>
      </c>
      <c r="X1038" s="17">
        <v>5</v>
      </c>
      <c r="Y1038" s="17">
        <f t="shared" si="150"/>
        <v>0.46857342987741968</v>
      </c>
      <c r="Z1038" s="17">
        <f t="shared" si="151"/>
        <v>0.23686617503707263</v>
      </c>
      <c r="AA1038" s="17">
        <f t="shared" si="152"/>
        <v>0.23895461395194584</v>
      </c>
      <c r="AB1038" s="17">
        <f t="shared" si="153"/>
        <v>5.5605781133561828E-2</v>
      </c>
      <c r="AD1038" s="17">
        <v>87</v>
      </c>
      <c r="AE1038" s="17">
        <v>5</v>
      </c>
      <c r="AF1038" s="17">
        <f>SUMPRODUCT(Y1038:AB1038,'Coded Choice Data'!C1038:F1038)</f>
        <v>0.46857342987741968</v>
      </c>
      <c r="AG1038" s="17">
        <f t="shared" si="154"/>
        <v>-0.75806245558852292</v>
      </c>
    </row>
    <row r="1039" spans="9:33" x14ac:dyDescent="0.3">
      <c r="I1039" s="16">
        <v>87</v>
      </c>
      <c r="J1039" s="16">
        <v>6</v>
      </c>
      <c r="K1039" s="17">
        <f>SUMPRODUCT($A$2:$G$2,'Des Matrix All Tasks All Resp'!C1040:I1040)</f>
        <v>-0.68125478487649804</v>
      </c>
      <c r="L1039" s="17">
        <f>SUMPRODUCT($A$2:$G$2,'Des Matrix All Tasks All Resp'!J1040:P1040)</f>
        <v>-0.29981689164942416</v>
      </c>
      <c r="M1039" s="17">
        <f>SUMPRODUCT($A$2:$G$2,'Des Matrix All Tasks All Resp'!Q1040:W1040)</f>
        <v>-0.69446976714678621</v>
      </c>
      <c r="N1039" s="17">
        <f>SUMPRODUCT($A$2:$G$2,'Des Matrix All Tasks All Resp'!X1040:AD1040)</f>
        <v>-0.79214457067197641</v>
      </c>
      <c r="P1039" s="17">
        <v>87</v>
      </c>
      <c r="Q1039" s="17">
        <v>6</v>
      </c>
      <c r="R1039" s="17">
        <f t="shared" si="146"/>
        <v>0.50598169568907869</v>
      </c>
      <c r="S1039" s="17">
        <f t="shared" si="147"/>
        <v>0.74095388310426558</v>
      </c>
      <c r="T1039" s="17">
        <f t="shared" si="148"/>
        <v>0.49933914382267025</v>
      </c>
      <c r="U1039" s="17">
        <f t="shared" si="149"/>
        <v>0.45287253595681493</v>
      </c>
      <c r="W1039" s="17">
        <v>87</v>
      </c>
      <c r="X1039" s="17">
        <v>6</v>
      </c>
      <c r="Y1039" s="17">
        <f t="shared" si="150"/>
        <v>0.23008086144146769</v>
      </c>
      <c r="Z1039" s="17">
        <f t="shared" si="151"/>
        <v>0.33692781609591671</v>
      </c>
      <c r="AA1039" s="17">
        <f t="shared" si="152"/>
        <v>0.22706034890393112</v>
      </c>
      <c r="AB1039" s="17">
        <f t="shared" si="153"/>
        <v>0.20593097355868456</v>
      </c>
      <c r="AD1039" s="17">
        <v>87</v>
      </c>
      <c r="AE1039" s="17">
        <v>6</v>
      </c>
      <c r="AF1039" s="17">
        <f>SUMPRODUCT(Y1039:AB1039,'Coded Choice Data'!C1039:F1039)</f>
        <v>0.22706034890393112</v>
      </c>
      <c r="AG1039" s="17">
        <f t="shared" si="154"/>
        <v>-1.4825394426313609</v>
      </c>
    </row>
    <row r="1040" spans="9:33" x14ac:dyDescent="0.3">
      <c r="I1040" s="16">
        <v>87</v>
      </c>
      <c r="J1040" s="16">
        <v>7</v>
      </c>
      <c r="K1040" s="17">
        <f>SUMPRODUCT($A$2:$G$2,'Des Matrix All Tasks All Resp'!C1041:I1041)</f>
        <v>0.66584189037001906</v>
      </c>
      <c r="L1040" s="17">
        <f>SUMPRODUCT($A$2:$G$2,'Des Matrix All Tasks All Resp'!J1041:P1041)</f>
        <v>-0.8515711716844464</v>
      </c>
      <c r="M1040" s="17">
        <f>SUMPRODUCT($A$2:$G$2,'Des Matrix All Tasks All Resp'!Q1041:W1041)</f>
        <v>-0.29981689164942416</v>
      </c>
      <c r="N1040" s="17">
        <f>SUMPRODUCT($A$2:$G$2,'Des Matrix All Tasks All Resp'!X1041:AD1041)</f>
        <v>-0.79214457067197641</v>
      </c>
      <c r="P1040" s="17">
        <v>87</v>
      </c>
      <c r="Q1040" s="17">
        <v>7</v>
      </c>
      <c r="R1040" s="17">
        <f t="shared" si="146"/>
        <v>1.9461282584821706</v>
      </c>
      <c r="S1040" s="17">
        <f t="shared" si="147"/>
        <v>0.42674391698803016</v>
      </c>
      <c r="T1040" s="17">
        <f t="shared" si="148"/>
        <v>0.74095388310426558</v>
      </c>
      <c r="U1040" s="17">
        <f t="shared" si="149"/>
        <v>0.45287253595681493</v>
      </c>
      <c r="W1040" s="17">
        <v>87</v>
      </c>
      <c r="X1040" s="17">
        <v>7</v>
      </c>
      <c r="Y1040" s="17">
        <f t="shared" si="150"/>
        <v>0.54563855254439342</v>
      </c>
      <c r="Z1040" s="17">
        <f t="shared" si="151"/>
        <v>0.1196467561465229</v>
      </c>
      <c r="AA1040" s="17">
        <f t="shared" si="152"/>
        <v>0.20774221972115875</v>
      </c>
      <c r="AB1040" s="17">
        <f t="shared" si="153"/>
        <v>0.12697247158792493</v>
      </c>
      <c r="AD1040" s="17">
        <v>87</v>
      </c>
      <c r="AE1040" s="17">
        <v>7</v>
      </c>
      <c r="AF1040" s="17">
        <f>SUMPRODUCT(Y1040:AB1040,'Coded Choice Data'!C1040:F1040)</f>
        <v>0.54563855254439342</v>
      </c>
      <c r="AG1040" s="17">
        <f t="shared" si="154"/>
        <v>-0.60579851412740759</v>
      </c>
    </row>
    <row r="1041" spans="9:33" x14ac:dyDescent="0.3">
      <c r="I1041" s="16">
        <v>87</v>
      </c>
      <c r="J1041" s="16">
        <v>8</v>
      </c>
      <c r="K1041" s="17">
        <f>SUMPRODUCT($A$2:$G$2,'Des Matrix All Tasks All Resp'!C1042:I1042)</f>
        <v>-1.1975725696168413</v>
      </c>
      <c r="L1041" s="17">
        <f>SUMPRODUCT($A$2:$G$2,'Des Matrix All Tasks All Resp'!J1042:P1042)</f>
        <v>-0.68125478487649804</v>
      </c>
      <c r="M1041" s="17">
        <f>SUMPRODUCT($A$2:$G$2,'Des Matrix All Tasks All Resp'!Q1042:W1042)</f>
        <v>0.65706357561691719</v>
      </c>
      <c r="N1041" s="17">
        <f>SUMPRODUCT($A$2:$G$2,'Des Matrix All Tasks All Resp'!X1042:AD1042)</f>
        <v>-0.79214457067197641</v>
      </c>
      <c r="P1041" s="17">
        <v>87</v>
      </c>
      <c r="Q1041" s="17">
        <v>8</v>
      </c>
      <c r="R1041" s="17">
        <f t="shared" si="146"/>
        <v>0.30192622799302171</v>
      </c>
      <c r="S1041" s="17">
        <f t="shared" si="147"/>
        <v>0.50598169568907869</v>
      </c>
      <c r="T1041" s="17">
        <f t="shared" si="148"/>
        <v>1.9291192963151294</v>
      </c>
      <c r="U1041" s="17">
        <f t="shared" si="149"/>
        <v>0.45287253595681493</v>
      </c>
      <c r="W1041" s="17">
        <v>87</v>
      </c>
      <c r="X1041" s="17">
        <v>8</v>
      </c>
      <c r="Y1041" s="17">
        <f t="shared" si="150"/>
        <v>9.4650694721508805E-2</v>
      </c>
      <c r="Z1041" s="17">
        <f t="shared" si="151"/>
        <v>0.15861993617343256</v>
      </c>
      <c r="AA1041" s="17">
        <f t="shared" si="152"/>
        <v>0.60475859553716993</v>
      </c>
      <c r="AB1041" s="17">
        <f t="shared" si="153"/>
        <v>0.14197077356788865</v>
      </c>
      <c r="AD1041" s="17">
        <v>87</v>
      </c>
      <c r="AE1041" s="17">
        <v>8</v>
      </c>
      <c r="AF1041" s="17">
        <f>SUMPRODUCT(Y1041:AB1041,'Coded Choice Data'!C1041:F1041)</f>
        <v>0.60475859553716993</v>
      </c>
      <c r="AG1041" s="17">
        <f t="shared" si="154"/>
        <v>-0.5029259162202605</v>
      </c>
    </row>
    <row r="1042" spans="9:33" x14ac:dyDescent="0.3">
      <c r="I1042" s="16">
        <v>87</v>
      </c>
      <c r="J1042" s="16">
        <v>9</v>
      </c>
      <c r="K1042" s="17">
        <f>SUMPRODUCT($A$2:$G$2,'Des Matrix All Tasks All Resp'!C1043:I1043)</f>
        <v>-1.0671293456207582</v>
      </c>
      <c r="L1042" s="17">
        <f>SUMPRODUCT($A$2:$G$2,'Des Matrix All Tasks All Resp'!J1043:P1043)</f>
        <v>-0.69446976714678621</v>
      </c>
      <c r="M1042" s="17">
        <f>SUMPRODUCT($A$2:$G$2,'Des Matrix All Tasks All Resp'!Q1043:W1043)</f>
        <v>1.3392610796480227</v>
      </c>
      <c r="N1042" s="17">
        <f>SUMPRODUCT($A$2:$G$2,'Des Matrix All Tasks All Resp'!X1043:AD1043)</f>
        <v>-0.79214457067197641</v>
      </c>
      <c r="P1042" s="17">
        <v>87</v>
      </c>
      <c r="Q1042" s="17">
        <v>9</v>
      </c>
      <c r="R1042" s="17">
        <f t="shared" si="146"/>
        <v>0.3439945909823911</v>
      </c>
      <c r="S1042" s="17">
        <f t="shared" si="147"/>
        <v>0.49933914382267025</v>
      </c>
      <c r="T1042" s="17">
        <f t="shared" si="148"/>
        <v>3.8162225787435333</v>
      </c>
      <c r="U1042" s="17">
        <f t="shared" si="149"/>
        <v>0.45287253595681493</v>
      </c>
      <c r="W1042" s="17">
        <v>87</v>
      </c>
      <c r="X1042" s="17">
        <v>9</v>
      </c>
      <c r="Y1042" s="17">
        <f t="shared" si="150"/>
        <v>6.7285941987372616E-2</v>
      </c>
      <c r="Z1042" s="17">
        <f t="shared" si="151"/>
        <v>9.7671607473026778E-2</v>
      </c>
      <c r="AA1042" s="17">
        <f t="shared" si="152"/>
        <v>0.7464597926116322</v>
      </c>
      <c r="AB1042" s="17">
        <f t="shared" si="153"/>
        <v>8.8582657927968433E-2</v>
      </c>
      <c r="AD1042" s="17">
        <v>87</v>
      </c>
      <c r="AE1042" s="17">
        <v>9</v>
      </c>
      <c r="AF1042" s="17">
        <f>SUMPRODUCT(Y1042:AB1042,'Coded Choice Data'!C1042:F1042)</f>
        <v>0.7464597926116322</v>
      </c>
      <c r="AG1042" s="17">
        <f t="shared" si="154"/>
        <v>-0.29241352465689846</v>
      </c>
    </row>
    <row r="1043" spans="9:33" x14ac:dyDescent="0.3">
      <c r="I1043" s="16">
        <v>87</v>
      </c>
      <c r="J1043" s="16">
        <v>10</v>
      </c>
      <c r="K1043" s="17">
        <f>SUMPRODUCT($A$2:$G$2,'Des Matrix All Tasks All Resp'!C1044:I1044)</f>
        <v>-0.29981689164942416</v>
      </c>
      <c r="L1043" s="17">
        <f>SUMPRODUCT($A$2:$G$2,'Des Matrix All Tasks All Resp'!J1044:P1044)</f>
        <v>1.3392610796480227</v>
      </c>
      <c r="M1043" s="17">
        <f>SUMPRODUCT($A$2:$G$2,'Des Matrix All Tasks All Resp'!Q1044:W1044)</f>
        <v>-1.1975725696168413</v>
      </c>
      <c r="N1043" s="17">
        <f>SUMPRODUCT($A$2:$G$2,'Des Matrix All Tasks All Resp'!X1044:AD1044)</f>
        <v>-0.79214457067197641</v>
      </c>
      <c r="P1043" s="17">
        <v>87</v>
      </c>
      <c r="Q1043" s="17">
        <v>10</v>
      </c>
      <c r="R1043" s="17">
        <f t="shared" si="146"/>
        <v>0.74095388310426558</v>
      </c>
      <c r="S1043" s="17">
        <f t="shared" si="147"/>
        <v>3.8162225787435333</v>
      </c>
      <c r="T1043" s="17">
        <f t="shared" si="148"/>
        <v>0.30192622799302171</v>
      </c>
      <c r="U1043" s="17">
        <f t="shared" si="149"/>
        <v>0.45287253595681493</v>
      </c>
      <c r="W1043" s="17">
        <v>87</v>
      </c>
      <c r="X1043" s="17">
        <v>10</v>
      </c>
      <c r="Y1043" s="17">
        <f t="shared" si="150"/>
        <v>0.13948745082729661</v>
      </c>
      <c r="Z1043" s="17">
        <f t="shared" si="151"/>
        <v>0.71841874566922448</v>
      </c>
      <c r="AA1043" s="17">
        <f t="shared" si="152"/>
        <v>5.6838786921805544E-2</v>
      </c>
      <c r="AB1043" s="17">
        <f t="shared" si="153"/>
        <v>8.525501658167324E-2</v>
      </c>
      <c r="AD1043" s="17">
        <v>87</v>
      </c>
      <c r="AE1043" s="17">
        <v>10</v>
      </c>
      <c r="AF1043" s="17">
        <f>SUMPRODUCT(Y1043:AB1043,'Coded Choice Data'!C1043:F1043)</f>
        <v>0.71841874566922448</v>
      </c>
      <c r="AG1043" s="17">
        <f t="shared" si="154"/>
        <v>-0.33070266869701831</v>
      </c>
    </row>
    <row r="1044" spans="9:33" x14ac:dyDescent="0.3">
      <c r="I1044" s="16">
        <v>87</v>
      </c>
      <c r="J1044" s="16">
        <v>11</v>
      </c>
      <c r="K1044" s="17">
        <f>SUMPRODUCT($A$2:$G$2,'Des Matrix All Tasks All Resp'!C1045:I1045)</f>
        <v>-1.0671293456207582</v>
      </c>
      <c r="L1044" s="17">
        <f>SUMPRODUCT($A$2:$G$2,'Des Matrix All Tasks All Resp'!J1045:P1045)</f>
        <v>0.66584189037001906</v>
      </c>
      <c r="M1044" s="17">
        <f>SUMPRODUCT($A$2:$G$2,'Des Matrix All Tasks All Resp'!Q1045:W1045)</f>
        <v>-0.68125478487649804</v>
      </c>
      <c r="N1044" s="17">
        <f>SUMPRODUCT($A$2:$G$2,'Des Matrix All Tasks All Resp'!X1045:AD1045)</f>
        <v>-0.79214457067197641</v>
      </c>
      <c r="P1044" s="17">
        <v>87</v>
      </c>
      <c r="Q1044" s="17">
        <v>11</v>
      </c>
      <c r="R1044" s="17">
        <f t="shared" si="146"/>
        <v>0.3439945909823911</v>
      </c>
      <c r="S1044" s="17">
        <f t="shared" si="147"/>
        <v>1.9461282584821706</v>
      </c>
      <c r="T1044" s="17">
        <f t="shared" si="148"/>
        <v>0.50598169568907869</v>
      </c>
      <c r="U1044" s="17">
        <f t="shared" si="149"/>
        <v>0.45287253595681493</v>
      </c>
      <c r="W1044" s="17">
        <v>87</v>
      </c>
      <c r="X1044" s="17">
        <v>11</v>
      </c>
      <c r="Y1044" s="17">
        <f t="shared" si="150"/>
        <v>0.10587781396870258</v>
      </c>
      <c r="Z1044" s="17">
        <f t="shared" si="151"/>
        <v>0.59899722586439763</v>
      </c>
      <c r="AA1044" s="17">
        <f t="shared" si="152"/>
        <v>0.15573569251407005</v>
      </c>
      <c r="AB1044" s="17">
        <f t="shared" si="153"/>
        <v>0.1393892676528298</v>
      </c>
      <c r="AD1044" s="17">
        <v>87</v>
      </c>
      <c r="AE1044" s="17">
        <v>11</v>
      </c>
      <c r="AF1044" s="17">
        <f>SUMPRODUCT(Y1044:AB1044,'Coded Choice Data'!C1044:F1044)</f>
        <v>0.59899722586439763</v>
      </c>
      <c r="AG1044" s="17">
        <f t="shared" si="154"/>
        <v>-0.51249831215554631</v>
      </c>
    </row>
    <row r="1045" spans="9:33" x14ac:dyDescent="0.3">
      <c r="I1045" s="16">
        <v>87</v>
      </c>
      <c r="J1045" s="16">
        <v>12</v>
      </c>
      <c r="K1045" s="17">
        <f>SUMPRODUCT($A$2:$G$2,'Des Matrix All Tasks All Resp'!C1046:I1046)</f>
        <v>0.65706357561691719</v>
      </c>
      <c r="L1045" s="17">
        <f>SUMPRODUCT($A$2:$G$2,'Des Matrix All Tasks All Resp'!J1046:P1046)</f>
        <v>-0.8515711716844464</v>
      </c>
      <c r="M1045" s="17">
        <f>SUMPRODUCT($A$2:$G$2,'Des Matrix All Tasks All Resp'!Q1046:W1046)</f>
        <v>-0.69446976714678621</v>
      </c>
      <c r="N1045" s="17">
        <f>SUMPRODUCT($A$2:$G$2,'Des Matrix All Tasks All Resp'!X1046:AD1046)</f>
        <v>-0.79214457067197641</v>
      </c>
      <c r="P1045" s="17">
        <v>87</v>
      </c>
      <c r="Q1045" s="17">
        <v>12</v>
      </c>
      <c r="R1045" s="17">
        <f t="shared" si="146"/>
        <v>1.9291192963151294</v>
      </c>
      <c r="S1045" s="17">
        <f t="shared" si="147"/>
        <v>0.42674391698803016</v>
      </c>
      <c r="T1045" s="17">
        <f t="shared" si="148"/>
        <v>0.49933914382267025</v>
      </c>
      <c r="U1045" s="17">
        <f t="shared" si="149"/>
        <v>0.45287253595681493</v>
      </c>
      <c r="W1045" s="17">
        <v>87</v>
      </c>
      <c r="X1045" s="17">
        <v>12</v>
      </c>
      <c r="Y1045" s="17">
        <f t="shared" si="150"/>
        <v>0.58315466205103683</v>
      </c>
      <c r="Z1045" s="17">
        <f t="shared" si="151"/>
        <v>0.1290006819012392</v>
      </c>
      <c r="AA1045" s="17">
        <f t="shared" si="152"/>
        <v>0.15094553780109821</v>
      </c>
      <c r="AB1045" s="17">
        <f t="shared" si="153"/>
        <v>0.13689911824662579</v>
      </c>
      <c r="AD1045" s="17">
        <v>87</v>
      </c>
      <c r="AE1045" s="17">
        <v>12</v>
      </c>
      <c r="AF1045" s="17">
        <f>SUMPRODUCT(Y1045:AB1045,'Coded Choice Data'!C1045:F1045)</f>
        <v>0.58315466205103683</v>
      </c>
      <c r="AG1045" s="17">
        <f t="shared" si="154"/>
        <v>-0.53930284127695449</v>
      </c>
    </row>
    <row r="1046" spans="9:33" x14ac:dyDescent="0.3">
      <c r="I1046" s="16">
        <v>88</v>
      </c>
      <c r="J1046" s="16">
        <v>1</v>
      </c>
      <c r="K1046" s="17">
        <f>SUMPRODUCT($A$2:$G$2,'Des Matrix All Tasks All Resp'!C1047:I1047)</f>
        <v>-0.69446976714678621</v>
      </c>
      <c r="L1046" s="17">
        <f>SUMPRODUCT($A$2:$G$2,'Des Matrix All Tasks All Resp'!J1047:P1047)</f>
        <v>-1.1975725696168413</v>
      </c>
      <c r="M1046" s="17">
        <f>SUMPRODUCT($A$2:$G$2,'Des Matrix All Tasks All Resp'!Q1047:W1047)</f>
        <v>0.66584189037001906</v>
      </c>
      <c r="N1046" s="17">
        <f>SUMPRODUCT($A$2:$G$2,'Des Matrix All Tasks All Resp'!X1047:AD1047)</f>
        <v>-0.79214457067197641</v>
      </c>
      <c r="P1046" s="17">
        <v>88</v>
      </c>
      <c r="Q1046" s="17">
        <v>1</v>
      </c>
      <c r="R1046" s="17">
        <f t="shared" si="146"/>
        <v>0.49933914382267025</v>
      </c>
      <c r="S1046" s="17">
        <f t="shared" si="147"/>
        <v>0.30192622799302171</v>
      </c>
      <c r="T1046" s="17">
        <f t="shared" si="148"/>
        <v>1.9461282584821706</v>
      </c>
      <c r="U1046" s="17">
        <f t="shared" si="149"/>
        <v>0.45287253595681493</v>
      </c>
      <c r="W1046" s="17">
        <v>88</v>
      </c>
      <c r="X1046" s="17">
        <v>1</v>
      </c>
      <c r="Y1046" s="17">
        <f t="shared" si="150"/>
        <v>0.15603050430241394</v>
      </c>
      <c r="Z1046" s="17">
        <f t="shared" si="151"/>
        <v>9.4344098992981823E-2</v>
      </c>
      <c r="AA1046" s="17">
        <f t="shared" si="152"/>
        <v>0.60811449966355624</v>
      </c>
      <c r="AB1046" s="17">
        <f t="shared" si="153"/>
        <v>0.14151089704104794</v>
      </c>
      <c r="AD1046" s="17">
        <v>88</v>
      </c>
      <c r="AE1046" s="17">
        <v>1</v>
      </c>
      <c r="AF1046" s="17">
        <f>SUMPRODUCT(Y1046:AB1046,'Coded Choice Data'!C1046:F1046)</f>
        <v>0.60811449966355624</v>
      </c>
      <c r="AG1046" s="17">
        <f t="shared" si="154"/>
        <v>-0.49739209293123748</v>
      </c>
    </row>
    <row r="1047" spans="9:33" x14ac:dyDescent="0.3">
      <c r="I1047" s="16">
        <v>88</v>
      </c>
      <c r="J1047" s="16">
        <v>2</v>
      </c>
      <c r="K1047" s="17">
        <f>SUMPRODUCT($A$2:$G$2,'Des Matrix All Tasks All Resp'!C1048:I1048)</f>
        <v>-0.29981689164942416</v>
      </c>
      <c r="L1047" s="17">
        <f>SUMPRODUCT($A$2:$G$2,'Des Matrix All Tasks All Resp'!J1048:P1048)</f>
        <v>0.65706357561691719</v>
      </c>
      <c r="M1047" s="17">
        <f>SUMPRODUCT($A$2:$G$2,'Des Matrix All Tasks All Resp'!Q1048:W1048)</f>
        <v>-1.0671293456207582</v>
      </c>
      <c r="N1047" s="17">
        <f>SUMPRODUCT($A$2:$G$2,'Des Matrix All Tasks All Resp'!X1048:AD1048)</f>
        <v>-0.79214457067197641</v>
      </c>
      <c r="P1047" s="17">
        <v>88</v>
      </c>
      <c r="Q1047" s="17">
        <v>2</v>
      </c>
      <c r="R1047" s="17">
        <f t="shared" si="146"/>
        <v>0.74095388310426558</v>
      </c>
      <c r="S1047" s="17">
        <f t="shared" si="147"/>
        <v>1.9291192963151294</v>
      </c>
      <c r="T1047" s="17">
        <f t="shared" si="148"/>
        <v>0.3439945909823911</v>
      </c>
      <c r="U1047" s="17">
        <f t="shared" si="149"/>
        <v>0.45287253595681493</v>
      </c>
      <c r="W1047" s="17">
        <v>88</v>
      </c>
      <c r="X1047" s="17">
        <v>2</v>
      </c>
      <c r="Y1047" s="17">
        <f t="shared" si="150"/>
        <v>0.21371982717594143</v>
      </c>
      <c r="Z1047" s="17">
        <f t="shared" si="151"/>
        <v>0.55643279833142645</v>
      </c>
      <c r="AA1047" s="17">
        <f t="shared" si="152"/>
        <v>9.922137694481846E-2</v>
      </c>
      <c r="AB1047" s="17">
        <f t="shared" si="153"/>
        <v>0.13062599754781365</v>
      </c>
      <c r="AD1047" s="17">
        <v>88</v>
      </c>
      <c r="AE1047" s="17">
        <v>2</v>
      </c>
      <c r="AF1047" s="17">
        <f>SUMPRODUCT(Y1047:AB1047,'Coded Choice Data'!C1047:F1047)</f>
        <v>0.55643279833142645</v>
      </c>
      <c r="AG1047" s="17">
        <f t="shared" si="154"/>
        <v>-0.58620887327365379</v>
      </c>
    </row>
    <row r="1048" spans="9:33" x14ac:dyDescent="0.3">
      <c r="I1048" s="16">
        <v>88</v>
      </c>
      <c r="J1048" s="16">
        <v>3</v>
      </c>
      <c r="K1048" s="17">
        <f>SUMPRODUCT($A$2:$G$2,'Des Matrix All Tasks All Resp'!C1049:I1049)</f>
        <v>1.3392610796480227</v>
      </c>
      <c r="L1048" s="17">
        <f>SUMPRODUCT($A$2:$G$2,'Des Matrix All Tasks All Resp'!J1049:P1049)</f>
        <v>-0.68125478487649804</v>
      </c>
      <c r="M1048" s="17">
        <f>SUMPRODUCT($A$2:$G$2,'Des Matrix All Tasks All Resp'!Q1049:W1049)</f>
        <v>-0.8515711716844464</v>
      </c>
      <c r="N1048" s="17">
        <f>SUMPRODUCT($A$2:$G$2,'Des Matrix All Tasks All Resp'!X1049:AD1049)</f>
        <v>-0.79214457067197641</v>
      </c>
      <c r="P1048" s="17">
        <v>88</v>
      </c>
      <c r="Q1048" s="17">
        <v>3</v>
      </c>
      <c r="R1048" s="17">
        <f t="shared" si="146"/>
        <v>3.8162225787435333</v>
      </c>
      <c r="S1048" s="17">
        <f t="shared" si="147"/>
        <v>0.50598169568907869</v>
      </c>
      <c r="T1048" s="17">
        <f t="shared" si="148"/>
        <v>0.42674391698803016</v>
      </c>
      <c r="U1048" s="17">
        <f t="shared" si="149"/>
        <v>0.45287253595681493</v>
      </c>
      <c r="W1048" s="17">
        <v>88</v>
      </c>
      <c r="X1048" s="17">
        <v>3</v>
      </c>
      <c r="Y1048" s="17">
        <f t="shared" si="150"/>
        <v>0.73363208360075771</v>
      </c>
      <c r="Z1048" s="17">
        <f t="shared" si="151"/>
        <v>9.7270114101793301E-2</v>
      </c>
      <c r="AA1048" s="17">
        <f t="shared" si="152"/>
        <v>8.2037413312237836E-2</v>
      </c>
      <c r="AB1048" s="17">
        <f t="shared" si="153"/>
        <v>8.7060388985211054E-2</v>
      </c>
      <c r="AD1048" s="17">
        <v>88</v>
      </c>
      <c r="AE1048" s="17">
        <v>3</v>
      </c>
      <c r="AF1048" s="17">
        <f>SUMPRODUCT(Y1048:AB1048,'Coded Choice Data'!C1048:F1048)</f>
        <v>0.73363208360075771</v>
      </c>
      <c r="AG1048" s="17">
        <f t="shared" si="154"/>
        <v>-0.30974762453497645</v>
      </c>
    </row>
    <row r="1049" spans="9:33" x14ac:dyDescent="0.3">
      <c r="I1049" s="16">
        <v>88</v>
      </c>
      <c r="J1049" s="16">
        <v>4</v>
      </c>
      <c r="K1049" s="17">
        <f>SUMPRODUCT($A$2:$G$2,'Des Matrix All Tasks All Resp'!C1050:I1050)</f>
        <v>-0.8515711716844464</v>
      </c>
      <c r="L1049" s="17">
        <f>SUMPRODUCT($A$2:$G$2,'Des Matrix All Tasks All Resp'!J1050:P1050)</f>
        <v>-1.0671293456207582</v>
      </c>
      <c r="M1049" s="17">
        <f>SUMPRODUCT($A$2:$G$2,'Des Matrix All Tasks All Resp'!Q1050:W1050)</f>
        <v>-1.1975725696168413</v>
      </c>
      <c r="N1049" s="17">
        <f>SUMPRODUCT($A$2:$G$2,'Des Matrix All Tasks All Resp'!X1050:AD1050)</f>
        <v>-0.79214457067197641</v>
      </c>
      <c r="P1049" s="17">
        <v>88</v>
      </c>
      <c r="Q1049" s="17">
        <v>4</v>
      </c>
      <c r="R1049" s="17">
        <f t="shared" si="146"/>
        <v>0.42674391698803016</v>
      </c>
      <c r="S1049" s="17">
        <f t="shared" si="147"/>
        <v>0.3439945909823911</v>
      </c>
      <c r="T1049" s="17">
        <f t="shared" si="148"/>
        <v>0.30192622799302171</v>
      </c>
      <c r="U1049" s="17">
        <f t="shared" si="149"/>
        <v>0.45287253595681493</v>
      </c>
      <c r="W1049" s="17">
        <v>88</v>
      </c>
      <c r="X1049" s="17">
        <v>4</v>
      </c>
      <c r="Y1049" s="17">
        <f t="shared" si="150"/>
        <v>0.27973352394784146</v>
      </c>
      <c r="Z1049" s="17">
        <f t="shared" si="151"/>
        <v>0.22549078106062309</v>
      </c>
      <c r="AA1049" s="17">
        <f t="shared" si="152"/>
        <v>0.19791468458386108</v>
      </c>
      <c r="AB1049" s="17">
        <f t="shared" si="153"/>
        <v>0.29686101040767443</v>
      </c>
      <c r="AD1049" s="17">
        <v>88</v>
      </c>
      <c r="AE1049" s="17">
        <v>4</v>
      </c>
      <c r="AF1049" s="17">
        <f>SUMPRODUCT(Y1049:AB1049,'Coded Choice Data'!C1049:F1049)</f>
        <v>0.22549078106062309</v>
      </c>
      <c r="AG1049" s="17">
        <f t="shared" si="154"/>
        <v>-1.4894760030896363</v>
      </c>
    </row>
    <row r="1050" spans="9:33" x14ac:dyDescent="0.3">
      <c r="I1050" s="16">
        <v>88</v>
      </c>
      <c r="J1050" s="16">
        <v>5</v>
      </c>
      <c r="K1050" s="17">
        <f>SUMPRODUCT($A$2:$G$2,'Des Matrix All Tasks All Resp'!C1051:I1051)</f>
        <v>1.3392610796480227</v>
      </c>
      <c r="L1050" s="17">
        <f>SUMPRODUCT($A$2:$G$2,'Des Matrix All Tasks All Resp'!J1051:P1051)</f>
        <v>0.65706357561691719</v>
      </c>
      <c r="M1050" s="17">
        <f>SUMPRODUCT($A$2:$G$2,'Des Matrix All Tasks All Resp'!Q1051:W1051)</f>
        <v>0.66584189037001906</v>
      </c>
      <c r="N1050" s="17">
        <f>SUMPRODUCT($A$2:$G$2,'Des Matrix All Tasks All Resp'!X1051:AD1051)</f>
        <v>-0.79214457067197641</v>
      </c>
      <c r="P1050" s="17">
        <v>88</v>
      </c>
      <c r="Q1050" s="17">
        <v>5</v>
      </c>
      <c r="R1050" s="17">
        <f t="shared" si="146"/>
        <v>3.8162225787435333</v>
      </c>
      <c r="S1050" s="17">
        <f t="shared" si="147"/>
        <v>1.9291192963151294</v>
      </c>
      <c r="T1050" s="17">
        <f t="shared" si="148"/>
        <v>1.9461282584821706</v>
      </c>
      <c r="U1050" s="17">
        <f t="shared" si="149"/>
        <v>0.45287253595681493</v>
      </c>
      <c r="W1050" s="17">
        <v>88</v>
      </c>
      <c r="X1050" s="17">
        <v>5</v>
      </c>
      <c r="Y1050" s="17">
        <f t="shared" si="150"/>
        <v>0.46857342987741968</v>
      </c>
      <c r="Z1050" s="17">
        <f t="shared" si="151"/>
        <v>0.23686617503707263</v>
      </c>
      <c r="AA1050" s="17">
        <f t="shared" si="152"/>
        <v>0.23895461395194584</v>
      </c>
      <c r="AB1050" s="17">
        <f t="shared" si="153"/>
        <v>5.5605781133561828E-2</v>
      </c>
      <c r="AD1050" s="17">
        <v>88</v>
      </c>
      <c r="AE1050" s="17">
        <v>5</v>
      </c>
      <c r="AF1050" s="17">
        <f>SUMPRODUCT(Y1050:AB1050,'Coded Choice Data'!C1050:F1050)</f>
        <v>0.23686617503707263</v>
      </c>
      <c r="AG1050" s="17">
        <f t="shared" si="154"/>
        <v>-1.4402599596196284</v>
      </c>
    </row>
    <row r="1051" spans="9:33" x14ac:dyDescent="0.3">
      <c r="I1051" s="16">
        <v>88</v>
      </c>
      <c r="J1051" s="16">
        <v>6</v>
      </c>
      <c r="K1051" s="17">
        <f>SUMPRODUCT($A$2:$G$2,'Des Matrix All Tasks All Resp'!C1052:I1052)</f>
        <v>-0.68125478487649804</v>
      </c>
      <c r="L1051" s="17">
        <f>SUMPRODUCT($A$2:$G$2,'Des Matrix All Tasks All Resp'!J1052:P1052)</f>
        <v>-0.29981689164942416</v>
      </c>
      <c r="M1051" s="17">
        <f>SUMPRODUCT($A$2:$G$2,'Des Matrix All Tasks All Resp'!Q1052:W1052)</f>
        <v>-0.69446976714678621</v>
      </c>
      <c r="N1051" s="17">
        <f>SUMPRODUCT($A$2:$G$2,'Des Matrix All Tasks All Resp'!X1052:AD1052)</f>
        <v>-0.79214457067197641</v>
      </c>
      <c r="P1051" s="17">
        <v>88</v>
      </c>
      <c r="Q1051" s="17">
        <v>6</v>
      </c>
      <c r="R1051" s="17">
        <f t="shared" si="146"/>
        <v>0.50598169568907869</v>
      </c>
      <c r="S1051" s="17">
        <f t="shared" si="147"/>
        <v>0.74095388310426558</v>
      </c>
      <c r="T1051" s="17">
        <f t="shared" si="148"/>
        <v>0.49933914382267025</v>
      </c>
      <c r="U1051" s="17">
        <f t="shared" si="149"/>
        <v>0.45287253595681493</v>
      </c>
      <c r="W1051" s="17">
        <v>88</v>
      </c>
      <c r="X1051" s="17">
        <v>6</v>
      </c>
      <c r="Y1051" s="17">
        <f t="shared" si="150"/>
        <v>0.23008086144146769</v>
      </c>
      <c r="Z1051" s="17">
        <f t="shared" si="151"/>
        <v>0.33692781609591671</v>
      </c>
      <c r="AA1051" s="17">
        <f t="shared" si="152"/>
        <v>0.22706034890393112</v>
      </c>
      <c r="AB1051" s="17">
        <f t="shared" si="153"/>
        <v>0.20593097355868456</v>
      </c>
      <c r="AD1051" s="17">
        <v>88</v>
      </c>
      <c r="AE1051" s="17">
        <v>6</v>
      </c>
      <c r="AF1051" s="17">
        <f>SUMPRODUCT(Y1051:AB1051,'Coded Choice Data'!C1051:F1051)</f>
        <v>0.33692781609591671</v>
      </c>
      <c r="AG1051" s="17">
        <f t="shared" si="154"/>
        <v>-1.0878865671339988</v>
      </c>
    </row>
    <row r="1052" spans="9:33" x14ac:dyDescent="0.3">
      <c r="I1052" s="16">
        <v>88</v>
      </c>
      <c r="J1052" s="16">
        <v>7</v>
      </c>
      <c r="K1052" s="17">
        <f>SUMPRODUCT($A$2:$G$2,'Des Matrix All Tasks All Resp'!C1053:I1053)</f>
        <v>0.66584189037001906</v>
      </c>
      <c r="L1052" s="17">
        <f>SUMPRODUCT($A$2:$G$2,'Des Matrix All Tasks All Resp'!J1053:P1053)</f>
        <v>-0.8515711716844464</v>
      </c>
      <c r="M1052" s="17">
        <f>SUMPRODUCT($A$2:$G$2,'Des Matrix All Tasks All Resp'!Q1053:W1053)</f>
        <v>-0.29981689164942416</v>
      </c>
      <c r="N1052" s="17">
        <f>SUMPRODUCT($A$2:$G$2,'Des Matrix All Tasks All Resp'!X1053:AD1053)</f>
        <v>-0.79214457067197641</v>
      </c>
      <c r="P1052" s="17">
        <v>88</v>
      </c>
      <c r="Q1052" s="17">
        <v>7</v>
      </c>
      <c r="R1052" s="17">
        <f t="shared" si="146"/>
        <v>1.9461282584821706</v>
      </c>
      <c r="S1052" s="17">
        <f t="shared" si="147"/>
        <v>0.42674391698803016</v>
      </c>
      <c r="T1052" s="17">
        <f t="shared" si="148"/>
        <v>0.74095388310426558</v>
      </c>
      <c r="U1052" s="17">
        <f t="shared" si="149"/>
        <v>0.45287253595681493</v>
      </c>
      <c r="W1052" s="17">
        <v>88</v>
      </c>
      <c r="X1052" s="17">
        <v>7</v>
      </c>
      <c r="Y1052" s="17">
        <f t="shared" si="150"/>
        <v>0.54563855254439342</v>
      </c>
      <c r="Z1052" s="17">
        <f t="shared" si="151"/>
        <v>0.1196467561465229</v>
      </c>
      <c r="AA1052" s="17">
        <f t="shared" si="152"/>
        <v>0.20774221972115875</v>
      </c>
      <c r="AB1052" s="17">
        <f t="shared" si="153"/>
        <v>0.12697247158792493</v>
      </c>
      <c r="AD1052" s="17">
        <v>88</v>
      </c>
      <c r="AE1052" s="17">
        <v>7</v>
      </c>
      <c r="AF1052" s="17">
        <f>SUMPRODUCT(Y1052:AB1052,'Coded Choice Data'!C1052:F1052)</f>
        <v>0.54563855254439342</v>
      </c>
      <c r="AG1052" s="17">
        <f t="shared" si="154"/>
        <v>-0.60579851412740759</v>
      </c>
    </row>
    <row r="1053" spans="9:33" x14ac:dyDescent="0.3">
      <c r="I1053" s="16">
        <v>88</v>
      </c>
      <c r="J1053" s="16">
        <v>8</v>
      </c>
      <c r="K1053" s="17">
        <f>SUMPRODUCT($A$2:$G$2,'Des Matrix All Tasks All Resp'!C1054:I1054)</f>
        <v>-1.1975725696168413</v>
      </c>
      <c r="L1053" s="17">
        <f>SUMPRODUCT($A$2:$G$2,'Des Matrix All Tasks All Resp'!J1054:P1054)</f>
        <v>-0.68125478487649804</v>
      </c>
      <c r="M1053" s="17">
        <f>SUMPRODUCT($A$2:$G$2,'Des Matrix All Tasks All Resp'!Q1054:W1054)</f>
        <v>0.65706357561691719</v>
      </c>
      <c r="N1053" s="17">
        <f>SUMPRODUCT($A$2:$G$2,'Des Matrix All Tasks All Resp'!X1054:AD1054)</f>
        <v>-0.79214457067197641</v>
      </c>
      <c r="P1053" s="17">
        <v>88</v>
      </c>
      <c r="Q1053" s="17">
        <v>8</v>
      </c>
      <c r="R1053" s="17">
        <f t="shared" si="146"/>
        <v>0.30192622799302171</v>
      </c>
      <c r="S1053" s="17">
        <f t="shared" si="147"/>
        <v>0.50598169568907869</v>
      </c>
      <c r="T1053" s="17">
        <f t="shared" si="148"/>
        <v>1.9291192963151294</v>
      </c>
      <c r="U1053" s="17">
        <f t="shared" si="149"/>
        <v>0.45287253595681493</v>
      </c>
      <c r="W1053" s="17">
        <v>88</v>
      </c>
      <c r="X1053" s="17">
        <v>8</v>
      </c>
      <c r="Y1053" s="17">
        <f t="shared" si="150"/>
        <v>9.4650694721508805E-2</v>
      </c>
      <c r="Z1053" s="17">
        <f t="shared" si="151"/>
        <v>0.15861993617343256</v>
      </c>
      <c r="AA1053" s="17">
        <f t="shared" si="152"/>
        <v>0.60475859553716993</v>
      </c>
      <c r="AB1053" s="17">
        <f t="shared" si="153"/>
        <v>0.14197077356788865</v>
      </c>
      <c r="AD1053" s="17">
        <v>88</v>
      </c>
      <c r="AE1053" s="17">
        <v>8</v>
      </c>
      <c r="AF1053" s="17">
        <f>SUMPRODUCT(Y1053:AB1053,'Coded Choice Data'!C1053:F1053)</f>
        <v>0.15861993617343256</v>
      </c>
      <c r="AG1053" s="17">
        <f t="shared" si="154"/>
        <v>-1.8412442767136756</v>
      </c>
    </row>
    <row r="1054" spans="9:33" x14ac:dyDescent="0.3">
      <c r="I1054" s="16">
        <v>88</v>
      </c>
      <c r="J1054" s="16">
        <v>9</v>
      </c>
      <c r="K1054" s="17">
        <f>SUMPRODUCT($A$2:$G$2,'Des Matrix All Tasks All Resp'!C1055:I1055)</f>
        <v>-1.0671293456207582</v>
      </c>
      <c r="L1054" s="17">
        <f>SUMPRODUCT($A$2:$G$2,'Des Matrix All Tasks All Resp'!J1055:P1055)</f>
        <v>-0.69446976714678621</v>
      </c>
      <c r="M1054" s="17">
        <f>SUMPRODUCT($A$2:$G$2,'Des Matrix All Tasks All Resp'!Q1055:W1055)</f>
        <v>1.3392610796480227</v>
      </c>
      <c r="N1054" s="17">
        <f>SUMPRODUCT($A$2:$G$2,'Des Matrix All Tasks All Resp'!X1055:AD1055)</f>
        <v>-0.79214457067197641</v>
      </c>
      <c r="P1054" s="17">
        <v>88</v>
      </c>
      <c r="Q1054" s="17">
        <v>9</v>
      </c>
      <c r="R1054" s="17">
        <f t="shared" si="146"/>
        <v>0.3439945909823911</v>
      </c>
      <c r="S1054" s="17">
        <f t="shared" si="147"/>
        <v>0.49933914382267025</v>
      </c>
      <c r="T1054" s="17">
        <f t="shared" si="148"/>
        <v>3.8162225787435333</v>
      </c>
      <c r="U1054" s="17">
        <f t="shared" si="149"/>
        <v>0.45287253595681493</v>
      </c>
      <c r="W1054" s="17">
        <v>88</v>
      </c>
      <c r="X1054" s="17">
        <v>9</v>
      </c>
      <c r="Y1054" s="17">
        <f t="shared" si="150"/>
        <v>6.7285941987372616E-2</v>
      </c>
      <c r="Z1054" s="17">
        <f t="shared" si="151"/>
        <v>9.7671607473026778E-2</v>
      </c>
      <c r="AA1054" s="17">
        <f t="shared" si="152"/>
        <v>0.7464597926116322</v>
      </c>
      <c r="AB1054" s="17">
        <f t="shared" si="153"/>
        <v>8.8582657927968433E-2</v>
      </c>
      <c r="AD1054" s="17">
        <v>88</v>
      </c>
      <c r="AE1054" s="17">
        <v>9</v>
      </c>
      <c r="AF1054" s="17">
        <f>SUMPRODUCT(Y1054:AB1054,'Coded Choice Data'!C1054:F1054)</f>
        <v>8.8582657927968433E-2</v>
      </c>
      <c r="AG1054" s="17">
        <f t="shared" si="154"/>
        <v>-2.4238191749768978</v>
      </c>
    </row>
    <row r="1055" spans="9:33" x14ac:dyDescent="0.3">
      <c r="I1055" s="16">
        <v>88</v>
      </c>
      <c r="J1055" s="16">
        <v>10</v>
      </c>
      <c r="K1055" s="17">
        <f>SUMPRODUCT($A$2:$G$2,'Des Matrix All Tasks All Resp'!C1056:I1056)</f>
        <v>-0.29981689164942416</v>
      </c>
      <c r="L1055" s="17">
        <f>SUMPRODUCT($A$2:$G$2,'Des Matrix All Tasks All Resp'!J1056:P1056)</f>
        <v>1.3392610796480227</v>
      </c>
      <c r="M1055" s="17">
        <f>SUMPRODUCT($A$2:$G$2,'Des Matrix All Tasks All Resp'!Q1056:W1056)</f>
        <v>-1.1975725696168413</v>
      </c>
      <c r="N1055" s="17">
        <f>SUMPRODUCT($A$2:$G$2,'Des Matrix All Tasks All Resp'!X1056:AD1056)</f>
        <v>-0.79214457067197641</v>
      </c>
      <c r="P1055" s="17">
        <v>88</v>
      </c>
      <c r="Q1055" s="17">
        <v>10</v>
      </c>
      <c r="R1055" s="17">
        <f t="shared" si="146"/>
        <v>0.74095388310426558</v>
      </c>
      <c r="S1055" s="17">
        <f t="shared" si="147"/>
        <v>3.8162225787435333</v>
      </c>
      <c r="T1055" s="17">
        <f t="shared" si="148"/>
        <v>0.30192622799302171</v>
      </c>
      <c r="U1055" s="17">
        <f t="shared" si="149"/>
        <v>0.45287253595681493</v>
      </c>
      <c r="W1055" s="17">
        <v>88</v>
      </c>
      <c r="X1055" s="17">
        <v>10</v>
      </c>
      <c r="Y1055" s="17">
        <f t="shared" si="150"/>
        <v>0.13948745082729661</v>
      </c>
      <c r="Z1055" s="17">
        <f t="shared" si="151"/>
        <v>0.71841874566922448</v>
      </c>
      <c r="AA1055" s="17">
        <f t="shared" si="152"/>
        <v>5.6838786921805544E-2</v>
      </c>
      <c r="AB1055" s="17">
        <f t="shared" si="153"/>
        <v>8.525501658167324E-2</v>
      </c>
      <c r="AD1055" s="17">
        <v>88</v>
      </c>
      <c r="AE1055" s="17">
        <v>10</v>
      </c>
      <c r="AF1055" s="17">
        <f>SUMPRODUCT(Y1055:AB1055,'Coded Choice Data'!C1055:F1055)</f>
        <v>5.6838786921805544E-2</v>
      </c>
      <c r="AG1055" s="17">
        <f t="shared" si="154"/>
        <v>-2.867536317961882</v>
      </c>
    </row>
    <row r="1056" spans="9:33" x14ac:dyDescent="0.3">
      <c r="I1056" s="16">
        <v>88</v>
      </c>
      <c r="J1056" s="16">
        <v>11</v>
      </c>
      <c r="K1056" s="17">
        <f>SUMPRODUCT($A$2:$G$2,'Des Matrix All Tasks All Resp'!C1057:I1057)</f>
        <v>-1.0671293456207582</v>
      </c>
      <c r="L1056" s="17">
        <f>SUMPRODUCT($A$2:$G$2,'Des Matrix All Tasks All Resp'!J1057:P1057)</f>
        <v>0.66584189037001906</v>
      </c>
      <c r="M1056" s="17">
        <f>SUMPRODUCT($A$2:$G$2,'Des Matrix All Tasks All Resp'!Q1057:W1057)</f>
        <v>-0.68125478487649804</v>
      </c>
      <c r="N1056" s="17">
        <f>SUMPRODUCT($A$2:$G$2,'Des Matrix All Tasks All Resp'!X1057:AD1057)</f>
        <v>-0.79214457067197641</v>
      </c>
      <c r="P1056" s="17">
        <v>88</v>
      </c>
      <c r="Q1056" s="17">
        <v>11</v>
      </c>
      <c r="R1056" s="17">
        <f t="shared" si="146"/>
        <v>0.3439945909823911</v>
      </c>
      <c r="S1056" s="17">
        <f t="shared" si="147"/>
        <v>1.9461282584821706</v>
      </c>
      <c r="T1056" s="17">
        <f t="shared" si="148"/>
        <v>0.50598169568907869</v>
      </c>
      <c r="U1056" s="17">
        <f t="shared" si="149"/>
        <v>0.45287253595681493</v>
      </c>
      <c r="W1056" s="17">
        <v>88</v>
      </c>
      <c r="X1056" s="17">
        <v>11</v>
      </c>
      <c r="Y1056" s="17">
        <f t="shared" si="150"/>
        <v>0.10587781396870258</v>
      </c>
      <c r="Z1056" s="17">
        <f t="shared" si="151"/>
        <v>0.59899722586439763</v>
      </c>
      <c r="AA1056" s="17">
        <f t="shared" si="152"/>
        <v>0.15573569251407005</v>
      </c>
      <c r="AB1056" s="17">
        <f t="shared" si="153"/>
        <v>0.1393892676528298</v>
      </c>
      <c r="AD1056" s="17">
        <v>88</v>
      </c>
      <c r="AE1056" s="17">
        <v>11</v>
      </c>
      <c r="AF1056" s="17">
        <f>SUMPRODUCT(Y1056:AB1056,'Coded Choice Data'!C1056:F1056)</f>
        <v>0.59899722586439763</v>
      </c>
      <c r="AG1056" s="17">
        <f t="shared" si="154"/>
        <v>-0.51249831215554631</v>
      </c>
    </row>
    <row r="1057" spans="9:33" x14ac:dyDescent="0.3">
      <c r="I1057" s="16">
        <v>88</v>
      </c>
      <c r="J1057" s="16">
        <v>12</v>
      </c>
      <c r="K1057" s="17">
        <f>SUMPRODUCT($A$2:$G$2,'Des Matrix All Tasks All Resp'!C1058:I1058)</f>
        <v>0.65706357561691719</v>
      </c>
      <c r="L1057" s="17">
        <f>SUMPRODUCT($A$2:$G$2,'Des Matrix All Tasks All Resp'!J1058:P1058)</f>
        <v>-0.8515711716844464</v>
      </c>
      <c r="M1057" s="17">
        <f>SUMPRODUCT($A$2:$G$2,'Des Matrix All Tasks All Resp'!Q1058:W1058)</f>
        <v>-0.69446976714678621</v>
      </c>
      <c r="N1057" s="17">
        <f>SUMPRODUCT($A$2:$G$2,'Des Matrix All Tasks All Resp'!X1058:AD1058)</f>
        <v>-0.79214457067197641</v>
      </c>
      <c r="P1057" s="17">
        <v>88</v>
      </c>
      <c r="Q1057" s="17">
        <v>12</v>
      </c>
      <c r="R1057" s="17">
        <f t="shared" si="146"/>
        <v>1.9291192963151294</v>
      </c>
      <c r="S1057" s="17">
        <f t="shared" si="147"/>
        <v>0.42674391698803016</v>
      </c>
      <c r="T1057" s="17">
        <f t="shared" si="148"/>
        <v>0.49933914382267025</v>
      </c>
      <c r="U1057" s="17">
        <f t="shared" si="149"/>
        <v>0.45287253595681493</v>
      </c>
      <c r="W1057" s="17">
        <v>88</v>
      </c>
      <c r="X1057" s="17">
        <v>12</v>
      </c>
      <c r="Y1057" s="17">
        <f t="shared" si="150"/>
        <v>0.58315466205103683</v>
      </c>
      <c r="Z1057" s="17">
        <f t="shared" si="151"/>
        <v>0.1290006819012392</v>
      </c>
      <c r="AA1057" s="17">
        <f t="shared" si="152"/>
        <v>0.15094553780109821</v>
      </c>
      <c r="AB1057" s="17">
        <f t="shared" si="153"/>
        <v>0.13689911824662579</v>
      </c>
      <c r="AD1057" s="17">
        <v>88</v>
      </c>
      <c r="AE1057" s="17">
        <v>12</v>
      </c>
      <c r="AF1057" s="17">
        <f>SUMPRODUCT(Y1057:AB1057,'Coded Choice Data'!C1057:F1057)</f>
        <v>0.58315466205103683</v>
      </c>
      <c r="AG1057" s="17">
        <f t="shared" si="154"/>
        <v>-0.53930284127695449</v>
      </c>
    </row>
    <row r="1058" spans="9:33" x14ac:dyDescent="0.3">
      <c r="I1058" s="16">
        <v>89</v>
      </c>
      <c r="J1058" s="16">
        <v>1</v>
      </c>
      <c r="K1058" s="17">
        <f>SUMPRODUCT($A$2:$G$2,'Des Matrix All Tasks All Resp'!C1059:I1059)</f>
        <v>-0.69446976714678621</v>
      </c>
      <c r="L1058" s="17">
        <f>SUMPRODUCT($A$2:$G$2,'Des Matrix All Tasks All Resp'!J1059:P1059)</f>
        <v>-1.1975725696168413</v>
      </c>
      <c r="M1058" s="17">
        <f>SUMPRODUCT($A$2:$G$2,'Des Matrix All Tasks All Resp'!Q1059:W1059)</f>
        <v>0.66584189037001906</v>
      </c>
      <c r="N1058" s="17">
        <f>SUMPRODUCT($A$2:$G$2,'Des Matrix All Tasks All Resp'!X1059:AD1059)</f>
        <v>-0.79214457067197641</v>
      </c>
      <c r="P1058" s="17">
        <v>89</v>
      </c>
      <c r="Q1058" s="17">
        <v>1</v>
      </c>
      <c r="R1058" s="17">
        <f t="shared" si="146"/>
        <v>0.49933914382267025</v>
      </c>
      <c r="S1058" s="17">
        <f t="shared" si="147"/>
        <v>0.30192622799302171</v>
      </c>
      <c r="T1058" s="17">
        <f t="shared" si="148"/>
        <v>1.9461282584821706</v>
      </c>
      <c r="U1058" s="17">
        <f t="shared" si="149"/>
        <v>0.45287253595681493</v>
      </c>
      <c r="W1058" s="17">
        <v>89</v>
      </c>
      <c r="X1058" s="17">
        <v>1</v>
      </c>
      <c r="Y1058" s="17">
        <f t="shared" si="150"/>
        <v>0.15603050430241394</v>
      </c>
      <c r="Z1058" s="17">
        <f t="shared" si="151"/>
        <v>9.4344098992981823E-2</v>
      </c>
      <c r="AA1058" s="17">
        <f t="shared" si="152"/>
        <v>0.60811449966355624</v>
      </c>
      <c r="AB1058" s="17">
        <f t="shared" si="153"/>
        <v>0.14151089704104794</v>
      </c>
      <c r="AD1058" s="17">
        <v>89</v>
      </c>
      <c r="AE1058" s="17">
        <v>1</v>
      </c>
      <c r="AF1058" s="17">
        <f>SUMPRODUCT(Y1058:AB1058,'Coded Choice Data'!C1058:F1058)</f>
        <v>0.60811449966355624</v>
      </c>
      <c r="AG1058" s="17">
        <f t="shared" si="154"/>
        <v>-0.49739209293123748</v>
      </c>
    </row>
    <row r="1059" spans="9:33" x14ac:dyDescent="0.3">
      <c r="I1059" s="16">
        <v>89</v>
      </c>
      <c r="J1059" s="16">
        <v>2</v>
      </c>
      <c r="K1059" s="17">
        <f>SUMPRODUCT($A$2:$G$2,'Des Matrix All Tasks All Resp'!C1060:I1060)</f>
        <v>-0.29981689164942416</v>
      </c>
      <c r="L1059" s="17">
        <f>SUMPRODUCT($A$2:$G$2,'Des Matrix All Tasks All Resp'!J1060:P1060)</f>
        <v>0.65706357561691719</v>
      </c>
      <c r="M1059" s="17">
        <f>SUMPRODUCT($A$2:$G$2,'Des Matrix All Tasks All Resp'!Q1060:W1060)</f>
        <v>-1.0671293456207582</v>
      </c>
      <c r="N1059" s="17">
        <f>SUMPRODUCT($A$2:$G$2,'Des Matrix All Tasks All Resp'!X1060:AD1060)</f>
        <v>-0.79214457067197641</v>
      </c>
      <c r="P1059" s="17">
        <v>89</v>
      </c>
      <c r="Q1059" s="17">
        <v>2</v>
      </c>
      <c r="R1059" s="17">
        <f t="shared" si="146"/>
        <v>0.74095388310426558</v>
      </c>
      <c r="S1059" s="17">
        <f t="shared" si="147"/>
        <v>1.9291192963151294</v>
      </c>
      <c r="T1059" s="17">
        <f t="shared" si="148"/>
        <v>0.3439945909823911</v>
      </c>
      <c r="U1059" s="17">
        <f t="shared" si="149"/>
        <v>0.45287253595681493</v>
      </c>
      <c r="W1059" s="17">
        <v>89</v>
      </c>
      <c r="X1059" s="17">
        <v>2</v>
      </c>
      <c r="Y1059" s="17">
        <f t="shared" si="150"/>
        <v>0.21371982717594143</v>
      </c>
      <c r="Z1059" s="17">
        <f t="shared" si="151"/>
        <v>0.55643279833142645</v>
      </c>
      <c r="AA1059" s="17">
        <f t="shared" si="152"/>
        <v>9.922137694481846E-2</v>
      </c>
      <c r="AB1059" s="17">
        <f t="shared" si="153"/>
        <v>0.13062599754781365</v>
      </c>
      <c r="AD1059" s="17">
        <v>89</v>
      </c>
      <c r="AE1059" s="17">
        <v>2</v>
      </c>
      <c r="AF1059" s="17">
        <f>SUMPRODUCT(Y1059:AB1059,'Coded Choice Data'!C1059:F1059)</f>
        <v>0.55643279833142645</v>
      </c>
      <c r="AG1059" s="17">
        <f t="shared" si="154"/>
        <v>-0.58620887327365379</v>
      </c>
    </row>
    <row r="1060" spans="9:33" x14ac:dyDescent="0.3">
      <c r="I1060" s="16">
        <v>89</v>
      </c>
      <c r="J1060" s="16">
        <v>3</v>
      </c>
      <c r="K1060" s="17">
        <f>SUMPRODUCT($A$2:$G$2,'Des Matrix All Tasks All Resp'!C1061:I1061)</f>
        <v>1.3392610796480227</v>
      </c>
      <c r="L1060" s="17">
        <f>SUMPRODUCT($A$2:$G$2,'Des Matrix All Tasks All Resp'!J1061:P1061)</f>
        <v>-0.68125478487649804</v>
      </c>
      <c r="M1060" s="17">
        <f>SUMPRODUCT($A$2:$G$2,'Des Matrix All Tasks All Resp'!Q1061:W1061)</f>
        <v>-0.8515711716844464</v>
      </c>
      <c r="N1060" s="17">
        <f>SUMPRODUCT($A$2:$G$2,'Des Matrix All Tasks All Resp'!X1061:AD1061)</f>
        <v>-0.79214457067197641</v>
      </c>
      <c r="P1060" s="17">
        <v>89</v>
      </c>
      <c r="Q1060" s="17">
        <v>3</v>
      </c>
      <c r="R1060" s="17">
        <f t="shared" si="146"/>
        <v>3.8162225787435333</v>
      </c>
      <c r="S1060" s="17">
        <f t="shared" si="147"/>
        <v>0.50598169568907869</v>
      </c>
      <c r="T1060" s="17">
        <f t="shared" si="148"/>
        <v>0.42674391698803016</v>
      </c>
      <c r="U1060" s="17">
        <f t="shared" si="149"/>
        <v>0.45287253595681493</v>
      </c>
      <c r="W1060" s="17">
        <v>89</v>
      </c>
      <c r="X1060" s="17">
        <v>3</v>
      </c>
      <c r="Y1060" s="17">
        <f t="shared" si="150"/>
        <v>0.73363208360075771</v>
      </c>
      <c r="Z1060" s="17">
        <f t="shared" si="151"/>
        <v>9.7270114101793301E-2</v>
      </c>
      <c r="AA1060" s="17">
        <f t="shared" si="152"/>
        <v>8.2037413312237836E-2</v>
      </c>
      <c r="AB1060" s="17">
        <f t="shared" si="153"/>
        <v>8.7060388985211054E-2</v>
      </c>
      <c r="AD1060" s="17">
        <v>89</v>
      </c>
      <c r="AE1060" s="17">
        <v>3</v>
      </c>
      <c r="AF1060" s="17">
        <f>SUMPRODUCT(Y1060:AB1060,'Coded Choice Data'!C1060:F1060)</f>
        <v>0.73363208360075771</v>
      </c>
      <c r="AG1060" s="17">
        <f t="shared" si="154"/>
        <v>-0.30974762453497645</v>
      </c>
    </row>
    <row r="1061" spans="9:33" x14ac:dyDescent="0.3">
      <c r="I1061" s="16">
        <v>89</v>
      </c>
      <c r="J1061" s="16">
        <v>4</v>
      </c>
      <c r="K1061" s="17">
        <f>SUMPRODUCT($A$2:$G$2,'Des Matrix All Tasks All Resp'!C1062:I1062)</f>
        <v>-0.8515711716844464</v>
      </c>
      <c r="L1061" s="17">
        <f>SUMPRODUCT($A$2:$G$2,'Des Matrix All Tasks All Resp'!J1062:P1062)</f>
        <v>-1.0671293456207582</v>
      </c>
      <c r="M1061" s="17">
        <f>SUMPRODUCT($A$2:$G$2,'Des Matrix All Tasks All Resp'!Q1062:W1062)</f>
        <v>-1.1975725696168413</v>
      </c>
      <c r="N1061" s="17">
        <f>SUMPRODUCT($A$2:$G$2,'Des Matrix All Tasks All Resp'!X1062:AD1062)</f>
        <v>-0.79214457067197641</v>
      </c>
      <c r="P1061" s="17">
        <v>89</v>
      </c>
      <c r="Q1061" s="17">
        <v>4</v>
      </c>
      <c r="R1061" s="17">
        <f t="shared" si="146"/>
        <v>0.42674391698803016</v>
      </c>
      <c r="S1061" s="17">
        <f t="shared" si="147"/>
        <v>0.3439945909823911</v>
      </c>
      <c r="T1061" s="17">
        <f t="shared" si="148"/>
        <v>0.30192622799302171</v>
      </c>
      <c r="U1061" s="17">
        <f t="shared" si="149"/>
        <v>0.45287253595681493</v>
      </c>
      <c r="W1061" s="17">
        <v>89</v>
      </c>
      <c r="X1061" s="17">
        <v>4</v>
      </c>
      <c r="Y1061" s="17">
        <f t="shared" si="150"/>
        <v>0.27973352394784146</v>
      </c>
      <c r="Z1061" s="17">
        <f t="shared" si="151"/>
        <v>0.22549078106062309</v>
      </c>
      <c r="AA1061" s="17">
        <f t="shared" si="152"/>
        <v>0.19791468458386108</v>
      </c>
      <c r="AB1061" s="17">
        <f t="shared" si="153"/>
        <v>0.29686101040767443</v>
      </c>
      <c r="AD1061" s="17">
        <v>89</v>
      </c>
      <c r="AE1061" s="17">
        <v>4</v>
      </c>
      <c r="AF1061" s="17">
        <f>SUMPRODUCT(Y1061:AB1061,'Coded Choice Data'!C1061:F1061)</f>
        <v>0.29686101040767443</v>
      </c>
      <c r="AG1061" s="17">
        <f t="shared" si="154"/>
        <v>-1.2144912281408544</v>
      </c>
    </row>
    <row r="1062" spans="9:33" x14ac:dyDescent="0.3">
      <c r="I1062" s="16">
        <v>89</v>
      </c>
      <c r="J1062" s="16">
        <v>5</v>
      </c>
      <c r="K1062" s="17">
        <f>SUMPRODUCT($A$2:$G$2,'Des Matrix All Tasks All Resp'!C1063:I1063)</f>
        <v>1.3392610796480227</v>
      </c>
      <c r="L1062" s="17">
        <f>SUMPRODUCT($A$2:$G$2,'Des Matrix All Tasks All Resp'!J1063:P1063)</f>
        <v>0.65706357561691719</v>
      </c>
      <c r="M1062" s="17">
        <f>SUMPRODUCT($A$2:$G$2,'Des Matrix All Tasks All Resp'!Q1063:W1063)</f>
        <v>0.66584189037001906</v>
      </c>
      <c r="N1062" s="17">
        <f>SUMPRODUCT($A$2:$G$2,'Des Matrix All Tasks All Resp'!X1063:AD1063)</f>
        <v>-0.79214457067197641</v>
      </c>
      <c r="P1062" s="17">
        <v>89</v>
      </c>
      <c r="Q1062" s="17">
        <v>5</v>
      </c>
      <c r="R1062" s="17">
        <f t="shared" si="146"/>
        <v>3.8162225787435333</v>
      </c>
      <c r="S1062" s="17">
        <f t="shared" si="147"/>
        <v>1.9291192963151294</v>
      </c>
      <c r="T1062" s="17">
        <f t="shared" si="148"/>
        <v>1.9461282584821706</v>
      </c>
      <c r="U1062" s="17">
        <f t="shared" si="149"/>
        <v>0.45287253595681493</v>
      </c>
      <c r="W1062" s="17">
        <v>89</v>
      </c>
      <c r="X1062" s="17">
        <v>5</v>
      </c>
      <c r="Y1062" s="17">
        <f t="shared" si="150"/>
        <v>0.46857342987741968</v>
      </c>
      <c r="Z1062" s="17">
        <f t="shared" si="151"/>
        <v>0.23686617503707263</v>
      </c>
      <c r="AA1062" s="17">
        <f t="shared" si="152"/>
        <v>0.23895461395194584</v>
      </c>
      <c r="AB1062" s="17">
        <f t="shared" si="153"/>
        <v>5.5605781133561828E-2</v>
      </c>
      <c r="AD1062" s="17">
        <v>89</v>
      </c>
      <c r="AE1062" s="17">
        <v>5</v>
      </c>
      <c r="AF1062" s="17">
        <f>SUMPRODUCT(Y1062:AB1062,'Coded Choice Data'!C1062:F1062)</f>
        <v>0.23895461395194584</v>
      </c>
      <c r="AG1062" s="17">
        <f t="shared" si="154"/>
        <v>-1.4314816448665266</v>
      </c>
    </row>
    <row r="1063" spans="9:33" x14ac:dyDescent="0.3">
      <c r="I1063" s="16">
        <v>89</v>
      </c>
      <c r="J1063" s="16">
        <v>6</v>
      </c>
      <c r="K1063" s="17">
        <f>SUMPRODUCT($A$2:$G$2,'Des Matrix All Tasks All Resp'!C1064:I1064)</f>
        <v>-0.68125478487649804</v>
      </c>
      <c r="L1063" s="17">
        <f>SUMPRODUCT($A$2:$G$2,'Des Matrix All Tasks All Resp'!J1064:P1064)</f>
        <v>-0.29981689164942416</v>
      </c>
      <c r="M1063" s="17">
        <f>SUMPRODUCT($A$2:$G$2,'Des Matrix All Tasks All Resp'!Q1064:W1064)</f>
        <v>-0.69446976714678621</v>
      </c>
      <c r="N1063" s="17">
        <f>SUMPRODUCT($A$2:$G$2,'Des Matrix All Tasks All Resp'!X1064:AD1064)</f>
        <v>-0.79214457067197641</v>
      </c>
      <c r="P1063" s="17">
        <v>89</v>
      </c>
      <c r="Q1063" s="17">
        <v>6</v>
      </c>
      <c r="R1063" s="17">
        <f t="shared" si="146"/>
        <v>0.50598169568907869</v>
      </c>
      <c r="S1063" s="17">
        <f t="shared" si="147"/>
        <v>0.74095388310426558</v>
      </c>
      <c r="T1063" s="17">
        <f t="shared" si="148"/>
        <v>0.49933914382267025</v>
      </c>
      <c r="U1063" s="17">
        <f t="shared" si="149"/>
        <v>0.45287253595681493</v>
      </c>
      <c r="W1063" s="17">
        <v>89</v>
      </c>
      <c r="X1063" s="17">
        <v>6</v>
      </c>
      <c r="Y1063" s="17">
        <f t="shared" si="150"/>
        <v>0.23008086144146769</v>
      </c>
      <c r="Z1063" s="17">
        <f t="shared" si="151"/>
        <v>0.33692781609591671</v>
      </c>
      <c r="AA1063" s="17">
        <f t="shared" si="152"/>
        <v>0.22706034890393112</v>
      </c>
      <c r="AB1063" s="17">
        <f t="shared" si="153"/>
        <v>0.20593097355868456</v>
      </c>
      <c r="AD1063" s="17">
        <v>89</v>
      </c>
      <c r="AE1063" s="17">
        <v>6</v>
      </c>
      <c r="AF1063" s="17">
        <f>SUMPRODUCT(Y1063:AB1063,'Coded Choice Data'!C1063:F1063)</f>
        <v>0.33692781609591671</v>
      </c>
      <c r="AG1063" s="17">
        <f t="shared" si="154"/>
        <v>-1.0878865671339988</v>
      </c>
    </row>
    <row r="1064" spans="9:33" x14ac:dyDescent="0.3">
      <c r="I1064" s="16">
        <v>89</v>
      </c>
      <c r="J1064" s="16">
        <v>7</v>
      </c>
      <c r="K1064" s="17">
        <f>SUMPRODUCT($A$2:$G$2,'Des Matrix All Tasks All Resp'!C1065:I1065)</f>
        <v>0.66584189037001906</v>
      </c>
      <c r="L1064" s="17">
        <f>SUMPRODUCT($A$2:$G$2,'Des Matrix All Tasks All Resp'!J1065:P1065)</f>
        <v>-0.8515711716844464</v>
      </c>
      <c r="M1064" s="17">
        <f>SUMPRODUCT($A$2:$G$2,'Des Matrix All Tasks All Resp'!Q1065:W1065)</f>
        <v>-0.29981689164942416</v>
      </c>
      <c r="N1064" s="17">
        <f>SUMPRODUCT($A$2:$G$2,'Des Matrix All Tasks All Resp'!X1065:AD1065)</f>
        <v>-0.79214457067197641</v>
      </c>
      <c r="P1064" s="17">
        <v>89</v>
      </c>
      <c r="Q1064" s="17">
        <v>7</v>
      </c>
      <c r="R1064" s="17">
        <f t="shared" si="146"/>
        <v>1.9461282584821706</v>
      </c>
      <c r="S1064" s="17">
        <f t="shared" si="147"/>
        <v>0.42674391698803016</v>
      </c>
      <c r="T1064" s="17">
        <f t="shared" si="148"/>
        <v>0.74095388310426558</v>
      </c>
      <c r="U1064" s="17">
        <f t="shared" si="149"/>
        <v>0.45287253595681493</v>
      </c>
      <c r="W1064" s="17">
        <v>89</v>
      </c>
      <c r="X1064" s="17">
        <v>7</v>
      </c>
      <c r="Y1064" s="17">
        <f t="shared" si="150"/>
        <v>0.54563855254439342</v>
      </c>
      <c r="Z1064" s="17">
        <f t="shared" si="151"/>
        <v>0.1196467561465229</v>
      </c>
      <c r="AA1064" s="17">
        <f t="shared" si="152"/>
        <v>0.20774221972115875</v>
      </c>
      <c r="AB1064" s="17">
        <f t="shared" si="153"/>
        <v>0.12697247158792493</v>
      </c>
      <c r="AD1064" s="17">
        <v>89</v>
      </c>
      <c r="AE1064" s="17">
        <v>7</v>
      </c>
      <c r="AF1064" s="17">
        <f>SUMPRODUCT(Y1064:AB1064,'Coded Choice Data'!C1064:F1064)</f>
        <v>0.20774221972115875</v>
      </c>
      <c r="AG1064" s="17">
        <f t="shared" si="154"/>
        <v>-1.5714572961468509</v>
      </c>
    </row>
    <row r="1065" spans="9:33" x14ac:dyDescent="0.3">
      <c r="I1065" s="16">
        <v>89</v>
      </c>
      <c r="J1065" s="16">
        <v>8</v>
      </c>
      <c r="K1065" s="17">
        <f>SUMPRODUCT($A$2:$G$2,'Des Matrix All Tasks All Resp'!C1066:I1066)</f>
        <v>-1.1975725696168413</v>
      </c>
      <c r="L1065" s="17">
        <f>SUMPRODUCT($A$2:$G$2,'Des Matrix All Tasks All Resp'!J1066:P1066)</f>
        <v>-0.68125478487649804</v>
      </c>
      <c r="M1065" s="17">
        <f>SUMPRODUCT($A$2:$G$2,'Des Matrix All Tasks All Resp'!Q1066:W1066)</f>
        <v>0.65706357561691719</v>
      </c>
      <c r="N1065" s="17">
        <f>SUMPRODUCT($A$2:$G$2,'Des Matrix All Tasks All Resp'!X1066:AD1066)</f>
        <v>-0.79214457067197641</v>
      </c>
      <c r="P1065" s="17">
        <v>89</v>
      </c>
      <c r="Q1065" s="17">
        <v>8</v>
      </c>
      <c r="R1065" s="17">
        <f t="shared" si="146"/>
        <v>0.30192622799302171</v>
      </c>
      <c r="S1065" s="17">
        <f t="shared" si="147"/>
        <v>0.50598169568907869</v>
      </c>
      <c r="T1065" s="17">
        <f t="shared" si="148"/>
        <v>1.9291192963151294</v>
      </c>
      <c r="U1065" s="17">
        <f t="shared" si="149"/>
        <v>0.45287253595681493</v>
      </c>
      <c r="W1065" s="17">
        <v>89</v>
      </c>
      <c r="X1065" s="17">
        <v>8</v>
      </c>
      <c r="Y1065" s="17">
        <f t="shared" si="150"/>
        <v>9.4650694721508805E-2</v>
      </c>
      <c r="Z1065" s="17">
        <f t="shared" si="151"/>
        <v>0.15861993617343256</v>
      </c>
      <c r="AA1065" s="17">
        <f t="shared" si="152"/>
        <v>0.60475859553716993</v>
      </c>
      <c r="AB1065" s="17">
        <f t="shared" si="153"/>
        <v>0.14197077356788865</v>
      </c>
      <c r="AD1065" s="17">
        <v>89</v>
      </c>
      <c r="AE1065" s="17">
        <v>8</v>
      </c>
      <c r="AF1065" s="17">
        <f>SUMPRODUCT(Y1065:AB1065,'Coded Choice Data'!C1065:F1065)</f>
        <v>0.60475859553716993</v>
      </c>
      <c r="AG1065" s="17">
        <f t="shared" si="154"/>
        <v>-0.5029259162202605</v>
      </c>
    </row>
    <row r="1066" spans="9:33" x14ac:dyDescent="0.3">
      <c r="I1066" s="16">
        <v>89</v>
      </c>
      <c r="J1066" s="16">
        <v>9</v>
      </c>
      <c r="K1066" s="17">
        <f>SUMPRODUCT($A$2:$G$2,'Des Matrix All Tasks All Resp'!C1067:I1067)</f>
        <v>-1.0671293456207582</v>
      </c>
      <c r="L1066" s="17">
        <f>SUMPRODUCT($A$2:$G$2,'Des Matrix All Tasks All Resp'!J1067:P1067)</f>
        <v>-0.69446976714678621</v>
      </c>
      <c r="M1066" s="17">
        <f>SUMPRODUCT($A$2:$G$2,'Des Matrix All Tasks All Resp'!Q1067:W1067)</f>
        <v>1.3392610796480227</v>
      </c>
      <c r="N1066" s="17">
        <f>SUMPRODUCT($A$2:$G$2,'Des Matrix All Tasks All Resp'!X1067:AD1067)</f>
        <v>-0.79214457067197641</v>
      </c>
      <c r="P1066" s="17">
        <v>89</v>
      </c>
      <c r="Q1066" s="17">
        <v>9</v>
      </c>
      <c r="R1066" s="17">
        <f t="shared" si="146"/>
        <v>0.3439945909823911</v>
      </c>
      <c r="S1066" s="17">
        <f t="shared" si="147"/>
        <v>0.49933914382267025</v>
      </c>
      <c r="T1066" s="17">
        <f t="shared" si="148"/>
        <v>3.8162225787435333</v>
      </c>
      <c r="U1066" s="17">
        <f t="shared" si="149"/>
        <v>0.45287253595681493</v>
      </c>
      <c r="W1066" s="17">
        <v>89</v>
      </c>
      <c r="X1066" s="17">
        <v>9</v>
      </c>
      <c r="Y1066" s="17">
        <f t="shared" si="150"/>
        <v>6.7285941987372616E-2</v>
      </c>
      <c r="Z1066" s="17">
        <f t="shared" si="151"/>
        <v>9.7671607473026778E-2</v>
      </c>
      <c r="AA1066" s="17">
        <f t="shared" si="152"/>
        <v>0.7464597926116322</v>
      </c>
      <c r="AB1066" s="17">
        <f t="shared" si="153"/>
        <v>8.8582657927968433E-2</v>
      </c>
      <c r="AD1066" s="17">
        <v>89</v>
      </c>
      <c r="AE1066" s="17">
        <v>9</v>
      </c>
      <c r="AF1066" s="17">
        <f>SUMPRODUCT(Y1066:AB1066,'Coded Choice Data'!C1066:F1066)</f>
        <v>0.7464597926116322</v>
      </c>
      <c r="AG1066" s="17">
        <f t="shared" si="154"/>
        <v>-0.29241352465689846</v>
      </c>
    </row>
    <row r="1067" spans="9:33" x14ac:dyDescent="0.3">
      <c r="I1067" s="16">
        <v>89</v>
      </c>
      <c r="J1067" s="16">
        <v>10</v>
      </c>
      <c r="K1067" s="17">
        <f>SUMPRODUCT($A$2:$G$2,'Des Matrix All Tasks All Resp'!C1068:I1068)</f>
        <v>-0.29981689164942416</v>
      </c>
      <c r="L1067" s="17">
        <f>SUMPRODUCT($A$2:$G$2,'Des Matrix All Tasks All Resp'!J1068:P1068)</f>
        <v>1.3392610796480227</v>
      </c>
      <c r="M1067" s="17">
        <f>SUMPRODUCT($A$2:$G$2,'Des Matrix All Tasks All Resp'!Q1068:W1068)</f>
        <v>-1.1975725696168413</v>
      </c>
      <c r="N1067" s="17">
        <f>SUMPRODUCT($A$2:$G$2,'Des Matrix All Tasks All Resp'!X1068:AD1068)</f>
        <v>-0.79214457067197641</v>
      </c>
      <c r="P1067" s="17">
        <v>89</v>
      </c>
      <c r="Q1067" s="17">
        <v>10</v>
      </c>
      <c r="R1067" s="17">
        <f t="shared" si="146"/>
        <v>0.74095388310426558</v>
      </c>
      <c r="S1067" s="17">
        <f t="shared" si="147"/>
        <v>3.8162225787435333</v>
      </c>
      <c r="T1067" s="17">
        <f t="shared" si="148"/>
        <v>0.30192622799302171</v>
      </c>
      <c r="U1067" s="17">
        <f t="shared" si="149"/>
        <v>0.45287253595681493</v>
      </c>
      <c r="W1067" s="17">
        <v>89</v>
      </c>
      <c r="X1067" s="17">
        <v>10</v>
      </c>
      <c r="Y1067" s="17">
        <f t="shared" si="150"/>
        <v>0.13948745082729661</v>
      </c>
      <c r="Z1067" s="17">
        <f t="shared" si="151"/>
        <v>0.71841874566922448</v>
      </c>
      <c r="AA1067" s="17">
        <f t="shared" si="152"/>
        <v>5.6838786921805544E-2</v>
      </c>
      <c r="AB1067" s="17">
        <f t="shared" si="153"/>
        <v>8.525501658167324E-2</v>
      </c>
      <c r="AD1067" s="17">
        <v>89</v>
      </c>
      <c r="AE1067" s="17">
        <v>10</v>
      </c>
      <c r="AF1067" s="17">
        <f>SUMPRODUCT(Y1067:AB1067,'Coded Choice Data'!C1067:F1067)</f>
        <v>0.71841874566922448</v>
      </c>
      <c r="AG1067" s="17">
        <f t="shared" si="154"/>
        <v>-0.33070266869701831</v>
      </c>
    </row>
    <row r="1068" spans="9:33" x14ac:dyDescent="0.3">
      <c r="I1068" s="16">
        <v>89</v>
      </c>
      <c r="J1068" s="16">
        <v>11</v>
      </c>
      <c r="K1068" s="17">
        <f>SUMPRODUCT($A$2:$G$2,'Des Matrix All Tasks All Resp'!C1069:I1069)</f>
        <v>-1.0671293456207582</v>
      </c>
      <c r="L1068" s="17">
        <f>SUMPRODUCT($A$2:$G$2,'Des Matrix All Tasks All Resp'!J1069:P1069)</f>
        <v>0.66584189037001906</v>
      </c>
      <c r="M1068" s="17">
        <f>SUMPRODUCT($A$2:$G$2,'Des Matrix All Tasks All Resp'!Q1069:W1069)</f>
        <v>-0.68125478487649804</v>
      </c>
      <c r="N1068" s="17">
        <f>SUMPRODUCT($A$2:$G$2,'Des Matrix All Tasks All Resp'!X1069:AD1069)</f>
        <v>-0.79214457067197641</v>
      </c>
      <c r="P1068" s="17">
        <v>89</v>
      </c>
      <c r="Q1068" s="17">
        <v>11</v>
      </c>
      <c r="R1068" s="17">
        <f t="shared" si="146"/>
        <v>0.3439945909823911</v>
      </c>
      <c r="S1068" s="17">
        <f t="shared" si="147"/>
        <v>1.9461282584821706</v>
      </c>
      <c r="T1068" s="17">
        <f t="shared" si="148"/>
        <v>0.50598169568907869</v>
      </c>
      <c r="U1068" s="17">
        <f t="shared" si="149"/>
        <v>0.45287253595681493</v>
      </c>
      <c r="W1068" s="17">
        <v>89</v>
      </c>
      <c r="X1068" s="17">
        <v>11</v>
      </c>
      <c r="Y1068" s="17">
        <f t="shared" si="150"/>
        <v>0.10587781396870258</v>
      </c>
      <c r="Z1068" s="17">
        <f t="shared" si="151"/>
        <v>0.59899722586439763</v>
      </c>
      <c r="AA1068" s="17">
        <f t="shared" si="152"/>
        <v>0.15573569251407005</v>
      </c>
      <c r="AB1068" s="17">
        <f t="shared" si="153"/>
        <v>0.1393892676528298</v>
      </c>
      <c r="AD1068" s="17">
        <v>89</v>
      </c>
      <c r="AE1068" s="17">
        <v>11</v>
      </c>
      <c r="AF1068" s="17">
        <f>SUMPRODUCT(Y1068:AB1068,'Coded Choice Data'!C1068:F1068)</f>
        <v>0.59899722586439763</v>
      </c>
      <c r="AG1068" s="17">
        <f t="shared" si="154"/>
        <v>-0.51249831215554631</v>
      </c>
    </row>
    <row r="1069" spans="9:33" x14ac:dyDescent="0.3">
      <c r="I1069" s="16">
        <v>89</v>
      </c>
      <c r="J1069" s="16">
        <v>12</v>
      </c>
      <c r="K1069" s="17">
        <f>SUMPRODUCT($A$2:$G$2,'Des Matrix All Tasks All Resp'!C1070:I1070)</f>
        <v>0.65706357561691719</v>
      </c>
      <c r="L1069" s="17">
        <f>SUMPRODUCT($A$2:$G$2,'Des Matrix All Tasks All Resp'!J1070:P1070)</f>
        <v>-0.8515711716844464</v>
      </c>
      <c r="M1069" s="17">
        <f>SUMPRODUCT($A$2:$G$2,'Des Matrix All Tasks All Resp'!Q1070:W1070)</f>
        <v>-0.69446976714678621</v>
      </c>
      <c r="N1069" s="17">
        <f>SUMPRODUCT($A$2:$G$2,'Des Matrix All Tasks All Resp'!X1070:AD1070)</f>
        <v>-0.79214457067197641</v>
      </c>
      <c r="P1069" s="17">
        <v>89</v>
      </c>
      <c r="Q1069" s="17">
        <v>12</v>
      </c>
      <c r="R1069" s="17">
        <f t="shared" si="146"/>
        <v>1.9291192963151294</v>
      </c>
      <c r="S1069" s="17">
        <f t="shared" si="147"/>
        <v>0.42674391698803016</v>
      </c>
      <c r="T1069" s="17">
        <f t="shared" si="148"/>
        <v>0.49933914382267025</v>
      </c>
      <c r="U1069" s="17">
        <f t="shared" si="149"/>
        <v>0.45287253595681493</v>
      </c>
      <c r="W1069" s="17">
        <v>89</v>
      </c>
      <c r="X1069" s="17">
        <v>12</v>
      </c>
      <c r="Y1069" s="17">
        <f t="shared" si="150"/>
        <v>0.58315466205103683</v>
      </c>
      <c r="Z1069" s="17">
        <f t="shared" si="151"/>
        <v>0.1290006819012392</v>
      </c>
      <c r="AA1069" s="17">
        <f t="shared" si="152"/>
        <v>0.15094553780109821</v>
      </c>
      <c r="AB1069" s="17">
        <f t="shared" si="153"/>
        <v>0.13689911824662579</v>
      </c>
      <c r="AD1069" s="17">
        <v>89</v>
      </c>
      <c r="AE1069" s="17">
        <v>12</v>
      </c>
      <c r="AF1069" s="17">
        <f>SUMPRODUCT(Y1069:AB1069,'Coded Choice Data'!C1069:F1069)</f>
        <v>0.58315466205103683</v>
      </c>
      <c r="AG1069" s="17">
        <f t="shared" si="154"/>
        <v>-0.53930284127695449</v>
      </c>
    </row>
    <row r="1070" spans="9:33" x14ac:dyDescent="0.3">
      <c r="I1070" s="16">
        <v>90</v>
      </c>
      <c r="J1070" s="16">
        <v>1</v>
      </c>
      <c r="K1070" s="17">
        <f>SUMPRODUCT($A$2:$G$2,'Des Matrix All Tasks All Resp'!C1071:I1071)</f>
        <v>-0.69446976714678621</v>
      </c>
      <c r="L1070" s="17">
        <f>SUMPRODUCT($A$2:$G$2,'Des Matrix All Tasks All Resp'!J1071:P1071)</f>
        <v>-1.1975725696168413</v>
      </c>
      <c r="M1070" s="17">
        <f>SUMPRODUCT($A$2:$G$2,'Des Matrix All Tasks All Resp'!Q1071:W1071)</f>
        <v>0.66584189037001906</v>
      </c>
      <c r="N1070" s="17">
        <f>SUMPRODUCT($A$2:$G$2,'Des Matrix All Tasks All Resp'!X1071:AD1071)</f>
        <v>-0.79214457067197641</v>
      </c>
      <c r="P1070" s="17">
        <v>90</v>
      </c>
      <c r="Q1070" s="17">
        <v>1</v>
      </c>
      <c r="R1070" s="17">
        <f t="shared" si="146"/>
        <v>0.49933914382267025</v>
      </c>
      <c r="S1070" s="17">
        <f t="shared" si="147"/>
        <v>0.30192622799302171</v>
      </c>
      <c r="T1070" s="17">
        <f t="shared" si="148"/>
        <v>1.9461282584821706</v>
      </c>
      <c r="U1070" s="17">
        <f t="shared" si="149"/>
        <v>0.45287253595681493</v>
      </c>
      <c r="W1070" s="17">
        <v>90</v>
      </c>
      <c r="X1070" s="17">
        <v>1</v>
      </c>
      <c r="Y1070" s="17">
        <f t="shared" si="150"/>
        <v>0.15603050430241394</v>
      </c>
      <c r="Z1070" s="17">
        <f t="shared" si="151"/>
        <v>9.4344098992981823E-2</v>
      </c>
      <c r="AA1070" s="17">
        <f t="shared" si="152"/>
        <v>0.60811449966355624</v>
      </c>
      <c r="AB1070" s="17">
        <f t="shared" si="153"/>
        <v>0.14151089704104794</v>
      </c>
      <c r="AD1070" s="17">
        <v>90</v>
      </c>
      <c r="AE1070" s="17">
        <v>1</v>
      </c>
      <c r="AF1070" s="17">
        <f>SUMPRODUCT(Y1070:AB1070,'Coded Choice Data'!C1070:F1070)</f>
        <v>0.60811449966355624</v>
      </c>
      <c r="AG1070" s="17">
        <f t="shared" si="154"/>
        <v>-0.49739209293123748</v>
      </c>
    </row>
    <row r="1071" spans="9:33" x14ac:dyDescent="0.3">
      <c r="I1071" s="16">
        <v>90</v>
      </c>
      <c r="J1071" s="16">
        <v>2</v>
      </c>
      <c r="K1071" s="17">
        <f>SUMPRODUCT($A$2:$G$2,'Des Matrix All Tasks All Resp'!C1072:I1072)</f>
        <v>-0.29981689164942416</v>
      </c>
      <c r="L1071" s="17">
        <f>SUMPRODUCT($A$2:$G$2,'Des Matrix All Tasks All Resp'!J1072:P1072)</f>
        <v>0.65706357561691719</v>
      </c>
      <c r="M1071" s="17">
        <f>SUMPRODUCT($A$2:$G$2,'Des Matrix All Tasks All Resp'!Q1072:W1072)</f>
        <v>-1.0671293456207582</v>
      </c>
      <c r="N1071" s="17">
        <f>SUMPRODUCT($A$2:$G$2,'Des Matrix All Tasks All Resp'!X1072:AD1072)</f>
        <v>-0.79214457067197641</v>
      </c>
      <c r="P1071" s="17">
        <v>90</v>
      </c>
      <c r="Q1071" s="17">
        <v>2</v>
      </c>
      <c r="R1071" s="17">
        <f t="shared" si="146"/>
        <v>0.74095388310426558</v>
      </c>
      <c r="S1071" s="17">
        <f t="shared" si="147"/>
        <v>1.9291192963151294</v>
      </c>
      <c r="T1071" s="17">
        <f t="shared" si="148"/>
        <v>0.3439945909823911</v>
      </c>
      <c r="U1071" s="17">
        <f t="shared" si="149"/>
        <v>0.45287253595681493</v>
      </c>
      <c r="W1071" s="17">
        <v>90</v>
      </c>
      <c r="X1071" s="17">
        <v>2</v>
      </c>
      <c r="Y1071" s="17">
        <f t="shared" si="150"/>
        <v>0.21371982717594143</v>
      </c>
      <c r="Z1071" s="17">
        <f t="shared" si="151"/>
        <v>0.55643279833142645</v>
      </c>
      <c r="AA1071" s="17">
        <f t="shared" si="152"/>
        <v>9.922137694481846E-2</v>
      </c>
      <c r="AB1071" s="17">
        <f t="shared" si="153"/>
        <v>0.13062599754781365</v>
      </c>
      <c r="AD1071" s="17">
        <v>90</v>
      </c>
      <c r="AE1071" s="17">
        <v>2</v>
      </c>
      <c r="AF1071" s="17">
        <f>SUMPRODUCT(Y1071:AB1071,'Coded Choice Data'!C1071:F1071)</f>
        <v>0.55643279833142645</v>
      </c>
      <c r="AG1071" s="17">
        <f t="shared" si="154"/>
        <v>-0.58620887327365379</v>
      </c>
    </row>
    <row r="1072" spans="9:33" x14ac:dyDescent="0.3">
      <c r="I1072" s="16">
        <v>90</v>
      </c>
      <c r="J1072" s="16">
        <v>3</v>
      </c>
      <c r="K1072" s="17">
        <f>SUMPRODUCT($A$2:$G$2,'Des Matrix All Tasks All Resp'!C1073:I1073)</f>
        <v>1.3392610796480227</v>
      </c>
      <c r="L1072" s="17">
        <f>SUMPRODUCT($A$2:$G$2,'Des Matrix All Tasks All Resp'!J1073:P1073)</f>
        <v>-0.68125478487649804</v>
      </c>
      <c r="M1072" s="17">
        <f>SUMPRODUCT($A$2:$G$2,'Des Matrix All Tasks All Resp'!Q1073:W1073)</f>
        <v>-0.8515711716844464</v>
      </c>
      <c r="N1072" s="17">
        <f>SUMPRODUCT($A$2:$G$2,'Des Matrix All Tasks All Resp'!X1073:AD1073)</f>
        <v>-0.79214457067197641</v>
      </c>
      <c r="P1072" s="17">
        <v>90</v>
      </c>
      <c r="Q1072" s="17">
        <v>3</v>
      </c>
      <c r="R1072" s="17">
        <f t="shared" si="146"/>
        <v>3.8162225787435333</v>
      </c>
      <c r="S1072" s="17">
        <f t="shared" si="147"/>
        <v>0.50598169568907869</v>
      </c>
      <c r="T1072" s="17">
        <f t="shared" si="148"/>
        <v>0.42674391698803016</v>
      </c>
      <c r="U1072" s="17">
        <f t="shared" si="149"/>
        <v>0.45287253595681493</v>
      </c>
      <c r="W1072" s="17">
        <v>90</v>
      </c>
      <c r="X1072" s="17">
        <v>3</v>
      </c>
      <c r="Y1072" s="17">
        <f t="shared" si="150"/>
        <v>0.73363208360075771</v>
      </c>
      <c r="Z1072" s="17">
        <f t="shared" si="151"/>
        <v>9.7270114101793301E-2</v>
      </c>
      <c r="AA1072" s="17">
        <f t="shared" si="152"/>
        <v>8.2037413312237836E-2</v>
      </c>
      <c r="AB1072" s="17">
        <f t="shared" si="153"/>
        <v>8.7060388985211054E-2</v>
      </c>
      <c r="AD1072" s="17">
        <v>90</v>
      </c>
      <c r="AE1072" s="17">
        <v>3</v>
      </c>
      <c r="AF1072" s="17">
        <f>SUMPRODUCT(Y1072:AB1072,'Coded Choice Data'!C1072:F1072)</f>
        <v>9.7270114101793301E-2</v>
      </c>
      <c r="AG1072" s="17">
        <f t="shared" si="154"/>
        <v>-2.3302634890594969</v>
      </c>
    </row>
    <row r="1073" spans="9:33" x14ac:dyDescent="0.3">
      <c r="I1073" s="16">
        <v>90</v>
      </c>
      <c r="J1073" s="16">
        <v>4</v>
      </c>
      <c r="K1073" s="17">
        <f>SUMPRODUCT($A$2:$G$2,'Des Matrix All Tasks All Resp'!C1074:I1074)</f>
        <v>-0.8515711716844464</v>
      </c>
      <c r="L1073" s="17">
        <f>SUMPRODUCT($A$2:$G$2,'Des Matrix All Tasks All Resp'!J1074:P1074)</f>
        <v>-1.0671293456207582</v>
      </c>
      <c r="M1073" s="17">
        <f>SUMPRODUCT($A$2:$G$2,'Des Matrix All Tasks All Resp'!Q1074:W1074)</f>
        <v>-1.1975725696168413</v>
      </c>
      <c r="N1073" s="17">
        <f>SUMPRODUCT($A$2:$G$2,'Des Matrix All Tasks All Resp'!X1074:AD1074)</f>
        <v>-0.79214457067197641</v>
      </c>
      <c r="P1073" s="17">
        <v>90</v>
      </c>
      <c r="Q1073" s="17">
        <v>4</v>
      </c>
      <c r="R1073" s="17">
        <f t="shared" si="146"/>
        <v>0.42674391698803016</v>
      </c>
      <c r="S1073" s="17">
        <f t="shared" si="147"/>
        <v>0.3439945909823911</v>
      </c>
      <c r="T1073" s="17">
        <f t="shared" si="148"/>
        <v>0.30192622799302171</v>
      </c>
      <c r="U1073" s="17">
        <f t="shared" si="149"/>
        <v>0.45287253595681493</v>
      </c>
      <c r="W1073" s="17">
        <v>90</v>
      </c>
      <c r="X1073" s="17">
        <v>4</v>
      </c>
      <c r="Y1073" s="17">
        <f t="shared" si="150"/>
        <v>0.27973352394784146</v>
      </c>
      <c r="Z1073" s="17">
        <f t="shared" si="151"/>
        <v>0.22549078106062309</v>
      </c>
      <c r="AA1073" s="17">
        <f t="shared" si="152"/>
        <v>0.19791468458386108</v>
      </c>
      <c r="AB1073" s="17">
        <f t="shared" si="153"/>
        <v>0.29686101040767443</v>
      </c>
      <c r="AD1073" s="17">
        <v>90</v>
      </c>
      <c r="AE1073" s="17">
        <v>4</v>
      </c>
      <c r="AF1073" s="17">
        <f>SUMPRODUCT(Y1073:AB1073,'Coded Choice Data'!C1073:F1073)</f>
        <v>0.19791468458386108</v>
      </c>
      <c r="AG1073" s="17">
        <f t="shared" si="154"/>
        <v>-1.6199192270857192</v>
      </c>
    </row>
    <row r="1074" spans="9:33" x14ac:dyDescent="0.3">
      <c r="I1074" s="16">
        <v>90</v>
      </c>
      <c r="J1074" s="16">
        <v>5</v>
      </c>
      <c r="K1074" s="17">
        <f>SUMPRODUCT($A$2:$G$2,'Des Matrix All Tasks All Resp'!C1075:I1075)</f>
        <v>1.3392610796480227</v>
      </c>
      <c r="L1074" s="17">
        <f>SUMPRODUCT($A$2:$G$2,'Des Matrix All Tasks All Resp'!J1075:P1075)</f>
        <v>0.65706357561691719</v>
      </c>
      <c r="M1074" s="17">
        <f>SUMPRODUCT($A$2:$G$2,'Des Matrix All Tasks All Resp'!Q1075:W1075)</f>
        <v>0.66584189037001906</v>
      </c>
      <c r="N1074" s="17">
        <f>SUMPRODUCT($A$2:$G$2,'Des Matrix All Tasks All Resp'!X1075:AD1075)</f>
        <v>-0.79214457067197641</v>
      </c>
      <c r="P1074" s="17">
        <v>90</v>
      </c>
      <c r="Q1074" s="17">
        <v>5</v>
      </c>
      <c r="R1074" s="17">
        <f t="shared" si="146"/>
        <v>3.8162225787435333</v>
      </c>
      <c r="S1074" s="17">
        <f t="shared" si="147"/>
        <v>1.9291192963151294</v>
      </c>
      <c r="T1074" s="17">
        <f t="shared" si="148"/>
        <v>1.9461282584821706</v>
      </c>
      <c r="U1074" s="17">
        <f t="shared" si="149"/>
        <v>0.45287253595681493</v>
      </c>
      <c r="W1074" s="17">
        <v>90</v>
      </c>
      <c r="X1074" s="17">
        <v>5</v>
      </c>
      <c r="Y1074" s="17">
        <f t="shared" si="150"/>
        <v>0.46857342987741968</v>
      </c>
      <c r="Z1074" s="17">
        <f t="shared" si="151"/>
        <v>0.23686617503707263</v>
      </c>
      <c r="AA1074" s="17">
        <f t="shared" si="152"/>
        <v>0.23895461395194584</v>
      </c>
      <c r="AB1074" s="17">
        <f t="shared" si="153"/>
        <v>5.5605781133561828E-2</v>
      </c>
      <c r="AD1074" s="17">
        <v>90</v>
      </c>
      <c r="AE1074" s="17">
        <v>5</v>
      </c>
      <c r="AF1074" s="17">
        <f>SUMPRODUCT(Y1074:AB1074,'Coded Choice Data'!C1074:F1074)</f>
        <v>0.23895461395194584</v>
      </c>
      <c r="AG1074" s="17">
        <f t="shared" si="154"/>
        <v>-1.4314816448665266</v>
      </c>
    </row>
    <row r="1075" spans="9:33" x14ac:dyDescent="0.3">
      <c r="I1075" s="16">
        <v>90</v>
      </c>
      <c r="J1075" s="16">
        <v>6</v>
      </c>
      <c r="K1075" s="17">
        <f>SUMPRODUCT($A$2:$G$2,'Des Matrix All Tasks All Resp'!C1076:I1076)</f>
        <v>-0.68125478487649804</v>
      </c>
      <c r="L1075" s="17">
        <f>SUMPRODUCT($A$2:$G$2,'Des Matrix All Tasks All Resp'!J1076:P1076)</f>
        <v>-0.29981689164942416</v>
      </c>
      <c r="M1075" s="17">
        <f>SUMPRODUCT($A$2:$G$2,'Des Matrix All Tasks All Resp'!Q1076:W1076)</f>
        <v>-0.69446976714678621</v>
      </c>
      <c r="N1075" s="17">
        <f>SUMPRODUCT($A$2:$G$2,'Des Matrix All Tasks All Resp'!X1076:AD1076)</f>
        <v>-0.79214457067197641</v>
      </c>
      <c r="P1075" s="17">
        <v>90</v>
      </c>
      <c r="Q1075" s="17">
        <v>6</v>
      </c>
      <c r="R1075" s="17">
        <f t="shared" si="146"/>
        <v>0.50598169568907869</v>
      </c>
      <c r="S1075" s="17">
        <f t="shared" si="147"/>
        <v>0.74095388310426558</v>
      </c>
      <c r="T1075" s="17">
        <f t="shared" si="148"/>
        <v>0.49933914382267025</v>
      </c>
      <c r="U1075" s="17">
        <f t="shared" si="149"/>
        <v>0.45287253595681493</v>
      </c>
      <c r="W1075" s="17">
        <v>90</v>
      </c>
      <c r="X1075" s="17">
        <v>6</v>
      </c>
      <c r="Y1075" s="17">
        <f t="shared" si="150"/>
        <v>0.23008086144146769</v>
      </c>
      <c r="Z1075" s="17">
        <f t="shared" si="151"/>
        <v>0.33692781609591671</v>
      </c>
      <c r="AA1075" s="17">
        <f t="shared" si="152"/>
        <v>0.22706034890393112</v>
      </c>
      <c r="AB1075" s="17">
        <f t="shared" si="153"/>
        <v>0.20593097355868456</v>
      </c>
      <c r="AD1075" s="17">
        <v>90</v>
      </c>
      <c r="AE1075" s="17">
        <v>6</v>
      </c>
      <c r="AF1075" s="17">
        <f>SUMPRODUCT(Y1075:AB1075,'Coded Choice Data'!C1075:F1075)</f>
        <v>0.20593097355868456</v>
      </c>
      <c r="AG1075" s="17">
        <f t="shared" si="154"/>
        <v>-1.5802142461565509</v>
      </c>
    </row>
    <row r="1076" spans="9:33" x14ac:dyDescent="0.3">
      <c r="I1076" s="16">
        <v>90</v>
      </c>
      <c r="J1076" s="16">
        <v>7</v>
      </c>
      <c r="K1076" s="17">
        <f>SUMPRODUCT($A$2:$G$2,'Des Matrix All Tasks All Resp'!C1077:I1077)</f>
        <v>0.66584189037001906</v>
      </c>
      <c r="L1076" s="17">
        <f>SUMPRODUCT($A$2:$G$2,'Des Matrix All Tasks All Resp'!J1077:P1077)</f>
        <v>-0.8515711716844464</v>
      </c>
      <c r="M1076" s="17">
        <f>SUMPRODUCT($A$2:$G$2,'Des Matrix All Tasks All Resp'!Q1077:W1077)</f>
        <v>-0.29981689164942416</v>
      </c>
      <c r="N1076" s="17">
        <f>SUMPRODUCT($A$2:$G$2,'Des Matrix All Tasks All Resp'!X1077:AD1077)</f>
        <v>-0.79214457067197641</v>
      </c>
      <c r="P1076" s="17">
        <v>90</v>
      </c>
      <c r="Q1076" s="17">
        <v>7</v>
      </c>
      <c r="R1076" s="17">
        <f t="shared" si="146"/>
        <v>1.9461282584821706</v>
      </c>
      <c r="S1076" s="17">
        <f t="shared" si="147"/>
        <v>0.42674391698803016</v>
      </c>
      <c r="T1076" s="17">
        <f t="shared" si="148"/>
        <v>0.74095388310426558</v>
      </c>
      <c r="U1076" s="17">
        <f t="shared" si="149"/>
        <v>0.45287253595681493</v>
      </c>
      <c r="W1076" s="17">
        <v>90</v>
      </c>
      <c r="X1076" s="17">
        <v>7</v>
      </c>
      <c r="Y1076" s="17">
        <f t="shared" si="150"/>
        <v>0.54563855254439342</v>
      </c>
      <c r="Z1076" s="17">
        <f t="shared" si="151"/>
        <v>0.1196467561465229</v>
      </c>
      <c r="AA1076" s="17">
        <f t="shared" si="152"/>
        <v>0.20774221972115875</v>
      </c>
      <c r="AB1076" s="17">
        <f t="shared" si="153"/>
        <v>0.12697247158792493</v>
      </c>
      <c r="AD1076" s="17">
        <v>90</v>
      </c>
      <c r="AE1076" s="17">
        <v>7</v>
      </c>
      <c r="AF1076" s="17">
        <f>SUMPRODUCT(Y1076:AB1076,'Coded Choice Data'!C1076:F1076)</f>
        <v>0.54563855254439342</v>
      </c>
      <c r="AG1076" s="17">
        <f t="shared" si="154"/>
        <v>-0.60579851412740759</v>
      </c>
    </row>
    <row r="1077" spans="9:33" x14ac:dyDescent="0.3">
      <c r="I1077" s="16">
        <v>90</v>
      </c>
      <c r="J1077" s="16">
        <v>8</v>
      </c>
      <c r="K1077" s="17">
        <f>SUMPRODUCT($A$2:$G$2,'Des Matrix All Tasks All Resp'!C1078:I1078)</f>
        <v>-1.1975725696168413</v>
      </c>
      <c r="L1077" s="17">
        <f>SUMPRODUCT($A$2:$G$2,'Des Matrix All Tasks All Resp'!J1078:P1078)</f>
        <v>-0.68125478487649804</v>
      </c>
      <c r="M1077" s="17">
        <f>SUMPRODUCT($A$2:$G$2,'Des Matrix All Tasks All Resp'!Q1078:W1078)</f>
        <v>0.65706357561691719</v>
      </c>
      <c r="N1077" s="17">
        <f>SUMPRODUCT($A$2:$G$2,'Des Matrix All Tasks All Resp'!X1078:AD1078)</f>
        <v>-0.79214457067197641</v>
      </c>
      <c r="P1077" s="17">
        <v>90</v>
      </c>
      <c r="Q1077" s="17">
        <v>8</v>
      </c>
      <c r="R1077" s="17">
        <f t="shared" si="146"/>
        <v>0.30192622799302171</v>
      </c>
      <c r="S1077" s="17">
        <f t="shared" si="147"/>
        <v>0.50598169568907869</v>
      </c>
      <c r="T1077" s="17">
        <f t="shared" si="148"/>
        <v>1.9291192963151294</v>
      </c>
      <c r="U1077" s="17">
        <f t="shared" si="149"/>
        <v>0.45287253595681493</v>
      </c>
      <c r="W1077" s="17">
        <v>90</v>
      </c>
      <c r="X1077" s="17">
        <v>8</v>
      </c>
      <c r="Y1077" s="17">
        <f t="shared" si="150"/>
        <v>9.4650694721508805E-2</v>
      </c>
      <c r="Z1077" s="17">
        <f t="shared" si="151"/>
        <v>0.15861993617343256</v>
      </c>
      <c r="AA1077" s="17">
        <f t="shared" si="152"/>
        <v>0.60475859553716993</v>
      </c>
      <c r="AB1077" s="17">
        <f t="shared" si="153"/>
        <v>0.14197077356788865</v>
      </c>
      <c r="AD1077" s="17">
        <v>90</v>
      </c>
      <c r="AE1077" s="17">
        <v>8</v>
      </c>
      <c r="AF1077" s="17">
        <f>SUMPRODUCT(Y1077:AB1077,'Coded Choice Data'!C1077:F1077)</f>
        <v>0.60475859553716993</v>
      </c>
      <c r="AG1077" s="17">
        <f t="shared" si="154"/>
        <v>-0.5029259162202605</v>
      </c>
    </row>
    <row r="1078" spans="9:33" x14ac:dyDescent="0.3">
      <c r="I1078" s="16">
        <v>90</v>
      </c>
      <c r="J1078" s="16">
        <v>9</v>
      </c>
      <c r="K1078" s="17">
        <f>SUMPRODUCT($A$2:$G$2,'Des Matrix All Tasks All Resp'!C1079:I1079)</f>
        <v>-1.0671293456207582</v>
      </c>
      <c r="L1078" s="17">
        <f>SUMPRODUCT($A$2:$G$2,'Des Matrix All Tasks All Resp'!J1079:P1079)</f>
        <v>-0.69446976714678621</v>
      </c>
      <c r="M1078" s="17">
        <f>SUMPRODUCT($A$2:$G$2,'Des Matrix All Tasks All Resp'!Q1079:W1079)</f>
        <v>1.3392610796480227</v>
      </c>
      <c r="N1078" s="17">
        <f>SUMPRODUCT($A$2:$G$2,'Des Matrix All Tasks All Resp'!X1079:AD1079)</f>
        <v>-0.79214457067197641</v>
      </c>
      <c r="P1078" s="17">
        <v>90</v>
      </c>
      <c r="Q1078" s="17">
        <v>9</v>
      </c>
      <c r="R1078" s="17">
        <f t="shared" si="146"/>
        <v>0.3439945909823911</v>
      </c>
      <c r="S1078" s="17">
        <f t="shared" si="147"/>
        <v>0.49933914382267025</v>
      </c>
      <c r="T1078" s="17">
        <f t="shared" si="148"/>
        <v>3.8162225787435333</v>
      </c>
      <c r="U1078" s="17">
        <f t="shared" si="149"/>
        <v>0.45287253595681493</v>
      </c>
      <c r="W1078" s="17">
        <v>90</v>
      </c>
      <c r="X1078" s="17">
        <v>9</v>
      </c>
      <c r="Y1078" s="17">
        <f t="shared" si="150"/>
        <v>6.7285941987372616E-2</v>
      </c>
      <c r="Z1078" s="17">
        <f t="shared" si="151"/>
        <v>9.7671607473026778E-2</v>
      </c>
      <c r="AA1078" s="17">
        <f t="shared" si="152"/>
        <v>0.7464597926116322</v>
      </c>
      <c r="AB1078" s="17">
        <f t="shared" si="153"/>
        <v>8.8582657927968433E-2</v>
      </c>
      <c r="AD1078" s="17">
        <v>90</v>
      </c>
      <c r="AE1078" s="17">
        <v>9</v>
      </c>
      <c r="AF1078" s="17">
        <f>SUMPRODUCT(Y1078:AB1078,'Coded Choice Data'!C1078:F1078)</f>
        <v>0.7464597926116322</v>
      </c>
      <c r="AG1078" s="17">
        <f t="shared" si="154"/>
        <v>-0.29241352465689846</v>
      </c>
    </row>
    <row r="1079" spans="9:33" x14ac:dyDescent="0.3">
      <c r="I1079" s="16">
        <v>90</v>
      </c>
      <c r="J1079" s="16">
        <v>10</v>
      </c>
      <c r="K1079" s="17">
        <f>SUMPRODUCT($A$2:$G$2,'Des Matrix All Tasks All Resp'!C1080:I1080)</f>
        <v>-0.29981689164942416</v>
      </c>
      <c r="L1079" s="17">
        <f>SUMPRODUCT($A$2:$G$2,'Des Matrix All Tasks All Resp'!J1080:P1080)</f>
        <v>1.3392610796480227</v>
      </c>
      <c r="M1079" s="17">
        <f>SUMPRODUCT($A$2:$G$2,'Des Matrix All Tasks All Resp'!Q1080:W1080)</f>
        <v>-1.1975725696168413</v>
      </c>
      <c r="N1079" s="17">
        <f>SUMPRODUCT($A$2:$G$2,'Des Matrix All Tasks All Resp'!X1080:AD1080)</f>
        <v>-0.79214457067197641</v>
      </c>
      <c r="P1079" s="17">
        <v>90</v>
      </c>
      <c r="Q1079" s="17">
        <v>10</v>
      </c>
      <c r="R1079" s="17">
        <f t="shared" si="146"/>
        <v>0.74095388310426558</v>
      </c>
      <c r="S1079" s="17">
        <f t="shared" si="147"/>
        <v>3.8162225787435333</v>
      </c>
      <c r="T1079" s="17">
        <f t="shared" si="148"/>
        <v>0.30192622799302171</v>
      </c>
      <c r="U1079" s="17">
        <f t="shared" si="149"/>
        <v>0.45287253595681493</v>
      </c>
      <c r="W1079" s="17">
        <v>90</v>
      </c>
      <c r="X1079" s="17">
        <v>10</v>
      </c>
      <c r="Y1079" s="17">
        <f t="shared" si="150"/>
        <v>0.13948745082729661</v>
      </c>
      <c r="Z1079" s="17">
        <f t="shared" si="151"/>
        <v>0.71841874566922448</v>
      </c>
      <c r="AA1079" s="17">
        <f t="shared" si="152"/>
        <v>5.6838786921805544E-2</v>
      </c>
      <c r="AB1079" s="17">
        <f t="shared" si="153"/>
        <v>8.525501658167324E-2</v>
      </c>
      <c r="AD1079" s="17">
        <v>90</v>
      </c>
      <c r="AE1079" s="17">
        <v>10</v>
      </c>
      <c r="AF1079" s="17">
        <f>SUMPRODUCT(Y1079:AB1079,'Coded Choice Data'!C1079:F1079)</f>
        <v>0.71841874566922448</v>
      </c>
      <c r="AG1079" s="17">
        <f t="shared" si="154"/>
        <v>-0.33070266869701831</v>
      </c>
    </row>
    <row r="1080" spans="9:33" x14ac:dyDescent="0.3">
      <c r="I1080" s="16">
        <v>90</v>
      </c>
      <c r="J1080" s="16">
        <v>11</v>
      </c>
      <c r="K1080" s="17">
        <f>SUMPRODUCT($A$2:$G$2,'Des Matrix All Tasks All Resp'!C1081:I1081)</f>
        <v>-1.0671293456207582</v>
      </c>
      <c r="L1080" s="17">
        <f>SUMPRODUCT($A$2:$G$2,'Des Matrix All Tasks All Resp'!J1081:P1081)</f>
        <v>0.66584189037001906</v>
      </c>
      <c r="M1080" s="17">
        <f>SUMPRODUCT($A$2:$G$2,'Des Matrix All Tasks All Resp'!Q1081:W1081)</f>
        <v>-0.68125478487649804</v>
      </c>
      <c r="N1080" s="17">
        <f>SUMPRODUCT($A$2:$G$2,'Des Matrix All Tasks All Resp'!X1081:AD1081)</f>
        <v>-0.79214457067197641</v>
      </c>
      <c r="P1080" s="17">
        <v>90</v>
      </c>
      <c r="Q1080" s="17">
        <v>11</v>
      </c>
      <c r="R1080" s="17">
        <f t="shared" si="146"/>
        <v>0.3439945909823911</v>
      </c>
      <c r="S1080" s="17">
        <f t="shared" si="147"/>
        <v>1.9461282584821706</v>
      </c>
      <c r="T1080" s="17">
        <f t="shared" si="148"/>
        <v>0.50598169568907869</v>
      </c>
      <c r="U1080" s="17">
        <f t="shared" si="149"/>
        <v>0.45287253595681493</v>
      </c>
      <c r="W1080" s="17">
        <v>90</v>
      </c>
      <c r="X1080" s="17">
        <v>11</v>
      </c>
      <c r="Y1080" s="17">
        <f t="shared" si="150"/>
        <v>0.10587781396870258</v>
      </c>
      <c r="Z1080" s="17">
        <f t="shared" si="151"/>
        <v>0.59899722586439763</v>
      </c>
      <c r="AA1080" s="17">
        <f t="shared" si="152"/>
        <v>0.15573569251407005</v>
      </c>
      <c r="AB1080" s="17">
        <f t="shared" si="153"/>
        <v>0.1393892676528298</v>
      </c>
      <c r="AD1080" s="17">
        <v>90</v>
      </c>
      <c r="AE1080" s="17">
        <v>11</v>
      </c>
      <c r="AF1080" s="17">
        <f>SUMPRODUCT(Y1080:AB1080,'Coded Choice Data'!C1080:F1080)</f>
        <v>0.59899722586439763</v>
      </c>
      <c r="AG1080" s="17">
        <f t="shared" si="154"/>
        <v>-0.51249831215554631</v>
      </c>
    </row>
    <row r="1081" spans="9:33" x14ac:dyDescent="0.3">
      <c r="I1081" s="16">
        <v>90</v>
      </c>
      <c r="J1081" s="16">
        <v>12</v>
      </c>
      <c r="K1081" s="17">
        <f>SUMPRODUCT($A$2:$G$2,'Des Matrix All Tasks All Resp'!C1082:I1082)</f>
        <v>0.65706357561691719</v>
      </c>
      <c r="L1081" s="17">
        <f>SUMPRODUCT($A$2:$G$2,'Des Matrix All Tasks All Resp'!J1082:P1082)</f>
        <v>-0.8515711716844464</v>
      </c>
      <c r="M1081" s="17">
        <f>SUMPRODUCT($A$2:$G$2,'Des Matrix All Tasks All Resp'!Q1082:W1082)</f>
        <v>-0.69446976714678621</v>
      </c>
      <c r="N1081" s="17">
        <f>SUMPRODUCT($A$2:$G$2,'Des Matrix All Tasks All Resp'!X1082:AD1082)</f>
        <v>-0.79214457067197641</v>
      </c>
      <c r="P1081" s="17">
        <v>90</v>
      </c>
      <c r="Q1081" s="17">
        <v>12</v>
      </c>
      <c r="R1081" s="17">
        <f t="shared" si="146"/>
        <v>1.9291192963151294</v>
      </c>
      <c r="S1081" s="17">
        <f t="shared" si="147"/>
        <v>0.42674391698803016</v>
      </c>
      <c r="T1081" s="17">
        <f t="shared" si="148"/>
        <v>0.49933914382267025</v>
      </c>
      <c r="U1081" s="17">
        <f t="shared" si="149"/>
        <v>0.45287253595681493</v>
      </c>
      <c r="W1081" s="17">
        <v>90</v>
      </c>
      <c r="X1081" s="17">
        <v>12</v>
      </c>
      <c r="Y1081" s="17">
        <f t="shared" si="150"/>
        <v>0.58315466205103683</v>
      </c>
      <c r="Z1081" s="17">
        <f t="shared" si="151"/>
        <v>0.1290006819012392</v>
      </c>
      <c r="AA1081" s="17">
        <f t="shared" si="152"/>
        <v>0.15094553780109821</v>
      </c>
      <c r="AB1081" s="17">
        <f t="shared" si="153"/>
        <v>0.13689911824662579</v>
      </c>
      <c r="AD1081" s="17">
        <v>90</v>
      </c>
      <c r="AE1081" s="17">
        <v>12</v>
      </c>
      <c r="AF1081" s="17">
        <f>SUMPRODUCT(Y1081:AB1081,'Coded Choice Data'!C1081:F1081)</f>
        <v>0.58315466205103683</v>
      </c>
      <c r="AG1081" s="17">
        <f t="shared" si="154"/>
        <v>-0.53930284127695449</v>
      </c>
    </row>
    <row r="1082" spans="9:33" x14ac:dyDescent="0.3">
      <c r="I1082" s="16">
        <v>91</v>
      </c>
      <c r="J1082" s="16">
        <v>1</v>
      </c>
      <c r="K1082" s="17">
        <f>SUMPRODUCT($A$2:$G$2,'Des Matrix All Tasks All Resp'!C1083:I1083)</f>
        <v>-0.69446976714678621</v>
      </c>
      <c r="L1082" s="17">
        <f>SUMPRODUCT($A$2:$G$2,'Des Matrix All Tasks All Resp'!J1083:P1083)</f>
        <v>-1.1975725696168413</v>
      </c>
      <c r="M1082" s="17">
        <f>SUMPRODUCT($A$2:$G$2,'Des Matrix All Tasks All Resp'!Q1083:W1083)</f>
        <v>0.66584189037001906</v>
      </c>
      <c r="N1082" s="17">
        <f>SUMPRODUCT($A$2:$G$2,'Des Matrix All Tasks All Resp'!X1083:AD1083)</f>
        <v>-0.79214457067197641</v>
      </c>
      <c r="P1082" s="17">
        <v>91</v>
      </c>
      <c r="Q1082" s="17">
        <v>1</v>
      </c>
      <c r="R1082" s="17">
        <f t="shared" si="146"/>
        <v>0.49933914382267025</v>
      </c>
      <c r="S1082" s="17">
        <f t="shared" si="147"/>
        <v>0.30192622799302171</v>
      </c>
      <c r="T1082" s="17">
        <f t="shared" si="148"/>
        <v>1.9461282584821706</v>
      </c>
      <c r="U1082" s="17">
        <f t="shared" si="149"/>
        <v>0.45287253595681493</v>
      </c>
      <c r="W1082" s="17">
        <v>91</v>
      </c>
      <c r="X1082" s="17">
        <v>1</v>
      </c>
      <c r="Y1082" s="17">
        <f t="shared" si="150"/>
        <v>0.15603050430241394</v>
      </c>
      <c r="Z1082" s="17">
        <f t="shared" si="151"/>
        <v>9.4344098992981823E-2</v>
      </c>
      <c r="AA1082" s="17">
        <f t="shared" si="152"/>
        <v>0.60811449966355624</v>
      </c>
      <c r="AB1082" s="17">
        <f t="shared" si="153"/>
        <v>0.14151089704104794</v>
      </c>
      <c r="AD1082" s="17">
        <v>91</v>
      </c>
      <c r="AE1082" s="17">
        <v>1</v>
      </c>
      <c r="AF1082" s="17">
        <f>SUMPRODUCT(Y1082:AB1082,'Coded Choice Data'!C1082:F1082)</f>
        <v>0.60811449966355624</v>
      </c>
      <c r="AG1082" s="17">
        <f t="shared" si="154"/>
        <v>-0.49739209293123748</v>
      </c>
    </row>
    <row r="1083" spans="9:33" x14ac:dyDescent="0.3">
      <c r="I1083" s="16">
        <v>91</v>
      </c>
      <c r="J1083" s="16">
        <v>2</v>
      </c>
      <c r="K1083" s="17">
        <f>SUMPRODUCT($A$2:$G$2,'Des Matrix All Tasks All Resp'!C1084:I1084)</f>
        <v>-0.29981689164942416</v>
      </c>
      <c r="L1083" s="17">
        <f>SUMPRODUCT($A$2:$G$2,'Des Matrix All Tasks All Resp'!J1084:P1084)</f>
        <v>0.65706357561691719</v>
      </c>
      <c r="M1083" s="17">
        <f>SUMPRODUCT($A$2:$G$2,'Des Matrix All Tasks All Resp'!Q1084:W1084)</f>
        <v>-1.0671293456207582</v>
      </c>
      <c r="N1083" s="17">
        <f>SUMPRODUCT($A$2:$G$2,'Des Matrix All Tasks All Resp'!X1084:AD1084)</f>
        <v>-0.79214457067197641</v>
      </c>
      <c r="P1083" s="17">
        <v>91</v>
      </c>
      <c r="Q1083" s="17">
        <v>2</v>
      </c>
      <c r="R1083" s="17">
        <f t="shared" si="146"/>
        <v>0.74095388310426558</v>
      </c>
      <c r="S1083" s="17">
        <f t="shared" si="147"/>
        <v>1.9291192963151294</v>
      </c>
      <c r="T1083" s="17">
        <f t="shared" si="148"/>
        <v>0.3439945909823911</v>
      </c>
      <c r="U1083" s="17">
        <f t="shared" si="149"/>
        <v>0.45287253595681493</v>
      </c>
      <c r="W1083" s="17">
        <v>91</v>
      </c>
      <c r="X1083" s="17">
        <v>2</v>
      </c>
      <c r="Y1083" s="17">
        <f t="shared" si="150"/>
        <v>0.21371982717594143</v>
      </c>
      <c r="Z1083" s="17">
        <f t="shared" si="151"/>
        <v>0.55643279833142645</v>
      </c>
      <c r="AA1083" s="17">
        <f t="shared" si="152"/>
        <v>9.922137694481846E-2</v>
      </c>
      <c r="AB1083" s="17">
        <f t="shared" si="153"/>
        <v>0.13062599754781365</v>
      </c>
      <c r="AD1083" s="17">
        <v>91</v>
      </c>
      <c r="AE1083" s="17">
        <v>2</v>
      </c>
      <c r="AF1083" s="17">
        <f>SUMPRODUCT(Y1083:AB1083,'Coded Choice Data'!C1083:F1083)</f>
        <v>0.21371982717594143</v>
      </c>
      <c r="AG1083" s="17">
        <f t="shared" si="154"/>
        <v>-1.543089340539995</v>
      </c>
    </row>
    <row r="1084" spans="9:33" x14ac:dyDescent="0.3">
      <c r="I1084" s="16">
        <v>91</v>
      </c>
      <c r="J1084" s="16">
        <v>3</v>
      </c>
      <c r="K1084" s="17">
        <f>SUMPRODUCT($A$2:$G$2,'Des Matrix All Tasks All Resp'!C1085:I1085)</f>
        <v>1.3392610796480227</v>
      </c>
      <c r="L1084" s="17">
        <f>SUMPRODUCT($A$2:$G$2,'Des Matrix All Tasks All Resp'!J1085:P1085)</f>
        <v>-0.68125478487649804</v>
      </c>
      <c r="M1084" s="17">
        <f>SUMPRODUCT($A$2:$G$2,'Des Matrix All Tasks All Resp'!Q1085:W1085)</f>
        <v>-0.8515711716844464</v>
      </c>
      <c r="N1084" s="17">
        <f>SUMPRODUCT($A$2:$G$2,'Des Matrix All Tasks All Resp'!X1085:AD1085)</f>
        <v>-0.79214457067197641</v>
      </c>
      <c r="P1084" s="17">
        <v>91</v>
      </c>
      <c r="Q1084" s="17">
        <v>3</v>
      </c>
      <c r="R1084" s="17">
        <f t="shared" si="146"/>
        <v>3.8162225787435333</v>
      </c>
      <c r="S1084" s="17">
        <f t="shared" si="147"/>
        <v>0.50598169568907869</v>
      </c>
      <c r="T1084" s="17">
        <f t="shared" si="148"/>
        <v>0.42674391698803016</v>
      </c>
      <c r="U1084" s="17">
        <f t="shared" si="149"/>
        <v>0.45287253595681493</v>
      </c>
      <c r="W1084" s="17">
        <v>91</v>
      </c>
      <c r="X1084" s="17">
        <v>3</v>
      </c>
      <c r="Y1084" s="17">
        <f t="shared" si="150"/>
        <v>0.73363208360075771</v>
      </c>
      <c r="Z1084" s="17">
        <f t="shared" si="151"/>
        <v>9.7270114101793301E-2</v>
      </c>
      <c r="AA1084" s="17">
        <f t="shared" si="152"/>
        <v>8.2037413312237836E-2</v>
      </c>
      <c r="AB1084" s="17">
        <f t="shared" si="153"/>
        <v>8.7060388985211054E-2</v>
      </c>
      <c r="AD1084" s="17">
        <v>91</v>
      </c>
      <c r="AE1084" s="17">
        <v>3</v>
      </c>
      <c r="AF1084" s="17">
        <f>SUMPRODUCT(Y1084:AB1084,'Coded Choice Data'!C1084:F1084)</f>
        <v>0.73363208360075771</v>
      </c>
      <c r="AG1084" s="17">
        <f t="shared" si="154"/>
        <v>-0.30974762453497645</v>
      </c>
    </row>
    <row r="1085" spans="9:33" x14ac:dyDescent="0.3">
      <c r="I1085" s="16">
        <v>91</v>
      </c>
      <c r="J1085" s="16">
        <v>4</v>
      </c>
      <c r="K1085" s="17">
        <f>SUMPRODUCT($A$2:$G$2,'Des Matrix All Tasks All Resp'!C1086:I1086)</f>
        <v>-0.8515711716844464</v>
      </c>
      <c r="L1085" s="17">
        <f>SUMPRODUCT($A$2:$G$2,'Des Matrix All Tasks All Resp'!J1086:P1086)</f>
        <v>-1.0671293456207582</v>
      </c>
      <c r="M1085" s="17">
        <f>SUMPRODUCT($A$2:$G$2,'Des Matrix All Tasks All Resp'!Q1086:W1086)</f>
        <v>-1.1975725696168413</v>
      </c>
      <c r="N1085" s="17">
        <f>SUMPRODUCT($A$2:$G$2,'Des Matrix All Tasks All Resp'!X1086:AD1086)</f>
        <v>-0.79214457067197641</v>
      </c>
      <c r="P1085" s="17">
        <v>91</v>
      </c>
      <c r="Q1085" s="17">
        <v>4</v>
      </c>
      <c r="R1085" s="17">
        <f t="shared" si="146"/>
        <v>0.42674391698803016</v>
      </c>
      <c r="S1085" s="17">
        <f t="shared" si="147"/>
        <v>0.3439945909823911</v>
      </c>
      <c r="T1085" s="17">
        <f t="shared" si="148"/>
        <v>0.30192622799302171</v>
      </c>
      <c r="U1085" s="17">
        <f t="shared" si="149"/>
        <v>0.45287253595681493</v>
      </c>
      <c r="W1085" s="17">
        <v>91</v>
      </c>
      <c r="X1085" s="17">
        <v>4</v>
      </c>
      <c r="Y1085" s="17">
        <f t="shared" si="150"/>
        <v>0.27973352394784146</v>
      </c>
      <c r="Z1085" s="17">
        <f t="shared" si="151"/>
        <v>0.22549078106062309</v>
      </c>
      <c r="AA1085" s="17">
        <f t="shared" si="152"/>
        <v>0.19791468458386108</v>
      </c>
      <c r="AB1085" s="17">
        <f t="shared" si="153"/>
        <v>0.29686101040767443</v>
      </c>
      <c r="AD1085" s="17">
        <v>91</v>
      </c>
      <c r="AE1085" s="17">
        <v>4</v>
      </c>
      <c r="AF1085" s="17">
        <f>SUMPRODUCT(Y1085:AB1085,'Coded Choice Data'!C1085:F1085)</f>
        <v>0.29686101040767443</v>
      </c>
      <c r="AG1085" s="17">
        <f t="shared" si="154"/>
        <v>-1.2144912281408544</v>
      </c>
    </row>
    <row r="1086" spans="9:33" x14ac:dyDescent="0.3">
      <c r="I1086" s="16">
        <v>91</v>
      </c>
      <c r="J1086" s="16">
        <v>5</v>
      </c>
      <c r="K1086" s="17">
        <f>SUMPRODUCT($A$2:$G$2,'Des Matrix All Tasks All Resp'!C1087:I1087)</f>
        <v>1.3392610796480227</v>
      </c>
      <c r="L1086" s="17">
        <f>SUMPRODUCT($A$2:$G$2,'Des Matrix All Tasks All Resp'!J1087:P1087)</f>
        <v>0.65706357561691719</v>
      </c>
      <c r="M1086" s="17">
        <f>SUMPRODUCT($A$2:$G$2,'Des Matrix All Tasks All Resp'!Q1087:W1087)</f>
        <v>0.66584189037001906</v>
      </c>
      <c r="N1086" s="17">
        <f>SUMPRODUCT($A$2:$G$2,'Des Matrix All Tasks All Resp'!X1087:AD1087)</f>
        <v>-0.79214457067197641</v>
      </c>
      <c r="P1086" s="17">
        <v>91</v>
      </c>
      <c r="Q1086" s="17">
        <v>5</v>
      </c>
      <c r="R1086" s="17">
        <f t="shared" si="146"/>
        <v>3.8162225787435333</v>
      </c>
      <c r="S1086" s="17">
        <f t="shared" si="147"/>
        <v>1.9291192963151294</v>
      </c>
      <c r="T1086" s="17">
        <f t="shared" si="148"/>
        <v>1.9461282584821706</v>
      </c>
      <c r="U1086" s="17">
        <f t="shared" si="149"/>
        <v>0.45287253595681493</v>
      </c>
      <c r="W1086" s="17">
        <v>91</v>
      </c>
      <c r="X1086" s="17">
        <v>5</v>
      </c>
      <c r="Y1086" s="17">
        <f t="shared" si="150"/>
        <v>0.46857342987741968</v>
      </c>
      <c r="Z1086" s="17">
        <f t="shared" si="151"/>
        <v>0.23686617503707263</v>
      </c>
      <c r="AA1086" s="17">
        <f t="shared" si="152"/>
        <v>0.23895461395194584</v>
      </c>
      <c r="AB1086" s="17">
        <f t="shared" si="153"/>
        <v>5.5605781133561828E-2</v>
      </c>
      <c r="AD1086" s="17">
        <v>91</v>
      </c>
      <c r="AE1086" s="17">
        <v>5</v>
      </c>
      <c r="AF1086" s="17">
        <f>SUMPRODUCT(Y1086:AB1086,'Coded Choice Data'!C1086:F1086)</f>
        <v>0.23895461395194584</v>
      </c>
      <c r="AG1086" s="17">
        <f t="shared" si="154"/>
        <v>-1.4314816448665266</v>
      </c>
    </row>
    <row r="1087" spans="9:33" x14ac:dyDescent="0.3">
      <c r="I1087" s="16">
        <v>91</v>
      </c>
      <c r="J1087" s="16">
        <v>6</v>
      </c>
      <c r="K1087" s="17">
        <f>SUMPRODUCT($A$2:$G$2,'Des Matrix All Tasks All Resp'!C1088:I1088)</f>
        <v>-0.68125478487649804</v>
      </c>
      <c r="L1087" s="17">
        <f>SUMPRODUCT($A$2:$G$2,'Des Matrix All Tasks All Resp'!J1088:P1088)</f>
        <v>-0.29981689164942416</v>
      </c>
      <c r="M1087" s="17">
        <f>SUMPRODUCT($A$2:$G$2,'Des Matrix All Tasks All Resp'!Q1088:W1088)</f>
        <v>-0.69446976714678621</v>
      </c>
      <c r="N1087" s="17">
        <f>SUMPRODUCT($A$2:$G$2,'Des Matrix All Tasks All Resp'!X1088:AD1088)</f>
        <v>-0.79214457067197641</v>
      </c>
      <c r="P1087" s="17">
        <v>91</v>
      </c>
      <c r="Q1087" s="17">
        <v>6</v>
      </c>
      <c r="R1087" s="17">
        <f t="shared" si="146"/>
        <v>0.50598169568907869</v>
      </c>
      <c r="S1087" s="17">
        <f t="shared" si="147"/>
        <v>0.74095388310426558</v>
      </c>
      <c r="T1087" s="17">
        <f t="shared" si="148"/>
        <v>0.49933914382267025</v>
      </c>
      <c r="U1087" s="17">
        <f t="shared" si="149"/>
        <v>0.45287253595681493</v>
      </c>
      <c r="W1087" s="17">
        <v>91</v>
      </c>
      <c r="X1087" s="17">
        <v>6</v>
      </c>
      <c r="Y1087" s="17">
        <f t="shared" si="150"/>
        <v>0.23008086144146769</v>
      </c>
      <c r="Z1087" s="17">
        <f t="shared" si="151"/>
        <v>0.33692781609591671</v>
      </c>
      <c r="AA1087" s="17">
        <f t="shared" si="152"/>
        <v>0.22706034890393112</v>
      </c>
      <c r="AB1087" s="17">
        <f t="shared" si="153"/>
        <v>0.20593097355868456</v>
      </c>
      <c r="AD1087" s="17">
        <v>91</v>
      </c>
      <c r="AE1087" s="17">
        <v>6</v>
      </c>
      <c r="AF1087" s="17">
        <f>SUMPRODUCT(Y1087:AB1087,'Coded Choice Data'!C1087:F1087)</f>
        <v>0.33692781609591671</v>
      </c>
      <c r="AG1087" s="17">
        <f t="shared" si="154"/>
        <v>-1.0878865671339988</v>
      </c>
    </row>
    <row r="1088" spans="9:33" x14ac:dyDescent="0.3">
      <c r="I1088" s="16">
        <v>91</v>
      </c>
      <c r="J1088" s="16">
        <v>7</v>
      </c>
      <c r="K1088" s="17">
        <f>SUMPRODUCT($A$2:$G$2,'Des Matrix All Tasks All Resp'!C1089:I1089)</f>
        <v>0.66584189037001906</v>
      </c>
      <c r="L1088" s="17">
        <f>SUMPRODUCT($A$2:$G$2,'Des Matrix All Tasks All Resp'!J1089:P1089)</f>
        <v>-0.8515711716844464</v>
      </c>
      <c r="M1088" s="17">
        <f>SUMPRODUCT($A$2:$G$2,'Des Matrix All Tasks All Resp'!Q1089:W1089)</f>
        <v>-0.29981689164942416</v>
      </c>
      <c r="N1088" s="17">
        <f>SUMPRODUCT($A$2:$G$2,'Des Matrix All Tasks All Resp'!X1089:AD1089)</f>
        <v>-0.79214457067197641</v>
      </c>
      <c r="P1088" s="17">
        <v>91</v>
      </c>
      <c r="Q1088" s="17">
        <v>7</v>
      </c>
      <c r="R1088" s="17">
        <f t="shared" si="146"/>
        <v>1.9461282584821706</v>
      </c>
      <c r="S1088" s="17">
        <f t="shared" si="147"/>
        <v>0.42674391698803016</v>
      </c>
      <c r="T1088" s="17">
        <f t="shared" si="148"/>
        <v>0.74095388310426558</v>
      </c>
      <c r="U1088" s="17">
        <f t="shared" si="149"/>
        <v>0.45287253595681493</v>
      </c>
      <c r="W1088" s="17">
        <v>91</v>
      </c>
      <c r="X1088" s="17">
        <v>7</v>
      </c>
      <c r="Y1088" s="17">
        <f t="shared" si="150"/>
        <v>0.54563855254439342</v>
      </c>
      <c r="Z1088" s="17">
        <f t="shared" si="151"/>
        <v>0.1196467561465229</v>
      </c>
      <c r="AA1088" s="17">
        <f t="shared" si="152"/>
        <v>0.20774221972115875</v>
      </c>
      <c r="AB1088" s="17">
        <f t="shared" si="153"/>
        <v>0.12697247158792493</v>
      </c>
      <c r="AD1088" s="17">
        <v>91</v>
      </c>
      <c r="AE1088" s="17">
        <v>7</v>
      </c>
      <c r="AF1088" s="17">
        <f>SUMPRODUCT(Y1088:AB1088,'Coded Choice Data'!C1088:F1088)</f>
        <v>0.1196467561465229</v>
      </c>
      <c r="AG1088" s="17">
        <f t="shared" si="154"/>
        <v>-2.1232115761818728</v>
      </c>
    </row>
    <row r="1089" spans="9:33" x14ac:dyDescent="0.3">
      <c r="I1089" s="16">
        <v>91</v>
      </c>
      <c r="J1089" s="16">
        <v>8</v>
      </c>
      <c r="K1089" s="17">
        <f>SUMPRODUCT($A$2:$G$2,'Des Matrix All Tasks All Resp'!C1090:I1090)</f>
        <v>-1.1975725696168413</v>
      </c>
      <c r="L1089" s="17">
        <f>SUMPRODUCT($A$2:$G$2,'Des Matrix All Tasks All Resp'!J1090:P1090)</f>
        <v>-0.68125478487649804</v>
      </c>
      <c r="M1089" s="17">
        <f>SUMPRODUCT($A$2:$G$2,'Des Matrix All Tasks All Resp'!Q1090:W1090)</f>
        <v>0.65706357561691719</v>
      </c>
      <c r="N1089" s="17">
        <f>SUMPRODUCT($A$2:$G$2,'Des Matrix All Tasks All Resp'!X1090:AD1090)</f>
        <v>-0.79214457067197641</v>
      </c>
      <c r="P1089" s="17">
        <v>91</v>
      </c>
      <c r="Q1089" s="17">
        <v>8</v>
      </c>
      <c r="R1089" s="17">
        <f t="shared" si="146"/>
        <v>0.30192622799302171</v>
      </c>
      <c r="S1089" s="17">
        <f t="shared" si="147"/>
        <v>0.50598169568907869</v>
      </c>
      <c r="T1089" s="17">
        <f t="shared" si="148"/>
        <v>1.9291192963151294</v>
      </c>
      <c r="U1089" s="17">
        <f t="shared" si="149"/>
        <v>0.45287253595681493</v>
      </c>
      <c r="W1089" s="17">
        <v>91</v>
      </c>
      <c r="X1089" s="17">
        <v>8</v>
      </c>
      <c r="Y1089" s="17">
        <f t="shared" si="150"/>
        <v>9.4650694721508805E-2</v>
      </c>
      <c r="Z1089" s="17">
        <f t="shared" si="151"/>
        <v>0.15861993617343256</v>
      </c>
      <c r="AA1089" s="17">
        <f t="shared" si="152"/>
        <v>0.60475859553716993</v>
      </c>
      <c r="AB1089" s="17">
        <f t="shared" si="153"/>
        <v>0.14197077356788865</v>
      </c>
      <c r="AD1089" s="17">
        <v>91</v>
      </c>
      <c r="AE1089" s="17">
        <v>8</v>
      </c>
      <c r="AF1089" s="17">
        <f>SUMPRODUCT(Y1089:AB1089,'Coded Choice Data'!C1089:F1089)</f>
        <v>0.15861993617343256</v>
      </c>
      <c r="AG1089" s="17">
        <f t="shared" si="154"/>
        <v>-1.8412442767136756</v>
      </c>
    </row>
    <row r="1090" spans="9:33" x14ac:dyDescent="0.3">
      <c r="I1090" s="16">
        <v>91</v>
      </c>
      <c r="J1090" s="16">
        <v>9</v>
      </c>
      <c r="K1090" s="17">
        <f>SUMPRODUCT($A$2:$G$2,'Des Matrix All Tasks All Resp'!C1091:I1091)</f>
        <v>-1.0671293456207582</v>
      </c>
      <c r="L1090" s="17">
        <f>SUMPRODUCT($A$2:$G$2,'Des Matrix All Tasks All Resp'!J1091:P1091)</f>
        <v>-0.69446976714678621</v>
      </c>
      <c r="M1090" s="17">
        <f>SUMPRODUCT($A$2:$G$2,'Des Matrix All Tasks All Resp'!Q1091:W1091)</f>
        <v>1.3392610796480227</v>
      </c>
      <c r="N1090" s="17">
        <f>SUMPRODUCT($A$2:$G$2,'Des Matrix All Tasks All Resp'!X1091:AD1091)</f>
        <v>-0.79214457067197641</v>
      </c>
      <c r="P1090" s="17">
        <v>91</v>
      </c>
      <c r="Q1090" s="17">
        <v>9</v>
      </c>
      <c r="R1090" s="17">
        <f t="shared" si="146"/>
        <v>0.3439945909823911</v>
      </c>
      <c r="S1090" s="17">
        <f t="shared" si="147"/>
        <v>0.49933914382267025</v>
      </c>
      <c r="T1090" s="17">
        <f t="shared" si="148"/>
        <v>3.8162225787435333</v>
      </c>
      <c r="U1090" s="17">
        <f t="shared" si="149"/>
        <v>0.45287253595681493</v>
      </c>
      <c r="W1090" s="17">
        <v>91</v>
      </c>
      <c r="X1090" s="17">
        <v>9</v>
      </c>
      <c r="Y1090" s="17">
        <f t="shared" si="150"/>
        <v>6.7285941987372616E-2</v>
      </c>
      <c r="Z1090" s="17">
        <f t="shared" si="151"/>
        <v>9.7671607473026778E-2</v>
      </c>
      <c r="AA1090" s="17">
        <f t="shared" si="152"/>
        <v>0.7464597926116322</v>
      </c>
      <c r="AB1090" s="17">
        <f t="shared" si="153"/>
        <v>8.8582657927968433E-2</v>
      </c>
      <c r="AD1090" s="17">
        <v>91</v>
      </c>
      <c r="AE1090" s="17">
        <v>9</v>
      </c>
      <c r="AF1090" s="17">
        <f>SUMPRODUCT(Y1090:AB1090,'Coded Choice Data'!C1090:F1090)</f>
        <v>0.7464597926116322</v>
      </c>
      <c r="AG1090" s="17">
        <f t="shared" si="154"/>
        <v>-0.29241352465689846</v>
      </c>
    </row>
    <row r="1091" spans="9:33" x14ac:dyDescent="0.3">
      <c r="I1091" s="16">
        <v>91</v>
      </c>
      <c r="J1091" s="16">
        <v>10</v>
      </c>
      <c r="K1091" s="17">
        <f>SUMPRODUCT($A$2:$G$2,'Des Matrix All Tasks All Resp'!C1092:I1092)</f>
        <v>-0.29981689164942416</v>
      </c>
      <c r="L1091" s="17">
        <f>SUMPRODUCT($A$2:$G$2,'Des Matrix All Tasks All Resp'!J1092:P1092)</f>
        <v>1.3392610796480227</v>
      </c>
      <c r="M1091" s="17">
        <f>SUMPRODUCT($A$2:$G$2,'Des Matrix All Tasks All Resp'!Q1092:W1092)</f>
        <v>-1.1975725696168413</v>
      </c>
      <c r="N1091" s="17">
        <f>SUMPRODUCT($A$2:$G$2,'Des Matrix All Tasks All Resp'!X1092:AD1092)</f>
        <v>-0.79214457067197641</v>
      </c>
      <c r="P1091" s="17">
        <v>91</v>
      </c>
      <c r="Q1091" s="17">
        <v>10</v>
      </c>
      <c r="R1091" s="17">
        <f t="shared" ref="R1091:R1154" si="155">EXP(K1091)</f>
        <v>0.74095388310426558</v>
      </c>
      <c r="S1091" s="17">
        <f t="shared" ref="S1091:S1154" si="156">EXP(L1091)</f>
        <v>3.8162225787435333</v>
      </c>
      <c r="T1091" s="17">
        <f t="shared" ref="T1091:T1154" si="157">EXP(M1091)</f>
        <v>0.30192622799302171</v>
      </c>
      <c r="U1091" s="17">
        <f t="shared" ref="U1091:U1154" si="158">EXP(N1091)</f>
        <v>0.45287253595681493</v>
      </c>
      <c r="W1091" s="17">
        <v>91</v>
      </c>
      <c r="X1091" s="17">
        <v>10</v>
      </c>
      <c r="Y1091" s="17">
        <f t="shared" ref="Y1091:Y1154" si="159">R1091/SUM($R1091:$U1091)</f>
        <v>0.13948745082729661</v>
      </c>
      <c r="Z1091" s="17">
        <f t="shared" ref="Z1091:Z1154" si="160">S1091/SUM($R1091:$U1091)</f>
        <v>0.71841874566922448</v>
      </c>
      <c r="AA1091" s="17">
        <f t="shared" ref="AA1091:AA1154" si="161">T1091/SUM($R1091:$U1091)</f>
        <v>5.6838786921805544E-2</v>
      </c>
      <c r="AB1091" s="17">
        <f t="shared" ref="AB1091:AB1154" si="162">U1091/SUM($R1091:$U1091)</f>
        <v>8.525501658167324E-2</v>
      </c>
      <c r="AD1091" s="17">
        <v>91</v>
      </c>
      <c r="AE1091" s="17">
        <v>10</v>
      </c>
      <c r="AF1091" s="17">
        <f>SUMPRODUCT(Y1091:AB1091,'Coded Choice Data'!C1091:F1091)</f>
        <v>0.13948745082729661</v>
      </c>
      <c r="AG1091" s="17">
        <f t="shared" ref="AG1091:AG1154" si="163">LN(AF1091)</f>
        <v>-1.9697806399944653</v>
      </c>
    </row>
    <row r="1092" spans="9:33" x14ac:dyDescent="0.3">
      <c r="I1092" s="16">
        <v>91</v>
      </c>
      <c r="J1092" s="16">
        <v>11</v>
      </c>
      <c r="K1092" s="17">
        <f>SUMPRODUCT($A$2:$G$2,'Des Matrix All Tasks All Resp'!C1093:I1093)</f>
        <v>-1.0671293456207582</v>
      </c>
      <c r="L1092" s="17">
        <f>SUMPRODUCT($A$2:$G$2,'Des Matrix All Tasks All Resp'!J1093:P1093)</f>
        <v>0.66584189037001906</v>
      </c>
      <c r="M1092" s="17">
        <f>SUMPRODUCT($A$2:$G$2,'Des Matrix All Tasks All Resp'!Q1093:W1093)</f>
        <v>-0.68125478487649804</v>
      </c>
      <c r="N1092" s="17">
        <f>SUMPRODUCT($A$2:$G$2,'Des Matrix All Tasks All Resp'!X1093:AD1093)</f>
        <v>-0.79214457067197641</v>
      </c>
      <c r="P1092" s="17">
        <v>91</v>
      </c>
      <c r="Q1092" s="17">
        <v>11</v>
      </c>
      <c r="R1092" s="17">
        <f t="shared" si="155"/>
        <v>0.3439945909823911</v>
      </c>
      <c r="S1092" s="17">
        <f t="shared" si="156"/>
        <v>1.9461282584821706</v>
      </c>
      <c r="T1092" s="17">
        <f t="shared" si="157"/>
        <v>0.50598169568907869</v>
      </c>
      <c r="U1092" s="17">
        <f t="shared" si="158"/>
        <v>0.45287253595681493</v>
      </c>
      <c r="W1092" s="17">
        <v>91</v>
      </c>
      <c r="X1092" s="17">
        <v>11</v>
      </c>
      <c r="Y1092" s="17">
        <f t="shared" si="159"/>
        <v>0.10587781396870258</v>
      </c>
      <c r="Z1092" s="17">
        <f t="shared" si="160"/>
        <v>0.59899722586439763</v>
      </c>
      <c r="AA1092" s="17">
        <f t="shared" si="161"/>
        <v>0.15573569251407005</v>
      </c>
      <c r="AB1092" s="17">
        <f t="shared" si="162"/>
        <v>0.1393892676528298</v>
      </c>
      <c r="AD1092" s="17">
        <v>91</v>
      </c>
      <c r="AE1092" s="17">
        <v>11</v>
      </c>
      <c r="AF1092" s="17">
        <f>SUMPRODUCT(Y1092:AB1092,'Coded Choice Data'!C1092:F1092)</f>
        <v>0.15573569251407005</v>
      </c>
      <c r="AG1092" s="17">
        <f t="shared" si="163"/>
        <v>-1.8595949874020634</v>
      </c>
    </row>
    <row r="1093" spans="9:33" x14ac:dyDescent="0.3">
      <c r="I1093" s="16">
        <v>91</v>
      </c>
      <c r="J1093" s="16">
        <v>12</v>
      </c>
      <c r="K1093" s="17">
        <f>SUMPRODUCT($A$2:$G$2,'Des Matrix All Tasks All Resp'!C1094:I1094)</f>
        <v>0.65706357561691719</v>
      </c>
      <c r="L1093" s="17">
        <f>SUMPRODUCT($A$2:$G$2,'Des Matrix All Tasks All Resp'!J1094:P1094)</f>
        <v>-0.8515711716844464</v>
      </c>
      <c r="M1093" s="17">
        <f>SUMPRODUCT($A$2:$G$2,'Des Matrix All Tasks All Resp'!Q1094:W1094)</f>
        <v>-0.69446976714678621</v>
      </c>
      <c r="N1093" s="17">
        <f>SUMPRODUCT($A$2:$G$2,'Des Matrix All Tasks All Resp'!X1094:AD1094)</f>
        <v>-0.79214457067197641</v>
      </c>
      <c r="P1093" s="17">
        <v>91</v>
      </c>
      <c r="Q1093" s="17">
        <v>12</v>
      </c>
      <c r="R1093" s="17">
        <f t="shared" si="155"/>
        <v>1.9291192963151294</v>
      </c>
      <c r="S1093" s="17">
        <f t="shared" si="156"/>
        <v>0.42674391698803016</v>
      </c>
      <c r="T1093" s="17">
        <f t="shared" si="157"/>
        <v>0.49933914382267025</v>
      </c>
      <c r="U1093" s="17">
        <f t="shared" si="158"/>
        <v>0.45287253595681493</v>
      </c>
      <c r="W1093" s="17">
        <v>91</v>
      </c>
      <c r="X1093" s="17">
        <v>12</v>
      </c>
      <c r="Y1093" s="17">
        <f t="shared" si="159"/>
        <v>0.58315466205103683</v>
      </c>
      <c r="Z1093" s="17">
        <f t="shared" si="160"/>
        <v>0.1290006819012392</v>
      </c>
      <c r="AA1093" s="17">
        <f t="shared" si="161"/>
        <v>0.15094553780109821</v>
      </c>
      <c r="AB1093" s="17">
        <f t="shared" si="162"/>
        <v>0.13689911824662579</v>
      </c>
      <c r="AD1093" s="17">
        <v>91</v>
      </c>
      <c r="AE1093" s="17">
        <v>12</v>
      </c>
      <c r="AF1093" s="17">
        <f>SUMPRODUCT(Y1093:AB1093,'Coded Choice Data'!C1093:F1093)</f>
        <v>0.1290006819012392</v>
      </c>
      <c r="AG1093" s="17">
        <f t="shared" si="163"/>
        <v>-2.0479375885783182</v>
      </c>
    </row>
    <row r="1094" spans="9:33" x14ac:dyDescent="0.3">
      <c r="I1094" s="16">
        <v>92</v>
      </c>
      <c r="J1094" s="16">
        <v>1</v>
      </c>
      <c r="K1094" s="17">
        <f>SUMPRODUCT($A$2:$G$2,'Des Matrix All Tasks All Resp'!C1095:I1095)</f>
        <v>-0.69446976714678621</v>
      </c>
      <c r="L1094" s="17">
        <f>SUMPRODUCT($A$2:$G$2,'Des Matrix All Tasks All Resp'!J1095:P1095)</f>
        <v>-1.1975725696168413</v>
      </c>
      <c r="M1094" s="17">
        <f>SUMPRODUCT($A$2:$G$2,'Des Matrix All Tasks All Resp'!Q1095:W1095)</f>
        <v>0.66584189037001906</v>
      </c>
      <c r="N1094" s="17">
        <f>SUMPRODUCT($A$2:$G$2,'Des Matrix All Tasks All Resp'!X1095:AD1095)</f>
        <v>-0.79214457067197641</v>
      </c>
      <c r="P1094" s="17">
        <v>92</v>
      </c>
      <c r="Q1094" s="17">
        <v>1</v>
      </c>
      <c r="R1094" s="17">
        <f t="shared" si="155"/>
        <v>0.49933914382267025</v>
      </c>
      <c r="S1094" s="17">
        <f t="shared" si="156"/>
        <v>0.30192622799302171</v>
      </c>
      <c r="T1094" s="17">
        <f t="shared" si="157"/>
        <v>1.9461282584821706</v>
      </c>
      <c r="U1094" s="17">
        <f t="shared" si="158"/>
        <v>0.45287253595681493</v>
      </c>
      <c r="W1094" s="17">
        <v>92</v>
      </c>
      <c r="X1094" s="17">
        <v>1</v>
      </c>
      <c r="Y1094" s="17">
        <f t="shared" si="159"/>
        <v>0.15603050430241394</v>
      </c>
      <c r="Z1094" s="17">
        <f t="shared" si="160"/>
        <v>9.4344098992981823E-2</v>
      </c>
      <c r="AA1094" s="17">
        <f t="shared" si="161"/>
        <v>0.60811449966355624</v>
      </c>
      <c r="AB1094" s="17">
        <f t="shared" si="162"/>
        <v>0.14151089704104794</v>
      </c>
      <c r="AD1094" s="17">
        <v>92</v>
      </c>
      <c r="AE1094" s="17">
        <v>1</v>
      </c>
      <c r="AF1094" s="17">
        <f>SUMPRODUCT(Y1094:AB1094,'Coded Choice Data'!C1094:F1094)</f>
        <v>0.60811449966355624</v>
      </c>
      <c r="AG1094" s="17">
        <f t="shared" si="163"/>
        <v>-0.49739209293123748</v>
      </c>
    </row>
    <row r="1095" spans="9:33" x14ac:dyDescent="0.3">
      <c r="I1095" s="16">
        <v>92</v>
      </c>
      <c r="J1095" s="16">
        <v>2</v>
      </c>
      <c r="K1095" s="17">
        <f>SUMPRODUCT($A$2:$G$2,'Des Matrix All Tasks All Resp'!C1096:I1096)</f>
        <v>-0.29981689164942416</v>
      </c>
      <c r="L1095" s="17">
        <f>SUMPRODUCT($A$2:$G$2,'Des Matrix All Tasks All Resp'!J1096:P1096)</f>
        <v>0.65706357561691719</v>
      </c>
      <c r="M1095" s="17">
        <f>SUMPRODUCT($A$2:$G$2,'Des Matrix All Tasks All Resp'!Q1096:W1096)</f>
        <v>-1.0671293456207582</v>
      </c>
      <c r="N1095" s="17">
        <f>SUMPRODUCT($A$2:$G$2,'Des Matrix All Tasks All Resp'!X1096:AD1096)</f>
        <v>-0.79214457067197641</v>
      </c>
      <c r="P1095" s="17">
        <v>92</v>
      </c>
      <c r="Q1095" s="17">
        <v>2</v>
      </c>
      <c r="R1095" s="17">
        <f t="shared" si="155"/>
        <v>0.74095388310426558</v>
      </c>
      <c r="S1095" s="17">
        <f t="shared" si="156"/>
        <v>1.9291192963151294</v>
      </c>
      <c r="T1095" s="17">
        <f t="shared" si="157"/>
        <v>0.3439945909823911</v>
      </c>
      <c r="U1095" s="17">
        <f t="shared" si="158"/>
        <v>0.45287253595681493</v>
      </c>
      <c r="W1095" s="17">
        <v>92</v>
      </c>
      <c r="X1095" s="17">
        <v>2</v>
      </c>
      <c r="Y1095" s="17">
        <f t="shared" si="159"/>
        <v>0.21371982717594143</v>
      </c>
      <c r="Z1095" s="17">
        <f t="shared" si="160"/>
        <v>0.55643279833142645</v>
      </c>
      <c r="AA1095" s="17">
        <f t="shared" si="161"/>
        <v>9.922137694481846E-2</v>
      </c>
      <c r="AB1095" s="17">
        <f t="shared" si="162"/>
        <v>0.13062599754781365</v>
      </c>
      <c r="AD1095" s="17">
        <v>92</v>
      </c>
      <c r="AE1095" s="17">
        <v>2</v>
      </c>
      <c r="AF1095" s="17">
        <f>SUMPRODUCT(Y1095:AB1095,'Coded Choice Data'!C1095:F1095)</f>
        <v>0.21371982717594143</v>
      </c>
      <c r="AG1095" s="17">
        <f t="shared" si="163"/>
        <v>-1.543089340539995</v>
      </c>
    </row>
    <row r="1096" spans="9:33" x14ac:dyDescent="0.3">
      <c r="I1096" s="16">
        <v>92</v>
      </c>
      <c r="J1096" s="16">
        <v>3</v>
      </c>
      <c r="K1096" s="17">
        <f>SUMPRODUCT($A$2:$G$2,'Des Matrix All Tasks All Resp'!C1097:I1097)</f>
        <v>1.3392610796480227</v>
      </c>
      <c r="L1096" s="17">
        <f>SUMPRODUCT($A$2:$G$2,'Des Matrix All Tasks All Resp'!J1097:P1097)</f>
        <v>-0.68125478487649804</v>
      </c>
      <c r="M1096" s="17">
        <f>SUMPRODUCT($A$2:$G$2,'Des Matrix All Tasks All Resp'!Q1097:W1097)</f>
        <v>-0.8515711716844464</v>
      </c>
      <c r="N1096" s="17">
        <f>SUMPRODUCT($A$2:$G$2,'Des Matrix All Tasks All Resp'!X1097:AD1097)</f>
        <v>-0.79214457067197641</v>
      </c>
      <c r="P1096" s="17">
        <v>92</v>
      </c>
      <c r="Q1096" s="17">
        <v>3</v>
      </c>
      <c r="R1096" s="17">
        <f t="shared" si="155"/>
        <v>3.8162225787435333</v>
      </c>
      <c r="S1096" s="17">
        <f t="shared" si="156"/>
        <v>0.50598169568907869</v>
      </c>
      <c r="T1096" s="17">
        <f t="shared" si="157"/>
        <v>0.42674391698803016</v>
      </c>
      <c r="U1096" s="17">
        <f t="shared" si="158"/>
        <v>0.45287253595681493</v>
      </c>
      <c r="W1096" s="17">
        <v>92</v>
      </c>
      <c r="X1096" s="17">
        <v>3</v>
      </c>
      <c r="Y1096" s="17">
        <f t="shared" si="159"/>
        <v>0.73363208360075771</v>
      </c>
      <c r="Z1096" s="17">
        <f t="shared" si="160"/>
        <v>9.7270114101793301E-2</v>
      </c>
      <c r="AA1096" s="17">
        <f t="shared" si="161"/>
        <v>8.2037413312237836E-2</v>
      </c>
      <c r="AB1096" s="17">
        <f t="shared" si="162"/>
        <v>8.7060388985211054E-2</v>
      </c>
      <c r="AD1096" s="17">
        <v>92</v>
      </c>
      <c r="AE1096" s="17">
        <v>3</v>
      </c>
      <c r="AF1096" s="17">
        <f>SUMPRODUCT(Y1096:AB1096,'Coded Choice Data'!C1096:F1096)</f>
        <v>0.73363208360075771</v>
      </c>
      <c r="AG1096" s="17">
        <f t="shared" si="163"/>
        <v>-0.30974762453497645</v>
      </c>
    </row>
    <row r="1097" spans="9:33" x14ac:dyDescent="0.3">
      <c r="I1097" s="16">
        <v>92</v>
      </c>
      <c r="J1097" s="16">
        <v>4</v>
      </c>
      <c r="K1097" s="17">
        <f>SUMPRODUCT($A$2:$G$2,'Des Matrix All Tasks All Resp'!C1098:I1098)</f>
        <v>-0.8515711716844464</v>
      </c>
      <c r="L1097" s="17">
        <f>SUMPRODUCT($A$2:$G$2,'Des Matrix All Tasks All Resp'!J1098:P1098)</f>
        <v>-1.0671293456207582</v>
      </c>
      <c r="M1097" s="17">
        <f>SUMPRODUCT($A$2:$G$2,'Des Matrix All Tasks All Resp'!Q1098:W1098)</f>
        <v>-1.1975725696168413</v>
      </c>
      <c r="N1097" s="17">
        <f>SUMPRODUCT($A$2:$G$2,'Des Matrix All Tasks All Resp'!X1098:AD1098)</f>
        <v>-0.79214457067197641</v>
      </c>
      <c r="P1097" s="17">
        <v>92</v>
      </c>
      <c r="Q1097" s="17">
        <v>4</v>
      </c>
      <c r="R1097" s="17">
        <f t="shared" si="155"/>
        <v>0.42674391698803016</v>
      </c>
      <c r="S1097" s="17">
        <f t="shared" si="156"/>
        <v>0.3439945909823911</v>
      </c>
      <c r="T1097" s="17">
        <f t="shared" si="157"/>
        <v>0.30192622799302171</v>
      </c>
      <c r="U1097" s="17">
        <f t="shared" si="158"/>
        <v>0.45287253595681493</v>
      </c>
      <c r="W1097" s="17">
        <v>92</v>
      </c>
      <c r="X1097" s="17">
        <v>4</v>
      </c>
      <c r="Y1097" s="17">
        <f t="shared" si="159"/>
        <v>0.27973352394784146</v>
      </c>
      <c r="Z1097" s="17">
        <f t="shared" si="160"/>
        <v>0.22549078106062309</v>
      </c>
      <c r="AA1097" s="17">
        <f t="shared" si="161"/>
        <v>0.19791468458386108</v>
      </c>
      <c r="AB1097" s="17">
        <f t="shared" si="162"/>
        <v>0.29686101040767443</v>
      </c>
      <c r="AD1097" s="17">
        <v>92</v>
      </c>
      <c r="AE1097" s="17">
        <v>4</v>
      </c>
      <c r="AF1097" s="17">
        <f>SUMPRODUCT(Y1097:AB1097,'Coded Choice Data'!C1097:F1097)</f>
        <v>0.22549078106062309</v>
      </c>
      <c r="AG1097" s="17">
        <f t="shared" si="163"/>
        <v>-1.4894760030896363</v>
      </c>
    </row>
    <row r="1098" spans="9:33" x14ac:dyDescent="0.3">
      <c r="I1098" s="16">
        <v>92</v>
      </c>
      <c r="J1098" s="16">
        <v>5</v>
      </c>
      <c r="K1098" s="17">
        <f>SUMPRODUCT($A$2:$G$2,'Des Matrix All Tasks All Resp'!C1099:I1099)</f>
        <v>1.3392610796480227</v>
      </c>
      <c r="L1098" s="17">
        <f>SUMPRODUCT($A$2:$G$2,'Des Matrix All Tasks All Resp'!J1099:P1099)</f>
        <v>0.65706357561691719</v>
      </c>
      <c r="M1098" s="17">
        <f>SUMPRODUCT($A$2:$G$2,'Des Matrix All Tasks All Resp'!Q1099:W1099)</f>
        <v>0.66584189037001906</v>
      </c>
      <c r="N1098" s="17">
        <f>SUMPRODUCT($A$2:$G$2,'Des Matrix All Tasks All Resp'!X1099:AD1099)</f>
        <v>-0.79214457067197641</v>
      </c>
      <c r="P1098" s="17">
        <v>92</v>
      </c>
      <c r="Q1098" s="17">
        <v>5</v>
      </c>
      <c r="R1098" s="17">
        <f t="shared" si="155"/>
        <v>3.8162225787435333</v>
      </c>
      <c r="S1098" s="17">
        <f t="shared" si="156"/>
        <v>1.9291192963151294</v>
      </c>
      <c r="T1098" s="17">
        <f t="shared" si="157"/>
        <v>1.9461282584821706</v>
      </c>
      <c r="U1098" s="17">
        <f t="shared" si="158"/>
        <v>0.45287253595681493</v>
      </c>
      <c r="W1098" s="17">
        <v>92</v>
      </c>
      <c r="X1098" s="17">
        <v>5</v>
      </c>
      <c r="Y1098" s="17">
        <f t="shared" si="159"/>
        <v>0.46857342987741968</v>
      </c>
      <c r="Z1098" s="17">
        <f t="shared" si="160"/>
        <v>0.23686617503707263</v>
      </c>
      <c r="AA1098" s="17">
        <f t="shared" si="161"/>
        <v>0.23895461395194584</v>
      </c>
      <c r="AB1098" s="17">
        <f t="shared" si="162"/>
        <v>5.5605781133561828E-2</v>
      </c>
      <c r="AD1098" s="17">
        <v>92</v>
      </c>
      <c r="AE1098" s="17">
        <v>5</v>
      </c>
      <c r="AF1098" s="17">
        <f>SUMPRODUCT(Y1098:AB1098,'Coded Choice Data'!C1098:F1098)</f>
        <v>0.46857342987741968</v>
      </c>
      <c r="AG1098" s="17">
        <f t="shared" si="163"/>
        <v>-0.75806245558852292</v>
      </c>
    </row>
    <row r="1099" spans="9:33" x14ac:dyDescent="0.3">
      <c r="I1099" s="16">
        <v>92</v>
      </c>
      <c r="J1099" s="16">
        <v>6</v>
      </c>
      <c r="K1099" s="17">
        <f>SUMPRODUCT($A$2:$G$2,'Des Matrix All Tasks All Resp'!C1100:I1100)</f>
        <v>-0.68125478487649804</v>
      </c>
      <c r="L1099" s="17">
        <f>SUMPRODUCT($A$2:$G$2,'Des Matrix All Tasks All Resp'!J1100:P1100)</f>
        <v>-0.29981689164942416</v>
      </c>
      <c r="M1099" s="17">
        <f>SUMPRODUCT($A$2:$G$2,'Des Matrix All Tasks All Resp'!Q1100:W1100)</f>
        <v>-0.69446976714678621</v>
      </c>
      <c r="N1099" s="17">
        <f>SUMPRODUCT($A$2:$G$2,'Des Matrix All Tasks All Resp'!X1100:AD1100)</f>
        <v>-0.79214457067197641</v>
      </c>
      <c r="P1099" s="17">
        <v>92</v>
      </c>
      <c r="Q1099" s="17">
        <v>6</v>
      </c>
      <c r="R1099" s="17">
        <f t="shared" si="155"/>
        <v>0.50598169568907869</v>
      </c>
      <c r="S1099" s="17">
        <f t="shared" si="156"/>
        <v>0.74095388310426558</v>
      </c>
      <c r="T1099" s="17">
        <f t="shared" si="157"/>
        <v>0.49933914382267025</v>
      </c>
      <c r="U1099" s="17">
        <f t="shared" si="158"/>
        <v>0.45287253595681493</v>
      </c>
      <c r="W1099" s="17">
        <v>92</v>
      </c>
      <c r="X1099" s="17">
        <v>6</v>
      </c>
      <c r="Y1099" s="17">
        <f t="shared" si="159"/>
        <v>0.23008086144146769</v>
      </c>
      <c r="Z1099" s="17">
        <f t="shared" si="160"/>
        <v>0.33692781609591671</v>
      </c>
      <c r="AA1099" s="17">
        <f t="shared" si="161"/>
        <v>0.22706034890393112</v>
      </c>
      <c r="AB1099" s="17">
        <f t="shared" si="162"/>
        <v>0.20593097355868456</v>
      </c>
      <c r="AD1099" s="17">
        <v>92</v>
      </c>
      <c r="AE1099" s="17">
        <v>6</v>
      </c>
      <c r="AF1099" s="17">
        <f>SUMPRODUCT(Y1099:AB1099,'Coded Choice Data'!C1099:F1099)</f>
        <v>0.22706034890393112</v>
      </c>
      <c r="AG1099" s="17">
        <f t="shared" si="163"/>
        <v>-1.4825394426313609</v>
      </c>
    </row>
    <row r="1100" spans="9:33" x14ac:dyDescent="0.3">
      <c r="I1100" s="16">
        <v>92</v>
      </c>
      <c r="J1100" s="16">
        <v>7</v>
      </c>
      <c r="K1100" s="17">
        <f>SUMPRODUCT($A$2:$G$2,'Des Matrix All Tasks All Resp'!C1101:I1101)</f>
        <v>0.66584189037001906</v>
      </c>
      <c r="L1100" s="17">
        <f>SUMPRODUCT($A$2:$G$2,'Des Matrix All Tasks All Resp'!J1101:P1101)</f>
        <v>-0.8515711716844464</v>
      </c>
      <c r="M1100" s="17">
        <f>SUMPRODUCT($A$2:$G$2,'Des Matrix All Tasks All Resp'!Q1101:W1101)</f>
        <v>-0.29981689164942416</v>
      </c>
      <c r="N1100" s="17">
        <f>SUMPRODUCT($A$2:$G$2,'Des Matrix All Tasks All Resp'!X1101:AD1101)</f>
        <v>-0.79214457067197641</v>
      </c>
      <c r="P1100" s="17">
        <v>92</v>
      </c>
      <c r="Q1100" s="17">
        <v>7</v>
      </c>
      <c r="R1100" s="17">
        <f t="shared" si="155"/>
        <v>1.9461282584821706</v>
      </c>
      <c r="S1100" s="17">
        <f t="shared" si="156"/>
        <v>0.42674391698803016</v>
      </c>
      <c r="T1100" s="17">
        <f t="shared" si="157"/>
        <v>0.74095388310426558</v>
      </c>
      <c r="U1100" s="17">
        <f t="shared" si="158"/>
        <v>0.45287253595681493</v>
      </c>
      <c r="W1100" s="17">
        <v>92</v>
      </c>
      <c r="X1100" s="17">
        <v>7</v>
      </c>
      <c r="Y1100" s="17">
        <f t="shared" si="159"/>
        <v>0.54563855254439342</v>
      </c>
      <c r="Z1100" s="17">
        <f t="shared" si="160"/>
        <v>0.1196467561465229</v>
      </c>
      <c r="AA1100" s="17">
        <f t="shared" si="161"/>
        <v>0.20774221972115875</v>
      </c>
      <c r="AB1100" s="17">
        <f t="shared" si="162"/>
        <v>0.12697247158792493</v>
      </c>
      <c r="AD1100" s="17">
        <v>92</v>
      </c>
      <c r="AE1100" s="17">
        <v>7</v>
      </c>
      <c r="AF1100" s="17">
        <f>SUMPRODUCT(Y1100:AB1100,'Coded Choice Data'!C1100:F1100)</f>
        <v>0.54563855254439342</v>
      </c>
      <c r="AG1100" s="17">
        <f t="shared" si="163"/>
        <v>-0.60579851412740759</v>
      </c>
    </row>
    <row r="1101" spans="9:33" x14ac:dyDescent="0.3">
      <c r="I1101" s="16">
        <v>92</v>
      </c>
      <c r="J1101" s="16">
        <v>8</v>
      </c>
      <c r="K1101" s="17">
        <f>SUMPRODUCT($A$2:$G$2,'Des Matrix All Tasks All Resp'!C1102:I1102)</f>
        <v>-1.1975725696168413</v>
      </c>
      <c r="L1101" s="17">
        <f>SUMPRODUCT($A$2:$G$2,'Des Matrix All Tasks All Resp'!J1102:P1102)</f>
        <v>-0.68125478487649804</v>
      </c>
      <c r="M1101" s="17">
        <f>SUMPRODUCT($A$2:$G$2,'Des Matrix All Tasks All Resp'!Q1102:W1102)</f>
        <v>0.65706357561691719</v>
      </c>
      <c r="N1101" s="17">
        <f>SUMPRODUCT($A$2:$G$2,'Des Matrix All Tasks All Resp'!X1102:AD1102)</f>
        <v>-0.79214457067197641</v>
      </c>
      <c r="P1101" s="17">
        <v>92</v>
      </c>
      <c r="Q1101" s="17">
        <v>8</v>
      </c>
      <c r="R1101" s="17">
        <f t="shared" si="155"/>
        <v>0.30192622799302171</v>
      </c>
      <c r="S1101" s="17">
        <f t="shared" si="156"/>
        <v>0.50598169568907869</v>
      </c>
      <c r="T1101" s="17">
        <f t="shared" si="157"/>
        <v>1.9291192963151294</v>
      </c>
      <c r="U1101" s="17">
        <f t="shared" si="158"/>
        <v>0.45287253595681493</v>
      </c>
      <c r="W1101" s="17">
        <v>92</v>
      </c>
      <c r="X1101" s="17">
        <v>8</v>
      </c>
      <c r="Y1101" s="17">
        <f t="shared" si="159"/>
        <v>9.4650694721508805E-2</v>
      </c>
      <c r="Z1101" s="17">
        <f t="shared" si="160"/>
        <v>0.15861993617343256</v>
      </c>
      <c r="AA1101" s="17">
        <f t="shared" si="161"/>
        <v>0.60475859553716993</v>
      </c>
      <c r="AB1101" s="17">
        <f t="shared" si="162"/>
        <v>0.14197077356788865</v>
      </c>
      <c r="AD1101" s="17">
        <v>92</v>
      </c>
      <c r="AE1101" s="17">
        <v>8</v>
      </c>
      <c r="AF1101" s="17">
        <f>SUMPRODUCT(Y1101:AB1101,'Coded Choice Data'!C1101:F1101)</f>
        <v>0.15861993617343256</v>
      </c>
      <c r="AG1101" s="17">
        <f t="shared" si="163"/>
        <v>-1.8412442767136756</v>
      </c>
    </row>
    <row r="1102" spans="9:33" x14ac:dyDescent="0.3">
      <c r="I1102" s="16">
        <v>92</v>
      </c>
      <c r="J1102" s="16">
        <v>9</v>
      </c>
      <c r="K1102" s="17">
        <f>SUMPRODUCT($A$2:$G$2,'Des Matrix All Tasks All Resp'!C1103:I1103)</f>
        <v>-1.0671293456207582</v>
      </c>
      <c r="L1102" s="17">
        <f>SUMPRODUCT($A$2:$G$2,'Des Matrix All Tasks All Resp'!J1103:P1103)</f>
        <v>-0.69446976714678621</v>
      </c>
      <c r="M1102" s="17">
        <f>SUMPRODUCT($A$2:$G$2,'Des Matrix All Tasks All Resp'!Q1103:W1103)</f>
        <v>1.3392610796480227</v>
      </c>
      <c r="N1102" s="17">
        <f>SUMPRODUCT($A$2:$G$2,'Des Matrix All Tasks All Resp'!X1103:AD1103)</f>
        <v>-0.79214457067197641</v>
      </c>
      <c r="P1102" s="17">
        <v>92</v>
      </c>
      <c r="Q1102" s="17">
        <v>9</v>
      </c>
      <c r="R1102" s="17">
        <f t="shared" si="155"/>
        <v>0.3439945909823911</v>
      </c>
      <c r="S1102" s="17">
        <f t="shared" si="156"/>
        <v>0.49933914382267025</v>
      </c>
      <c r="T1102" s="17">
        <f t="shared" si="157"/>
        <v>3.8162225787435333</v>
      </c>
      <c r="U1102" s="17">
        <f t="shared" si="158"/>
        <v>0.45287253595681493</v>
      </c>
      <c r="W1102" s="17">
        <v>92</v>
      </c>
      <c r="X1102" s="17">
        <v>9</v>
      </c>
      <c r="Y1102" s="17">
        <f t="shared" si="159"/>
        <v>6.7285941987372616E-2</v>
      </c>
      <c r="Z1102" s="17">
        <f t="shared" si="160"/>
        <v>9.7671607473026778E-2</v>
      </c>
      <c r="AA1102" s="17">
        <f t="shared" si="161"/>
        <v>0.7464597926116322</v>
      </c>
      <c r="AB1102" s="17">
        <f t="shared" si="162"/>
        <v>8.8582657927968433E-2</v>
      </c>
      <c r="AD1102" s="17">
        <v>92</v>
      </c>
      <c r="AE1102" s="17">
        <v>9</v>
      </c>
      <c r="AF1102" s="17">
        <f>SUMPRODUCT(Y1102:AB1102,'Coded Choice Data'!C1102:F1102)</f>
        <v>0.7464597926116322</v>
      </c>
      <c r="AG1102" s="17">
        <f t="shared" si="163"/>
        <v>-0.29241352465689846</v>
      </c>
    </row>
    <row r="1103" spans="9:33" x14ac:dyDescent="0.3">
      <c r="I1103" s="16">
        <v>92</v>
      </c>
      <c r="J1103" s="16">
        <v>10</v>
      </c>
      <c r="K1103" s="17">
        <f>SUMPRODUCT($A$2:$G$2,'Des Matrix All Tasks All Resp'!C1104:I1104)</f>
        <v>-0.29981689164942416</v>
      </c>
      <c r="L1103" s="17">
        <f>SUMPRODUCT($A$2:$G$2,'Des Matrix All Tasks All Resp'!J1104:P1104)</f>
        <v>1.3392610796480227</v>
      </c>
      <c r="M1103" s="17">
        <f>SUMPRODUCT($A$2:$G$2,'Des Matrix All Tasks All Resp'!Q1104:W1104)</f>
        <v>-1.1975725696168413</v>
      </c>
      <c r="N1103" s="17">
        <f>SUMPRODUCT($A$2:$G$2,'Des Matrix All Tasks All Resp'!X1104:AD1104)</f>
        <v>-0.79214457067197641</v>
      </c>
      <c r="P1103" s="17">
        <v>92</v>
      </c>
      <c r="Q1103" s="17">
        <v>10</v>
      </c>
      <c r="R1103" s="17">
        <f t="shared" si="155"/>
        <v>0.74095388310426558</v>
      </c>
      <c r="S1103" s="17">
        <f t="shared" si="156"/>
        <v>3.8162225787435333</v>
      </c>
      <c r="T1103" s="17">
        <f t="shared" si="157"/>
        <v>0.30192622799302171</v>
      </c>
      <c r="U1103" s="17">
        <f t="shared" si="158"/>
        <v>0.45287253595681493</v>
      </c>
      <c r="W1103" s="17">
        <v>92</v>
      </c>
      <c r="X1103" s="17">
        <v>10</v>
      </c>
      <c r="Y1103" s="17">
        <f t="shared" si="159"/>
        <v>0.13948745082729661</v>
      </c>
      <c r="Z1103" s="17">
        <f t="shared" si="160"/>
        <v>0.71841874566922448</v>
      </c>
      <c r="AA1103" s="17">
        <f t="shared" si="161"/>
        <v>5.6838786921805544E-2</v>
      </c>
      <c r="AB1103" s="17">
        <f t="shared" si="162"/>
        <v>8.525501658167324E-2</v>
      </c>
      <c r="AD1103" s="17">
        <v>92</v>
      </c>
      <c r="AE1103" s="17">
        <v>10</v>
      </c>
      <c r="AF1103" s="17">
        <f>SUMPRODUCT(Y1103:AB1103,'Coded Choice Data'!C1103:F1103)</f>
        <v>0.71841874566922448</v>
      </c>
      <c r="AG1103" s="17">
        <f t="shared" si="163"/>
        <v>-0.33070266869701831</v>
      </c>
    </row>
    <row r="1104" spans="9:33" x14ac:dyDescent="0.3">
      <c r="I1104" s="16">
        <v>92</v>
      </c>
      <c r="J1104" s="16">
        <v>11</v>
      </c>
      <c r="K1104" s="17">
        <f>SUMPRODUCT($A$2:$G$2,'Des Matrix All Tasks All Resp'!C1105:I1105)</f>
        <v>-1.0671293456207582</v>
      </c>
      <c r="L1104" s="17">
        <f>SUMPRODUCT($A$2:$G$2,'Des Matrix All Tasks All Resp'!J1105:P1105)</f>
        <v>0.66584189037001906</v>
      </c>
      <c r="M1104" s="17">
        <f>SUMPRODUCT($A$2:$G$2,'Des Matrix All Tasks All Resp'!Q1105:W1105)</f>
        <v>-0.68125478487649804</v>
      </c>
      <c r="N1104" s="17">
        <f>SUMPRODUCT($A$2:$G$2,'Des Matrix All Tasks All Resp'!X1105:AD1105)</f>
        <v>-0.79214457067197641</v>
      </c>
      <c r="P1104" s="17">
        <v>92</v>
      </c>
      <c r="Q1104" s="17">
        <v>11</v>
      </c>
      <c r="R1104" s="17">
        <f t="shared" si="155"/>
        <v>0.3439945909823911</v>
      </c>
      <c r="S1104" s="17">
        <f t="shared" si="156"/>
        <v>1.9461282584821706</v>
      </c>
      <c r="T1104" s="17">
        <f t="shared" si="157"/>
        <v>0.50598169568907869</v>
      </c>
      <c r="U1104" s="17">
        <f t="shared" si="158"/>
        <v>0.45287253595681493</v>
      </c>
      <c r="W1104" s="17">
        <v>92</v>
      </c>
      <c r="X1104" s="17">
        <v>11</v>
      </c>
      <c r="Y1104" s="17">
        <f t="shared" si="159"/>
        <v>0.10587781396870258</v>
      </c>
      <c r="Z1104" s="17">
        <f t="shared" si="160"/>
        <v>0.59899722586439763</v>
      </c>
      <c r="AA1104" s="17">
        <f t="shared" si="161"/>
        <v>0.15573569251407005</v>
      </c>
      <c r="AB1104" s="17">
        <f t="shared" si="162"/>
        <v>0.1393892676528298</v>
      </c>
      <c r="AD1104" s="17">
        <v>92</v>
      </c>
      <c r="AE1104" s="17">
        <v>11</v>
      </c>
      <c r="AF1104" s="17">
        <f>SUMPRODUCT(Y1104:AB1104,'Coded Choice Data'!C1104:F1104)</f>
        <v>0.59899722586439763</v>
      </c>
      <c r="AG1104" s="17">
        <f t="shared" si="163"/>
        <v>-0.51249831215554631</v>
      </c>
    </row>
    <row r="1105" spans="9:33" x14ac:dyDescent="0.3">
      <c r="I1105" s="16">
        <v>92</v>
      </c>
      <c r="J1105" s="16">
        <v>12</v>
      </c>
      <c r="K1105" s="17">
        <f>SUMPRODUCT($A$2:$G$2,'Des Matrix All Tasks All Resp'!C1106:I1106)</f>
        <v>0.65706357561691719</v>
      </c>
      <c r="L1105" s="17">
        <f>SUMPRODUCT($A$2:$G$2,'Des Matrix All Tasks All Resp'!J1106:P1106)</f>
        <v>-0.8515711716844464</v>
      </c>
      <c r="M1105" s="17">
        <f>SUMPRODUCT($A$2:$G$2,'Des Matrix All Tasks All Resp'!Q1106:W1106)</f>
        <v>-0.69446976714678621</v>
      </c>
      <c r="N1105" s="17">
        <f>SUMPRODUCT($A$2:$G$2,'Des Matrix All Tasks All Resp'!X1106:AD1106)</f>
        <v>-0.79214457067197641</v>
      </c>
      <c r="P1105" s="17">
        <v>92</v>
      </c>
      <c r="Q1105" s="17">
        <v>12</v>
      </c>
      <c r="R1105" s="17">
        <f t="shared" si="155"/>
        <v>1.9291192963151294</v>
      </c>
      <c r="S1105" s="17">
        <f t="shared" si="156"/>
        <v>0.42674391698803016</v>
      </c>
      <c r="T1105" s="17">
        <f t="shared" si="157"/>
        <v>0.49933914382267025</v>
      </c>
      <c r="U1105" s="17">
        <f t="shared" si="158"/>
        <v>0.45287253595681493</v>
      </c>
      <c r="W1105" s="17">
        <v>92</v>
      </c>
      <c r="X1105" s="17">
        <v>12</v>
      </c>
      <c r="Y1105" s="17">
        <f t="shared" si="159"/>
        <v>0.58315466205103683</v>
      </c>
      <c r="Z1105" s="17">
        <f t="shared" si="160"/>
        <v>0.1290006819012392</v>
      </c>
      <c r="AA1105" s="17">
        <f t="shared" si="161"/>
        <v>0.15094553780109821</v>
      </c>
      <c r="AB1105" s="17">
        <f t="shared" si="162"/>
        <v>0.13689911824662579</v>
      </c>
      <c r="AD1105" s="17">
        <v>92</v>
      </c>
      <c r="AE1105" s="17">
        <v>12</v>
      </c>
      <c r="AF1105" s="17">
        <f>SUMPRODUCT(Y1105:AB1105,'Coded Choice Data'!C1105:F1105)</f>
        <v>0.1290006819012392</v>
      </c>
      <c r="AG1105" s="17">
        <f t="shared" si="163"/>
        <v>-2.0479375885783182</v>
      </c>
    </row>
    <row r="1106" spans="9:33" x14ac:dyDescent="0.3">
      <c r="I1106" s="16">
        <v>93</v>
      </c>
      <c r="J1106" s="16">
        <v>1</v>
      </c>
      <c r="K1106" s="17">
        <f>SUMPRODUCT($A$2:$G$2,'Des Matrix All Tasks All Resp'!C1107:I1107)</f>
        <v>-0.69446976714678621</v>
      </c>
      <c r="L1106" s="17">
        <f>SUMPRODUCT($A$2:$G$2,'Des Matrix All Tasks All Resp'!J1107:P1107)</f>
        <v>-1.1975725696168413</v>
      </c>
      <c r="M1106" s="17">
        <f>SUMPRODUCT($A$2:$G$2,'Des Matrix All Tasks All Resp'!Q1107:W1107)</f>
        <v>0.66584189037001906</v>
      </c>
      <c r="N1106" s="17">
        <f>SUMPRODUCT($A$2:$G$2,'Des Matrix All Tasks All Resp'!X1107:AD1107)</f>
        <v>-0.79214457067197641</v>
      </c>
      <c r="P1106" s="17">
        <v>93</v>
      </c>
      <c r="Q1106" s="17">
        <v>1</v>
      </c>
      <c r="R1106" s="17">
        <f t="shared" si="155"/>
        <v>0.49933914382267025</v>
      </c>
      <c r="S1106" s="17">
        <f t="shared" si="156"/>
        <v>0.30192622799302171</v>
      </c>
      <c r="T1106" s="17">
        <f t="shared" si="157"/>
        <v>1.9461282584821706</v>
      </c>
      <c r="U1106" s="17">
        <f t="shared" si="158"/>
        <v>0.45287253595681493</v>
      </c>
      <c r="W1106" s="17">
        <v>93</v>
      </c>
      <c r="X1106" s="17">
        <v>1</v>
      </c>
      <c r="Y1106" s="17">
        <f t="shared" si="159"/>
        <v>0.15603050430241394</v>
      </c>
      <c r="Z1106" s="17">
        <f t="shared" si="160"/>
        <v>9.4344098992981823E-2</v>
      </c>
      <c r="AA1106" s="17">
        <f t="shared" si="161"/>
        <v>0.60811449966355624</v>
      </c>
      <c r="AB1106" s="17">
        <f t="shared" si="162"/>
        <v>0.14151089704104794</v>
      </c>
      <c r="AD1106" s="17">
        <v>93</v>
      </c>
      <c r="AE1106" s="17">
        <v>1</v>
      </c>
      <c r="AF1106" s="17">
        <f>SUMPRODUCT(Y1106:AB1106,'Coded Choice Data'!C1106:F1106)</f>
        <v>0.60811449966355624</v>
      </c>
      <c r="AG1106" s="17">
        <f t="shared" si="163"/>
        <v>-0.49739209293123748</v>
      </c>
    </row>
    <row r="1107" spans="9:33" x14ac:dyDescent="0.3">
      <c r="I1107" s="16">
        <v>93</v>
      </c>
      <c r="J1107" s="16">
        <v>2</v>
      </c>
      <c r="K1107" s="17">
        <f>SUMPRODUCT($A$2:$G$2,'Des Matrix All Tasks All Resp'!C1108:I1108)</f>
        <v>-0.29981689164942416</v>
      </c>
      <c r="L1107" s="17">
        <f>SUMPRODUCT($A$2:$G$2,'Des Matrix All Tasks All Resp'!J1108:P1108)</f>
        <v>0.65706357561691719</v>
      </c>
      <c r="M1107" s="17">
        <f>SUMPRODUCT($A$2:$G$2,'Des Matrix All Tasks All Resp'!Q1108:W1108)</f>
        <v>-1.0671293456207582</v>
      </c>
      <c r="N1107" s="17">
        <f>SUMPRODUCT($A$2:$G$2,'Des Matrix All Tasks All Resp'!X1108:AD1108)</f>
        <v>-0.79214457067197641</v>
      </c>
      <c r="P1107" s="17">
        <v>93</v>
      </c>
      <c r="Q1107" s="17">
        <v>2</v>
      </c>
      <c r="R1107" s="17">
        <f t="shared" si="155"/>
        <v>0.74095388310426558</v>
      </c>
      <c r="S1107" s="17">
        <f t="shared" si="156"/>
        <v>1.9291192963151294</v>
      </c>
      <c r="T1107" s="17">
        <f t="shared" si="157"/>
        <v>0.3439945909823911</v>
      </c>
      <c r="U1107" s="17">
        <f t="shared" si="158"/>
        <v>0.45287253595681493</v>
      </c>
      <c r="W1107" s="17">
        <v>93</v>
      </c>
      <c r="X1107" s="17">
        <v>2</v>
      </c>
      <c r="Y1107" s="17">
        <f t="shared" si="159"/>
        <v>0.21371982717594143</v>
      </c>
      <c r="Z1107" s="17">
        <f t="shared" si="160"/>
        <v>0.55643279833142645</v>
      </c>
      <c r="AA1107" s="17">
        <f t="shared" si="161"/>
        <v>9.922137694481846E-2</v>
      </c>
      <c r="AB1107" s="17">
        <f t="shared" si="162"/>
        <v>0.13062599754781365</v>
      </c>
      <c r="AD1107" s="17">
        <v>93</v>
      </c>
      <c r="AE1107" s="17">
        <v>2</v>
      </c>
      <c r="AF1107" s="17">
        <f>SUMPRODUCT(Y1107:AB1107,'Coded Choice Data'!C1107:F1107)</f>
        <v>9.922137694481846E-2</v>
      </c>
      <c r="AG1107" s="17">
        <f t="shared" si="163"/>
        <v>-2.3104017945113293</v>
      </c>
    </row>
    <row r="1108" spans="9:33" x14ac:dyDescent="0.3">
      <c r="I1108" s="16">
        <v>93</v>
      </c>
      <c r="J1108" s="16">
        <v>3</v>
      </c>
      <c r="K1108" s="17">
        <f>SUMPRODUCT($A$2:$G$2,'Des Matrix All Tasks All Resp'!C1109:I1109)</f>
        <v>1.3392610796480227</v>
      </c>
      <c r="L1108" s="17">
        <f>SUMPRODUCT($A$2:$G$2,'Des Matrix All Tasks All Resp'!J1109:P1109)</f>
        <v>-0.68125478487649804</v>
      </c>
      <c r="M1108" s="17">
        <f>SUMPRODUCT($A$2:$G$2,'Des Matrix All Tasks All Resp'!Q1109:W1109)</f>
        <v>-0.8515711716844464</v>
      </c>
      <c r="N1108" s="17">
        <f>SUMPRODUCT($A$2:$G$2,'Des Matrix All Tasks All Resp'!X1109:AD1109)</f>
        <v>-0.79214457067197641</v>
      </c>
      <c r="P1108" s="17">
        <v>93</v>
      </c>
      <c r="Q1108" s="17">
        <v>3</v>
      </c>
      <c r="R1108" s="17">
        <f t="shared" si="155"/>
        <v>3.8162225787435333</v>
      </c>
      <c r="S1108" s="17">
        <f t="shared" si="156"/>
        <v>0.50598169568907869</v>
      </c>
      <c r="T1108" s="17">
        <f t="shared" si="157"/>
        <v>0.42674391698803016</v>
      </c>
      <c r="U1108" s="17">
        <f t="shared" si="158"/>
        <v>0.45287253595681493</v>
      </c>
      <c r="W1108" s="17">
        <v>93</v>
      </c>
      <c r="X1108" s="17">
        <v>3</v>
      </c>
      <c r="Y1108" s="17">
        <f t="shared" si="159"/>
        <v>0.73363208360075771</v>
      </c>
      <c r="Z1108" s="17">
        <f t="shared" si="160"/>
        <v>9.7270114101793301E-2</v>
      </c>
      <c r="AA1108" s="17">
        <f t="shared" si="161"/>
        <v>8.2037413312237836E-2</v>
      </c>
      <c r="AB1108" s="17">
        <f t="shared" si="162"/>
        <v>8.7060388985211054E-2</v>
      </c>
      <c r="AD1108" s="17">
        <v>93</v>
      </c>
      <c r="AE1108" s="17">
        <v>3</v>
      </c>
      <c r="AF1108" s="17">
        <f>SUMPRODUCT(Y1108:AB1108,'Coded Choice Data'!C1108:F1108)</f>
        <v>8.2037413312237836E-2</v>
      </c>
      <c r="AG1108" s="17">
        <f t="shared" si="163"/>
        <v>-2.5005798758674453</v>
      </c>
    </row>
    <row r="1109" spans="9:33" x14ac:dyDescent="0.3">
      <c r="I1109" s="16">
        <v>93</v>
      </c>
      <c r="J1109" s="16">
        <v>4</v>
      </c>
      <c r="K1109" s="17">
        <f>SUMPRODUCT($A$2:$G$2,'Des Matrix All Tasks All Resp'!C1110:I1110)</f>
        <v>-0.8515711716844464</v>
      </c>
      <c r="L1109" s="17">
        <f>SUMPRODUCT($A$2:$G$2,'Des Matrix All Tasks All Resp'!J1110:P1110)</f>
        <v>-1.0671293456207582</v>
      </c>
      <c r="M1109" s="17">
        <f>SUMPRODUCT($A$2:$G$2,'Des Matrix All Tasks All Resp'!Q1110:W1110)</f>
        <v>-1.1975725696168413</v>
      </c>
      <c r="N1109" s="17">
        <f>SUMPRODUCT($A$2:$G$2,'Des Matrix All Tasks All Resp'!X1110:AD1110)</f>
        <v>-0.79214457067197641</v>
      </c>
      <c r="P1109" s="17">
        <v>93</v>
      </c>
      <c r="Q1109" s="17">
        <v>4</v>
      </c>
      <c r="R1109" s="17">
        <f t="shared" si="155"/>
        <v>0.42674391698803016</v>
      </c>
      <c r="S1109" s="17">
        <f t="shared" si="156"/>
        <v>0.3439945909823911</v>
      </c>
      <c r="T1109" s="17">
        <f t="shared" si="157"/>
        <v>0.30192622799302171</v>
      </c>
      <c r="U1109" s="17">
        <f t="shared" si="158"/>
        <v>0.45287253595681493</v>
      </c>
      <c r="W1109" s="17">
        <v>93</v>
      </c>
      <c r="X1109" s="17">
        <v>4</v>
      </c>
      <c r="Y1109" s="17">
        <f t="shared" si="159"/>
        <v>0.27973352394784146</v>
      </c>
      <c r="Z1109" s="17">
        <f t="shared" si="160"/>
        <v>0.22549078106062309</v>
      </c>
      <c r="AA1109" s="17">
        <f t="shared" si="161"/>
        <v>0.19791468458386108</v>
      </c>
      <c r="AB1109" s="17">
        <f t="shared" si="162"/>
        <v>0.29686101040767443</v>
      </c>
      <c r="AD1109" s="17">
        <v>93</v>
      </c>
      <c r="AE1109" s="17">
        <v>4</v>
      </c>
      <c r="AF1109" s="17">
        <f>SUMPRODUCT(Y1109:AB1109,'Coded Choice Data'!C1109:F1109)</f>
        <v>0.22549078106062309</v>
      </c>
      <c r="AG1109" s="17">
        <f t="shared" si="163"/>
        <v>-1.4894760030896363</v>
      </c>
    </row>
    <row r="1110" spans="9:33" x14ac:dyDescent="0.3">
      <c r="I1110" s="16">
        <v>93</v>
      </c>
      <c r="J1110" s="16">
        <v>5</v>
      </c>
      <c r="K1110" s="17">
        <f>SUMPRODUCT($A$2:$G$2,'Des Matrix All Tasks All Resp'!C1111:I1111)</f>
        <v>1.3392610796480227</v>
      </c>
      <c r="L1110" s="17">
        <f>SUMPRODUCT($A$2:$G$2,'Des Matrix All Tasks All Resp'!J1111:P1111)</f>
        <v>0.65706357561691719</v>
      </c>
      <c r="M1110" s="17">
        <f>SUMPRODUCT($A$2:$G$2,'Des Matrix All Tasks All Resp'!Q1111:W1111)</f>
        <v>0.66584189037001906</v>
      </c>
      <c r="N1110" s="17">
        <f>SUMPRODUCT($A$2:$G$2,'Des Matrix All Tasks All Resp'!X1111:AD1111)</f>
        <v>-0.79214457067197641</v>
      </c>
      <c r="P1110" s="17">
        <v>93</v>
      </c>
      <c r="Q1110" s="17">
        <v>5</v>
      </c>
      <c r="R1110" s="17">
        <f t="shared" si="155"/>
        <v>3.8162225787435333</v>
      </c>
      <c r="S1110" s="17">
        <f t="shared" si="156"/>
        <v>1.9291192963151294</v>
      </c>
      <c r="T1110" s="17">
        <f t="shared" si="157"/>
        <v>1.9461282584821706</v>
      </c>
      <c r="U1110" s="17">
        <f t="shared" si="158"/>
        <v>0.45287253595681493</v>
      </c>
      <c r="W1110" s="17">
        <v>93</v>
      </c>
      <c r="X1110" s="17">
        <v>5</v>
      </c>
      <c r="Y1110" s="17">
        <f t="shared" si="159"/>
        <v>0.46857342987741968</v>
      </c>
      <c r="Z1110" s="17">
        <f t="shared" si="160"/>
        <v>0.23686617503707263</v>
      </c>
      <c r="AA1110" s="17">
        <f t="shared" si="161"/>
        <v>0.23895461395194584</v>
      </c>
      <c r="AB1110" s="17">
        <f t="shared" si="162"/>
        <v>5.5605781133561828E-2</v>
      </c>
      <c r="AD1110" s="17">
        <v>93</v>
      </c>
      <c r="AE1110" s="17">
        <v>5</v>
      </c>
      <c r="AF1110" s="17">
        <f>SUMPRODUCT(Y1110:AB1110,'Coded Choice Data'!C1110:F1110)</f>
        <v>0.23895461395194584</v>
      </c>
      <c r="AG1110" s="17">
        <f t="shared" si="163"/>
        <v>-1.4314816448665266</v>
      </c>
    </row>
    <row r="1111" spans="9:33" x14ac:dyDescent="0.3">
      <c r="I1111" s="16">
        <v>93</v>
      </c>
      <c r="J1111" s="16">
        <v>6</v>
      </c>
      <c r="K1111" s="17">
        <f>SUMPRODUCT($A$2:$G$2,'Des Matrix All Tasks All Resp'!C1112:I1112)</f>
        <v>-0.68125478487649804</v>
      </c>
      <c r="L1111" s="17">
        <f>SUMPRODUCT($A$2:$G$2,'Des Matrix All Tasks All Resp'!J1112:P1112)</f>
        <v>-0.29981689164942416</v>
      </c>
      <c r="M1111" s="17">
        <f>SUMPRODUCT($A$2:$G$2,'Des Matrix All Tasks All Resp'!Q1112:W1112)</f>
        <v>-0.69446976714678621</v>
      </c>
      <c r="N1111" s="17">
        <f>SUMPRODUCT($A$2:$G$2,'Des Matrix All Tasks All Resp'!X1112:AD1112)</f>
        <v>-0.79214457067197641</v>
      </c>
      <c r="P1111" s="17">
        <v>93</v>
      </c>
      <c r="Q1111" s="17">
        <v>6</v>
      </c>
      <c r="R1111" s="17">
        <f t="shared" si="155"/>
        <v>0.50598169568907869</v>
      </c>
      <c r="S1111" s="17">
        <f t="shared" si="156"/>
        <v>0.74095388310426558</v>
      </c>
      <c r="T1111" s="17">
        <f t="shared" si="157"/>
        <v>0.49933914382267025</v>
      </c>
      <c r="U1111" s="17">
        <f t="shared" si="158"/>
        <v>0.45287253595681493</v>
      </c>
      <c r="W1111" s="17">
        <v>93</v>
      </c>
      <c r="X1111" s="17">
        <v>6</v>
      </c>
      <c r="Y1111" s="17">
        <f t="shared" si="159"/>
        <v>0.23008086144146769</v>
      </c>
      <c r="Z1111" s="17">
        <f t="shared" si="160"/>
        <v>0.33692781609591671</v>
      </c>
      <c r="AA1111" s="17">
        <f t="shared" si="161"/>
        <v>0.22706034890393112</v>
      </c>
      <c r="AB1111" s="17">
        <f t="shared" si="162"/>
        <v>0.20593097355868456</v>
      </c>
      <c r="AD1111" s="17">
        <v>93</v>
      </c>
      <c r="AE1111" s="17">
        <v>6</v>
      </c>
      <c r="AF1111" s="17">
        <f>SUMPRODUCT(Y1111:AB1111,'Coded Choice Data'!C1111:F1111)</f>
        <v>0.33692781609591671</v>
      </c>
      <c r="AG1111" s="17">
        <f t="shared" si="163"/>
        <v>-1.0878865671339988</v>
      </c>
    </row>
    <row r="1112" spans="9:33" x14ac:dyDescent="0.3">
      <c r="I1112" s="16">
        <v>93</v>
      </c>
      <c r="J1112" s="16">
        <v>7</v>
      </c>
      <c r="K1112" s="17">
        <f>SUMPRODUCT($A$2:$G$2,'Des Matrix All Tasks All Resp'!C1113:I1113)</f>
        <v>0.66584189037001906</v>
      </c>
      <c r="L1112" s="17">
        <f>SUMPRODUCT($A$2:$G$2,'Des Matrix All Tasks All Resp'!J1113:P1113)</f>
        <v>-0.8515711716844464</v>
      </c>
      <c r="M1112" s="17">
        <f>SUMPRODUCT($A$2:$G$2,'Des Matrix All Tasks All Resp'!Q1113:W1113)</f>
        <v>-0.29981689164942416</v>
      </c>
      <c r="N1112" s="17">
        <f>SUMPRODUCT($A$2:$G$2,'Des Matrix All Tasks All Resp'!X1113:AD1113)</f>
        <v>-0.79214457067197641</v>
      </c>
      <c r="P1112" s="17">
        <v>93</v>
      </c>
      <c r="Q1112" s="17">
        <v>7</v>
      </c>
      <c r="R1112" s="17">
        <f t="shared" si="155"/>
        <v>1.9461282584821706</v>
      </c>
      <c r="S1112" s="17">
        <f t="shared" si="156"/>
        <v>0.42674391698803016</v>
      </c>
      <c r="T1112" s="17">
        <f t="shared" si="157"/>
        <v>0.74095388310426558</v>
      </c>
      <c r="U1112" s="17">
        <f t="shared" si="158"/>
        <v>0.45287253595681493</v>
      </c>
      <c r="W1112" s="17">
        <v>93</v>
      </c>
      <c r="X1112" s="17">
        <v>7</v>
      </c>
      <c r="Y1112" s="17">
        <f t="shared" si="159"/>
        <v>0.54563855254439342</v>
      </c>
      <c r="Z1112" s="17">
        <f t="shared" si="160"/>
        <v>0.1196467561465229</v>
      </c>
      <c r="AA1112" s="17">
        <f t="shared" si="161"/>
        <v>0.20774221972115875</v>
      </c>
      <c r="AB1112" s="17">
        <f t="shared" si="162"/>
        <v>0.12697247158792493</v>
      </c>
      <c r="AD1112" s="17">
        <v>93</v>
      </c>
      <c r="AE1112" s="17">
        <v>7</v>
      </c>
      <c r="AF1112" s="17">
        <f>SUMPRODUCT(Y1112:AB1112,'Coded Choice Data'!C1112:F1112)</f>
        <v>0.12697247158792493</v>
      </c>
      <c r="AG1112" s="17">
        <f t="shared" si="163"/>
        <v>-2.0637849751694031</v>
      </c>
    </row>
    <row r="1113" spans="9:33" x14ac:dyDescent="0.3">
      <c r="I1113" s="16">
        <v>93</v>
      </c>
      <c r="J1113" s="16">
        <v>8</v>
      </c>
      <c r="K1113" s="17">
        <f>SUMPRODUCT($A$2:$G$2,'Des Matrix All Tasks All Resp'!C1114:I1114)</f>
        <v>-1.1975725696168413</v>
      </c>
      <c r="L1113" s="17">
        <f>SUMPRODUCT($A$2:$G$2,'Des Matrix All Tasks All Resp'!J1114:P1114)</f>
        <v>-0.68125478487649804</v>
      </c>
      <c r="M1113" s="17">
        <f>SUMPRODUCT($A$2:$G$2,'Des Matrix All Tasks All Resp'!Q1114:W1114)</f>
        <v>0.65706357561691719</v>
      </c>
      <c r="N1113" s="17">
        <f>SUMPRODUCT($A$2:$G$2,'Des Matrix All Tasks All Resp'!X1114:AD1114)</f>
        <v>-0.79214457067197641</v>
      </c>
      <c r="P1113" s="17">
        <v>93</v>
      </c>
      <c r="Q1113" s="17">
        <v>8</v>
      </c>
      <c r="R1113" s="17">
        <f t="shared" si="155"/>
        <v>0.30192622799302171</v>
      </c>
      <c r="S1113" s="17">
        <f t="shared" si="156"/>
        <v>0.50598169568907869</v>
      </c>
      <c r="T1113" s="17">
        <f t="shared" si="157"/>
        <v>1.9291192963151294</v>
      </c>
      <c r="U1113" s="17">
        <f t="shared" si="158"/>
        <v>0.45287253595681493</v>
      </c>
      <c r="W1113" s="17">
        <v>93</v>
      </c>
      <c r="X1113" s="17">
        <v>8</v>
      </c>
      <c r="Y1113" s="17">
        <f t="shared" si="159"/>
        <v>9.4650694721508805E-2</v>
      </c>
      <c r="Z1113" s="17">
        <f t="shared" si="160"/>
        <v>0.15861993617343256</v>
      </c>
      <c r="AA1113" s="17">
        <f t="shared" si="161"/>
        <v>0.60475859553716993</v>
      </c>
      <c r="AB1113" s="17">
        <f t="shared" si="162"/>
        <v>0.14197077356788865</v>
      </c>
      <c r="AD1113" s="17">
        <v>93</v>
      </c>
      <c r="AE1113" s="17">
        <v>8</v>
      </c>
      <c r="AF1113" s="17">
        <f>SUMPRODUCT(Y1113:AB1113,'Coded Choice Data'!C1113:F1113)</f>
        <v>0.60475859553716993</v>
      </c>
      <c r="AG1113" s="17">
        <f t="shared" si="163"/>
        <v>-0.5029259162202605</v>
      </c>
    </row>
    <row r="1114" spans="9:33" x14ac:dyDescent="0.3">
      <c r="I1114" s="16">
        <v>93</v>
      </c>
      <c r="J1114" s="16">
        <v>9</v>
      </c>
      <c r="K1114" s="17">
        <f>SUMPRODUCT($A$2:$G$2,'Des Matrix All Tasks All Resp'!C1115:I1115)</f>
        <v>-1.0671293456207582</v>
      </c>
      <c r="L1114" s="17">
        <f>SUMPRODUCT($A$2:$G$2,'Des Matrix All Tasks All Resp'!J1115:P1115)</f>
        <v>-0.69446976714678621</v>
      </c>
      <c r="M1114" s="17">
        <f>SUMPRODUCT($A$2:$G$2,'Des Matrix All Tasks All Resp'!Q1115:W1115)</f>
        <v>1.3392610796480227</v>
      </c>
      <c r="N1114" s="17">
        <f>SUMPRODUCT($A$2:$G$2,'Des Matrix All Tasks All Resp'!X1115:AD1115)</f>
        <v>-0.79214457067197641</v>
      </c>
      <c r="P1114" s="17">
        <v>93</v>
      </c>
      <c r="Q1114" s="17">
        <v>9</v>
      </c>
      <c r="R1114" s="17">
        <f t="shared" si="155"/>
        <v>0.3439945909823911</v>
      </c>
      <c r="S1114" s="17">
        <f t="shared" si="156"/>
        <v>0.49933914382267025</v>
      </c>
      <c r="T1114" s="17">
        <f t="shared" si="157"/>
        <v>3.8162225787435333</v>
      </c>
      <c r="U1114" s="17">
        <f t="shared" si="158"/>
        <v>0.45287253595681493</v>
      </c>
      <c r="W1114" s="17">
        <v>93</v>
      </c>
      <c r="X1114" s="17">
        <v>9</v>
      </c>
      <c r="Y1114" s="17">
        <f t="shared" si="159"/>
        <v>6.7285941987372616E-2</v>
      </c>
      <c r="Z1114" s="17">
        <f t="shared" si="160"/>
        <v>9.7671607473026778E-2</v>
      </c>
      <c r="AA1114" s="17">
        <f t="shared" si="161"/>
        <v>0.7464597926116322</v>
      </c>
      <c r="AB1114" s="17">
        <f t="shared" si="162"/>
        <v>8.8582657927968433E-2</v>
      </c>
      <c r="AD1114" s="17">
        <v>93</v>
      </c>
      <c r="AE1114" s="17">
        <v>9</v>
      </c>
      <c r="AF1114" s="17">
        <f>SUMPRODUCT(Y1114:AB1114,'Coded Choice Data'!C1114:F1114)</f>
        <v>0.7464597926116322</v>
      </c>
      <c r="AG1114" s="17">
        <f t="shared" si="163"/>
        <v>-0.29241352465689846</v>
      </c>
    </row>
    <row r="1115" spans="9:33" x14ac:dyDescent="0.3">
      <c r="I1115" s="16">
        <v>93</v>
      </c>
      <c r="J1115" s="16">
        <v>10</v>
      </c>
      <c r="K1115" s="17">
        <f>SUMPRODUCT($A$2:$G$2,'Des Matrix All Tasks All Resp'!C1116:I1116)</f>
        <v>-0.29981689164942416</v>
      </c>
      <c r="L1115" s="17">
        <f>SUMPRODUCT($A$2:$G$2,'Des Matrix All Tasks All Resp'!J1116:P1116)</f>
        <v>1.3392610796480227</v>
      </c>
      <c r="M1115" s="17">
        <f>SUMPRODUCT($A$2:$G$2,'Des Matrix All Tasks All Resp'!Q1116:W1116)</f>
        <v>-1.1975725696168413</v>
      </c>
      <c r="N1115" s="17">
        <f>SUMPRODUCT($A$2:$G$2,'Des Matrix All Tasks All Resp'!X1116:AD1116)</f>
        <v>-0.79214457067197641</v>
      </c>
      <c r="P1115" s="17">
        <v>93</v>
      </c>
      <c r="Q1115" s="17">
        <v>10</v>
      </c>
      <c r="R1115" s="17">
        <f t="shared" si="155"/>
        <v>0.74095388310426558</v>
      </c>
      <c r="S1115" s="17">
        <f t="shared" si="156"/>
        <v>3.8162225787435333</v>
      </c>
      <c r="T1115" s="17">
        <f t="shared" si="157"/>
        <v>0.30192622799302171</v>
      </c>
      <c r="U1115" s="17">
        <f t="shared" si="158"/>
        <v>0.45287253595681493</v>
      </c>
      <c r="W1115" s="17">
        <v>93</v>
      </c>
      <c r="X1115" s="17">
        <v>10</v>
      </c>
      <c r="Y1115" s="17">
        <f t="shared" si="159"/>
        <v>0.13948745082729661</v>
      </c>
      <c r="Z1115" s="17">
        <f t="shared" si="160"/>
        <v>0.71841874566922448</v>
      </c>
      <c r="AA1115" s="17">
        <f t="shared" si="161"/>
        <v>5.6838786921805544E-2</v>
      </c>
      <c r="AB1115" s="17">
        <f t="shared" si="162"/>
        <v>8.525501658167324E-2</v>
      </c>
      <c r="AD1115" s="17">
        <v>93</v>
      </c>
      <c r="AE1115" s="17">
        <v>10</v>
      </c>
      <c r="AF1115" s="17">
        <f>SUMPRODUCT(Y1115:AB1115,'Coded Choice Data'!C1115:F1115)</f>
        <v>8.525501658167324E-2</v>
      </c>
      <c r="AG1115" s="17">
        <f t="shared" si="163"/>
        <v>-2.4621083190170174</v>
      </c>
    </row>
    <row r="1116" spans="9:33" x14ac:dyDescent="0.3">
      <c r="I1116" s="16">
        <v>93</v>
      </c>
      <c r="J1116" s="16">
        <v>11</v>
      </c>
      <c r="K1116" s="17">
        <f>SUMPRODUCT($A$2:$G$2,'Des Matrix All Tasks All Resp'!C1117:I1117)</f>
        <v>-1.0671293456207582</v>
      </c>
      <c r="L1116" s="17">
        <f>SUMPRODUCT($A$2:$G$2,'Des Matrix All Tasks All Resp'!J1117:P1117)</f>
        <v>0.66584189037001906</v>
      </c>
      <c r="M1116" s="17">
        <f>SUMPRODUCT($A$2:$G$2,'Des Matrix All Tasks All Resp'!Q1117:W1117)</f>
        <v>-0.68125478487649804</v>
      </c>
      <c r="N1116" s="17">
        <f>SUMPRODUCT($A$2:$G$2,'Des Matrix All Tasks All Resp'!X1117:AD1117)</f>
        <v>-0.79214457067197641</v>
      </c>
      <c r="P1116" s="17">
        <v>93</v>
      </c>
      <c r="Q1116" s="17">
        <v>11</v>
      </c>
      <c r="R1116" s="17">
        <f t="shared" si="155"/>
        <v>0.3439945909823911</v>
      </c>
      <c r="S1116" s="17">
        <f t="shared" si="156"/>
        <v>1.9461282584821706</v>
      </c>
      <c r="T1116" s="17">
        <f t="shared" si="157"/>
        <v>0.50598169568907869</v>
      </c>
      <c r="U1116" s="17">
        <f t="shared" si="158"/>
        <v>0.45287253595681493</v>
      </c>
      <c r="W1116" s="17">
        <v>93</v>
      </c>
      <c r="X1116" s="17">
        <v>11</v>
      </c>
      <c r="Y1116" s="17">
        <f t="shared" si="159"/>
        <v>0.10587781396870258</v>
      </c>
      <c r="Z1116" s="17">
        <f t="shared" si="160"/>
        <v>0.59899722586439763</v>
      </c>
      <c r="AA1116" s="17">
        <f t="shared" si="161"/>
        <v>0.15573569251407005</v>
      </c>
      <c r="AB1116" s="17">
        <f t="shared" si="162"/>
        <v>0.1393892676528298</v>
      </c>
      <c r="AD1116" s="17">
        <v>93</v>
      </c>
      <c r="AE1116" s="17">
        <v>11</v>
      </c>
      <c r="AF1116" s="17">
        <f>SUMPRODUCT(Y1116:AB1116,'Coded Choice Data'!C1116:F1116)</f>
        <v>0.15573569251407005</v>
      </c>
      <c r="AG1116" s="17">
        <f t="shared" si="163"/>
        <v>-1.8595949874020634</v>
      </c>
    </row>
    <row r="1117" spans="9:33" x14ac:dyDescent="0.3">
      <c r="I1117" s="16">
        <v>93</v>
      </c>
      <c r="J1117" s="16">
        <v>12</v>
      </c>
      <c r="K1117" s="17">
        <f>SUMPRODUCT($A$2:$G$2,'Des Matrix All Tasks All Resp'!C1118:I1118)</f>
        <v>0.65706357561691719</v>
      </c>
      <c r="L1117" s="17">
        <f>SUMPRODUCT($A$2:$G$2,'Des Matrix All Tasks All Resp'!J1118:P1118)</f>
        <v>-0.8515711716844464</v>
      </c>
      <c r="M1117" s="17">
        <f>SUMPRODUCT($A$2:$G$2,'Des Matrix All Tasks All Resp'!Q1118:W1118)</f>
        <v>-0.69446976714678621</v>
      </c>
      <c r="N1117" s="17">
        <f>SUMPRODUCT($A$2:$G$2,'Des Matrix All Tasks All Resp'!X1118:AD1118)</f>
        <v>-0.79214457067197641</v>
      </c>
      <c r="P1117" s="17">
        <v>93</v>
      </c>
      <c r="Q1117" s="17">
        <v>12</v>
      </c>
      <c r="R1117" s="17">
        <f t="shared" si="155"/>
        <v>1.9291192963151294</v>
      </c>
      <c r="S1117" s="17">
        <f t="shared" si="156"/>
        <v>0.42674391698803016</v>
      </c>
      <c r="T1117" s="17">
        <f t="shared" si="157"/>
        <v>0.49933914382267025</v>
      </c>
      <c r="U1117" s="17">
        <f t="shared" si="158"/>
        <v>0.45287253595681493</v>
      </c>
      <c r="W1117" s="17">
        <v>93</v>
      </c>
      <c r="X1117" s="17">
        <v>12</v>
      </c>
      <c r="Y1117" s="17">
        <f t="shared" si="159"/>
        <v>0.58315466205103683</v>
      </c>
      <c r="Z1117" s="17">
        <f t="shared" si="160"/>
        <v>0.1290006819012392</v>
      </c>
      <c r="AA1117" s="17">
        <f t="shared" si="161"/>
        <v>0.15094553780109821</v>
      </c>
      <c r="AB1117" s="17">
        <f t="shared" si="162"/>
        <v>0.13689911824662579</v>
      </c>
      <c r="AD1117" s="17">
        <v>93</v>
      </c>
      <c r="AE1117" s="17">
        <v>12</v>
      </c>
      <c r="AF1117" s="17">
        <f>SUMPRODUCT(Y1117:AB1117,'Coded Choice Data'!C1117:F1117)</f>
        <v>0.1290006819012392</v>
      </c>
      <c r="AG1117" s="17">
        <f t="shared" si="163"/>
        <v>-2.0479375885783182</v>
      </c>
    </row>
    <row r="1118" spans="9:33" x14ac:dyDescent="0.3">
      <c r="I1118" s="16">
        <v>94</v>
      </c>
      <c r="J1118" s="16">
        <v>1</v>
      </c>
      <c r="K1118" s="17">
        <f>SUMPRODUCT($A$2:$G$2,'Des Matrix All Tasks All Resp'!C1119:I1119)</f>
        <v>-0.69446976714678621</v>
      </c>
      <c r="L1118" s="17">
        <f>SUMPRODUCT($A$2:$G$2,'Des Matrix All Tasks All Resp'!J1119:P1119)</f>
        <v>-1.1975725696168413</v>
      </c>
      <c r="M1118" s="17">
        <f>SUMPRODUCT($A$2:$G$2,'Des Matrix All Tasks All Resp'!Q1119:W1119)</f>
        <v>0.66584189037001906</v>
      </c>
      <c r="N1118" s="17">
        <f>SUMPRODUCT($A$2:$G$2,'Des Matrix All Tasks All Resp'!X1119:AD1119)</f>
        <v>-0.79214457067197641</v>
      </c>
      <c r="P1118" s="17">
        <v>94</v>
      </c>
      <c r="Q1118" s="17">
        <v>1</v>
      </c>
      <c r="R1118" s="17">
        <f t="shared" si="155"/>
        <v>0.49933914382267025</v>
      </c>
      <c r="S1118" s="17">
        <f t="shared" si="156"/>
        <v>0.30192622799302171</v>
      </c>
      <c r="T1118" s="17">
        <f t="shared" si="157"/>
        <v>1.9461282584821706</v>
      </c>
      <c r="U1118" s="17">
        <f t="shared" si="158"/>
        <v>0.45287253595681493</v>
      </c>
      <c r="W1118" s="17">
        <v>94</v>
      </c>
      <c r="X1118" s="17">
        <v>1</v>
      </c>
      <c r="Y1118" s="17">
        <f t="shared" si="159"/>
        <v>0.15603050430241394</v>
      </c>
      <c r="Z1118" s="17">
        <f t="shared" si="160"/>
        <v>9.4344098992981823E-2</v>
      </c>
      <c r="AA1118" s="17">
        <f t="shared" si="161"/>
        <v>0.60811449966355624</v>
      </c>
      <c r="AB1118" s="17">
        <f t="shared" si="162"/>
        <v>0.14151089704104794</v>
      </c>
      <c r="AD1118" s="17">
        <v>94</v>
      </c>
      <c r="AE1118" s="17">
        <v>1</v>
      </c>
      <c r="AF1118" s="17">
        <f>SUMPRODUCT(Y1118:AB1118,'Coded Choice Data'!C1118:F1118)</f>
        <v>0.60811449966355624</v>
      </c>
      <c r="AG1118" s="17">
        <f t="shared" si="163"/>
        <v>-0.49739209293123748</v>
      </c>
    </row>
    <row r="1119" spans="9:33" x14ac:dyDescent="0.3">
      <c r="I1119" s="16">
        <v>94</v>
      </c>
      <c r="J1119" s="16">
        <v>2</v>
      </c>
      <c r="K1119" s="17">
        <f>SUMPRODUCT($A$2:$G$2,'Des Matrix All Tasks All Resp'!C1120:I1120)</f>
        <v>-0.29981689164942416</v>
      </c>
      <c r="L1119" s="17">
        <f>SUMPRODUCT($A$2:$G$2,'Des Matrix All Tasks All Resp'!J1120:P1120)</f>
        <v>0.65706357561691719</v>
      </c>
      <c r="M1119" s="17">
        <f>SUMPRODUCT($A$2:$G$2,'Des Matrix All Tasks All Resp'!Q1120:W1120)</f>
        <v>-1.0671293456207582</v>
      </c>
      <c r="N1119" s="17">
        <f>SUMPRODUCT($A$2:$G$2,'Des Matrix All Tasks All Resp'!X1120:AD1120)</f>
        <v>-0.79214457067197641</v>
      </c>
      <c r="P1119" s="17">
        <v>94</v>
      </c>
      <c r="Q1119" s="17">
        <v>2</v>
      </c>
      <c r="R1119" s="17">
        <f t="shared" si="155"/>
        <v>0.74095388310426558</v>
      </c>
      <c r="S1119" s="17">
        <f t="shared" si="156"/>
        <v>1.9291192963151294</v>
      </c>
      <c r="T1119" s="17">
        <f t="shared" si="157"/>
        <v>0.3439945909823911</v>
      </c>
      <c r="U1119" s="17">
        <f t="shared" si="158"/>
        <v>0.45287253595681493</v>
      </c>
      <c r="W1119" s="17">
        <v>94</v>
      </c>
      <c r="X1119" s="17">
        <v>2</v>
      </c>
      <c r="Y1119" s="17">
        <f t="shared" si="159"/>
        <v>0.21371982717594143</v>
      </c>
      <c r="Z1119" s="17">
        <f t="shared" si="160"/>
        <v>0.55643279833142645</v>
      </c>
      <c r="AA1119" s="17">
        <f t="shared" si="161"/>
        <v>9.922137694481846E-2</v>
      </c>
      <c r="AB1119" s="17">
        <f t="shared" si="162"/>
        <v>0.13062599754781365</v>
      </c>
      <c r="AD1119" s="17">
        <v>94</v>
      </c>
      <c r="AE1119" s="17">
        <v>2</v>
      </c>
      <c r="AF1119" s="17">
        <f>SUMPRODUCT(Y1119:AB1119,'Coded Choice Data'!C1119:F1119)</f>
        <v>0.21371982717594143</v>
      </c>
      <c r="AG1119" s="17">
        <f t="shared" si="163"/>
        <v>-1.543089340539995</v>
      </c>
    </row>
    <row r="1120" spans="9:33" x14ac:dyDescent="0.3">
      <c r="I1120" s="16">
        <v>94</v>
      </c>
      <c r="J1120" s="16">
        <v>3</v>
      </c>
      <c r="K1120" s="17">
        <f>SUMPRODUCT($A$2:$G$2,'Des Matrix All Tasks All Resp'!C1121:I1121)</f>
        <v>1.3392610796480227</v>
      </c>
      <c r="L1120" s="17">
        <f>SUMPRODUCT($A$2:$G$2,'Des Matrix All Tasks All Resp'!J1121:P1121)</f>
        <v>-0.68125478487649804</v>
      </c>
      <c r="M1120" s="17">
        <f>SUMPRODUCT($A$2:$G$2,'Des Matrix All Tasks All Resp'!Q1121:W1121)</f>
        <v>-0.8515711716844464</v>
      </c>
      <c r="N1120" s="17">
        <f>SUMPRODUCT($A$2:$G$2,'Des Matrix All Tasks All Resp'!X1121:AD1121)</f>
        <v>-0.79214457067197641</v>
      </c>
      <c r="P1120" s="17">
        <v>94</v>
      </c>
      <c r="Q1120" s="17">
        <v>3</v>
      </c>
      <c r="R1120" s="17">
        <f t="shared" si="155"/>
        <v>3.8162225787435333</v>
      </c>
      <c r="S1120" s="17">
        <f t="shared" si="156"/>
        <v>0.50598169568907869</v>
      </c>
      <c r="T1120" s="17">
        <f t="shared" si="157"/>
        <v>0.42674391698803016</v>
      </c>
      <c r="U1120" s="17">
        <f t="shared" si="158"/>
        <v>0.45287253595681493</v>
      </c>
      <c r="W1120" s="17">
        <v>94</v>
      </c>
      <c r="X1120" s="17">
        <v>3</v>
      </c>
      <c r="Y1120" s="17">
        <f t="shared" si="159"/>
        <v>0.73363208360075771</v>
      </c>
      <c r="Z1120" s="17">
        <f t="shared" si="160"/>
        <v>9.7270114101793301E-2</v>
      </c>
      <c r="AA1120" s="17">
        <f t="shared" si="161"/>
        <v>8.2037413312237836E-2</v>
      </c>
      <c r="AB1120" s="17">
        <f t="shared" si="162"/>
        <v>8.7060388985211054E-2</v>
      </c>
      <c r="AD1120" s="17">
        <v>94</v>
      </c>
      <c r="AE1120" s="17">
        <v>3</v>
      </c>
      <c r="AF1120" s="17">
        <f>SUMPRODUCT(Y1120:AB1120,'Coded Choice Data'!C1120:F1120)</f>
        <v>0.73363208360075771</v>
      </c>
      <c r="AG1120" s="17">
        <f t="shared" si="163"/>
        <v>-0.30974762453497645</v>
      </c>
    </row>
    <row r="1121" spans="9:33" x14ac:dyDescent="0.3">
      <c r="I1121" s="16">
        <v>94</v>
      </c>
      <c r="J1121" s="16">
        <v>4</v>
      </c>
      <c r="K1121" s="17">
        <f>SUMPRODUCT($A$2:$G$2,'Des Matrix All Tasks All Resp'!C1122:I1122)</f>
        <v>-0.8515711716844464</v>
      </c>
      <c r="L1121" s="17">
        <f>SUMPRODUCT($A$2:$G$2,'Des Matrix All Tasks All Resp'!J1122:P1122)</f>
        <v>-1.0671293456207582</v>
      </c>
      <c r="M1121" s="17">
        <f>SUMPRODUCT($A$2:$G$2,'Des Matrix All Tasks All Resp'!Q1122:W1122)</f>
        <v>-1.1975725696168413</v>
      </c>
      <c r="N1121" s="17">
        <f>SUMPRODUCT($A$2:$G$2,'Des Matrix All Tasks All Resp'!X1122:AD1122)</f>
        <v>-0.79214457067197641</v>
      </c>
      <c r="P1121" s="17">
        <v>94</v>
      </c>
      <c r="Q1121" s="17">
        <v>4</v>
      </c>
      <c r="R1121" s="17">
        <f t="shared" si="155"/>
        <v>0.42674391698803016</v>
      </c>
      <c r="S1121" s="17">
        <f t="shared" si="156"/>
        <v>0.3439945909823911</v>
      </c>
      <c r="T1121" s="17">
        <f t="shared" si="157"/>
        <v>0.30192622799302171</v>
      </c>
      <c r="U1121" s="17">
        <f t="shared" si="158"/>
        <v>0.45287253595681493</v>
      </c>
      <c r="W1121" s="17">
        <v>94</v>
      </c>
      <c r="X1121" s="17">
        <v>4</v>
      </c>
      <c r="Y1121" s="17">
        <f t="shared" si="159"/>
        <v>0.27973352394784146</v>
      </c>
      <c r="Z1121" s="17">
        <f t="shared" si="160"/>
        <v>0.22549078106062309</v>
      </c>
      <c r="AA1121" s="17">
        <f t="shared" si="161"/>
        <v>0.19791468458386108</v>
      </c>
      <c r="AB1121" s="17">
        <f t="shared" si="162"/>
        <v>0.29686101040767443</v>
      </c>
      <c r="AD1121" s="17">
        <v>94</v>
      </c>
      <c r="AE1121" s="17">
        <v>4</v>
      </c>
      <c r="AF1121" s="17">
        <f>SUMPRODUCT(Y1121:AB1121,'Coded Choice Data'!C1121:F1121)</f>
        <v>0.27973352394784146</v>
      </c>
      <c r="AG1121" s="17">
        <f t="shared" si="163"/>
        <v>-1.2739178291533244</v>
      </c>
    </row>
    <row r="1122" spans="9:33" x14ac:dyDescent="0.3">
      <c r="I1122" s="16">
        <v>94</v>
      </c>
      <c r="J1122" s="16">
        <v>5</v>
      </c>
      <c r="K1122" s="17">
        <f>SUMPRODUCT($A$2:$G$2,'Des Matrix All Tasks All Resp'!C1123:I1123)</f>
        <v>1.3392610796480227</v>
      </c>
      <c r="L1122" s="17">
        <f>SUMPRODUCT($A$2:$G$2,'Des Matrix All Tasks All Resp'!J1123:P1123)</f>
        <v>0.65706357561691719</v>
      </c>
      <c r="M1122" s="17">
        <f>SUMPRODUCT($A$2:$G$2,'Des Matrix All Tasks All Resp'!Q1123:W1123)</f>
        <v>0.66584189037001906</v>
      </c>
      <c r="N1122" s="17">
        <f>SUMPRODUCT($A$2:$G$2,'Des Matrix All Tasks All Resp'!X1123:AD1123)</f>
        <v>-0.79214457067197641</v>
      </c>
      <c r="P1122" s="17">
        <v>94</v>
      </c>
      <c r="Q1122" s="17">
        <v>5</v>
      </c>
      <c r="R1122" s="17">
        <f t="shared" si="155"/>
        <v>3.8162225787435333</v>
      </c>
      <c r="S1122" s="17">
        <f t="shared" si="156"/>
        <v>1.9291192963151294</v>
      </c>
      <c r="T1122" s="17">
        <f t="shared" si="157"/>
        <v>1.9461282584821706</v>
      </c>
      <c r="U1122" s="17">
        <f t="shared" si="158"/>
        <v>0.45287253595681493</v>
      </c>
      <c r="W1122" s="17">
        <v>94</v>
      </c>
      <c r="X1122" s="17">
        <v>5</v>
      </c>
      <c r="Y1122" s="17">
        <f t="shared" si="159"/>
        <v>0.46857342987741968</v>
      </c>
      <c r="Z1122" s="17">
        <f t="shared" si="160"/>
        <v>0.23686617503707263</v>
      </c>
      <c r="AA1122" s="17">
        <f t="shared" si="161"/>
        <v>0.23895461395194584</v>
      </c>
      <c r="AB1122" s="17">
        <f t="shared" si="162"/>
        <v>5.5605781133561828E-2</v>
      </c>
      <c r="AD1122" s="17">
        <v>94</v>
      </c>
      <c r="AE1122" s="17">
        <v>5</v>
      </c>
      <c r="AF1122" s="17">
        <f>SUMPRODUCT(Y1122:AB1122,'Coded Choice Data'!C1122:F1122)</f>
        <v>0.23895461395194584</v>
      </c>
      <c r="AG1122" s="17">
        <f t="shared" si="163"/>
        <v>-1.4314816448665266</v>
      </c>
    </row>
    <row r="1123" spans="9:33" x14ac:dyDescent="0.3">
      <c r="I1123" s="16">
        <v>94</v>
      </c>
      <c r="J1123" s="16">
        <v>6</v>
      </c>
      <c r="K1123" s="17">
        <f>SUMPRODUCT($A$2:$G$2,'Des Matrix All Tasks All Resp'!C1124:I1124)</f>
        <v>-0.68125478487649804</v>
      </c>
      <c r="L1123" s="17">
        <f>SUMPRODUCT($A$2:$G$2,'Des Matrix All Tasks All Resp'!J1124:P1124)</f>
        <v>-0.29981689164942416</v>
      </c>
      <c r="M1123" s="17">
        <f>SUMPRODUCT($A$2:$G$2,'Des Matrix All Tasks All Resp'!Q1124:W1124)</f>
        <v>-0.69446976714678621</v>
      </c>
      <c r="N1123" s="17">
        <f>SUMPRODUCT($A$2:$G$2,'Des Matrix All Tasks All Resp'!X1124:AD1124)</f>
        <v>-0.79214457067197641</v>
      </c>
      <c r="P1123" s="17">
        <v>94</v>
      </c>
      <c r="Q1123" s="17">
        <v>6</v>
      </c>
      <c r="R1123" s="17">
        <f t="shared" si="155"/>
        <v>0.50598169568907869</v>
      </c>
      <c r="S1123" s="17">
        <f t="shared" si="156"/>
        <v>0.74095388310426558</v>
      </c>
      <c r="T1123" s="17">
        <f t="shared" si="157"/>
        <v>0.49933914382267025</v>
      </c>
      <c r="U1123" s="17">
        <f t="shared" si="158"/>
        <v>0.45287253595681493</v>
      </c>
      <c r="W1123" s="17">
        <v>94</v>
      </c>
      <c r="X1123" s="17">
        <v>6</v>
      </c>
      <c r="Y1123" s="17">
        <f t="shared" si="159"/>
        <v>0.23008086144146769</v>
      </c>
      <c r="Z1123" s="17">
        <f t="shared" si="160"/>
        <v>0.33692781609591671</v>
      </c>
      <c r="AA1123" s="17">
        <f t="shared" si="161"/>
        <v>0.22706034890393112</v>
      </c>
      <c r="AB1123" s="17">
        <f t="shared" si="162"/>
        <v>0.20593097355868456</v>
      </c>
      <c r="AD1123" s="17">
        <v>94</v>
      </c>
      <c r="AE1123" s="17">
        <v>6</v>
      </c>
      <c r="AF1123" s="17">
        <f>SUMPRODUCT(Y1123:AB1123,'Coded Choice Data'!C1123:F1123)</f>
        <v>0.33692781609591671</v>
      </c>
      <c r="AG1123" s="17">
        <f t="shared" si="163"/>
        <v>-1.0878865671339988</v>
      </c>
    </row>
    <row r="1124" spans="9:33" x14ac:dyDescent="0.3">
      <c r="I1124" s="16">
        <v>94</v>
      </c>
      <c r="J1124" s="16">
        <v>7</v>
      </c>
      <c r="K1124" s="17">
        <f>SUMPRODUCT($A$2:$G$2,'Des Matrix All Tasks All Resp'!C1125:I1125)</f>
        <v>0.66584189037001906</v>
      </c>
      <c r="L1124" s="17">
        <f>SUMPRODUCT($A$2:$G$2,'Des Matrix All Tasks All Resp'!J1125:P1125)</f>
        <v>-0.8515711716844464</v>
      </c>
      <c r="M1124" s="17">
        <f>SUMPRODUCT($A$2:$G$2,'Des Matrix All Tasks All Resp'!Q1125:W1125)</f>
        <v>-0.29981689164942416</v>
      </c>
      <c r="N1124" s="17">
        <f>SUMPRODUCT($A$2:$G$2,'Des Matrix All Tasks All Resp'!X1125:AD1125)</f>
        <v>-0.79214457067197641</v>
      </c>
      <c r="P1124" s="17">
        <v>94</v>
      </c>
      <c r="Q1124" s="17">
        <v>7</v>
      </c>
      <c r="R1124" s="17">
        <f t="shared" si="155"/>
        <v>1.9461282584821706</v>
      </c>
      <c r="S1124" s="17">
        <f t="shared" si="156"/>
        <v>0.42674391698803016</v>
      </c>
      <c r="T1124" s="17">
        <f t="shared" si="157"/>
        <v>0.74095388310426558</v>
      </c>
      <c r="U1124" s="17">
        <f t="shared" si="158"/>
        <v>0.45287253595681493</v>
      </c>
      <c r="W1124" s="17">
        <v>94</v>
      </c>
      <c r="X1124" s="17">
        <v>7</v>
      </c>
      <c r="Y1124" s="17">
        <f t="shared" si="159"/>
        <v>0.54563855254439342</v>
      </c>
      <c r="Z1124" s="17">
        <f t="shared" si="160"/>
        <v>0.1196467561465229</v>
      </c>
      <c r="AA1124" s="17">
        <f t="shared" si="161"/>
        <v>0.20774221972115875</v>
      </c>
      <c r="AB1124" s="17">
        <f t="shared" si="162"/>
        <v>0.12697247158792493</v>
      </c>
      <c r="AD1124" s="17">
        <v>94</v>
      </c>
      <c r="AE1124" s="17">
        <v>7</v>
      </c>
      <c r="AF1124" s="17">
        <f>SUMPRODUCT(Y1124:AB1124,'Coded Choice Data'!C1124:F1124)</f>
        <v>0.20774221972115875</v>
      </c>
      <c r="AG1124" s="17">
        <f t="shared" si="163"/>
        <v>-1.5714572961468509</v>
      </c>
    </row>
    <row r="1125" spans="9:33" x14ac:dyDescent="0.3">
      <c r="I1125" s="16">
        <v>94</v>
      </c>
      <c r="J1125" s="16">
        <v>8</v>
      </c>
      <c r="K1125" s="17">
        <f>SUMPRODUCT($A$2:$G$2,'Des Matrix All Tasks All Resp'!C1126:I1126)</f>
        <v>-1.1975725696168413</v>
      </c>
      <c r="L1125" s="17">
        <f>SUMPRODUCT($A$2:$G$2,'Des Matrix All Tasks All Resp'!J1126:P1126)</f>
        <v>-0.68125478487649804</v>
      </c>
      <c r="M1125" s="17">
        <f>SUMPRODUCT($A$2:$G$2,'Des Matrix All Tasks All Resp'!Q1126:W1126)</f>
        <v>0.65706357561691719</v>
      </c>
      <c r="N1125" s="17">
        <f>SUMPRODUCT($A$2:$G$2,'Des Matrix All Tasks All Resp'!X1126:AD1126)</f>
        <v>-0.79214457067197641</v>
      </c>
      <c r="P1125" s="17">
        <v>94</v>
      </c>
      <c r="Q1125" s="17">
        <v>8</v>
      </c>
      <c r="R1125" s="17">
        <f t="shared" si="155"/>
        <v>0.30192622799302171</v>
      </c>
      <c r="S1125" s="17">
        <f t="shared" si="156"/>
        <v>0.50598169568907869</v>
      </c>
      <c r="T1125" s="17">
        <f t="shared" si="157"/>
        <v>1.9291192963151294</v>
      </c>
      <c r="U1125" s="17">
        <f t="shared" si="158"/>
        <v>0.45287253595681493</v>
      </c>
      <c r="W1125" s="17">
        <v>94</v>
      </c>
      <c r="X1125" s="17">
        <v>8</v>
      </c>
      <c r="Y1125" s="17">
        <f t="shared" si="159"/>
        <v>9.4650694721508805E-2</v>
      </c>
      <c r="Z1125" s="17">
        <f t="shared" si="160"/>
        <v>0.15861993617343256</v>
      </c>
      <c r="AA1125" s="17">
        <f t="shared" si="161"/>
        <v>0.60475859553716993</v>
      </c>
      <c r="AB1125" s="17">
        <f t="shared" si="162"/>
        <v>0.14197077356788865</v>
      </c>
      <c r="AD1125" s="17">
        <v>94</v>
      </c>
      <c r="AE1125" s="17">
        <v>8</v>
      </c>
      <c r="AF1125" s="17">
        <f>SUMPRODUCT(Y1125:AB1125,'Coded Choice Data'!C1125:F1125)</f>
        <v>0.60475859553716993</v>
      </c>
      <c r="AG1125" s="17">
        <f t="shared" si="163"/>
        <v>-0.5029259162202605</v>
      </c>
    </row>
    <row r="1126" spans="9:33" x14ac:dyDescent="0.3">
      <c r="I1126" s="16">
        <v>94</v>
      </c>
      <c r="J1126" s="16">
        <v>9</v>
      </c>
      <c r="K1126" s="17">
        <f>SUMPRODUCT($A$2:$G$2,'Des Matrix All Tasks All Resp'!C1127:I1127)</f>
        <v>-1.0671293456207582</v>
      </c>
      <c r="L1126" s="17">
        <f>SUMPRODUCT($A$2:$G$2,'Des Matrix All Tasks All Resp'!J1127:P1127)</f>
        <v>-0.69446976714678621</v>
      </c>
      <c r="M1126" s="17">
        <f>SUMPRODUCT($A$2:$G$2,'Des Matrix All Tasks All Resp'!Q1127:W1127)</f>
        <v>1.3392610796480227</v>
      </c>
      <c r="N1126" s="17">
        <f>SUMPRODUCT($A$2:$G$2,'Des Matrix All Tasks All Resp'!X1127:AD1127)</f>
        <v>-0.79214457067197641</v>
      </c>
      <c r="P1126" s="17">
        <v>94</v>
      </c>
      <c r="Q1126" s="17">
        <v>9</v>
      </c>
      <c r="R1126" s="17">
        <f t="shared" si="155"/>
        <v>0.3439945909823911</v>
      </c>
      <c r="S1126" s="17">
        <f t="shared" si="156"/>
        <v>0.49933914382267025</v>
      </c>
      <c r="T1126" s="17">
        <f t="shared" si="157"/>
        <v>3.8162225787435333</v>
      </c>
      <c r="U1126" s="17">
        <f t="shared" si="158"/>
        <v>0.45287253595681493</v>
      </c>
      <c r="W1126" s="17">
        <v>94</v>
      </c>
      <c r="X1126" s="17">
        <v>9</v>
      </c>
      <c r="Y1126" s="17">
        <f t="shared" si="159"/>
        <v>6.7285941987372616E-2</v>
      </c>
      <c r="Z1126" s="17">
        <f t="shared" si="160"/>
        <v>9.7671607473026778E-2</v>
      </c>
      <c r="AA1126" s="17">
        <f t="shared" si="161"/>
        <v>0.7464597926116322</v>
      </c>
      <c r="AB1126" s="17">
        <f t="shared" si="162"/>
        <v>8.8582657927968433E-2</v>
      </c>
      <c r="AD1126" s="17">
        <v>94</v>
      </c>
      <c r="AE1126" s="17">
        <v>9</v>
      </c>
      <c r="AF1126" s="17">
        <f>SUMPRODUCT(Y1126:AB1126,'Coded Choice Data'!C1126:F1126)</f>
        <v>0.7464597926116322</v>
      </c>
      <c r="AG1126" s="17">
        <f t="shared" si="163"/>
        <v>-0.29241352465689846</v>
      </c>
    </row>
    <row r="1127" spans="9:33" x14ac:dyDescent="0.3">
      <c r="I1127" s="16">
        <v>94</v>
      </c>
      <c r="J1127" s="16">
        <v>10</v>
      </c>
      <c r="K1127" s="17">
        <f>SUMPRODUCT($A$2:$G$2,'Des Matrix All Tasks All Resp'!C1128:I1128)</f>
        <v>-0.29981689164942416</v>
      </c>
      <c r="L1127" s="17">
        <f>SUMPRODUCT($A$2:$G$2,'Des Matrix All Tasks All Resp'!J1128:P1128)</f>
        <v>1.3392610796480227</v>
      </c>
      <c r="M1127" s="17">
        <f>SUMPRODUCT($A$2:$G$2,'Des Matrix All Tasks All Resp'!Q1128:W1128)</f>
        <v>-1.1975725696168413</v>
      </c>
      <c r="N1127" s="17">
        <f>SUMPRODUCT($A$2:$G$2,'Des Matrix All Tasks All Resp'!X1128:AD1128)</f>
        <v>-0.79214457067197641</v>
      </c>
      <c r="P1127" s="17">
        <v>94</v>
      </c>
      <c r="Q1127" s="17">
        <v>10</v>
      </c>
      <c r="R1127" s="17">
        <f t="shared" si="155"/>
        <v>0.74095388310426558</v>
      </c>
      <c r="S1127" s="17">
        <f t="shared" si="156"/>
        <v>3.8162225787435333</v>
      </c>
      <c r="T1127" s="17">
        <f t="shared" si="157"/>
        <v>0.30192622799302171</v>
      </c>
      <c r="U1127" s="17">
        <f t="shared" si="158"/>
        <v>0.45287253595681493</v>
      </c>
      <c r="W1127" s="17">
        <v>94</v>
      </c>
      <c r="X1127" s="17">
        <v>10</v>
      </c>
      <c r="Y1127" s="17">
        <f t="shared" si="159"/>
        <v>0.13948745082729661</v>
      </c>
      <c r="Z1127" s="17">
        <f t="shared" si="160"/>
        <v>0.71841874566922448</v>
      </c>
      <c r="AA1127" s="17">
        <f t="shared" si="161"/>
        <v>5.6838786921805544E-2</v>
      </c>
      <c r="AB1127" s="17">
        <f t="shared" si="162"/>
        <v>8.525501658167324E-2</v>
      </c>
      <c r="AD1127" s="17">
        <v>94</v>
      </c>
      <c r="AE1127" s="17">
        <v>10</v>
      </c>
      <c r="AF1127" s="17">
        <f>SUMPRODUCT(Y1127:AB1127,'Coded Choice Data'!C1127:F1127)</f>
        <v>0.13948745082729661</v>
      </c>
      <c r="AG1127" s="17">
        <f t="shared" si="163"/>
        <v>-1.9697806399944653</v>
      </c>
    </row>
    <row r="1128" spans="9:33" x14ac:dyDescent="0.3">
      <c r="I1128" s="16">
        <v>94</v>
      </c>
      <c r="J1128" s="16">
        <v>11</v>
      </c>
      <c r="K1128" s="17">
        <f>SUMPRODUCT($A$2:$G$2,'Des Matrix All Tasks All Resp'!C1129:I1129)</f>
        <v>-1.0671293456207582</v>
      </c>
      <c r="L1128" s="17">
        <f>SUMPRODUCT($A$2:$G$2,'Des Matrix All Tasks All Resp'!J1129:P1129)</f>
        <v>0.66584189037001906</v>
      </c>
      <c r="M1128" s="17">
        <f>SUMPRODUCT($A$2:$G$2,'Des Matrix All Tasks All Resp'!Q1129:W1129)</f>
        <v>-0.68125478487649804</v>
      </c>
      <c r="N1128" s="17">
        <f>SUMPRODUCT($A$2:$G$2,'Des Matrix All Tasks All Resp'!X1129:AD1129)</f>
        <v>-0.79214457067197641</v>
      </c>
      <c r="P1128" s="17">
        <v>94</v>
      </c>
      <c r="Q1128" s="17">
        <v>11</v>
      </c>
      <c r="R1128" s="17">
        <f t="shared" si="155"/>
        <v>0.3439945909823911</v>
      </c>
      <c r="S1128" s="17">
        <f t="shared" si="156"/>
        <v>1.9461282584821706</v>
      </c>
      <c r="T1128" s="17">
        <f t="shared" si="157"/>
        <v>0.50598169568907869</v>
      </c>
      <c r="U1128" s="17">
        <f t="shared" si="158"/>
        <v>0.45287253595681493</v>
      </c>
      <c r="W1128" s="17">
        <v>94</v>
      </c>
      <c r="X1128" s="17">
        <v>11</v>
      </c>
      <c r="Y1128" s="17">
        <f t="shared" si="159"/>
        <v>0.10587781396870258</v>
      </c>
      <c r="Z1128" s="17">
        <f t="shared" si="160"/>
        <v>0.59899722586439763</v>
      </c>
      <c r="AA1128" s="17">
        <f t="shared" si="161"/>
        <v>0.15573569251407005</v>
      </c>
      <c r="AB1128" s="17">
        <f t="shared" si="162"/>
        <v>0.1393892676528298</v>
      </c>
      <c r="AD1128" s="17">
        <v>94</v>
      </c>
      <c r="AE1128" s="17">
        <v>11</v>
      </c>
      <c r="AF1128" s="17">
        <f>SUMPRODUCT(Y1128:AB1128,'Coded Choice Data'!C1128:F1128)</f>
        <v>0.59899722586439763</v>
      </c>
      <c r="AG1128" s="17">
        <f t="shared" si="163"/>
        <v>-0.51249831215554631</v>
      </c>
    </row>
    <row r="1129" spans="9:33" x14ac:dyDescent="0.3">
      <c r="I1129" s="16">
        <v>94</v>
      </c>
      <c r="J1129" s="16">
        <v>12</v>
      </c>
      <c r="K1129" s="17">
        <f>SUMPRODUCT($A$2:$G$2,'Des Matrix All Tasks All Resp'!C1130:I1130)</f>
        <v>0.65706357561691719</v>
      </c>
      <c r="L1129" s="17">
        <f>SUMPRODUCT($A$2:$G$2,'Des Matrix All Tasks All Resp'!J1130:P1130)</f>
        <v>-0.8515711716844464</v>
      </c>
      <c r="M1129" s="17">
        <f>SUMPRODUCT($A$2:$G$2,'Des Matrix All Tasks All Resp'!Q1130:W1130)</f>
        <v>-0.69446976714678621</v>
      </c>
      <c r="N1129" s="17">
        <f>SUMPRODUCT($A$2:$G$2,'Des Matrix All Tasks All Resp'!X1130:AD1130)</f>
        <v>-0.79214457067197641</v>
      </c>
      <c r="P1129" s="17">
        <v>94</v>
      </c>
      <c r="Q1129" s="17">
        <v>12</v>
      </c>
      <c r="R1129" s="17">
        <f t="shared" si="155"/>
        <v>1.9291192963151294</v>
      </c>
      <c r="S1129" s="17">
        <f t="shared" si="156"/>
        <v>0.42674391698803016</v>
      </c>
      <c r="T1129" s="17">
        <f t="shared" si="157"/>
        <v>0.49933914382267025</v>
      </c>
      <c r="U1129" s="17">
        <f t="shared" si="158"/>
        <v>0.45287253595681493</v>
      </c>
      <c r="W1129" s="17">
        <v>94</v>
      </c>
      <c r="X1129" s="17">
        <v>12</v>
      </c>
      <c r="Y1129" s="17">
        <f t="shared" si="159"/>
        <v>0.58315466205103683</v>
      </c>
      <c r="Z1129" s="17">
        <f t="shared" si="160"/>
        <v>0.1290006819012392</v>
      </c>
      <c r="AA1129" s="17">
        <f t="shared" si="161"/>
        <v>0.15094553780109821</v>
      </c>
      <c r="AB1129" s="17">
        <f t="shared" si="162"/>
        <v>0.13689911824662579</v>
      </c>
      <c r="AD1129" s="17">
        <v>94</v>
      </c>
      <c r="AE1129" s="17">
        <v>12</v>
      </c>
      <c r="AF1129" s="17">
        <f>SUMPRODUCT(Y1129:AB1129,'Coded Choice Data'!C1129:F1129)</f>
        <v>0.58315466205103683</v>
      </c>
      <c r="AG1129" s="17">
        <f t="shared" si="163"/>
        <v>-0.53930284127695449</v>
      </c>
    </row>
    <row r="1130" spans="9:33" x14ac:dyDescent="0.3">
      <c r="I1130" s="16">
        <v>95</v>
      </c>
      <c r="J1130" s="16">
        <v>1</v>
      </c>
      <c r="K1130" s="17">
        <f>SUMPRODUCT($A$2:$G$2,'Des Matrix All Tasks All Resp'!C1131:I1131)</f>
        <v>-0.69446976714678621</v>
      </c>
      <c r="L1130" s="17">
        <f>SUMPRODUCT($A$2:$G$2,'Des Matrix All Tasks All Resp'!J1131:P1131)</f>
        <v>-1.1975725696168413</v>
      </c>
      <c r="M1130" s="17">
        <f>SUMPRODUCT($A$2:$G$2,'Des Matrix All Tasks All Resp'!Q1131:W1131)</f>
        <v>0.66584189037001906</v>
      </c>
      <c r="N1130" s="17">
        <f>SUMPRODUCT($A$2:$G$2,'Des Matrix All Tasks All Resp'!X1131:AD1131)</f>
        <v>-0.79214457067197641</v>
      </c>
      <c r="P1130" s="17">
        <v>95</v>
      </c>
      <c r="Q1130" s="17">
        <v>1</v>
      </c>
      <c r="R1130" s="17">
        <f t="shared" si="155"/>
        <v>0.49933914382267025</v>
      </c>
      <c r="S1130" s="17">
        <f t="shared" si="156"/>
        <v>0.30192622799302171</v>
      </c>
      <c r="T1130" s="17">
        <f t="shared" si="157"/>
        <v>1.9461282584821706</v>
      </c>
      <c r="U1130" s="17">
        <f t="shared" si="158"/>
        <v>0.45287253595681493</v>
      </c>
      <c r="W1130" s="17">
        <v>95</v>
      </c>
      <c r="X1130" s="17">
        <v>1</v>
      </c>
      <c r="Y1130" s="17">
        <f t="shared" si="159"/>
        <v>0.15603050430241394</v>
      </c>
      <c r="Z1130" s="17">
        <f t="shared" si="160"/>
        <v>9.4344098992981823E-2</v>
      </c>
      <c r="AA1130" s="17">
        <f t="shared" si="161"/>
        <v>0.60811449966355624</v>
      </c>
      <c r="AB1130" s="17">
        <f t="shared" si="162"/>
        <v>0.14151089704104794</v>
      </c>
      <c r="AD1130" s="17">
        <v>95</v>
      </c>
      <c r="AE1130" s="17">
        <v>1</v>
      </c>
      <c r="AF1130" s="17">
        <f>SUMPRODUCT(Y1130:AB1130,'Coded Choice Data'!C1130:F1130)</f>
        <v>9.4344098992981823E-2</v>
      </c>
      <c r="AG1130" s="17">
        <f t="shared" si="163"/>
        <v>-2.3608065529180977</v>
      </c>
    </row>
    <row r="1131" spans="9:33" x14ac:dyDescent="0.3">
      <c r="I1131" s="16">
        <v>95</v>
      </c>
      <c r="J1131" s="16">
        <v>2</v>
      </c>
      <c r="K1131" s="17">
        <f>SUMPRODUCT($A$2:$G$2,'Des Matrix All Tasks All Resp'!C1132:I1132)</f>
        <v>-0.29981689164942416</v>
      </c>
      <c r="L1131" s="17">
        <f>SUMPRODUCT($A$2:$G$2,'Des Matrix All Tasks All Resp'!J1132:P1132)</f>
        <v>0.65706357561691719</v>
      </c>
      <c r="M1131" s="17">
        <f>SUMPRODUCT($A$2:$G$2,'Des Matrix All Tasks All Resp'!Q1132:W1132)</f>
        <v>-1.0671293456207582</v>
      </c>
      <c r="N1131" s="17">
        <f>SUMPRODUCT($A$2:$G$2,'Des Matrix All Tasks All Resp'!X1132:AD1132)</f>
        <v>-0.79214457067197641</v>
      </c>
      <c r="P1131" s="17">
        <v>95</v>
      </c>
      <c r="Q1131" s="17">
        <v>2</v>
      </c>
      <c r="R1131" s="17">
        <f t="shared" si="155"/>
        <v>0.74095388310426558</v>
      </c>
      <c r="S1131" s="17">
        <f t="shared" si="156"/>
        <v>1.9291192963151294</v>
      </c>
      <c r="T1131" s="17">
        <f t="shared" si="157"/>
        <v>0.3439945909823911</v>
      </c>
      <c r="U1131" s="17">
        <f t="shared" si="158"/>
        <v>0.45287253595681493</v>
      </c>
      <c r="W1131" s="17">
        <v>95</v>
      </c>
      <c r="X1131" s="17">
        <v>2</v>
      </c>
      <c r="Y1131" s="17">
        <f t="shared" si="159"/>
        <v>0.21371982717594143</v>
      </c>
      <c r="Z1131" s="17">
        <f t="shared" si="160"/>
        <v>0.55643279833142645</v>
      </c>
      <c r="AA1131" s="17">
        <f t="shared" si="161"/>
        <v>9.922137694481846E-2</v>
      </c>
      <c r="AB1131" s="17">
        <f t="shared" si="162"/>
        <v>0.13062599754781365</v>
      </c>
      <c r="AD1131" s="17">
        <v>95</v>
      </c>
      <c r="AE1131" s="17">
        <v>2</v>
      </c>
      <c r="AF1131" s="17">
        <f>SUMPRODUCT(Y1131:AB1131,'Coded Choice Data'!C1131:F1131)</f>
        <v>0.55643279833142645</v>
      </c>
      <c r="AG1131" s="17">
        <f t="shared" si="163"/>
        <v>-0.58620887327365379</v>
      </c>
    </row>
    <row r="1132" spans="9:33" x14ac:dyDescent="0.3">
      <c r="I1132" s="16">
        <v>95</v>
      </c>
      <c r="J1132" s="16">
        <v>3</v>
      </c>
      <c r="K1132" s="17">
        <f>SUMPRODUCT($A$2:$G$2,'Des Matrix All Tasks All Resp'!C1133:I1133)</f>
        <v>1.3392610796480227</v>
      </c>
      <c r="L1132" s="17">
        <f>SUMPRODUCT($A$2:$G$2,'Des Matrix All Tasks All Resp'!J1133:P1133)</f>
        <v>-0.68125478487649804</v>
      </c>
      <c r="M1132" s="17">
        <f>SUMPRODUCT($A$2:$G$2,'Des Matrix All Tasks All Resp'!Q1133:W1133)</f>
        <v>-0.8515711716844464</v>
      </c>
      <c r="N1132" s="17">
        <f>SUMPRODUCT($A$2:$G$2,'Des Matrix All Tasks All Resp'!X1133:AD1133)</f>
        <v>-0.79214457067197641</v>
      </c>
      <c r="P1132" s="17">
        <v>95</v>
      </c>
      <c r="Q1132" s="17">
        <v>3</v>
      </c>
      <c r="R1132" s="17">
        <f t="shared" si="155"/>
        <v>3.8162225787435333</v>
      </c>
      <c r="S1132" s="17">
        <f t="shared" si="156"/>
        <v>0.50598169568907869</v>
      </c>
      <c r="T1132" s="17">
        <f t="shared" si="157"/>
        <v>0.42674391698803016</v>
      </c>
      <c r="U1132" s="17">
        <f t="shared" si="158"/>
        <v>0.45287253595681493</v>
      </c>
      <c r="W1132" s="17">
        <v>95</v>
      </c>
      <c r="X1132" s="17">
        <v>3</v>
      </c>
      <c r="Y1132" s="17">
        <f t="shared" si="159"/>
        <v>0.73363208360075771</v>
      </c>
      <c r="Z1132" s="17">
        <f t="shared" si="160"/>
        <v>9.7270114101793301E-2</v>
      </c>
      <c r="AA1132" s="17">
        <f t="shared" si="161"/>
        <v>8.2037413312237836E-2</v>
      </c>
      <c r="AB1132" s="17">
        <f t="shared" si="162"/>
        <v>8.7060388985211054E-2</v>
      </c>
      <c r="AD1132" s="17">
        <v>95</v>
      </c>
      <c r="AE1132" s="17">
        <v>3</v>
      </c>
      <c r="AF1132" s="17">
        <f>SUMPRODUCT(Y1132:AB1132,'Coded Choice Data'!C1132:F1132)</f>
        <v>8.2037413312237836E-2</v>
      </c>
      <c r="AG1132" s="17">
        <f t="shared" si="163"/>
        <v>-2.5005798758674453</v>
      </c>
    </row>
    <row r="1133" spans="9:33" x14ac:dyDescent="0.3">
      <c r="I1133" s="16">
        <v>95</v>
      </c>
      <c r="J1133" s="16">
        <v>4</v>
      </c>
      <c r="K1133" s="17">
        <f>SUMPRODUCT($A$2:$G$2,'Des Matrix All Tasks All Resp'!C1134:I1134)</f>
        <v>-0.8515711716844464</v>
      </c>
      <c r="L1133" s="17">
        <f>SUMPRODUCT($A$2:$G$2,'Des Matrix All Tasks All Resp'!J1134:P1134)</f>
        <v>-1.0671293456207582</v>
      </c>
      <c r="M1133" s="17">
        <f>SUMPRODUCT($A$2:$G$2,'Des Matrix All Tasks All Resp'!Q1134:W1134)</f>
        <v>-1.1975725696168413</v>
      </c>
      <c r="N1133" s="17">
        <f>SUMPRODUCT($A$2:$G$2,'Des Matrix All Tasks All Resp'!X1134:AD1134)</f>
        <v>-0.79214457067197641</v>
      </c>
      <c r="P1133" s="17">
        <v>95</v>
      </c>
      <c r="Q1133" s="17">
        <v>4</v>
      </c>
      <c r="R1133" s="17">
        <f t="shared" si="155"/>
        <v>0.42674391698803016</v>
      </c>
      <c r="S1133" s="17">
        <f t="shared" si="156"/>
        <v>0.3439945909823911</v>
      </c>
      <c r="T1133" s="17">
        <f t="shared" si="157"/>
        <v>0.30192622799302171</v>
      </c>
      <c r="U1133" s="17">
        <f t="shared" si="158"/>
        <v>0.45287253595681493</v>
      </c>
      <c r="W1133" s="17">
        <v>95</v>
      </c>
      <c r="X1133" s="17">
        <v>4</v>
      </c>
      <c r="Y1133" s="17">
        <f t="shared" si="159"/>
        <v>0.27973352394784146</v>
      </c>
      <c r="Z1133" s="17">
        <f t="shared" si="160"/>
        <v>0.22549078106062309</v>
      </c>
      <c r="AA1133" s="17">
        <f t="shared" si="161"/>
        <v>0.19791468458386108</v>
      </c>
      <c r="AB1133" s="17">
        <f t="shared" si="162"/>
        <v>0.29686101040767443</v>
      </c>
      <c r="AD1133" s="17">
        <v>95</v>
      </c>
      <c r="AE1133" s="17">
        <v>4</v>
      </c>
      <c r="AF1133" s="17">
        <f>SUMPRODUCT(Y1133:AB1133,'Coded Choice Data'!C1133:F1133)</f>
        <v>0.22549078106062309</v>
      </c>
      <c r="AG1133" s="17">
        <f t="shared" si="163"/>
        <v>-1.4894760030896363</v>
      </c>
    </row>
    <row r="1134" spans="9:33" x14ac:dyDescent="0.3">
      <c r="I1134" s="16">
        <v>95</v>
      </c>
      <c r="J1134" s="16">
        <v>5</v>
      </c>
      <c r="K1134" s="17">
        <f>SUMPRODUCT($A$2:$G$2,'Des Matrix All Tasks All Resp'!C1135:I1135)</f>
        <v>1.3392610796480227</v>
      </c>
      <c r="L1134" s="17">
        <f>SUMPRODUCT($A$2:$G$2,'Des Matrix All Tasks All Resp'!J1135:P1135)</f>
        <v>0.65706357561691719</v>
      </c>
      <c r="M1134" s="17">
        <f>SUMPRODUCT($A$2:$G$2,'Des Matrix All Tasks All Resp'!Q1135:W1135)</f>
        <v>0.66584189037001906</v>
      </c>
      <c r="N1134" s="17">
        <f>SUMPRODUCT($A$2:$G$2,'Des Matrix All Tasks All Resp'!X1135:AD1135)</f>
        <v>-0.79214457067197641</v>
      </c>
      <c r="P1134" s="17">
        <v>95</v>
      </c>
      <c r="Q1134" s="17">
        <v>5</v>
      </c>
      <c r="R1134" s="17">
        <f t="shared" si="155"/>
        <v>3.8162225787435333</v>
      </c>
      <c r="S1134" s="17">
        <f t="shared" si="156"/>
        <v>1.9291192963151294</v>
      </c>
      <c r="T1134" s="17">
        <f t="shared" si="157"/>
        <v>1.9461282584821706</v>
      </c>
      <c r="U1134" s="17">
        <f t="shared" si="158"/>
        <v>0.45287253595681493</v>
      </c>
      <c r="W1134" s="17">
        <v>95</v>
      </c>
      <c r="X1134" s="17">
        <v>5</v>
      </c>
      <c r="Y1134" s="17">
        <f t="shared" si="159"/>
        <v>0.46857342987741968</v>
      </c>
      <c r="Z1134" s="17">
        <f t="shared" si="160"/>
        <v>0.23686617503707263</v>
      </c>
      <c r="AA1134" s="17">
        <f t="shared" si="161"/>
        <v>0.23895461395194584</v>
      </c>
      <c r="AB1134" s="17">
        <f t="shared" si="162"/>
        <v>5.5605781133561828E-2</v>
      </c>
      <c r="AD1134" s="17">
        <v>95</v>
      </c>
      <c r="AE1134" s="17">
        <v>5</v>
      </c>
      <c r="AF1134" s="17">
        <f>SUMPRODUCT(Y1134:AB1134,'Coded Choice Data'!C1134:F1134)</f>
        <v>0.23686617503707263</v>
      </c>
      <c r="AG1134" s="17">
        <f t="shared" si="163"/>
        <v>-1.4402599596196284</v>
      </c>
    </row>
    <row r="1135" spans="9:33" x14ac:dyDescent="0.3">
      <c r="I1135" s="16">
        <v>95</v>
      </c>
      <c r="J1135" s="16">
        <v>6</v>
      </c>
      <c r="K1135" s="17">
        <f>SUMPRODUCT($A$2:$G$2,'Des Matrix All Tasks All Resp'!C1136:I1136)</f>
        <v>-0.68125478487649804</v>
      </c>
      <c r="L1135" s="17">
        <f>SUMPRODUCT($A$2:$G$2,'Des Matrix All Tasks All Resp'!J1136:P1136)</f>
        <v>-0.29981689164942416</v>
      </c>
      <c r="M1135" s="17">
        <f>SUMPRODUCT($A$2:$G$2,'Des Matrix All Tasks All Resp'!Q1136:W1136)</f>
        <v>-0.69446976714678621</v>
      </c>
      <c r="N1135" s="17">
        <f>SUMPRODUCT($A$2:$G$2,'Des Matrix All Tasks All Resp'!X1136:AD1136)</f>
        <v>-0.79214457067197641</v>
      </c>
      <c r="P1135" s="17">
        <v>95</v>
      </c>
      <c r="Q1135" s="17">
        <v>6</v>
      </c>
      <c r="R1135" s="17">
        <f t="shared" si="155"/>
        <v>0.50598169568907869</v>
      </c>
      <c r="S1135" s="17">
        <f t="shared" si="156"/>
        <v>0.74095388310426558</v>
      </c>
      <c r="T1135" s="17">
        <f t="shared" si="157"/>
        <v>0.49933914382267025</v>
      </c>
      <c r="U1135" s="17">
        <f t="shared" si="158"/>
        <v>0.45287253595681493</v>
      </c>
      <c r="W1135" s="17">
        <v>95</v>
      </c>
      <c r="X1135" s="17">
        <v>6</v>
      </c>
      <c r="Y1135" s="17">
        <f t="shared" si="159"/>
        <v>0.23008086144146769</v>
      </c>
      <c r="Z1135" s="17">
        <f t="shared" si="160"/>
        <v>0.33692781609591671</v>
      </c>
      <c r="AA1135" s="17">
        <f t="shared" si="161"/>
        <v>0.22706034890393112</v>
      </c>
      <c r="AB1135" s="17">
        <f t="shared" si="162"/>
        <v>0.20593097355868456</v>
      </c>
      <c r="AD1135" s="17">
        <v>95</v>
      </c>
      <c r="AE1135" s="17">
        <v>6</v>
      </c>
      <c r="AF1135" s="17">
        <f>SUMPRODUCT(Y1135:AB1135,'Coded Choice Data'!C1135:F1135)</f>
        <v>0.22706034890393112</v>
      </c>
      <c r="AG1135" s="17">
        <f t="shared" si="163"/>
        <v>-1.4825394426313609</v>
      </c>
    </row>
    <row r="1136" spans="9:33" x14ac:dyDescent="0.3">
      <c r="I1136" s="16">
        <v>95</v>
      </c>
      <c r="J1136" s="16">
        <v>7</v>
      </c>
      <c r="K1136" s="17">
        <f>SUMPRODUCT($A$2:$G$2,'Des Matrix All Tasks All Resp'!C1137:I1137)</f>
        <v>0.66584189037001906</v>
      </c>
      <c r="L1136" s="17">
        <f>SUMPRODUCT($A$2:$G$2,'Des Matrix All Tasks All Resp'!J1137:P1137)</f>
        <v>-0.8515711716844464</v>
      </c>
      <c r="M1136" s="17">
        <f>SUMPRODUCT($A$2:$G$2,'Des Matrix All Tasks All Resp'!Q1137:W1137)</f>
        <v>-0.29981689164942416</v>
      </c>
      <c r="N1136" s="17">
        <f>SUMPRODUCT($A$2:$G$2,'Des Matrix All Tasks All Resp'!X1137:AD1137)</f>
        <v>-0.79214457067197641</v>
      </c>
      <c r="P1136" s="17">
        <v>95</v>
      </c>
      <c r="Q1136" s="17">
        <v>7</v>
      </c>
      <c r="R1136" s="17">
        <f t="shared" si="155"/>
        <v>1.9461282584821706</v>
      </c>
      <c r="S1136" s="17">
        <f t="shared" si="156"/>
        <v>0.42674391698803016</v>
      </c>
      <c r="T1136" s="17">
        <f t="shared" si="157"/>
        <v>0.74095388310426558</v>
      </c>
      <c r="U1136" s="17">
        <f t="shared" si="158"/>
        <v>0.45287253595681493</v>
      </c>
      <c r="W1136" s="17">
        <v>95</v>
      </c>
      <c r="X1136" s="17">
        <v>7</v>
      </c>
      <c r="Y1136" s="17">
        <f t="shared" si="159"/>
        <v>0.54563855254439342</v>
      </c>
      <c r="Z1136" s="17">
        <f t="shared" si="160"/>
        <v>0.1196467561465229</v>
      </c>
      <c r="AA1136" s="17">
        <f t="shared" si="161"/>
        <v>0.20774221972115875</v>
      </c>
      <c r="AB1136" s="17">
        <f t="shared" si="162"/>
        <v>0.12697247158792493</v>
      </c>
      <c r="AD1136" s="17">
        <v>95</v>
      </c>
      <c r="AE1136" s="17">
        <v>7</v>
      </c>
      <c r="AF1136" s="17">
        <f>SUMPRODUCT(Y1136:AB1136,'Coded Choice Data'!C1136:F1136)</f>
        <v>0.54563855254439342</v>
      </c>
      <c r="AG1136" s="17">
        <f t="shared" si="163"/>
        <v>-0.60579851412740759</v>
      </c>
    </row>
    <row r="1137" spans="9:33" x14ac:dyDescent="0.3">
      <c r="I1137" s="16">
        <v>95</v>
      </c>
      <c r="J1137" s="16">
        <v>8</v>
      </c>
      <c r="K1137" s="17">
        <f>SUMPRODUCT($A$2:$G$2,'Des Matrix All Tasks All Resp'!C1138:I1138)</f>
        <v>-1.1975725696168413</v>
      </c>
      <c r="L1137" s="17">
        <f>SUMPRODUCT($A$2:$G$2,'Des Matrix All Tasks All Resp'!J1138:P1138)</f>
        <v>-0.68125478487649804</v>
      </c>
      <c r="M1137" s="17">
        <f>SUMPRODUCT($A$2:$G$2,'Des Matrix All Tasks All Resp'!Q1138:W1138)</f>
        <v>0.65706357561691719</v>
      </c>
      <c r="N1137" s="17">
        <f>SUMPRODUCT($A$2:$G$2,'Des Matrix All Tasks All Resp'!X1138:AD1138)</f>
        <v>-0.79214457067197641</v>
      </c>
      <c r="P1137" s="17">
        <v>95</v>
      </c>
      <c r="Q1137" s="17">
        <v>8</v>
      </c>
      <c r="R1137" s="17">
        <f t="shared" si="155"/>
        <v>0.30192622799302171</v>
      </c>
      <c r="S1137" s="17">
        <f t="shared" si="156"/>
        <v>0.50598169568907869</v>
      </c>
      <c r="T1137" s="17">
        <f t="shared" si="157"/>
        <v>1.9291192963151294</v>
      </c>
      <c r="U1137" s="17">
        <f t="shared" si="158"/>
        <v>0.45287253595681493</v>
      </c>
      <c r="W1137" s="17">
        <v>95</v>
      </c>
      <c r="X1137" s="17">
        <v>8</v>
      </c>
      <c r="Y1137" s="17">
        <f t="shared" si="159"/>
        <v>9.4650694721508805E-2</v>
      </c>
      <c r="Z1137" s="17">
        <f t="shared" si="160"/>
        <v>0.15861993617343256</v>
      </c>
      <c r="AA1137" s="17">
        <f t="shared" si="161"/>
        <v>0.60475859553716993</v>
      </c>
      <c r="AB1137" s="17">
        <f t="shared" si="162"/>
        <v>0.14197077356788865</v>
      </c>
      <c r="AD1137" s="17">
        <v>95</v>
      </c>
      <c r="AE1137" s="17">
        <v>8</v>
      </c>
      <c r="AF1137" s="17">
        <f>SUMPRODUCT(Y1137:AB1137,'Coded Choice Data'!C1137:F1137)</f>
        <v>0.60475859553716993</v>
      </c>
      <c r="AG1137" s="17">
        <f t="shared" si="163"/>
        <v>-0.5029259162202605</v>
      </c>
    </row>
    <row r="1138" spans="9:33" x14ac:dyDescent="0.3">
      <c r="I1138" s="16">
        <v>95</v>
      </c>
      <c r="J1138" s="16">
        <v>9</v>
      </c>
      <c r="K1138" s="17">
        <f>SUMPRODUCT($A$2:$G$2,'Des Matrix All Tasks All Resp'!C1139:I1139)</f>
        <v>-1.0671293456207582</v>
      </c>
      <c r="L1138" s="17">
        <f>SUMPRODUCT($A$2:$G$2,'Des Matrix All Tasks All Resp'!J1139:P1139)</f>
        <v>-0.69446976714678621</v>
      </c>
      <c r="M1138" s="17">
        <f>SUMPRODUCT($A$2:$G$2,'Des Matrix All Tasks All Resp'!Q1139:W1139)</f>
        <v>1.3392610796480227</v>
      </c>
      <c r="N1138" s="17">
        <f>SUMPRODUCT($A$2:$G$2,'Des Matrix All Tasks All Resp'!X1139:AD1139)</f>
        <v>-0.79214457067197641</v>
      </c>
      <c r="P1138" s="17">
        <v>95</v>
      </c>
      <c r="Q1138" s="17">
        <v>9</v>
      </c>
      <c r="R1138" s="17">
        <f t="shared" si="155"/>
        <v>0.3439945909823911</v>
      </c>
      <c r="S1138" s="17">
        <f t="shared" si="156"/>
        <v>0.49933914382267025</v>
      </c>
      <c r="T1138" s="17">
        <f t="shared" si="157"/>
        <v>3.8162225787435333</v>
      </c>
      <c r="U1138" s="17">
        <f t="shared" si="158"/>
        <v>0.45287253595681493</v>
      </c>
      <c r="W1138" s="17">
        <v>95</v>
      </c>
      <c r="X1138" s="17">
        <v>9</v>
      </c>
      <c r="Y1138" s="17">
        <f t="shared" si="159"/>
        <v>6.7285941987372616E-2</v>
      </c>
      <c r="Z1138" s="17">
        <f t="shared" si="160"/>
        <v>9.7671607473026778E-2</v>
      </c>
      <c r="AA1138" s="17">
        <f t="shared" si="161"/>
        <v>0.7464597926116322</v>
      </c>
      <c r="AB1138" s="17">
        <f t="shared" si="162"/>
        <v>8.8582657927968433E-2</v>
      </c>
      <c r="AD1138" s="17">
        <v>95</v>
      </c>
      <c r="AE1138" s="17">
        <v>9</v>
      </c>
      <c r="AF1138" s="17">
        <f>SUMPRODUCT(Y1138:AB1138,'Coded Choice Data'!C1138:F1138)</f>
        <v>0.7464597926116322</v>
      </c>
      <c r="AG1138" s="17">
        <f t="shared" si="163"/>
        <v>-0.29241352465689846</v>
      </c>
    </row>
    <row r="1139" spans="9:33" x14ac:dyDescent="0.3">
      <c r="I1139" s="16">
        <v>95</v>
      </c>
      <c r="J1139" s="16">
        <v>10</v>
      </c>
      <c r="K1139" s="17">
        <f>SUMPRODUCT($A$2:$G$2,'Des Matrix All Tasks All Resp'!C1140:I1140)</f>
        <v>-0.29981689164942416</v>
      </c>
      <c r="L1139" s="17">
        <f>SUMPRODUCT($A$2:$G$2,'Des Matrix All Tasks All Resp'!J1140:P1140)</f>
        <v>1.3392610796480227</v>
      </c>
      <c r="M1139" s="17">
        <f>SUMPRODUCT($A$2:$G$2,'Des Matrix All Tasks All Resp'!Q1140:W1140)</f>
        <v>-1.1975725696168413</v>
      </c>
      <c r="N1139" s="17">
        <f>SUMPRODUCT($A$2:$G$2,'Des Matrix All Tasks All Resp'!X1140:AD1140)</f>
        <v>-0.79214457067197641</v>
      </c>
      <c r="P1139" s="17">
        <v>95</v>
      </c>
      <c r="Q1139" s="17">
        <v>10</v>
      </c>
      <c r="R1139" s="17">
        <f t="shared" si="155"/>
        <v>0.74095388310426558</v>
      </c>
      <c r="S1139" s="17">
        <f t="shared" si="156"/>
        <v>3.8162225787435333</v>
      </c>
      <c r="T1139" s="17">
        <f t="shared" si="157"/>
        <v>0.30192622799302171</v>
      </c>
      <c r="U1139" s="17">
        <f t="shared" si="158"/>
        <v>0.45287253595681493</v>
      </c>
      <c r="W1139" s="17">
        <v>95</v>
      </c>
      <c r="X1139" s="17">
        <v>10</v>
      </c>
      <c r="Y1139" s="17">
        <f t="shared" si="159"/>
        <v>0.13948745082729661</v>
      </c>
      <c r="Z1139" s="17">
        <f t="shared" si="160"/>
        <v>0.71841874566922448</v>
      </c>
      <c r="AA1139" s="17">
        <f t="shared" si="161"/>
        <v>5.6838786921805544E-2</v>
      </c>
      <c r="AB1139" s="17">
        <f t="shared" si="162"/>
        <v>8.525501658167324E-2</v>
      </c>
      <c r="AD1139" s="17">
        <v>95</v>
      </c>
      <c r="AE1139" s="17">
        <v>10</v>
      </c>
      <c r="AF1139" s="17">
        <f>SUMPRODUCT(Y1139:AB1139,'Coded Choice Data'!C1139:F1139)</f>
        <v>0.13948745082729661</v>
      </c>
      <c r="AG1139" s="17">
        <f t="shared" si="163"/>
        <v>-1.9697806399944653</v>
      </c>
    </row>
    <row r="1140" spans="9:33" x14ac:dyDescent="0.3">
      <c r="I1140" s="16">
        <v>95</v>
      </c>
      <c r="J1140" s="16">
        <v>11</v>
      </c>
      <c r="K1140" s="17">
        <f>SUMPRODUCT($A$2:$G$2,'Des Matrix All Tasks All Resp'!C1141:I1141)</f>
        <v>-1.0671293456207582</v>
      </c>
      <c r="L1140" s="17">
        <f>SUMPRODUCT($A$2:$G$2,'Des Matrix All Tasks All Resp'!J1141:P1141)</f>
        <v>0.66584189037001906</v>
      </c>
      <c r="M1140" s="17">
        <f>SUMPRODUCT($A$2:$G$2,'Des Matrix All Tasks All Resp'!Q1141:W1141)</f>
        <v>-0.68125478487649804</v>
      </c>
      <c r="N1140" s="17">
        <f>SUMPRODUCT($A$2:$G$2,'Des Matrix All Tasks All Resp'!X1141:AD1141)</f>
        <v>-0.79214457067197641</v>
      </c>
      <c r="P1140" s="17">
        <v>95</v>
      </c>
      <c r="Q1140" s="17">
        <v>11</v>
      </c>
      <c r="R1140" s="17">
        <f t="shared" si="155"/>
        <v>0.3439945909823911</v>
      </c>
      <c r="S1140" s="17">
        <f t="shared" si="156"/>
        <v>1.9461282584821706</v>
      </c>
      <c r="T1140" s="17">
        <f t="shared" si="157"/>
        <v>0.50598169568907869</v>
      </c>
      <c r="U1140" s="17">
        <f t="shared" si="158"/>
        <v>0.45287253595681493</v>
      </c>
      <c r="W1140" s="17">
        <v>95</v>
      </c>
      <c r="X1140" s="17">
        <v>11</v>
      </c>
      <c r="Y1140" s="17">
        <f t="shared" si="159"/>
        <v>0.10587781396870258</v>
      </c>
      <c r="Z1140" s="17">
        <f t="shared" si="160"/>
        <v>0.59899722586439763</v>
      </c>
      <c r="AA1140" s="17">
        <f t="shared" si="161"/>
        <v>0.15573569251407005</v>
      </c>
      <c r="AB1140" s="17">
        <f t="shared" si="162"/>
        <v>0.1393892676528298</v>
      </c>
      <c r="AD1140" s="17">
        <v>95</v>
      </c>
      <c r="AE1140" s="17">
        <v>11</v>
      </c>
      <c r="AF1140" s="17">
        <f>SUMPRODUCT(Y1140:AB1140,'Coded Choice Data'!C1140:F1140)</f>
        <v>0.15573569251407005</v>
      </c>
      <c r="AG1140" s="17">
        <f t="shared" si="163"/>
        <v>-1.8595949874020634</v>
      </c>
    </row>
    <row r="1141" spans="9:33" x14ac:dyDescent="0.3">
      <c r="I1141" s="16">
        <v>95</v>
      </c>
      <c r="J1141" s="16">
        <v>12</v>
      </c>
      <c r="K1141" s="17">
        <f>SUMPRODUCT($A$2:$G$2,'Des Matrix All Tasks All Resp'!C1142:I1142)</f>
        <v>0.65706357561691719</v>
      </c>
      <c r="L1141" s="17">
        <f>SUMPRODUCT($A$2:$G$2,'Des Matrix All Tasks All Resp'!J1142:P1142)</f>
        <v>-0.8515711716844464</v>
      </c>
      <c r="M1141" s="17">
        <f>SUMPRODUCT($A$2:$G$2,'Des Matrix All Tasks All Resp'!Q1142:W1142)</f>
        <v>-0.69446976714678621</v>
      </c>
      <c r="N1141" s="17">
        <f>SUMPRODUCT($A$2:$G$2,'Des Matrix All Tasks All Resp'!X1142:AD1142)</f>
        <v>-0.79214457067197641</v>
      </c>
      <c r="P1141" s="17">
        <v>95</v>
      </c>
      <c r="Q1141" s="17">
        <v>12</v>
      </c>
      <c r="R1141" s="17">
        <f t="shared" si="155"/>
        <v>1.9291192963151294</v>
      </c>
      <c r="S1141" s="17">
        <f t="shared" si="156"/>
        <v>0.42674391698803016</v>
      </c>
      <c r="T1141" s="17">
        <f t="shared" si="157"/>
        <v>0.49933914382267025</v>
      </c>
      <c r="U1141" s="17">
        <f t="shared" si="158"/>
        <v>0.45287253595681493</v>
      </c>
      <c r="W1141" s="17">
        <v>95</v>
      </c>
      <c r="X1141" s="17">
        <v>12</v>
      </c>
      <c r="Y1141" s="17">
        <f t="shared" si="159"/>
        <v>0.58315466205103683</v>
      </c>
      <c r="Z1141" s="17">
        <f t="shared" si="160"/>
        <v>0.1290006819012392</v>
      </c>
      <c r="AA1141" s="17">
        <f t="shared" si="161"/>
        <v>0.15094553780109821</v>
      </c>
      <c r="AB1141" s="17">
        <f t="shared" si="162"/>
        <v>0.13689911824662579</v>
      </c>
      <c r="AD1141" s="17">
        <v>95</v>
      </c>
      <c r="AE1141" s="17">
        <v>12</v>
      </c>
      <c r="AF1141" s="17">
        <f>SUMPRODUCT(Y1141:AB1141,'Coded Choice Data'!C1141:F1141)</f>
        <v>0.58315466205103683</v>
      </c>
      <c r="AG1141" s="17">
        <f t="shared" si="163"/>
        <v>-0.53930284127695449</v>
      </c>
    </row>
    <row r="1142" spans="9:33" x14ac:dyDescent="0.3">
      <c r="I1142" s="16">
        <v>96</v>
      </c>
      <c r="J1142" s="16">
        <v>1</v>
      </c>
      <c r="K1142" s="17">
        <f>SUMPRODUCT($A$2:$G$2,'Des Matrix All Tasks All Resp'!C1143:I1143)</f>
        <v>-0.69446976714678621</v>
      </c>
      <c r="L1142" s="17">
        <f>SUMPRODUCT($A$2:$G$2,'Des Matrix All Tasks All Resp'!J1143:P1143)</f>
        <v>-1.1975725696168413</v>
      </c>
      <c r="M1142" s="17">
        <f>SUMPRODUCT($A$2:$G$2,'Des Matrix All Tasks All Resp'!Q1143:W1143)</f>
        <v>0.66584189037001906</v>
      </c>
      <c r="N1142" s="17">
        <f>SUMPRODUCT($A$2:$G$2,'Des Matrix All Tasks All Resp'!X1143:AD1143)</f>
        <v>-0.79214457067197641</v>
      </c>
      <c r="P1142" s="17">
        <v>96</v>
      </c>
      <c r="Q1142" s="17">
        <v>1</v>
      </c>
      <c r="R1142" s="17">
        <f t="shared" si="155"/>
        <v>0.49933914382267025</v>
      </c>
      <c r="S1142" s="17">
        <f t="shared" si="156"/>
        <v>0.30192622799302171</v>
      </c>
      <c r="T1142" s="17">
        <f t="shared" si="157"/>
        <v>1.9461282584821706</v>
      </c>
      <c r="U1142" s="17">
        <f t="shared" si="158"/>
        <v>0.45287253595681493</v>
      </c>
      <c r="W1142" s="17">
        <v>96</v>
      </c>
      <c r="X1142" s="17">
        <v>1</v>
      </c>
      <c r="Y1142" s="17">
        <f t="shared" si="159"/>
        <v>0.15603050430241394</v>
      </c>
      <c r="Z1142" s="17">
        <f t="shared" si="160"/>
        <v>9.4344098992981823E-2</v>
      </c>
      <c r="AA1142" s="17">
        <f t="shared" si="161"/>
        <v>0.60811449966355624</v>
      </c>
      <c r="AB1142" s="17">
        <f t="shared" si="162"/>
        <v>0.14151089704104794</v>
      </c>
      <c r="AD1142" s="17">
        <v>96</v>
      </c>
      <c r="AE1142" s="17">
        <v>1</v>
      </c>
      <c r="AF1142" s="17">
        <f>SUMPRODUCT(Y1142:AB1142,'Coded Choice Data'!C1142:F1142)</f>
        <v>0.14151089704104794</v>
      </c>
      <c r="AG1142" s="17">
        <f t="shared" si="163"/>
        <v>-1.9553785539732329</v>
      </c>
    </row>
    <row r="1143" spans="9:33" x14ac:dyDescent="0.3">
      <c r="I1143" s="16">
        <v>96</v>
      </c>
      <c r="J1143" s="16">
        <v>2</v>
      </c>
      <c r="K1143" s="17">
        <f>SUMPRODUCT($A$2:$G$2,'Des Matrix All Tasks All Resp'!C1144:I1144)</f>
        <v>-0.29981689164942416</v>
      </c>
      <c r="L1143" s="17">
        <f>SUMPRODUCT($A$2:$G$2,'Des Matrix All Tasks All Resp'!J1144:P1144)</f>
        <v>0.65706357561691719</v>
      </c>
      <c r="M1143" s="17">
        <f>SUMPRODUCT($A$2:$G$2,'Des Matrix All Tasks All Resp'!Q1144:W1144)</f>
        <v>-1.0671293456207582</v>
      </c>
      <c r="N1143" s="17">
        <f>SUMPRODUCT($A$2:$G$2,'Des Matrix All Tasks All Resp'!X1144:AD1144)</f>
        <v>-0.79214457067197641</v>
      </c>
      <c r="P1143" s="17">
        <v>96</v>
      </c>
      <c r="Q1143" s="17">
        <v>2</v>
      </c>
      <c r="R1143" s="17">
        <f t="shared" si="155"/>
        <v>0.74095388310426558</v>
      </c>
      <c r="S1143" s="17">
        <f t="shared" si="156"/>
        <v>1.9291192963151294</v>
      </c>
      <c r="T1143" s="17">
        <f t="shared" si="157"/>
        <v>0.3439945909823911</v>
      </c>
      <c r="U1143" s="17">
        <f t="shared" si="158"/>
        <v>0.45287253595681493</v>
      </c>
      <c r="W1143" s="17">
        <v>96</v>
      </c>
      <c r="X1143" s="17">
        <v>2</v>
      </c>
      <c r="Y1143" s="17">
        <f t="shared" si="159"/>
        <v>0.21371982717594143</v>
      </c>
      <c r="Z1143" s="17">
        <f t="shared" si="160"/>
        <v>0.55643279833142645</v>
      </c>
      <c r="AA1143" s="17">
        <f t="shared" si="161"/>
        <v>9.922137694481846E-2</v>
      </c>
      <c r="AB1143" s="17">
        <f t="shared" si="162"/>
        <v>0.13062599754781365</v>
      </c>
      <c r="AD1143" s="17">
        <v>96</v>
      </c>
      <c r="AE1143" s="17">
        <v>2</v>
      </c>
      <c r="AF1143" s="17">
        <f>SUMPRODUCT(Y1143:AB1143,'Coded Choice Data'!C1143:F1143)</f>
        <v>0.13062599754781365</v>
      </c>
      <c r="AG1143" s="17">
        <f t="shared" si="163"/>
        <v>-2.0354170195625474</v>
      </c>
    </row>
    <row r="1144" spans="9:33" x14ac:dyDescent="0.3">
      <c r="I1144" s="16">
        <v>96</v>
      </c>
      <c r="J1144" s="16">
        <v>3</v>
      </c>
      <c r="K1144" s="17">
        <f>SUMPRODUCT($A$2:$G$2,'Des Matrix All Tasks All Resp'!C1145:I1145)</f>
        <v>1.3392610796480227</v>
      </c>
      <c r="L1144" s="17">
        <f>SUMPRODUCT($A$2:$G$2,'Des Matrix All Tasks All Resp'!J1145:P1145)</f>
        <v>-0.68125478487649804</v>
      </c>
      <c r="M1144" s="17">
        <f>SUMPRODUCT($A$2:$G$2,'Des Matrix All Tasks All Resp'!Q1145:W1145)</f>
        <v>-0.8515711716844464</v>
      </c>
      <c r="N1144" s="17">
        <f>SUMPRODUCT($A$2:$G$2,'Des Matrix All Tasks All Resp'!X1145:AD1145)</f>
        <v>-0.79214457067197641</v>
      </c>
      <c r="P1144" s="17">
        <v>96</v>
      </c>
      <c r="Q1144" s="17">
        <v>3</v>
      </c>
      <c r="R1144" s="17">
        <f t="shared" si="155"/>
        <v>3.8162225787435333</v>
      </c>
      <c r="S1144" s="17">
        <f t="shared" si="156"/>
        <v>0.50598169568907869</v>
      </c>
      <c r="T1144" s="17">
        <f t="shared" si="157"/>
        <v>0.42674391698803016</v>
      </c>
      <c r="U1144" s="17">
        <f t="shared" si="158"/>
        <v>0.45287253595681493</v>
      </c>
      <c r="W1144" s="17">
        <v>96</v>
      </c>
      <c r="X1144" s="17">
        <v>3</v>
      </c>
      <c r="Y1144" s="17">
        <f t="shared" si="159"/>
        <v>0.73363208360075771</v>
      </c>
      <c r="Z1144" s="17">
        <f t="shared" si="160"/>
        <v>9.7270114101793301E-2</v>
      </c>
      <c r="AA1144" s="17">
        <f t="shared" si="161"/>
        <v>8.2037413312237836E-2</v>
      </c>
      <c r="AB1144" s="17">
        <f t="shared" si="162"/>
        <v>8.7060388985211054E-2</v>
      </c>
      <c r="AD1144" s="17">
        <v>96</v>
      </c>
      <c r="AE1144" s="17">
        <v>3</v>
      </c>
      <c r="AF1144" s="17">
        <f>SUMPRODUCT(Y1144:AB1144,'Coded Choice Data'!C1144:F1144)</f>
        <v>0.73363208360075771</v>
      </c>
      <c r="AG1144" s="17">
        <f t="shared" si="163"/>
        <v>-0.30974762453497645</v>
      </c>
    </row>
    <row r="1145" spans="9:33" x14ac:dyDescent="0.3">
      <c r="I1145" s="16">
        <v>96</v>
      </c>
      <c r="J1145" s="16">
        <v>4</v>
      </c>
      <c r="K1145" s="17">
        <f>SUMPRODUCT($A$2:$G$2,'Des Matrix All Tasks All Resp'!C1146:I1146)</f>
        <v>-0.8515711716844464</v>
      </c>
      <c r="L1145" s="17">
        <f>SUMPRODUCT($A$2:$G$2,'Des Matrix All Tasks All Resp'!J1146:P1146)</f>
        <v>-1.0671293456207582</v>
      </c>
      <c r="M1145" s="17">
        <f>SUMPRODUCT($A$2:$G$2,'Des Matrix All Tasks All Resp'!Q1146:W1146)</f>
        <v>-1.1975725696168413</v>
      </c>
      <c r="N1145" s="17">
        <f>SUMPRODUCT($A$2:$G$2,'Des Matrix All Tasks All Resp'!X1146:AD1146)</f>
        <v>-0.79214457067197641</v>
      </c>
      <c r="P1145" s="17">
        <v>96</v>
      </c>
      <c r="Q1145" s="17">
        <v>4</v>
      </c>
      <c r="R1145" s="17">
        <f t="shared" si="155"/>
        <v>0.42674391698803016</v>
      </c>
      <c r="S1145" s="17">
        <f t="shared" si="156"/>
        <v>0.3439945909823911</v>
      </c>
      <c r="T1145" s="17">
        <f t="shared" si="157"/>
        <v>0.30192622799302171</v>
      </c>
      <c r="U1145" s="17">
        <f t="shared" si="158"/>
        <v>0.45287253595681493</v>
      </c>
      <c r="W1145" s="17">
        <v>96</v>
      </c>
      <c r="X1145" s="17">
        <v>4</v>
      </c>
      <c r="Y1145" s="17">
        <f t="shared" si="159"/>
        <v>0.27973352394784146</v>
      </c>
      <c r="Z1145" s="17">
        <f t="shared" si="160"/>
        <v>0.22549078106062309</v>
      </c>
      <c r="AA1145" s="17">
        <f t="shared" si="161"/>
        <v>0.19791468458386108</v>
      </c>
      <c r="AB1145" s="17">
        <f t="shared" si="162"/>
        <v>0.29686101040767443</v>
      </c>
      <c r="AD1145" s="17">
        <v>96</v>
      </c>
      <c r="AE1145" s="17">
        <v>4</v>
      </c>
      <c r="AF1145" s="17">
        <f>SUMPRODUCT(Y1145:AB1145,'Coded Choice Data'!C1145:F1145)</f>
        <v>0.29686101040767443</v>
      </c>
      <c r="AG1145" s="17">
        <f t="shared" si="163"/>
        <v>-1.2144912281408544</v>
      </c>
    </row>
    <row r="1146" spans="9:33" x14ac:dyDescent="0.3">
      <c r="I1146" s="16">
        <v>96</v>
      </c>
      <c r="J1146" s="16">
        <v>5</v>
      </c>
      <c r="K1146" s="17">
        <f>SUMPRODUCT($A$2:$G$2,'Des Matrix All Tasks All Resp'!C1147:I1147)</f>
        <v>1.3392610796480227</v>
      </c>
      <c r="L1146" s="17">
        <f>SUMPRODUCT($A$2:$G$2,'Des Matrix All Tasks All Resp'!J1147:P1147)</f>
        <v>0.65706357561691719</v>
      </c>
      <c r="M1146" s="17">
        <f>SUMPRODUCT($A$2:$G$2,'Des Matrix All Tasks All Resp'!Q1147:W1147)</f>
        <v>0.66584189037001906</v>
      </c>
      <c r="N1146" s="17">
        <f>SUMPRODUCT($A$2:$G$2,'Des Matrix All Tasks All Resp'!X1147:AD1147)</f>
        <v>-0.79214457067197641</v>
      </c>
      <c r="P1146" s="17">
        <v>96</v>
      </c>
      <c r="Q1146" s="17">
        <v>5</v>
      </c>
      <c r="R1146" s="17">
        <f t="shared" si="155"/>
        <v>3.8162225787435333</v>
      </c>
      <c r="S1146" s="17">
        <f t="shared" si="156"/>
        <v>1.9291192963151294</v>
      </c>
      <c r="T1146" s="17">
        <f t="shared" si="157"/>
        <v>1.9461282584821706</v>
      </c>
      <c r="U1146" s="17">
        <f t="shared" si="158"/>
        <v>0.45287253595681493</v>
      </c>
      <c r="W1146" s="17">
        <v>96</v>
      </c>
      <c r="X1146" s="17">
        <v>5</v>
      </c>
      <c r="Y1146" s="17">
        <f t="shared" si="159"/>
        <v>0.46857342987741968</v>
      </c>
      <c r="Z1146" s="17">
        <f t="shared" si="160"/>
        <v>0.23686617503707263</v>
      </c>
      <c r="AA1146" s="17">
        <f t="shared" si="161"/>
        <v>0.23895461395194584</v>
      </c>
      <c r="AB1146" s="17">
        <f t="shared" si="162"/>
        <v>5.5605781133561828E-2</v>
      </c>
      <c r="AD1146" s="17">
        <v>96</v>
      </c>
      <c r="AE1146" s="17">
        <v>5</v>
      </c>
      <c r="AF1146" s="17">
        <f>SUMPRODUCT(Y1146:AB1146,'Coded Choice Data'!C1146:F1146)</f>
        <v>0.46857342987741968</v>
      </c>
      <c r="AG1146" s="17">
        <f t="shared" si="163"/>
        <v>-0.75806245558852292</v>
      </c>
    </row>
    <row r="1147" spans="9:33" x14ac:dyDescent="0.3">
      <c r="I1147" s="16">
        <v>96</v>
      </c>
      <c r="J1147" s="16">
        <v>6</v>
      </c>
      <c r="K1147" s="17">
        <f>SUMPRODUCT($A$2:$G$2,'Des Matrix All Tasks All Resp'!C1148:I1148)</f>
        <v>-0.68125478487649804</v>
      </c>
      <c r="L1147" s="17">
        <f>SUMPRODUCT($A$2:$G$2,'Des Matrix All Tasks All Resp'!J1148:P1148)</f>
        <v>-0.29981689164942416</v>
      </c>
      <c r="M1147" s="17">
        <f>SUMPRODUCT($A$2:$G$2,'Des Matrix All Tasks All Resp'!Q1148:W1148)</f>
        <v>-0.69446976714678621</v>
      </c>
      <c r="N1147" s="17">
        <f>SUMPRODUCT($A$2:$G$2,'Des Matrix All Tasks All Resp'!X1148:AD1148)</f>
        <v>-0.79214457067197641</v>
      </c>
      <c r="P1147" s="17">
        <v>96</v>
      </c>
      <c r="Q1147" s="17">
        <v>6</v>
      </c>
      <c r="R1147" s="17">
        <f t="shared" si="155"/>
        <v>0.50598169568907869</v>
      </c>
      <c r="S1147" s="17">
        <f t="shared" si="156"/>
        <v>0.74095388310426558</v>
      </c>
      <c r="T1147" s="17">
        <f t="shared" si="157"/>
        <v>0.49933914382267025</v>
      </c>
      <c r="U1147" s="17">
        <f t="shared" si="158"/>
        <v>0.45287253595681493</v>
      </c>
      <c r="W1147" s="17">
        <v>96</v>
      </c>
      <c r="X1147" s="17">
        <v>6</v>
      </c>
      <c r="Y1147" s="17">
        <f t="shared" si="159"/>
        <v>0.23008086144146769</v>
      </c>
      <c r="Z1147" s="17">
        <f t="shared" si="160"/>
        <v>0.33692781609591671</v>
      </c>
      <c r="AA1147" s="17">
        <f t="shared" si="161"/>
        <v>0.22706034890393112</v>
      </c>
      <c r="AB1147" s="17">
        <f t="shared" si="162"/>
        <v>0.20593097355868456</v>
      </c>
      <c r="AD1147" s="17">
        <v>96</v>
      </c>
      <c r="AE1147" s="17">
        <v>6</v>
      </c>
      <c r="AF1147" s="17">
        <f>SUMPRODUCT(Y1147:AB1147,'Coded Choice Data'!C1147:F1147)</f>
        <v>0.23008086144146769</v>
      </c>
      <c r="AG1147" s="17">
        <f t="shared" si="163"/>
        <v>-1.4693244603610727</v>
      </c>
    </row>
    <row r="1148" spans="9:33" x14ac:dyDescent="0.3">
      <c r="I1148" s="16">
        <v>96</v>
      </c>
      <c r="J1148" s="16">
        <v>7</v>
      </c>
      <c r="K1148" s="17">
        <f>SUMPRODUCT($A$2:$G$2,'Des Matrix All Tasks All Resp'!C1149:I1149)</f>
        <v>0.66584189037001906</v>
      </c>
      <c r="L1148" s="17">
        <f>SUMPRODUCT($A$2:$G$2,'Des Matrix All Tasks All Resp'!J1149:P1149)</f>
        <v>-0.8515711716844464</v>
      </c>
      <c r="M1148" s="17">
        <f>SUMPRODUCT($A$2:$G$2,'Des Matrix All Tasks All Resp'!Q1149:W1149)</f>
        <v>-0.29981689164942416</v>
      </c>
      <c r="N1148" s="17">
        <f>SUMPRODUCT($A$2:$G$2,'Des Matrix All Tasks All Resp'!X1149:AD1149)</f>
        <v>-0.79214457067197641</v>
      </c>
      <c r="P1148" s="17">
        <v>96</v>
      </c>
      <c r="Q1148" s="17">
        <v>7</v>
      </c>
      <c r="R1148" s="17">
        <f t="shared" si="155"/>
        <v>1.9461282584821706</v>
      </c>
      <c r="S1148" s="17">
        <f t="shared" si="156"/>
        <v>0.42674391698803016</v>
      </c>
      <c r="T1148" s="17">
        <f t="shared" si="157"/>
        <v>0.74095388310426558</v>
      </c>
      <c r="U1148" s="17">
        <f t="shared" si="158"/>
        <v>0.45287253595681493</v>
      </c>
      <c r="W1148" s="17">
        <v>96</v>
      </c>
      <c r="X1148" s="17">
        <v>7</v>
      </c>
      <c r="Y1148" s="17">
        <f t="shared" si="159"/>
        <v>0.54563855254439342</v>
      </c>
      <c r="Z1148" s="17">
        <f t="shared" si="160"/>
        <v>0.1196467561465229</v>
      </c>
      <c r="AA1148" s="17">
        <f t="shared" si="161"/>
        <v>0.20774221972115875</v>
      </c>
      <c r="AB1148" s="17">
        <f t="shared" si="162"/>
        <v>0.12697247158792493</v>
      </c>
      <c r="AD1148" s="17">
        <v>96</v>
      </c>
      <c r="AE1148" s="17">
        <v>7</v>
      </c>
      <c r="AF1148" s="17">
        <f>SUMPRODUCT(Y1148:AB1148,'Coded Choice Data'!C1148:F1148)</f>
        <v>0.54563855254439342</v>
      </c>
      <c r="AG1148" s="17">
        <f t="shared" si="163"/>
        <v>-0.60579851412740759</v>
      </c>
    </row>
    <row r="1149" spans="9:33" x14ac:dyDescent="0.3">
      <c r="I1149" s="16">
        <v>96</v>
      </c>
      <c r="J1149" s="16">
        <v>8</v>
      </c>
      <c r="K1149" s="17">
        <f>SUMPRODUCT($A$2:$G$2,'Des Matrix All Tasks All Resp'!C1150:I1150)</f>
        <v>-1.1975725696168413</v>
      </c>
      <c r="L1149" s="17">
        <f>SUMPRODUCT($A$2:$G$2,'Des Matrix All Tasks All Resp'!J1150:P1150)</f>
        <v>-0.68125478487649804</v>
      </c>
      <c r="M1149" s="17">
        <f>SUMPRODUCT($A$2:$G$2,'Des Matrix All Tasks All Resp'!Q1150:W1150)</f>
        <v>0.65706357561691719</v>
      </c>
      <c r="N1149" s="17">
        <f>SUMPRODUCT($A$2:$G$2,'Des Matrix All Tasks All Resp'!X1150:AD1150)</f>
        <v>-0.79214457067197641</v>
      </c>
      <c r="P1149" s="17">
        <v>96</v>
      </c>
      <c r="Q1149" s="17">
        <v>8</v>
      </c>
      <c r="R1149" s="17">
        <f t="shared" si="155"/>
        <v>0.30192622799302171</v>
      </c>
      <c r="S1149" s="17">
        <f t="shared" si="156"/>
        <v>0.50598169568907869</v>
      </c>
      <c r="T1149" s="17">
        <f t="shared" si="157"/>
        <v>1.9291192963151294</v>
      </c>
      <c r="U1149" s="17">
        <f t="shared" si="158"/>
        <v>0.45287253595681493</v>
      </c>
      <c r="W1149" s="17">
        <v>96</v>
      </c>
      <c r="X1149" s="17">
        <v>8</v>
      </c>
      <c r="Y1149" s="17">
        <f t="shared" si="159"/>
        <v>9.4650694721508805E-2</v>
      </c>
      <c r="Z1149" s="17">
        <f t="shared" si="160"/>
        <v>0.15861993617343256</v>
      </c>
      <c r="AA1149" s="17">
        <f t="shared" si="161"/>
        <v>0.60475859553716993</v>
      </c>
      <c r="AB1149" s="17">
        <f t="shared" si="162"/>
        <v>0.14197077356788865</v>
      </c>
      <c r="AD1149" s="17">
        <v>96</v>
      </c>
      <c r="AE1149" s="17">
        <v>8</v>
      </c>
      <c r="AF1149" s="17">
        <f>SUMPRODUCT(Y1149:AB1149,'Coded Choice Data'!C1149:F1149)</f>
        <v>0.60475859553716993</v>
      </c>
      <c r="AG1149" s="17">
        <f t="shared" si="163"/>
        <v>-0.5029259162202605</v>
      </c>
    </row>
    <row r="1150" spans="9:33" x14ac:dyDescent="0.3">
      <c r="I1150" s="16">
        <v>96</v>
      </c>
      <c r="J1150" s="16">
        <v>9</v>
      </c>
      <c r="K1150" s="17">
        <f>SUMPRODUCT($A$2:$G$2,'Des Matrix All Tasks All Resp'!C1151:I1151)</f>
        <v>-1.0671293456207582</v>
      </c>
      <c r="L1150" s="17">
        <f>SUMPRODUCT($A$2:$G$2,'Des Matrix All Tasks All Resp'!J1151:P1151)</f>
        <v>-0.69446976714678621</v>
      </c>
      <c r="M1150" s="17">
        <f>SUMPRODUCT($A$2:$G$2,'Des Matrix All Tasks All Resp'!Q1151:W1151)</f>
        <v>1.3392610796480227</v>
      </c>
      <c r="N1150" s="17">
        <f>SUMPRODUCT($A$2:$G$2,'Des Matrix All Tasks All Resp'!X1151:AD1151)</f>
        <v>-0.79214457067197641</v>
      </c>
      <c r="P1150" s="17">
        <v>96</v>
      </c>
      <c r="Q1150" s="17">
        <v>9</v>
      </c>
      <c r="R1150" s="17">
        <f t="shared" si="155"/>
        <v>0.3439945909823911</v>
      </c>
      <c r="S1150" s="17">
        <f t="shared" si="156"/>
        <v>0.49933914382267025</v>
      </c>
      <c r="T1150" s="17">
        <f t="shared" si="157"/>
        <v>3.8162225787435333</v>
      </c>
      <c r="U1150" s="17">
        <f t="shared" si="158"/>
        <v>0.45287253595681493</v>
      </c>
      <c r="W1150" s="17">
        <v>96</v>
      </c>
      <c r="X1150" s="17">
        <v>9</v>
      </c>
      <c r="Y1150" s="17">
        <f t="shared" si="159"/>
        <v>6.7285941987372616E-2</v>
      </c>
      <c r="Z1150" s="17">
        <f t="shared" si="160"/>
        <v>9.7671607473026778E-2</v>
      </c>
      <c r="AA1150" s="17">
        <f t="shared" si="161"/>
        <v>0.7464597926116322</v>
      </c>
      <c r="AB1150" s="17">
        <f t="shared" si="162"/>
        <v>8.8582657927968433E-2</v>
      </c>
      <c r="AD1150" s="17">
        <v>96</v>
      </c>
      <c r="AE1150" s="17">
        <v>9</v>
      </c>
      <c r="AF1150" s="17">
        <f>SUMPRODUCT(Y1150:AB1150,'Coded Choice Data'!C1150:F1150)</f>
        <v>0.7464597926116322</v>
      </c>
      <c r="AG1150" s="17">
        <f t="shared" si="163"/>
        <v>-0.29241352465689846</v>
      </c>
    </row>
    <row r="1151" spans="9:33" x14ac:dyDescent="0.3">
      <c r="I1151" s="16">
        <v>96</v>
      </c>
      <c r="J1151" s="16">
        <v>10</v>
      </c>
      <c r="K1151" s="17">
        <f>SUMPRODUCT($A$2:$G$2,'Des Matrix All Tasks All Resp'!C1152:I1152)</f>
        <v>-0.29981689164942416</v>
      </c>
      <c r="L1151" s="17">
        <f>SUMPRODUCT($A$2:$G$2,'Des Matrix All Tasks All Resp'!J1152:P1152)</f>
        <v>1.3392610796480227</v>
      </c>
      <c r="M1151" s="17">
        <f>SUMPRODUCT($A$2:$G$2,'Des Matrix All Tasks All Resp'!Q1152:W1152)</f>
        <v>-1.1975725696168413</v>
      </c>
      <c r="N1151" s="17">
        <f>SUMPRODUCT($A$2:$G$2,'Des Matrix All Tasks All Resp'!X1152:AD1152)</f>
        <v>-0.79214457067197641</v>
      </c>
      <c r="P1151" s="17">
        <v>96</v>
      </c>
      <c r="Q1151" s="17">
        <v>10</v>
      </c>
      <c r="R1151" s="17">
        <f t="shared" si="155"/>
        <v>0.74095388310426558</v>
      </c>
      <c r="S1151" s="17">
        <f t="shared" si="156"/>
        <v>3.8162225787435333</v>
      </c>
      <c r="T1151" s="17">
        <f t="shared" si="157"/>
        <v>0.30192622799302171</v>
      </c>
      <c r="U1151" s="17">
        <f t="shared" si="158"/>
        <v>0.45287253595681493</v>
      </c>
      <c r="W1151" s="17">
        <v>96</v>
      </c>
      <c r="X1151" s="17">
        <v>10</v>
      </c>
      <c r="Y1151" s="17">
        <f t="shared" si="159"/>
        <v>0.13948745082729661</v>
      </c>
      <c r="Z1151" s="17">
        <f t="shared" si="160"/>
        <v>0.71841874566922448</v>
      </c>
      <c r="AA1151" s="17">
        <f t="shared" si="161"/>
        <v>5.6838786921805544E-2</v>
      </c>
      <c r="AB1151" s="17">
        <f t="shared" si="162"/>
        <v>8.525501658167324E-2</v>
      </c>
      <c r="AD1151" s="17">
        <v>96</v>
      </c>
      <c r="AE1151" s="17">
        <v>10</v>
      </c>
      <c r="AF1151" s="17">
        <f>SUMPRODUCT(Y1151:AB1151,'Coded Choice Data'!C1151:F1151)</f>
        <v>0.71841874566922448</v>
      </c>
      <c r="AG1151" s="17">
        <f t="shared" si="163"/>
        <v>-0.33070266869701831</v>
      </c>
    </row>
    <row r="1152" spans="9:33" x14ac:dyDescent="0.3">
      <c r="I1152" s="16">
        <v>96</v>
      </c>
      <c r="J1152" s="16">
        <v>11</v>
      </c>
      <c r="K1152" s="17">
        <f>SUMPRODUCT($A$2:$G$2,'Des Matrix All Tasks All Resp'!C1153:I1153)</f>
        <v>-1.0671293456207582</v>
      </c>
      <c r="L1152" s="17">
        <f>SUMPRODUCT($A$2:$G$2,'Des Matrix All Tasks All Resp'!J1153:P1153)</f>
        <v>0.66584189037001906</v>
      </c>
      <c r="M1152" s="17">
        <f>SUMPRODUCT($A$2:$G$2,'Des Matrix All Tasks All Resp'!Q1153:W1153)</f>
        <v>-0.68125478487649804</v>
      </c>
      <c r="N1152" s="17">
        <f>SUMPRODUCT($A$2:$G$2,'Des Matrix All Tasks All Resp'!X1153:AD1153)</f>
        <v>-0.79214457067197641</v>
      </c>
      <c r="P1152" s="17">
        <v>96</v>
      </c>
      <c r="Q1152" s="17">
        <v>11</v>
      </c>
      <c r="R1152" s="17">
        <f t="shared" si="155"/>
        <v>0.3439945909823911</v>
      </c>
      <c r="S1152" s="17">
        <f t="shared" si="156"/>
        <v>1.9461282584821706</v>
      </c>
      <c r="T1152" s="17">
        <f t="shared" si="157"/>
        <v>0.50598169568907869</v>
      </c>
      <c r="U1152" s="17">
        <f t="shared" si="158"/>
        <v>0.45287253595681493</v>
      </c>
      <c r="W1152" s="17">
        <v>96</v>
      </c>
      <c r="X1152" s="17">
        <v>11</v>
      </c>
      <c r="Y1152" s="17">
        <f t="shared" si="159"/>
        <v>0.10587781396870258</v>
      </c>
      <c r="Z1152" s="17">
        <f t="shared" si="160"/>
        <v>0.59899722586439763</v>
      </c>
      <c r="AA1152" s="17">
        <f t="shared" si="161"/>
        <v>0.15573569251407005</v>
      </c>
      <c r="AB1152" s="17">
        <f t="shared" si="162"/>
        <v>0.1393892676528298</v>
      </c>
      <c r="AD1152" s="17">
        <v>96</v>
      </c>
      <c r="AE1152" s="17">
        <v>11</v>
      </c>
      <c r="AF1152" s="17">
        <f>SUMPRODUCT(Y1152:AB1152,'Coded Choice Data'!C1152:F1152)</f>
        <v>0.15573569251407005</v>
      </c>
      <c r="AG1152" s="17">
        <f t="shared" si="163"/>
        <v>-1.8595949874020634</v>
      </c>
    </row>
    <row r="1153" spans="9:33" x14ac:dyDescent="0.3">
      <c r="I1153" s="16">
        <v>96</v>
      </c>
      <c r="J1153" s="16">
        <v>12</v>
      </c>
      <c r="K1153" s="17">
        <f>SUMPRODUCT($A$2:$G$2,'Des Matrix All Tasks All Resp'!C1154:I1154)</f>
        <v>0.65706357561691719</v>
      </c>
      <c r="L1153" s="17">
        <f>SUMPRODUCT($A$2:$G$2,'Des Matrix All Tasks All Resp'!J1154:P1154)</f>
        <v>-0.8515711716844464</v>
      </c>
      <c r="M1153" s="17">
        <f>SUMPRODUCT($A$2:$G$2,'Des Matrix All Tasks All Resp'!Q1154:W1154)</f>
        <v>-0.69446976714678621</v>
      </c>
      <c r="N1153" s="17">
        <f>SUMPRODUCT($A$2:$G$2,'Des Matrix All Tasks All Resp'!X1154:AD1154)</f>
        <v>-0.79214457067197641</v>
      </c>
      <c r="P1153" s="17">
        <v>96</v>
      </c>
      <c r="Q1153" s="17">
        <v>12</v>
      </c>
      <c r="R1153" s="17">
        <f t="shared" si="155"/>
        <v>1.9291192963151294</v>
      </c>
      <c r="S1153" s="17">
        <f t="shared" si="156"/>
        <v>0.42674391698803016</v>
      </c>
      <c r="T1153" s="17">
        <f t="shared" si="157"/>
        <v>0.49933914382267025</v>
      </c>
      <c r="U1153" s="17">
        <f t="shared" si="158"/>
        <v>0.45287253595681493</v>
      </c>
      <c r="W1153" s="17">
        <v>96</v>
      </c>
      <c r="X1153" s="17">
        <v>12</v>
      </c>
      <c r="Y1153" s="17">
        <f t="shared" si="159"/>
        <v>0.58315466205103683</v>
      </c>
      <c r="Z1153" s="17">
        <f t="shared" si="160"/>
        <v>0.1290006819012392</v>
      </c>
      <c r="AA1153" s="17">
        <f t="shared" si="161"/>
        <v>0.15094553780109821</v>
      </c>
      <c r="AB1153" s="17">
        <f t="shared" si="162"/>
        <v>0.13689911824662579</v>
      </c>
      <c r="AD1153" s="17">
        <v>96</v>
      </c>
      <c r="AE1153" s="17">
        <v>12</v>
      </c>
      <c r="AF1153" s="17">
        <f>SUMPRODUCT(Y1153:AB1153,'Coded Choice Data'!C1153:F1153)</f>
        <v>0.58315466205103683</v>
      </c>
      <c r="AG1153" s="17">
        <f t="shared" si="163"/>
        <v>-0.53930284127695449</v>
      </c>
    </row>
    <row r="1154" spans="9:33" x14ac:dyDescent="0.3">
      <c r="I1154" s="16">
        <v>97</v>
      </c>
      <c r="J1154" s="16">
        <v>1</v>
      </c>
      <c r="K1154" s="17">
        <f>SUMPRODUCT($A$2:$G$2,'Des Matrix All Tasks All Resp'!C1155:I1155)</f>
        <v>-0.69446976714678621</v>
      </c>
      <c r="L1154" s="17">
        <f>SUMPRODUCT($A$2:$G$2,'Des Matrix All Tasks All Resp'!J1155:P1155)</f>
        <v>-1.1975725696168413</v>
      </c>
      <c r="M1154" s="17">
        <f>SUMPRODUCT($A$2:$G$2,'Des Matrix All Tasks All Resp'!Q1155:W1155)</f>
        <v>0.66584189037001906</v>
      </c>
      <c r="N1154" s="17">
        <f>SUMPRODUCT($A$2:$G$2,'Des Matrix All Tasks All Resp'!X1155:AD1155)</f>
        <v>-0.79214457067197641</v>
      </c>
      <c r="P1154" s="17">
        <v>97</v>
      </c>
      <c r="Q1154" s="17">
        <v>1</v>
      </c>
      <c r="R1154" s="17">
        <f t="shared" si="155"/>
        <v>0.49933914382267025</v>
      </c>
      <c r="S1154" s="17">
        <f t="shared" si="156"/>
        <v>0.30192622799302171</v>
      </c>
      <c r="T1154" s="17">
        <f t="shared" si="157"/>
        <v>1.9461282584821706</v>
      </c>
      <c r="U1154" s="17">
        <f t="shared" si="158"/>
        <v>0.45287253595681493</v>
      </c>
      <c r="W1154" s="17">
        <v>97</v>
      </c>
      <c r="X1154" s="17">
        <v>1</v>
      </c>
      <c r="Y1154" s="17">
        <f t="shared" si="159"/>
        <v>0.15603050430241394</v>
      </c>
      <c r="Z1154" s="17">
        <f t="shared" si="160"/>
        <v>9.4344098992981823E-2</v>
      </c>
      <c r="AA1154" s="17">
        <f t="shared" si="161"/>
        <v>0.60811449966355624</v>
      </c>
      <c r="AB1154" s="17">
        <f t="shared" si="162"/>
        <v>0.14151089704104794</v>
      </c>
      <c r="AD1154" s="17">
        <v>97</v>
      </c>
      <c r="AE1154" s="17">
        <v>1</v>
      </c>
      <c r="AF1154" s="17">
        <f>SUMPRODUCT(Y1154:AB1154,'Coded Choice Data'!C1154:F1154)</f>
        <v>0.14151089704104794</v>
      </c>
      <c r="AG1154" s="17">
        <f t="shared" si="163"/>
        <v>-1.9553785539732329</v>
      </c>
    </row>
    <row r="1155" spans="9:33" x14ac:dyDescent="0.3">
      <c r="I1155" s="16">
        <v>97</v>
      </c>
      <c r="J1155" s="16">
        <v>2</v>
      </c>
      <c r="K1155" s="17">
        <f>SUMPRODUCT($A$2:$G$2,'Des Matrix All Tasks All Resp'!C1156:I1156)</f>
        <v>-0.29981689164942416</v>
      </c>
      <c r="L1155" s="17">
        <f>SUMPRODUCT($A$2:$G$2,'Des Matrix All Tasks All Resp'!J1156:P1156)</f>
        <v>0.65706357561691719</v>
      </c>
      <c r="M1155" s="17">
        <f>SUMPRODUCT($A$2:$G$2,'Des Matrix All Tasks All Resp'!Q1156:W1156)</f>
        <v>-1.0671293456207582</v>
      </c>
      <c r="N1155" s="17">
        <f>SUMPRODUCT($A$2:$G$2,'Des Matrix All Tasks All Resp'!X1156:AD1156)</f>
        <v>-0.79214457067197641</v>
      </c>
      <c r="P1155" s="17">
        <v>97</v>
      </c>
      <c r="Q1155" s="17">
        <v>2</v>
      </c>
      <c r="R1155" s="17">
        <f t="shared" ref="R1155:R1218" si="164">EXP(K1155)</f>
        <v>0.74095388310426558</v>
      </c>
      <c r="S1155" s="17">
        <f t="shared" ref="S1155:S1218" si="165">EXP(L1155)</f>
        <v>1.9291192963151294</v>
      </c>
      <c r="T1155" s="17">
        <f t="shared" ref="T1155:T1218" si="166">EXP(M1155)</f>
        <v>0.3439945909823911</v>
      </c>
      <c r="U1155" s="17">
        <f t="shared" ref="U1155:U1218" si="167">EXP(N1155)</f>
        <v>0.45287253595681493</v>
      </c>
      <c r="W1155" s="17">
        <v>97</v>
      </c>
      <c r="X1155" s="17">
        <v>2</v>
      </c>
      <c r="Y1155" s="17">
        <f t="shared" ref="Y1155:Y1218" si="168">R1155/SUM($R1155:$U1155)</f>
        <v>0.21371982717594143</v>
      </c>
      <c r="Z1155" s="17">
        <f t="shared" ref="Z1155:Z1218" si="169">S1155/SUM($R1155:$U1155)</f>
        <v>0.55643279833142645</v>
      </c>
      <c r="AA1155" s="17">
        <f t="shared" ref="AA1155:AA1218" si="170">T1155/SUM($R1155:$U1155)</f>
        <v>9.922137694481846E-2</v>
      </c>
      <c r="AB1155" s="17">
        <f t="shared" ref="AB1155:AB1218" si="171">U1155/SUM($R1155:$U1155)</f>
        <v>0.13062599754781365</v>
      </c>
      <c r="AD1155" s="17">
        <v>97</v>
      </c>
      <c r="AE1155" s="17">
        <v>2</v>
      </c>
      <c r="AF1155" s="17">
        <f>SUMPRODUCT(Y1155:AB1155,'Coded Choice Data'!C1155:F1155)</f>
        <v>9.922137694481846E-2</v>
      </c>
      <c r="AG1155" s="17">
        <f t="shared" ref="AG1155:AG1218" si="172">LN(AF1155)</f>
        <v>-2.3104017945113293</v>
      </c>
    </row>
    <row r="1156" spans="9:33" x14ac:dyDescent="0.3">
      <c r="I1156" s="16">
        <v>97</v>
      </c>
      <c r="J1156" s="16">
        <v>3</v>
      </c>
      <c r="K1156" s="17">
        <f>SUMPRODUCT($A$2:$G$2,'Des Matrix All Tasks All Resp'!C1157:I1157)</f>
        <v>1.3392610796480227</v>
      </c>
      <c r="L1156" s="17">
        <f>SUMPRODUCT($A$2:$G$2,'Des Matrix All Tasks All Resp'!J1157:P1157)</f>
        <v>-0.68125478487649804</v>
      </c>
      <c r="M1156" s="17">
        <f>SUMPRODUCT($A$2:$G$2,'Des Matrix All Tasks All Resp'!Q1157:W1157)</f>
        <v>-0.8515711716844464</v>
      </c>
      <c r="N1156" s="17">
        <f>SUMPRODUCT($A$2:$G$2,'Des Matrix All Tasks All Resp'!X1157:AD1157)</f>
        <v>-0.79214457067197641</v>
      </c>
      <c r="P1156" s="17">
        <v>97</v>
      </c>
      <c r="Q1156" s="17">
        <v>3</v>
      </c>
      <c r="R1156" s="17">
        <f t="shared" si="164"/>
        <v>3.8162225787435333</v>
      </c>
      <c r="S1156" s="17">
        <f t="shared" si="165"/>
        <v>0.50598169568907869</v>
      </c>
      <c r="T1156" s="17">
        <f t="shared" si="166"/>
        <v>0.42674391698803016</v>
      </c>
      <c r="U1156" s="17">
        <f t="shared" si="167"/>
        <v>0.45287253595681493</v>
      </c>
      <c r="W1156" s="17">
        <v>97</v>
      </c>
      <c r="X1156" s="17">
        <v>3</v>
      </c>
      <c r="Y1156" s="17">
        <f t="shared" si="168"/>
        <v>0.73363208360075771</v>
      </c>
      <c r="Z1156" s="17">
        <f t="shared" si="169"/>
        <v>9.7270114101793301E-2</v>
      </c>
      <c r="AA1156" s="17">
        <f t="shared" si="170"/>
        <v>8.2037413312237836E-2</v>
      </c>
      <c r="AB1156" s="17">
        <f t="shared" si="171"/>
        <v>8.7060388985211054E-2</v>
      </c>
      <c r="AD1156" s="17">
        <v>97</v>
      </c>
      <c r="AE1156" s="17">
        <v>3</v>
      </c>
      <c r="AF1156" s="17">
        <f>SUMPRODUCT(Y1156:AB1156,'Coded Choice Data'!C1156:F1156)</f>
        <v>0.73363208360075771</v>
      </c>
      <c r="AG1156" s="17">
        <f t="shared" si="172"/>
        <v>-0.30974762453497645</v>
      </c>
    </row>
    <row r="1157" spans="9:33" x14ac:dyDescent="0.3">
      <c r="I1157" s="16">
        <v>97</v>
      </c>
      <c r="J1157" s="16">
        <v>4</v>
      </c>
      <c r="K1157" s="17">
        <f>SUMPRODUCT($A$2:$G$2,'Des Matrix All Tasks All Resp'!C1158:I1158)</f>
        <v>-0.8515711716844464</v>
      </c>
      <c r="L1157" s="17">
        <f>SUMPRODUCT($A$2:$G$2,'Des Matrix All Tasks All Resp'!J1158:P1158)</f>
        <v>-1.0671293456207582</v>
      </c>
      <c r="M1157" s="17">
        <f>SUMPRODUCT($A$2:$G$2,'Des Matrix All Tasks All Resp'!Q1158:W1158)</f>
        <v>-1.1975725696168413</v>
      </c>
      <c r="N1157" s="17">
        <f>SUMPRODUCT($A$2:$G$2,'Des Matrix All Tasks All Resp'!X1158:AD1158)</f>
        <v>-0.79214457067197641</v>
      </c>
      <c r="P1157" s="17">
        <v>97</v>
      </c>
      <c r="Q1157" s="17">
        <v>4</v>
      </c>
      <c r="R1157" s="17">
        <f t="shared" si="164"/>
        <v>0.42674391698803016</v>
      </c>
      <c r="S1157" s="17">
        <f t="shared" si="165"/>
        <v>0.3439945909823911</v>
      </c>
      <c r="T1157" s="17">
        <f t="shared" si="166"/>
        <v>0.30192622799302171</v>
      </c>
      <c r="U1157" s="17">
        <f t="shared" si="167"/>
        <v>0.45287253595681493</v>
      </c>
      <c r="W1157" s="17">
        <v>97</v>
      </c>
      <c r="X1157" s="17">
        <v>4</v>
      </c>
      <c r="Y1157" s="17">
        <f t="shared" si="168"/>
        <v>0.27973352394784146</v>
      </c>
      <c r="Z1157" s="17">
        <f t="shared" si="169"/>
        <v>0.22549078106062309</v>
      </c>
      <c r="AA1157" s="17">
        <f t="shared" si="170"/>
        <v>0.19791468458386108</v>
      </c>
      <c r="AB1157" s="17">
        <f t="shared" si="171"/>
        <v>0.29686101040767443</v>
      </c>
      <c r="AD1157" s="17">
        <v>97</v>
      </c>
      <c r="AE1157" s="17">
        <v>4</v>
      </c>
      <c r="AF1157" s="17">
        <f>SUMPRODUCT(Y1157:AB1157,'Coded Choice Data'!C1157:F1157)</f>
        <v>0.27973352394784146</v>
      </c>
      <c r="AG1157" s="17">
        <f t="shared" si="172"/>
        <v>-1.2739178291533244</v>
      </c>
    </row>
    <row r="1158" spans="9:33" x14ac:dyDescent="0.3">
      <c r="I1158" s="16">
        <v>97</v>
      </c>
      <c r="J1158" s="16">
        <v>5</v>
      </c>
      <c r="K1158" s="17">
        <f>SUMPRODUCT($A$2:$G$2,'Des Matrix All Tasks All Resp'!C1159:I1159)</f>
        <v>1.3392610796480227</v>
      </c>
      <c r="L1158" s="17">
        <f>SUMPRODUCT($A$2:$G$2,'Des Matrix All Tasks All Resp'!J1159:P1159)</f>
        <v>0.65706357561691719</v>
      </c>
      <c r="M1158" s="17">
        <f>SUMPRODUCT($A$2:$G$2,'Des Matrix All Tasks All Resp'!Q1159:W1159)</f>
        <v>0.66584189037001906</v>
      </c>
      <c r="N1158" s="17">
        <f>SUMPRODUCT($A$2:$G$2,'Des Matrix All Tasks All Resp'!X1159:AD1159)</f>
        <v>-0.79214457067197641</v>
      </c>
      <c r="P1158" s="17">
        <v>97</v>
      </c>
      <c r="Q1158" s="17">
        <v>5</v>
      </c>
      <c r="R1158" s="17">
        <f t="shared" si="164"/>
        <v>3.8162225787435333</v>
      </c>
      <c r="S1158" s="17">
        <f t="shared" si="165"/>
        <v>1.9291192963151294</v>
      </c>
      <c r="T1158" s="17">
        <f t="shared" si="166"/>
        <v>1.9461282584821706</v>
      </c>
      <c r="U1158" s="17">
        <f t="shared" si="167"/>
        <v>0.45287253595681493</v>
      </c>
      <c r="W1158" s="17">
        <v>97</v>
      </c>
      <c r="X1158" s="17">
        <v>5</v>
      </c>
      <c r="Y1158" s="17">
        <f t="shared" si="168"/>
        <v>0.46857342987741968</v>
      </c>
      <c r="Z1158" s="17">
        <f t="shared" si="169"/>
        <v>0.23686617503707263</v>
      </c>
      <c r="AA1158" s="17">
        <f t="shared" si="170"/>
        <v>0.23895461395194584</v>
      </c>
      <c r="AB1158" s="17">
        <f t="shared" si="171"/>
        <v>5.5605781133561828E-2</v>
      </c>
      <c r="AD1158" s="17">
        <v>97</v>
      </c>
      <c r="AE1158" s="17">
        <v>5</v>
      </c>
      <c r="AF1158" s="17">
        <f>SUMPRODUCT(Y1158:AB1158,'Coded Choice Data'!C1158:F1158)</f>
        <v>0.46857342987741968</v>
      </c>
      <c r="AG1158" s="17">
        <f t="shared" si="172"/>
        <v>-0.75806245558852292</v>
      </c>
    </row>
    <row r="1159" spans="9:33" x14ac:dyDescent="0.3">
      <c r="I1159" s="16">
        <v>97</v>
      </c>
      <c r="J1159" s="16">
        <v>6</v>
      </c>
      <c r="K1159" s="17">
        <f>SUMPRODUCT($A$2:$G$2,'Des Matrix All Tasks All Resp'!C1160:I1160)</f>
        <v>-0.68125478487649804</v>
      </c>
      <c r="L1159" s="17">
        <f>SUMPRODUCT($A$2:$G$2,'Des Matrix All Tasks All Resp'!J1160:P1160)</f>
        <v>-0.29981689164942416</v>
      </c>
      <c r="M1159" s="17">
        <f>SUMPRODUCT($A$2:$G$2,'Des Matrix All Tasks All Resp'!Q1160:W1160)</f>
        <v>-0.69446976714678621</v>
      </c>
      <c r="N1159" s="17">
        <f>SUMPRODUCT($A$2:$G$2,'Des Matrix All Tasks All Resp'!X1160:AD1160)</f>
        <v>-0.79214457067197641</v>
      </c>
      <c r="P1159" s="17">
        <v>97</v>
      </c>
      <c r="Q1159" s="17">
        <v>6</v>
      </c>
      <c r="R1159" s="17">
        <f t="shared" si="164"/>
        <v>0.50598169568907869</v>
      </c>
      <c r="S1159" s="17">
        <f t="shared" si="165"/>
        <v>0.74095388310426558</v>
      </c>
      <c r="T1159" s="17">
        <f t="shared" si="166"/>
        <v>0.49933914382267025</v>
      </c>
      <c r="U1159" s="17">
        <f t="shared" si="167"/>
        <v>0.45287253595681493</v>
      </c>
      <c r="W1159" s="17">
        <v>97</v>
      </c>
      <c r="X1159" s="17">
        <v>6</v>
      </c>
      <c r="Y1159" s="17">
        <f t="shared" si="168"/>
        <v>0.23008086144146769</v>
      </c>
      <c r="Z1159" s="17">
        <f t="shared" si="169"/>
        <v>0.33692781609591671</v>
      </c>
      <c r="AA1159" s="17">
        <f t="shared" si="170"/>
        <v>0.22706034890393112</v>
      </c>
      <c r="AB1159" s="17">
        <f t="shared" si="171"/>
        <v>0.20593097355868456</v>
      </c>
      <c r="AD1159" s="17">
        <v>97</v>
      </c>
      <c r="AE1159" s="17">
        <v>6</v>
      </c>
      <c r="AF1159" s="17">
        <f>SUMPRODUCT(Y1159:AB1159,'Coded Choice Data'!C1159:F1159)</f>
        <v>0.22706034890393112</v>
      </c>
      <c r="AG1159" s="17">
        <f t="shared" si="172"/>
        <v>-1.4825394426313609</v>
      </c>
    </row>
    <row r="1160" spans="9:33" x14ac:dyDescent="0.3">
      <c r="I1160" s="16">
        <v>97</v>
      </c>
      <c r="J1160" s="16">
        <v>7</v>
      </c>
      <c r="K1160" s="17">
        <f>SUMPRODUCT($A$2:$G$2,'Des Matrix All Tasks All Resp'!C1161:I1161)</f>
        <v>0.66584189037001906</v>
      </c>
      <c r="L1160" s="17">
        <f>SUMPRODUCT($A$2:$G$2,'Des Matrix All Tasks All Resp'!J1161:P1161)</f>
        <v>-0.8515711716844464</v>
      </c>
      <c r="M1160" s="17">
        <f>SUMPRODUCT($A$2:$G$2,'Des Matrix All Tasks All Resp'!Q1161:W1161)</f>
        <v>-0.29981689164942416</v>
      </c>
      <c r="N1160" s="17">
        <f>SUMPRODUCT($A$2:$G$2,'Des Matrix All Tasks All Resp'!X1161:AD1161)</f>
        <v>-0.79214457067197641</v>
      </c>
      <c r="P1160" s="17">
        <v>97</v>
      </c>
      <c r="Q1160" s="17">
        <v>7</v>
      </c>
      <c r="R1160" s="17">
        <f t="shared" si="164"/>
        <v>1.9461282584821706</v>
      </c>
      <c r="S1160" s="17">
        <f t="shared" si="165"/>
        <v>0.42674391698803016</v>
      </c>
      <c r="T1160" s="17">
        <f t="shared" si="166"/>
        <v>0.74095388310426558</v>
      </c>
      <c r="U1160" s="17">
        <f t="shared" si="167"/>
        <v>0.45287253595681493</v>
      </c>
      <c r="W1160" s="17">
        <v>97</v>
      </c>
      <c r="X1160" s="17">
        <v>7</v>
      </c>
      <c r="Y1160" s="17">
        <f t="shared" si="168"/>
        <v>0.54563855254439342</v>
      </c>
      <c r="Z1160" s="17">
        <f t="shared" si="169"/>
        <v>0.1196467561465229</v>
      </c>
      <c r="AA1160" s="17">
        <f t="shared" si="170"/>
        <v>0.20774221972115875</v>
      </c>
      <c r="AB1160" s="17">
        <f t="shared" si="171"/>
        <v>0.12697247158792493</v>
      </c>
      <c r="AD1160" s="17">
        <v>97</v>
      </c>
      <c r="AE1160" s="17">
        <v>7</v>
      </c>
      <c r="AF1160" s="17">
        <f>SUMPRODUCT(Y1160:AB1160,'Coded Choice Data'!C1160:F1160)</f>
        <v>0.20774221972115875</v>
      </c>
      <c r="AG1160" s="17">
        <f t="shared" si="172"/>
        <v>-1.5714572961468509</v>
      </c>
    </row>
    <row r="1161" spans="9:33" x14ac:dyDescent="0.3">
      <c r="I1161" s="16">
        <v>97</v>
      </c>
      <c r="J1161" s="16">
        <v>8</v>
      </c>
      <c r="K1161" s="17">
        <f>SUMPRODUCT($A$2:$G$2,'Des Matrix All Tasks All Resp'!C1162:I1162)</f>
        <v>-1.1975725696168413</v>
      </c>
      <c r="L1161" s="17">
        <f>SUMPRODUCT($A$2:$G$2,'Des Matrix All Tasks All Resp'!J1162:P1162)</f>
        <v>-0.68125478487649804</v>
      </c>
      <c r="M1161" s="17">
        <f>SUMPRODUCT($A$2:$G$2,'Des Matrix All Tasks All Resp'!Q1162:W1162)</f>
        <v>0.65706357561691719</v>
      </c>
      <c r="N1161" s="17">
        <f>SUMPRODUCT($A$2:$G$2,'Des Matrix All Tasks All Resp'!X1162:AD1162)</f>
        <v>-0.79214457067197641</v>
      </c>
      <c r="P1161" s="17">
        <v>97</v>
      </c>
      <c r="Q1161" s="17">
        <v>8</v>
      </c>
      <c r="R1161" s="17">
        <f t="shared" si="164"/>
        <v>0.30192622799302171</v>
      </c>
      <c r="S1161" s="17">
        <f t="shared" si="165"/>
        <v>0.50598169568907869</v>
      </c>
      <c r="T1161" s="17">
        <f t="shared" si="166"/>
        <v>1.9291192963151294</v>
      </c>
      <c r="U1161" s="17">
        <f t="shared" si="167"/>
        <v>0.45287253595681493</v>
      </c>
      <c r="W1161" s="17">
        <v>97</v>
      </c>
      <c r="X1161" s="17">
        <v>8</v>
      </c>
      <c r="Y1161" s="17">
        <f t="shared" si="168"/>
        <v>9.4650694721508805E-2</v>
      </c>
      <c r="Z1161" s="17">
        <f t="shared" si="169"/>
        <v>0.15861993617343256</v>
      </c>
      <c r="AA1161" s="17">
        <f t="shared" si="170"/>
        <v>0.60475859553716993</v>
      </c>
      <c r="AB1161" s="17">
        <f t="shared" si="171"/>
        <v>0.14197077356788865</v>
      </c>
      <c r="AD1161" s="17">
        <v>97</v>
      </c>
      <c r="AE1161" s="17">
        <v>8</v>
      </c>
      <c r="AF1161" s="17">
        <f>SUMPRODUCT(Y1161:AB1161,'Coded Choice Data'!C1161:F1161)</f>
        <v>0.14197077356788865</v>
      </c>
      <c r="AG1161" s="17">
        <f t="shared" si="172"/>
        <v>-1.9521340625091539</v>
      </c>
    </row>
    <row r="1162" spans="9:33" x14ac:dyDescent="0.3">
      <c r="I1162" s="16">
        <v>97</v>
      </c>
      <c r="J1162" s="16">
        <v>9</v>
      </c>
      <c r="K1162" s="17">
        <f>SUMPRODUCT($A$2:$G$2,'Des Matrix All Tasks All Resp'!C1163:I1163)</f>
        <v>-1.0671293456207582</v>
      </c>
      <c r="L1162" s="17">
        <f>SUMPRODUCT($A$2:$G$2,'Des Matrix All Tasks All Resp'!J1163:P1163)</f>
        <v>-0.69446976714678621</v>
      </c>
      <c r="M1162" s="17">
        <f>SUMPRODUCT($A$2:$G$2,'Des Matrix All Tasks All Resp'!Q1163:W1163)</f>
        <v>1.3392610796480227</v>
      </c>
      <c r="N1162" s="17">
        <f>SUMPRODUCT($A$2:$G$2,'Des Matrix All Tasks All Resp'!X1163:AD1163)</f>
        <v>-0.79214457067197641</v>
      </c>
      <c r="P1162" s="17">
        <v>97</v>
      </c>
      <c r="Q1162" s="17">
        <v>9</v>
      </c>
      <c r="R1162" s="17">
        <f t="shared" si="164"/>
        <v>0.3439945909823911</v>
      </c>
      <c r="S1162" s="17">
        <f t="shared" si="165"/>
        <v>0.49933914382267025</v>
      </c>
      <c r="T1162" s="17">
        <f t="shared" si="166"/>
        <v>3.8162225787435333</v>
      </c>
      <c r="U1162" s="17">
        <f t="shared" si="167"/>
        <v>0.45287253595681493</v>
      </c>
      <c r="W1162" s="17">
        <v>97</v>
      </c>
      <c r="X1162" s="17">
        <v>9</v>
      </c>
      <c r="Y1162" s="17">
        <f t="shared" si="168"/>
        <v>6.7285941987372616E-2</v>
      </c>
      <c r="Z1162" s="17">
        <f t="shared" si="169"/>
        <v>9.7671607473026778E-2</v>
      </c>
      <c r="AA1162" s="17">
        <f t="shared" si="170"/>
        <v>0.7464597926116322</v>
      </c>
      <c r="AB1162" s="17">
        <f t="shared" si="171"/>
        <v>8.8582657927968433E-2</v>
      </c>
      <c r="AD1162" s="17">
        <v>97</v>
      </c>
      <c r="AE1162" s="17">
        <v>9</v>
      </c>
      <c r="AF1162" s="17">
        <f>SUMPRODUCT(Y1162:AB1162,'Coded Choice Data'!C1162:F1162)</f>
        <v>8.8582657927968433E-2</v>
      </c>
      <c r="AG1162" s="17">
        <f t="shared" si="172"/>
        <v>-2.4238191749768978</v>
      </c>
    </row>
    <row r="1163" spans="9:33" x14ac:dyDescent="0.3">
      <c r="I1163" s="16">
        <v>97</v>
      </c>
      <c r="J1163" s="16">
        <v>10</v>
      </c>
      <c r="K1163" s="17">
        <f>SUMPRODUCT($A$2:$G$2,'Des Matrix All Tasks All Resp'!C1164:I1164)</f>
        <v>-0.29981689164942416</v>
      </c>
      <c r="L1163" s="17">
        <f>SUMPRODUCT($A$2:$G$2,'Des Matrix All Tasks All Resp'!J1164:P1164)</f>
        <v>1.3392610796480227</v>
      </c>
      <c r="M1163" s="17">
        <f>SUMPRODUCT($A$2:$G$2,'Des Matrix All Tasks All Resp'!Q1164:W1164)</f>
        <v>-1.1975725696168413</v>
      </c>
      <c r="N1163" s="17">
        <f>SUMPRODUCT($A$2:$G$2,'Des Matrix All Tasks All Resp'!X1164:AD1164)</f>
        <v>-0.79214457067197641</v>
      </c>
      <c r="P1163" s="17">
        <v>97</v>
      </c>
      <c r="Q1163" s="17">
        <v>10</v>
      </c>
      <c r="R1163" s="17">
        <f t="shared" si="164"/>
        <v>0.74095388310426558</v>
      </c>
      <c r="S1163" s="17">
        <f t="shared" si="165"/>
        <v>3.8162225787435333</v>
      </c>
      <c r="T1163" s="17">
        <f t="shared" si="166"/>
        <v>0.30192622799302171</v>
      </c>
      <c r="U1163" s="17">
        <f t="shared" si="167"/>
        <v>0.45287253595681493</v>
      </c>
      <c r="W1163" s="17">
        <v>97</v>
      </c>
      <c r="X1163" s="17">
        <v>10</v>
      </c>
      <c r="Y1163" s="17">
        <f t="shared" si="168"/>
        <v>0.13948745082729661</v>
      </c>
      <c r="Z1163" s="17">
        <f t="shared" si="169"/>
        <v>0.71841874566922448</v>
      </c>
      <c r="AA1163" s="17">
        <f t="shared" si="170"/>
        <v>5.6838786921805544E-2</v>
      </c>
      <c r="AB1163" s="17">
        <f t="shared" si="171"/>
        <v>8.525501658167324E-2</v>
      </c>
      <c r="AD1163" s="17">
        <v>97</v>
      </c>
      <c r="AE1163" s="17">
        <v>10</v>
      </c>
      <c r="AF1163" s="17">
        <f>SUMPRODUCT(Y1163:AB1163,'Coded Choice Data'!C1163:F1163)</f>
        <v>0.71841874566922448</v>
      </c>
      <c r="AG1163" s="17">
        <f t="shared" si="172"/>
        <v>-0.33070266869701831</v>
      </c>
    </row>
    <row r="1164" spans="9:33" x14ac:dyDescent="0.3">
      <c r="I1164" s="16">
        <v>97</v>
      </c>
      <c r="J1164" s="16">
        <v>11</v>
      </c>
      <c r="K1164" s="17">
        <f>SUMPRODUCT($A$2:$G$2,'Des Matrix All Tasks All Resp'!C1165:I1165)</f>
        <v>-1.0671293456207582</v>
      </c>
      <c r="L1164" s="17">
        <f>SUMPRODUCT($A$2:$G$2,'Des Matrix All Tasks All Resp'!J1165:P1165)</f>
        <v>0.66584189037001906</v>
      </c>
      <c r="M1164" s="17">
        <f>SUMPRODUCT($A$2:$G$2,'Des Matrix All Tasks All Resp'!Q1165:W1165)</f>
        <v>-0.68125478487649804</v>
      </c>
      <c r="N1164" s="17">
        <f>SUMPRODUCT($A$2:$G$2,'Des Matrix All Tasks All Resp'!X1165:AD1165)</f>
        <v>-0.79214457067197641</v>
      </c>
      <c r="P1164" s="17">
        <v>97</v>
      </c>
      <c r="Q1164" s="17">
        <v>11</v>
      </c>
      <c r="R1164" s="17">
        <f t="shared" si="164"/>
        <v>0.3439945909823911</v>
      </c>
      <c r="S1164" s="17">
        <f t="shared" si="165"/>
        <v>1.9461282584821706</v>
      </c>
      <c r="T1164" s="17">
        <f t="shared" si="166"/>
        <v>0.50598169568907869</v>
      </c>
      <c r="U1164" s="17">
        <f t="shared" si="167"/>
        <v>0.45287253595681493</v>
      </c>
      <c r="W1164" s="17">
        <v>97</v>
      </c>
      <c r="X1164" s="17">
        <v>11</v>
      </c>
      <c r="Y1164" s="17">
        <f t="shared" si="168"/>
        <v>0.10587781396870258</v>
      </c>
      <c r="Z1164" s="17">
        <f t="shared" si="169"/>
        <v>0.59899722586439763</v>
      </c>
      <c r="AA1164" s="17">
        <f t="shared" si="170"/>
        <v>0.15573569251407005</v>
      </c>
      <c r="AB1164" s="17">
        <f t="shared" si="171"/>
        <v>0.1393892676528298</v>
      </c>
      <c r="AD1164" s="17">
        <v>97</v>
      </c>
      <c r="AE1164" s="17">
        <v>11</v>
      </c>
      <c r="AF1164" s="17">
        <f>SUMPRODUCT(Y1164:AB1164,'Coded Choice Data'!C1164:F1164)</f>
        <v>0.59899722586439763</v>
      </c>
      <c r="AG1164" s="17">
        <f t="shared" si="172"/>
        <v>-0.51249831215554631</v>
      </c>
    </row>
    <row r="1165" spans="9:33" x14ac:dyDescent="0.3">
      <c r="I1165" s="16">
        <v>97</v>
      </c>
      <c r="J1165" s="16">
        <v>12</v>
      </c>
      <c r="K1165" s="17">
        <f>SUMPRODUCT($A$2:$G$2,'Des Matrix All Tasks All Resp'!C1166:I1166)</f>
        <v>0.65706357561691719</v>
      </c>
      <c r="L1165" s="17">
        <f>SUMPRODUCT($A$2:$G$2,'Des Matrix All Tasks All Resp'!J1166:P1166)</f>
        <v>-0.8515711716844464</v>
      </c>
      <c r="M1165" s="17">
        <f>SUMPRODUCT($A$2:$G$2,'Des Matrix All Tasks All Resp'!Q1166:W1166)</f>
        <v>-0.69446976714678621</v>
      </c>
      <c r="N1165" s="17">
        <f>SUMPRODUCT($A$2:$G$2,'Des Matrix All Tasks All Resp'!X1166:AD1166)</f>
        <v>-0.79214457067197641</v>
      </c>
      <c r="P1165" s="17">
        <v>97</v>
      </c>
      <c r="Q1165" s="17">
        <v>12</v>
      </c>
      <c r="R1165" s="17">
        <f t="shared" si="164"/>
        <v>1.9291192963151294</v>
      </c>
      <c r="S1165" s="17">
        <f t="shared" si="165"/>
        <v>0.42674391698803016</v>
      </c>
      <c r="T1165" s="17">
        <f t="shared" si="166"/>
        <v>0.49933914382267025</v>
      </c>
      <c r="U1165" s="17">
        <f t="shared" si="167"/>
        <v>0.45287253595681493</v>
      </c>
      <c r="W1165" s="17">
        <v>97</v>
      </c>
      <c r="X1165" s="17">
        <v>12</v>
      </c>
      <c r="Y1165" s="17">
        <f t="shared" si="168"/>
        <v>0.58315466205103683</v>
      </c>
      <c r="Z1165" s="17">
        <f t="shared" si="169"/>
        <v>0.1290006819012392</v>
      </c>
      <c r="AA1165" s="17">
        <f t="shared" si="170"/>
        <v>0.15094553780109821</v>
      </c>
      <c r="AB1165" s="17">
        <f t="shared" si="171"/>
        <v>0.13689911824662579</v>
      </c>
      <c r="AD1165" s="17">
        <v>97</v>
      </c>
      <c r="AE1165" s="17">
        <v>12</v>
      </c>
      <c r="AF1165" s="17">
        <f>SUMPRODUCT(Y1165:AB1165,'Coded Choice Data'!C1165:F1165)</f>
        <v>0.58315466205103683</v>
      </c>
      <c r="AG1165" s="17">
        <f t="shared" si="172"/>
        <v>-0.53930284127695449</v>
      </c>
    </row>
    <row r="1166" spans="9:33" x14ac:dyDescent="0.3">
      <c r="I1166" s="16">
        <v>98</v>
      </c>
      <c r="J1166" s="16">
        <v>1</v>
      </c>
      <c r="K1166" s="17">
        <f>SUMPRODUCT($A$2:$G$2,'Des Matrix All Tasks All Resp'!C1167:I1167)</f>
        <v>-0.69446976714678621</v>
      </c>
      <c r="L1166" s="17">
        <f>SUMPRODUCT($A$2:$G$2,'Des Matrix All Tasks All Resp'!J1167:P1167)</f>
        <v>-1.1975725696168413</v>
      </c>
      <c r="M1166" s="17">
        <f>SUMPRODUCT($A$2:$G$2,'Des Matrix All Tasks All Resp'!Q1167:W1167)</f>
        <v>0.66584189037001906</v>
      </c>
      <c r="N1166" s="17">
        <f>SUMPRODUCT($A$2:$G$2,'Des Matrix All Tasks All Resp'!X1167:AD1167)</f>
        <v>-0.79214457067197641</v>
      </c>
      <c r="P1166" s="17">
        <v>98</v>
      </c>
      <c r="Q1166" s="17">
        <v>1</v>
      </c>
      <c r="R1166" s="17">
        <f t="shared" si="164"/>
        <v>0.49933914382267025</v>
      </c>
      <c r="S1166" s="17">
        <f t="shared" si="165"/>
        <v>0.30192622799302171</v>
      </c>
      <c r="T1166" s="17">
        <f t="shared" si="166"/>
        <v>1.9461282584821706</v>
      </c>
      <c r="U1166" s="17">
        <f t="shared" si="167"/>
        <v>0.45287253595681493</v>
      </c>
      <c r="W1166" s="17">
        <v>98</v>
      </c>
      <c r="X1166" s="17">
        <v>1</v>
      </c>
      <c r="Y1166" s="17">
        <f t="shared" si="168"/>
        <v>0.15603050430241394</v>
      </c>
      <c r="Z1166" s="17">
        <f t="shared" si="169"/>
        <v>9.4344098992981823E-2</v>
      </c>
      <c r="AA1166" s="17">
        <f t="shared" si="170"/>
        <v>0.60811449966355624</v>
      </c>
      <c r="AB1166" s="17">
        <f t="shared" si="171"/>
        <v>0.14151089704104794</v>
      </c>
      <c r="AD1166" s="17">
        <v>98</v>
      </c>
      <c r="AE1166" s="17">
        <v>1</v>
      </c>
      <c r="AF1166" s="17">
        <f>SUMPRODUCT(Y1166:AB1166,'Coded Choice Data'!C1166:F1166)</f>
        <v>0.14151089704104794</v>
      </c>
      <c r="AG1166" s="17">
        <f t="shared" si="172"/>
        <v>-1.9553785539732329</v>
      </c>
    </row>
    <row r="1167" spans="9:33" x14ac:dyDescent="0.3">
      <c r="I1167" s="16">
        <v>98</v>
      </c>
      <c r="J1167" s="16">
        <v>2</v>
      </c>
      <c r="K1167" s="17">
        <f>SUMPRODUCT($A$2:$G$2,'Des Matrix All Tasks All Resp'!C1168:I1168)</f>
        <v>-0.29981689164942416</v>
      </c>
      <c r="L1167" s="17">
        <f>SUMPRODUCT($A$2:$G$2,'Des Matrix All Tasks All Resp'!J1168:P1168)</f>
        <v>0.65706357561691719</v>
      </c>
      <c r="M1167" s="17">
        <f>SUMPRODUCT($A$2:$G$2,'Des Matrix All Tasks All Resp'!Q1168:W1168)</f>
        <v>-1.0671293456207582</v>
      </c>
      <c r="N1167" s="17">
        <f>SUMPRODUCT($A$2:$G$2,'Des Matrix All Tasks All Resp'!X1168:AD1168)</f>
        <v>-0.79214457067197641</v>
      </c>
      <c r="P1167" s="17">
        <v>98</v>
      </c>
      <c r="Q1167" s="17">
        <v>2</v>
      </c>
      <c r="R1167" s="17">
        <f t="shared" si="164"/>
        <v>0.74095388310426558</v>
      </c>
      <c r="S1167" s="17">
        <f t="shared" si="165"/>
        <v>1.9291192963151294</v>
      </c>
      <c r="T1167" s="17">
        <f t="shared" si="166"/>
        <v>0.3439945909823911</v>
      </c>
      <c r="U1167" s="17">
        <f t="shared" si="167"/>
        <v>0.45287253595681493</v>
      </c>
      <c r="W1167" s="17">
        <v>98</v>
      </c>
      <c r="X1167" s="17">
        <v>2</v>
      </c>
      <c r="Y1167" s="17">
        <f t="shared" si="168"/>
        <v>0.21371982717594143</v>
      </c>
      <c r="Z1167" s="17">
        <f t="shared" si="169"/>
        <v>0.55643279833142645</v>
      </c>
      <c r="AA1167" s="17">
        <f t="shared" si="170"/>
        <v>9.922137694481846E-2</v>
      </c>
      <c r="AB1167" s="17">
        <f t="shared" si="171"/>
        <v>0.13062599754781365</v>
      </c>
      <c r="AD1167" s="17">
        <v>98</v>
      </c>
      <c r="AE1167" s="17">
        <v>2</v>
      </c>
      <c r="AF1167" s="17">
        <f>SUMPRODUCT(Y1167:AB1167,'Coded Choice Data'!C1167:F1167)</f>
        <v>0.55643279833142645</v>
      </c>
      <c r="AG1167" s="17">
        <f t="shared" si="172"/>
        <v>-0.58620887327365379</v>
      </c>
    </row>
    <row r="1168" spans="9:33" x14ac:dyDescent="0.3">
      <c r="I1168" s="16">
        <v>98</v>
      </c>
      <c r="J1168" s="16">
        <v>3</v>
      </c>
      <c r="K1168" s="17">
        <f>SUMPRODUCT($A$2:$G$2,'Des Matrix All Tasks All Resp'!C1169:I1169)</f>
        <v>1.3392610796480227</v>
      </c>
      <c r="L1168" s="17">
        <f>SUMPRODUCT($A$2:$G$2,'Des Matrix All Tasks All Resp'!J1169:P1169)</f>
        <v>-0.68125478487649804</v>
      </c>
      <c r="M1168" s="17">
        <f>SUMPRODUCT($A$2:$G$2,'Des Matrix All Tasks All Resp'!Q1169:W1169)</f>
        <v>-0.8515711716844464</v>
      </c>
      <c r="N1168" s="17">
        <f>SUMPRODUCT($A$2:$G$2,'Des Matrix All Tasks All Resp'!X1169:AD1169)</f>
        <v>-0.79214457067197641</v>
      </c>
      <c r="P1168" s="17">
        <v>98</v>
      </c>
      <c r="Q1168" s="17">
        <v>3</v>
      </c>
      <c r="R1168" s="17">
        <f t="shared" si="164"/>
        <v>3.8162225787435333</v>
      </c>
      <c r="S1168" s="17">
        <f t="shared" si="165"/>
        <v>0.50598169568907869</v>
      </c>
      <c r="T1168" s="17">
        <f t="shared" si="166"/>
        <v>0.42674391698803016</v>
      </c>
      <c r="U1168" s="17">
        <f t="shared" si="167"/>
        <v>0.45287253595681493</v>
      </c>
      <c r="W1168" s="17">
        <v>98</v>
      </c>
      <c r="X1168" s="17">
        <v>3</v>
      </c>
      <c r="Y1168" s="17">
        <f t="shared" si="168"/>
        <v>0.73363208360075771</v>
      </c>
      <c r="Z1168" s="17">
        <f t="shared" si="169"/>
        <v>9.7270114101793301E-2</v>
      </c>
      <c r="AA1168" s="17">
        <f t="shared" si="170"/>
        <v>8.2037413312237836E-2</v>
      </c>
      <c r="AB1168" s="17">
        <f t="shared" si="171"/>
        <v>8.7060388985211054E-2</v>
      </c>
      <c r="AD1168" s="17">
        <v>98</v>
      </c>
      <c r="AE1168" s="17">
        <v>3</v>
      </c>
      <c r="AF1168" s="17">
        <f>SUMPRODUCT(Y1168:AB1168,'Coded Choice Data'!C1168:F1168)</f>
        <v>0.73363208360075771</v>
      </c>
      <c r="AG1168" s="17">
        <f t="shared" si="172"/>
        <v>-0.30974762453497645</v>
      </c>
    </row>
    <row r="1169" spans="9:33" x14ac:dyDescent="0.3">
      <c r="I1169" s="16">
        <v>98</v>
      </c>
      <c r="J1169" s="16">
        <v>4</v>
      </c>
      <c r="K1169" s="17">
        <f>SUMPRODUCT($A$2:$G$2,'Des Matrix All Tasks All Resp'!C1170:I1170)</f>
        <v>-0.8515711716844464</v>
      </c>
      <c r="L1169" s="17">
        <f>SUMPRODUCT($A$2:$G$2,'Des Matrix All Tasks All Resp'!J1170:P1170)</f>
        <v>-1.0671293456207582</v>
      </c>
      <c r="M1169" s="17">
        <f>SUMPRODUCT($A$2:$G$2,'Des Matrix All Tasks All Resp'!Q1170:W1170)</f>
        <v>-1.1975725696168413</v>
      </c>
      <c r="N1169" s="17">
        <f>SUMPRODUCT($A$2:$G$2,'Des Matrix All Tasks All Resp'!X1170:AD1170)</f>
        <v>-0.79214457067197641</v>
      </c>
      <c r="P1169" s="17">
        <v>98</v>
      </c>
      <c r="Q1169" s="17">
        <v>4</v>
      </c>
      <c r="R1169" s="17">
        <f t="shared" si="164"/>
        <v>0.42674391698803016</v>
      </c>
      <c r="S1169" s="17">
        <f t="shared" si="165"/>
        <v>0.3439945909823911</v>
      </c>
      <c r="T1169" s="17">
        <f t="shared" si="166"/>
        <v>0.30192622799302171</v>
      </c>
      <c r="U1169" s="17">
        <f t="shared" si="167"/>
        <v>0.45287253595681493</v>
      </c>
      <c r="W1169" s="17">
        <v>98</v>
      </c>
      <c r="X1169" s="17">
        <v>4</v>
      </c>
      <c r="Y1169" s="17">
        <f t="shared" si="168"/>
        <v>0.27973352394784146</v>
      </c>
      <c r="Z1169" s="17">
        <f t="shared" si="169"/>
        <v>0.22549078106062309</v>
      </c>
      <c r="AA1169" s="17">
        <f t="shared" si="170"/>
        <v>0.19791468458386108</v>
      </c>
      <c r="AB1169" s="17">
        <f t="shared" si="171"/>
        <v>0.29686101040767443</v>
      </c>
      <c r="AD1169" s="17">
        <v>98</v>
      </c>
      <c r="AE1169" s="17">
        <v>4</v>
      </c>
      <c r="AF1169" s="17">
        <f>SUMPRODUCT(Y1169:AB1169,'Coded Choice Data'!C1169:F1169)</f>
        <v>0.29686101040767443</v>
      </c>
      <c r="AG1169" s="17">
        <f t="shared" si="172"/>
        <v>-1.2144912281408544</v>
      </c>
    </row>
    <row r="1170" spans="9:33" x14ac:dyDescent="0.3">
      <c r="I1170" s="16">
        <v>98</v>
      </c>
      <c r="J1170" s="16">
        <v>5</v>
      </c>
      <c r="K1170" s="17">
        <f>SUMPRODUCT($A$2:$G$2,'Des Matrix All Tasks All Resp'!C1171:I1171)</f>
        <v>1.3392610796480227</v>
      </c>
      <c r="L1170" s="17">
        <f>SUMPRODUCT($A$2:$G$2,'Des Matrix All Tasks All Resp'!J1171:P1171)</f>
        <v>0.65706357561691719</v>
      </c>
      <c r="M1170" s="17">
        <f>SUMPRODUCT($A$2:$G$2,'Des Matrix All Tasks All Resp'!Q1171:W1171)</f>
        <v>0.66584189037001906</v>
      </c>
      <c r="N1170" s="17">
        <f>SUMPRODUCT($A$2:$G$2,'Des Matrix All Tasks All Resp'!X1171:AD1171)</f>
        <v>-0.79214457067197641</v>
      </c>
      <c r="P1170" s="17">
        <v>98</v>
      </c>
      <c r="Q1170" s="17">
        <v>5</v>
      </c>
      <c r="R1170" s="17">
        <f t="shared" si="164"/>
        <v>3.8162225787435333</v>
      </c>
      <c r="S1170" s="17">
        <f t="shared" si="165"/>
        <v>1.9291192963151294</v>
      </c>
      <c r="T1170" s="17">
        <f t="shared" si="166"/>
        <v>1.9461282584821706</v>
      </c>
      <c r="U1170" s="17">
        <f t="shared" si="167"/>
        <v>0.45287253595681493</v>
      </c>
      <c r="W1170" s="17">
        <v>98</v>
      </c>
      <c r="X1170" s="17">
        <v>5</v>
      </c>
      <c r="Y1170" s="17">
        <f t="shared" si="168"/>
        <v>0.46857342987741968</v>
      </c>
      <c r="Z1170" s="17">
        <f t="shared" si="169"/>
        <v>0.23686617503707263</v>
      </c>
      <c r="AA1170" s="17">
        <f t="shared" si="170"/>
        <v>0.23895461395194584</v>
      </c>
      <c r="AB1170" s="17">
        <f t="shared" si="171"/>
        <v>5.5605781133561828E-2</v>
      </c>
      <c r="AD1170" s="17">
        <v>98</v>
      </c>
      <c r="AE1170" s="17">
        <v>5</v>
      </c>
      <c r="AF1170" s="17">
        <f>SUMPRODUCT(Y1170:AB1170,'Coded Choice Data'!C1170:F1170)</f>
        <v>0.46857342987741968</v>
      </c>
      <c r="AG1170" s="17">
        <f t="shared" si="172"/>
        <v>-0.75806245558852292</v>
      </c>
    </row>
    <row r="1171" spans="9:33" x14ac:dyDescent="0.3">
      <c r="I1171" s="16">
        <v>98</v>
      </c>
      <c r="J1171" s="16">
        <v>6</v>
      </c>
      <c r="K1171" s="17">
        <f>SUMPRODUCT($A$2:$G$2,'Des Matrix All Tasks All Resp'!C1172:I1172)</f>
        <v>-0.68125478487649804</v>
      </c>
      <c r="L1171" s="17">
        <f>SUMPRODUCT($A$2:$G$2,'Des Matrix All Tasks All Resp'!J1172:P1172)</f>
        <v>-0.29981689164942416</v>
      </c>
      <c r="M1171" s="17">
        <f>SUMPRODUCT($A$2:$G$2,'Des Matrix All Tasks All Resp'!Q1172:W1172)</f>
        <v>-0.69446976714678621</v>
      </c>
      <c r="N1171" s="17">
        <f>SUMPRODUCT($A$2:$G$2,'Des Matrix All Tasks All Resp'!X1172:AD1172)</f>
        <v>-0.79214457067197641</v>
      </c>
      <c r="P1171" s="17">
        <v>98</v>
      </c>
      <c r="Q1171" s="17">
        <v>6</v>
      </c>
      <c r="R1171" s="17">
        <f t="shared" si="164"/>
        <v>0.50598169568907869</v>
      </c>
      <c r="S1171" s="17">
        <f t="shared" si="165"/>
        <v>0.74095388310426558</v>
      </c>
      <c r="T1171" s="17">
        <f t="shared" si="166"/>
        <v>0.49933914382267025</v>
      </c>
      <c r="U1171" s="17">
        <f t="shared" si="167"/>
        <v>0.45287253595681493</v>
      </c>
      <c r="W1171" s="17">
        <v>98</v>
      </c>
      <c r="X1171" s="17">
        <v>6</v>
      </c>
      <c r="Y1171" s="17">
        <f t="shared" si="168"/>
        <v>0.23008086144146769</v>
      </c>
      <c r="Z1171" s="17">
        <f t="shared" si="169"/>
        <v>0.33692781609591671</v>
      </c>
      <c r="AA1171" s="17">
        <f t="shared" si="170"/>
        <v>0.22706034890393112</v>
      </c>
      <c r="AB1171" s="17">
        <f t="shared" si="171"/>
        <v>0.20593097355868456</v>
      </c>
      <c r="AD1171" s="17">
        <v>98</v>
      </c>
      <c r="AE1171" s="17">
        <v>6</v>
      </c>
      <c r="AF1171" s="17">
        <f>SUMPRODUCT(Y1171:AB1171,'Coded Choice Data'!C1171:F1171)</f>
        <v>0.33692781609591671</v>
      </c>
      <c r="AG1171" s="17">
        <f t="shared" si="172"/>
        <v>-1.0878865671339988</v>
      </c>
    </row>
    <row r="1172" spans="9:33" x14ac:dyDescent="0.3">
      <c r="I1172" s="16">
        <v>98</v>
      </c>
      <c r="J1172" s="16">
        <v>7</v>
      </c>
      <c r="K1172" s="17">
        <f>SUMPRODUCT($A$2:$G$2,'Des Matrix All Tasks All Resp'!C1173:I1173)</f>
        <v>0.66584189037001906</v>
      </c>
      <c r="L1172" s="17">
        <f>SUMPRODUCT($A$2:$G$2,'Des Matrix All Tasks All Resp'!J1173:P1173)</f>
        <v>-0.8515711716844464</v>
      </c>
      <c r="M1172" s="17">
        <f>SUMPRODUCT($A$2:$G$2,'Des Matrix All Tasks All Resp'!Q1173:W1173)</f>
        <v>-0.29981689164942416</v>
      </c>
      <c r="N1172" s="17">
        <f>SUMPRODUCT($A$2:$G$2,'Des Matrix All Tasks All Resp'!X1173:AD1173)</f>
        <v>-0.79214457067197641</v>
      </c>
      <c r="P1172" s="17">
        <v>98</v>
      </c>
      <c r="Q1172" s="17">
        <v>7</v>
      </c>
      <c r="R1172" s="17">
        <f t="shared" si="164"/>
        <v>1.9461282584821706</v>
      </c>
      <c r="S1172" s="17">
        <f t="shared" si="165"/>
        <v>0.42674391698803016</v>
      </c>
      <c r="T1172" s="17">
        <f t="shared" si="166"/>
        <v>0.74095388310426558</v>
      </c>
      <c r="U1172" s="17">
        <f t="shared" si="167"/>
        <v>0.45287253595681493</v>
      </c>
      <c r="W1172" s="17">
        <v>98</v>
      </c>
      <c r="X1172" s="17">
        <v>7</v>
      </c>
      <c r="Y1172" s="17">
        <f t="shared" si="168"/>
        <v>0.54563855254439342</v>
      </c>
      <c r="Z1172" s="17">
        <f t="shared" si="169"/>
        <v>0.1196467561465229</v>
      </c>
      <c r="AA1172" s="17">
        <f t="shared" si="170"/>
        <v>0.20774221972115875</v>
      </c>
      <c r="AB1172" s="17">
        <f t="shared" si="171"/>
        <v>0.12697247158792493</v>
      </c>
      <c r="AD1172" s="17">
        <v>98</v>
      </c>
      <c r="AE1172" s="17">
        <v>7</v>
      </c>
      <c r="AF1172" s="17">
        <f>SUMPRODUCT(Y1172:AB1172,'Coded Choice Data'!C1172:F1172)</f>
        <v>0.54563855254439342</v>
      </c>
      <c r="AG1172" s="17">
        <f t="shared" si="172"/>
        <v>-0.60579851412740759</v>
      </c>
    </row>
    <row r="1173" spans="9:33" x14ac:dyDescent="0.3">
      <c r="I1173" s="16">
        <v>98</v>
      </c>
      <c r="J1173" s="16">
        <v>8</v>
      </c>
      <c r="K1173" s="17">
        <f>SUMPRODUCT($A$2:$G$2,'Des Matrix All Tasks All Resp'!C1174:I1174)</f>
        <v>-1.1975725696168413</v>
      </c>
      <c r="L1173" s="17">
        <f>SUMPRODUCT($A$2:$G$2,'Des Matrix All Tasks All Resp'!J1174:P1174)</f>
        <v>-0.68125478487649804</v>
      </c>
      <c r="M1173" s="17">
        <f>SUMPRODUCT($A$2:$G$2,'Des Matrix All Tasks All Resp'!Q1174:W1174)</f>
        <v>0.65706357561691719</v>
      </c>
      <c r="N1173" s="17">
        <f>SUMPRODUCT($A$2:$G$2,'Des Matrix All Tasks All Resp'!X1174:AD1174)</f>
        <v>-0.79214457067197641</v>
      </c>
      <c r="P1173" s="17">
        <v>98</v>
      </c>
      <c r="Q1173" s="17">
        <v>8</v>
      </c>
      <c r="R1173" s="17">
        <f t="shared" si="164"/>
        <v>0.30192622799302171</v>
      </c>
      <c r="S1173" s="17">
        <f t="shared" si="165"/>
        <v>0.50598169568907869</v>
      </c>
      <c r="T1173" s="17">
        <f t="shared" si="166"/>
        <v>1.9291192963151294</v>
      </c>
      <c r="U1173" s="17">
        <f t="shared" si="167"/>
        <v>0.45287253595681493</v>
      </c>
      <c r="W1173" s="17">
        <v>98</v>
      </c>
      <c r="X1173" s="17">
        <v>8</v>
      </c>
      <c r="Y1173" s="17">
        <f t="shared" si="168"/>
        <v>9.4650694721508805E-2</v>
      </c>
      <c r="Z1173" s="17">
        <f t="shared" si="169"/>
        <v>0.15861993617343256</v>
      </c>
      <c r="AA1173" s="17">
        <f t="shared" si="170"/>
        <v>0.60475859553716993</v>
      </c>
      <c r="AB1173" s="17">
        <f t="shared" si="171"/>
        <v>0.14197077356788865</v>
      </c>
      <c r="AD1173" s="17">
        <v>98</v>
      </c>
      <c r="AE1173" s="17">
        <v>8</v>
      </c>
      <c r="AF1173" s="17">
        <f>SUMPRODUCT(Y1173:AB1173,'Coded Choice Data'!C1173:F1173)</f>
        <v>0.14197077356788865</v>
      </c>
      <c r="AG1173" s="17">
        <f t="shared" si="172"/>
        <v>-1.9521340625091539</v>
      </c>
    </row>
    <row r="1174" spans="9:33" x14ac:dyDescent="0.3">
      <c r="I1174" s="16">
        <v>98</v>
      </c>
      <c r="J1174" s="16">
        <v>9</v>
      </c>
      <c r="K1174" s="17">
        <f>SUMPRODUCT($A$2:$G$2,'Des Matrix All Tasks All Resp'!C1175:I1175)</f>
        <v>-1.0671293456207582</v>
      </c>
      <c r="L1174" s="17">
        <f>SUMPRODUCT($A$2:$G$2,'Des Matrix All Tasks All Resp'!J1175:P1175)</f>
        <v>-0.69446976714678621</v>
      </c>
      <c r="M1174" s="17">
        <f>SUMPRODUCT($A$2:$G$2,'Des Matrix All Tasks All Resp'!Q1175:W1175)</f>
        <v>1.3392610796480227</v>
      </c>
      <c r="N1174" s="17">
        <f>SUMPRODUCT($A$2:$G$2,'Des Matrix All Tasks All Resp'!X1175:AD1175)</f>
        <v>-0.79214457067197641</v>
      </c>
      <c r="P1174" s="17">
        <v>98</v>
      </c>
      <c r="Q1174" s="17">
        <v>9</v>
      </c>
      <c r="R1174" s="17">
        <f t="shared" si="164"/>
        <v>0.3439945909823911</v>
      </c>
      <c r="S1174" s="17">
        <f t="shared" si="165"/>
        <v>0.49933914382267025</v>
      </c>
      <c r="T1174" s="17">
        <f t="shared" si="166"/>
        <v>3.8162225787435333</v>
      </c>
      <c r="U1174" s="17">
        <f t="shared" si="167"/>
        <v>0.45287253595681493</v>
      </c>
      <c r="W1174" s="17">
        <v>98</v>
      </c>
      <c r="X1174" s="17">
        <v>9</v>
      </c>
      <c r="Y1174" s="17">
        <f t="shared" si="168"/>
        <v>6.7285941987372616E-2</v>
      </c>
      <c r="Z1174" s="17">
        <f t="shared" si="169"/>
        <v>9.7671607473026778E-2</v>
      </c>
      <c r="AA1174" s="17">
        <f t="shared" si="170"/>
        <v>0.7464597926116322</v>
      </c>
      <c r="AB1174" s="17">
        <f t="shared" si="171"/>
        <v>8.8582657927968433E-2</v>
      </c>
      <c r="AD1174" s="17">
        <v>98</v>
      </c>
      <c r="AE1174" s="17">
        <v>9</v>
      </c>
      <c r="AF1174" s="17">
        <f>SUMPRODUCT(Y1174:AB1174,'Coded Choice Data'!C1174:F1174)</f>
        <v>0.7464597926116322</v>
      </c>
      <c r="AG1174" s="17">
        <f t="shared" si="172"/>
        <v>-0.29241352465689846</v>
      </c>
    </row>
    <row r="1175" spans="9:33" x14ac:dyDescent="0.3">
      <c r="I1175" s="16">
        <v>98</v>
      </c>
      <c r="J1175" s="16">
        <v>10</v>
      </c>
      <c r="K1175" s="17">
        <f>SUMPRODUCT($A$2:$G$2,'Des Matrix All Tasks All Resp'!C1176:I1176)</f>
        <v>-0.29981689164942416</v>
      </c>
      <c r="L1175" s="17">
        <f>SUMPRODUCT($A$2:$G$2,'Des Matrix All Tasks All Resp'!J1176:P1176)</f>
        <v>1.3392610796480227</v>
      </c>
      <c r="M1175" s="17">
        <f>SUMPRODUCT($A$2:$G$2,'Des Matrix All Tasks All Resp'!Q1176:W1176)</f>
        <v>-1.1975725696168413</v>
      </c>
      <c r="N1175" s="17">
        <f>SUMPRODUCT($A$2:$G$2,'Des Matrix All Tasks All Resp'!X1176:AD1176)</f>
        <v>-0.79214457067197641</v>
      </c>
      <c r="P1175" s="17">
        <v>98</v>
      </c>
      <c r="Q1175" s="17">
        <v>10</v>
      </c>
      <c r="R1175" s="17">
        <f t="shared" si="164"/>
        <v>0.74095388310426558</v>
      </c>
      <c r="S1175" s="17">
        <f t="shared" si="165"/>
        <v>3.8162225787435333</v>
      </c>
      <c r="T1175" s="17">
        <f t="shared" si="166"/>
        <v>0.30192622799302171</v>
      </c>
      <c r="U1175" s="17">
        <f t="shared" si="167"/>
        <v>0.45287253595681493</v>
      </c>
      <c r="W1175" s="17">
        <v>98</v>
      </c>
      <c r="X1175" s="17">
        <v>10</v>
      </c>
      <c r="Y1175" s="17">
        <f t="shared" si="168"/>
        <v>0.13948745082729661</v>
      </c>
      <c r="Z1175" s="17">
        <f t="shared" si="169"/>
        <v>0.71841874566922448</v>
      </c>
      <c r="AA1175" s="17">
        <f t="shared" si="170"/>
        <v>5.6838786921805544E-2</v>
      </c>
      <c r="AB1175" s="17">
        <f t="shared" si="171"/>
        <v>8.525501658167324E-2</v>
      </c>
      <c r="AD1175" s="17">
        <v>98</v>
      </c>
      <c r="AE1175" s="17">
        <v>10</v>
      </c>
      <c r="AF1175" s="17">
        <f>SUMPRODUCT(Y1175:AB1175,'Coded Choice Data'!C1175:F1175)</f>
        <v>8.525501658167324E-2</v>
      </c>
      <c r="AG1175" s="17">
        <f t="shared" si="172"/>
        <v>-2.4621083190170174</v>
      </c>
    </row>
    <row r="1176" spans="9:33" x14ac:dyDescent="0.3">
      <c r="I1176" s="16">
        <v>98</v>
      </c>
      <c r="J1176" s="16">
        <v>11</v>
      </c>
      <c r="K1176" s="17">
        <f>SUMPRODUCT($A$2:$G$2,'Des Matrix All Tasks All Resp'!C1177:I1177)</f>
        <v>-1.0671293456207582</v>
      </c>
      <c r="L1176" s="17">
        <f>SUMPRODUCT($A$2:$G$2,'Des Matrix All Tasks All Resp'!J1177:P1177)</f>
        <v>0.66584189037001906</v>
      </c>
      <c r="M1176" s="17">
        <f>SUMPRODUCT($A$2:$G$2,'Des Matrix All Tasks All Resp'!Q1177:W1177)</f>
        <v>-0.68125478487649804</v>
      </c>
      <c r="N1176" s="17">
        <f>SUMPRODUCT($A$2:$G$2,'Des Matrix All Tasks All Resp'!X1177:AD1177)</f>
        <v>-0.79214457067197641</v>
      </c>
      <c r="P1176" s="17">
        <v>98</v>
      </c>
      <c r="Q1176" s="17">
        <v>11</v>
      </c>
      <c r="R1176" s="17">
        <f t="shared" si="164"/>
        <v>0.3439945909823911</v>
      </c>
      <c r="S1176" s="17">
        <f t="shared" si="165"/>
        <v>1.9461282584821706</v>
      </c>
      <c r="T1176" s="17">
        <f t="shared" si="166"/>
        <v>0.50598169568907869</v>
      </c>
      <c r="U1176" s="17">
        <f t="shared" si="167"/>
        <v>0.45287253595681493</v>
      </c>
      <c r="W1176" s="17">
        <v>98</v>
      </c>
      <c r="X1176" s="17">
        <v>11</v>
      </c>
      <c r="Y1176" s="17">
        <f t="shared" si="168"/>
        <v>0.10587781396870258</v>
      </c>
      <c r="Z1176" s="17">
        <f t="shared" si="169"/>
        <v>0.59899722586439763</v>
      </c>
      <c r="AA1176" s="17">
        <f t="shared" si="170"/>
        <v>0.15573569251407005</v>
      </c>
      <c r="AB1176" s="17">
        <f t="shared" si="171"/>
        <v>0.1393892676528298</v>
      </c>
      <c r="AD1176" s="17">
        <v>98</v>
      </c>
      <c r="AE1176" s="17">
        <v>11</v>
      </c>
      <c r="AF1176" s="17">
        <f>SUMPRODUCT(Y1176:AB1176,'Coded Choice Data'!C1176:F1176)</f>
        <v>0.59899722586439763</v>
      </c>
      <c r="AG1176" s="17">
        <f t="shared" si="172"/>
        <v>-0.51249831215554631</v>
      </c>
    </row>
    <row r="1177" spans="9:33" x14ac:dyDescent="0.3">
      <c r="I1177" s="16">
        <v>98</v>
      </c>
      <c r="J1177" s="16">
        <v>12</v>
      </c>
      <c r="K1177" s="17">
        <f>SUMPRODUCT($A$2:$G$2,'Des Matrix All Tasks All Resp'!C1178:I1178)</f>
        <v>0.65706357561691719</v>
      </c>
      <c r="L1177" s="17">
        <f>SUMPRODUCT($A$2:$G$2,'Des Matrix All Tasks All Resp'!J1178:P1178)</f>
        <v>-0.8515711716844464</v>
      </c>
      <c r="M1177" s="17">
        <f>SUMPRODUCT($A$2:$G$2,'Des Matrix All Tasks All Resp'!Q1178:W1178)</f>
        <v>-0.69446976714678621</v>
      </c>
      <c r="N1177" s="17">
        <f>SUMPRODUCT($A$2:$G$2,'Des Matrix All Tasks All Resp'!X1178:AD1178)</f>
        <v>-0.79214457067197641</v>
      </c>
      <c r="P1177" s="17">
        <v>98</v>
      </c>
      <c r="Q1177" s="17">
        <v>12</v>
      </c>
      <c r="R1177" s="17">
        <f t="shared" si="164"/>
        <v>1.9291192963151294</v>
      </c>
      <c r="S1177" s="17">
        <f t="shared" si="165"/>
        <v>0.42674391698803016</v>
      </c>
      <c r="T1177" s="17">
        <f t="shared" si="166"/>
        <v>0.49933914382267025</v>
      </c>
      <c r="U1177" s="17">
        <f t="shared" si="167"/>
        <v>0.45287253595681493</v>
      </c>
      <c r="W1177" s="17">
        <v>98</v>
      </c>
      <c r="X1177" s="17">
        <v>12</v>
      </c>
      <c r="Y1177" s="17">
        <f t="shared" si="168"/>
        <v>0.58315466205103683</v>
      </c>
      <c r="Z1177" s="17">
        <f t="shared" si="169"/>
        <v>0.1290006819012392</v>
      </c>
      <c r="AA1177" s="17">
        <f t="shared" si="170"/>
        <v>0.15094553780109821</v>
      </c>
      <c r="AB1177" s="17">
        <f t="shared" si="171"/>
        <v>0.13689911824662579</v>
      </c>
      <c r="AD1177" s="17">
        <v>98</v>
      </c>
      <c r="AE1177" s="17">
        <v>12</v>
      </c>
      <c r="AF1177" s="17">
        <f>SUMPRODUCT(Y1177:AB1177,'Coded Choice Data'!C1177:F1177)</f>
        <v>0.15094553780109821</v>
      </c>
      <c r="AG1177" s="17">
        <f t="shared" si="172"/>
        <v>-1.890836184040658</v>
      </c>
    </row>
    <row r="1178" spans="9:33" x14ac:dyDescent="0.3">
      <c r="I1178" s="16">
        <v>99</v>
      </c>
      <c r="J1178" s="16">
        <v>1</v>
      </c>
      <c r="K1178" s="17">
        <f>SUMPRODUCT($A$2:$G$2,'Des Matrix All Tasks All Resp'!C1179:I1179)</f>
        <v>-0.69446976714678621</v>
      </c>
      <c r="L1178" s="17">
        <f>SUMPRODUCT($A$2:$G$2,'Des Matrix All Tasks All Resp'!J1179:P1179)</f>
        <v>-1.1975725696168413</v>
      </c>
      <c r="M1178" s="17">
        <f>SUMPRODUCT($A$2:$G$2,'Des Matrix All Tasks All Resp'!Q1179:W1179)</f>
        <v>0.66584189037001906</v>
      </c>
      <c r="N1178" s="17">
        <f>SUMPRODUCT($A$2:$G$2,'Des Matrix All Tasks All Resp'!X1179:AD1179)</f>
        <v>-0.79214457067197641</v>
      </c>
      <c r="P1178" s="17">
        <v>99</v>
      </c>
      <c r="Q1178" s="17">
        <v>1</v>
      </c>
      <c r="R1178" s="17">
        <f t="shared" si="164"/>
        <v>0.49933914382267025</v>
      </c>
      <c r="S1178" s="17">
        <f t="shared" si="165"/>
        <v>0.30192622799302171</v>
      </c>
      <c r="T1178" s="17">
        <f t="shared" si="166"/>
        <v>1.9461282584821706</v>
      </c>
      <c r="U1178" s="17">
        <f t="shared" si="167"/>
        <v>0.45287253595681493</v>
      </c>
      <c r="W1178" s="17">
        <v>99</v>
      </c>
      <c r="X1178" s="17">
        <v>1</v>
      </c>
      <c r="Y1178" s="17">
        <f t="shared" si="168"/>
        <v>0.15603050430241394</v>
      </c>
      <c r="Z1178" s="17">
        <f t="shared" si="169"/>
        <v>9.4344098992981823E-2</v>
      </c>
      <c r="AA1178" s="17">
        <f t="shared" si="170"/>
        <v>0.60811449966355624</v>
      </c>
      <c r="AB1178" s="17">
        <f t="shared" si="171"/>
        <v>0.14151089704104794</v>
      </c>
      <c r="AD1178" s="17">
        <v>99</v>
      </c>
      <c r="AE1178" s="17">
        <v>1</v>
      </c>
      <c r="AF1178" s="17">
        <f>SUMPRODUCT(Y1178:AB1178,'Coded Choice Data'!C1178:F1178)</f>
        <v>0.60811449966355624</v>
      </c>
      <c r="AG1178" s="17">
        <f t="shared" si="172"/>
        <v>-0.49739209293123748</v>
      </c>
    </row>
    <row r="1179" spans="9:33" x14ac:dyDescent="0.3">
      <c r="I1179" s="16">
        <v>99</v>
      </c>
      <c r="J1179" s="16">
        <v>2</v>
      </c>
      <c r="K1179" s="17">
        <f>SUMPRODUCT($A$2:$G$2,'Des Matrix All Tasks All Resp'!C1180:I1180)</f>
        <v>-0.29981689164942416</v>
      </c>
      <c r="L1179" s="17">
        <f>SUMPRODUCT($A$2:$G$2,'Des Matrix All Tasks All Resp'!J1180:P1180)</f>
        <v>0.65706357561691719</v>
      </c>
      <c r="M1179" s="17">
        <f>SUMPRODUCT($A$2:$G$2,'Des Matrix All Tasks All Resp'!Q1180:W1180)</f>
        <v>-1.0671293456207582</v>
      </c>
      <c r="N1179" s="17">
        <f>SUMPRODUCT($A$2:$G$2,'Des Matrix All Tasks All Resp'!X1180:AD1180)</f>
        <v>-0.79214457067197641</v>
      </c>
      <c r="P1179" s="17">
        <v>99</v>
      </c>
      <c r="Q1179" s="17">
        <v>2</v>
      </c>
      <c r="R1179" s="17">
        <f t="shared" si="164"/>
        <v>0.74095388310426558</v>
      </c>
      <c r="S1179" s="17">
        <f t="shared" si="165"/>
        <v>1.9291192963151294</v>
      </c>
      <c r="T1179" s="17">
        <f t="shared" si="166"/>
        <v>0.3439945909823911</v>
      </c>
      <c r="U1179" s="17">
        <f t="shared" si="167"/>
        <v>0.45287253595681493</v>
      </c>
      <c r="W1179" s="17">
        <v>99</v>
      </c>
      <c r="X1179" s="17">
        <v>2</v>
      </c>
      <c r="Y1179" s="17">
        <f t="shared" si="168"/>
        <v>0.21371982717594143</v>
      </c>
      <c r="Z1179" s="17">
        <f t="shared" si="169"/>
        <v>0.55643279833142645</v>
      </c>
      <c r="AA1179" s="17">
        <f t="shared" si="170"/>
        <v>9.922137694481846E-2</v>
      </c>
      <c r="AB1179" s="17">
        <f t="shared" si="171"/>
        <v>0.13062599754781365</v>
      </c>
      <c r="AD1179" s="17">
        <v>99</v>
      </c>
      <c r="AE1179" s="17">
        <v>2</v>
      </c>
      <c r="AF1179" s="17">
        <f>SUMPRODUCT(Y1179:AB1179,'Coded Choice Data'!C1179:F1179)</f>
        <v>0.55643279833142645</v>
      </c>
      <c r="AG1179" s="17">
        <f t="shared" si="172"/>
        <v>-0.58620887327365379</v>
      </c>
    </row>
    <row r="1180" spans="9:33" x14ac:dyDescent="0.3">
      <c r="I1180" s="16">
        <v>99</v>
      </c>
      <c r="J1180" s="16">
        <v>3</v>
      </c>
      <c r="K1180" s="17">
        <f>SUMPRODUCT($A$2:$G$2,'Des Matrix All Tasks All Resp'!C1181:I1181)</f>
        <v>1.3392610796480227</v>
      </c>
      <c r="L1180" s="17">
        <f>SUMPRODUCT($A$2:$G$2,'Des Matrix All Tasks All Resp'!J1181:P1181)</f>
        <v>-0.68125478487649804</v>
      </c>
      <c r="M1180" s="17">
        <f>SUMPRODUCT($A$2:$G$2,'Des Matrix All Tasks All Resp'!Q1181:W1181)</f>
        <v>-0.8515711716844464</v>
      </c>
      <c r="N1180" s="17">
        <f>SUMPRODUCT($A$2:$G$2,'Des Matrix All Tasks All Resp'!X1181:AD1181)</f>
        <v>-0.79214457067197641</v>
      </c>
      <c r="P1180" s="17">
        <v>99</v>
      </c>
      <c r="Q1180" s="17">
        <v>3</v>
      </c>
      <c r="R1180" s="17">
        <f t="shared" si="164"/>
        <v>3.8162225787435333</v>
      </c>
      <c r="S1180" s="17">
        <f t="shared" si="165"/>
        <v>0.50598169568907869</v>
      </c>
      <c r="T1180" s="17">
        <f t="shared" si="166"/>
        <v>0.42674391698803016</v>
      </c>
      <c r="U1180" s="17">
        <f t="shared" si="167"/>
        <v>0.45287253595681493</v>
      </c>
      <c r="W1180" s="17">
        <v>99</v>
      </c>
      <c r="X1180" s="17">
        <v>3</v>
      </c>
      <c r="Y1180" s="17">
        <f t="shared" si="168"/>
        <v>0.73363208360075771</v>
      </c>
      <c r="Z1180" s="17">
        <f t="shared" si="169"/>
        <v>9.7270114101793301E-2</v>
      </c>
      <c r="AA1180" s="17">
        <f t="shared" si="170"/>
        <v>8.2037413312237836E-2</v>
      </c>
      <c r="AB1180" s="17">
        <f t="shared" si="171"/>
        <v>8.7060388985211054E-2</v>
      </c>
      <c r="AD1180" s="17">
        <v>99</v>
      </c>
      <c r="AE1180" s="17">
        <v>3</v>
      </c>
      <c r="AF1180" s="17">
        <f>SUMPRODUCT(Y1180:AB1180,'Coded Choice Data'!C1180:F1180)</f>
        <v>0.73363208360075771</v>
      </c>
      <c r="AG1180" s="17">
        <f t="shared" si="172"/>
        <v>-0.30974762453497645</v>
      </c>
    </row>
    <row r="1181" spans="9:33" x14ac:dyDescent="0.3">
      <c r="I1181" s="16">
        <v>99</v>
      </c>
      <c r="J1181" s="16">
        <v>4</v>
      </c>
      <c r="K1181" s="17">
        <f>SUMPRODUCT($A$2:$G$2,'Des Matrix All Tasks All Resp'!C1182:I1182)</f>
        <v>-0.8515711716844464</v>
      </c>
      <c r="L1181" s="17">
        <f>SUMPRODUCT($A$2:$G$2,'Des Matrix All Tasks All Resp'!J1182:P1182)</f>
        <v>-1.0671293456207582</v>
      </c>
      <c r="M1181" s="17">
        <f>SUMPRODUCT($A$2:$G$2,'Des Matrix All Tasks All Resp'!Q1182:W1182)</f>
        <v>-1.1975725696168413</v>
      </c>
      <c r="N1181" s="17">
        <f>SUMPRODUCT($A$2:$G$2,'Des Matrix All Tasks All Resp'!X1182:AD1182)</f>
        <v>-0.79214457067197641</v>
      </c>
      <c r="P1181" s="17">
        <v>99</v>
      </c>
      <c r="Q1181" s="17">
        <v>4</v>
      </c>
      <c r="R1181" s="17">
        <f t="shared" si="164"/>
        <v>0.42674391698803016</v>
      </c>
      <c r="S1181" s="17">
        <f t="shared" si="165"/>
        <v>0.3439945909823911</v>
      </c>
      <c r="T1181" s="17">
        <f t="shared" si="166"/>
        <v>0.30192622799302171</v>
      </c>
      <c r="U1181" s="17">
        <f t="shared" si="167"/>
        <v>0.45287253595681493</v>
      </c>
      <c r="W1181" s="17">
        <v>99</v>
      </c>
      <c r="X1181" s="17">
        <v>4</v>
      </c>
      <c r="Y1181" s="17">
        <f t="shared" si="168"/>
        <v>0.27973352394784146</v>
      </c>
      <c r="Z1181" s="17">
        <f t="shared" si="169"/>
        <v>0.22549078106062309</v>
      </c>
      <c r="AA1181" s="17">
        <f t="shared" si="170"/>
        <v>0.19791468458386108</v>
      </c>
      <c r="AB1181" s="17">
        <f t="shared" si="171"/>
        <v>0.29686101040767443</v>
      </c>
      <c r="AD1181" s="17">
        <v>99</v>
      </c>
      <c r="AE1181" s="17">
        <v>4</v>
      </c>
      <c r="AF1181" s="17">
        <f>SUMPRODUCT(Y1181:AB1181,'Coded Choice Data'!C1181:F1181)</f>
        <v>0.22549078106062309</v>
      </c>
      <c r="AG1181" s="17">
        <f t="shared" si="172"/>
        <v>-1.4894760030896363</v>
      </c>
    </row>
    <row r="1182" spans="9:33" x14ac:dyDescent="0.3">
      <c r="I1182" s="16">
        <v>99</v>
      </c>
      <c r="J1182" s="16">
        <v>5</v>
      </c>
      <c r="K1182" s="17">
        <f>SUMPRODUCT($A$2:$G$2,'Des Matrix All Tasks All Resp'!C1183:I1183)</f>
        <v>1.3392610796480227</v>
      </c>
      <c r="L1182" s="17">
        <f>SUMPRODUCT($A$2:$G$2,'Des Matrix All Tasks All Resp'!J1183:P1183)</f>
        <v>0.65706357561691719</v>
      </c>
      <c r="M1182" s="17">
        <f>SUMPRODUCT($A$2:$G$2,'Des Matrix All Tasks All Resp'!Q1183:W1183)</f>
        <v>0.66584189037001906</v>
      </c>
      <c r="N1182" s="17">
        <f>SUMPRODUCT($A$2:$G$2,'Des Matrix All Tasks All Resp'!X1183:AD1183)</f>
        <v>-0.79214457067197641</v>
      </c>
      <c r="P1182" s="17">
        <v>99</v>
      </c>
      <c r="Q1182" s="17">
        <v>5</v>
      </c>
      <c r="R1182" s="17">
        <f t="shared" si="164"/>
        <v>3.8162225787435333</v>
      </c>
      <c r="S1182" s="17">
        <f t="shared" si="165"/>
        <v>1.9291192963151294</v>
      </c>
      <c r="T1182" s="17">
        <f t="shared" si="166"/>
        <v>1.9461282584821706</v>
      </c>
      <c r="U1182" s="17">
        <f t="shared" si="167"/>
        <v>0.45287253595681493</v>
      </c>
      <c r="W1182" s="17">
        <v>99</v>
      </c>
      <c r="X1182" s="17">
        <v>5</v>
      </c>
      <c r="Y1182" s="17">
        <f t="shared" si="168"/>
        <v>0.46857342987741968</v>
      </c>
      <c r="Z1182" s="17">
        <f t="shared" si="169"/>
        <v>0.23686617503707263</v>
      </c>
      <c r="AA1182" s="17">
        <f t="shared" si="170"/>
        <v>0.23895461395194584</v>
      </c>
      <c r="AB1182" s="17">
        <f t="shared" si="171"/>
        <v>5.5605781133561828E-2</v>
      </c>
      <c r="AD1182" s="17">
        <v>99</v>
      </c>
      <c r="AE1182" s="17">
        <v>5</v>
      </c>
      <c r="AF1182" s="17">
        <f>SUMPRODUCT(Y1182:AB1182,'Coded Choice Data'!C1182:F1182)</f>
        <v>0.46857342987741968</v>
      </c>
      <c r="AG1182" s="17">
        <f t="shared" si="172"/>
        <v>-0.75806245558852292</v>
      </c>
    </row>
    <row r="1183" spans="9:33" x14ac:dyDescent="0.3">
      <c r="I1183" s="16">
        <v>99</v>
      </c>
      <c r="J1183" s="16">
        <v>6</v>
      </c>
      <c r="K1183" s="17">
        <f>SUMPRODUCT($A$2:$G$2,'Des Matrix All Tasks All Resp'!C1184:I1184)</f>
        <v>-0.68125478487649804</v>
      </c>
      <c r="L1183" s="17">
        <f>SUMPRODUCT($A$2:$G$2,'Des Matrix All Tasks All Resp'!J1184:P1184)</f>
        <v>-0.29981689164942416</v>
      </c>
      <c r="M1183" s="17">
        <f>SUMPRODUCT($A$2:$G$2,'Des Matrix All Tasks All Resp'!Q1184:W1184)</f>
        <v>-0.69446976714678621</v>
      </c>
      <c r="N1183" s="17">
        <f>SUMPRODUCT($A$2:$G$2,'Des Matrix All Tasks All Resp'!X1184:AD1184)</f>
        <v>-0.79214457067197641</v>
      </c>
      <c r="P1183" s="17">
        <v>99</v>
      </c>
      <c r="Q1183" s="17">
        <v>6</v>
      </c>
      <c r="R1183" s="17">
        <f t="shared" si="164"/>
        <v>0.50598169568907869</v>
      </c>
      <c r="S1183" s="17">
        <f t="shared" si="165"/>
        <v>0.74095388310426558</v>
      </c>
      <c r="T1183" s="17">
        <f t="shared" si="166"/>
        <v>0.49933914382267025</v>
      </c>
      <c r="U1183" s="17">
        <f t="shared" si="167"/>
        <v>0.45287253595681493</v>
      </c>
      <c r="W1183" s="17">
        <v>99</v>
      </c>
      <c r="X1183" s="17">
        <v>6</v>
      </c>
      <c r="Y1183" s="17">
        <f t="shared" si="168"/>
        <v>0.23008086144146769</v>
      </c>
      <c r="Z1183" s="17">
        <f t="shared" si="169"/>
        <v>0.33692781609591671</v>
      </c>
      <c r="AA1183" s="17">
        <f t="shared" si="170"/>
        <v>0.22706034890393112</v>
      </c>
      <c r="AB1183" s="17">
        <f t="shared" si="171"/>
        <v>0.20593097355868456</v>
      </c>
      <c r="AD1183" s="17">
        <v>99</v>
      </c>
      <c r="AE1183" s="17">
        <v>6</v>
      </c>
      <c r="AF1183" s="17">
        <f>SUMPRODUCT(Y1183:AB1183,'Coded Choice Data'!C1183:F1183)</f>
        <v>0.22706034890393112</v>
      </c>
      <c r="AG1183" s="17">
        <f t="shared" si="172"/>
        <v>-1.4825394426313609</v>
      </c>
    </row>
    <row r="1184" spans="9:33" x14ac:dyDescent="0.3">
      <c r="I1184" s="16">
        <v>99</v>
      </c>
      <c r="J1184" s="16">
        <v>7</v>
      </c>
      <c r="K1184" s="17">
        <f>SUMPRODUCT($A$2:$G$2,'Des Matrix All Tasks All Resp'!C1185:I1185)</f>
        <v>0.66584189037001906</v>
      </c>
      <c r="L1184" s="17">
        <f>SUMPRODUCT($A$2:$G$2,'Des Matrix All Tasks All Resp'!J1185:P1185)</f>
        <v>-0.8515711716844464</v>
      </c>
      <c r="M1184" s="17">
        <f>SUMPRODUCT($A$2:$G$2,'Des Matrix All Tasks All Resp'!Q1185:W1185)</f>
        <v>-0.29981689164942416</v>
      </c>
      <c r="N1184" s="17">
        <f>SUMPRODUCT($A$2:$G$2,'Des Matrix All Tasks All Resp'!X1185:AD1185)</f>
        <v>-0.79214457067197641</v>
      </c>
      <c r="P1184" s="17">
        <v>99</v>
      </c>
      <c r="Q1184" s="17">
        <v>7</v>
      </c>
      <c r="R1184" s="17">
        <f t="shared" si="164"/>
        <v>1.9461282584821706</v>
      </c>
      <c r="S1184" s="17">
        <f t="shared" si="165"/>
        <v>0.42674391698803016</v>
      </c>
      <c r="T1184" s="17">
        <f t="shared" si="166"/>
        <v>0.74095388310426558</v>
      </c>
      <c r="U1184" s="17">
        <f t="shared" si="167"/>
        <v>0.45287253595681493</v>
      </c>
      <c r="W1184" s="17">
        <v>99</v>
      </c>
      <c r="X1184" s="17">
        <v>7</v>
      </c>
      <c r="Y1184" s="17">
        <f t="shared" si="168"/>
        <v>0.54563855254439342</v>
      </c>
      <c r="Z1184" s="17">
        <f t="shared" si="169"/>
        <v>0.1196467561465229</v>
      </c>
      <c r="AA1184" s="17">
        <f t="shared" si="170"/>
        <v>0.20774221972115875</v>
      </c>
      <c r="AB1184" s="17">
        <f t="shared" si="171"/>
        <v>0.12697247158792493</v>
      </c>
      <c r="AD1184" s="17">
        <v>99</v>
      </c>
      <c r="AE1184" s="17">
        <v>7</v>
      </c>
      <c r="AF1184" s="17">
        <f>SUMPRODUCT(Y1184:AB1184,'Coded Choice Data'!C1184:F1184)</f>
        <v>0.20774221972115875</v>
      </c>
      <c r="AG1184" s="17">
        <f t="shared" si="172"/>
        <v>-1.5714572961468509</v>
      </c>
    </row>
    <row r="1185" spans="9:33" x14ac:dyDescent="0.3">
      <c r="I1185" s="16">
        <v>99</v>
      </c>
      <c r="J1185" s="16">
        <v>8</v>
      </c>
      <c r="K1185" s="17">
        <f>SUMPRODUCT($A$2:$G$2,'Des Matrix All Tasks All Resp'!C1186:I1186)</f>
        <v>-1.1975725696168413</v>
      </c>
      <c r="L1185" s="17">
        <f>SUMPRODUCT($A$2:$G$2,'Des Matrix All Tasks All Resp'!J1186:P1186)</f>
        <v>-0.68125478487649804</v>
      </c>
      <c r="M1185" s="17">
        <f>SUMPRODUCT($A$2:$G$2,'Des Matrix All Tasks All Resp'!Q1186:W1186)</f>
        <v>0.65706357561691719</v>
      </c>
      <c r="N1185" s="17">
        <f>SUMPRODUCT($A$2:$G$2,'Des Matrix All Tasks All Resp'!X1186:AD1186)</f>
        <v>-0.79214457067197641</v>
      </c>
      <c r="P1185" s="17">
        <v>99</v>
      </c>
      <c r="Q1185" s="17">
        <v>8</v>
      </c>
      <c r="R1185" s="17">
        <f t="shared" si="164"/>
        <v>0.30192622799302171</v>
      </c>
      <c r="S1185" s="17">
        <f t="shared" si="165"/>
        <v>0.50598169568907869</v>
      </c>
      <c r="T1185" s="17">
        <f t="shared" si="166"/>
        <v>1.9291192963151294</v>
      </c>
      <c r="U1185" s="17">
        <f t="shared" si="167"/>
        <v>0.45287253595681493</v>
      </c>
      <c r="W1185" s="17">
        <v>99</v>
      </c>
      <c r="X1185" s="17">
        <v>8</v>
      </c>
      <c r="Y1185" s="17">
        <f t="shared" si="168"/>
        <v>9.4650694721508805E-2</v>
      </c>
      <c r="Z1185" s="17">
        <f t="shared" si="169"/>
        <v>0.15861993617343256</v>
      </c>
      <c r="AA1185" s="17">
        <f t="shared" si="170"/>
        <v>0.60475859553716993</v>
      </c>
      <c r="AB1185" s="17">
        <f t="shared" si="171"/>
        <v>0.14197077356788865</v>
      </c>
      <c r="AD1185" s="17">
        <v>99</v>
      </c>
      <c r="AE1185" s="17">
        <v>8</v>
      </c>
      <c r="AF1185" s="17">
        <f>SUMPRODUCT(Y1185:AB1185,'Coded Choice Data'!C1185:F1185)</f>
        <v>9.4650694721508805E-2</v>
      </c>
      <c r="AG1185" s="17">
        <f t="shared" si="172"/>
        <v>-2.3575620614540189</v>
      </c>
    </row>
    <row r="1186" spans="9:33" x14ac:dyDescent="0.3">
      <c r="I1186" s="16">
        <v>99</v>
      </c>
      <c r="J1186" s="16">
        <v>9</v>
      </c>
      <c r="K1186" s="17">
        <f>SUMPRODUCT($A$2:$G$2,'Des Matrix All Tasks All Resp'!C1187:I1187)</f>
        <v>-1.0671293456207582</v>
      </c>
      <c r="L1186" s="17">
        <f>SUMPRODUCT($A$2:$G$2,'Des Matrix All Tasks All Resp'!J1187:P1187)</f>
        <v>-0.69446976714678621</v>
      </c>
      <c r="M1186" s="17">
        <f>SUMPRODUCT($A$2:$G$2,'Des Matrix All Tasks All Resp'!Q1187:W1187)</f>
        <v>1.3392610796480227</v>
      </c>
      <c r="N1186" s="17">
        <f>SUMPRODUCT($A$2:$G$2,'Des Matrix All Tasks All Resp'!X1187:AD1187)</f>
        <v>-0.79214457067197641</v>
      </c>
      <c r="P1186" s="17">
        <v>99</v>
      </c>
      <c r="Q1186" s="17">
        <v>9</v>
      </c>
      <c r="R1186" s="17">
        <f t="shared" si="164"/>
        <v>0.3439945909823911</v>
      </c>
      <c r="S1186" s="17">
        <f t="shared" si="165"/>
        <v>0.49933914382267025</v>
      </c>
      <c r="T1186" s="17">
        <f t="shared" si="166"/>
        <v>3.8162225787435333</v>
      </c>
      <c r="U1186" s="17">
        <f t="shared" si="167"/>
        <v>0.45287253595681493</v>
      </c>
      <c r="W1186" s="17">
        <v>99</v>
      </c>
      <c r="X1186" s="17">
        <v>9</v>
      </c>
      <c r="Y1186" s="17">
        <f t="shared" si="168"/>
        <v>6.7285941987372616E-2</v>
      </c>
      <c r="Z1186" s="17">
        <f t="shared" si="169"/>
        <v>9.7671607473026778E-2</v>
      </c>
      <c r="AA1186" s="17">
        <f t="shared" si="170"/>
        <v>0.7464597926116322</v>
      </c>
      <c r="AB1186" s="17">
        <f t="shared" si="171"/>
        <v>8.8582657927968433E-2</v>
      </c>
      <c r="AD1186" s="17">
        <v>99</v>
      </c>
      <c r="AE1186" s="17">
        <v>9</v>
      </c>
      <c r="AF1186" s="17">
        <f>SUMPRODUCT(Y1186:AB1186,'Coded Choice Data'!C1186:F1186)</f>
        <v>0.7464597926116322</v>
      </c>
      <c r="AG1186" s="17">
        <f t="shared" si="172"/>
        <v>-0.29241352465689846</v>
      </c>
    </row>
    <row r="1187" spans="9:33" x14ac:dyDescent="0.3">
      <c r="I1187" s="16">
        <v>99</v>
      </c>
      <c r="J1187" s="16">
        <v>10</v>
      </c>
      <c r="K1187" s="17">
        <f>SUMPRODUCT($A$2:$G$2,'Des Matrix All Tasks All Resp'!C1188:I1188)</f>
        <v>-0.29981689164942416</v>
      </c>
      <c r="L1187" s="17">
        <f>SUMPRODUCT($A$2:$G$2,'Des Matrix All Tasks All Resp'!J1188:P1188)</f>
        <v>1.3392610796480227</v>
      </c>
      <c r="M1187" s="17">
        <f>SUMPRODUCT($A$2:$G$2,'Des Matrix All Tasks All Resp'!Q1188:W1188)</f>
        <v>-1.1975725696168413</v>
      </c>
      <c r="N1187" s="17">
        <f>SUMPRODUCT($A$2:$G$2,'Des Matrix All Tasks All Resp'!X1188:AD1188)</f>
        <v>-0.79214457067197641</v>
      </c>
      <c r="P1187" s="17">
        <v>99</v>
      </c>
      <c r="Q1187" s="17">
        <v>10</v>
      </c>
      <c r="R1187" s="17">
        <f t="shared" si="164"/>
        <v>0.74095388310426558</v>
      </c>
      <c r="S1187" s="17">
        <f t="shared" si="165"/>
        <v>3.8162225787435333</v>
      </c>
      <c r="T1187" s="17">
        <f t="shared" si="166"/>
        <v>0.30192622799302171</v>
      </c>
      <c r="U1187" s="17">
        <f t="shared" si="167"/>
        <v>0.45287253595681493</v>
      </c>
      <c r="W1187" s="17">
        <v>99</v>
      </c>
      <c r="X1187" s="17">
        <v>10</v>
      </c>
      <c r="Y1187" s="17">
        <f t="shared" si="168"/>
        <v>0.13948745082729661</v>
      </c>
      <c r="Z1187" s="17">
        <f t="shared" si="169"/>
        <v>0.71841874566922448</v>
      </c>
      <c r="AA1187" s="17">
        <f t="shared" si="170"/>
        <v>5.6838786921805544E-2</v>
      </c>
      <c r="AB1187" s="17">
        <f t="shared" si="171"/>
        <v>8.525501658167324E-2</v>
      </c>
      <c r="AD1187" s="17">
        <v>99</v>
      </c>
      <c r="AE1187" s="17">
        <v>10</v>
      </c>
      <c r="AF1187" s="17">
        <f>SUMPRODUCT(Y1187:AB1187,'Coded Choice Data'!C1187:F1187)</f>
        <v>0.71841874566922448</v>
      </c>
      <c r="AG1187" s="17">
        <f t="shared" si="172"/>
        <v>-0.33070266869701831</v>
      </c>
    </row>
    <row r="1188" spans="9:33" x14ac:dyDescent="0.3">
      <c r="I1188" s="16">
        <v>99</v>
      </c>
      <c r="J1188" s="16">
        <v>11</v>
      </c>
      <c r="K1188" s="17">
        <f>SUMPRODUCT($A$2:$G$2,'Des Matrix All Tasks All Resp'!C1189:I1189)</f>
        <v>-1.0671293456207582</v>
      </c>
      <c r="L1188" s="17">
        <f>SUMPRODUCT($A$2:$G$2,'Des Matrix All Tasks All Resp'!J1189:P1189)</f>
        <v>0.66584189037001906</v>
      </c>
      <c r="M1188" s="17">
        <f>SUMPRODUCT($A$2:$G$2,'Des Matrix All Tasks All Resp'!Q1189:W1189)</f>
        <v>-0.68125478487649804</v>
      </c>
      <c r="N1188" s="17">
        <f>SUMPRODUCT($A$2:$G$2,'Des Matrix All Tasks All Resp'!X1189:AD1189)</f>
        <v>-0.79214457067197641</v>
      </c>
      <c r="P1188" s="17">
        <v>99</v>
      </c>
      <c r="Q1188" s="17">
        <v>11</v>
      </c>
      <c r="R1188" s="17">
        <f t="shared" si="164"/>
        <v>0.3439945909823911</v>
      </c>
      <c r="S1188" s="17">
        <f t="shared" si="165"/>
        <v>1.9461282584821706</v>
      </c>
      <c r="T1188" s="17">
        <f t="shared" si="166"/>
        <v>0.50598169568907869</v>
      </c>
      <c r="U1188" s="17">
        <f t="shared" si="167"/>
        <v>0.45287253595681493</v>
      </c>
      <c r="W1188" s="17">
        <v>99</v>
      </c>
      <c r="X1188" s="17">
        <v>11</v>
      </c>
      <c r="Y1188" s="17">
        <f t="shared" si="168"/>
        <v>0.10587781396870258</v>
      </c>
      <c r="Z1188" s="17">
        <f t="shared" si="169"/>
        <v>0.59899722586439763</v>
      </c>
      <c r="AA1188" s="17">
        <f t="shared" si="170"/>
        <v>0.15573569251407005</v>
      </c>
      <c r="AB1188" s="17">
        <f t="shared" si="171"/>
        <v>0.1393892676528298</v>
      </c>
      <c r="AD1188" s="17">
        <v>99</v>
      </c>
      <c r="AE1188" s="17">
        <v>11</v>
      </c>
      <c r="AF1188" s="17">
        <f>SUMPRODUCT(Y1188:AB1188,'Coded Choice Data'!C1188:F1188)</f>
        <v>0.10587781396870258</v>
      </c>
      <c r="AG1188" s="17">
        <f t="shared" si="172"/>
        <v>-2.2454695481463238</v>
      </c>
    </row>
    <row r="1189" spans="9:33" x14ac:dyDescent="0.3">
      <c r="I1189" s="16">
        <v>99</v>
      </c>
      <c r="J1189" s="16">
        <v>12</v>
      </c>
      <c r="K1189" s="17">
        <f>SUMPRODUCT($A$2:$G$2,'Des Matrix All Tasks All Resp'!C1190:I1190)</f>
        <v>0.65706357561691719</v>
      </c>
      <c r="L1189" s="17">
        <f>SUMPRODUCT($A$2:$G$2,'Des Matrix All Tasks All Resp'!J1190:P1190)</f>
        <v>-0.8515711716844464</v>
      </c>
      <c r="M1189" s="17">
        <f>SUMPRODUCT($A$2:$G$2,'Des Matrix All Tasks All Resp'!Q1190:W1190)</f>
        <v>-0.69446976714678621</v>
      </c>
      <c r="N1189" s="17">
        <f>SUMPRODUCT($A$2:$G$2,'Des Matrix All Tasks All Resp'!X1190:AD1190)</f>
        <v>-0.79214457067197641</v>
      </c>
      <c r="P1189" s="17">
        <v>99</v>
      </c>
      <c r="Q1189" s="17">
        <v>12</v>
      </c>
      <c r="R1189" s="17">
        <f t="shared" si="164"/>
        <v>1.9291192963151294</v>
      </c>
      <c r="S1189" s="17">
        <f t="shared" si="165"/>
        <v>0.42674391698803016</v>
      </c>
      <c r="T1189" s="17">
        <f t="shared" si="166"/>
        <v>0.49933914382267025</v>
      </c>
      <c r="U1189" s="17">
        <f t="shared" si="167"/>
        <v>0.45287253595681493</v>
      </c>
      <c r="W1189" s="17">
        <v>99</v>
      </c>
      <c r="X1189" s="17">
        <v>12</v>
      </c>
      <c r="Y1189" s="17">
        <f t="shared" si="168"/>
        <v>0.58315466205103683</v>
      </c>
      <c r="Z1189" s="17">
        <f t="shared" si="169"/>
        <v>0.1290006819012392</v>
      </c>
      <c r="AA1189" s="17">
        <f t="shared" si="170"/>
        <v>0.15094553780109821</v>
      </c>
      <c r="AB1189" s="17">
        <f t="shared" si="171"/>
        <v>0.13689911824662579</v>
      </c>
      <c r="AD1189" s="17">
        <v>99</v>
      </c>
      <c r="AE1189" s="17">
        <v>12</v>
      </c>
      <c r="AF1189" s="17">
        <f>SUMPRODUCT(Y1189:AB1189,'Coded Choice Data'!C1189:F1189)</f>
        <v>0.15094553780109821</v>
      </c>
      <c r="AG1189" s="17">
        <f t="shared" si="172"/>
        <v>-1.890836184040658</v>
      </c>
    </row>
    <row r="1190" spans="9:33" x14ac:dyDescent="0.3">
      <c r="I1190" s="16">
        <v>100</v>
      </c>
      <c r="J1190" s="16">
        <v>1</v>
      </c>
      <c r="K1190" s="17">
        <f>SUMPRODUCT($A$2:$G$2,'Des Matrix All Tasks All Resp'!C1191:I1191)</f>
        <v>-0.69446976714678621</v>
      </c>
      <c r="L1190" s="17">
        <f>SUMPRODUCT($A$2:$G$2,'Des Matrix All Tasks All Resp'!J1191:P1191)</f>
        <v>-1.1975725696168413</v>
      </c>
      <c r="M1190" s="17">
        <f>SUMPRODUCT($A$2:$G$2,'Des Matrix All Tasks All Resp'!Q1191:W1191)</f>
        <v>0.66584189037001906</v>
      </c>
      <c r="N1190" s="17">
        <f>SUMPRODUCT($A$2:$G$2,'Des Matrix All Tasks All Resp'!X1191:AD1191)</f>
        <v>-0.79214457067197641</v>
      </c>
      <c r="P1190" s="17">
        <v>100</v>
      </c>
      <c r="Q1190" s="17">
        <v>1</v>
      </c>
      <c r="R1190" s="17">
        <f t="shared" si="164"/>
        <v>0.49933914382267025</v>
      </c>
      <c r="S1190" s="17">
        <f t="shared" si="165"/>
        <v>0.30192622799302171</v>
      </c>
      <c r="T1190" s="17">
        <f t="shared" si="166"/>
        <v>1.9461282584821706</v>
      </c>
      <c r="U1190" s="17">
        <f t="shared" si="167"/>
        <v>0.45287253595681493</v>
      </c>
      <c r="W1190" s="17">
        <v>100</v>
      </c>
      <c r="X1190" s="17">
        <v>1</v>
      </c>
      <c r="Y1190" s="17">
        <f t="shared" si="168"/>
        <v>0.15603050430241394</v>
      </c>
      <c r="Z1190" s="17">
        <f t="shared" si="169"/>
        <v>9.4344098992981823E-2</v>
      </c>
      <c r="AA1190" s="17">
        <f t="shared" si="170"/>
        <v>0.60811449966355624</v>
      </c>
      <c r="AB1190" s="17">
        <f t="shared" si="171"/>
        <v>0.14151089704104794</v>
      </c>
      <c r="AD1190" s="17">
        <v>100</v>
      </c>
      <c r="AE1190" s="17">
        <v>1</v>
      </c>
      <c r="AF1190" s="17">
        <f>SUMPRODUCT(Y1190:AB1190,'Coded Choice Data'!C1190:F1190)</f>
        <v>0.60811449966355624</v>
      </c>
      <c r="AG1190" s="17">
        <f t="shared" si="172"/>
        <v>-0.49739209293123748</v>
      </c>
    </row>
    <row r="1191" spans="9:33" x14ac:dyDescent="0.3">
      <c r="I1191" s="16">
        <v>100</v>
      </c>
      <c r="J1191" s="16">
        <v>2</v>
      </c>
      <c r="K1191" s="17">
        <f>SUMPRODUCT($A$2:$G$2,'Des Matrix All Tasks All Resp'!C1192:I1192)</f>
        <v>-0.29981689164942416</v>
      </c>
      <c r="L1191" s="17">
        <f>SUMPRODUCT($A$2:$G$2,'Des Matrix All Tasks All Resp'!J1192:P1192)</f>
        <v>0.65706357561691719</v>
      </c>
      <c r="M1191" s="17">
        <f>SUMPRODUCT($A$2:$G$2,'Des Matrix All Tasks All Resp'!Q1192:W1192)</f>
        <v>-1.0671293456207582</v>
      </c>
      <c r="N1191" s="17">
        <f>SUMPRODUCT($A$2:$G$2,'Des Matrix All Tasks All Resp'!X1192:AD1192)</f>
        <v>-0.79214457067197641</v>
      </c>
      <c r="P1191" s="17">
        <v>100</v>
      </c>
      <c r="Q1191" s="17">
        <v>2</v>
      </c>
      <c r="R1191" s="17">
        <f t="shared" si="164"/>
        <v>0.74095388310426558</v>
      </c>
      <c r="S1191" s="17">
        <f t="shared" si="165"/>
        <v>1.9291192963151294</v>
      </c>
      <c r="T1191" s="17">
        <f t="shared" si="166"/>
        <v>0.3439945909823911</v>
      </c>
      <c r="U1191" s="17">
        <f t="shared" si="167"/>
        <v>0.45287253595681493</v>
      </c>
      <c r="W1191" s="17">
        <v>100</v>
      </c>
      <c r="X1191" s="17">
        <v>2</v>
      </c>
      <c r="Y1191" s="17">
        <f t="shared" si="168"/>
        <v>0.21371982717594143</v>
      </c>
      <c r="Z1191" s="17">
        <f t="shared" si="169"/>
        <v>0.55643279833142645</v>
      </c>
      <c r="AA1191" s="17">
        <f t="shared" si="170"/>
        <v>9.922137694481846E-2</v>
      </c>
      <c r="AB1191" s="17">
        <f t="shared" si="171"/>
        <v>0.13062599754781365</v>
      </c>
      <c r="AD1191" s="17">
        <v>100</v>
      </c>
      <c r="AE1191" s="17">
        <v>2</v>
      </c>
      <c r="AF1191" s="17">
        <f>SUMPRODUCT(Y1191:AB1191,'Coded Choice Data'!C1191:F1191)</f>
        <v>9.922137694481846E-2</v>
      </c>
      <c r="AG1191" s="17">
        <f t="shared" si="172"/>
        <v>-2.3104017945113293</v>
      </c>
    </row>
    <row r="1192" spans="9:33" x14ac:dyDescent="0.3">
      <c r="I1192" s="16">
        <v>100</v>
      </c>
      <c r="J1192" s="16">
        <v>3</v>
      </c>
      <c r="K1192" s="17">
        <f>SUMPRODUCT($A$2:$G$2,'Des Matrix All Tasks All Resp'!C1193:I1193)</f>
        <v>1.3392610796480227</v>
      </c>
      <c r="L1192" s="17">
        <f>SUMPRODUCT($A$2:$G$2,'Des Matrix All Tasks All Resp'!J1193:P1193)</f>
        <v>-0.68125478487649804</v>
      </c>
      <c r="M1192" s="17">
        <f>SUMPRODUCT($A$2:$G$2,'Des Matrix All Tasks All Resp'!Q1193:W1193)</f>
        <v>-0.8515711716844464</v>
      </c>
      <c r="N1192" s="17">
        <f>SUMPRODUCT($A$2:$G$2,'Des Matrix All Tasks All Resp'!X1193:AD1193)</f>
        <v>-0.79214457067197641</v>
      </c>
      <c r="P1192" s="17">
        <v>100</v>
      </c>
      <c r="Q1192" s="17">
        <v>3</v>
      </c>
      <c r="R1192" s="17">
        <f t="shared" si="164"/>
        <v>3.8162225787435333</v>
      </c>
      <c r="S1192" s="17">
        <f t="shared" si="165"/>
        <v>0.50598169568907869</v>
      </c>
      <c r="T1192" s="17">
        <f t="shared" si="166"/>
        <v>0.42674391698803016</v>
      </c>
      <c r="U1192" s="17">
        <f t="shared" si="167"/>
        <v>0.45287253595681493</v>
      </c>
      <c r="W1192" s="17">
        <v>100</v>
      </c>
      <c r="X1192" s="17">
        <v>3</v>
      </c>
      <c r="Y1192" s="17">
        <f t="shared" si="168"/>
        <v>0.73363208360075771</v>
      </c>
      <c r="Z1192" s="17">
        <f t="shared" si="169"/>
        <v>9.7270114101793301E-2</v>
      </c>
      <c r="AA1192" s="17">
        <f t="shared" si="170"/>
        <v>8.2037413312237836E-2</v>
      </c>
      <c r="AB1192" s="17">
        <f t="shared" si="171"/>
        <v>8.7060388985211054E-2</v>
      </c>
      <c r="AD1192" s="17">
        <v>100</v>
      </c>
      <c r="AE1192" s="17">
        <v>3</v>
      </c>
      <c r="AF1192" s="17">
        <f>SUMPRODUCT(Y1192:AB1192,'Coded Choice Data'!C1192:F1192)</f>
        <v>0.73363208360075771</v>
      </c>
      <c r="AG1192" s="17">
        <f t="shared" si="172"/>
        <v>-0.30974762453497645</v>
      </c>
    </row>
    <row r="1193" spans="9:33" x14ac:dyDescent="0.3">
      <c r="I1193" s="16">
        <v>100</v>
      </c>
      <c r="J1193" s="16">
        <v>4</v>
      </c>
      <c r="K1193" s="17">
        <f>SUMPRODUCT($A$2:$G$2,'Des Matrix All Tasks All Resp'!C1194:I1194)</f>
        <v>-0.8515711716844464</v>
      </c>
      <c r="L1193" s="17">
        <f>SUMPRODUCT($A$2:$G$2,'Des Matrix All Tasks All Resp'!J1194:P1194)</f>
        <v>-1.0671293456207582</v>
      </c>
      <c r="M1193" s="17">
        <f>SUMPRODUCT($A$2:$G$2,'Des Matrix All Tasks All Resp'!Q1194:W1194)</f>
        <v>-1.1975725696168413</v>
      </c>
      <c r="N1193" s="17">
        <f>SUMPRODUCT($A$2:$G$2,'Des Matrix All Tasks All Resp'!X1194:AD1194)</f>
        <v>-0.79214457067197641</v>
      </c>
      <c r="P1193" s="17">
        <v>100</v>
      </c>
      <c r="Q1193" s="17">
        <v>4</v>
      </c>
      <c r="R1193" s="17">
        <f t="shared" si="164"/>
        <v>0.42674391698803016</v>
      </c>
      <c r="S1193" s="17">
        <f t="shared" si="165"/>
        <v>0.3439945909823911</v>
      </c>
      <c r="T1193" s="17">
        <f t="shared" si="166"/>
        <v>0.30192622799302171</v>
      </c>
      <c r="U1193" s="17">
        <f t="shared" si="167"/>
        <v>0.45287253595681493</v>
      </c>
      <c r="W1193" s="17">
        <v>100</v>
      </c>
      <c r="X1193" s="17">
        <v>4</v>
      </c>
      <c r="Y1193" s="17">
        <f t="shared" si="168"/>
        <v>0.27973352394784146</v>
      </c>
      <c r="Z1193" s="17">
        <f t="shared" si="169"/>
        <v>0.22549078106062309</v>
      </c>
      <c r="AA1193" s="17">
        <f t="shared" si="170"/>
        <v>0.19791468458386108</v>
      </c>
      <c r="AB1193" s="17">
        <f t="shared" si="171"/>
        <v>0.29686101040767443</v>
      </c>
      <c r="AD1193" s="17">
        <v>100</v>
      </c>
      <c r="AE1193" s="17">
        <v>4</v>
      </c>
      <c r="AF1193" s="17">
        <f>SUMPRODUCT(Y1193:AB1193,'Coded Choice Data'!C1193:F1193)</f>
        <v>0.19791468458386108</v>
      </c>
      <c r="AG1193" s="17">
        <f t="shared" si="172"/>
        <v>-1.6199192270857192</v>
      </c>
    </row>
    <row r="1194" spans="9:33" x14ac:dyDescent="0.3">
      <c r="I1194" s="16">
        <v>100</v>
      </c>
      <c r="J1194" s="16">
        <v>5</v>
      </c>
      <c r="K1194" s="17">
        <f>SUMPRODUCT($A$2:$G$2,'Des Matrix All Tasks All Resp'!C1195:I1195)</f>
        <v>1.3392610796480227</v>
      </c>
      <c r="L1194" s="17">
        <f>SUMPRODUCT($A$2:$G$2,'Des Matrix All Tasks All Resp'!J1195:P1195)</f>
        <v>0.65706357561691719</v>
      </c>
      <c r="M1194" s="17">
        <f>SUMPRODUCT($A$2:$G$2,'Des Matrix All Tasks All Resp'!Q1195:W1195)</f>
        <v>0.66584189037001906</v>
      </c>
      <c r="N1194" s="17">
        <f>SUMPRODUCT($A$2:$G$2,'Des Matrix All Tasks All Resp'!X1195:AD1195)</f>
        <v>-0.79214457067197641</v>
      </c>
      <c r="P1194" s="17">
        <v>100</v>
      </c>
      <c r="Q1194" s="17">
        <v>5</v>
      </c>
      <c r="R1194" s="17">
        <f t="shared" si="164"/>
        <v>3.8162225787435333</v>
      </c>
      <c r="S1194" s="17">
        <f t="shared" si="165"/>
        <v>1.9291192963151294</v>
      </c>
      <c r="T1194" s="17">
        <f t="shared" si="166"/>
        <v>1.9461282584821706</v>
      </c>
      <c r="U1194" s="17">
        <f t="shared" si="167"/>
        <v>0.45287253595681493</v>
      </c>
      <c r="W1194" s="17">
        <v>100</v>
      </c>
      <c r="X1194" s="17">
        <v>5</v>
      </c>
      <c r="Y1194" s="17">
        <f t="shared" si="168"/>
        <v>0.46857342987741968</v>
      </c>
      <c r="Z1194" s="17">
        <f t="shared" si="169"/>
        <v>0.23686617503707263</v>
      </c>
      <c r="AA1194" s="17">
        <f t="shared" si="170"/>
        <v>0.23895461395194584</v>
      </c>
      <c r="AB1194" s="17">
        <f t="shared" si="171"/>
        <v>5.5605781133561828E-2</v>
      </c>
      <c r="AD1194" s="17">
        <v>100</v>
      </c>
      <c r="AE1194" s="17">
        <v>5</v>
      </c>
      <c r="AF1194" s="17">
        <f>SUMPRODUCT(Y1194:AB1194,'Coded Choice Data'!C1194:F1194)</f>
        <v>0.46857342987741968</v>
      </c>
      <c r="AG1194" s="17">
        <f t="shared" si="172"/>
        <v>-0.75806245558852292</v>
      </c>
    </row>
    <row r="1195" spans="9:33" x14ac:dyDescent="0.3">
      <c r="I1195" s="16">
        <v>100</v>
      </c>
      <c r="J1195" s="16">
        <v>6</v>
      </c>
      <c r="K1195" s="17">
        <f>SUMPRODUCT($A$2:$G$2,'Des Matrix All Tasks All Resp'!C1196:I1196)</f>
        <v>-0.68125478487649804</v>
      </c>
      <c r="L1195" s="17">
        <f>SUMPRODUCT($A$2:$G$2,'Des Matrix All Tasks All Resp'!J1196:P1196)</f>
        <v>-0.29981689164942416</v>
      </c>
      <c r="M1195" s="17">
        <f>SUMPRODUCT($A$2:$G$2,'Des Matrix All Tasks All Resp'!Q1196:W1196)</f>
        <v>-0.69446976714678621</v>
      </c>
      <c r="N1195" s="17">
        <f>SUMPRODUCT($A$2:$G$2,'Des Matrix All Tasks All Resp'!X1196:AD1196)</f>
        <v>-0.79214457067197641</v>
      </c>
      <c r="P1195" s="17">
        <v>100</v>
      </c>
      <c r="Q1195" s="17">
        <v>6</v>
      </c>
      <c r="R1195" s="17">
        <f t="shared" si="164"/>
        <v>0.50598169568907869</v>
      </c>
      <c r="S1195" s="17">
        <f t="shared" si="165"/>
        <v>0.74095388310426558</v>
      </c>
      <c r="T1195" s="17">
        <f t="shared" si="166"/>
        <v>0.49933914382267025</v>
      </c>
      <c r="U1195" s="17">
        <f t="shared" si="167"/>
        <v>0.45287253595681493</v>
      </c>
      <c r="W1195" s="17">
        <v>100</v>
      </c>
      <c r="X1195" s="17">
        <v>6</v>
      </c>
      <c r="Y1195" s="17">
        <f t="shared" si="168"/>
        <v>0.23008086144146769</v>
      </c>
      <c r="Z1195" s="17">
        <f t="shared" si="169"/>
        <v>0.33692781609591671</v>
      </c>
      <c r="AA1195" s="17">
        <f t="shared" si="170"/>
        <v>0.22706034890393112</v>
      </c>
      <c r="AB1195" s="17">
        <f t="shared" si="171"/>
        <v>0.20593097355868456</v>
      </c>
      <c r="AD1195" s="17">
        <v>100</v>
      </c>
      <c r="AE1195" s="17">
        <v>6</v>
      </c>
      <c r="AF1195" s="17">
        <f>SUMPRODUCT(Y1195:AB1195,'Coded Choice Data'!C1195:F1195)</f>
        <v>0.23008086144146769</v>
      </c>
      <c r="AG1195" s="17">
        <f t="shared" si="172"/>
        <v>-1.4693244603610727</v>
      </c>
    </row>
    <row r="1196" spans="9:33" x14ac:dyDescent="0.3">
      <c r="I1196" s="16">
        <v>100</v>
      </c>
      <c r="J1196" s="16">
        <v>7</v>
      </c>
      <c r="K1196" s="17">
        <f>SUMPRODUCT($A$2:$G$2,'Des Matrix All Tasks All Resp'!C1197:I1197)</f>
        <v>0.66584189037001906</v>
      </c>
      <c r="L1196" s="17">
        <f>SUMPRODUCT($A$2:$G$2,'Des Matrix All Tasks All Resp'!J1197:P1197)</f>
        <v>-0.8515711716844464</v>
      </c>
      <c r="M1196" s="17">
        <f>SUMPRODUCT($A$2:$G$2,'Des Matrix All Tasks All Resp'!Q1197:W1197)</f>
        <v>-0.29981689164942416</v>
      </c>
      <c r="N1196" s="17">
        <f>SUMPRODUCT($A$2:$G$2,'Des Matrix All Tasks All Resp'!X1197:AD1197)</f>
        <v>-0.79214457067197641</v>
      </c>
      <c r="P1196" s="17">
        <v>100</v>
      </c>
      <c r="Q1196" s="17">
        <v>7</v>
      </c>
      <c r="R1196" s="17">
        <f t="shared" si="164"/>
        <v>1.9461282584821706</v>
      </c>
      <c r="S1196" s="17">
        <f t="shared" si="165"/>
        <v>0.42674391698803016</v>
      </c>
      <c r="T1196" s="17">
        <f t="shared" si="166"/>
        <v>0.74095388310426558</v>
      </c>
      <c r="U1196" s="17">
        <f t="shared" si="167"/>
        <v>0.45287253595681493</v>
      </c>
      <c r="W1196" s="17">
        <v>100</v>
      </c>
      <c r="X1196" s="17">
        <v>7</v>
      </c>
      <c r="Y1196" s="17">
        <f t="shared" si="168"/>
        <v>0.54563855254439342</v>
      </c>
      <c r="Z1196" s="17">
        <f t="shared" si="169"/>
        <v>0.1196467561465229</v>
      </c>
      <c r="AA1196" s="17">
        <f t="shared" si="170"/>
        <v>0.20774221972115875</v>
      </c>
      <c r="AB1196" s="17">
        <f t="shared" si="171"/>
        <v>0.12697247158792493</v>
      </c>
      <c r="AD1196" s="17">
        <v>100</v>
      </c>
      <c r="AE1196" s="17">
        <v>7</v>
      </c>
      <c r="AF1196" s="17">
        <f>SUMPRODUCT(Y1196:AB1196,'Coded Choice Data'!C1196:F1196)</f>
        <v>0.20774221972115875</v>
      </c>
      <c r="AG1196" s="17">
        <f t="shared" si="172"/>
        <v>-1.5714572961468509</v>
      </c>
    </row>
    <row r="1197" spans="9:33" x14ac:dyDescent="0.3">
      <c r="I1197" s="16">
        <v>100</v>
      </c>
      <c r="J1197" s="16">
        <v>8</v>
      </c>
      <c r="K1197" s="17">
        <f>SUMPRODUCT($A$2:$G$2,'Des Matrix All Tasks All Resp'!C1198:I1198)</f>
        <v>-1.1975725696168413</v>
      </c>
      <c r="L1197" s="17">
        <f>SUMPRODUCT($A$2:$G$2,'Des Matrix All Tasks All Resp'!J1198:P1198)</f>
        <v>-0.68125478487649804</v>
      </c>
      <c r="M1197" s="17">
        <f>SUMPRODUCT($A$2:$G$2,'Des Matrix All Tasks All Resp'!Q1198:W1198)</f>
        <v>0.65706357561691719</v>
      </c>
      <c r="N1197" s="17">
        <f>SUMPRODUCT($A$2:$G$2,'Des Matrix All Tasks All Resp'!X1198:AD1198)</f>
        <v>-0.79214457067197641</v>
      </c>
      <c r="P1197" s="17">
        <v>100</v>
      </c>
      <c r="Q1197" s="17">
        <v>8</v>
      </c>
      <c r="R1197" s="17">
        <f t="shared" si="164"/>
        <v>0.30192622799302171</v>
      </c>
      <c r="S1197" s="17">
        <f t="shared" si="165"/>
        <v>0.50598169568907869</v>
      </c>
      <c r="T1197" s="17">
        <f t="shared" si="166"/>
        <v>1.9291192963151294</v>
      </c>
      <c r="U1197" s="17">
        <f t="shared" si="167"/>
        <v>0.45287253595681493</v>
      </c>
      <c r="W1197" s="17">
        <v>100</v>
      </c>
      <c r="X1197" s="17">
        <v>8</v>
      </c>
      <c r="Y1197" s="17">
        <f t="shared" si="168"/>
        <v>9.4650694721508805E-2</v>
      </c>
      <c r="Z1197" s="17">
        <f t="shared" si="169"/>
        <v>0.15861993617343256</v>
      </c>
      <c r="AA1197" s="17">
        <f t="shared" si="170"/>
        <v>0.60475859553716993</v>
      </c>
      <c r="AB1197" s="17">
        <f t="shared" si="171"/>
        <v>0.14197077356788865</v>
      </c>
      <c r="AD1197" s="17">
        <v>100</v>
      </c>
      <c r="AE1197" s="17">
        <v>8</v>
      </c>
      <c r="AF1197" s="17">
        <f>SUMPRODUCT(Y1197:AB1197,'Coded Choice Data'!C1197:F1197)</f>
        <v>0.60475859553716993</v>
      </c>
      <c r="AG1197" s="17">
        <f t="shared" si="172"/>
        <v>-0.5029259162202605</v>
      </c>
    </row>
    <row r="1198" spans="9:33" x14ac:dyDescent="0.3">
      <c r="I1198" s="16">
        <v>100</v>
      </c>
      <c r="J1198" s="16">
        <v>9</v>
      </c>
      <c r="K1198" s="17">
        <f>SUMPRODUCT($A$2:$G$2,'Des Matrix All Tasks All Resp'!C1199:I1199)</f>
        <v>-1.0671293456207582</v>
      </c>
      <c r="L1198" s="17">
        <f>SUMPRODUCT($A$2:$G$2,'Des Matrix All Tasks All Resp'!J1199:P1199)</f>
        <v>-0.69446976714678621</v>
      </c>
      <c r="M1198" s="17">
        <f>SUMPRODUCT($A$2:$G$2,'Des Matrix All Tasks All Resp'!Q1199:W1199)</f>
        <v>1.3392610796480227</v>
      </c>
      <c r="N1198" s="17">
        <f>SUMPRODUCT($A$2:$G$2,'Des Matrix All Tasks All Resp'!X1199:AD1199)</f>
        <v>-0.79214457067197641</v>
      </c>
      <c r="P1198" s="17">
        <v>100</v>
      </c>
      <c r="Q1198" s="17">
        <v>9</v>
      </c>
      <c r="R1198" s="17">
        <f t="shared" si="164"/>
        <v>0.3439945909823911</v>
      </c>
      <c r="S1198" s="17">
        <f t="shared" si="165"/>
        <v>0.49933914382267025</v>
      </c>
      <c r="T1198" s="17">
        <f t="shared" si="166"/>
        <v>3.8162225787435333</v>
      </c>
      <c r="U1198" s="17">
        <f t="shared" si="167"/>
        <v>0.45287253595681493</v>
      </c>
      <c r="W1198" s="17">
        <v>100</v>
      </c>
      <c r="X1198" s="17">
        <v>9</v>
      </c>
      <c r="Y1198" s="17">
        <f t="shared" si="168"/>
        <v>6.7285941987372616E-2</v>
      </c>
      <c r="Z1198" s="17">
        <f t="shared" si="169"/>
        <v>9.7671607473026778E-2</v>
      </c>
      <c r="AA1198" s="17">
        <f t="shared" si="170"/>
        <v>0.7464597926116322</v>
      </c>
      <c r="AB1198" s="17">
        <f t="shared" si="171"/>
        <v>8.8582657927968433E-2</v>
      </c>
      <c r="AD1198" s="17">
        <v>100</v>
      </c>
      <c r="AE1198" s="17">
        <v>9</v>
      </c>
      <c r="AF1198" s="17">
        <f>SUMPRODUCT(Y1198:AB1198,'Coded Choice Data'!C1198:F1198)</f>
        <v>6.7285941987372616E-2</v>
      </c>
      <c r="AG1198" s="17">
        <f t="shared" si="172"/>
        <v>-2.6988039499256793</v>
      </c>
    </row>
    <row r="1199" spans="9:33" x14ac:dyDescent="0.3">
      <c r="I1199" s="16">
        <v>100</v>
      </c>
      <c r="J1199" s="16">
        <v>10</v>
      </c>
      <c r="K1199" s="17">
        <f>SUMPRODUCT($A$2:$G$2,'Des Matrix All Tasks All Resp'!C1200:I1200)</f>
        <v>-0.29981689164942416</v>
      </c>
      <c r="L1199" s="17">
        <f>SUMPRODUCT($A$2:$G$2,'Des Matrix All Tasks All Resp'!J1200:P1200)</f>
        <v>1.3392610796480227</v>
      </c>
      <c r="M1199" s="17">
        <f>SUMPRODUCT($A$2:$G$2,'Des Matrix All Tasks All Resp'!Q1200:W1200)</f>
        <v>-1.1975725696168413</v>
      </c>
      <c r="N1199" s="17">
        <f>SUMPRODUCT($A$2:$G$2,'Des Matrix All Tasks All Resp'!X1200:AD1200)</f>
        <v>-0.79214457067197641</v>
      </c>
      <c r="P1199" s="17">
        <v>100</v>
      </c>
      <c r="Q1199" s="17">
        <v>10</v>
      </c>
      <c r="R1199" s="17">
        <f t="shared" si="164"/>
        <v>0.74095388310426558</v>
      </c>
      <c r="S1199" s="17">
        <f t="shared" si="165"/>
        <v>3.8162225787435333</v>
      </c>
      <c r="T1199" s="17">
        <f t="shared" si="166"/>
        <v>0.30192622799302171</v>
      </c>
      <c r="U1199" s="17">
        <f t="shared" si="167"/>
        <v>0.45287253595681493</v>
      </c>
      <c r="W1199" s="17">
        <v>100</v>
      </c>
      <c r="X1199" s="17">
        <v>10</v>
      </c>
      <c r="Y1199" s="17">
        <f t="shared" si="168"/>
        <v>0.13948745082729661</v>
      </c>
      <c r="Z1199" s="17">
        <f t="shared" si="169"/>
        <v>0.71841874566922448</v>
      </c>
      <c r="AA1199" s="17">
        <f t="shared" si="170"/>
        <v>5.6838786921805544E-2</v>
      </c>
      <c r="AB1199" s="17">
        <f t="shared" si="171"/>
        <v>8.525501658167324E-2</v>
      </c>
      <c r="AD1199" s="17">
        <v>100</v>
      </c>
      <c r="AE1199" s="17">
        <v>10</v>
      </c>
      <c r="AF1199" s="17">
        <f>SUMPRODUCT(Y1199:AB1199,'Coded Choice Data'!C1199:F1199)</f>
        <v>0.71841874566922448</v>
      </c>
      <c r="AG1199" s="17">
        <f t="shared" si="172"/>
        <v>-0.33070266869701831</v>
      </c>
    </row>
    <row r="1200" spans="9:33" x14ac:dyDescent="0.3">
      <c r="I1200" s="16">
        <v>100</v>
      </c>
      <c r="J1200" s="16">
        <v>11</v>
      </c>
      <c r="K1200" s="17">
        <f>SUMPRODUCT($A$2:$G$2,'Des Matrix All Tasks All Resp'!C1201:I1201)</f>
        <v>-1.0671293456207582</v>
      </c>
      <c r="L1200" s="17">
        <f>SUMPRODUCT($A$2:$G$2,'Des Matrix All Tasks All Resp'!J1201:P1201)</f>
        <v>0.66584189037001906</v>
      </c>
      <c r="M1200" s="17">
        <f>SUMPRODUCT($A$2:$G$2,'Des Matrix All Tasks All Resp'!Q1201:W1201)</f>
        <v>-0.68125478487649804</v>
      </c>
      <c r="N1200" s="17">
        <f>SUMPRODUCT($A$2:$G$2,'Des Matrix All Tasks All Resp'!X1201:AD1201)</f>
        <v>-0.79214457067197641</v>
      </c>
      <c r="P1200" s="17">
        <v>100</v>
      </c>
      <c r="Q1200" s="17">
        <v>11</v>
      </c>
      <c r="R1200" s="17">
        <f t="shared" si="164"/>
        <v>0.3439945909823911</v>
      </c>
      <c r="S1200" s="17">
        <f t="shared" si="165"/>
        <v>1.9461282584821706</v>
      </c>
      <c r="T1200" s="17">
        <f t="shared" si="166"/>
        <v>0.50598169568907869</v>
      </c>
      <c r="U1200" s="17">
        <f t="shared" si="167"/>
        <v>0.45287253595681493</v>
      </c>
      <c r="W1200" s="17">
        <v>100</v>
      </c>
      <c r="X1200" s="17">
        <v>11</v>
      </c>
      <c r="Y1200" s="17">
        <f t="shared" si="168"/>
        <v>0.10587781396870258</v>
      </c>
      <c r="Z1200" s="17">
        <f t="shared" si="169"/>
        <v>0.59899722586439763</v>
      </c>
      <c r="AA1200" s="17">
        <f t="shared" si="170"/>
        <v>0.15573569251407005</v>
      </c>
      <c r="AB1200" s="17">
        <f t="shared" si="171"/>
        <v>0.1393892676528298</v>
      </c>
      <c r="AD1200" s="17">
        <v>100</v>
      </c>
      <c r="AE1200" s="17">
        <v>11</v>
      </c>
      <c r="AF1200" s="17">
        <f>SUMPRODUCT(Y1200:AB1200,'Coded Choice Data'!C1200:F1200)</f>
        <v>0.10587781396870258</v>
      </c>
      <c r="AG1200" s="17">
        <f t="shared" si="172"/>
        <v>-2.2454695481463238</v>
      </c>
    </row>
    <row r="1201" spans="9:33" x14ac:dyDescent="0.3">
      <c r="I1201" s="16">
        <v>100</v>
      </c>
      <c r="J1201" s="16">
        <v>12</v>
      </c>
      <c r="K1201" s="17">
        <f>SUMPRODUCT($A$2:$G$2,'Des Matrix All Tasks All Resp'!C1202:I1202)</f>
        <v>0.65706357561691719</v>
      </c>
      <c r="L1201" s="17">
        <f>SUMPRODUCT($A$2:$G$2,'Des Matrix All Tasks All Resp'!J1202:P1202)</f>
        <v>-0.8515711716844464</v>
      </c>
      <c r="M1201" s="17">
        <f>SUMPRODUCT($A$2:$G$2,'Des Matrix All Tasks All Resp'!Q1202:W1202)</f>
        <v>-0.69446976714678621</v>
      </c>
      <c r="N1201" s="17">
        <f>SUMPRODUCT($A$2:$G$2,'Des Matrix All Tasks All Resp'!X1202:AD1202)</f>
        <v>-0.79214457067197641</v>
      </c>
      <c r="P1201" s="17">
        <v>100</v>
      </c>
      <c r="Q1201" s="17">
        <v>12</v>
      </c>
      <c r="R1201" s="17">
        <f t="shared" si="164"/>
        <v>1.9291192963151294</v>
      </c>
      <c r="S1201" s="17">
        <f t="shared" si="165"/>
        <v>0.42674391698803016</v>
      </c>
      <c r="T1201" s="17">
        <f t="shared" si="166"/>
        <v>0.49933914382267025</v>
      </c>
      <c r="U1201" s="17">
        <f t="shared" si="167"/>
        <v>0.45287253595681493</v>
      </c>
      <c r="W1201" s="17">
        <v>100</v>
      </c>
      <c r="X1201" s="17">
        <v>12</v>
      </c>
      <c r="Y1201" s="17">
        <f t="shared" si="168"/>
        <v>0.58315466205103683</v>
      </c>
      <c r="Z1201" s="17">
        <f t="shared" si="169"/>
        <v>0.1290006819012392</v>
      </c>
      <c r="AA1201" s="17">
        <f t="shared" si="170"/>
        <v>0.15094553780109821</v>
      </c>
      <c r="AB1201" s="17">
        <f t="shared" si="171"/>
        <v>0.13689911824662579</v>
      </c>
      <c r="AD1201" s="17">
        <v>100</v>
      </c>
      <c r="AE1201" s="17">
        <v>12</v>
      </c>
      <c r="AF1201" s="17">
        <f>SUMPRODUCT(Y1201:AB1201,'Coded Choice Data'!C1201:F1201)</f>
        <v>0.58315466205103683</v>
      </c>
      <c r="AG1201" s="17">
        <f t="shared" si="172"/>
        <v>-0.53930284127695449</v>
      </c>
    </row>
    <row r="1202" spans="9:33" x14ac:dyDescent="0.3">
      <c r="I1202" s="16">
        <v>101</v>
      </c>
      <c r="J1202" s="16">
        <v>1</v>
      </c>
      <c r="K1202" s="17">
        <f>SUMPRODUCT($A$2:$G$2,'Des Matrix All Tasks All Resp'!C1203:I1203)</f>
        <v>-0.69446976714678621</v>
      </c>
      <c r="L1202" s="17">
        <f>SUMPRODUCT($A$2:$G$2,'Des Matrix All Tasks All Resp'!J1203:P1203)</f>
        <v>-1.1975725696168413</v>
      </c>
      <c r="M1202" s="17">
        <f>SUMPRODUCT($A$2:$G$2,'Des Matrix All Tasks All Resp'!Q1203:W1203)</f>
        <v>0.66584189037001906</v>
      </c>
      <c r="N1202" s="17">
        <f>SUMPRODUCT($A$2:$G$2,'Des Matrix All Tasks All Resp'!X1203:AD1203)</f>
        <v>-0.79214457067197641</v>
      </c>
      <c r="P1202" s="17">
        <v>101</v>
      </c>
      <c r="Q1202" s="17">
        <v>1</v>
      </c>
      <c r="R1202" s="17">
        <f t="shared" si="164"/>
        <v>0.49933914382267025</v>
      </c>
      <c r="S1202" s="17">
        <f t="shared" si="165"/>
        <v>0.30192622799302171</v>
      </c>
      <c r="T1202" s="17">
        <f t="shared" si="166"/>
        <v>1.9461282584821706</v>
      </c>
      <c r="U1202" s="17">
        <f t="shared" si="167"/>
        <v>0.45287253595681493</v>
      </c>
      <c r="W1202" s="17">
        <v>101</v>
      </c>
      <c r="X1202" s="17">
        <v>1</v>
      </c>
      <c r="Y1202" s="17">
        <f t="shared" si="168"/>
        <v>0.15603050430241394</v>
      </c>
      <c r="Z1202" s="17">
        <f t="shared" si="169"/>
        <v>9.4344098992981823E-2</v>
      </c>
      <c r="AA1202" s="17">
        <f t="shared" si="170"/>
        <v>0.60811449966355624</v>
      </c>
      <c r="AB1202" s="17">
        <f t="shared" si="171"/>
        <v>0.14151089704104794</v>
      </c>
      <c r="AD1202" s="17">
        <v>101</v>
      </c>
      <c r="AE1202" s="17">
        <v>1</v>
      </c>
      <c r="AF1202" s="17">
        <f>SUMPRODUCT(Y1202:AB1202,'Coded Choice Data'!C1202:F1202)</f>
        <v>0.14151089704104794</v>
      </c>
      <c r="AG1202" s="17">
        <f t="shared" si="172"/>
        <v>-1.9553785539732329</v>
      </c>
    </row>
    <row r="1203" spans="9:33" x14ac:dyDescent="0.3">
      <c r="I1203" s="16">
        <v>101</v>
      </c>
      <c r="J1203" s="16">
        <v>2</v>
      </c>
      <c r="K1203" s="17">
        <f>SUMPRODUCT($A$2:$G$2,'Des Matrix All Tasks All Resp'!C1204:I1204)</f>
        <v>-0.29981689164942416</v>
      </c>
      <c r="L1203" s="17">
        <f>SUMPRODUCT($A$2:$G$2,'Des Matrix All Tasks All Resp'!J1204:P1204)</f>
        <v>0.65706357561691719</v>
      </c>
      <c r="M1203" s="17">
        <f>SUMPRODUCT($A$2:$G$2,'Des Matrix All Tasks All Resp'!Q1204:W1204)</f>
        <v>-1.0671293456207582</v>
      </c>
      <c r="N1203" s="17">
        <f>SUMPRODUCT($A$2:$G$2,'Des Matrix All Tasks All Resp'!X1204:AD1204)</f>
        <v>-0.79214457067197641</v>
      </c>
      <c r="P1203" s="17">
        <v>101</v>
      </c>
      <c r="Q1203" s="17">
        <v>2</v>
      </c>
      <c r="R1203" s="17">
        <f t="shared" si="164"/>
        <v>0.74095388310426558</v>
      </c>
      <c r="S1203" s="17">
        <f t="shared" si="165"/>
        <v>1.9291192963151294</v>
      </c>
      <c r="T1203" s="17">
        <f t="shared" si="166"/>
        <v>0.3439945909823911</v>
      </c>
      <c r="U1203" s="17">
        <f t="shared" si="167"/>
        <v>0.45287253595681493</v>
      </c>
      <c r="W1203" s="17">
        <v>101</v>
      </c>
      <c r="X1203" s="17">
        <v>2</v>
      </c>
      <c r="Y1203" s="17">
        <f t="shared" si="168"/>
        <v>0.21371982717594143</v>
      </c>
      <c r="Z1203" s="17">
        <f t="shared" si="169"/>
        <v>0.55643279833142645</v>
      </c>
      <c r="AA1203" s="17">
        <f t="shared" si="170"/>
        <v>9.922137694481846E-2</v>
      </c>
      <c r="AB1203" s="17">
        <f t="shared" si="171"/>
        <v>0.13062599754781365</v>
      </c>
      <c r="AD1203" s="17">
        <v>101</v>
      </c>
      <c r="AE1203" s="17">
        <v>2</v>
      </c>
      <c r="AF1203" s="17">
        <f>SUMPRODUCT(Y1203:AB1203,'Coded Choice Data'!C1203:F1203)</f>
        <v>0.55643279833142645</v>
      </c>
      <c r="AG1203" s="17">
        <f t="shared" si="172"/>
        <v>-0.58620887327365379</v>
      </c>
    </row>
    <row r="1204" spans="9:33" x14ac:dyDescent="0.3">
      <c r="I1204" s="16">
        <v>101</v>
      </c>
      <c r="J1204" s="16">
        <v>3</v>
      </c>
      <c r="K1204" s="17">
        <f>SUMPRODUCT($A$2:$G$2,'Des Matrix All Tasks All Resp'!C1205:I1205)</f>
        <v>1.3392610796480227</v>
      </c>
      <c r="L1204" s="17">
        <f>SUMPRODUCT($A$2:$G$2,'Des Matrix All Tasks All Resp'!J1205:P1205)</f>
        <v>-0.68125478487649804</v>
      </c>
      <c r="M1204" s="17">
        <f>SUMPRODUCT($A$2:$G$2,'Des Matrix All Tasks All Resp'!Q1205:W1205)</f>
        <v>-0.8515711716844464</v>
      </c>
      <c r="N1204" s="17">
        <f>SUMPRODUCT($A$2:$G$2,'Des Matrix All Tasks All Resp'!X1205:AD1205)</f>
        <v>-0.79214457067197641</v>
      </c>
      <c r="P1204" s="17">
        <v>101</v>
      </c>
      <c r="Q1204" s="17">
        <v>3</v>
      </c>
      <c r="R1204" s="17">
        <f t="shared" si="164"/>
        <v>3.8162225787435333</v>
      </c>
      <c r="S1204" s="17">
        <f t="shared" si="165"/>
        <v>0.50598169568907869</v>
      </c>
      <c r="T1204" s="17">
        <f t="shared" si="166"/>
        <v>0.42674391698803016</v>
      </c>
      <c r="U1204" s="17">
        <f t="shared" si="167"/>
        <v>0.45287253595681493</v>
      </c>
      <c r="W1204" s="17">
        <v>101</v>
      </c>
      <c r="X1204" s="17">
        <v>3</v>
      </c>
      <c r="Y1204" s="17">
        <f t="shared" si="168"/>
        <v>0.73363208360075771</v>
      </c>
      <c r="Z1204" s="17">
        <f t="shared" si="169"/>
        <v>9.7270114101793301E-2</v>
      </c>
      <c r="AA1204" s="17">
        <f t="shared" si="170"/>
        <v>8.2037413312237836E-2</v>
      </c>
      <c r="AB1204" s="17">
        <f t="shared" si="171"/>
        <v>8.7060388985211054E-2</v>
      </c>
      <c r="AD1204" s="17">
        <v>101</v>
      </c>
      <c r="AE1204" s="17">
        <v>3</v>
      </c>
      <c r="AF1204" s="17">
        <f>SUMPRODUCT(Y1204:AB1204,'Coded Choice Data'!C1204:F1204)</f>
        <v>9.7270114101793301E-2</v>
      </c>
      <c r="AG1204" s="17">
        <f t="shared" si="172"/>
        <v>-2.3302634890594969</v>
      </c>
    </row>
    <row r="1205" spans="9:33" x14ac:dyDescent="0.3">
      <c r="I1205" s="16">
        <v>101</v>
      </c>
      <c r="J1205" s="16">
        <v>4</v>
      </c>
      <c r="K1205" s="17">
        <f>SUMPRODUCT($A$2:$G$2,'Des Matrix All Tasks All Resp'!C1206:I1206)</f>
        <v>-0.8515711716844464</v>
      </c>
      <c r="L1205" s="17">
        <f>SUMPRODUCT($A$2:$G$2,'Des Matrix All Tasks All Resp'!J1206:P1206)</f>
        <v>-1.0671293456207582</v>
      </c>
      <c r="M1205" s="17">
        <f>SUMPRODUCT($A$2:$G$2,'Des Matrix All Tasks All Resp'!Q1206:W1206)</f>
        <v>-1.1975725696168413</v>
      </c>
      <c r="N1205" s="17">
        <f>SUMPRODUCT($A$2:$G$2,'Des Matrix All Tasks All Resp'!X1206:AD1206)</f>
        <v>-0.79214457067197641</v>
      </c>
      <c r="P1205" s="17">
        <v>101</v>
      </c>
      <c r="Q1205" s="17">
        <v>4</v>
      </c>
      <c r="R1205" s="17">
        <f t="shared" si="164"/>
        <v>0.42674391698803016</v>
      </c>
      <c r="S1205" s="17">
        <f t="shared" si="165"/>
        <v>0.3439945909823911</v>
      </c>
      <c r="T1205" s="17">
        <f t="shared" si="166"/>
        <v>0.30192622799302171</v>
      </c>
      <c r="U1205" s="17">
        <f t="shared" si="167"/>
        <v>0.45287253595681493</v>
      </c>
      <c r="W1205" s="17">
        <v>101</v>
      </c>
      <c r="X1205" s="17">
        <v>4</v>
      </c>
      <c r="Y1205" s="17">
        <f t="shared" si="168"/>
        <v>0.27973352394784146</v>
      </c>
      <c r="Z1205" s="17">
        <f t="shared" si="169"/>
        <v>0.22549078106062309</v>
      </c>
      <c r="AA1205" s="17">
        <f t="shared" si="170"/>
        <v>0.19791468458386108</v>
      </c>
      <c r="AB1205" s="17">
        <f t="shared" si="171"/>
        <v>0.29686101040767443</v>
      </c>
      <c r="AD1205" s="17">
        <v>101</v>
      </c>
      <c r="AE1205" s="17">
        <v>4</v>
      </c>
      <c r="AF1205" s="17">
        <f>SUMPRODUCT(Y1205:AB1205,'Coded Choice Data'!C1205:F1205)</f>
        <v>0.29686101040767443</v>
      </c>
      <c r="AG1205" s="17">
        <f t="shared" si="172"/>
        <v>-1.2144912281408544</v>
      </c>
    </row>
    <row r="1206" spans="9:33" x14ac:dyDescent="0.3">
      <c r="I1206" s="16">
        <v>101</v>
      </c>
      <c r="J1206" s="16">
        <v>5</v>
      </c>
      <c r="K1206" s="17">
        <f>SUMPRODUCT($A$2:$G$2,'Des Matrix All Tasks All Resp'!C1207:I1207)</f>
        <v>1.3392610796480227</v>
      </c>
      <c r="L1206" s="17">
        <f>SUMPRODUCT($A$2:$G$2,'Des Matrix All Tasks All Resp'!J1207:P1207)</f>
        <v>0.65706357561691719</v>
      </c>
      <c r="M1206" s="17">
        <f>SUMPRODUCT($A$2:$G$2,'Des Matrix All Tasks All Resp'!Q1207:W1207)</f>
        <v>0.66584189037001906</v>
      </c>
      <c r="N1206" s="17">
        <f>SUMPRODUCT($A$2:$G$2,'Des Matrix All Tasks All Resp'!X1207:AD1207)</f>
        <v>-0.79214457067197641</v>
      </c>
      <c r="P1206" s="17">
        <v>101</v>
      </c>
      <c r="Q1206" s="17">
        <v>5</v>
      </c>
      <c r="R1206" s="17">
        <f t="shared" si="164"/>
        <v>3.8162225787435333</v>
      </c>
      <c r="S1206" s="17">
        <f t="shared" si="165"/>
        <v>1.9291192963151294</v>
      </c>
      <c r="T1206" s="17">
        <f t="shared" si="166"/>
        <v>1.9461282584821706</v>
      </c>
      <c r="U1206" s="17">
        <f t="shared" si="167"/>
        <v>0.45287253595681493</v>
      </c>
      <c r="W1206" s="17">
        <v>101</v>
      </c>
      <c r="X1206" s="17">
        <v>5</v>
      </c>
      <c r="Y1206" s="17">
        <f t="shared" si="168"/>
        <v>0.46857342987741968</v>
      </c>
      <c r="Z1206" s="17">
        <f t="shared" si="169"/>
        <v>0.23686617503707263</v>
      </c>
      <c r="AA1206" s="17">
        <f t="shared" si="170"/>
        <v>0.23895461395194584</v>
      </c>
      <c r="AB1206" s="17">
        <f t="shared" si="171"/>
        <v>5.5605781133561828E-2</v>
      </c>
      <c r="AD1206" s="17">
        <v>101</v>
      </c>
      <c r="AE1206" s="17">
        <v>5</v>
      </c>
      <c r="AF1206" s="17">
        <f>SUMPRODUCT(Y1206:AB1206,'Coded Choice Data'!C1206:F1206)</f>
        <v>5.5605781133561828E-2</v>
      </c>
      <c r="AG1206" s="17">
        <f t="shared" si="172"/>
        <v>-2.8894681059085219</v>
      </c>
    </row>
    <row r="1207" spans="9:33" x14ac:dyDescent="0.3">
      <c r="I1207" s="16">
        <v>101</v>
      </c>
      <c r="J1207" s="16">
        <v>6</v>
      </c>
      <c r="K1207" s="17">
        <f>SUMPRODUCT($A$2:$G$2,'Des Matrix All Tasks All Resp'!C1208:I1208)</f>
        <v>-0.68125478487649804</v>
      </c>
      <c r="L1207" s="17">
        <f>SUMPRODUCT($A$2:$G$2,'Des Matrix All Tasks All Resp'!J1208:P1208)</f>
        <v>-0.29981689164942416</v>
      </c>
      <c r="M1207" s="17">
        <f>SUMPRODUCT($A$2:$G$2,'Des Matrix All Tasks All Resp'!Q1208:W1208)</f>
        <v>-0.69446976714678621</v>
      </c>
      <c r="N1207" s="17">
        <f>SUMPRODUCT($A$2:$G$2,'Des Matrix All Tasks All Resp'!X1208:AD1208)</f>
        <v>-0.79214457067197641</v>
      </c>
      <c r="P1207" s="17">
        <v>101</v>
      </c>
      <c r="Q1207" s="17">
        <v>6</v>
      </c>
      <c r="R1207" s="17">
        <f t="shared" si="164"/>
        <v>0.50598169568907869</v>
      </c>
      <c r="S1207" s="17">
        <f t="shared" si="165"/>
        <v>0.74095388310426558</v>
      </c>
      <c r="T1207" s="17">
        <f t="shared" si="166"/>
        <v>0.49933914382267025</v>
      </c>
      <c r="U1207" s="17">
        <f t="shared" si="167"/>
        <v>0.45287253595681493</v>
      </c>
      <c r="W1207" s="17">
        <v>101</v>
      </c>
      <c r="X1207" s="17">
        <v>6</v>
      </c>
      <c r="Y1207" s="17">
        <f t="shared" si="168"/>
        <v>0.23008086144146769</v>
      </c>
      <c r="Z1207" s="17">
        <f t="shared" si="169"/>
        <v>0.33692781609591671</v>
      </c>
      <c r="AA1207" s="17">
        <f t="shared" si="170"/>
        <v>0.22706034890393112</v>
      </c>
      <c r="AB1207" s="17">
        <f t="shared" si="171"/>
        <v>0.20593097355868456</v>
      </c>
      <c r="AD1207" s="17">
        <v>101</v>
      </c>
      <c r="AE1207" s="17">
        <v>6</v>
      </c>
      <c r="AF1207" s="17">
        <f>SUMPRODUCT(Y1207:AB1207,'Coded Choice Data'!C1207:F1207)</f>
        <v>0.20593097355868456</v>
      </c>
      <c r="AG1207" s="17">
        <f t="shared" si="172"/>
        <v>-1.5802142461565509</v>
      </c>
    </row>
    <row r="1208" spans="9:33" x14ac:dyDescent="0.3">
      <c r="I1208" s="16">
        <v>101</v>
      </c>
      <c r="J1208" s="16">
        <v>7</v>
      </c>
      <c r="K1208" s="17">
        <f>SUMPRODUCT($A$2:$G$2,'Des Matrix All Tasks All Resp'!C1209:I1209)</f>
        <v>0.66584189037001906</v>
      </c>
      <c r="L1208" s="17">
        <f>SUMPRODUCT($A$2:$G$2,'Des Matrix All Tasks All Resp'!J1209:P1209)</f>
        <v>-0.8515711716844464</v>
      </c>
      <c r="M1208" s="17">
        <f>SUMPRODUCT($A$2:$G$2,'Des Matrix All Tasks All Resp'!Q1209:W1209)</f>
        <v>-0.29981689164942416</v>
      </c>
      <c r="N1208" s="17">
        <f>SUMPRODUCT($A$2:$G$2,'Des Matrix All Tasks All Resp'!X1209:AD1209)</f>
        <v>-0.79214457067197641</v>
      </c>
      <c r="P1208" s="17">
        <v>101</v>
      </c>
      <c r="Q1208" s="17">
        <v>7</v>
      </c>
      <c r="R1208" s="17">
        <f t="shared" si="164"/>
        <v>1.9461282584821706</v>
      </c>
      <c r="S1208" s="17">
        <f t="shared" si="165"/>
        <v>0.42674391698803016</v>
      </c>
      <c r="T1208" s="17">
        <f t="shared" si="166"/>
        <v>0.74095388310426558</v>
      </c>
      <c r="U1208" s="17">
        <f t="shared" si="167"/>
        <v>0.45287253595681493</v>
      </c>
      <c r="W1208" s="17">
        <v>101</v>
      </c>
      <c r="X1208" s="17">
        <v>7</v>
      </c>
      <c r="Y1208" s="17">
        <f t="shared" si="168"/>
        <v>0.54563855254439342</v>
      </c>
      <c r="Z1208" s="17">
        <f t="shared" si="169"/>
        <v>0.1196467561465229</v>
      </c>
      <c r="AA1208" s="17">
        <f t="shared" si="170"/>
        <v>0.20774221972115875</v>
      </c>
      <c r="AB1208" s="17">
        <f t="shared" si="171"/>
        <v>0.12697247158792493</v>
      </c>
      <c r="AD1208" s="17">
        <v>101</v>
      </c>
      <c r="AE1208" s="17">
        <v>7</v>
      </c>
      <c r="AF1208" s="17">
        <f>SUMPRODUCT(Y1208:AB1208,'Coded Choice Data'!C1208:F1208)</f>
        <v>0.54563855254439342</v>
      </c>
      <c r="AG1208" s="17">
        <f t="shared" si="172"/>
        <v>-0.60579851412740759</v>
      </c>
    </row>
    <row r="1209" spans="9:33" x14ac:dyDescent="0.3">
      <c r="I1209" s="16">
        <v>101</v>
      </c>
      <c r="J1209" s="16">
        <v>8</v>
      </c>
      <c r="K1209" s="17">
        <f>SUMPRODUCT($A$2:$G$2,'Des Matrix All Tasks All Resp'!C1210:I1210)</f>
        <v>-1.1975725696168413</v>
      </c>
      <c r="L1209" s="17">
        <f>SUMPRODUCT($A$2:$G$2,'Des Matrix All Tasks All Resp'!J1210:P1210)</f>
        <v>-0.68125478487649804</v>
      </c>
      <c r="M1209" s="17">
        <f>SUMPRODUCT($A$2:$G$2,'Des Matrix All Tasks All Resp'!Q1210:W1210)</f>
        <v>0.65706357561691719</v>
      </c>
      <c r="N1209" s="17">
        <f>SUMPRODUCT($A$2:$G$2,'Des Matrix All Tasks All Resp'!X1210:AD1210)</f>
        <v>-0.79214457067197641</v>
      </c>
      <c r="P1209" s="17">
        <v>101</v>
      </c>
      <c r="Q1209" s="17">
        <v>8</v>
      </c>
      <c r="R1209" s="17">
        <f t="shared" si="164"/>
        <v>0.30192622799302171</v>
      </c>
      <c r="S1209" s="17">
        <f t="shared" si="165"/>
        <v>0.50598169568907869</v>
      </c>
      <c r="T1209" s="17">
        <f t="shared" si="166"/>
        <v>1.9291192963151294</v>
      </c>
      <c r="U1209" s="17">
        <f t="shared" si="167"/>
        <v>0.45287253595681493</v>
      </c>
      <c r="W1209" s="17">
        <v>101</v>
      </c>
      <c r="X1209" s="17">
        <v>8</v>
      </c>
      <c r="Y1209" s="17">
        <f t="shared" si="168"/>
        <v>9.4650694721508805E-2</v>
      </c>
      <c r="Z1209" s="17">
        <f t="shared" si="169"/>
        <v>0.15861993617343256</v>
      </c>
      <c r="AA1209" s="17">
        <f t="shared" si="170"/>
        <v>0.60475859553716993</v>
      </c>
      <c r="AB1209" s="17">
        <f t="shared" si="171"/>
        <v>0.14197077356788865</v>
      </c>
      <c r="AD1209" s="17">
        <v>101</v>
      </c>
      <c r="AE1209" s="17">
        <v>8</v>
      </c>
      <c r="AF1209" s="17">
        <f>SUMPRODUCT(Y1209:AB1209,'Coded Choice Data'!C1209:F1209)</f>
        <v>0.60475859553716993</v>
      </c>
      <c r="AG1209" s="17">
        <f t="shared" si="172"/>
        <v>-0.5029259162202605</v>
      </c>
    </row>
    <row r="1210" spans="9:33" x14ac:dyDescent="0.3">
      <c r="I1210" s="16">
        <v>101</v>
      </c>
      <c r="J1210" s="16">
        <v>9</v>
      </c>
      <c r="K1210" s="17">
        <f>SUMPRODUCT($A$2:$G$2,'Des Matrix All Tasks All Resp'!C1211:I1211)</f>
        <v>-1.0671293456207582</v>
      </c>
      <c r="L1210" s="17">
        <f>SUMPRODUCT($A$2:$G$2,'Des Matrix All Tasks All Resp'!J1211:P1211)</f>
        <v>-0.69446976714678621</v>
      </c>
      <c r="M1210" s="17">
        <f>SUMPRODUCT($A$2:$G$2,'Des Matrix All Tasks All Resp'!Q1211:W1211)</f>
        <v>1.3392610796480227</v>
      </c>
      <c r="N1210" s="17">
        <f>SUMPRODUCT($A$2:$G$2,'Des Matrix All Tasks All Resp'!X1211:AD1211)</f>
        <v>-0.79214457067197641</v>
      </c>
      <c r="P1210" s="17">
        <v>101</v>
      </c>
      <c r="Q1210" s="17">
        <v>9</v>
      </c>
      <c r="R1210" s="17">
        <f t="shared" si="164"/>
        <v>0.3439945909823911</v>
      </c>
      <c r="S1210" s="17">
        <f t="shared" si="165"/>
        <v>0.49933914382267025</v>
      </c>
      <c r="T1210" s="17">
        <f t="shared" si="166"/>
        <v>3.8162225787435333</v>
      </c>
      <c r="U1210" s="17">
        <f t="shared" si="167"/>
        <v>0.45287253595681493</v>
      </c>
      <c r="W1210" s="17">
        <v>101</v>
      </c>
      <c r="X1210" s="17">
        <v>9</v>
      </c>
      <c r="Y1210" s="17">
        <f t="shared" si="168"/>
        <v>6.7285941987372616E-2</v>
      </c>
      <c r="Z1210" s="17">
        <f t="shared" si="169"/>
        <v>9.7671607473026778E-2</v>
      </c>
      <c r="AA1210" s="17">
        <f t="shared" si="170"/>
        <v>0.7464597926116322</v>
      </c>
      <c r="AB1210" s="17">
        <f t="shared" si="171"/>
        <v>8.8582657927968433E-2</v>
      </c>
      <c r="AD1210" s="17">
        <v>101</v>
      </c>
      <c r="AE1210" s="17">
        <v>9</v>
      </c>
      <c r="AF1210" s="17">
        <f>SUMPRODUCT(Y1210:AB1210,'Coded Choice Data'!C1210:F1210)</f>
        <v>0.7464597926116322</v>
      </c>
      <c r="AG1210" s="17">
        <f t="shared" si="172"/>
        <v>-0.29241352465689846</v>
      </c>
    </row>
    <row r="1211" spans="9:33" x14ac:dyDescent="0.3">
      <c r="I1211" s="16">
        <v>101</v>
      </c>
      <c r="J1211" s="16">
        <v>10</v>
      </c>
      <c r="K1211" s="17">
        <f>SUMPRODUCT($A$2:$G$2,'Des Matrix All Tasks All Resp'!C1212:I1212)</f>
        <v>-0.29981689164942416</v>
      </c>
      <c r="L1211" s="17">
        <f>SUMPRODUCT($A$2:$G$2,'Des Matrix All Tasks All Resp'!J1212:P1212)</f>
        <v>1.3392610796480227</v>
      </c>
      <c r="M1211" s="17">
        <f>SUMPRODUCT($A$2:$G$2,'Des Matrix All Tasks All Resp'!Q1212:W1212)</f>
        <v>-1.1975725696168413</v>
      </c>
      <c r="N1211" s="17">
        <f>SUMPRODUCT($A$2:$G$2,'Des Matrix All Tasks All Resp'!X1212:AD1212)</f>
        <v>-0.79214457067197641</v>
      </c>
      <c r="P1211" s="17">
        <v>101</v>
      </c>
      <c r="Q1211" s="17">
        <v>10</v>
      </c>
      <c r="R1211" s="17">
        <f t="shared" si="164"/>
        <v>0.74095388310426558</v>
      </c>
      <c r="S1211" s="17">
        <f t="shared" si="165"/>
        <v>3.8162225787435333</v>
      </c>
      <c r="T1211" s="17">
        <f t="shared" si="166"/>
        <v>0.30192622799302171</v>
      </c>
      <c r="U1211" s="17">
        <f t="shared" si="167"/>
        <v>0.45287253595681493</v>
      </c>
      <c r="W1211" s="17">
        <v>101</v>
      </c>
      <c r="X1211" s="17">
        <v>10</v>
      </c>
      <c r="Y1211" s="17">
        <f t="shared" si="168"/>
        <v>0.13948745082729661</v>
      </c>
      <c r="Z1211" s="17">
        <f t="shared" si="169"/>
        <v>0.71841874566922448</v>
      </c>
      <c r="AA1211" s="17">
        <f t="shared" si="170"/>
        <v>5.6838786921805544E-2</v>
      </c>
      <c r="AB1211" s="17">
        <f t="shared" si="171"/>
        <v>8.525501658167324E-2</v>
      </c>
      <c r="AD1211" s="17">
        <v>101</v>
      </c>
      <c r="AE1211" s="17">
        <v>10</v>
      </c>
      <c r="AF1211" s="17">
        <f>SUMPRODUCT(Y1211:AB1211,'Coded Choice Data'!C1211:F1211)</f>
        <v>0.71841874566922448</v>
      </c>
      <c r="AG1211" s="17">
        <f t="shared" si="172"/>
        <v>-0.33070266869701831</v>
      </c>
    </row>
    <row r="1212" spans="9:33" x14ac:dyDescent="0.3">
      <c r="I1212" s="16">
        <v>101</v>
      </c>
      <c r="J1212" s="16">
        <v>11</v>
      </c>
      <c r="K1212" s="17">
        <f>SUMPRODUCT($A$2:$G$2,'Des Matrix All Tasks All Resp'!C1213:I1213)</f>
        <v>-1.0671293456207582</v>
      </c>
      <c r="L1212" s="17">
        <f>SUMPRODUCT($A$2:$G$2,'Des Matrix All Tasks All Resp'!J1213:P1213)</f>
        <v>0.66584189037001906</v>
      </c>
      <c r="M1212" s="17">
        <f>SUMPRODUCT($A$2:$G$2,'Des Matrix All Tasks All Resp'!Q1213:W1213)</f>
        <v>-0.68125478487649804</v>
      </c>
      <c r="N1212" s="17">
        <f>SUMPRODUCT($A$2:$G$2,'Des Matrix All Tasks All Resp'!X1213:AD1213)</f>
        <v>-0.79214457067197641</v>
      </c>
      <c r="P1212" s="17">
        <v>101</v>
      </c>
      <c r="Q1212" s="17">
        <v>11</v>
      </c>
      <c r="R1212" s="17">
        <f t="shared" si="164"/>
        <v>0.3439945909823911</v>
      </c>
      <c r="S1212" s="17">
        <f t="shared" si="165"/>
        <v>1.9461282584821706</v>
      </c>
      <c r="T1212" s="17">
        <f t="shared" si="166"/>
        <v>0.50598169568907869</v>
      </c>
      <c r="U1212" s="17">
        <f t="shared" si="167"/>
        <v>0.45287253595681493</v>
      </c>
      <c r="W1212" s="17">
        <v>101</v>
      </c>
      <c r="X1212" s="17">
        <v>11</v>
      </c>
      <c r="Y1212" s="17">
        <f t="shared" si="168"/>
        <v>0.10587781396870258</v>
      </c>
      <c r="Z1212" s="17">
        <f t="shared" si="169"/>
        <v>0.59899722586439763</v>
      </c>
      <c r="AA1212" s="17">
        <f t="shared" si="170"/>
        <v>0.15573569251407005</v>
      </c>
      <c r="AB1212" s="17">
        <f t="shared" si="171"/>
        <v>0.1393892676528298</v>
      </c>
      <c r="AD1212" s="17">
        <v>101</v>
      </c>
      <c r="AE1212" s="17">
        <v>11</v>
      </c>
      <c r="AF1212" s="17">
        <f>SUMPRODUCT(Y1212:AB1212,'Coded Choice Data'!C1212:F1212)</f>
        <v>0.1393892676528298</v>
      </c>
      <c r="AG1212" s="17">
        <f t="shared" si="172"/>
        <v>-1.9704847731975417</v>
      </c>
    </row>
    <row r="1213" spans="9:33" x14ac:dyDescent="0.3">
      <c r="I1213" s="16">
        <v>101</v>
      </c>
      <c r="J1213" s="16">
        <v>12</v>
      </c>
      <c r="K1213" s="17">
        <f>SUMPRODUCT($A$2:$G$2,'Des Matrix All Tasks All Resp'!C1214:I1214)</f>
        <v>0.65706357561691719</v>
      </c>
      <c r="L1213" s="17">
        <f>SUMPRODUCT($A$2:$G$2,'Des Matrix All Tasks All Resp'!J1214:P1214)</f>
        <v>-0.8515711716844464</v>
      </c>
      <c r="M1213" s="17">
        <f>SUMPRODUCT($A$2:$G$2,'Des Matrix All Tasks All Resp'!Q1214:W1214)</f>
        <v>-0.69446976714678621</v>
      </c>
      <c r="N1213" s="17">
        <f>SUMPRODUCT($A$2:$G$2,'Des Matrix All Tasks All Resp'!X1214:AD1214)</f>
        <v>-0.79214457067197641</v>
      </c>
      <c r="P1213" s="17">
        <v>101</v>
      </c>
      <c r="Q1213" s="17">
        <v>12</v>
      </c>
      <c r="R1213" s="17">
        <f t="shared" si="164"/>
        <v>1.9291192963151294</v>
      </c>
      <c r="S1213" s="17">
        <f t="shared" si="165"/>
        <v>0.42674391698803016</v>
      </c>
      <c r="T1213" s="17">
        <f t="shared" si="166"/>
        <v>0.49933914382267025</v>
      </c>
      <c r="U1213" s="17">
        <f t="shared" si="167"/>
        <v>0.45287253595681493</v>
      </c>
      <c r="W1213" s="17">
        <v>101</v>
      </c>
      <c r="X1213" s="17">
        <v>12</v>
      </c>
      <c r="Y1213" s="17">
        <f t="shared" si="168"/>
        <v>0.58315466205103683</v>
      </c>
      <c r="Z1213" s="17">
        <f t="shared" si="169"/>
        <v>0.1290006819012392</v>
      </c>
      <c r="AA1213" s="17">
        <f t="shared" si="170"/>
        <v>0.15094553780109821</v>
      </c>
      <c r="AB1213" s="17">
        <f t="shared" si="171"/>
        <v>0.13689911824662579</v>
      </c>
      <c r="AD1213" s="17">
        <v>101</v>
      </c>
      <c r="AE1213" s="17">
        <v>12</v>
      </c>
      <c r="AF1213" s="17">
        <f>SUMPRODUCT(Y1213:AB1213,'Coded Choice Data'!C1213:F1213)</f>
        <v>0.58315466205103683</v>
      </c>
      <c r="AG1213" s="17">
        <f t="shared" si="172"/>
        <v>-0.53930284127695449</v>
      </c>
    </row>
    <row r="1214" spans="9:33" x14ac:dyDescent="0.3">
      <c r="I1214" s="16">
        <v>102</v>
      </c>
      <c r="J1214" s="16">
        <v>1</v>
      </c>
      <c r="K1214" s="17">
        <f>SUMPRODUCT($A$2:$G$2,'Des Matrix All Tasks All Resp'!C1215:I1215)</f>
        <v>-0.69446976714678621</v>
      </c>
      <c r="L1214" s="17">
        <f>SUMPRODUCT($A$2:$G$2,'Des Matrix All Tasks All Resp'!J1215:P1215)</f>
        <v>-1.1975725696168413</v>
      </c>
      <c r="M1214" s="17">
        <f>SUMPRODUCT($A$2:$G$2,'Des Matrix All Tasks All Resp'!Q1215:W1215)</f>
        <v>0.66584189037001906</v>
      </c>
      <c r="N1214" s="17">
        <f>SUMPRODUCT($A$2:$G$2,'Des Matrix All Tasks All Resp'!X1215:AD1215)</f>
        <v>-0.79214457067197641</v>
      </c>
      <c r="P1214" s="17">
        <v>102</v>
      </c>
      <c r="Q1214" s="17">
        <v>1</v>
      </c>
      <c r="R1214" s="17">
        <f t="shared" si="164"/>
        <v>0.49933914382267025</v>
      </c>
      <c r="S1214" s="17">
        <f t="shared" si="165"/>
        <v>0.30192622799302171</v>
      </c>
      <c r="T1214" s="17">
        <f t="shared" si="166"/>
        <v>1.9461282584821706</v>
      </c>
      <c r="U1214" s="17">
        <f t="shared" si="167"/>
        <v>0.45287253595681493</v>
      </c>
      <c r="W1214" s="17">
        <v>102</v>
      </c>
      <c r="X1214" s="17">
        <v>1</v>
      </c>
      <c r="Y1214" s="17">
        <f t="shared" si="168"/>
        <v>0.15603050430241394</v>
      </c>
      <c r="Z1214" s="17">
        <f t="shared" si="169"/>
        <v>9.4344098992981823E-2</v>
      </c>
      <c r="AA1214" s="17">
        <f t="shared" si="170"/>
        <v>0.60811449966355624</v>
      </c>
      <c r="AB1214" s="17">
        <f t="shared" si="171"/>
        <v>0.14151089704104794</v>
      </c>
      <c r="AD1214" s="17">
        <v>102</v>
      </c>
      <c r="AE1214" s="17">
        <v>1</v>
      </c>
      <c r="AF1214" s="17">
        <f>SUMPRODUCT(Y1214:AB1214,'Coded Choice Data'!C1214:F1214)</f>
        <v>0.60811449966355624</v>
      </c>
      <c r="AG1214" s="17">
        <f t="shared" si="172"/>
        <v>-0.49739209293123748</v>
      </c>
    </row>
    <row r="1215" spans="9:33" x14ac:dyDescent="0.3">
      <c r="I1215" s="16">
        <v>102</v>
      </c>
      <c r="J1215" s="16">
        <v>2</v>
      </c>
      <c r="K1215" s="17">
        <f>SUMPRODUCT($A$2:$G$2,'Des Matrix All Tasks All Resp'!C1216:I1216)</f>
        <v>-0.29981689164942416</v>
      </c>
      <c r="L1215" s="17">
        <f>SUMPRODUCT($A$2:$G$2,'Des Matrix All Tasks All Resp'!J1216:P1216)</f>
        <v>0.65706357561691719</v>
      </c>
      <c r="M1215" s="17">
        <f>SUMPRODUCT($A$2:$G$2,'Des Matrix All Tasks All Resp'!Q1216:W1216)</f>
        <v>-1.0671293456207582</v>
      </c>
      <c r="N1215" s="17">
        <f>SUMPRODUCT($A$2:$G$2,'Des Matrix All Tasks All Resp'!X1216:AD1216)</f>
        <v>-0.79214457067197641</v>
      </c>
      <c r="P1215" s="17">
        <v>102</v>
      </c>
      <c r="Q1215" s="17">
        <v>2</v>
      </c>
      <c r="R1215" s="17">
        <f t="shared" si="164"/>
        <v>0.74095388310426558</v>
      </c>
      <c r="S1215" s="17">
        <f t="shared" si="165"/>
        <v>1.9291192963151294</v>
      </c>
      <c r="T1215" s="17">
        <f t="shared" si="166"/>
        <v>0.3439945909823911</v>
      </c>
      <c r="U1215" s="17">
        <f t="shared" si="167"/>
        <v>0.45287253595681493</v>
      </c>
      <c r="W1215" s="17">
        <v>102</v>
      </c>
      <c r="X1215" s="17">
        <v>2</v>
      </c>
      <c r="Y1215" s="17">
        <f t="shared" si="168"/>
        <v>0.21371982717594143</v>
      </c>
      <c r="Z1215" s="17">
        <f t="shared" si="169"/>
        <v>0.55643279833142645</v>
      </c>
      <c r="AA1215" s="17">
        <f t="shared" si="170"/>
        <v>9.922137694481846E-2</v>
      </c>
      <c r="AB1215" s="17">
        <f t="shared" si="171"/>
        <v>0.13062599754781365</v>
      </c>
      <c r="AD1215" s="17">
        <v>102</v>
      </c>
      <c r="AE1215" s="17">
        <v>2</v>
      </c>
      <c r="AF1215" s="17">
        <f>SUMPRODUCT(Y1215:AB1215,'Coded Choice Data'!C1215:F1215)</f>
        <v>0.55643279833142645</v>
      </c>
      <c r="AG1215" s="17">
        <f t="shared" si="172"/>
        <v>-0.58620887327365379</v>
      </c>
    </row>
    <row r="1216" spans="9:33" x14ac:dyDescent="0.3">
      <c r="I1216" s="16">
        <v>102</v>
      </c>
      <c r="J1216" s="16">
        <v>3</v>
      </c>
      <c r="K1216" s="17">
        <f>SUMPRODUCT($A$2:$G$2,'Des Matrix All Tasks All Resp'!C1217:I1217)</f>
        <v>1.3392610796480227</v>
      </c>
      <c r="L1216" s="17">
        <f>SUMPRODUCT($A$2:$G$2,'Des Matrix All Tasks All Resp'!J1217:P1217)</f>
        <v>-0.68125478487649804</v>
      </c>
      <c r="M1216" s="17">
        <f>SUMPRODUCT($A$2:$G$2,'Des Matrix All Tasks All Resp'!Q1217:W1217)</f>
        <v>-0.8515711716844464</v>
      </c>
      <c r="N1216" s="17">
        <f>SUMPRODUCT($A$2:$G$2,'Des Matrix All Tasks All Resp'!X1217:AD1217)</f>
        <v>-0.79214457067197641</v>
      </c>
      <c r="P1216" s="17">
        <v>102</v>
      </c>
      <c r="Q1216" s="17">
        <v>3</v>
      </c>
      <c r="R1216" s="17">
        <f t="shared" si="164"/>
        <v>3.8162225787435333</v>
      </c>
      <c r="S1216" s="17">
        <f t="shared" si="165"/>
        <v>0.50598169568907869</v>
      </c>
      <c r="T1216" s="17">
        <f t="shared" si="166"/>
        <v>0.42674391698803016</v>
      </c>
      <c r="U1216" s="17">
        <f t="shared" si="167"/>
        <v>0.45287253595681493</v>
      </c>
      <c r="W1216" s="17">
        <v>102</v>
      </c>
      <c r="X1216" s="17">
        <v>3</v>
      </c>
      <c r="Y1216" s="17">
        <f t="shared" si="168"/>
        <v>0.73363208360075771</v>
      </c>
      <c r="Z1216" s="17">
        <f t="shared" si="169"/>
        <v>9.7270114101793301E-2</v>
      </c>
      <c r="AA1216" s="17">
        <f t="shared" si="170"/>
        <v>8.2037413312237836E-2</v>
      </c>
      <c r="AB1216" s="17">
        <f t="shared" si="171"/>
        <v>8.7060388985211054E-2</v>
      </c>
      <c r="AD1216" s="17">
        <v>102</v>
      </c>
      <c r="AE1216" s="17">
        <v>3</v>
      </c>
      <c r="AF1216" s="17">
        <f>SUMPRODUCT(Y1216:AB1216,'Coded Choice Data'!C1216:F1216)</f>
        <v>0.73363208360075771</v>
      </c>
      <c r="AG1216" s="17">
        <f t="shared" si="172"/>
        <v>-0.30974762453497645</v>
      </c>
    </row>
    <row r="1217" spans="9:33" x14ac:dyDescent="0.3">
      <c r="I1217" s="16">
        <v>102</v>
      </c>
      <c r="J1217" s="16">
        <v>4</v>
      </c>
      <c r="K1217" s="17">
        <f>SUMPRODUCT($A$2:$G$2,'Des Matrix All Tasks All Resp'!C1218:I1218)</f>
        <v>-0.8515711716844464</v>
      </c>
      <c r="L1217" s="17">
        <f>SUMPRODUCT($A$2:$G$2,'Des Matrix All Tasks All Resp'!J1218:P1218)</f>
        <v>-1.0671293456207582</v>
      </c>
      <c r="M1217" s="17">
        <f>SUMPRODUCT($A$2:$G$2,'Des Matrix All Tasks All Resp'!Q1218:W1218)</f>
        <v>-1.1975725696168413</v>
      </c>
      <c r="N1217" s="17">
        <f>SUMPRODUCT($A$2:$G$2,'Des Matrix All Tasks All Resp'!X1218:AD1218)</f>
        <v>-0.79214457067197641</v>
      </c>
      <c r="P1217" s="17">
        <v>102</v>
      </c>
      <c r="Q1217" s="17">
        <v>4</v>
      </c>
      <c r="R1217" s="17">
        <f t="shared" si="164"/>
        <v>0.42674391698803016</v>
      </c>
      <c r="S1217" s="17">
        <f t="shared" si="165"/>
        <v>0.3439945909823911</v>
      </c>
      <c r="T1217" s="17">
        <f t="shared" si="166"/>
        <v>0.30192622799302171</v>
      </c>
      <c r="U1217" s="17">
        <f t="shared" si="167"/>
        <v>0.45287253595681493</v>
      </c>
      <c r="W1217" s="17">
        <v>102</v>
      </c>
      <c r="X1217" s="17">
        <v>4</v>
      </c>
      <c r="Y1217" s="17">
        <f t="shared" si="168"/>
        <v>0.27973352394784146</v>
      </c>
      <c r="Z1217" s="17">
        <f t="shared" si="169"/>
        <v>0.22549078106062309</v>
      </c>
      <c r="AA1217" s="17">
        <f t="shared" si="170"/>
        <v>0.19791468458386108</v>
      </c>
      <c r="AB1217" s="17">
        <f t="shared" si="171"/>
        <v>0.29686101040767443</v>
      </c>
      <c r="AD1217" s="17">
        <v>102</v>
      </c>
      <c r="AE1217" s="17">
        <v>4</v>
      </c>
      <c r="AF1217" s="17">
        <f>SUMPRODUCT(Y1217:AB1217,'Coded Choice Data'!C1217:F1217)</f>
        <v>0.29686101040767443</v>
      </c>
      <c r="AG1217" s="17">
        <f t="shared" si="172"/>
        <v>-1.2144912281408544</v>
      </c>
    </row>
    <row r="1218" spans="9:33" x14ac:dyDescent="0.3">
      <c r="I1218" s="16">
        <v>102</v>
      </c>
      <c r="J1218" s="16">
        <v>5</v>
      </c>
      <c r="K1218" s="17">
        <f>SUMPRODUCT($A$2:$G$2,'Des Matrix All Tasks All Resp'!C1219:I1219)</f>
        <v>1.3392610796480227</v>
      </c>
      <c r="L1218" s="17">
        <f>SUMPRODUCT($A$2:$G$2,'Des Matrix All Tasks All Resp'!J1219:P1219)</f>
        <v>0.65706357561691719</v>
      </c>
      <c r="M1218" s="17">
        <f>SUMPRODUCT($A$2:$G$2,'Des Matrix All Tasks All Resp'!Q1219:W1219)</f>
        <v>0.66584189037001906</v>
      </c>
      <c r="N1218" s="17">
        <f>SUMPRODUCT($A$2:$G$2,'Des Matrix All Tasks All Resp'!X1219:AD1219)</f>
        <v>-0.79214457067197641</v>
      </c>
      <c r="P1218" s="17">
        <v>102</v>
      </c>
      <c r="Q1218" s="17">
        <v>5</v>
      </c>
      <c r="R1218" s="17">
        <f t="shared" si="164"/>
        <v>3.8162225787435333</v>
      </c>
      <c r="S1218" s="17">
        <f t="shared" si="165"/>
        <v>1.9291192963151294</v>
      </c>
      <c r="T1218" s="17">
        <f t="shared" si="166"/>
        <v>1.9461282584821706</v>
      </c>
      <c r="U1218" s="17">
        <f t="shared" si="167"/>
        <v>0.45287253595681493</v>
      </c>
      <c r="W1218" s="17">
        <v>102</v>
      </c>
      <c r="X1218" s="17">
        <v>5</v>
      </c>
      <c r="Y1218" s="17">
        <f t="shared" si="168"/>
        <v>0.46857342987741968</v>
      </c>
      <c r="Z1218" s="17">
        <f t="shared" si="169"/>
        <v>0.23686617503707263</v>
      </c>
      <c r="AA1218" s="17">
        <f t="shared" si="170"/>
        <v>0.23895461395194584</v>
      </c>
      <c r="AB1218" s="17">
        <f t="shared" si="171"/>
        <v>5.5605781133561828E-2</v>
      </c>
      <c r="AD1218" s="17">
        <v>102</v>
      </c>
      <c r="AE1218" s="17">
        <v>5</v>
      </c>
      <c r="AF1218" s="17">
        <f>SUMPRODUCT(Y1218:AB1218,'Coded Choice Data'!C1218:F1218)</f>
        <v>0.46857342987741968</v>
      </c>
      <c r="AG1218" s="17">
        <f t="shared" si="172"/>
        <v>-0.75806245558852292</v>
      </c>
    </row>
    <row r="1219" spans="9:33" x14ac:dyDescent="0.3">
      <c r="I1219" s="16">
        <v>102</v>
      </c>
      <c r="J1219" s="16">
        <v>6</v>
      </c>
      <c r="K1219" s="17">
        <f>SUMPRODUCT($A$2:$G$2,'Des Matrix All Tasks All Resp'!C1220:I1220)</f>
        <v>-0.68125478487649804</v>
      </c>
      <c r="L1219" s="17">
        <f>SUMPRODUCT($A$2:$G$2,'Des Matrix All Tasks All Resp'!J1220:P1220)</f>
        <v>-0.29981689164942416</v>
      </c>
      <c r="M1219" s="17">
        <f>SUMPRODUCT($A$2:$G$2,'Des Matrix All Tasks All Resp'!Q1220:W1220)</f>
        <v>-0.69446976714678621</v>
      </c>
      <c r="N1219" s="17">
        <f>SUMPRODUCT($A$2:$G$2,'Des Matrix All Tasks All Resp'!X1220:AD1220)</f>
        <v>-0.79214457067197641</v>
      </c>
      <c r="P1219" s="17">
        <v>102</v>
      </c>
      <c r="Q1219" s="17">
        <v>6</v>
      </c>
      <c r="R1219" s="17">
        <f t="shared" ref="R1219:R1282" si="173">EXP(K1219)</f>
        <v>0.50598169568907869</v>
      </c>
      <c r="S1219" s="17">
        <f t="shared" ref="S1219:S1282" si="174">EXP(L1219)</f>
        <v>0.74095388310426558</v>
      </c>
      <c r="T1219" s="17">
        <f t="shared" ref="T1219:T1282" si="175">EXP(M1219)</f>
        <v>0.49933914382267025</v>
      </c>
      <c r="U1219" s="17">
        <f t="shared" ref="U1219:U1282" si="176">EXP(N1219)</f>
        <v>0.45287253595681493</v>
      </c>
      <c r="W1219" s="17">
        <v>102</v>
      </c>
      <c r="X1219" s="17">
        <v>6</v>
      </c>
      <c r="Y1219" s="17">
        <f t="shared" ref="Y1219:Y1282" si="177">R1219/SUM($R1219:$U1219)</f>
        <v>0.23008086144146769</v>
      </c>
      <c r="Z1219" s="17">
        <f t="shared" ref="Z1219:Z1282" si="178">S1219/SUM($R1219:$U1219)</f>
        <v>0.33692781609591671</v>
      </c>
      <c r="AA1219" s="17">
        <f t="shared" ref="AA1219:AA1282" si="179">T1219/SUM($R1219:$U1219)</f>
        <v>0.22706034890393112</v>
      </c>
      <c r="AB1219" s="17">
        <f t="shared" ref="AB1219:AB1282" si="180">U1219/SUM($R1219:$U1219)</f>
        <v>0.20593097355868456</v>
      </c>
      <c r="AD1219" s="17">
        <v>102</v>
      </c>
      <c r="AE1219" s="17">
        <v>6</v>
      </c>
      <c r="AF1219" s="17">
        <f>SUMPRODUCT(Y1219:AB1219,'Coded Choice Data'!C1219:F1219)</f>
        <v>0.20593097355868456</v>
      </c>
      <c r="AG1219" s="17">
        <f t="shared" ref="AG1219:AG1282" si="181">LN(AF1219)</f>
        <v>-1.5802142461565509</v>
      </c>
    </row>
    <row r="1220" spans="9:33" x14ac:dyDescent="0.3">
      <c r="I1220" s="16">
        <v>102</v>
      </c>
      <c r="J1220" s="16">
        <v>7</v>
      </c>
      <c r="K1220" s="17">
        <f>SUMPRODUCT($A$2:$G$2,'Des Matrix All Tasks All Resp'!C1221:I1221)</f>
        <v>0.66584189037001906</v>
      </c>
      <c r="L1220" s="17">
        <f>SUMPRODUCT($A$2:$G$2,'Des Matrix All Tasks All Resp'!J1221:P1221)</f>
        <v>-0.8515711716844464</v>
      </c>
      <c r="M1220" s="17">
        <f>SUMPRODUCT($A$2:$G$2,'Des Matrix All Tasks All Resp'!Q1221:W1221)</f>
        <v>-0.29981689164942416</v>
      </c>
      <c r="N1220" s="17">
        <f>SUMPRODUCT($A$2:$G$2,'Des Matrix All Tasks All Resp'!X1221:AD1221)</f>
        <v>-0.79214457067197641</v>
      </c>
      <c r="P1220" s="17">
        <v>102</v>
      </c>
      <c r="Q1220" s="17">
        <v>7</v>
      </c>
      <c r="R1220" s="17">
        <f t="shared" si="173"/>
        <v>1.9461282584821706</v>
      </c>
      <c r="S1220" s="17">
        <f t="shared" si="174"/>
        <v>0.42674391698803016</v>
      </c>
      <c r="T1220" s="17">
        <f t="shared" si="175"/>
        <v>0.74095388310426558</v>
      </c>
      <c r="U1220" s="17">
        <f t="shared" si="176"/>
        <v>0.45287253595681493</v>
      </c>
      <c r="W1220" s="17">
        <v>102</v>
      </c>
      <c r="X1220" s="17">
        <v>7</v>
      </c>
      <c r="Y1220" s="17">
        <f t="shared" si="177"/>
        <v>0.54563855254439342</v>
      </c>
      <c r="Z1220" s="17">
        <f t="shared" si="178"/>
        <v>0.1196467561465229</v>
      </c>
      <c r="AA1220" s="17">
        <f t="shared" si="179"/>
        <v>0.20774221972115875</v>
      </c>
      <c r="AB1220" s="17">
        <f t="shared" si="180"/>
        <v>0.12697247158792493</v>
      </c>
      <c r="AD1220" s="17">
        <v>102</v>
      </c>
      <c r="AE1220" s="17">
        <v>7</v>
      </c>
      <c r="AF1220" s="17">
        <f>SUMPRODUCT(Y1220:AB1220,'Coded Choice Data'!C1220:F1220)</f>
        <v>0.54563855254439342</v>
      </c>
      <c r="AG1220" s="17">
        <f t="shared" si="181"/>
        <v>-0.60579851412740759</v>
      </c>
    </row>
    <row r="1221" spans="9:33" x14ac:dyDescent="0.3">
      <c r="I1221" s="16">
        <v>102</v>
      </c>
      <c r="J1221" s="16">
        <v>8</v>
      </c>
      <c r="K1221" s="17">
        <f>SUMPRODUCT($A$2:$G$2,'Des Matrix All Tasks All Resp'!C1222:I1222)</f>
        <v>-1.1975725696168413</v>
      </c>
      <c r="L1221" s="17">
        <f>SUMPRODUCT($A$2:$G$2,'Des Matrix All Tasks All Resp'!J1222:P1222)</f>
        <v>-0.68125478487649804</v>
      </c>
      <c r="M1221" s="17">
        <f>SUMPRODUCT($A$2:$G$2,'Des Matrix All Tasks All Resp'!Q1222:W1222)</f>
        <v>0.65706357561691719</v>
      </c>
      <c r="N1221" s="17">
        <f>SUMPRODUCT($A$2:$G$2,'Des Matrix All Tasks All Resp'!X1222:AD1222)</f>
        <v>-0.79214457067197641</v>
      </c>
      <c r="P1221" s="17">
        <v>102</v>
      </c>
      <c r="Q1221" s="17">
        <v>8</v>
      </c>
      <c r="R1221" s="17">
        <f t="shared" si="173"/>
        <v>0.30192622799302171</v>
      </c>
      <c r="S1221" s="17">
        <f t="shared" si="174"/>
        <v>0.50598169568907869</v>
      </c>
      <c r="T1221" s="17">
        <f t="shared" si="175"/>
        <v>1.9291192963151294</v>
      </c>
      <c r="U1221" s="17">
        <f t="shared" si="176"/>
        <v>0.45287253595681493</v>
      </c>
      <c r="W1221" s="17">
        <v>102</v>
      </c>
      <c r="X1221" s="17">
        <v>8</v>
      </c>
      <c r="Y1221" s="17">
        <f t="shared" si="177"/>
        <v>9.4650694721508805E-2</v>
      </c>
      <c r="Z1221" s="17">
        <f t="shared" si="178"/>
        <v>0.15861993617343256</v>
      </c>
      <c r="AA1221" s="17">
        <f t="shared" si="179"/>
        <v>0.60475859553716993</v>
      </c>
      <c r="AB1221" s="17">
        <f t="shared" si="180"/>
        <v>0.14197077356788865</v>
      </c>
      <c r="AD1221" s="17">
        <v>102</v>
      </c>
      <c r="AE1221" s="17">
        <v>8</v>
      </c>
      <c r="AF1221" s="17">
        <f>SUMPRODUCT(Y1221:AB1221,'Coded Choice Data'!C1221:F1221)</f>
        <v>0.60475859553716993</v>
      </c>
      <c r="AG1221" s="17">
        <f t="shared" si="181"/>
        <v>-0.5029259162202605</v>
      </c>
    </row>
    <row r="1222" spans="9:33" x14ac:dyDescent="0.3">
      <c r="I1222" s="16">
        <v>102</v>
      </c>
      <c r="J1222" s="16">
        <v>9</v>
      </c>
      <c r="K1222" s="17">
        <f>SUMPRODUCT($A$2:$G$2,'Des Matrix All Tasks All Resp'!C1223:I1223)</f>
        <v>-1.0671293456207582</v>
      </c>
      <c r="L1222" s="17">
        <f>SUMPRODUCT($A$2:$G$2,'Des Matrix All Tasks All Resp'!J1223:P1223)</f>
        <v>-0.69446976714678621</v>
      </c>
      <c r="M1222" s="17">
        <f>SUMPRODUCT($A$2:$G$2,'Des Matrix All Tasks All Resp'!Q1223:W1223)</f>
        <v>1.3392610796480227</v>
      </c>
      <c r="N1222" s="17">
        <f>SUMPRODUCT($A$2:$G$2,'Des Matrix All Tasks All Resp'!X1223:AD1223)</f>
        <v>-0.79214457067197641</v>
      </c>
      <c r="P1222" s="17">
        <v>102</v>
      </c>
      <c r="Q1222" s="17">
        <v>9</v>
      </c>
      <c r="R1222" s="17">
        <f t="shared" si="173"/>
        <v>0.3439945909823911</v>
      </c>
      <c r="S1222" s="17">
        <f t="shared" si="174"/>
        <v>0.49933914382267025</v>
      </c>
      <c r="T1222" s="17">
        <f t="shared" si="175"/>
        <v>3.8162225787435333</v>
      </c>
      <c r="U1222" s="17">
        <f t="shared" si="176"/>
        <v>0.45287253595681493</v>
      </c>
      <c r="W1222" s="17">
        <v>102</v>
      </c>
      <c r="X1222" s="17">
        <v>9</v>
      </c>
      <c r="Y1222" s="17">
        <f t="shared" si="177"/>
        <v>6.7285941987372616E-2</v>
      </c>
      <c r="Z1222" s="17">
        <f t="shared" si="178"/>
        <v>9.7671607473026778E-2</v>
      </c>
      <c r="AA1222" s="17">
        <f t="shared" si="179"/>
        <v>0.7464597926116322</v>
      </c>
      <c r="AB1222" s="17">
        <f t="shared" si="180"/>
        <v>8.8582657927968433E-2</v>
      </c>
      <c r="AD1222" s="17">
        <v>102</v>
      </c>
      <c r="AE1222" s="17">
        <v>9</v>
      </c>
      <c r="AF1222" s="17">
        <f>SUMPRODUCT(Y1222:AB1222,'Coded Choice Data'!C1222:F1222)</f>
        <v>0.7464597926116322</v>
      </c>
      <c r="AG1222" s="17">
        <f t="shared" si="181"/>
        <v>-0.29241352465689846</v>
      </c>
    </row>
    <row r="1223" spans="9:33" x14ac:dyDescent="0.3">
      <c r="I1223" s="16">
        <v>102</v>
      </c>
      <c r="J1223" s="16">
        <v>10</v>
      </c>
      <c r="K1223" s="17">
        <f>SUMPRODUCT($A$2:$G$2,'Des Matrix All Tasks All Resp'!C1224:I1224)</f>
        <v>-0.29981689164942416</v>
      </c>
      <c r="L1223" s="17">
        <f>SUMPRODUCT($A$2:$G$2,'Des Matrix All Tasks All Resp'!J1224:P1224)</f>
        <v>1.3392610796480227</v>
      </c>
      <c r="M1223" s="17">
        <f>SUMPRODUCT($A$2:$G$2,'Des Matrix All Tasks All Resp'!Q1224:W1224)</f>
        <v>-1.1975725696168413</v>
      </c>
      <c r="N1223" s="17">
        <f>SUMPRODUCT($A$2:$G$2,'Des Matrix All Tasks All Resp'!X1224:AD1224)</f>
        <v>-0.79214457067197641</v>
      </c>
      <c r="P1223" s="17">
        <v>102</v>
      </c>
      <c r="Q1223" s="17">
        <v>10</v>
      </c>
      <c r="R1223" s="17">
        <f t="shared" si="173"/>
        <v>0.74095388310426558</v>
      </c>
      <c r="S1223" s="17">
        <f t="shared" si="174"/>
        <v>3.8162225787435333</v>
      </c>
      <c r="T1223" s="17">
        <f t="shared" si="175"/>
        <v>0.30192622799302171</v>
      </c>
      <c r="U1223" s="17">
        <f t="shared" si="176"/>
        <v>0.45287253595681493</v>
      </c>
      <c r="W1223" s="17">
        <v>102</v>
      </c>
      <c r="X1223" s="17">
        <v>10</v>
      </c>
      <c r="Y1223" s="17">
        <f t="shared" si="177"/>
        <v>0.13948745082729661</v>
      </c>
      <c r="Z1223" s="17">
        <f t="shared" si="178"/>
        <v>0.71841874566922448</v>
      </c>
      <c r="AA1223" s="17">
        <f t="shared" si="179"/>
        <v>5.6838786921805544E-2</v>
      </c>
      <c r="AB1223" s="17">
        <f t="shared" si="180"/>
        <v>8.525501658167324E-2</v>
      </c>
      <c r="AD1223" s="17">
        <v>102</v>
      </c>
      <c r="AE1223" s="17">
        <v>10</v>
      </c>
      <c r="AF1223" s="17">
        <f>SUMPRODUCT(Y1223:AB1223,'Coded Choice Data'!C1223:F1223)</f>
        <v>0.71841874566922448</v>
      </c>
      <c r="AG1223" s="17">
        <f t="shared" si="181"/>
        <v>-0.33070266869701831</v>
      </c>
    </row>
    <row r="1224" spans="9:33" x14ac:dyDescent="0.3">
      <c r="I1224" s="16">
        <v>102</v>
      </c>
      <c r="J1224" s="16">
        <v>11</v>
      </c>
      <c r="K1224" s="17">
        <f>SUMPRODUCT($A$2:$G$2,'Des Matrix All Tasks All Resp'!C1225:I1225)</f>
        <v>-1.0671293456207582</v>
      </c>
      <c r="L1224" s="17">
        <f>SUMPRODUCT($A$2:$G$2,'Des Matrix All Tasks All Resp'!J1225:P1225)</f>
        <v>0.66584189037001906</v>
      </c>
      <c r="M1224" s="17">
        <f>SUMPRODUCT($A$2:$G$2,'Des Matrix All Tasks All Resp'!Q1225:W1225)</f>
        <v>-0.68125478487649804</v>
      </c>
      <c r="N1224" s="17">
        <f>SUMPRODUCT($A$2:$G$2,'Des Matrix All Tasks All Resp'!X1225:AD1225)</f>
        <v>-0.79214457067197641</v>
      </c>
      <c r="P1224" s="17">
        <v>102</v>
      </c>
      <c r="Q1224" s="17">
        <v>11</v>
      </c>
      <c r="R1224" s="17">
        <f t="shared" si="173"/>
        <v>0.3439945909823911</v>
      </c>
      <c r="S1224" s="17">
        <f t="shared" si="174"/>
        <v>1.9461282584821706</v>
      </c>
      <c r="T1224" s="17">
        <f t="shared" si="175"/>
        <v>0.50598169568907869</v>
      </c>
      <c r="U1224" s="17">
        <f t="shared" si="176"/>
        <v>0.45287253595681493</v>
      </c>
      <c r="W1224" s="17">
        <v>102</v>
      </c>
      <c r="X1224" s="17">
        <v>11</v>
      </c>
      <c r="Y1224" s="17">
        <f t="shared" si="177"/>
        <v>0.10587781396870258</v>
      </c>
      <c r="Z1224" s="17">
        <f t="shared" si="178"/>
        <v>0.59899722586439763</v>
      </c>
      <c r="AA1224" s="17">
        <f t="shared" si="179"/>
        <v>0.15573569251407005</v>
      </c>
      <c r="AB1224" s="17">
        <f t="shared" si="180"/>
        <v>0.1393892676528298</v>
      </c>
      <c r="AD1224" s="17">
        <v>102</v>
      </c>
      <c r="AE1224" s="17">
        <v>11</v>
      </c>
      <c r="AF1224" s="17">
        <f>SUMPRODUCT(Y1224:AB1224,'Coded Choice Data'!C1224:F1224)</f>
        <v>0.59899722586439763</v>
      </c>
      <c r="AG1224" s="17">
        <f t="shared" si="181"/>
        <v>-0.51249831215554631</v>
      </c>
    </row>
    <row r="1225" spans="9:33" x14ac:dyDescent="0.3">
      <c r="I1225" s="16">
        <v>102</v>
      </c>
      <c r="J1225" s="16">
        <v>12</v>
      </c>
      <c r="K1225" s="17">
        <f>SUMPRODUCT($A$2:$G$2,'Des Matrix All Tasks All Resp'!C1226:I1226)</f>
        <v>0.65706357561691719</v>
      </c>
      <c r="L1225" s="17">
        <f>SUMPRODUCT($A$2:$G$2,'Des Matrix All Tasks All Resp'!J1226:P1226)</f>
        <v>-0.8515711716844464</v>
      </c>
      <c r="M1225" s="17">
        <f>SUMPRODUCT($A$2:$G$2,'Des Matrix All Tasks All Resp'!Q1226:W1226)</f>
        <v>-0.69446976714678621</v>
      </c>
      <c r="N1225" s="17">
        <f>SUMPRODUCT($A$2:$G$2,'Des Matrix All Tasks All Resp'!X1226:AD1226)</f>
        <v>-0.79214457067197641</v>
      </c>
      <c r="P1225" s="17">
        <v>102</v>
      </c>
      <c r="Q1225" s="17">
        <v>12</v>
      </c>
      <c r="R1225" s="17">
        <f t="shared" si="173"/>
        <v>1.9291192963151294</v>
      </c>
      <c r="S1225" s="17">
        <f t="shared" si="174"/>
        <v>0.42674391698803016</v>
      </c>
      <c r="T1225" s="17">
        <f t="shared" si="175"/>
        <v>0.49933914382267025</v>
      </c>
      <c r="U1225" s="17">
        <f t="shared" si="176"/>
        <v>0.45287253595681493</v>
      </c>
      <c r="W1225" s="17">
        <v>102</v>
      </c>
      <c r="X1225" s="17">
        <v>12</v>
      </c>
      <c r="Y1225" s="17">
        <f t="shared" si="177"/>
        <v>0.58315466205103683</v>
      </c>
      <c r="Z1225" s="17">
        <f t="shared" si="178"/>
        <v>0.1290006819012392</v>
      </c>
      <c r="AA1225" s="17">
        <f t="shared" si="179"/>
        <v>0.15094553780109821</v>
      </c>
      <c r="AB1225" s="17">
        <f t="shared" si="180"/>
        <v>0.13689911824662579</v>
      </c>
      <c r="AD1225" s="17">
        <v>102</v>
      </c>
      <c r="AE1225" s="17">
        <v>12</v>
      </c>
      <c r="AF1225" s="17">
        <f>SUMPRODUCT(Y1225:AB1225,'Coded Choice Data'!C1225:F1225)</f>
        <v>0.58315466205103683</v>
      </c>
      <c r="AG1225" s="17">
        <f t="shared" si="181"/>
        <v>-0.53930284127695449</v>
      </c>
    </row>
    <row r="1226" spans="9:33" x14ac:dyDescent="0.3">
      <c r="I1226" s="16">
        <v>103</v>
      </c>
      <c r="J1226" s="16">
        <v>1</v>
      </c>
      <c r="K1226" s="17">
        <f>SUMPRODUCT($A$2:$G$2,'Des Matrix All Tasks All Resp'!C1227:I1227)</f>
        <v>-0.69446976714678621</v>
      </c>
      <c r="L1226" s="17">
        <f>SUMPRODUCT($A$2:$G$2,'Des Matrix All Tasks All Resp'!J1227:P1227)</f>
        <v>-1.1975725696168413</v>
      </c>
      <c r="M1226" s="17">
        <f>SUMPRODUCT($A$2:$G$2,'Des Matrix All Tasks All Resp'!Q1227:W1227)</f>
        <v>0.66584189037001906</v>
      </c>
      <c r="N1226" s="17">
        <f>SUMPRODUCT($A$2:$G$2,'Des Matrix All Tasks All Resp'!X1227:AD1227)</f>
        <v>-0.79214457067197641</v>
      </c>
      <c r="P1226" s="17">
        <v>103</v>
      </c>
      <c r="Q1226" s="17">
        <v>1</v>
      </c>
      <c r="R1226" s="17">
        <f t="shared" si="173"/>
        <v>0.49933914382267025</v>
      </c>
      <c r="S1226" s="17">
        <f t="shared" si="174"/>
        <v>0.30192622799302171</v>
      </c>
      <c r="T1226" s="17">
        <f t="shared" si="175"/>
        <v>1.9461282584821706</v>
      </c>
      <c r="U1226" s="17">
        <f t="shared" si="176"/>
        <v>0.45287253595681493</v>
      </c>
      <c r="W1226" s="17">
        <v>103</v>
      </c>
      <c r="X1226" s="17">
        <v>1</v>
      </c>
      <c r="Y1226" s="17">
        <f t="shared" si="177"/>
        <v>0.15603050430241394</v>
      </c>
      <c r="Z1226" s="17">
        <f t="shared" si="178"/>
        <v>9.4344098992981823E-2</v>
      </c>
      <c r="AA1226" s="17">
        <f t="shared" si="179"/>
        <v>0.60811449966355624</v>
      </c>
      <c r="AB1226" s="17">
        <f t="shared" si="180"/>
        <v>0.14151089704104794</v>
      </c>
      <c r="AD1226" s="17">
        <v>103</v>
      </c>
      <c r="AE1226" s="17">
        <v>1</v>
      </c>
      <c r="AF1226" s="17">
        <f>SUMPRODUCT(Y1226:AB1226,'Coded Choice Data'!C1226:F1226)</f>
        <v>0.14151089704104794</v>
      </c>
      <c r="AG1226" s="17">
        <f t="shared" si="181"/>
        <v>-1.9553785539732329</v>
      </c>
    </row>
    <row r="1227" spans="9:33" x14ac:dyDescent="0.3">
      <c r="I1227" s="16">
        <v>103</v>
      </c>
      <c r="J1227" s="16">
        <v>2</v>
      </c>
      <c r="K1227" s="17">
        <f>SUMPRODUCT($A$2:$G$2,'Des Matrix All Tasks All Resp'!C1228:I1228)</f>
        <v>-0.29981689164942416</v>
      </c>
      <c r="L1227" s="17">
        <f>SUMPRODUCT($A$2:$G$2,'Des Matrix All Tasks All Resp'!J1228:P1228)</f>
        <v>0.65706357561691719</v>
      </c>
      <c r="M1227" s="17">
        <f>SUMPRODUCT($A$2:$G$2,'Des Matrix All Tasks All Resp'!Q1228:W1228)</f>
        <v>-1.0671293456207582</v>
      </c>
      <c r="N1227" s="17">
        <f>SUMPRODUCT($A$2:$G$2,'Des Matrix All Tasks All Resp'!X1228:AD1228)</f>
        <v>-0.79214457067197641</v>
      </c>
      <c r="P1227" s="17">
        <v>103</v>
      </c>
      <c r="Q1227" s="17">
        <v>2</v>
      </c>
      <c r="R1227" s="17">
        <f t="shared" si="173"/>
        <v>0.74095388310426558</v>
      </c>
      <c r="S1227" s="17">
        <f t="shared" si="174"/>
        <v>1.9291192963151294</v>
      </c>
      <c r="T1227" s="17">
        <f t="shared" si="175"/>
        <v>0.3439945909823911</v>
      </c>
      <c r="U1227" s="17">
        <f t="shared" si="176"/>
        <v>0.45287253595681493</v>
      </c>
      <c r="W1227" s="17">
        <v>103</v>
      </c>
      <c r="X1227" s="17">
        <v>2</v>
      </c>
      <c r="Y1227" s="17">
        <f t="shared" si="177"/>
        <v>0.21371982717594143</v>
      </c>
      <c r="Z1227" s="17">
        <f t="shared" si="178"/>
        <v>0.55643279833142645</v>
      </c>
      <c r="AA1227" s="17">
        <f t="shared" si="179"/>
        <v>9.922137694481846E-2</v>
      </c>
      <c r="AB1227" s="17">
        <f t="shared" si="180"/>
        <v>0.13062599754781365</v>
      </c>
      <c r="AD1227" s="17">
        <v>103</v>
      </c>
      <c r="AE1227" s="17">
        <v>2</v>
      </c>
      <c r="AF1227" s="17">
        <f>SUMPRODUCT(Y1227:AB1227,'Coded Choice Data'!C1227:F1227)</f>
        <v>0.21371982717594143</v>
      </c>
      <c r="AG1227" s="17">
        <f t="shared" si="181"/>
        <v>-1.543089340539995</v>
      </c>
    </row>
    <row r="1228" spans="9:33" x14ac:dyDescent="0.3">
      <c r="I1228" s="16">
        <v>103</v>
      </c>
      <c r="J1228" s="16">
        <v>3</v>
      </c>
      <c r="K1228" s="17">
        <f>SUMPRODUCT($A$2:$G$2,'Des Matrix All Tasks All Resp'!C1229:I1229)</f>
        <v>1.3392610796480227</v>
      </c>
      <c r="L1228" s="17">
        <f>SUMPRODUCT($A$2:$G$2,'Des Matrix All Tasks All Resp'!J1229:P1229)</f>
        <v>-0.68125478487649804</v>
      </c>
      <c r="M1228" s="17">
        <f>SUMPRODUCT($A$2:$G$2,'Des Matrix All Tasks All Resp'!Q1229:W1229)</f>
        <v>-0.8515711716844464</v>
      </c>
      <c r="N1228" s="17">
        <f>SUMPRODUCT($A$2:$G$2,'Des Matrix All Tasks All Resp'!X1229:AD1229)</f>
        <v>-0.79214457067197641</v>
      </c>
      <c r="P1228" s="17">
        <v>103</v>
      </c>
      <c r="Q1228" s="17">
        <v>3</v>
      </c>
      <c r="R1228" s="17">
        <f t="shared" si="173"/>
        <v>3.8162225787435333</v>
      </c>
      <c r="S1228" s="17">
        <f t="shared" si="174"/>
        <v>0.50598169568907869</v>
      </c>
      <c r="T1228" s="17">
        <f t="shared" si="175"/>
        <v>0.42674391698803016</v>
      </c>
      <c r="U1228" s="17">
        <f t="shared" si="176"/>
        <v>0.45287253595681493</v>
      </c>
      <c r="W1228" s="17">
        <v>103</v>
      </c>
      <c r="X1228" s="17">
        <v>3</v>
      </c>
      <c r="Y1228" s="17">
        <f t="shared" si="177"/>
        <v>0.73363208360075771</v>
      </c>
      <c r="Z1228" s="17">
        <f t="shared" si="178"/>
        <v>9.7270114101793301E-2</v>
      </c>
      <c r="AA1228" s="17">
        <f t="shared" si="179"/>
        <v>8.2037413312237836E-2</v>
      </c>
      <c r="AB1228" s="17">
        <f t="shared" si="180"/>
        <v>8.7060388985211054E-2</v>
      </c>
      <c r="AD1228" s="17">
        <v>103</v>
      </c>
      <c r="AE1228" s="17">
        <v>3</v>
      </c>
      <c r="AF1228" s="17">
        <f>SUMPRODUCT(Y1228:AB1228,'Coded Choice Data'!C1228:F1228)</f>
        <v>0.73363208360075771</v>
      </c>
      <c r="AG1228" s="17">
        <f t="shared" si="181"/>
        <v>-0.30974762453497645</v>
      </c>
    </row>
    <row r="1229" spans="9:33" x14ac:dyDescent="0.3">
      <c r="I1229" s="16">
        <v>103</v>
      </c>
      <c r="J1229" s="16">
        <v>4</v>
      </c>
      <c r="K1229" s="17">
        <f>SUMPRODUCT($A$2:$G$2,'Des Matrix All Tasks All Resp'!C1230:I1230)</f>
        <v>-0.8515711716844464</v>
      </c>
      <c r="L1229" s="17">
        <f>SUMPRODUCT($A$2:$G$2,'Des Matrix All Tasks All Resp'!J1230:P1230)</f>
        <v>-1.0671293456207582</v>
      </c>
      <c r="M1229" s="17">
        <f>SUMPRODUCT($A$2:$G$2,'Des Matrix All Tasks All Resp'!Q1230:W1230)</f>
        <v>-1.1975725696168413</v>
      </c>
      <c r="N1229" s="17">
        <f>SUMPRODUCT($A$2:$G$2,'Des Matrix All Tasks All Resp'!X1230:AD1230)</f>
        <v>-0.79214457067197641</v>
      </c>
      <c r="P1229" s="17">
        <v>103</v>
      </c>
      <c r="Q1229" s="17">
        <v>4</v>
      </c>
      <c r="R1229" s="17">
        <f t="shared" si="173"/>
        <v>0.42674391698803016</v>
      </c>
      <c r="S1229" s="17">
        <f t="shared" si="174"/>
        <v>0.3439945909823911</v>
      </c>
      <c r="T1229" s="17">
        <f t="shared" si="175"/>
        <v>0.30192622799302171</v>
      </c>
      <c r="U1229" s="17">
        <f t="shared" si="176"/>
        <v>0.45287253595681493</v>
      </c>
      <c r="W1229" s="17">
        <v>103</v>
      </c>
      <c r="X1229" s="17">
        <v>4</v>
      </c>
      <c r="Y1229" s="17">
        <f t="shared" si="177"/>
        <v>0.27973352394784146</v>
      </c>
      <c r="Z1229" s="17">
        <f t="shared" si="178"/>
        <v>0.22549078106062309</v>
      </c>
      <c r="AA1229" s="17">
        <f t="shared" si="179"/>
        <v>0.19791468458386108</v>
      </c>
      <c r="AB1229" s="17">
        <f t="shared" si="180"/>
        <v>0.29686101040767443</v>
      </c>
      <c r="AD1229" s="17">
        <v>103</v>
      </c>
      <c r="AE1229" s="17">
        <v>4</v>
      </c>
      <c r="AF1229" s="17">
        <f>SUMPRODUCT(Y1229:AB1229,'Coded Choice Data'!C1229:F1229)</f>
        <v>0.29686101040767443</v>
      </c>
      <c r="AG1229" s="17">
        <f t="shared" si="181"/>
        <v>-1.2144912281408544</v>
      </c>
    </row>
    <row r="1230" spans="9:33" x14ac:dyDescent="0.3">
      <c r="I1230" s="16">
        <v>103</v>
      </c>
      <c r="J1230" s="16">
        <v>5</v>
      </c>
      <c r="K1230" s="17">
        <f>SUMPRODUCT($A$2:$G$2,'Des Matrix All Tasks All Resp'!C1231:I1231)</f>
        <v>1.3392610796480227</v>
      </c>
      <c r="L1230" s="17">
        <f>SUMPRODUCT($A$2:$G$2,'Des Matrix All Tasks All Resp'!J1231:P1231)</f>
        <v>0.65706357561691719</v>
      </c>
      <c r="M1230" s="17">
        <f>SUMPRODUCT($A$2:$G$2,'Des Matrix All Tasks All Resp'!Q1231:W1231)</f>
        <v>0.66584189037001906</v>
      </c>
      <c r="N1230" s="17">
        <f>SUMPRODUCT($A$2:$G$2,'Des Matrix All Tasks All Resp'!X1231:AD1231)</f>
        <v>-0.79214457067197641</v>
      </c>
      <c r="P1230" s="17">
        <v>103</v>
      </c>
      <c r="Q1230" s="17">
        <v>5</v>
      </c>
      <c r="R1230" s="17">
        <f t="shared" si="173"/>
        <v>3.8162225787435333</v>
      </c>
      <c r="S1230" s="17">
        <f t="shared" si="174"/>
        <v>1.9291192963151294</v>
      </c>
      <c r="T1230" s="17">
        <f t="shared" si="175"/>
        <v>1.9461282584821706</v>
      </c>
      <c r="U1230" s="17">
        <f t="shared" si="176"/>
        <v>0.45287253595681493</v>
      </c>
      <c r="W1230" s="17">
        <v>103</v>
      </c>
      <c r="X1230" s="17">
        <v>5</v>
      </c>
      <c r="Y1230" s="17">
        <f t="shared" si="177"/>
        <v>0.46857342987741968</v>
      </c>
      <c r="Z1230" s="17">
        <f t="shared" si="178"/>
        <v>0.23686617503707263</v>
      </c>
      <c r="AA1230" s="17">
        <f t="shared" si="179"/>
        <v>0.23895461395194584</v>
      </c>
      <c r="AB1230" s="17">
        <f t="shared" si="180"/>
        <v>5.5605781133561828E-2</v>
      </c>
      <c r="AD1230" s="17">
        <v>103</v>
      </c>
      <c r="AE1230" s="17">
        <v>5</v>
      </c>
      <c r="AF1230" s="17">
        <f>SUMPRODUCT(Y1230:AB1230,'Coded Choice Data'!C1230:F1230)</f>
        <v>0.46857342987741968</v>
      </c>
      <c r="AG1230" s="17">
        <f t="shared" si="181"/>
        <v>-0.75806245558852292</v>
      </c>
    </row>
    <row r="1231" spans="9:33" x14ac:dyDescent="0.3">
      <c r="I1231" s="16">
        <v>103</v>
      </c>
      <c r="J1231" s="16">
        <v>6</v>
      </c>
      <c r="K1231" s="17">
        <f>SUMPRODUCT($A$2:$G$2,'Des Matrix All Tasks All Resp'!C1232:I1232)</f>
        <v>-0.68125478487649804</v>
      </c>
      <c r="L1231" s="17">
        <f>SUMPRODUCT($A$2:$G$2,'Des Matrix All Tasks All Resp'!J1232:P1232)</f>
        <v>-0.29981689164942416</v>
      </c>
      <c r="M1231" s="17">
        <f>SUMPRODUCT($A$2:$G$2,'Des Matrix All Tasks All Resp'!Q1232:W1232)</f>
        <v>-0.69446976714678621</v>
      </c>
      <c r="N1231" s="17">
        <f>SUMPRODUCT($A$2:$G$2,'Des Matrix All Tasks All Resp'!X1232:AD1232)</f>
        <v>-0.79214457067197641</v>
      </c>
      <c r="P1231" s="17">
        <v>103</v>
      </c>
      <c r="Q1231" s="17">
        <v>6</v>
      </c>
      <c r="R1231" s="17">
        <f t="shared" si="173"/>
        <v>0.50598169568907869</v>
      </c>
      <c r="S1231" s="17">
        <f t="shared" si="174"/>
        <v>0.74095388310426558</v>
      </c>
      <c r="T1231" s="17">
        <f t="shared" si="175"/>
        <v>0.49933914382267025</v>
      </c>
      <c r="U1231" s="17">
        <f t="shared" si="176"/>
        <v>0.45287253595681493</v>
      </c>
      <c r="W1231" s="17">
        <v>103</v>
      </c>
      <c r="X1231" s="17">
        <v>6</v>
      </c>
      <c r="Y1231" s="17">
        <f t="shared" si="177"/>
        <v>0.23008086144146769</v>
      </c>
      <c r="Z1231" s="17">
        <f t="shared" si="178"/>
        <v>0.33692781609591671</v>
      </c>
      <c r="AA1231" s="17">
        <f t="shared" si="179"/>
        <v>0.22706034890393112</v>
      </c>
      <c r="AB1231" s="17">
        <f t="shared" si="180"/>
        <v>0.20593097355868456</v>
      </c>
      <c r="AD1231" s="17">
        <v>103</v>
      </c>
      <c r="AE1231" s="17">
        <v>6</v>
      </c>
      <c r="AF1231" s="17">
        <f>SUMPRODUCT(Y1231:AB1231,'Coded Choice Data'!C1231:F1231)</f>
        <v>0.33692781609591671</v>
      </c>
      <c r="AG1231" s="17">
        <f t="shared" si="181"/>
        <v>-1.0878865671339988</v>
      </c>
    </row>
    <row r="1232" spans="9:33" x14ac:dyDescent="0.3">
      <c r="I1232" s="16">
        <v>103</v>
      </c>
      <c r="J1232" s="16">
        <v>7</v>
      </c>
      <c r="K1232" s="17">
        <f>SUMPRODUCT($A$2:$G$2,'Des Matrix All Tasks All Resp'!C1233:I1233)</f>
        <v>0.66584189037001906</v>
      </c>
      <c r="L1232" s="17">
        <f>SUMPRODUCT($A$2:$G$2,'Des Matrix All Tasks All Resp'!J1233:P1233)</f>
        <v>-0.8515711716844464</v>
      </c>
      <c r="M1232" s="17">
        <f>SUMPRODUCT($A$2:$G$2,'Des Matrix All Tasks All Resp'!Q1233:W1233)</f>
        <v>-0.29981689164942416</v>
      </c>
      <c r="N1232" s="17">
        <f>SUMPRODUCT($A$2:$G$2,'Des Matrix All Tasks All Resp'!X1233:AD1233)</f>
        <v>-0.79214457067197641</v>
      </c>
      <c r="P1232" s="17">
        <v>103</v>
      </c>
      <c r="Q1232" s="17">
        <v>7</v>
      </c>
      <c r="R1232" s="17">
        <f t="shared" si="173"/>
        <v>1.9461282584821706</v>
      </c>
      <c r="S1232" s="17">
        <f t="shared" si="174"/>
        <v>0.42674391698803016</v>
      </c>
      <c r="T1232" s="17">
        <f t="shared" si="175"/>
        <v>0.74095388310426558</v>
      </c>
      <c r="U1232" s="17">
        <f t="shared" si="176"/>
        <v>0.45287253595681493</v>
      </c>
      <c r="W1232" s="17">
        <v>103</v>
      </c>
      <c r="X1232" s="17">
        <v>7</v>
      </c>
      <c r="Y1232" s="17">
        <f t="shared" si="177"/>
        <v>0.54563855254439342</v>
      </c>
      <c r="Z1232" s="17">
        <f t="shared" si="178"/>
        <v>0.1196467561465229</v>
      </c>
      <c r="AA1232" s="17">
        <f t="shared" si="179"/>
        <v>0.20774221972115875</v>
      </c>
      <c r="AB1232" s="17">
        <f t="shared" si="180"/>
        <v>0.12697247158792493</v>
      </c>
      <c r="AD1232" s="17">
        <v>103</v>
      </c>
      <c r="AE1232" s="17">
        <v>7</v>
      </c>
      <c r="AF1232" s="17">
        <f>SUMPRODUCT(Y1232:AB1232,'Coded Choice Data'!C1232:F1232)</f>
        <v>0.54563855254439342</v>
      </c>
      <c r="AG1232" s="17">
        <f t="shared" si="181"/>
        <v>-0.60579851412740759</v>
      </c>
    </row>
    <row r="1233" spans="9:33" x14ac:dyDescent="0.3">
      <c r="I1233" s="16">
        <v>103</v>
      </c>
      <c r="J1233" s="16">
        <v>8</v>
      </c>
      <c r="K1233" s="17">
        <f>SUMPRODUCT($A$2:$G$2,'Des Matrix All Tasks All Resp'!C1234:I1234)</f>
        <v>-1.1975725696168413</v>
      </c>
      <c r="L1233" s="17">
        <f>SUMPRODUCT($A$2:$G$2,'Des Matrix All Tasks All Resp'!J1234:P1234)</f>
        <v>-0.68125478487649804</v>
      </c>
      <c r="M1233" s="17">
        <f>SUMPRODUCT($A$2:$G$2,'Des Matrix All Tasks All Resp'!Q1234:W1234)</f>
        <v>0.65706357561691719</v>
      </c>
      <c r="N1233" s="17">
        <f>SUMPRODUCT($A$2:$G$2,'Des Matrix All Tasks All Resp'!X1234:AD1234)</f>
        <v>-0.79214457067197641</v>
      </c>
      <c r="P1233" s="17">
        <v>103</v>
      </c>
      <c r="Q1233" s="17">
        <v>8</v>
      </c>
      <c r="R1233" s="17">
        <f t="shared" si="173"/>
        <v>0.30192622799302171</v>
      </c>
      <c r="S1233" s="17">
        <f t="shared" si="174"/>
        <v>0.50598169568907869</v>
      </c>
      <c r="T1233" s="17">
        <f t="shared" si="175"/>
        <v>1.9291192963151294</v>
      </c>
      <c r="U1233" s="17">
        <f t="shared" si="176"/>
        <v>0.45287253595681493</v>
      </c>
      <c r="W1233" s="17">
        <v>103</v>
      </c>
      <c r="X1233" s="17">
        <v>8</v>
      </c>
      <c r="Y1233" s="17">
        <f t="shared" si="177"/>
        <v>9.4650694721508805E-2</v>
      </c>
      <c r="Z1233" s="17">
        <f t="shared" si="178"/>
        <v>0.15861993617343256</v>
      </c>
      <c r="AA1233" s="17">
        <f t="shared" si="179"/>
        <v>0.60475859553716993</v>
      </c>
      <c r="AB1233" s="17">
        <f t="shared" si="180"/>
        <v>0.14197077356788865</v>
      </c>
      <c r="AD1233" s="17">
        <v>103</v>
      </c>
      <c r="AE1233" s="17">
        <v>8</v>
      </c>
      <c r="AF1233" s="17">
        <f>SUMPRODUCT(Y1233:AB1233,'Coded Choice Data'!C1233:F1233)</f>
        <v>0.14197077356788865</v>
      </c>
      <c r="AG1233" s="17">
        <f t="shared" si="181"/>
        <v>-1.9521340625091539</v>
      </c>
    </row>
    <row r="1234" spans="9:33" x14ac:dyDescent="0.3">
      <c r="I1234" s="16">
        <v>103</v>
      </c>
      <c r="J1234" s="16">
        <v>9</v>
      </c>
      <c r="K1234" s="17">
        <f>SUMPRODUCT($A$2:$G$2,'Des Matrix All Tasks All Resp'!C1235:I1235)</f>
        <v>-1.0671293456207582</v>
      </c>
      <c r="L1234" s="17">
        <f>SUMPRODUCT($A$2:$G$2,'Des Matrix All Tasks All Resp'!J1235:P1235)</f>
        <v>-0.69446976714678621</v>
      </c>
      <c r="M1234" s="17">
        <f>SUMPRODUCT($A$2:$G$2,'Des Matrix All Tasks All Resp'!Q1235:W1235)</f>
        <v>1.3392610796480227</v>
      </c>
      <c r="N1234" s="17">
        <f>SUMPRODUCT($A$2:$G$2,'Des Matrix All Tasks All Resp'!X1235:AD1235)</f>
        <v>-0.79214457067197641</v>
      </c>
      <c r="P1234" s="17">
        <v>103</v>
      </c>
      <c r="Q1234" s="17">
        <v>9</v>
      </c>
      <c r="R1234" s="17">
        <f t="shared" si="173"/>
        <v>0.3439945909823911</v>
      </c>
      <c r="S1234" s="17">
        <f t="shared" si="174"/>
        <v>0.49933914382267025</v>
      </c>
      <c r="T1234" s="17">
        <f t="shared" si="175"/>
        <v>3.8162225787435333</v>
      </c>
      <c r="U1234" s="17">
        <f t="shared" si="176"/>
        <v>0.45287253595681493</v>
      </c>
      <c r="W1234" s="17">
        <v>103</v>
      </c>
      <c r="X1234" s="17">
        <v>9</v>
      </c>
      <c r="Y1234" s="17">
        <f t="shared" si="177"/>
        <v>6.7285941987372616E-2</v>
      </c>
      <c r="Z1234" s="17">
        <f t="shared" si="178"/>
        <v>9.7671607473026778E-2</v>
      </c>
      <c r="AA1234" s="17">
        <f t="shared" si="179"/>
        <v>0.7464597926116322</v>
      </c>
      <c r="AB1234" s="17">
        <f t="shared" si="180"/>
        <v>8.8582657927968433E-2</v>
      </c>
      <c r="AD1234" s="17">
        <v>103</v>
      </c>
      <c r="AE1234" s="17">
        <v>9</v>
      </c>
      <c r="AF1234" s="17">
        <f>SUMPRODUCT(Y1234:AB1234,'Coded Choice Data'!C1234:F1234)</f>
        <v>0.7464597926116322</v>
      </c>
      <c r="AG1234" s="17">
        <f t="shared" si="181"/>
        <v>-0.29241352465689846</v>
      </c>
    </row>
    <row r="1235" spans="9:33" x14ac:dyDescent="0.3">
      <c r="I1235" s="16">
        <v>103</v>
      </c>
      <c r="J1235" s="16">
        <v>10</v>
      </c>
      <c r="K1235" s="17">
        <f>SUMPRODUCT($A$2:$G$2,'Des Matrix All Tasks All Resp'!C1236:I1236)</f>
        <v>-0.29981689164942416</v>
      </c>
      <c r="L1235" s="17">
        <f>SUMPRODUCT($A$2:$G$2,'Des Matrix All Tasks All Resp'!J1236:P1236)</f>
        <v>1.3392610796480227</v>
      </c>
      <c r="M1235" s="17">
        <f>SUMPRODUCT($A$2:$G$2,'Des Matrix All Tasks All Resp'!Q1236:W1236)</f>
        <v>-1.1975725696168413</v>
      </c>
      <c r="N1235" s="17">
        <f>SUMPRODUCT($A$2:$G$2,'Des Matrix All Tasks All Resp'!X1236:AD1236)</f>
        <v>-0.79214457067197641</v>
      </c>
      <c r="P1235" s="17">
        <v>103</v>
      </c>
      <c r="Q1235" s="17">
        <v>10</v>
      </c>
      <c r="R1235" s="17">
        <f t="shared" si="173"/>
        <v>0.74095388310426558</v>
      </c>
      <c r="S1235" s="17">
        <f t="shared" si="174"/>
        <v>3.8162225787435333</v>
      </c>
      <c r="T1235" s="17">
        <f t="shared" si="175"/>
        <v>0.30192622799302171</v>
      </c>
      <c r="U1235" s="17">
        <f t="shared" si="176"/>
        <v>0.45287253595681493</v>
      </c>
      <c r="W1235" s="17">
        <v>103</v>
      </c>
      <c r="X1235" s="17">
        <v>10</v>
      </c>
      <c r="Y1235" s="17">
        <f t="shared" si="177"/>
        <v>0.13948745082729661</v>
      </c>
      <c r="Z1235" s="17">
        <f t="shared" si="178"/>
        <v>0.71841874566922448</v>
      </c>
      <c r="AA1235" s="17">
        <f t="shared" si="179"/>
        <v>5.6838786921805544E-2</v>
      </c>
      <c r="AB1235" s="17">
        <f t="shared" si="180"/>
        <v>8.525501658167324E-2</v>
      </c>
      <c r="AD1235" s="17">
        <v>103</v>
      </c>
      <c r="AE1235" s="17">
        <v>10</v>
      </c>
      <c r="AF1235" s="17">
        <f>SUMPRODUCT(Y1235:AB1235,'Coded Choice Data'!C1235:F1235)</f>
        <v>5.6838786921805544E-2</v>
      </c>
      <c r="AG1235" s="17">
        <f t="shared" si="181"/>
        <v>-2.867536317961882</v>
      </c>
    </row>
    <row r="1236" spans="9:33" x14ac:dyDescent="0.3">
      <c r="I1236" s="16">
        <v>103</v>
      </c>
      <c r="J1236" s="16">
        <v>11</v>
      </c>
      <c r="K1236" s="17">
        <f>SUMPRODUCT($A$2:$G$2,'Des Matrix All Tasks All Resp'!C1237:I1237)</f>
        <v>-1.0671293456207582</v>
      </c>
      <c r="L1236" s="17">
        <f>SUMPRODUCT($A$2:$G$2,'Des Matrix All Tasks All Resp'!J1237:P1237)</f>
        <v>0.66584189037001906</v>
      </c>
      <c r="M1236" s="17">
        <f>SUMPRODUCT($A$2:$G$2,'Des Matrix All Tasks All Resp'!Q1237:W1237)</f>
        <v>-0.68125478487649804</v>
      </c>
      <c r="N1236" s="17">
        <f>SUMPRODUCT($A$2:$G$2,'Des Matrix All Tasks All Resp'!X1237:AD1237)</f>
        <v>-0.79214457067197641</v>
      </c>
      <c r="P1236" s="17">
        <v>103</v>
      </c>
      <c r="Q1236" s="17">
        <v>11</v>
      </c>
      <c r="R1236" s="17">
        <f t="shared" si="173"/>
        <v>0.3439945909823911</v>
      </c>
      <c r="S1236" s="17">
        <f t="shared" si="174"/>
        <v>1.9461282584821706</v>
      </c>
      <c r="T1236" s="17">
        <f t="shared" si="175"/>
        <v>0.50598169568907869</v>
      </c>
      <c r="U1236" s="17">
        <f t="shared" si="176"/>
        <v>0.45287253595681493</v>
      </c>
      <c r="W1236" s="17">
        <v>103</v>
      </c>
      <c r="X1236" s="17">
        <v>11</v>
      </c>
      <c r="Y1236" s="17">
        <f t="shared" si="177"/>
        <v>0.10587781396870258</v>
      </c>
      <c r="Z1236" s="17">
        <f t="shared" si="178"/>
        <v>0.59899722586439763</v>
      </c>
      <c r="AA1236" s="17">
        <f t="shared" si="179"/>
        <v>0.15573569251407005</v>
      </c>
      <c r="AB1236" s="17">
        <f t="shared" si="180"/>
        <v>0.1393892676528298</v>
      </c>
      <c r="AD1236" s="17">
        <v>103</v>
      </c>
      <c r="AE1236" s="17">
        <v>11</v>
      </c>
      <c r="AF1236" s="17">
        <f>SUMPRODUCT(Y1236:AB1236,'Coded Choice Data'!C1236:F1236)</f>
        <v>0.59899722586439763</v>
      </c>
      <c r="AG1236" s="17">
        <f t="shared" si="181"/>
        <v>-0.51249831215554631</v>
      </c>
    </row>
    <row r="1237" spans="9:33" x14ac:dyDescent="0.3">
      <c r="I1237" s="16">
        <v>103</v>
      </c>
      <c r="J1237" s="16">
        <v>12</v>
      </c>
      <c r="K1237" s="17">
        <f>SUMPRODUCT($A$2:$G$2,'Des Matrix All Tasks All Resp'!C1238:I1238)</f>
        <v>0.65706357561691719</v>
      </c>
      <c r="L1237" s="17">
        <f>SUMPRODUCT($A$2:$G$2,'Des Matrix All Tasks All Resp'!J1238:P1238)</f>
        <v>-0.8515711716844464</v>
      </c>
      <c r="M1237" s="17">
        <f>SUMPRODUCT($A$2:$G$2,'Des Matrix All Tasks All Resp'!Q1238:W1238)</f>
        <v>-0.69446976714678621</v>
      </c>
      <c r="N1237" s="17">
        <f>SUMPRODUCT($A$2:$G$2,'Des Matrix All Tasks All Resp'!X1238:AD1238)</f>
        <v>-0.79214457067197641</v>
      </c>
      <c r="P1237" s="17">
        <v>103</v>
      </c>
      <c r="Q1237" s="17">
        <v>12</v>
      </c>
      <c r="R1237" s="17">
        <f t="shared" si="173"/>
        <v>1.9291192963151294</v>
      </c>
      <c r="S1237" s="17">
        <f t="shared" si="174"/>
        <v>0.42674391698803016</v>
      </c>
      <c r="T1237" s="17">
        <f t="shared" si="175"/>
        <v>0.49933914382267025</v>
      </c>
      <c r="U1237" s="17">
        <f t="shared" si="176"/>
        <v>0.45287253595681493</v>
      </c>
      <c r="W1237" s="17">
        <v>103</v>
      </c>
      <c r="X1237" s="17">
        <v>12</v>
      </c>
      <c r="Y1237" s="17">
        <f t="shared" si="177"/>
        <v>0.58315466205103683</v>
      </c>
      <c r="Z1237" s="17">
        <f t="shared" si="178"/>
        <v>0.1290006819012392</v>
      </c>
      <c r="AA1237" s="17">
        <f t="shared" si="179"/>
        <v>0.15094553780109821</v>
      </c>
      <c r="AB1237" s="17">
        <f t="shared" si="180"/>
        <v>0.13689911824662579</v>
      </c>
      <c r="AD1237" s="17">
        <v>103</v>
      </c>
      <c r="AE1237" s="17">
        <v>12</v>
      </c>
      <c r="AF1237" s="17">
        <f>SUMPRODUCT(Y1237:AB1237,'Coded Choice Data'!C1237:F1237)</f>
        <v>0.1290006819012392</v>
      </c>
      <c r="AG1237" s="17">
        <f t="shared" si="181"/>
        <v>-2.0479375885783182</v>
      </c>
    </row>
    <row r="1238" spans="9:33" x14ac:dyDescent="0.3">
      <c r="I1238" s="16">
        <v>104</v>
      </c>
      <c r="J1238" s="16">
        <v>1</v>
      </c>
      <c r="K1238" s="17">
        <f>SUMPRODUCT($A$2:$G$2,'Des Matrix All Tasks All Resp'!C1239:I1239)</f>
        <v>-0.69446976714678621</v>
      </c>
      <c r="L1238" s="17">
        <f>SUMPRODUCT($A$2:$G$2,'Des Matrix All Tasks All Resp'!J1239:P1239)</f>
        <v>-1.1975725696168413</v>
      </c>
      <c r="M1238" s="17">
        <f>SUMPRODUCT($A$2:$G$2,'Des Matrix All Tasks All Resp'!Q1239:W1239)</f>
        <v>0.66584189037001906</v>
      </c>
      <c r="N1238" s="17">
        <f>SUMPRODUCT($A$2:$G$2,'Des Matrix All Tasks All Resp'!X1239:AD1239)</f>
        <v>-0.79214457067197641</v>
      </c>
      <c r="P1238" s="17">
        <v>104</v>
      </c>
      <c r="Q1238" s="17">
        <v>1</v>
      </c>
      <c r="R1238" s="17">
        <f t="shared" si="173"/>
        <v>0.49933914382267025</v>
      </c>
      <c r="S1238" s="17">
        <f t="shared" si="174"/>
        <v>0.30192622799302171</v>
      </c>
      <c r="T1238" s="17">
        <f t="shared" si="175"/>
        <v>1.9461282584821706</v>
      </c>
      <c r="U1238" s="17">
        <f t="shared" si="176"/>
        <v>0.45287253595681493</v>
      </c>
      <c r="W1238" s="17">
        <v>104</v>
      </c>
      <c r="X1238" s="17">
        <v>1</v>
      </c>
      <c r="Y1238" s="17">
        <f t="shared" si="177"/>
        <v>0.15603050430241394</v>
      </c>
      <c r="Z1238" s="17">
        <f t="shared" si="178"/>
        <v>9.4344098992981823E-2</v>
      </c>
      <c r="AA1238" s="17">
        <f t="shared" si="179"/>
        <v>0.60811449966355624</v>
      </c>
      <c r="AB1238" s="17">
        <f t="shared" si="180"/>
        <v>0.14151089704104794</v>
      </c>
      <c r="AD1238" s="17">
        <v>104</v>
      </c>
      <c r="AE1238" s="17">
        <v>1</v>
      </c>
      <c r="AF1238" s="17">
        <f>SUMPRODUCT(Y1238:AB1238,'Coded Choice Data'!C1238:F1238)</f>
        <v>0.14151089704104794</v>
      </c>
      <c r="AG1238" s="17">
        <f t="shared" si="181"/>
        <v>-1.9553785539732329</v>
      </c>
    </row>
    <row r="1239" spans="9:33" x14ac:dyDescent="0.3">
      <c r="I1239" s="16">
        <v>104</v>
      </c>
      <c r="J1239" s="16">
        <v>2</v>
      </c>
      <c r="K1239" s="17">
        <f>SUMPRODUCT($A$2:$G$2,'Des Matrix All Tasks All Resp'!C1240:I1240)</f>
        <v>-0.29981689164942416</v>
      </c>
      <c r="L1239" s="17">
        <f>SUMPRODUCT($A$2:$G$2,'Des Matrix All Tasks All Resp'!J1240:P1240)</f>
        <v>0.65706357561691719</v>
      </c>
      <c r="M1239" s="17">
        <f>SUMPRODUCT($A$2:$G$2,'Des Matrix All Tasks All Resp'!Q1240:W1240)</f>
        <v>-1.0671293456207582</v>
      </c>
      <c r="N1239" s="17">
        <f>SUMPRODUCT($A$2:$G$2,'Des Matrix All Tasks All Resp'!X1240:AD1240)</f>
        <v>-0.79214457067197641</v>
      </c>
      <c r="P1239" s="17">
        <v>104</v>
      </c>
      <c r="Q1239" s="17">
        <v>2</v>
      </c>
      <c r="R1239" s="17">
        <f t="shared" si="173"/>
        <v>0.74095388310426558</v>
      </c>
      <c r="S1239" s="17">
        <f t="shared" si="174"/>
        <v>1.9291192963151294</v>
      </c>
      <c r="T1239" s="17">
        <f t="shared" si="175"/>
        <v>0.3439945909823911</v>
      </c>
      <c r="U1239" s="17">
        <f t="shared" si="176"/>
        <v>0.45287253595681493</v>
      </c>
      <c r="W1239" s="17">
        <v>104</v>
      </c>
      <c r="X1239" s="17">
        <v>2</v>
      </c>
      <c r="Y1239" s="17">
        <f t="shared" si="177"/>
        <v>0.21371982717594143</v>
      </c>
      <c r="Z1239" s="17">
        <f t="shared" si="178"/>
        <v>0.55643279833142645</v>
      </c>
      <c r="AA1239" s="17">
        <f t="shared" si="179"/>
        <v>9.922137694481846E-2</v>
      </c>
      <c r="AB1239" s="17">
        <f t="shared" si="180"/>
        <v>0.13062599754781365</v>
      </c>
      <c r="AD1239" s="17">
        <v>104</v>
      </c>
      <c r="AE1239" s="17">
        <v>2</v>
      </c>
      <c r="AF1239" s="17">
        <f>SUMPRODUCT(Y1239:AB1239,'Coded Choice Data'!C1239:F1239)</f>
        <v>0.55643279833142645</v>
      </c>
      <c r="AG1239" s="17">
        <f t="shared" si="181"/>
        <v>-0.58620887327365379</v>
      </c>
    </row>
    <row r="1240" spans="9:33" x14ac:dyDescent="0.3">
      <c r="I1240" s="16">
        <v>104</v>
      </c>
      <c r="J1240" s="16">
        <v>3</v>
      </c>
      <c r="K1240" s="17">
        <f>SUMPRODUCT($A$2:$G$2,'Des Matrix All Tasks All Resp'!C1241:I1241)</f>
        <v>1.3392610796480227</v>
      </c>
      <c r="L1240" s="17">
        <f>SUMPRODUCT($A$2:$G$2,'Des Matrix All Tasks All Resp'!J1241:P1241)</f>
        <v>-0.68125478487649804</v>
      </c>
      <c r="M1240" s="17">
        <f>SUMPRODUCT($A$2:$G$2,'Des Matrix All Tasks All Resp'!Q1241:W1241)</f>
        <v>-0.8515711716844464</v>
      </c>
      <c r="N1240" s="17">
        <f>SUMPRODUCT($A$2:$G$2,'Des Matrix All Tasks All Resp'!X1241:AD1241)</f>
        <v>-0.79214457067197641</v>
      </c>
      <c r="P1240" s="17">
        <v>104</v>
      </c>
      <c r="Q1240" s="17">
        <v>3</v>
      </c>
      <c r="R1240" s="17">
        <f t="shared" si="173"/>
        <v>3.8162225787435333</v>
      </c>
      <c r="S1240" s="17">
        <f t="shared" si="174"/>
        <v>0.50598169568907869</v>
      </c>
      <c r="T1240" s="17">
        <f t="shared" si="175"/>
        <v>0.42674391698803016</v>
      </c>
      <c r="U1240" s="17">
        <f t="shared" si="176"/>
        <v>0.45287253595681493</v>
      </c>
      <c r="W1240" s="17">
        <v>104</v>
      </c>
      <c r="X1240" s="17">
        <v>3</v>
      </c>
      <c r="Y1240" s="17">
        <f t="shared" si="177"/>
        <v>0.73363208360075771</v>
      </c>
      <c r="Z1240" s="17">
        <f t="shared" si="178"/>
        <v>9.7270114101793301E-2</v>
      </c>
      <c r="AA1240" s="17">
        <f t="shared" si="179"/>
        <v>8.2037413312237836E-2</v>
      </c>
      <c r="AB1240" s="17">
        <f t="shared" si="180"/>
        <v>8.7060388985211054E-2</v>
      </c>
      <c r="AD1240" s="17">
        <v>104</v>
      </c>
      <c r="AE1240" s="17">
        <v>3</v>
      </c>
      <c r="AF1240" s="17">
        <f>SUMPRODUCT(Y1240:AB1240,'Coded Choice Data'!C1240:F1240)</f>
        <v>9.7270114101793301E-2</v>
      </c>
      <c r="AG1240" s="17">
        <f t="shared" si="181"/>
        <v>-2.3302634890594969</v>
      </c>
    </row>
    <row r="1241" spans="9:33" x14ac:dyDescent="0.3">
      <c r="I1241" s="16">
        <v>104</v>
      </c>
      <c r="J1241" s="16">
        <v>4</v>
      </c>
      <c r="K1241" s="17">
        <f>SUMPRODUCT($A$2:$G$2,'Des Matrix All Tasks All Resp'!C1242:I1242)</f>
        <v>-0.8515711716844464</v>
      </c>
      <c r="L1241" s="17">
        <f>SUMPRODUCT($A$2:$G$2,'Des Matrix All Tasks All Resp'!J1242:P1242)</f>
        <v>-1.0671293456207582</v>
      </c>
      <c r="M1241" s="17">
        <f>SUMPRODUCT($A$2:$G$2,'Des Matrix All Tasks All Resp'!Q1242:W1242)</f>
        <v>-1.1975725696168413</v>
      </c>
      <c r="N1241" s="17">
        <f>SUMPRODUCT($A$2:$G$2,'Des Matrix All Tasks All Resp'!X1242:AD1242)</f>
        <v>-0.79214457067197641</v>
      </c>
      <c r="P1241" s="17">
        <v>104</v>
      </c>
      <c r="Q1241" s="17">
        <v>4</v>
      </c>
      <c r="R1241" s="17">
        <f t="shared" si="173"/>
        <v>0.42674391698803016</v>
      </c>
      <c r="S1241" s="17">
        <f t="shared" si="174"/>
        <v>0.3439945909823911</v>
      </c>
      <c r="T1241" s="17">
        <f t="shared" si="175"/>
        <v>0.30192622799302171</v>
      </c>
      <c r="U1241" s="17">
        <f t="shared" si="176"/>
        <v>0.45287253595681493</v>
      </c>
      <c r="W1241" s="17">
        <v>104</v>
      </c>
      <c r="X1241" s="17">
        <v>4</v>
      </c>
      <c r="Y1241" s="17">
        <f t="shared" si="177"/>
        <v>0.27973352394784146</v>
      </c>
      <c r="Z1241" s="17">
        <f t="shared" si="178"/>
        <v>0.22549078106062309</v>
      </c>
      <c r="AA1241" s="17">
        <f t="shared" si="179"/>
        <v>0.19791468458386108</v>
      </c>
      <c r="AB1241" s="17">
        <f t="shared" si="180"/>
        <v>0.29686101040767443</v>
      </c>
      <c r="AD1241" s="17">
        <v>104</v>
      </c>
      <c r="AE1241" s="17">
        <v>4</v>
      </c>
      <c r="AF1241" s="17">
        <f>SUMPRODUCT(Y1241:AB1241,'Coded Choice Data'!C1241:F1241)</f>
        <v>0.27973352394784146</v>
      </c>
      <c r="AG1241" s="17">
        <f t="shared" si="181"/>
        <v>-1.2739178291533244</v>
      </c>
    </row>
    <row r="1242" spans="9:33" x14ac:dyDescent="0.3">
      <c r="I1242" s="16">
        <v>104</v>
      </c>
      <c r="J1242" s="16">
        <v>5</v>
      </c>
      <c r="K1242" s="17">
        <f>SUMPRODUCT($A$2:$G$2,'Des Matrix All Tasks All Resp'!C1243:I1243)</f>
        <v>1.3392610796480227</v>
      </c>
      <c r="L1242" s="17">
        <f>SUMPRODUCT($A$2:$G$2,'Des Matrix All Tasks All Resp'!J1243:P1243)</f>
        <v>0.65706357561691719</v>
      </c>
      <c r="M1242" s="17">
        <f>SUMPRODUCT($A$2:$G$2,'Des Matrix All Tasks All Resp'!Q1243:W1243)</f>
        <v>0.66584189037001906</v>
      </c>
      <c r="N1242" s="17">
        <f>SUMPRODUCT($A$2:$G$2,'Des Matrix All Tasks All Resp'!X1243:AD1243)</f>
        <v>-0.79214457067197641</v>
      </c>
      <c r="P1242" s="17">
        <v>104</v>
      </c>
      <c r="Q1242" s="17">
        <v>5</v>
      </c>
      <c r="R1242" s="17">
        <f t="shared" si="173"/>
        <v>3.8162225787435333</v>
      </c>
      <c r="S1242" s="17">
        <f t="shared" si="174"/>
        <v>1.9291192963151294</v>
      </c>
      <c r="T1242" s="17">
        <f t="shared" si="175"/>
        <v>1.9461282584821706</v>
      </c>
      <c r="U1242" s="17">
        <f t="shared" si="176"/>
        <v>0.45287253595681493</v>
      </c>
      <c r="W1242" s="17">
        <v>104</v>
      </c>
      <c r="X1242" s="17">
        <v>5</v>
      </c>
      <c r="Y1242" s="17">
        <f t="shared" si="177"/>
        <v>0.46857342987741968</v>
      </c>
      <c r="Z1242" s="17">
        <f t="shared" si="178"/>
        <v>0.23686617503707263</v>
      </c>
      <c r="AA1242" s="17">
        <f t="shared" si="179"/>
        <v>0.23895461395194584</v>
      </c>
      <c r="AB1242" s="17">
        <f t="shared" si="180"/>
        <v>5.5605781133561828E-2</v>
      </c>
      <c r="AD1242" s="17">
        <v>104</v>
      </c>
      <c r="AE1242" s="17">
        <v>5</v>
      </c>
      <c r="AF1242" s="17">
        <f>SUMPRODUCT(Y1242:AB1242,'Coded Choice Data'!C1242:F1242)</f>
        <v>0.46857342987741968</v>
      </c>
      <c r="AG1242" s="17">
        <f t="shared" si="181"/>
        <v>-0.75806245558852292</v>
      </c>
    </row>
    <row r="1243" spans="9:33" x14ac:dyDescent="0.3">
      <c r="I1243" s="16">
        <v>104</v>
      </c>
      <c r="J1243" s="16">
        <v>6</v>
      </c>
      <c r="K1243" s="17">
        <f>SUMPRODUCT($A$2:$G$2,'Des Matrix All Tasks All Resp'!C1244:I1244)</f>
        <v>-0.68125478487649804</v>
      </c>
      <c r="L1243" s="17">
        <f>SUMPRODUCT($A$2:$G$2,'Des Matrix All Tasks All Resp'!J1244:P1244)</f>
        <v>-0.29981689164942416</v>
      </c>
      <c r="M1243" s="17">
        <f>SUMPRODUCT($A$2:$G$2,'Des Matrix All Tasks All Resp'!Q1244:W1244)</f>
        <v>-0.69446976714678621</v>
      </c>
      <c r="N1243" s="17">
        <f>SUMPRODUCT($A$2:$G$2,'Des Matrix All Tasks All Resp'!X1244:AD1244)</f>
        <v>-0.79214457067197641</v>
      </c>
      <c r="P1243" s="17">
        <v>104</v>
      </c>
      <c r="Q1243" s="17">
        <v>6</v>
      </c>
      <c r="R1243" s="17">
        <f t="shared" si="173"/>
        <v>0.50598169568907869</v>
      </c>
      <c r="S1243" s="17">
        <f t="shared" si="174"/>
        <v>0.74095388310426558</v>
      </c>
      <c r="T1243" s="17">
        <f t="shared" si="175"/>
        <v>0.49933914382267025</v>
      </c>
      <c r="U1243" s="17">
        <f t="shared" si="176"/>
        <v>0.45287253595681493</v>
      </c>
      <c r="W1243" s="17">
        <v>104</v>
      </c>
      <c r="X1243" s="17">
        <v>6</v>
      </c>
      <c r="Y1243" s="17">
        <f t="shared" si="177"/>
        <v>0.23008086144146769</v>
      </c>
      <c r="Z1243" s="17">
        <f t="shared" si="178"/>
        <v>0.33692781609591671</v>
      </c>
      <c r="AA1243" s="17">
        <f t="shared" si="179"/>
        <v>0.22706034890393112</v>
      </c>
      <c r="AB1243" s="17">
        <f t="shared" si="180"/>
        <v>0.20593097355868456</v>
      </c>
      <c r="AD1243" s="17">
        <v>104</v>
      </c>
      <c r="AE1243" s="17">
        <v>6</v>
      </c>
      <c r="AF1243" s="17">
        <f>SUMPRODUCT(Y1243:AB1243,'Coded Choice Data'!C1243:F1243)</f>
        <v>0.23008086144146769</v>
      </c>
      <c r="AG1243" s="17">
        <f t="shared" si="181"/>
        <v>-1.4693244603610727</v>
      </c>
    </row>
    <row r="1244" spans="9:33" x14ac:dyDescent="0.3">
      <c r="I1244" s="16">
        <v>104</v>
      </c>
      <c r="J1244" s="16">
        <v>7</v>
      </c>
      <c r="K1244" s="17">
        <f>SUMPRODUCT($A$2:$G$2,'Des Matrix All Tasks All Resp'!C1245:I1245)</f>
        <v>0.66584189037001906</v>
      </c>
      <c r="L1244" s="17">
        <f>SUMPRODUCT($A$2:$G$2,'Des Matrix All Tasks All Resp'!J1245:P1245)</f>
        <v>-0.8515711716844464</v>
      </c>
      <c r="M1244" s="17">
        <f>SUMPRODUCT($A$2:$G$2,'Des Matrix All Tasks All Resp'!Q1245:W1245)</f>
        <v>-0.29981689164942416</v>
      </c>
      <c r="N1244" s="17">
        <f>SUMPRODUCT($A$2:$G$2,'Des Matrix All Tasks All Resp'!X1245:AD1245)</f>
        <v>-0.79214457067197641</v>
      </c>
      <c r="P1244" s="17">
        <v>104</v>
      </c>
      <c r="Q1244" s="17">
        <v>7</v>
      </c>
      <c r="R1244" s="17">
        <f t="shared" si="173"/>
        <v>1.9461282584821706</v>
      </c>
      <c r="S1244" s="17">
        <f t="shared" si="174"/>
        <v>0.42674391698803016</v>
      </c>
      <c r="T1244" s="17">
        <f t="shared" si="175"/>
        <v>0.74095388310426558</v>
      </c>
      <c r="U1244" s="17">
        <f t="shared" si="176"/>
        <v>0.45287253595681493</v>
      </c>
      <c r="W1244" s="17">
        <v>104</v>
      </c>
      <c r="X1244" s="17">
        <v>7</v>
      </c>
      <c r="Y1244" s="17">
        <f t="shared" si="177"/>
        <v>0.54563855254439342</v>
      </c>
      <c r="Z1244" s="17">
        <f t="shared" si="178"/>
        <v>0.1196467561465229</v>
      </c>
      <c r="AA1244" s="17">
        <f t="shared" si="179"/>
        <v>0.20774221972115875</v>
      </c>
      <c r="AB1244" s="17">
        <f t="shared" si="180"/>
        <v>0.12697247158792493</v>
      </c>
      <c r="AD1244" s="17">
        <v>104</v>
      </c>
      <c r="AE1244" s="17">
        <v>7</v>
      </c>
      <c r="AF1244" s="17">
        <f>SUMPRODUCT(Y1244:AB1244,'Coded Choice Data'!C1244:F1244)</f>
        <v>0.54563855254439342</v>
      </c>
      <c r="AG1244" s="17">
        <f t="shared" si="181"/>
        <v>-0.60579851412740759</v>
      </c>
    </row>
    <row r="1245" spans="9:33" x14ac:dyDescent="0.3">
      <c r="I1245" s="16">
        <v>104</v>
      </c>
      <c r="J1245" s="16">
        <v>8</v>
      </c>
      <c r="K1245" s="17">
        <f>SUMPRODUCT($A$2:$G$2,'Des Matrix All Tasks All Resp'!C1246:I1246)</f>
        <v>-1.1975725696168413</v>
      </c>
      <c r="L1245" s="17">
        <f>SUMPRODUCT($A$2:$G$2,'Des Matrix All Tasks All Resp'!J1246:P1246)</f>
        <v>-0.68125478487649804</v>
      </c>
      <c r="M1245" s="17">
        <f>SUMPRODUCT($A$2:$G$2,'Des Matrix All Tasks All Resp'!Q1246:W1246)</f>
        <v>0.65706357561691719</v>
      </c>
      <c r="N1245" s="17">
        <f>SUMPRODUCT($A$2:$G$2,'Des Matrix All Tasks All Resp'!X1246:AD1246)</f>
        <v>-0.79214457067197641</v>
      </c>
      <c r="P1245" s="17">
        <v>104</v>
      </c>
      <c r="Q1245" s="17">
        <v>8</v>
      </c>
      <c r="R1245" s="17">
        <f t="shared" si="173"/>
        <v>0.30192622799302171</v>
      </c>
      <c r="S1245" s="17">
        <f t="shared" si="174"/>
        <v>0.50598169568907869</v>
      </c>
      <c r="T1245" s="17">
        <f t="shared" si="175"/>
        <v>1.9291192963151294</v>
      </c>
      <c r="U1245" s="17">
        <f t="shared" si="176"/>
        <v>0.45287253595681493</v>
      </c>
      <c r="W1245" s="17">
        <v>104</v>
      </c>
      <c r="X1245" s="17">
        <v>8</v>
      </c>
      <c r="Y1245" s="17">
        <f t="shared" si="177"/>
        <v>9.4650694721508805E-2</v>
      </c>
      <c r="Z1245" s="17">
        <f t="shared" si="178"/>
        <v>0.15861993617343256</v>
      </c>
      <c r="AA1245" s="17">
        <f t="shared" si="179"/>
        <v>0.60475859553716993</v>
      </c>
      <c r="AB1245" s="17">
        <f t="shared" si="180"/>
        <v>0.14197077356788865</v>
      </c>
      <c r="AD1245" s="17">
        <v>104</v>
      </c>
      <c r="AE1245" s="17">
        <v>8</v>
      </c>
      <c r="AF1245" s="17">
        <f>SUMPRODUCT(Y1245:AB1245,'Coded Choice Data'!C1245:F1245)</f>
        <v>0.60475859553716993</v>
      </c>
      <c r="AG1245" s="17">
        <f t="shared" si="181"/>
        <v>-0.5029259162202605</v>
      </c>
    </row>
    <row r="1246" spans="9:33" x14ac:dyDescent="0.3">
      <c r="I1246" s="16">
        <v>104</v>
      </c>
      <c r="J1246" s="16">
        <v>9</v>
      </c>
      <c r="K1246" s="17">
        <f>SUMPRODUCT($A$2:$G$2,'Des Matrix All Tasks All Resp'!C1247:I1247)</f>
        <v>-1.0671293456207582</v>
      </c>
      <c r="L1246" s="17">
        <f>SUMPRODUCT($A$2:$G$2,'Des Matrix All Tasks All Resp'!J1247:P1247)</f>
        <v>-0.69446976714678621</v>
      </c>
      <c r="M1246" s="17">
        <f>SUMPRODUCT($A$2:$G$2,'Des Matrix All Tasks All Resp'!Q1247:W1247)</f>
        <v>1.3392610796480227</v>
      </c>
      <c r="N1246" s="17">
        <f>SUMPRODUCT($A$2:$G$2,'Des Matrix All Tasks All Resp'!X1247:AD1247)</f>
        <v>-0.79214457067197641</v>
      </c>
      <c r="P1246" s="17">
        <v>104</v>
      </c>
      <c r="Q1246" s="17">
        <v>9</v>
      </c>
      <c r="R1246" s="17">
        <f t="shared" si="173"/>
        <v>0.3439945909823911</v>
      </c>
      <c r="S1246" s="17">
        <f t="shared" si="174"/>
        <v>0.49933914382267025</v>
      </c>
      <c r="T1246" s="17">
        <f t="shared" si="175"/>
        <v>3.8162225787435333</v>
      </c>
      <c r="U1246" s="17">
        <f t="shared" si="176"/>
        <v>0.45287253595681493</v>
      </c>
      <c r="W1246" s="17">
        <v>104</v>
      </c>
      <c r="X1246" s="17">
        <v>9</v>
      </c>
      <c r="Y1246" s="17">
        <f t="shared" si="177"/>
        <v>6.7285941987372616E-2</v>
      </c>
      <c r="Z1246" s="17">
        <f t="shared" si="178"/>
        <v>9.7671607473026778E-2</v>
      </c>
      <c r="AA1246" s="17">
        <f t="shared" si="179"/>
        <v>0.7464597926116322</v>
      </c>
      <c r="AB1246" s="17">
        <f t="shared" si="180"/>
        <v>8.8582657927968433E-2</v>
      </c>
      <c r="AD1246" s="17">
        <v>104</v>
      </c>
      <c r="AE1246" s="17">
        <v>9</v>
      </c>
      <c r="AF1246" s="17">
        <f>SUMPRODUCT(Y1246:AB1246,'Coded Choice Data'!C1246:F1246)</f>
        <v>8.8582657927968433E-2</v>
      </c>
      <c r="AG1246" s="17">
        <f t="shared" si="181"/>
        <v>-2.4238191749768978</v>
      </c>
    </row>
    <row r="1247" spans="9:33" x14ac:dyDescent="0.3">
      <c r="I1247" s="16">
        <v>104</v>
      </c>
      <c r="J1247" s="16">
        <v>10</v>
      </c>
      <c r="K1247" s="17">
        <f>SUMPRODUCT($A$2:$G$2,'Des Matrix All Tasks All Resp'!C1248:I1248)</f>
        <v>-0.29981689164942416</v>
      </c>
      <c r="L1247" s="17">
        <f>SUMPRODUCT($A$2:$G$2,'Des Matrix All Tasks All Resp'!J1248:P1248)</f>
        <v>1.3392610796480227</v>
      </c>
      <c r="M1247" s="17">
        <f>SUMPRODUCT($A$2:$G$2,'Des Matrix All Tasks All Resp'!Q1248:W1248)</f>
        <v>-1.1975725696168413</v>
      </c>
      <c r="N1247" s="17">
        <f>SUMPRODUCT($A$2:$G$2,'Des Matrix All Tasks All Resp'!X1248:AD1248)</f>
        <v>-0.79214457067197641</v>
      </c>
      <c r="P1247" s="17">
        <v>104</v>
      </c>
      <c r="Q1247" s="17">
        <v>10</v>
      </c>
      <c r="R1247" s="17">
        <f t="shared" si="173"/>
        <v>0.74095388310426558</v>
      </c>
      <c r="S1247" s="17">
        <f t="shared" si="174"/>
        <v>3.8162225787435333</v>
      </c>
      <c r="T1247" s="17">
        <f t="shared" si="175"/>
        <v>0.30192622799302171</v>
      </c>
      <c r="U1247" s="17">
        <f t="shared" si="176"/>
        <v>0.45287253595681493</v>
      </c>
      <c r="W1247" s="17">
        <v>104</v>
      </c>
      <c r="X1247" s="17">
        <v>10</v>
      </c>
      <c r="Y1247" s="17">
        <f t="shared" si="177"/>
        <v>0.13948745082729661</v>
      </c>
      <c r="Z1247" s="17">
        <f t="shared" si="178"/>
        <v>0.71841874566922448</v>
      </c>
      <c r="AA1247" s="17">
        <f t="shared" si="179"/>
        <v>5.6838786921805544E-2</v>
      </c>
      <c r="AB1247" s="17">
        <f t="shared" si="180"/>
        <v>8.525501658167324E-2</v>
      </c>
      <c r="AD1247" s="17">
        <v>104</v>
      </c>
      <c r="AE1247" s="17">
        <v>10</v>
      </c>
      <c r="AF1247" s="17">
        <f>SUMPRODUCT(Y1247:AB1247,'Coded Choice Data'!C1247:F1247)</f>
        <v>0.71841874566922448</v>
      </c>
      <c r="AG1247" s="17">
        <f t="shared" si="181"/>
        <v>-0.33070266869701831</v>
      </c>
    </row>
    <row r="1248" spans="9:33" x14ac:dyDescent="0.3">
      <c r="I1248" s="16">
        <v>104</v>
      </c>
      <c r="J1248" s="16">
        <v>11</v>
      </c>
      <c r="K1248" s="17">
        <f>SUMPRODUCT($A$2:$G$2,'Des Matrix All Tasks All Resp'!C1249:I1249)</f>
        <v>-1.0671293456207582</v>
      </c>
      <c r="L1248" s="17">
        <f>SUMPRODUCT($A$2:$G$2,'Des Matrix All Tasks All Resp'!J1249:P1249)</f>
        <v>0.66584189037001906</v>
      </c>
      <c r="M1248" s="17">
        <f>SUMPRODUCT($A$2:$G$2,'Des Matrix All Tasks All Resp'!Q1249:W1249)</f>
        <v>-0.68125478487649804</v>
      </c>
      <c r="N1248" s="17">
        <f>SUMPRODUCT($A$2:$G$2,'Des Matrix All Tasks All Resp'!X1249:AD1249)</f>
        <v>-0.79214457067197641</v>
      </c>
      <c r="P1248" s="17">
        <v>104</v>
      </c>
      <c r="Q1248" s="17">
        <v>11</v>
      </c>
      <c r="R1248" s="17">
        <f t="shared" si="173"/>
        <v>0.3439945909823911</v>
      </c>
      <c r="S1248" s="17">
        <f t="shared" si="174"/>
        <v>1.9461282584821706</v>
      </c>
      <c r="T1248" s="17">
        <f t="shared" si="175"/>
        <v>0.50598169568907869</v>
      </c>
      <c r="U1248" s="17">
        <f t="shared" si="176"/>
        <v>0.45287253595681493</v>
      </c>
      <c r="W1248" s="17">
        <v>104</v>
      </c>
      <c r="X1248" s="17">
        <v>11</v>
      </c>
      <c r="Y1248" s="17">
        <f t="shared" si="177"/>
        <v>0.10587781396870258</v>
      </c>
      <c r="Z1248" s="17">
        <f t="shared" si="178"/>
        <v>0.59899722586439763</v>
      </c>
      <c r="AA1248" s="17">
        <f t="shared" si="179"/>
        <v>0.15573569251407005</v>
      </c>
      <c r="AB1248" s="17">
        <f t="shared" si="180"/>
        <v>0.1393892676528298</v>
      </c>
      <c r="AD1248" s="17">
        <v>104</v>
      </c>
      <c r="AE1248" s="17">
        <v>11</v>
      </c>
      <c r="AF1248" s="17">
        <f>SUMPRODUCT(Y1248:AB1248,'Coded Choice Data'!C1248:F1248)</f>
        <v>0.15573569251407005</v>
      </c>
      <c r="AG1248" s="17">
        <f t="shared" si="181"/>
        <v>-1.8595949874020634</v>
      </c>
    </row>
    <row r="1249" spans="9:33" x14ac:dyDescent="0.3">
      <c r="I1249" s="16">
        <v>104</v>
      </c>
      <c r="J1249" s="16">
        <v>12</v>
      </c>
      <c r="K1249" s="17">
        <f>SUMPRODUCT($A$2:$G$2,'Des Matrix All Tasks All Resp'!C1250:I1250)</f>
        <v>0.65706357561691719</v>
      </c>
      <c r="L1249" s="17">
        <f>SUMPRODUCT($A$2:$G$2,'Des Matrix All Tasks All Resp'!J1250:P1250)</f>
        <v>-0.8515711716844464</v>
      </c>
      <c r="M1249" s="17">
        <f>SUMPRODUCT($A$2:$G$2,'Des Matrix All Tasks All Resp'!Q1250:W1250)</f>
        <v>-0.69446976714678621</v>
      </c>
      <c r="N1249" s="17">
        <f>SUMPRODUCT($A$2:$G$2,'Des Matrix All Tasks All Resp'!X1250:AD1250)</f>
        <v>-0.79214457067197641</v>
      </c>
      <c r="P1249" s="17">
        <v>104</v>
      </c>
      <c r="Q1249" s="17">
        <v>12</v>
      </c>
      <c r="R1249" s="17">
        <f t="shared" si="173"/>
        <v>1.9291192963151294</v>
      </c>
      <c r="S1249" s="17">
        <f t="shared" si="174"/>
        <v>0.42674391698803016</v>
      </c>
      <c r="T1249" s="17">
        <f t="shared" si="175"/>
        <v>0.49933914382267025</v>
      </c>
      <c r="U1249" s="17">
        <f t="shared" si="176"/>
        <v>0.45287253595681493</v>
      </c>
      <c r="W1249" s="17">
        <v>104</v>
      </c>
      <c r="X1249" s="17">
        <v>12</v>
      </c>
      <c r="Y1249" s="17">
        <f t="shared" si="177"/>
        <v>0.58315466205103683</v>
      </c>
      <c r="Z1249" s="17">
        <f t="shared" si="178"/>
        <v>0.1290006819012392</v>
      </c>
      <c r="AA1249" s="17">
        <f t="shared" si="179"/>
        <v>0.15094553780109821</v>
      </c>
      <c r="AB1249" s="17">
        <f t="shared" si="180"/>
        <v>0.13689911824662579</v>
      </c>
      <c r="AD1249" s="17">
        <v>104</v>
      </c>
      <c r="AE1249" s="17">
        <v>12</v>
      </c>
      <c r="AF1249" s="17">
        <f>SUMPRODUCT(Y1249:AB1249,'Coded Choice Data'!C1249:F1249)</f>
        <v>0.58315466205103683</v>
      </c>
      <c r="AG1249" s="17">
        <f t="shared" si="181"/>
        <v>-0.53930284127695449</v>
      </c>
    </row>
    <row r="1250" spans="9:33" x14ac:dyDescent="0.3">
      <c r="I1250" s="16">
        <v>105</v>
      </c>
      <c r="J1250" s="16">
        <v>1</v>
      </c>
      <c r="K1250" s="17">
        <f>SUMPRODUCT($A$2:$G$2,'Des Matrix All Tasks All Resp'!C1251:I1251)</f>
        <v>-0.69446976714678621</v>
      </c>
      <c r="L1250" s="17">
        <f>SUMPRODUCT($A$2:$G$2,'Des Matrix All Tasks All Resp'!J1251:P1251)</f>
        <v>-1.1975725696168413</v>
      </c>
      <c r="M1250" s="17">
        <f>SUMPRODUCT($A$2:$G$2,'Des Matrix All Tasks All Resp'!Q1251:W1251)</f>
        <v>0.66584189037001906</v>
      </c>
      <c r="N1250" s="17">
        <f>SUMPRODUCT($A$2:$G$2,'Des Matrix All Tasks All Resp'!X1251:AD1251)</f>
        <v>-0.79214457067197641</v>
      </c>
      <c r="P1250" s="17">
        <v>105</v>
      </c>
      <c r="Q1250" s="17">
        <v>1</v>
      </c>
      <c r="R1250" s="17">
        <f t="shared" si="173"/>
        <v>0.49933914382267025</v>
      </c>
      <c r="S1250" s="17">
        <f t="shared" si="174"/>
        <v>0.30192622799302171</v>
      </c>
      <c r="T1250" s="17">
        <f t="shared" si="175"/>
        <v>1.9461282584821706</v>
      </c>
      <c r="U1250" s="17">
        <f t="shared" si="176"/>
        <v>0.45287253595681493</v>
      </c>
      <c r="W1250" s="17">
        <v>105</v>
      </c>
      <c r="X1250" s="17">
        <v>1</v>
      </c>
      <c r="Y1250" s="17">
        <f t="shared" si="177"/>
        <v>0.15603050430241394</v>
      </c>
      <c r="Z1250" s="17">
        <f t="shared" si="178"/>
        <v>9.4344098992981823E-2</v>
      </c>
      <c r="AA1250" s="17">
        <f t="shared" si="179"/>
        <v>0.60811449966355624</v>
      </c>
      <c r="AB1250" s="17">
        <f t="shared" si="180"/>
        <v>0.14151089704104794</v>
      </c>
      <c r="AD1250" s="17">
        <v>105</v>
      </c>
      <c r="AE1250" s="17">
        <v>1</v>
      </c>
      <c r="AF1250" s="17">
        <f>SUMPRODUCT(Y1250:AB1250,'Coded Choice Data'!C1250:F1250)</f>
        <v>0.60811449966355624</v>
      </c>
      <c r="AG1250" s="17">
        <f t="shared" si="181"/>
        <v>-0.49739209293123748</v>
      </c>
    </row>
    <row r="1251" spans="9:33" x14ac:dyDescent="0.3">
      <c r="I1251" s="16">
        <v>105</v>
      </c>
      <c r="J1251" s="16">
        <v>2</v>
      </c>
      <c r="K1251" s="17">
        <f>SUMPRODUCT($A$2:$G$2,'Des Matrix All Tasks All Resp'!C1252:I1252)</f>
        <v>-0.29981689164942416</v>
      </c>
      <c r="L1251" s="17">
        <f>SUMPRODUCT($A$2:$G$2,'Des Matrix All Tasks All Resp'!J1252:P1252)</f>
        <v>0.65706357561691719</v>
      </c>
      <c r="M1251" s="17">
        <f>SUMPRODUCT($A$2:$G$2,'Des Matrix All Tasks All Resp'!Q1252:W1252)</f>
        <v>-1.0671293456207582</v>
      </c>
      <c r="N1251" s="17">
        <f>SUMPRODUCT($A$2:$G$2,'Des Matrix All Tasks All Resp'!X1252:AD1252)</f>
        <v>-0.79214457067197641</v>
      </c>
      <c r="P1251" s="17">
        <v>105</v>
      </c>
      <c r="Q1251" s="17">
        <v>2</v>
      </c>
      <c r="R1251" s="17">
        <f t="shared" si="173"/>
        <v>0.74095388310426558</v>
      </c>
      <c r="S1251" s="17">
        <f t="shared" si="174"/>
        <v>1.9291192963151294</v>
      </c>
      <c r="T1251" s="17">
        <f t="shared" si="175"/>
        <v>0.3439945909823911</v>
      </c>
      <c r="U1251" s="17">
        <f t="shared" si="176"/>
        <v>0.45287253595681493</v>
      </c>
      <c r="W1251" s="17">
        <v>105</v>
      </c>
      <c r="X1251" s="17">
        <v>2</v>
      </c>
      <c r="Y1251" s="17">
        <f t="shared" si="177"/>
        <v>0.21371982717594143</v>
      </c>
      <c r="Z1251" s="17">
        <f t="shared" si="178"/>
        <v>0.55643279833142645</v>
      </c>
      <c r="AA1251" s="17">
        <f t="shared" si="179"/>
        <v>9.922137694481846E-2</v>
      </c>
      <c r="AB1251" s="17">
        <f t="shared" si="180"/>
        <v>0.13062599754781365</v>
      </c>
      <c r="AD1251" s="17">
        <v>105</v>
      </c>
      <c r="AE1251" s="17">
        <v>2</v>
      </c>
      <c r="AF1251" s="17">
        <f>SUMPRODUCT(Y1251:AB1251,'Coded Choice Data'!C1251:F1251)</f>
        <v>0.55643279833142645</v>
      </c>
      <c r="AG1251" s="17">
        <f t="shared" si="181"/>
        <v>-0.58620887327365379</v>
      </c>
    </row>
    <row r="1252" spans="9:33" x14ac:dyDescent="0.3">
      <c r="I1252" s="16">
        <v>105</v>
      </c>
      <c r="J1252" s="16">
        <v>3</v>
      </c>
      <c r="K1252" s="17">
        <f>SUMPRODUCT($A$2:$G$2,'Des Matrix All Tasks All Resp'!C1253:I1253)</f>
        <v>1.3392610796480227</v>
      </c>
      <c r="L1252" s="17">
        <f>SUMPRODUCT($A$2:$G$2,'Des Matrix All Tasks All Resp'!J1253:P1253)</f>
        <v>-0.68125478487649804</v>
      </c>
      <c r="M1252" s="17">
        <f>SUMPRODUCT($A$2:$G$2,'Des Matrix All Tasks All Resp'!Q1253:W1253)</f>
        <v>-0.8515711716844464</v>
      </c>
      <c r="N1252" s="17">
        <f>SUMPRODUCT($A$2:$G$2,'Des Matrix All Tasks All Resp'!X1253:AD1253)</f>
        <v>-0.79214457067197641</v>
      </c>
      <c r="P1252" s="17">
        <v>105</v>
      </c>
      <c r="Q1252" s="17">
        <v>3</v>
      </c>
      <c r="R1252" s="17">
        <f t="shared" si="173"/>
        <v>3.8162225787435333</v>
      </c>
      <c r="S1252" s="17">
        <f t="shared" si="174"/>
        <v>0.50598169568907869</v>
      </c>
      <c r="T1252" s="17">
        <f t="shared" si="175"/>
        <v>0.42674391698803016</v>
      </c>
      <c r="U1252" s="17">
        <f t="shared" si="176"/>
        <v>0.45287253595681493</v>
      </c>
      <c r="W1252" s="17">
        <v>105</v>
      </c>
      <c r="X1252" s="17">
        <v>3</v>
      </c>
      <c r="Y1252" s="17">
        <f t="shared" si="177"/>
        <v>0.73363208360075771</v>
      </c>
      <c r="Z1252" s="17">
        <f t="shared" si="178"/>
        <v>9.7270114101793301E-2</v>
      </c>
      <c r="AA1252" s="17">
        <f t="shared" si="179"/>
        <v>8.2037413312237836E-2</v>
      </c>
      <c r="AB1252" s="17">
        <f t="shared" si="180"/>
        <v>8.7060388985211054E-2</v>
      </c>
      <c r="AD1252" s="17">
        <v>105</v>
      </c>
      <c r="AE1252" s="17">
        <v>3</v>
      </c>
      <c r="AF1252" s="17">
        <f>SUMPRODUCT(Y1252:AB1252,'Coded Choice Data'!C1252:F1252)</f>
        <v>0.73363208360075771</v>
      </c>
      <c r="AG1252" s="17">
        <f t="shared" si="181"/>
        <v>-0.30974762453497645</v>
      </c>
    </row>
    <row r="1253" spans="9:33" x14ac:dyDescent="0.3">
      <c r="I1253" s="16">
        <v>105</v>
      </c>
      <c r="J1253" s="16">
        <v>4</v>
      </c>
      <c r="K1253" s="17">
        <f>SUMPRODUCT($A$2:$G$2,'Des Matrix All Tasks All Resp'!C1254:I1254)</f>
        <v>-0.8515711716844464</v>
      </c>
      <c r="L1253" s="17">
        <f>SUMPRODUCT($A$2:$G$2,'Des Matrix All Tasks All Resp'!J1254:P1254)</f>
        <v>-1.0671293456207582</v>
      </c>
      <c r="M1253" s="17">
        <f>SUMPRODUCT($A$2:$G$2,'Des Matrix All Tasks All Resp'!Q1254:W1254)</f>
        <v>-1.1975725696168413</v>
      </c>
      <c r="N1253" s="17">
        <f>SUMPRODUCT($A$2:$G$2,'Des Matrix All Tasks All Resp'!X1254:AD1254)</f>
        <v>-0.79214457067197641</v>
      </c>
      <c r="P1253" s="17">
        <v>105</v>
      </c>
      <c r="Q1253" s="17">
        <v>4</v>
      </c>
      <c r="R1253" s="17">
        <f t="shared" si="173"/>
        <v>0.42674391698803016</v>
      </c>
      <c r="S1253" s="17">
        <f t="shared" si="174"/>
        <v>0.3439945909823911</v>
      </c>
      <c r="T1253" s="17">
        <f t="shared" si="175"/>
        <v>0.30192622799302171</v>
      </c>
      <c r="U1253" s="17">
        <f t="shared" si="176"/>
        <v>0.45287253595681493</v>
      </c>
      <c r="W1253" s="17">
        <v>105</v>
      </c>
      <c r="X1253" s="17">
        <v>4</v>
      </c>
      <c r="Y1253" s="17">
        <f t="shared" si="177"/>
        <v>0.27973352394784146</v>
      </c>
      <c r="Z1253" s="17">
        <f t="shared" si="178"/>
        <v>0.22549078106062309</v>
      </c>
      <c r="AA1253" s="17">
        <f t="shared" si="179"/>
        <v>0.19791468458386108</v>
      </c>
      <c r="AB1253" s="17">
        <f t="shared" si="180"/>
        <v>0.29686101040767443</v>
      </c>
      <c r="AD1253" s="17">
        <v>105</v>
      </c>
      <c r="AE1253" s="17">
        <v>4</v>
      </c>
      <c r="AF1253" s="17">
        <f>SUMPRODUCT(Y1253:AB1253,'Coded Choice Data'!C1253:F1253)</f>
        <v>0.27973352394784146</v>
      </c>
      <c r="AG1253" s="17">
        <f t="shared" si="181"/>
        <v>-1.2739178291533244</v>
      </c>
    </row>
    <row r="1254" spans="9:33" x14ac:dyDescent="0.3">
      <c r="I1254" s="16">
        <v>105</v>
      </c>
      <c r="J1254" s="16">
        <v>5</v>
      </c>
      <c r="K1254" s="17">
        <f>SUMPRODUCT($A$2:$G$2,'Des Matrix All Tasks All Resp'!C1255:I1255)</f>
        <v>1.3392610796480227</v>
      </c>
      <c r="L1254" s="17">
        <f>SUMPRODUCT($A$2:$G$2,'Des Matrix All Tasks All Resp'!J1255:P1255)</f>
        <v>0.65706357561691719</v>
      </c>
      <c r="M1254" s="17">
        <f>SUMPRODUCT($A$2:$G$2,'Des Matrix All Tasks All Resp'!Q1255:W1255)</f>
        <v>0.66584189037001906</v>
      </c>
      <c r="N1254" s="17">
        <f>SUMPRODUCT($A$2:$G$2,'Des Matrix All Tasks All Resp'!X1255:AD1255)</f>
        <v>-0.79214457067197641</v>
      </c>
      <c r="P1254" s="17">
        <v>105</v>
      </c>
      <c r="Q1254" s="17">
        <v>5</v>
      </c>
      <c r="R1254" s="17">
        <f t="shared" si="173"/>
        <v>3.8162225787435333</v>
      </c>
      <c r="S1254" s="17">
        <f t="shared" si="174"/>
        <v>1.9291192963151294</v>
      </c>
      <c r="T1254" s="17">
        <f t="shared" si="175"/>
        <v>1.9461282584821706</v>
      </c>
      <c r="U1254" s="17">
        <f t="shared" si="176"/>
        <v>0.45287253595681493</v>
      </c>
      <c r="W1254" s="17">
        <v>105</v>
      </c>
      <c r="X1254" s="17">
        <v>5</v>
      </c>
      <c r="Y1254" s="17">
        <f t="shared" si="177"/>
        <v>0.46857342987741968</v>
      </c>
      <c r="Z1254" s="17">
        <f t="shared" si="178"/>
        <v>0.23686617503707263</v>
      </c>
      <c r="AA1254" s="17">
        <f t="shared" si="179"/>
        <v>0.23895461395194584</v>
      </c>
      <c r="AB1254" s="17">
        <f t="shared" si="180"/>
        <v>5.5605781133561828E-2</v>
      </c>
      <c r="AD1254" s="17">
        <v>105</v>
      </c>
      <c r="AE1254" s="17">
        <v>5</v>
      </c>
      <c r="AF1254" s="17">
        <f>SUMPRODUCT(Y1254:AB1254,'Coded Choice Data'!C1254:F1254)</f>
        <v>0.46857342987741968</v>
      </c>
      <c r="AG1254" s="17">
        <f t="shared" si="181"/>
        <v>-0.75806245558852292</v>
      </c>
    </row>
    <row r="1255" spans="9:33" x14ac:dyDescent="0.3">
      <c r="I1255" s="16">
        <v>105</v>
      </c>
      <c r="J1255" s="16">
        <v>6</v>
      </c>
      <c r="K1255" s="17">
        <f>SUMPRODUCT($A$2:$G$2,'Des Matrix All Tasks All Resp'!C1256:I1256)</f>
        <v>-0.68125478487649804</v>
      </c>
      <c r="L1255" s="17">
        <f>SUMPRODUCT($A$2:$G$2,'Des Matrix All Tasks All Resp'!J1256:P1256)</f>
        <v>-0.29981689164942416</v>
      </c>
      <c r="M1255" s="17">
        <f>SUMPRODUCT($A$2:$G$2,'Des Matrix All Tasks All Resp'!Q1256:W1256)</f>
        <v>-0.69446976714678621</v>
      </c>
      <c r="N1255" s="17">
        <f>SUMPRODUCT($A$2:$G$2,'Des Matrix All Tasks All Resp'!X1256:AD1256)</f>
        <v>-0.79214457067197641</v>
      </c>
      <c r="P1255" s="17">
        <v>105</v>
      </c>
      <c r="Q1255" s="17">
        <v>6</v>
      </c>
      <c r="R1255" s="17">
        <f t="shared" si="173"/>
        <v>0.50598169568907869</v>
      </c>
      <c r="S1255" s="17">
        <f t="shared" si="174"/>
        <v>0.74095388310426558</v>
      </c>
      <c r="T1255" s="17">
        <f t="shared" si="175"/>
        <v>0.49933914382267025</v>
      </c>
      <c r="U1255" s="17">
        <f t="shared" si="176"/>
        <v>0.45287253595681493</v>
      </c>
      <c r="W1255" s="17">
        <v>105</v>
      </c>
      <c r="X1255" s="17">
        <v>6</v>
      </c>
      <c r="Y1255" s="17">
        <f t="shared" si="177"/>
        <v>0.23008086144146769</v>
      </c>
      <c r="Z1255" s="17">
        <f t="shared" si="178"/>
        <v>0.33692781609591671</v>
      </c>
      <c r="AA1255" s="17">
        <f t="shared" si="179"/>
        <v>0.22706034890393112</v>
      </c>
      <c r="AB1255" s="17">
        <f t="shared" si="180"/>
        <v>0.20593097355868456</v>
      </c>
      <c r="AD1255" s="17">
        <v>105</v>
      </c>
      <c r="AE1255" s="17">
        <v>6</v>
      </c>
      <c r="AF1255" s="17">
        <f>SUMPRODUCT(Y1255:AB1255,'Coded Choice Data'!C1255:F1255)</f>
        <v>0.22706034890393112</v>
      </c>
      <c r="AG1255" s="17">
        <f t="shared" si="181"/>
        <v>-1.4825394426313609</v>
      </c>
    </row>
    <row r="1256" spans="9:33" x14ac:dyDescent="0.3">
      <c r="I1256" s="16">
        <v>105</v>
      </c>
      <c r="J1256" s="16">
        <v>7</v>
      </c>
      <c r="K1256" s="17">
        <f>SUMPRODUCT($A$2:$G$2,'Des Matrix All Tasks All Resp'!C1257:I1257)</f>
        <v>0.66584189037001906</v>
      </c>
      <c r="L1256" s="17">
        <f>SUMPRODUCT($A$2:$G$2,'Des Matrix All Tasks All Resp'!J1257:P1257)</f>
        <v>-0.8515711716844464</v>
      </c>
      <c r="M1256" s="17">
        <f>SUMPRODUCT($A$2:$G$2,'Des Matrix All Tasks All Resp'!Q1257:W1257)</f>
        <v>-0.29981689164942416</v>
      </c>
      <c r="N1256" s="17">
        <f>SUMPRODUCT($A$2:$G$2,'Des Matrix All Tasks All Resp'!X1257:AD1257)</f>
        <v>-0.79214457067197641</v>
      </c>
      <c r="P1256" s="17">
        <v>105</v>
      </c>
      <c r="Q1256" s="17">
        <v>7</v>
      </c>
      <c r="R1256" s="17">
        <f t="shared" si="173"/>
        <v>1.9461282584821706</v>
      </c>
      <c r="S1256" s="17">
        <f t="shared" si="174"/>
        <v>0.42674391698803016</v>
      </c>
      <c r="T1256" s="17">
        <f t="shared" si="175"/>
        <v>0.74095388310426558</v>
      </c>
      <c r="U1256" s="17">
        <f t="shared" si="176"/>
        <v>0.45287253595681493</v>
      </c>
      <c r="W1256" s="17">
        <v>105</v>
      </c>
      <c r="X1256" s="17">
        <v>7</v>
      </c>
      <c r="Y1256" s="17">
        <f t="shared" si="177"/>
        <v>0.54563855254439342</v>
      </c>
      <c r="Z1256" s="17">
        <f t="shared" si="178"/>
        <v>0.1196467561465229</v>
      </c>
      <c r="AA1256" s="17">
        <f t="shared" si="179"/>
        <v>0.20774221972115875</v>
      </c>
      <c r="AB1256" s="17">
        <f t="shared" si="180"/>
        <v>0.12697247158792493</v>
      </c>
      <c r="AD1256" s="17">
        <v>105</v>
      </c>
      <c r="AE1256" s="17">
        <v>7</v>
      </c>
      <c r="AF1256" s="17">
        <f>SUMPRODUCT(Y1256:AB1256,'Coded Choice Data'!C1256:F1256)</f>
        <v>0.54563855254439342</v>
      </c>
      <c r="AG1256" s="17">
        <f t="shared" si="181"/>
        <v>-0.60579851412740759</v>
      </c>
    </row>
    <row r="1257" spans="9:33" x14ac:dyDescent="0.3">
      <c r="I1257" s="16">
        <v>105</v>
      </c>
      <c r="J1257" s="16">
        <v>8</v>
      </c>
      <c r="K1257" s="17">
        <f>SUMPRODUCT($A$2:$G$2,'Des Matrix All Tasks All Resp'!C1258:I1258)</f>
        <v>-1.1975725696168413</v>
      </c>
      <c r="L1257" s="17">
        <f>SUMPRODUCT($A$2:$G$2,'Des Matrix All Tasks All Resp'!J1258:P1258)</f>
        <v>-0.68125478487649804</v>
      </c>
      <c r="M1257" s="17">
        <f>SUMPRODUCT($A$2:$G$2,'Des Matrix All Tasks All Resp'!Q1258:W1258)</f>
        <v>0.65706357561691719</v>
      </c>
      <c r="N1257" s="17">
        <f>SUMPRODUCT($A$2:$G$2,'Des Matrix All Tasks All Resp'!X1258:AD1258)</f>
        <v>-0.79214457067197641</v>
      </c>
      <c r="P1257" s="17">
        <v>105</v>
      </c>
      <c r="Q1257" s="17">
        <v>8</v>
      </c>
      <c r="R1257" s="17">
        <f t="shared" si="173"/>
        <v>0.30192622799302171</v>
      </c>
      <c r="S1257" s="17">
        <f t="shared" si="174"/>
        <v>0.50598169568907869</v>
      </c>
      <c r="T1257" s="17">
        <f t="shared" si="175"/>
        <v>1.9291192963151294</v>
      </c>
      <c r="U1257" s="17">
        <f t="shared" si="176"/>
        <v>0.45287253595681493</v>
      </c>
      <c r="W1257" s="17">
        <v>105</v>
      </c>
      <c r="X1257" s="17">
        <v>8</v>
      </c>
      <c r="Y1257" s="17">
        <f t="shared" si="177"/>
        <v>9.4650694721508805E-2</v>
      </c>
      <c r="Z1257" s="17">
        <f t="shared" si="178"/>
        <v>0.15861993617343256</v>
      </c>
      <c r="AA1257" s="17">
        <f t="shared" si="179"/>
        <v>0.60475859553716993</v>
      </c>
      <c r="AB1257" s="17">
        <f t="shared" si="180"/>
        <v>0.14197077356788865</v>
      </c>
      <c r="AD1257" s="17">
        <v>105</v>
      </c>
      <c r="AE1257" s="17">
        <v>8</v>
      </c>
      <c r="AF1257" s="17">
        <f>SUMPRODUCT(Y1257:AB1257,'Coded Choice Data'!C1257:F1257)</f>
        <v>0.60475859553716993</v>
      </c>
      <c r="AG1257" s="17">
        <f t="shared" si="181"/>
        <v>-0.5029259162202605</v>
      </c>
    </row>
    <row r="1258" spans="9:33" x14ac:dyDescent="0.3">
      <c r="I1258" s="16">
        <v>105</v>
      </c>
      <c r="J1258" s="16">
        <v>9</v>
      </c>
      <c r="K1258" s="17">
        <f>SUMPRODUCT($A$2:$G$2,'Des Matrix All Tasks All Resp'!C1259:I1259)</f>
        <v>-1.0671293456207582</v>
      </c>
      <c r="L1258" s="17">
        <f>SUMPRODUCT($A$2:$G$2,'Des Matrix All Tasks All Resp'!J1259:P1259)</f>
        <v>-0.69446976714678621</v>
      </c>
      <c r="M1258" s="17">
        <f>SUMPRODUCT($A$2:$G$2,'Des Matrix All Tasks All Resp'!Q1259:W1259)</f>
        <v>1.3392610796480227</v>
      </c>
      <c r="N1258" s="17">
        <f>SUMPRODUCT($A$2:$G$2,'Des Matrix All Tasks All Resp'!X1259:AD1259)</f>
        <v>-0.79214457067197641</v>
      </c>
      <c r="P1258" s="17">
        <v>105</v>
      </c>
      <c r="Q1258" s="17">
        <v>9</v>
      </c>
      <c r="R1258" s="17">
        <f t="shared" si="173"/>
        <v>0.3439945909823911</v>
      </c>
      <c r="S1258" s="17">
        <f t="shared" si="174"/>
        <v>0.49933914382267025</v>
      </c>
      <c r="T1258" s="17">
        <f t="shared" si="175"/>
        <v>3.8162225787435333</v>
      </c>
      <c r="U1258" s="17">
        <f t="shared" si="176"/>
        <v>0.45287253595681493</v>
      </c>
      <c r="W1258" s="17">
        <v>105</v>
      </c>
      <c r="X1258" s="17">
        <v>9</v>
      </c>
      <c r="Y1258" s="17">
        <f t="shared" si="177"/>
        <v>6.7285941987372616E-2</v>
      </c>
      <c r="Z1258" s="17">
        <f t="shared" si="178"/>
        <v>9.7671607473026778E-2</v>
      </c>
      <c r="AA1258" s="17">
        <f t="shared" si="179"/>
        <v>0.7464597926116322</v>
      </c>
      <c r="AB1258" s="17">
        <f t="shared" si="180"/>
        <v>8.8582657927968433E-2</v>
      </c>
      <c r="AD1258" s="17">
        <v>105</v>
      </c>
      <c r="AE1258" s="17">
        <v>9</v>
      </c>
      <c r="AF1258" s="17">
        <f>SUMPRODUCT(Y1258:AB1258,'Coded Choice Data'!C1258:F1258)</f>
        <v>0.7464597926116322</v>
      </c>
      <c r="AG1258" s="17">
        <f t="shared" si="181"/>
        <v>-0.29241352465689846</v>
      </c>
    </row>
    <row r="1259" spans="9:33" x14ac:dyDescent="0.3">
      <c r="I1259" s="16">
        <v>105</v>
      </c>
      <c r="J1259" s="16">
        <v>10</v>
      </c>
      <c r="K1259" s="17">
        <f>SUMPRODUCT($A$2:$G$2,'Des Matrix All Tasks All Resp'!C1260:I1260)</f>
        <v>-0.29981689164942416</v>
      </c>
      <c r="L1259" s="17">
        <f>SUMPRODUCT($A$2:$G$2,'Des Matrix All Tasks All Resp'!J1260:P1260)</f>
        <v>1.3392610796480227</v>
      </c>
      <c r="M1259" s="17">
        <f>SUMPRODUCT($A$2:$G$2,'Des Matrix All Tasks All Resp'!Q1260:W1260)</f>
        <v>-1.1975725696168413</v>
      </c>
      <c r="N1259" s="17">
        <f>SUMPRODUCT($A$2:$G$2,'Des Matrix All Tasks All Resp'!X1260:AD1260)</f>
        <v>-0.79214457067197641</v>
      </c>
      <c r="P1259" s="17">
        <v>105</v>
      </c>
      <c r="Q1259" s="17">
        <v>10</v>
      </c>
      <c r="R1259" s="17">
        <f t="shared" si="173"/>
        <v>0.74095388310426558</v>
      </c>
      <c r="S1259" s="17">
        <f t="shared" si="174"/>
        <v>3.8162225787435333</v>
      </c>
      <c r="T1259" s="17">
        <f t="shared" si="175"/>
        <v>0.30192622799302171</v>
      </c>
      <c r="U1259" s="17">
        <f t="shared" si="176"/>
        <v>0.45287253595681493</v>
      </c>
      <c r="W1259" s="17">
        <v>105</v>
      </c>
      <c r="X1259" s="17">
        <v>10</v>
      </c>
      <c r="Y1259" s="17">
        <f t="shared" si="177"/>
        <v>0.13948745082729661</v>
      </c>
      <c r="Z1259" s="17">
        <f t="shared" si="178"/>
        <v>0.71841874566922448</v>
      </c>
      <c r="AA1259" s="17">
        <f t="shared" si="179"/>
        <v>5.6838786921805544E-2</v>
      </c>
      <c r="AB1259" s="17">
        <f t="shared" si="180"/>
        <v>8.525501658167324E-2</v>
      </c>
      <c r="AD1259" s="17">
        <v>105</v>
      </c>
      <c r="AE1259" s="17">
        <v>10</v>
      </c>
      <c r="AF1259" s="17">
        <f>SUMPRODUCT(Y1259:AB1259,'Coded Choice Data'!C1259:F1259)</f>
        <v>0.13948745082729661</v>
      </c>
      <c r="AG1259" s="17">
        <f t="shared" si="181"/>
        <v>-1.9697806399944653</v>
      </c>
    </row>
    <row r="1260" spans="9:33" x14ac:dyDescent="0.3">
      <c r="I1260" s="16">
        <v>105</v>
      </c>
      <c r="J1260" s="16">
        <v>11</v>
      </c>
      <c r="K1260" s="17">
        <f>SUMPRODUCT($A$2:$G$2,'Des Matrix All Tasks All Resp'!C1261:I1261)</f>
        <v>-1.0671293456207582</v>
      </c>
      <c r="L1260" s="17">
        <f>SUMPRODUCT($A$2:$G$2,'Des Matrix All Tasks All Resp'!J1261:P1261)</f>
        <v>0.66584189037001906</v>
      </c>
      <c r="M1260" s="17">
        <f>SUMPRODUCT($A$2:$G$2,'Des Matrix All Tasks All Resp'!Q1261:W1261)</f>
        <v>-0.68125478487649804</v>
      </c>
      <c r="N1260" s="17">
        <f>SUMPRODUCT($A$2:$G$2,'Des Matrix All Tasks All Resp'!X1261:AD1261)</f>
        <v>-0.79214457067197641</v>
      </c>
      <c r="P1260" s="17">
        <v>105</v>
      </c>
      <c r="Q1260" s="17">
        <v>11</v>
      </c>
      <c r="R1260" s="17">
        <f t="shared" si="173"/>
        <v>0.3439945909823911</v>
      </c>
      <c r="S1260" s="17">
        <f t="shared" si="174"/>
        <v>1.9461282584821706</v>
      </c>
      <c r="T1260" s="17">
        <f t="shared" si="175"/>
        <v>0.50598169568907869</v>
      </c>
      <c r="U1260" s="17">
        <f t="shared" si="176"/>
        <v>0.45287253595681493</v>
      </c>
      <c r="W1260" s="17">
        <v>105</v>
      </c>
      <c r="X1260" s="17">
        <v>11</v>
      </c>
      <c r="Y1260" s="17">
        <f t="shared" si="177"/>
        <v>0.10587781396870258</v>
      </c>
      <c r="Z1260" s="17">
        <f t="shared" si="178"/>
        <v>0.59899722586439763</v>
      </c>
      <c r="AA1260" s="17">
        <f t="shared" si="179"/>
        <v>0.15573569251407005</v>
      </c>
      <c r="AB1260" s="17">
        <f t="shared" si="180"/>
        <v>0.1393892676528298</v>
      </c>
      <c r="AD1260" s="17">
        <v>105</v>
      </c>
      <c r="AE1260" s="17">
        <v>11</v>
      </c>
      <c r="AF1260" s="17">
        <f>SUMPRODUCT(Y1260:AB1260,'Coded Choice Data'!C1260:F1260)</f>
        <v>0.59899722586439763</v>
      </c>
      <c r="AG1260" s="17">
        <f t="shared" si="181"/>
        <v>-0.51249831215554631</v>
      </c>
    </row>
    <row r="1261" spans="9:33" x14ac:dyDescent="0.3">
      <c r="I1261" s="16">
        <v>105</v>
      </c>
      <c r="J1261" s="16">
        <v>12</v>
      </c>
      <c r="K1261" s="17">
        <f>SUMPRODUCT($A$2:$G$2,'Des Matrix All Tasks All Resp'!C1262:I1262)</f>
        <v>0.65706357561691719</v>
      </c>
      <c r="L1261" s="17">
        <f>SUMPRODUCT($A$2:$G$2,'Des Matrix All Tasks All Resp'!J1262:P1262)</f>
        <v>-0.8515711716844464</v>
      </c>
      <c r="M1261" s="17">
        <f>SUMPRODUCT($A$2:$G$2,'Des Matrix All Tasks All Resp'!Q1262:W1262)</f>
        <v>-0.69446976714678621</v>
      </c>
      <c r="N1261" s="17">
        <f>SUMPRODUCT($A$2:$G$2,'Des Matrix All Tasks All Resp'!X1262:AD1262)</f>
        <v>-0.79214457067197641</v>
      </c>
      <c r="P1261" s="17">
        <v>105</v>
      </c>
      <c r="Q1261" s="17">
        <v>12</v>
      </c>
      <c r="R1261" s="17">
        <f t="shared" si="173"/>
        <v>1.9291192963151294</v>
      </c>
      <c r="S1261" s="17">
        <f t="shared" si="174"/>
        <v>0.42674391698803016</v>
      </c>
      <c r="T1261" s="17">
        <f t="shared" si="175"/>
        <v>0.49933914382267025</v>
      </c>
      <c r="U1261" s="17">
        <f t="shared" si="176"/>
        <v>0.45287253595681493</v>
      </c>
      <c r="W1261" s="17">
        <v>105</v>
      </c>
      <c r="X1261" s="17">
        <v>12</v>
      </c>
      <c r="Y1261" s="17">
        <f t="shared" si="177"/>
        <v>0.58315466205103683</v>
      </c>
      <c r="Z1261" s="17">
        <f t="shared" si="178"/>
        <v>0.1290006819012392</v>
      </c>
      <c r="AA1261" s="17">
        <f t="shared" si="179"/>
        <v>0.15094553780109821</v>
      </c>
      <c r="AB1261" s="17">
        <f t="shared" si="180"/>
        <v>0.13689911824662579</v>
      </c>
      <c r="AD1261" s="17">
        <v>105</v>
      </c>
      <c r="AE1261" s="17">
        <v>12</v>
      </c>
      <c r="AF1261" s="17">
        <f>SUMPRODUCT(Y1261:AB1261,'Coded Choice Data'!C1261:F1261)</f>
        <v>0.1290006819012392</v>
      </c>
      <c r="AG1261" s="17">
        <f t="shared" si="181"/>
        <v>-2.0479375885783182</v>
      </c>
    </row>
    <row r="1262" spans="9:33" x14ac:dyDescent="0.3">
      <c r="I1262" s="16">
        <v>106</v>
      </c>
      <c r="J1262" s="16">
        <v>1</v>
      </c>
      <c r="K1262" s="17">
        <f>SUMPRODUCT($A$2:$G$2,'Des Matrix All Tasks All Resp'!C1263:I1263)</f>
        <v>-0.69446976714678621</v>
      </c>
      <c r="L1262" s="17">
        <f>SUMPRODUCT($A$2:$G$2,'Des Matrix All Tasks All Resp'!J1263:P1263)</f>
        <v>-1.1975725696168413</v>
      </c>
      <c r="M1262" s="17">
        <f>SUMPRODUCT($A$2:$G$2,'Des Matrix All Tasks All Resp'!Q1263:W1263)</f>
        <v>0.66584189037001906</v>
      </c>
      <c r="N1262" s="17">
        <f>SUMPRODUCT($A$2:$G$2,'Des Matrix All Tasks All Resp'!X1263:AD1263)</f>
        <v>-0.79214457067197641</v>
      </c>
      <c r="P1262" s="17">
        <v>106</v>
      </c>
      <c r="Q1262" s="17">
        <v>1</v>
      </c>
      <c r="R1262" s="17">
        <f t="shared" si="173"/>
        <v>0.49933914382267025</v>
      </c>
      <c r="S1262" s="17">
        <f t="shared" si="174"/>
        <v>0.30192622799302171</v>
      </c>
      <c r="T1262" s="17">
        <f t="shared" si="175"/>
        <v>1.9461282584821706</v>
      </c>
      <c r="U1262" s="17">
        <f t="shared" si="176"/>
        <v>0.45287253595681493</v>
      </c>
      <c r="W1262" s="17">
        <v>106</v>
      </c>
      <c r="X1262" s="17">
        <v>1</v>
      </c>
      <c r="Y1262" s="17">
        <f t="shared" si="177"/>
        <v>0.15603050430241394</v>
      </c>
      <c r="Z1262" s="17">
        <f t="shared" si="178"/>
        <v>9.4344098992981823E-2</v>
      </c>
      <c r="AA1262" s="17">
        <f t="shared" si="179"/>
        <v>0.60811449966355624</v>
      </c>
      <c r="AB1262" s="17">
        <f t="shared" si="180"/>
        <v>0.14151089704104794</v>
      </c>
      <c r="AD1262" s="17">
        <v>106</v>
      </c>
      <c r="AE1262" s="17">
        <v>1</v>
      </c>
      <c r="AF1262" s="17">
        <f>SUMPRODUCT(Y1262:AB1262,'Coded Choice Data'!C1262:F1262)</f>
        <v>0.60811449966355624</v>
      </c>
      <c r="AG1262" s="17">
        <f t="shared" si="181"/>
        <v>-0.49739209293123748</v>
      </c>
    </row>
    <row r="1263" spans="9:33" x14ac:dyDescent="0.3">
      <c r="I1263" s="16">
        <v>106</v>
      </c>
      <c r="J1263" s="16">
        <v>2</v>
      </c>
      <c r="K1263" s="17">
        <f>SUMPRODUCT($A$2:$G$2,'Des Matrix All Tasks All Resp'!C1264:I1264)</f>
        <v>-0.29981689164942416</v>
      </c>
      <c r="L1263" s="17">
        <f>SUMPRODUCT($A$2:$G$2,'Des Matrix All Tasks All Resp'!J1264:P1264)</f>
        <v>0.65706357561691719</v>
      </c>
      <c r="M1263" s="17">
        <f>SUMPRODUCT($A$2:$G$2,'Des Matrix All Tasks All Resp'!Q1264:W1264)</f>
        <v>-1.0671293456207582</v>
      </c>
      <c r="N1263" s="17">
        <f>SUMPRODUCT($A$2:$G$2,'Des Matrix All Tasks All Resp'!X1264:AD1264)</f>
        <v>-0.79214457067197641</v>
      </c>
      <c r="P1263" s="17">
        <v>106</v>
      </c>
      <c r="Q1263" s="17">
        <v>2</v>
      </c>
      <c r="R1263" s="17">
        <f t="shared" si="173"/>
        <v>0.74095388310426558</v>
      </c>
      <c r="S1263" s="17">
        <f t="shared" si="174"/>
        <v>1.9291192963151294</v>
      </c>
      <c r="T1263" s="17">
        <f t="shared" si="175"/>
        <v>0.3439945909823911</v>
      </c>
      <c r="U1263" s="17">
        <f t="shared" si="176"/>
        <v>0.45287253595681493</v>
      </c>
      <c r="W1263" s="17">
        <v>106</v>
      </c>
      <c r="X1263" s="17">
        <v>2</v>
      </c>
      <c r="Y1263" s="17">
        <f t="shared" si="177"/>
        <v>0.21371982717594143</v>
      </c>
      <c r="Z1263" s="17">
        <f t="shared" si="178"/>
        <v>0.55643279833142645</v>
      </c>
      <c r="AA1263" s="17">
        <f t="shared" si="179"/>
        <v>9.922137694481846E-2</v>
      </c>
      <c r="AB1263" s="17">
        <f t="shared" si="180"/>
        <v>0.13062599754781365</v>
      </c>
      <c r="AD1263" s="17">
        <v>106</v>
      </c>
      <c r="AE1263" s="17">
        <v>2</v>
      </c>
      <c r="AF1263" s="17">
        <f>SUMPRODUCT(Y1263:AB1263,'Coded Choice Data'!C1263:F1263)</f>
        <v>0.55643279833142645</v>
      </c>
      <c r="AG1263" s="17">
        <f t="shared" si="181"/>
        <v>-0.58620887327365379</v>
      </c>
    </row>
    <row r="1264" spans="9:33" x14ac:dyDescent="0.3">
      <c r="I1264" s="16">
        <v>106</v>
      </c>
      <c r="J1264" s="16">
        <v>3</v>
      </c>
      <c r="K1264" s="17">
        <f>SUMPRODUCT($A$2:$G$2,'Des Matrix All Tasks All Resp'!C1265:I1265)</f>
        <v>1.3392610796480227</v>
      </c>
      <c r="L1264" s="17">
        <f>SUMPRODUCT($A$2:$G$2,'Des Matrix All Tasks All Resp'!J1265:P1265)</f>
        <v>-0.68125478487649804</v>
      </c>
      <c r="M1264" s="17">
        <f>SUMPRODUCT($A$2:$G$2,'Des Matrix All Tasks All Resp'!Q1265:W1265)</f>
        <v>-0.8515711716844464</v>
      </c>
      <c r="N1264" s="17">
        <f>SUMPRODUCT($A$2:$G$2,'Des Matrix All Tasks All Resp'!X1265:AD1265)</f>
        <v>-0.79214457067197641</v>
      </c>
      <c r="P1264" s="17">
        <v>106</v>
      </c>
      <c r="Q1264" s="17">
        <v>3</v>
      </c>
      <c r="R1264" s="17">
        <f t="shared" si="173"/>
        <v>3.8162225787435333</v>
      </c>
      <c r="S1264" s="17">
        <f t="shared" si="174"/>
        <v>0.50598169568907869</v>
      </c>
      <c r="T1264" s="17">
        <f t="shared" si="175"/>
        <v>0.42674391698803016</v>
      </c>
      <c r="U1264" s="17">
        <f t="shared" si="176"/>
        <v>0.45287253595681493</v>
      </c>
      <c r="W1264" s="17">
        <v>106</v>
      </c>
      <c r="X1264" s="17">
        <v>3</v>
      </c>
      <c r="Y1264" s="17">
        <f t="shared" si="177"/>
        <v>0.73363208360075771</v>
      </c>
      <c r="Z1264" s="17">
        <f t="shared" si="178"/>
        <v>9.7270114101793301E-2</v>
      </c>
      <c r="AA1264" s="17">
        <f t="shared" si="179"/>
        <v>8.2037413312237836E-2</v>
      </c>
      <c r="AB1264" s="17">
        <f t="shared" si="180"/>
        <v>8.7060388985211054E-2</v>
      </c>
      <c r="AD1264" s="17">
        <v>106</v>
      </c>
      <c r="AE1264" s="17">
        <v>3</v>
      </c>
      <c r="AF1264" s="17">
        <f>SUMPRODUCT(Y1264:AB1264,'Coded Choice Data'!C1264:F1264)</f>
        <v>0.73363208360075771</v>
      </c>
      <c r="AG1264" s="17">
        <f t="shared" si="181"/>
        <v>-0.30974762453497645</v>
      </c>
    </row>
    <row r="1265" spans="9:33" x14ac:dyDescent="0.3">
      <c r="I1265" s="16">
        <v>106</v>
      </c>
      <c r="J1265" s="16">
        <v>4</v>
      </c>
      <c r="K1265" s="17">
        <f>SUMPRODUCT($A$2:$G$2,'Des Matrix All Tasks All Resp'!C1266:I1266)</f>
        <v>-0.8515711716844464</v>
      </c>
      <c r="L1265" s="17">
        <f>SUMPRODUCT($A$2:$G$2,'Des Matrix All Tasks All Resp'!J1266:P1266)</f>
        <v>-1.0671293456207582</v>
      </c>
      <c r="M1265" s="17">
        <f>SUMPRODUCT($A$2:$G$2,'Des Matrix All Tasks All Resp'!Q1266:W1266)</f>
        <v>-1.1975725696168413</v>
      </c>
      <c r="N1265" s="17">
        <f>SUMPRODUCT($A$2:$G$2,'Des Matrix All Tasks All Resp'!X1266:AD1266)</f>
        <v>-0.79214457067197641</v>
      </c>
      <c r="P1265" s="17">
        <v>106</v>
      </c>
      <c r="Q1265" s="17">
        <v>4</v>
      </c>
      <c r="R1265" s="17">
        <f t="shared" si="173"/>
        <v>0.42674391698803016</v>
      </c>
      <c r="S1265" s="17">
        <f t="shared" si="174"/>
        <v>0.3439945909823911</v>
      </c>
      <c r="T1265" s="17">
        <f t="shared" si="175"/>
        <v>0.30192622799302171</v>
      </c>
      <c r="U1265" s="17">
        <f t="shared" si="176"/>
        <v>0.45287253595681493</v>
      </c>
      <c r="W1265" s="17">
        <v>106</v>
      </c>
      <c r="X1265" s="17">
        <v>4</v>
      </c>
      <c r="Y1265" s="17">
        <f t="shared" si="177"/>
        <v>0.27973352394784146</v>
      </c>
      <c r="Z1265" s="17">
        <f t="shared" si="178"/>
        <v>0.22549078106062309</v>
      </c>
      <c r="AA1265" s="17">
        <f t="shared" si="179"/>
        <v>0.19791468458386108</v>
      </c>
      <c r="AB1265" s="17">
        <f t="shared" si="180"/>
        <v>0.29686101040767443</v>
      </c>
      <c r="AD1265" s="17">
        <v>106</v>
      </c>
      <c r="AE1265" s="17">
        <v>4</v>
      </c>
      <c r="AF1265" s="17">
        <f>SUMPRODUCT(Y1265:AB1265,'Coded Choice Data'!C1265:F1265)</f>
        <v>0.27973352394784146</v>
      </c>
      <c r="AG1265" s="17">
        <f t="shared" si="181"/>
        <v>-1.2739178291533244</v>
      </c>
    </row>
    <row r="1266" spans="9:33" x14ac:dyDescent="0.3">
      <c r="I1266" s="16">
        <v>106</v>
      </c>
      <c r="J1266" s="16">
        <v>5</v>
      </c>
      <c r="K1266" s="17">
        <f>SUMPRODUCT($A$2:$G$2,'Des Matrix All Tasks All Resp'!C1267:I1267)</f>
        <v>1.3392610796480227</v>
      </c>
      <c r="L1266" s="17">
        <f>SUMPRODUCT($A$2:$G$2,'Des Matrix All Tasks All Resp'!J1267:P1267)</f>
        <v>0.65706357561691719</v>
      </c>
      <c r="M1266" s="17">
        <f>SUMPRODUCT($A$2:$G$2,'Des Matrix All Tasks All Resp'!Q1267:W1267)</f>
        <v>0.66584189037001906</v>
      </c>
      <c r="N1266" s="17">
        <f>SUMPRODUCT($A$2:$G$2,'Des Matrix All Tasks All Resp'!X1267:AD1267)</f>
        <v>-0.79214457067197641</v>
      </c>
      <c r="P1266" s="17">
        <v>106</v>
      </c>
      <c r="Q1266" s="17">
        <v>5</v>
      </c>
      <c r="R1266" s="17">
        <f t="shared" si="173"/>
        <v>3.8162225787435333</v>
      </c>
      <c r="S1266" s="17">
        <f t="shared" si="174"/>
        <v>1.9291192963151294</v>
      </c>
      <c r="T1266" s="17">
        <f t="shared" si="175"/>
        <v>1.9461282584821706</v>
      </c>
      <c r="U1266" s="17">
        <f t="shared" si="176"/>
        <v>0.45287253595681493</v>
      </c>
      <c r="W1266" s="17">
        <v>106</v>
      </c>
      <c r="X1266" s="17">
        <v>5</v>
      </c>
      <c r="Y1266" s="17">
        <f t="shared" si="177"/>
        <v>0.46857342987741968</v>
      </c>
      <c r="Z1266" s="17">
        <f t="shared" si="178"/>
        <v>0.23686617503707263</v>
      </c>
      <c r="AA1266" s="17">
        <f t="shared" si="179"/>
        <v>0.23895461395194584</v>
      </c>
      <c r="AB1266" s="17">
        <f t="shared" si="180"/>
        <v>5.5605781133561828E-2</v>
      </c>
      <c r="AD1266" s="17">
        <v>106</v>
      </c>
      <c r="AE1266" s="17">
        <v>5</v>
      </c>
      <c r="AF1266" s="17">
        <f>SUMPRODUCT(Y1266:AB1266,'Coded Choice Data'!C1266:F1266)</f>
        <v>5.5605781133561828E-2</v>
      </c>
      <c r="AG1266" s="17">
        <f t="shared" si="181"/>
        <v>-2.8894681059085219</v>
      </c>
    </row>
    <row r="1267" spans="9:33" x14ac:dyDescent="0.3">
      <c r="I1267" s="16">
        <v>106</v>
      </c>
      <c r="J1267" s="16">
        <v>6</v>
      </c>
      <c r="K1267" s="17">
        <f>SUMPRODUCT($A$2:$G$2,'Des Matrix All Tasks All Resp'!C1268:I1268)</f>
        <v>-0.68125478487649804</v>
      </c>
      <c r="L1267" s="17">
        <f>SUMPRODUCT($A$2:$G$2,'Des Matrix All Tasks All Resp'!J1268:P1268)</f>
        <v>-0.29981689164942416</v>
      </c>
      <c r="M1267" s="17">
        <f>SUMPRODUCT($A$2:$G$2,'Des Matrix All Tasks All Resp'!Q1268:W1268)</f>
        <v>-0.69446976714678621</v>
      </c>
      <c r="N1267" s="17">
        <f>SUMPRODUCT($A$2:$G$2,'Des Matrix All Tasks All Resp'!X1268:AD1268)</f>
        <v>-0.79214457067197641</v>
      </c>
      <c r="P1267" s="17">
        <v>106</v>
      </c>
      <c r="Q1267" s="17">
        <v>6</v>
      </c>
      <c r="R1267" s="17">
        <f t="shared" si="173"/>
        <v>0.50598169568907869</v>
      </c>
      <c r="S1267" s="17">
        <f t="shared" si="174"/>
        <v>0.74095388310426558</v>
      </c>
      <c r="T1267" s="17">
        <f t="shared" si="175"/>
        <v>0.49933914382267025</v>
      </c>
      <c r="U1267" s="17">
        <f t="shared" si="176"/>
        <v>0.45287253595681493</v>
      </c>
      <c r="W1267" s="17">
        <v>106</v>
      </c>
      <c r="X1267" s="17">
        <v>6</v>
      </c>
      <c r="Y1267" s="17">
        <f t="shared" si="177"/>
        <v>0.23008086144146769</v>
      </c>
      <c r="Z1267" s="17">
        <f t="shared" si="178"/>
        <v>0.33692781609591671</v>
      </c>
      <c r="AA1267" s="17">
        <f t="shared" si="179"/>
        <v>0.22706034890393112</v>
      </c>
      <c r="AB1267" s="17">
        <f t="shared" si="180"/>
        <v>0.20593097355868456</v>
      </c>
      <c r="AD1267" s="17">
        <v>106</v>
      </c>
      <c r="AE1267" s="17">
        <v>6</v>
      </c>
      <c r="AF1267" s="17">
        <f>SUMPRODUCT(Y1267:AB1267,'Coded Choice Data'!C1267:F1267)</f>
        <v>0.20593097355868456</v>
      </c>
      <c r="AG1267" s="17">
        <f t="shared" si="181"/>
        <v>-1.5802142461565509</v>
      </c>
    </row>
    <row r="1268" spans="9:33" x14ac:dyDescent="0.3">
      <c r="I1268" s="16">
        <v>106</v>
      </c>
      <c r="J1268" s="16">
        <v>7</v>
      </c>
      <c r="K1268" s="17">
        <f>SUMPRODUCT($A$2:$G$2,'Des Matrix All Tasks All Resp'!C1269:I1269)</f>
        <v>0.66584189037001906</v>
      </c>
      <c r="L1268" s="17">
        <f>SUMPRODUCT($A$2:$G$2,'Des Matrix All Tasks All Resp'!J1269:P1269)</f>
        <v>-0.8515711716844464</v>
      </c>
      <c r="M1268" s="17">
        <f>SUMPRODUCT($A$2:$G$2,'Des Matrix All Tasks All Resp'!Q1269:W1269)</f>
        <v>-0.29981689164942416</v>
      </c>
      <c r="N1268" s="17">
        <f>SUMPRODUCT($A$2:$G$2,'Des Matrix All Tasks All Resp'!X1269:AD1269)</f>
        <v>-0.79214457067197641</v>
      </c>
      <c r="P1268" s="17">
        <v>106</v>
      </c>
      <c r="Q1268" s="17">
        <v>7</v>
      </c>
      <c r="R1268" s="17">
        <f t="shared" si="173"/>
        <v>1.9461282584821706</v>
      </c>
      <c r="S1268" s="17">
        <f t="shared" si="174"/>
        <v>0.42674391698803016</v>
      </c>
      <c r="T1268" s="17">
        <f t="shared" si="175"/>
        <v>0.74095388310426558</v>
      </c>
      <c r="U1268" s="17">
        <f t="shared" si="176"/>
        <v>0.45287253595681493</v>
      </c>
      <c r="W1268" s="17">
        <v>106</v>
      </c>
      <c r="X1268" s="17">
        <v>7</v>
      </c>
      <c r="Y1268" s="17">
        <f t="shared" si="177"/>
        <v>0.54563855254439342</v>
      </c>
      <c r="Z1268" s="17">
        <f t="shared" si="178"/>
        <v>0.1196467561465229</v>
      </c>
      <c r="AA1268" s="17">
        <f t="shared" si="179"/>
        <v>0.20774221972115875</v>
      </c>
      <c r="AB1268" s="17">
        <f t="shared" si="180"/>
        <v>0.12697247158792493</v>
      </c>
      <c r="AD1268" s="17">
        <v>106</v>
      </c>
      <c r="AE1268" s="17">
        <v>7</v>
      </c>
      <c r="AF1268" s="17">
        <f>SUMPRODUCT(Y1268:AB1268,'Coded Choice Data'!C1268:F1268)</f>
        <v>0.54563855254439342</v>
      </c>
      <c r="AG1268" s="17">
        <f t="shared" si="181"/>
        <v>-0.60579851412740759</v>
      </c>
    </row>
    <row r="1269" spans="9:33" x14ac:dyDescent="0.3">
      <c r="I1269" s="16">
        <v>106</v>
      </c>
      <c r="J1269" s="16">
        <v>8</v>
      </c>
      <c r="K1269" s="17">
        <f>SUMPRODUCT($A$2:$G$2,'Des Matrix All Tasks All Resp'!C1270:I1270)</f>
        <v>-1.1975725696168413</v>
      </c>
      <c r="L1269" s="17">
        <f>SUMPRODUCT($A$2:$G$2,'Des Matrix All Tasks All Resp'!J1270:P1270)</f>
        <v>-0.68125478487649804</v>
      </c>
      <c r="M1269" s="17">
        <f>SUMPRODUCT($A$2:$G$2,'Des Matrix All Tasks All Resp'!Q1270:W1270)</f>
        <v>0.65706357561691719</v>
      </c>
      <c r="N1269" s="17">
        <f>SUMPRODUCT($A$2:$G$2,'Des Matrix All Tasks All Resp'!X1270:AD1270)</f>
        <v>-0.79214457067197641</v>
      </c>
      <c r="P1269" s="17">
        <v>106</v>
      </c>
      <c r="Q1269" s="17">
        <v>8</v>
      </c>
      <c r="R1269" s="17">
        <f t="shared" si="173"/>
        <v>0.30192622799302171</v>
      </c>
      <c r="S1269" s="17">
        <f t="shared" si="174"/>
        <v>0.50598169568907869</v>
      </c>
      <c r="T1269" s="17">
        <f t="shared" si="175"/>
        <v>1.9291192963151294</v>
      </c>
      <c r="U1269" s="17">
        <f t="shared" si="176"/>
        <v>0.45287253595681493</v>
      </c>
      <c r="W1269" s="17">
        <v>106</v>
      </c>
      <c r="X1269" s="17">
        <v>8</v>
      </c>
      <c r="Y1269" s="17">
        <f t="shared" si="177"/>
        <v>9.4650694721508805E-2</v>
      </c>
      <c r="Z1269" s="17">
        <f t="shared" si="178"/>
        <v>0.15861993617343256</v>
      </c>
      <c r="AA1269" s="17">
        <f t="shared" si="179"/>
        <v>0.60475859553716993</v>
      </c>
      <c r="AB1269" s="17">
        <f t="shared" si="180"/>
        <v>0.14197077356788865</v>
      </c>
      <c r="AD1269" s="17">
        <v>106</v>
      </c>
      <c r="AE1269" s="17">
        <v>8</v>
      </c>
      <c r="AF1269" s="17">
        <f>SUMPRODUCT(Y1269:AB1269,'Coded Choice Data'!C1269:F1269)</f>
        <v>0.14197077356788865</v>
      </c>
      <c r="AG1269" s="17">
        <f t="shared" si="181"/>
        <v>-1.9521340625091539</v>
      </c>
    </row>
    <row r="1270" spans="9:33" x14ac:dyDescent="0.3">
      <c r="I1270" s="16">
        <v>106</v>
      </c>
      <c r="J1270" s="16">
        <v>9</v>
      </c>
      <c r="K1270" s="17">
        <f>SUMPRODUCT($A$2:$G$2,'Des Matrix All Tasks All Resp'!C1271:I1271)</f>
        <v>-1.0671293456207582</v>
      </c>
      <c r="L1270" s="17">
        <f>SUMPRODUCT($A$2:$G$2,'Des Matrix All Tasks All Resp'!J1271:P1271)</f>
        <v>-0.69446976714678621</v>
      </c>
      <c r="M1270" s="17">
        <f>SUMPRODUCT($A$2:$G$2,'Des Matrix All Tasks All Resp'!Q1271:W1271)</f>
        <v>1.3392610796480227</v>
      </c>
      <c r="N1270" s="17">
        <f>SUMPRODUCT($A$2:$G$2,'Des Matrix All Tasks All Resp'!X1271:AD1271)</f>
        <v>-0.79214457067197641</v>
      </c>
      <c r="P1270" s="17">
        <v>106</v>
      </c>
      <c r="Q1270" s="17">
        <v>9</v>
      </c>
      <c r="R1270" s="17">
        <f t="shared" si="173"/>
        <v>0.3439945909823911</v>
      </c>
      <c r="S1270" s="17">
        <f t="shared" si="174"/>
        <v>0.49933914382267025</v>
      </c>
      <c r="T1270" s="17">
        <f t="shared" si="175"/>
        <v>3.8162225787435333</v>
      </c>
      <c r="U1270" s="17">
        <f t="shared" si="176"/>
        <v>0.45287253595681493</v>
      </c>
      <c r="W1270" s="17">
        <v>106</v>
      </c>
      <c r="X1270" s="17">
        <v>9</v>
      </c>
      <c r="Y1270" s="17">
        <f t="shared" si="177"/>
        <v>6.7285941987372616E-2</v>
      </c>
      <c r="Z1270" s="17">
        <f t="shared" si="178"/>
        <v>9.7671607473026778E-2</v>
      </c>
      <c r="AA1270" s="17">
        <f t="shared" si="179"/>
        <v>0.7464597926116322</v>
      </c>
      <c r="AB1270" s="17">
        <f t="shared" si="180"/>
        <v>8.8582657927968433E-2</v>
      </c>
      <c r="AD1270" s="17">
        <v>106</v>
      </c>
      <c r="AE1270" s="17">
        <v>9</v>
      </c>
      <c r="AF1270" s="17">
        <f>SUMPRODUCT(Y1270:AB1270,'Coded Choice Data'!C1270:F1270)</f>
        <v>0.7464597926116322</v>
      </c>
      <c r="AG1270" s="17">
        <f t="shared" si="181"/>
        <v>-0.29241352465689846</v>
      </c>
    </row>
    <row r="1271" spans="9:33" x14ac:dyDescent="0.3">
      <c r="I1271" s="16">
        <v>106</v>
      </c>
      <c r="J1271" s="16">
        <v>10</v>
      </c>
      <c r="K1271" s="17">
        <f>SUMPRODUCT($A$2:$G$2,'Des Matrix All Tasks All Resp'!C1272:I1272)</f>
        <v>-0.29981689164942416</v>
      </c>
      <c r="L1271" s="17">
        <f>SUMPRODUCT($A$2:$G$2,'Des Matrix All Tasks All Resp'!J1272:P1272)</f>
        <v>1.3392610796480227</v>
      </c>
      <c r="M1271" s="17">
        <f>SUMPRODUCT($A$2:$G$2,'Des Matrix All Tasks All Resp'!Q1272:W1272)</f>
        <v>-1.1975725696168413</v>
      </c>
      <c r="N1271" s="17">
        <f>SUMPRODUCT($A$2:$G$2,'Des Matrix All Tasks All Resp'!X1272:AD1272)</f>
        <v>-0.79214457067197641</v>
      </c>
      <c r="P1271" s="17">
        <v>106</v>
      </c>
      <c r="Q1271" s="17">
        <v>10</v>
      </c>
      <c r="R1271" s="17">
        <f t="shared" si="173"/>
        <v>0.74095388310426558</v>
      </c>
      <c r="S1271" s="17">
        <f t="shared" si="174"/>
        <v>3.8162225787435333</v>
      </c>
      <c r="T1271" s="17">
        <f t="shared" si="175"/>
        <v>0.30192622799302171</v>
      </c>
      <c r="U1271" s="17">
        <f t="shared" si="176"/>
        <v>0.45287253595681493</v>
      </c>
      <c r="W1271" s="17">
        <v>106</v>
      </c>
      <c r="X1271" s="17">
        <v>10</v>
      </c>
      <c r="Y1271" s="17">
        <f t="shared" si="177"/>
        <v>0.13948745082729661</v>
      </c>
      <c r="Z1271" s="17">
        <f t="shared" si="178"/>
        <v>0.71841874566922448</v>
      </c>
      <c r="AA1271" s="17">
        <f t="shared" si="179"/>
        <v>5.6838786921805544E-2</v>
      </c>
      <c r="AB1271" s="17">
        <f t="shared" si="180"/>
        <v>8.525501658167324E-2</v>
      </c>
      <c r="AD1271" s="17">
        <v>106</v>
      </c>
      <c r="AE1271" s="17">
        <v>10</v>
      </c>
      <c r="AF1271" s="17">
        <f>SUMPRODUCT(Y1271:AB1271,'Coded Choice Data'!C1271:F1271)</f>
        <v>0.71841874566922448</v>
      </c>
      <c r="AG1271" s="17">
        <f t="shared" si="181"/>
        <v>-0.33070266869701831</v>
      </c>
    </row>
    <row r="1272" spans="9:33" x14ac:dyDescent="0.3">
      <c r="I1272" s="16">
        <v>106</v>
      </c>
      <c r="J1272" s="16">
        <v>11</v>
      </c>
      <c r="K1272" s="17">
        <f>SUMPRODUCT($A$2:$G$2,'Des Matrix All Tasks All Resp'!C1273:I1273)</f>
        <v>-1.0671293456207582</v>
      </c>
      <c r="L1272" s="17">
        <f>SUMPRODUCT($A$2:$G$2,'Des Matrix All Tasks All Resp'!J1273:P1273)</f>
        <v>0.66584189037001906</v>
      </c>
      <c r="M1272" s="17">
        <f>SUMPRODUCT($A$2:$G$2,'Des Matrix All Tasks All Resp'!Q1273:W1273)</f>
        <v>-0.68125478487649804</v>
      </c>
      <c r="N1272" s="17">
        <f>SUMPRODUCT($A$2:$G$2,'Des Matrix All Tasks All Resp'!X1273:AD1273)</f>
        <v>-0.79214457067197641</v>
      </c>
      <c r="P1272" s="17">
        <v>106</v>
      </c>
      <c r="Q1272" s="17">
        <v>11</v>
      </c>
      <c r="R1272" s="17">
        <f t="shared" si="173"/>
        <v>0.3439945909823911</v>
      </c>
      <c r="S1272" s="17">
        <f t="shared" si="174"/>
        <v>1.9461282584821706</v>
      </c>
      <c r="T1272" s="17">
        <f t="shared" si="175"/>
        <v>0.50598169568907869</v>
      </c>
      <c r="U1272" s="17">
        <f t="shared" si="176"/>
        <v>0.45287253595681493</v>
      </c>
      <c r="W1272" s="17">
        <v>106</v>
      </c>
      <c r="X1272" s="17">
        <v>11</v>
      </c>
      <c r="Y1272" s="17">
        <f t="shared" si="177"/>
        <v>0.10587781396870258</v>
      </c>
      <c r="Z1272" s="17">
        <f t="shared" si="178"/>
        <v>0.59899722586439763</v>
      </c>
      <c r="AA1272" s="17">
        <f t="shared" si="179"/>
        <v>0.15573569251407005</v>
      </c>
      <c r="AB1272" s="17">
        <f t="shared" si="180"/>
        <v>0.1393892676528298</v>
      </c>
      <c r="AD1272" s="17">
        <v>106</v>
      </c>
      <c r="AE1272" s="17">
        <v>11</v>
      </c>
      <c r="AF1272" s="17">
        <f>SUMPRODUCT(Y1272:AB1272,'Coded Choice Data'!C1272:F1272)</f>
        <v>0.15573569251407005</v>
      </c>
      <c r="AG1272" s="17">
        <f t="shared" si="181"/>
        <v>-1.8595949874020634</v>
      </c>
    </row>
    <row r="1273" spans="9:33" x14ac:dyDescent="0.3">
      <c r="I1273" s="16">
        <v>106</v>
      </c>
      <c r="J1273" s="16">
        <v>12</v>
      </c>
      <c r="K1273" s="17">
        <f>SUMPRODUCT($A$2:$G$2,'Des Matrix All Tasks All Resp'!C1274:I1274)</f>
        <v>0.65706357561691719</v>
      </c>
      <c r="L1273" s="17">
        <f>SUMPRODUCT($A$2:$G$2,'Des Matrix All Tasks All Resp'!J1274:P1274)</f>
        <v>-0.8515711716844464</v>
      </c>
      <c r="M1273" s="17">
        <f>SUMPRODUCT($A$2:$G$2,'Des Matrix All Tasks All Resp'!Q1274:W1274)</f>
        <v>-0.69446976714678621</v>
      </c>
      <c r="N1273" s="17">
        <f>SUMPRODUCT($A$2:$G$2,'Des Matrix All Tasks All Resp'!X1274:AD1274)</f>
        <v>-0.79214457067197641</v>
      </c>
      <c r="P1273" s="17">
        <v>106</v>
      </c>
      <c r="Q1273" s="17">
        <v>12</v>
      </c>
      <c r="R1273" s="17">
        <f t="shared" si="173"/>
        <v>1.9291192963151294</v>
      </c>
      <c r="S1273" s="17">
        <f t="shared" si="174"/>
        <v>0.42674391698803016</v>
      </c>
      <c r="T1273" s="17">
        <f t="shared" si="175"/>
        <v>0.49933914382267025</v>
      </c>
      <c r="U1273" s="17">
        <f t="shared" si="176"/>
        <v>0.45287253595681493</v>
      </c>
      <c r="W1273" s="17">
        <v>106</v>
      </c>
      <c r="X1273" s="17">
        <v>12</v>
      </c>
      <c r="Y1273" s="17">
        <f t="shared" si="177"/>
        <v>0.58315466205103683</v>
      </c>
      <c r="Z1273" s="17">
        <f t="shared" si="178"/>
        <v>0.1290006819012392</v>
      </c>
      <c r="AA1273" s="17">
        <f t="shared" si="179"/>
        <v>0.15094553780109821</v>
      </c>
      <c r="AB1273" s="17">
        <f t="shared" si="180"/>
        <v>0.13689911824662579</v>
      </c>
      <c r="AD1273" s="17">
        <v>106</v>
      </c>
      <c r="AE1273" s="17">
        <v>12</v>
      </c>
      <c r="AF1273" s="17">
        <f>SUMPRODUCT(Y1273:AB1273,'Coded Choice Data'!C1273:F1273)</f>
        <v>0.1290006819012392</v>
      </c>
      <c r="AG1273" s="17">
        <f t="shared" si="181"/>
        <v>-2.0479375885783182</v>
      </c>
    </row>
    <row r="1274" spans="9:33" x14ac:dyDescent="0.3">
      <c r="I1274" s="16">
        <v>107</v>
      </c>
      <c r="J1274" s="16">
        <v>1</v>
      </c>
      <c r="K1274" s="17">
        <f>SUMPRODUCT($A$2:$G$2,'Des Matrix All Tasks All Resp'!C1275:I1275)</f>
        <v>-0.69446976714678621</v>
      </c>
      <c r="L1274" s="17">
        <f>SUMPRODUCT($A$2:$G$2,'Des Matrix All Tasks All Resp'!J1275:P1275)</f>
        <v>-1.1975725696168413</v>
      </c>
      <c r="M1274" s="17">
        <f>SUMPRODUCT($A$2:$G$2,'Des Matrix All Tasks All Resp'!Q1275:W1275)</f>
        <v>0.66584189037001906</v>
      </c>
      <c r="N1274" s="17">
        <f>SUMPRODUCT($A$2:$G$2,'Des Matrix All Tasks All Resp'!X1275:AD1275)</f>
        <v>-0.79214457067197641</v>
      </c>
      <c r="P1274" s="17">
        <v>107</v>
      </c>
      <c r="Q1274" s="17">
        <v>1</v>
      </c>
      <c r="R1274" s="17">
        <f t="shared" si="173"/>
        <v>0.49933914382267025</v>
      </c>
      <c r="S1274" s="17">
        <f t="shared" si="174"/>
        <v>0.30192622799302171</v>
      </c>
      <c r="T1274" s="17">
        <f t="shared" si="175"/>
        <v>1.9461282584821706</v>
      </c>
      <c r="U1274" s="17">
        <f t="shared" si="176"/>
        <v>0.45287253595681493</v>
      </c>
      <c r="W1274" s="17">
        <v>107</v>
      </c>
      <c r="X1274" s="17">
        <v>1</v>
      </c>
      <c r="Y1274" s="17">
        <f t="shared" si="177"/>
        <v>0.15603050430241394</v>
      </c>
      <c r="Z1274" s="17">
        <f t="shared" si="178"/>
        <v>9.4344098992981823E-2</v>
      </c>
      <c r="AA1274" s="17">
        <f t="shared" si="179"/>
        <v>0.60811449966355624</v>
      </c>
      <c r="AB1274" s="17">
        <f t="shared" si="180"/>
        <v>0.14151089704104794</v>
      </c>
      <c r="AD1274" s="17">
        <v>107</v>
      </c>
      <c r="AE1274" s="17">
        <v>1</v>
      </c>
      <c r="AF1274" s="17">
        <f>SUMPRODUCT(Y1274:AB1274,'Coded Choice Data'!C1274:F1274)</f>
        <v>9.4344098992981823E-2</v>
      </c>
      <c r="AG1274" s="17">
        <f t="shared" si="181"/>
        <v>-2.3608065529180977</v>
      </c>
    </row>
    <row r="1275" spans="9:33" x14ac:dyDescent="0.3">
      <c r="I1275" s="16">
        <v>107</v>
      </c>
      <c r="J1275" s="16">
        <v>2</v>
      </c>
      <c r="K1275" s="17">
        <f>SUMPRODUCT($A$2:$G$2,'Des Matrix All Tasks All Resp'!C1276:I1276)</f>
        <v>-0.29981689164942416</v>
      </c>
      <c r="L1275" s="17">
        <f>SUMPRODUCT($A$2:$G$2,'Des Matrix All Tasks All Resp'!J1276:P1276)</f>
        <v>0.65706357561691719</v>
      </c>
      <c r="M1275" s="17">
        <f>SUMPRODUCT($A$2:$G$2,'Des Matrix All Tasks All Resp'!Q1276:W1276)</f>
        <v>-1.0671293456207582</v>
      </c>
      <c r="N1275" s="17">
        <f>SUMPRODUCT($A$2:$G$2,'Des Matrix All Tasks All Resp'!X1276:AD1276)</f>
        <v>-0.79214457067197641</v>
      </c>
      <c r="P1275" s="17">
        <v>107</v>
      </c>
      <c r="Q1275" s="17">
        <v>2</v>
      </c>
      <c r="R1275" s="17">
        <f t="shared" si="173"/>
        <v>0.74095388310426558</v>
      </c>
      <c r="S1275" s="17">
        <f t="shared" si="174"/>
        <v>1.9291192963151294</v>
      </c>
      <c r="T1275" s="17">
        <f t="shared" si="175"/>
        <v>0.3439945909823911</v>
      </c>
      <c r="U1275" s="17">
        <f t="shared" si="176"/>
        <v>0.45287253595681493</v>
      </c>
      <c r="W1275" s="17">
        <v>107</v>
      </c>
      <c r="X1275" s="17">
        <v>2</v>
      </c>
      <c r="Y1275" s="17">
        <f t="shared" si="177"/>
        <v>0.21371982717594143</v>
      </c>
      <c r="Z1275" s="17">
        <f t="shared" si="178"/>
        <v>0.55643279833142645</v>
      </c>
      <c r="AA1275" s="17">
        <f t="shared" si="179"/>
        <v>9.922137694481846E-2</v>
      </c>
      <c r="AB1275" s="17">
        <f t="shared" si="180"/>
        <v>0.13062599754781365</v>
      </c>
      <c r="AD1275" s="17">
        <v>107</v>
      </c>
      <c r="AE1275" s="17">
        <v>2</v>
      </c>
      <c r="AF1275" s="17">
        <f>SUMPRODUCT(Y1275:AB1275,'Coded Choice Data'!C1275:F1275)</f>
        <v>9.922137694481846E-2</v>
      </c>
      <c r="AG1275" s="17">
        <f t="shared" si="181"/>
        <v>-2.3104017945113293</v>
      </c>
    </row>
    <row r="1276" spans="9:33" x14ac:dyDescent="0.3">
      <c r="I1276" s="16">
        <v>107</v>
      </c>
      <c r="J1276" s="16">
        <v>3</v>
      </c>
      <c r="K1276" s="17">
        <f>SUMPRODUCT($A$2:$G$2,'Des Matrix All Tasks All Resp'!C1277:I1277)</f>
        <v>1.3392610796480227</v>
      </c>
      <c r="L1276" s="17">
        <f>SUMPRODUCT($A$2:$G$2,'Des Matrix All Tasks All Resp'!J1277:P1277)</f>
        <v>-0.68125478487649804</v>
      </c>
      <c r="M1276" s="17">
        <f>SUMPRODUCT($A$2:$G$2,'Des Matrix All Tasks All Resp'!Q1277:W1277)</f>
        <v>-0.8515711716844464</v>
      </c>
      <c r="N1276" s="17">
        <f>SUMPRODUCT($A$2:$G$2,'Des Matrix All Tasks All Resp'!X1277:AD1277)</f>
        <v>-0.79214457067197641</v>
      </c>
      <c r="P1276" s="17">
        <v>107</v>
      </c>
      <c r="Q1276" s="17">
        <v>3</v>
      </c>
      <c r="R1276" s="17">
        <f t="shared" si="173"/>
        <v>3.8162225787435333</v>
      </c>
      <c r="S1276" s="17">
        <f t="shared" si="174"/>
        <v>0.50598169568907869</v>
      </c>
      <c r="T1276" s="17">
        <f t="shared" si="175"/>
        <v>0.42674391698803016</v>
      </c>
      <c r="U1276" s="17">
        <f t="shared" si="176"/>
        <v>0.45287253595681493</v>
      </c>
      <c r="W1276" s="17">
        <v>107</v>
      </c>
      <c r="X1276" s="17">
        <v>3</v>
      </c>
      <c r="Y1276" s="17">
        <f t="shared" si="177"/>
        <v>0.73363208360075771</v>
      </c>
      <c r="Z1276" s="17">
        <f t="shared" si="178"/>
        <v>9.7270114101793301E-2</v>
      </c>
      <c r="AA1276" s="17">
        <f t="shared" si="179"/>
        <v>8.2037413312237836E-2</v>
      </c>
      <c r="AB1276" s="17">
        <f t="shared" si="180"/>
        <v>8.7060388985211054E-2</v>
      </c>
      <c r="AD1276" s="17">
        <v>107</v>
      </c>
      <c r="AE1276" s="17">
        <v>3</v>
      </c>
      <c r="AF1276" s="17">
        <f>SUMPRODUCT(Y1276:AB1276,'Coded Choice Data'!C1276:F1276)</f>
        <v>0.73363208360075771</v>
      </c>
      <c r="AG1276" s="17">
        <f t="shared" si="181"/>
        <v>-0.30974762453497645</v>
      </c>
    </row>
    <row r="1277" spans="9:33" x14ac:dyDescent="0.3">
      <c r="I1277" s="16">
        <v>107</v>
      </c>
      <c r="J1277" s="16">
        <v>4</v>
      </c>
      <c r="K1277" s="17">
        <f>SUMPRODUCT($A$2:$G$2,'Des Matrix All Tasks All Resp'!C1278:I1278)</f>
        <v>-0.8515711716844464</v>
      </c>
      <c r="L1277" s="17">
        <f>SUMPRODUCT($A$2:$G$2,'Des Matrix All Tasks All Resp'!J1278:P1278)</f>
        <v>-1.0671293456207582</v>
      </c>
      <c r="M1277" s="17">
        <f>SUMPRODUCT($A$2:$G$2,'Des Matrix All Tasks All Resp'!Q1278:W1278)</f>
        <v>-1.1975725696168413</v>
      </c>
      <c r="N1277" s="17">
        <f>SUMPRODUCT($A$2:$G$2,'Des Matrix All Tasks All Resp'!X1278:AD1278)</f>
        <v>-0.79214457067197641</v>
      </c>
      <c r="P1277" s="17">
        <v>107</v>
      </c>
      <c r="Q1277" s="17">
        <v>4</v>
      </c>
      <c r="R1277" s="17">
        <f t="shared" si="173"/>
        <v>0.42674391698803016</v>
      </c>
      <c r="S1277" s="17">
        <f t="shared" si="174"/>
        <v>0.3439945909823911</v>
      </c>
      <c r="T1277" s="17">
        <f t="shared" si="175"/>
        <v>0.30192622799302171</v>
      </c>
      <c r="U1277" s="17">
        <f t="shared" si="176"/>
        <v>0.45287253595681493</v>
      </c>
      <c r="W1277" s="17">
        <v>107</v>
      </c>
      <c r="X1277" s="17">
        <v>4</v>
      </c>
      <c r="Y1277" s="17">
        <f t="shared" si="177"/>
        <v>0.27973352394784146</v>
      </c>
      <c r="Z1277" s="17">
        <f t="shared" si="178"/>
        <v>0.22549078106062309</v>
      </c>
      <c r="AA1277" s="17">
        <f t="shared" si="179"/>
        <v>0.19791468458386108</v>
      </c>
      <c r="AB1277" s="17">
        <f t="shared" si="180"/>
        <v>0.29686101040767443</v>
      </c>
      <c r="AD1277" s="17">
        <v>107</v>
      </c>
      <c r="AE1277" s="17">
        <v>4</v>
      </c>
      <c r="AF1277" s="17">
        <f>SUMPRODUCT(Y1277:AB1277,'Coded Choice Data'!C1277:F1277)</f>
        <v>0.19791468458386108</v>
      </c>
      <c r="AG1277" s="17">
        <f t="shared" si="181"/>
        <v>-1.6199192270857192</v>
      </c>
    </row>
    <row r="1278" spans="9:33" x14ac:dyDescent="0.3">
      <c r="I1278" s="16">
        <v>107</v>
      </c>
      <c r="J1278" s="16">
        <v>5</v>
      </c>
      <c r="K1278" s="17">
        <f>SUMPRODUCT($A$2:$G$2,'Des Matrix All Tasks All Resp'!C1279:I1279)</f>
        <v>1.3392610796480227</v>
      </c>
      <c r="L1278" s="17">
        <f>SUMPRODUCT($A$2:$G$2,'Des Matrix All Tasks All Resp'!J1279:P1279)</f>
        <v>0.65706357561691719</v>
      </c>
      <c r="M1278" s="17">
        <f>SUMPRODUCT($A$2:$G$2,'Des Matrix All Tasks All Resp'!Q1279:W1279)</f>
        <v>0.66584189037001906</v>
      </c>
      <c r="N1278" s="17">
        <f>SUMPRODUCT($A$2:$G$2,'Des Matrix All Tasks All Resp'!X1279:AD1279)</f>
        <v>-0.79214457067197641</v>
      </c>
      <c r="P1278" s="17">
        <v>107</v>
      </c>
      <c r="Q1278" s="17">
        <v>5</v>
      </c>
      <c r="R1278" s="17">
        <f t="shared" si="173"/>
        <v>3.8162225787435333</v>
      </c>
      <c r="S1278" s="17">
        <f t="shared" si="174"/>
        <v>1.9291192963151294</v>
      </c>
      <c r="T1278" s="17">
        <f t="shared" si="175"/>
        <v>1.9461282584821706</v>
      </c>
      <c r="U1278" s="17">
        <f t="shared" si="176"/>
        <v>0.45287253595681493</v>
      </c>
      <c r="W1278" s="17">
        <v>107</v>
      </c>
      <c r="X1278" s="17">
        <v>5</v>
      </c>
      <c r="Y1278" s="17">
        <f t="shared" si="177"/>
        <v>0.46857342987741968</v>
      </c>
      <c r="Z1278" s="17">
        <f t="shared" si="178"/>
        <v>0.23686617503707263</v>
      </c>
      <c r="AA1278" s="17">
        <f t="shared" si="179"/>
        <v>0.23895461395194584</v>
      </c>
      <c r="AB1278" s="17">
        <f t="shared" si="180"/>
        <v>5.5605781133561828E-2</v>
      </c>
      <c r="AD1278" s="17">
        <v>107</v>
      </c>
      <c r="AE1278" s="17">
        <v>5</v>
      </c>
      <c r="AF1278" s="17">
        <f>SUMPRODUCT(Y1278:AB1278,'Coded Choice Data'!C1278:F1278)</f>
        <v>0.46857342987741968</v>
      </c>
      <c r="AG1278" s="17">
        <f t="shared" si="181"/>
        <v>-0.75806245558852292</v>
      </c>
    </row>
    <row r="1279" spans="9:33" x14ac:dyDescent="0.3">
      <c r="I1279" s="16">
        <v>107</v>
      </c>
      <c r="J1279" s="16">
        <v>6</v>
      </c>
      <c r="K1279" s="17">
        <f>SUMPRODUCT($A$2:$G$2,'Des Matrix All Tasks All Resp'!C1280:I1280)</f>
        <v>-0.68125478487649804</v>
      </c>
      <c r="L1279" s="17">
        <f>SUMPRODUCT($A$2:$G$2,'Des Matrix All Tasks All Resp'!J1280:P1280)</f>
        <v>-0.29981689164942416</v>
      </c>
      <c r="M1279" s="17">
        <f>SUMPRODUCT($A$2:$G$2,'Des Matrix All Tasks All Resp'!Q1280:W1280)</f>
        <v>-0.69446976714678621</v>
      </c>
      <c r="N1279" s="17">
        <f>SUMPRODUCT($A$2:$G$2,'Des Matrix All Tasks All Resp'!X1280:AD1280)</f>
        <v>-0.79214457067197641</v>
      </c>
      <c r="P1279" s="17">
        <v>107</v>
      </c>
      <c r="Q1279" s="17">
        <v>6</v>
      </c>
      <c r="R1279" s="17">
        <f t="shared" si="173"/>
        <v>0.50598169568907869</v>
      </c>
      <c r="S1279" s="17">
        <f t="shared" si="174"/>
        <v>0.74095388310426558</v>
      </c>
      <c r="T1279" s="17">
        <f t="shared" si="175"/>
        <v>0.49933914382267025</v>
      </c>
      <c r="U1279" s="17">
        <f t="shared" si="176"/>
        <v>0.45287253595681493</v>
      </c>
      <c r="W1279" s="17">
        <v>107</v>
      </c>
      <c r="X1279" s="17">
        <v>6</v>
      </c>
      <c r="Y1279" s="17">
        <f t="shared" si="177"/>
        <v>0.23008086144146769</v>
      </c>
      <c r="Z1279" s="17">
        <f t="shared" si="178"/>
        <v>0.33692781609591671</v>
      </c>
      <c r="AA1279" s="17">
        <f t="shared" si="179"/>
        <v>0.22706034890393112</v>
      </c>
      <c r="AB1279" s="17">
        <f t="shared" si="180"/>
        <v>0.20593097355868456</v>
      </c>
      <c r="AD1279" s="17">
        <v>107</v>
      </c>
      <c r="AE1279" s="17">
        <v>6</v>
      </c>
      <c r="AF1279" s="17">
        <f>SUMPRODUCT(Y1279:AB1279,'Coded Choice Data'!C1279:F1279)</f>
        <v>0.23008086144146769</v>
      </c>
      <c r="AG1279" s="17">
        <f t="shared" si="181"/>
        <v>-1.4693244603610727</v>
      </c>
    </row>
    <row r="1280" spans="9:33" x14ac:dyDescent="0.3">
      <c r="I1280" s="16">
        <v>107</v>
      </c>
      <c r="J1280" s="16">
        <v>7</v>
      </c>
      <c r="K1280" s="17">
        <f>SUMPRODUCT($A$2:$G$2,'Des Matrix All Tasks All Resp'!C1281:I1281)</f>
        <v>0.66584189037001906</v>
      </c>
      <c r="L1280" s="17">
        <f>SUMPRODUCT($A$2:$G$2,'Des Matrix All Tasks All Resp'!J1281:P1281)</f>
        <v>-0.8515711716844464</v>
      </c>
      <c r="M1280" s="17">
        <f>SUMPRODUCT($A$2:$G$2,'Des Matrix All Tasks All Resp'!Q1281:W1281)</f>
        <v>-0.29981689164942416</v>
      </c>
      <c r="N1280" s="17">
        <f>SUMPRODUCT($A$2:$G$2,'Des Matrix All Tasks All Resp'!X1281:AD1281)</f>
        <v>-0.79214457067197641</v>
      </c>
      <c r="P1280" s="17">
        <v>107</v>
      </c>
      <c r="Q1280" s="17">
        <v>7</v>
      </c>
      <c r="R1280" s="17">
        <f t="shared" si="173"/>
        <v>1.9461282584821706</v>
      </c>
      <c r="S1280" s="17">
        <f t="shared" si="174"/>
        <v>0.42674391698803016</v>
      </c>
      <c r="T1280" s="17">
        <f t="shared" si="175"/>
        <v>0.74095388310426558</v>
      </c>
      <c r="U1280" s="17">
        <f t="shared" si="176"/>
        <v>0.45287253595681493</v>
      </c>
      <c r="W1280" s="17">
        <v>107</v>
      </c>
      <c r="X1280" s="17">
        <v>7</v>
      </c>
      <c r="Y1280" s="17">
        <f t="shared" si="177"/>
        <v>0.54563855254439342</v>
      </c>
      <c r="Z1280" s="17">
        <f t="shared" si="178"/>
        <v>0.1196467561465229</v>
      </c>
      <c r="AA1280" s="17">
        <f t="shared" si="179"/>
        <v>0.20774221972115875</v>
      </c>
      <c r="AB1280" s="17">
        <f t="shared" si="180"/>
        <v>0.12697247158792493</v>
      </c>
      <c r="AD1280" s="17">
        <v>107</v>
      </c>
      <c r="AE1280" s="17">
        <v>7</v>
      </c>
      <c r="AF1280" s="17">
        <f>SUMPRODUCT(Y1280:AB1280,'Coded Choice Data'!C1280:F1280)</f>
        <v>0.12697247158792493</v>
      </c>
      <c r="AG1280" s="17">
        <f t="shared" si="181"/>
        <v>-2.0637849751694031</v>
      </c>
    </row>
    <row r="1281" spans="9:33" x14ac:dyDescent="0.3">
      <c r="I1281" s="16">
        <v>107</v>
      </c>
      <c r="J1281" s="16">
        <v>8</v>
      </c>
      <c r="K1281" s="17">
        <f>SUMPRODUCT($A$2:$G$2,'Des Matrix All Tasks All Resp'!C1282:I1282)</f>
        <v>-1.1975725696168413</v>
      </c>
      <c r="L1281" s="17">
        <f>SUMPRODUCT($A$2:$G$2,'Des Matrix All Tasks All Resp'!J1282:P1282)</f>
        <v>-0.68125478487649804</v>
      </c>
      <c r="M1281" s="17">
        <f>SUMPRODUCT($A$2:$G$2,'Des Matrix All Tasks All Resp'!Q1282:W1282)</f>
        <v>0.65706357561691719</v>
      </c>
      <c r="N1281" s="17">
        <f>SUMPRODUCT($A$2:$G$2,'Des Matrix All Tasks All Resp'!X1282:AD1282)</f>
        <v>-0.79214457067197641</v>
      </c>
      <c r="P1281" s="17">
        <v>107</v>
      </c>
      <c r="Q1281" s="17">
        <v>8</v>
      </c>
      <c r="R1281" s="17">
        <f t="shared" si="173"/>
        <v>0.30192622799302171</v>
      </c>
      <c r="S1281" s="17">
        <f t="shared" si="174"/>
        <v>0.50598169568907869</v>
      </c>
      <c r="T1281" s="17">
        <f t="shared" si="175"/>
        <v>1.9291192963151294</v>
      </c>
      <c r="U1281" s="17">
        <f t="shared" si="176"/>
        <v>0.45287253595681493</v>
      </c>
      <c r="W1281" s="17">
        <v>107</v>
      </c>
      <c r="X1281" s="17">
        <v>8</v>
      </c>
      <c r="Y1281" s="17">
        <f t="shared" si="177"/>
        <v>9.4650694721508805E-2</v>
      </c>
      <c r="Z1281" s="17">
        <f t="shared" si="178"/>
        <v>0.15861993617343256</v>
      </c>
      <c r="AA1281" s="17">
        <f t="shared" si="179"/>
        <v>0.60475859553716993</v>
      </c>
      <c r="AB1281" s="17">
        <f t="shared" si="180"/>
        <v>0.14197077356788865</v>
      </c>
      <c r="AD1281" s="17">
        <v>107</v>
      </c>
      <c r="AE1281" s="17">
        <v>8</v>
      </c>
      <c r="AF1281" s="17">
        <f>SUMPRODUCT(Y1281:AB1281,'Coded Choice Data'!C1281:F1281)</f>
        <v>0.60475859553716993</v>
      </c>
      <c r="AG1281" s="17">
        <f t="shared" si="181"/>
        <v>-0.5029259162202605</v>
      </c>
    </row>
    <row r="1282" spans="9:33" x14ac:dyDescent="0.3">
      <c r="I1282" s="16">
        <v>107</v>
      </c>
      <c r="J1282" s="16">
        <v>9</v>
      </c>
      <c r="K1282" s="17">
        <f>SUMPRODUCT($A$2:$G$2,'Des Matrix All Tasks All Resp'!C1283:I1283)</f>
        <v>-1.0671293456207582</v>
      </c>
      <c r="L1282" s="17">
        <f>SUMPRODUCT($A$2:$G$2,'Des Matrix All Tasks All Resp'!J1283:P1283)</f>
        <v>-0.69446976714678621</v>
      </c>
      <c r="M1282" s="17">
        <f>SUMPRODUCT($A$2:$G$2,'Des Matrix All Tasks All Resp'!Q1283:W1283)</f>
        <v>1.3392610796480227</v>
      </c>
      <c r="N1282" s="17">
        <f>SUMPRODUCT($A$2:$G$2,'Des Matrix All Tasks All Resp'!X1283:AD1283)</f>
        <v>-0.79214457067197641</v>
      </c>
      <c r="P1282" s="17">
        <v>107</v>
      </c>
      <c r="Q1282" s="17">
        <v>9</v>
      </c>
      <c r="R1282" s="17">
        <f t="shared" si="173"/>
        <v>0.3439945909823911</v>
      </c>
      <c r="S1282" s="17">
        <f t="shared" si="174"/>
        <v>0.49933914382267025</v>
      </c>
      <c r="T1282" s="17">
        <f t="shared" si="175"/>
        <v>3.8162225787435333</v>
      </c>
      <c r="U1282" s="17">
        <f t="shared" si="176"/>
        <v>0.45287253595681493</v>
      </c>
      <c r="W1282" s="17">
        <v>107</v>
      </c>
      <c r="X1282" s="17">
        <v>9</v>
      </c>
      <c r="Y1282" s="17">
        <f t="shared" si="177"/>
        <v>6.7285941987372616E-2</v>
      </c>
      <c r="Z1282" s="17">
        <f t="shared" si="178"/>
        <v>9.7671607473026778E-2</v>
      </c>
      <c r="AA1282" s="17">
        <f t="shared" si="179"/>
        <v>0.7464597926116322</v>
      </c>
      <c r="AB1282" s="17">
        <f t="shared" si="180"/>
        <v>8.8582657927968433E-2</v>
      </c>
      <c r="AD1282" s="17">
        <v>107</v>
      </c>
      <c r="AE1282" s="17">
        <v>9</v>
      </c>
      <c r="AF1282" s="17">
        <f>SUMPRODUCT(Y1282:AB1282,'Coded Choice Data'!C1282:F1282)</f>
        <v>0.7464597926116322</v>
      </c>
      <c r="AG1282" s="17">
        <f t="shared" si="181"/>
        <v>-0.29241352465689846</v>
      </c>
    </row>
    <row r="1283" spans="9:33" x14ac:dyDescent="0.3">
      <c r="I1283" s="16">
        <v>107</v>
      </c>
      <c r="J1283" s="16">
        <v>10</v>
      </c>
      <c r="K1283" s="17">
        <f>SUMPRODUCT($A$2:$G$2,'Des Matrix All Tasks All Resp'!C1284:I1284)</f>
        <v>-0.29981689164942416</v>
      </c>
      <c r="L1283" s="17">
        <f>SUMPRODUCT($A$2:$G$2,'Des Matrix All Tasks All Resp'!J1284:P1284)</f>
        <v>1.3392610796480227</v>
      </c>
      <c r="M1283" s="17">
        <f>SUMPRODUCT($A$2:$G$2,'Des Matrix All Tasks All Resp'!Q1284:W1284)</f>
        <v>-1.1975725696168413</v>
      </c>
      <c r="N1283" s="17">
        <f>SUMPRODUCT($A$2:$G$2,'Des Matrix All Tasks All Resp'!X1284:AD1284)</f>
        <v>-0.79214457067197641</v>
      </c>
      <c r="P1283" s="17">
        <v>107</v>
      </c>
      <c r="Q1283" s="17">
        <v>10</v>
      </c>
      <c r="R1283" s="17">
        <f t="shared" ref="R1283:R1346" si="182">EXP(K1283)</f>
        <v>0.74095388310426558</v>
      </c>
      <c r="S1283" s="17">
        <f t="shared" ref="S1283:S1346" si="183">EXP(L1283)</f>
        <v>3.8162225787435333</v>
      </c>
      <c r="T1283" s="17">
        <f t="shared" ref="T1283:T1346" si="184">EXP(M1283)</f>
        <v>0.30192622799302171</v>
      </c>
      <c r="U1283" s="17">
        <f t="shared" ref="U1283:U1346" si="185">EXP(N1283)</f>
        <v>0.45287253595681493</v>
      </c>
      <c r="W1283" s="17">
        <v>107</v>
      </c>
      <c r="X1283" s="17">
        <v>10</v>
      </c>
      <c r="Y1283" s="17">
        <f t="shared" ref="Y1283:Y1346" si="186">R1283/SUM($R1283:$U1283)</f>
        <v>0.13948745082729661</v>
      </c>
      <c r="Z1283" s="17">
        <f t="shared" ref="Z1283:Z1346" si="187">S1283/SUM($R1283:$U1283)</f>
        <v>0.71841874566922448</v>
      </c>
      <c r="AA1283" s="17">
        <f t="shared" ref="AA1283:AA1346" si="188">T1283/SUM($R1283:$U1283)</f>
        <v>5.6838786921805544E-2</v>
      </c>
      <c r="AB1283" s="17">
        <f t="shared" ref="AB1283:AB1346" si="189">U1283/SUM($R1283:$U1283)</f>
        <v>8.525501658167324E-2</v>
      </c>
      <c r="AD1283" s="17">
        <v>107</v>
      </c>
      <c r="AE1283" s="17">
        <v>10</v>
      </c>
      <c r="AF1283" s="17">
        <f>SUMPRODUCT(Y1283:AB1283,'Coded Choice Data'!C1283:F1283)</f>
        <v>8.525501658167324E-2</v>
      </c>
      <c r="AG1283" s="17">
        <f t="shared" ref="AG1283:AG1346" si="190">LN(AF1283)</f>
        <v>-2.4621083190170174</v>
      </c>
    </row>
    <row r="1284" spans="9:33" x14ac:dyDescent="0.3">
      <c r="I1284" s="16">
        <v>107</v>
      </c>
      <c r="J1284" s="16">
        <v>11</v>
      </c>
      <c r="K1284" s="17">
        <f>SUMPRODUCT($A$2:$G$2,'Des Matrix All Tasks All Resp'!C1285:I1285)</f>
        <v>-1.0671293456207582</v>
      </c>
      <c r="L1284" s="17">
        <f>SUMPRODUCT($A$2:$G$2,'Des Matrix All Tasks All Resp'!J1285:P1285)</f>
        <v>0.66584189037001906</v>
      </c>
      <c r="M1284" s="17">
        <f>SUMPRODUCT($A$2:$G$2,'Des Matrix All Tasks All Resp'!Q1285:W1285)</f>
        <v>-0.68125478487649804</v>
      </c>
      <c r="N1284" s="17">
        <f>SUMPRODUCT($A$2:$G$2,'Des Matrix All Tasks All Resp'!X1285:AD1285)</f>
        <v>-0.79214457067197641</v>
      </c>
      <c r="P1284" s="17">
        <v>107</v>
      </c>
      <c r="Q1284" s="17">
        <v>11</v>
      </c>
      <c r="R1284" s="17">
        <f t="shared" si="182"/>
        <v>0.3439945909823911</v>
      </c>
      <c r="S1284" s="17">
        <f t="shared" si="183"/>
        <v>1.9461282584821706</v>
      </c>
      <c r="T1284" s="17">
        <f t="shared" si="184"/>
        <v>0.50598169568907869</v>
      </c>
      <c r="U1284" s="17">
        <f t="shared" si="185"/>
        <v>0.45287253595681493</v>
      </c>
      <c r="W1284" s="17">
        <v>107</v>
      </c>
      <c r="X1284" s="17">
        <v>11</v>
      </c>
      <c r="Y1284" s="17">
        <f t="shared" si="186"/>
        <v>0.10587781396870258</v>
      </c>
      <c r="Z1284" s="17">
        <f t="shared" si="187"/>
        <v>0.59899722586439763</v>
      </c>
      <c r="AA1284" s="17">
        <f t="shared" si="188"/>
        <v>0.15573569251407005</v>
      </c>
      <c r="AB1284" s="17">
        <f t="shared" si="189"/>
        <v>0.1393892676528298</v>
      </c>
      <c r="AD1284" s="17">
        <v>107</v>
      </c>
      <c r="AE1284" s="17">
        <v>11</v>
      </c>
      <c r="AF1284" s="17">
        <f>SUMPRODUCT(Y1284:AB1284,'Coded Choice Data'!C1284:F1284)</f>
        <v>0.59899722586439763</v>
      </c>
      <c r="AG1284" s="17">
        <f t="shared" si="190"/>
        <v>-0.51249831215554631</v>
      </c>
    </row>
    <row r="1285" spans="9:33" x14ac:dyDescent="0.3">
      <c r="I1285" s="16">
        <v>107</v>
      </c>
      <c r="J1285" s="16">
        <v>12</v>
      </c>
      <c r="K1285" s="17">
        <f>SUMPRODUCT($A$2:$G$2,'Des Matrix All Tasks All Resp'!C1286:I1286)</f>
        <v>0.65706357561691719</v>
      </c>
      <c r="L1285" s="17">
        <f>SUMPRODUCT($A$2:$G$2,'Des Matrix All Tasks All Resp'!J1286:P1286)</f>
        <v>-0.8515711716844464</v>
      </c>
      <c r="M1285" s="17">
        <f>SUMPRODUCT($A$2:$G$2,'Des Matrix All Tasks All Resp'!Q1286:W1286)</f>
        <v>-0.69446976714678621</v>
      </c>
      <c r="N1285" s="17">
        <f>SUMPRODUCT($A$2:$G$2,'Des Matrix All Tasks All Resp'!X1286:AD1286)</f>
        <v>-0.79214457067197641</v>
      </c>
      <c r="P1285" s="17">
        <v>107</v>
      </c>
      <c r="Q1285" s="17">
        <v>12</v>
      </c>
      <c r="R1285" s="17">
        <f t="shared" si="182"/>
        <v>1.9291192963151294</v>
      </c>
      <c r="S1285" s="17">
        <f t="shared" si="183"/>
        <v>0.42674391698803016</v>
      </c>
      <c r="T1285" s="17">
        <f t="shared" si="184"/>
        <v>0.49933914382267025</v>
      </c>
      <c r="U1285" s="17">
        <f t="shared" si="185"/>
        <v>0.45287253595681493</v>
      </c>
      <c r="W1285" s="17">
        <v>107</v>
      </c>
      <c r="X1285" s="17">
        <v>12</v>
      </c>
      <c r="Y1285" s="17">
        <f t="shared" si="186"/>
        <v>0.58315466205103683</v>
      </c>
      <c r="Z1285" s="17">
        <f t="shared" si="187"/>
        <v>0.1290006819012392</v>
      </c>
      <c r="AA1285" s="17">
        <f t="shared" si="188"/>
        <v>0.15094553780109821</v>
      </c>
      <c r="AB1285" s="17">
        <f t="shared" si="189"/>
        <v>0.13689911824662579</v>
      </c>
      <c r="AD1285" s="17">
        <v>107</v>
      </c>
      <c r="AE1285" s="17">
        <v>12</v>
      </c>
      <c r="AF1285" s="17">
        <f>SUMPRODUCT(Y1285:AB1285,'Coded Choice Data'!C1285:F1285)</f>
        <v>0.13689911824662579</v>
      </c>
      <c r="AG1285" s="17">
        <f t="shared" si="190"/>
        <v>-1.9885109875658482</v>
      </c>
    </row>
    <row r="1286" spans="9:33" x14ac:dyDescent="0.3">
      <c r="I1286" s="16">
        <v>108</v>
      </c>
      <c r="J1286" s="16">
        <v>1</v>
      </c>
      <c r="K1286" s="17">
        <f>SUMPRODUCT($A$2:$G$2,'Des Matrix All Tasks All Resp'!C1287:I1287)</f>
        <v>-0.69446976714678621</v>
      </c>
      <c r="L1286" s="17">
        <f>SUMPRODUCT($A$2:$G$2,'Des Matrix All Tasks All Resp'!J1287:P1287)</f>
        <v>-1.1975725696168413</v>
      </c>
      <c r="M1286" s="17">
        <f>SUMPRODUCT($A$2:$G$2,'Des Matrix All Tasks All Resp'!Q1287:W1287)</f>
        <v>0.66584189037001906</v>
      </c>
      <c r="N1286" s="17">
        <f>SUMPRODUCT($A$2:$G$2,'Des Matrix All Tasks All Resp'!X1287:AD1287)</f>
        <v>-0.79214457067197641</v>
      </c>
      <c r="P1286" s="17">
        <v>108</v>
      </c>
      <c r="Q1286" s="17">
        <v>1</v>
      </c>
      <c r="R1286" s="17">
        <f t="shared" si="182"/>
        <v>0.49933914382267025</v>
      </c>
      <c r="S1286" s="17">
        <f t="shared" si="183"/>
        <v>0.30192622799302171</v>
      </c>
      <c r="T1286" s="17">
        <f t="shared" si="184"/>
        <v>1.9461282584821706</v>
      </c>
      <c r="U1286" s="17">
        <f t="shared" si="185"/>
        <v>0.45287253595681493</v>
      </c>
      <c r="W1286" s="17">
        <v>108</v>
      </c>
      <c r="X1286" s="17">
        <v>1</v>
      </c>
      <c r="Y1286" s="17">
        <f t="shared" si="186"/>
        <v>0.15603050430241394</v>
      </c>
      <c r="Z1286" s="17">
        <f t="shared" si="187"/>
        <v>9.4344098992981823E-2</v>
      </c>
      <c r="AA1286" s="17">
        <f t="shared" si="188"/>
        <v>0.60811449966355624</v>
      </c>
      <c r="AB1286" s="17">
        <f t="shared" si="189"/>
        <v>0.14151089704104794</v>
      </c>
      <c r="AD1286" s="17">
        <v>108</v>
      </c>
      <c r="AE1286" s="17">
        <v>1</v>
      </c>
      <c r="AF1286" s="17">
        <f>SUMPRODUCT(Y1286:AB1286,'Coded Choice Data'!C1286:F1286)</f>
        <v>0.60811449966355624</v>
      </c>
      <c r="AG1286" s="17">
        <f t="shared" si="190"/>
        <v>-0.49739209293123748</v>
      </c>
    </row>
    <row r="1287" spans="9:33" x14ac:dyDescent="0.3">
      <c r="I1287" s="16">
        <v>108</v>
      </c>
      <c r="J1287" s="16">
        <v>2</v>
      </c>
      <c r="K1287" s="17">
        <f>SUMPRODUCT($A$2:$G$2,'Des Matrix All Tasks All Resp'!C1288:I1288)</f>
        <v>-0.29981689164942416</v>
      </c>
      <c r="L1287" s="17">
        <f>SUMPRODUCT($A$2:$G$2,'Des Matrix All Tasks All Resp'!J1288:P1288)</f>
        <v>0.65706357561691719</v>
      </c>
      <c r="M1287" s="17">
        <f>SUMPRODUCT($A$2:$G$2,'Des Matrix All Tasks All Resp'!Q1288:W1288)</f>
        <v>-1.0671293456207582</v>
      </c>
      <c r="N1287" s="17">
        <f>SUMPRODUCT($A$2:$G$2,'Des Matrix All Tasks All Resp'!X1288:AD1288)</f>
        <v>-0.79214457067197641</v>
      </c>
      <c r="P1287" s="17">
        <v>108</v>
      </c>
      <c r="Q1287" s="17">
        <v>2</v>
      </c>
      <c r="R1287" s="17">
        <f t="shared" si="182"/>
        <v>0.74095388310426558</v>
      </c>
      <c r="S1287" s="17">
        <f t="shared" si="183"/>
        <v>1.9291192963151294</v>
      </c>
      <c r="T1287" s="17">
        <f t="shared" si="184"/>
        <v>0.3439945909823911</v>
      </c>
      <c r="U1287" s="17">
        <f t="shared" si="185"/>
        <v>0.45287253595681493</v>
      </c>
      <c r="W1287" s="17">
        <v>108</v>
      </c>
      <c r="X1287" s="17">
        <v>2</v>
      </c>
      <c r="Y1287" s="17">
        <f t="shared" si="186"/>
        <v>0.21371982717594143</v>
      </c>
      <c r="Z1287" s="17">
        <f t="shared" si="187"/>
        <v>0.55643279833142645</v>
      </c>
      <c r="AA1287" s="17">
        <f t="shared" si="188"/>
        <v>9.922137694481846E-2</v>
      </c>
      <c r="AB1287" s="17">
        <f t="shared" si="189"/>
        <v>0.13062599754781365</v>
      </c>
      <c r="AD1287" s="17">
        <v>108</v>
      </c>
      <c r="AE1287" s="17">
        <v>2</v>
      </c>
      <c r="AF1287" s="17">
        <f>SUMPRODUCT(Y1287:AB1287,'Coded Choice Data'!C1287:F1287)</f>
        <v>0.13062599754781365</v>
      </c>
      <c r="AG1287" s="17">
        <f t="shared" si="190"/>
        <v>-2.0354170195625474</v>
      </c>
    </row>
    <row r="1288" spans="9:33" x14ac:dyDescent="0.3">
      <c r="I1288" s="16">
        <v>108</v>
      </c>
      <c r="J1288" s="16">
        <v>3</v>
      </c>
      <c r="K1288" s="17">
        <f>SUMPRODUCT($A$2:$G$2,'Des Matrix All Tasks All Resp'!C1289:I1289)</f>
        <v>1.3392610796480227</v>
      </c>
      <c r="L1288" s="17">
        <f>SUMPRODUCT($A$2:$G$2,'Des Matrix All Tasks All Resp'!J1289:P1289)</f>
        <v>-0.68125478487649804</v>
      </c>
      <c r="M1288" s="17">
        <f>SUMPRODUCT($A$2:$G$2,'Des Matrix All Tasks All Resp'!Q1289:W1289)</f>
        <v>-0.8515711716844464</v>
      </c>
      <c r="N1288" s="17">
        <f>SUMPRODUCT($A$2:$G$2,'Des Matrix All Tasks All Resp'!X1289:AD1289)</f>
        <v>-0.79214457067197641</v>
      </c>
      <c r="P1288" s="17">
        <v>108</v>
      </c>
      <c r="Q1288" s="17">
        <v>3</v>
      </c>
      <c r="R1288" s="17">
        <f t="shared" si="182"/>
        <v>3.8162225787435333</v>
      </c>
      <c r="S1288" s="17">
        <f t="shared" si="183"/>
        <v>0.50598169568907869</v>
      </c>
      <c r="T1288" s="17">
        <f t="shared" si="184"/>
        <v>0.42674391698803016</v>
      </c>
      <c r="U1288" s="17">
        <f t="shared" si="185"/>
        <v>0.45287253595681493</v>
      </c>
      <c r="W1288" s="17">
        <v>108</v>
      </c>
      <c r="X1288" s="17">
        <v>3</v>
      </c>
      <c r="Y1288" s="17">
        <f t="shared" si="186"/>
        <v>0.73363208360075771</v>
      </c>
      <c r="Z1288" s="17">
        <f t="shared" si="187"/>
        <v>9.7270114101793301E-2</v>
      </c>
      <c r="AA1288" s="17">
        <f t="shared" si="188"/>
        <v>8.2037413312237836E-2</v>
      </c>
      <c r="AB1288" s="17">
        <f t="shared" si="189"/>
        <v>8.7060388985211054E-2</v>
      </c>
      <c r="AD1288" s="17">
        <v>108</v>
      </c>
      <c r="AE1288" s="17">
        <v>3</v>
      </c>
      <c r="AF1288" s="17">
        <f>SUMPRODUCT(Y1288:AB1288,'Coded Choice Data'!C1288:F1288)</f>
        <v>8.7060388985211054E-2</v>
      </c>
      <c r="AG1288" s="17">
        <f t="shared" si="190"/>
        <v>-2.4411532748549756</v>
      </c>
    </row>
    <row r="1289" spans="9:33" x14ac:dyDescent="0.3">
      <c r="I1289" s="16">
        <v>108</v>
      </c>
      <c r="J1289" s="16">
        <v>4</v>
      </c>
      <c r="K1289" s="17">
        <f>SUMPRODUCT($A$2:$G$2,'Des Matrix All Tasks All Resp'!C1290:I1290)</f>
        <v>-0.8515711716844464</v>
      </c>
      <c r="L1289" s="17">
        <f>SUMPRODUCT($A$2:$G$2,'Des Matrix All Tasks All Resp'!J1290:P1290)</f>
        <v>-1.0671293456207582</v>
      </c>
      <c r="M1289" s="17">
        <f>SUMPRODUCT($A$2:$G$2,'Des Matrix All Tasks All Resp'!Q1290:W1290)</f>
        <v>-1.1975725696168413</v>
      </c>
      <c r="N1289" s="17">
        <f>SUMPRODUCT($A$2:$G$2,'Des Matrix All Tasks All Resp'!X1290:AD1290)</f>
        <v>-0.79214457067197641</v>
      </c>
      <c r="P1289" s="17">
        <v>108</v>
      </c>
      <c r="Q1289" s="17">
        <v>4</v>
      </c>
      <c r="R1289" s="17">
        <f t="shared" si="182"/>
        <v>0.42674391698803016</v>
      </c>
      <c r="S1289" s="17">
        <f t="shared" si="183"/>
        <v>0.3439945909823911</v>
      </c>
      <c r="T1289" s="17">
        <f t="shared" si="184"/>
        <v>0.30192622799302171</v>
      </c>
      <c r="U1289" s="17">
        <f t="shared" si="185"/>
        <v>0.45287253595681493</v>
      </c>
      <c r="W1289" s="17">
        <v>108</v>
      </c>
      <c r="X1289" s="17">
        <v>4</v>
      </c>
      <c r="Y1289" s="17">
        <f t="shared" si="186"/>
        <v>0.27973352394784146</v>
      </c>
      <c r="Z1289" s="17">
        <f t="shared" si="187"/>
        <v>0.22549078106062309</v>
      </c>
      <c r="AA1289" s="17">
        <f t="shared" si="188"/>
        <v>0.19791468458386108</v>
      </c>
      <c r="AB1289" s="17">
        <f t="shared" si="189"/>
        <v>0.29686101040767443</v>
      </c>
      <c r="AD1289" s="17">
        <v>108</v>
      </c>
      <c r="AE1289" s="17">
        <v>4</v>
      </c>
      <c r="AF1289" s="17">
        <f>SUMPRODUCT(Y1289:AB1289,'Coded Choice Data'!C1289:F1289)</f>
        <v>0.29686101040767443</v>
      </c>
      <c r="AG1289" s="17">
        <f t="shared" si="190"/>
        <v>-1.2144912281408544</v>
      </c>
    </row>
    <row r="1290" spans="9:33" x14ac:dyDescent="0.3">
      <c r="I1290" s="16">
        <v>108</v>
      </c>
      <c r="J1290" s="16">
        <v>5</v>
      </c>
      <c r="K1290" s="17">
        <f>SUMPRODUCT($A$2:$G$2,'Des Matrix All Tasks All Resp'!C1291:I1291)</f>
        <v>1.3392610796480227</v>
      </c>
      <c r="L1290" s="17">
        <f>SUMPRODUCT($A$2:$G$2,'Des Matrix All Tasks All Resp'!J1291:P1291)</f>
        <v>0.65706357561691719</v>
      </c>
      <c r="M1290" s="17">
        <f>SUMPRODUCT($A$2:$G$2,'Des Matrix All Tasks All Resp'!Q1291:W1291)</f>
        <v>0.66584189037001906</v>
      </c>
      <c r="N1290" s="17">
        <f>SUMPRODUCT($A$2:$G$2,'Des Matrix All Tasks All Resp'!X1291:AD1291)</f>
        <v>-0.79214457067197641</v>
      </c>
      <c r="P1290" s="17">
        <v>108</v>
      </c>
      <c r="Q1290" s="17">
        <v>5</v>
      </c>
      <c r="R1290" s="17">
        <f t="shared" si="182"/>
        <v>3.8162225787435333</v>
      </c>
      <c r="S1290" s="17">
        <f t="shared" si="183"/>
        <v>1.9291192963151294</v>
      </c>
      <c r="T1290" s="17">
        <f t="shared" si="184"/>
        <v>1.9461282584821706</v>
      </c>
      <c r="U1290" s="17">
        <f t="shared" si="185"/>
        <v>0.45287253595681493</v>
      </c>
      <c r="W1290" s="17">
        <v>108</v>
      </c>
      <c r="X1290" s="17">
        <v>5</v>
      </c>
      <c r="Y1290" s="17">
        <f t="shared" si="186"/>
        <v>0.46857342987741968</v>
      </c>
      <c r="Z1290" s="17">
        <f t="shared" si="187"/>
        <v>0.23686617503707263</v>
      </c>
      <c r="AA1290" s="17">
        <f t="shared" si="188"/>
        <v>0.23895461395194584</v>
      </c>
      <c r="AB1290" s="17">
        <f t="shared" si="189"/>
        <v>5.5605781133561828E-2</v>
      </c>
      <c r="AD1290" s="17">
        <v>108</v>
      </c>
      <c r="AE1290" s="17">
        <v>5</v>
      </c>
      <c r="AF1290" s="17">
        <f>SUMPRODUCT(Y1290:AB1290,'Coded Choice Data'!C1290:F1290)</f>
        <v>0.46857342987741968</v>
      </c>
      <c r="AG1290" s="17">
        <f t="shared" si="190"/>
        <v>-0.75806245558852292</v>
      </c>
    </row>
    <row r="1291" spans="9:33" x14ac:dyDescent="0.3">
      <c r="I1291" s="16">
        <v>108</v>
      </c>
      <c r="J1291" s="16">
        <v>6</v>
      </c>
      <c r="K1291" s="17">
        <f>SUMPRODUCT($A$2:$G$2,'Des Matrix All Tasks All Resp'!C1292:I1292)</f>
        <v>-0.68125478487649804</v>
      </c>
      <c r="L1291" s="17">
        <f>SUMPRODUCT($A$2:$G$2,'Des Matrix All Tasks All Resp'!J1292:P1292)</f>
        <v>-0.29981689164942416</v>
      </c>
      <c r="M1291" s="17">
        <f>SUMPRODUCT($A$2:$G$2,'Des Matrix All Tasks All Resp'!Q1292:W1292)</f>
        <v>-0.69446976714678621</v>
      </c>
      <c r="N1291" s="17">
        <f>SUMPRODUCT($A$2:$G$2,'Des Matrix All Tasks All Resp'!X1292:AD1292)</f>
        <v>-0.79214457067197641</v>
      </c>
      <c r="P1291" s="17">
        <v>108</v>
      </c>
      <c r="Q1291" s="17">
        <v>6</v>
      </c>
      <c r="R1291" s="17">
        <f t="shared" si="182"/>
        <v>0.50598169568907869</v>
      </c>
      <c r="S1291" s="17">
        <f t="shared" si="183"/>
        <v>0.74095388310426558</v>
      </c>
      <c r="T1291" s="17">
        <f t="shared" si="184"/>
        <v>0.49933914382267025</v>
      </c>
      <c r="U1291" s="17">
        <f t="shared" si="185"/>
        <v>0.45287253595681493</v>
      </c>
      <c r="W1291" s="17">
        <v>108</v>
      </c>
      <c r="X1291" s="17">
        <v>6</v>
      </c>
      <c r="Y1291" s="17">
        <f t="shared" si="186"/>
        <v>0.23008086144146769</v>
      </c>
      <c r="Z1291" s="17">
        <f t="shared" si="187"/>
        <v>0.33692781609591671</v>
      </c>
      <c r="AA1291" s="17">
        <f t="shared" si="188"/>
        <v>0.22706034890393112</v>
      </c>
      <c r="AB1291" s="17">
        <f t="shared" si="189"/>
        <v>0.20593097355868456</v>
      </c>
      <c r="AD1291" s="17">
        <v>108</v>
      </c>
      <c r="AE1291" s="17">
        <v>6</v>
      </c>
      <c r="AF1291" s="17">
        <f>SUMPRODUCT(Y1291:AB1291,'Coded Choice Data'!C1291:F1291)</f>
        <v>0.20593097355868456</v>
      </c>
      <c r="AG1291" s="17">
        <f t="shared" si="190"/>
        <v>-1.5802142461565509</v>
      </c>
    </row>
    <row r="1292" spans="9:33" x14ac:dyDescent="0.3">
      <c r="I1292" s="16">
        <v>108</v>
      </c>
      <c r="J1292" s="16">
        <v>7</v>
      </c>
      <c r="K1292" s="17">
        <f>SUMPRODUCT($A$2:$G$2,'Des Matrix All Tasks All Resp'!C1293:I1293)</f>
        <v>0.66584189037001906</v>
      </c>
      <c r="L1292" s="17">
        <f>SUMPRODUCT($A$2:$G$2,'Des Matrix All Tasks All Resp'!J1293:P1293)</f>
        <v>-0.8515711716844464</v>
      </c>
      <c r="M1292" s="17">
        <f>SUMPRODUCT($A$2:$G$2,'Des Matrix All Tasks All Resp'!Q1293:W1293)</f>
        <v>-0.29981689164942416</v>
      </c>
      <c r="N1292" s="17">
        <f>SUMPRODUCT($A$2:$G$2,'Des Matrix All Tasks All Resp'!X1293:AD1293)</f>
        <v>-0.79214457067197641</v>
      </c>
      <c r="P1292" s="17">
        <v>108</v>
      </c>
      <c r="Q1292" s="17">
        <v>7</v>
      </c>
      <c r="R1292" s="17">
        <f t="shared" si="182"/>
        <v>1.9461282584821706</v>
      </c>
      <c r="S1292" s="17">
        <f t="shared" si="183"/>
        <v>0.42674391698803016</v>
      </c>
      <c r="T1292" s="17">
        <f t="shared" si="184"/>
        <v>0.74095388310426558</v>
      </c>
      <c r="U1292" s="17">
        <f t="shared" si="185"/>
        <v>0.45287253595681493</v>
      </c>
      <c r="W1292" s="17">
        <v>108</v>
      </c>
      <c r="X1292" s="17">
        <v>7</v>
      </c>
      <c r="Y1292" s="17">
        <f t="shared" si="186"/>
        <v>0.54563855254439342</v>
      </c>
      <c r="Z1292" s="17">
        <f t="shared" si="187"/>
        <v>0.1196467561465229</v>
      </c>
      <c r="AA1292" s="17">
        <f t="shared" si="188"/>
        <v>0.20774221972115875</v>
      </c>
      <c r="AB1292" s="17">
        <f t="shared" si="189"/>
        <v>0.12697247158792493</v>
      </c>
      <c r="AD1292" s="17">
        <v>108</v>
      </c>
      <c r="AE1292" s="17">
        <v>7</v>
      </c>
      <c r="AF1292" s="17">
        <f>SUMPRODUCT(Y1292:AB1292,'Coded Choice Data'!C1292:F1292)</f>
        <v>0.1196467561465229</v>
      </c>
      <c r="AG1292" s="17">
        <f t="shared" si="190"/>
        <v>-2.1232115761818728</v>
      </c>
    </row>
    <row r="1293" spans="9:33" x14ac:dyDescent="0.3">
      <c r="I1293" s="16">
        <v>108</v>
      </c>
      <c r="J1293" s="16">
        <v>8</v>
      </c>
      <c r="K1293" s="17">
        <f>SUMPRODUCT($A$2:$G$2,'Des Matrix All Tasks All Resp'!C1294:I1294)</f>
        <v>-1.1975725696168413</v>
      </c>
      <c r="L1293" s="17">
        <f>SUMPRODUCT($A$2:$G$2,'Des Matrix All Tasks All Resp'!J1294:P1294)</f>
        <v>-0.68125478487649804</v>
      </c>
      <c r="M1293" s="17">
        <f>SUMPRODUCT($A$2:$G$2,'Des Matrix All Tasks All Resp'!Q1294:W1294)</f>
        <v>0.65706357561691719</v>
      </c>
      <c r="N1293" s="17">
        <f>SUMPRODUCT($A$2:$G$2,'Des Matrix All Tasks All Resp'!X1294:AD1294)</f>
        <v>-0.79214457067197641</v>
      </c>
      <c r="P1293" s="17">
        <v>108</v>
      </c>
      <c r="Q1293" s="17">
        <v>8</v>
      </c>
      <c r="R1293" s="17">
        <f t="shared" si="182"/>
        <v>0.30192622799302171</v>
      </c>
      <c r="S1293" s="17">
        <f t="shared" si="183"/>
        <v>0.50598169568907869</v>
      </c>
      <c r="T1293" s="17">
        <f t="shared" si="184"/>
        <v>1.9291192963151294</v>
      </c>
      <c r="U1293" s="17">
        <f t="shared" si="185"/>
        <v>0.45287253595681493</v>
      </c>
      <c r="W1293" s="17">
        <v>108</v>
      </c>
      <c r="X1293" s="17">
        <v>8</v>
      </c>
      <c r="Y1293" s="17">
        <f t="shared" si="186"/>
        <v>9.4650694721508805E-2</v>
      </c>
      <c r="Z1293" s="17">
        <f t="shared" si="187"/>
        <v>0.15861993617343256</v>
      </c>
      <c r="AA1293" s="17">
        <f t="shared" si="188"/>
        <v>0.60475859553716993</v>
      </c>
      <c r="AB1293" s="17">
        <f t="shared" si="189"/>
        <v>0.14197077356788865</v>
      </c>
      <c r="AD1293" s="17">
        <v>108</v>
      </c>
      <c r="AE1293" s="17">
        <v>8</v>
      </c>
      <c r="AF1293" s="17">
        <f>SUMPRODUCT(Y1293:AB1293,'Coded Choice Data'!C1293:F1293)</f>
        <v>0.14197077356788865</v>
      </c>
      <c r="AG1293" s="17">
        <f t="shared" si="190"/>
        <v>-1.9521340625091539</v>
      </c>
    </row>
    <row r="1294" spans="9:33" x14ac:dyDescent="0.3">
      <c r="I1294" s="16">
        <v>108</v>
      </c>
      <c r="J1294" s="16">
        <v>9</v>
      </c>
      <c r="K1294" s="17">
        <f>SUMPRODUCT($A$2:$G$2,'Des Matrix All Tasks All Resp'!C1295:I1295)</f>
        <v>-1.0671293456207582</v>
      </c>
      <c r="L1294" s="17">
        <f>SUMPRODUCT($A$2:$G$2,'Des Matrix All Tasks All Resp'!J1295:P1295)</f>
        <v>-0.69446976714678621</v>
      </c>
      <c r="M1294" s="17">
        <f>SUMPRODUCT($A$2:$G$2,'Des Matrix All Tasks All Resp'!Q1295:W1295)</f>
        <v>1.3392610796480227</v>
      </c>
      <c r="N1294" s="17">
        <f>SUMPRODUCT($A$2:$G$2,'Des Matrix All Tasks All Resp'!X1295:AD1295)</f>
        <v>-0.79214457067197641</v>
      </c>
      <c r="P1294" s="17">
        <v>108</v>
      </c>
      <c r="Q1294" s="17">
        <v>9</v>
      </c>
      <c r="R1294" s="17">
        <f t="shared" si="182"/>
        <v>0.3439945909823911</v>
      </c>
      <c r="S1294" s="17">
        <f t="shared" si="183"/>
        <v>0.49933914382267025</v>
      </c>
      <c r="T1294" s="17">
        <f t="shared" si="184"/>
        <v>3.8162225787435333</v>
      </c>
      <c r="U1294" s="17">
        <f t="shared" si="185"/>
        <v>0.45287253595681493</v>
      </c>
      <c r="W1294" s="17">
        <v>108</v>
      </c>
      <c r="X1294" s="17">
        <v>9</v>
      </c>
      <c r="Y1294" s="17">
        <f t="shared" si="186"/>
        <v>6.7285941987372616E-2</v>
      </c>
      <c r="Z1294" s="17">
        <f t="shared" si="187"/>
        <v>9.7671607473026778E-2</v>
      </c>
      <c r="AA1294" s="17">
        <f t="shared" si="188"/>
        <v>0.7464597926116322</v>
      </c>
      <c r="AB1294" s="17">
        <f t="shared" si="189"/>
        <v>8.8582657927968433E-2</v>
      </c>
      <c r="AD1294" s="17">
        <v>108</v>
      </c>
      <c r="AE1294" s="17">
        <v>9</v>
      </c>
      <c r="AF1294" s="17">
        <f>SUMPRODUCT(Y1294:AB1294,'Coded Choice Data'!C1294:F1294)</f>
        <v>0.7464597926116322</v>
      </c>
      <c r="AG1294" s="17">
        <f t="shared" si="190"/>
        <v>-0.29241352465689846</v>
      </c>
    </row>
    <row r="1295" spans="9:33" x14ac:dyDescent="0.3">
      <c r="I1295" s="16">
        <v>108</v>
      </c>
      <c r="J1295" s="16">
        <v>10</v>
      </c>
      <c r="K1295" s="17">
        <f>SUMPRODUCT($A$2:$G$2,'Des Matrix All Tasks All Resp'!C1296:I1296)</f>
        <v>-0.29981689164942416</v>
      </c>
      <c r="L1295" s="17">
        <f>SUMPRODUCT($A$2:$G$2,'Des Matrix All Tasks All Resp'!J1296:P1296)</f>
        <v>1.3392610796480227</v>
      </c>
      <c r="M1295" s="17">
        <f>SUMPRODUCT($A$2:$G$2,'Des Matrix All Tasks All Resp'!Q1296:W1296)</f>
        <v>-1.1975725696168413</v>
      </c>
      <c r="N1295" s="17">
        <f>SUMPRODUCT($A$2:$G$2,'Des Matrix All Tasks All Resp'!X1296:AD1296)</f>
        <v>-0.79214457067197641</v>
      </c>
      <c r="P1295" s="17">
        <v>108</v>
      </c>
      <c r="Q1295" s="17">
        <v>10</v>
      </c>
      <c r="R1295" s="17">
        <f t="shared" si="182"/>
        <v>0.74095388310426558</v>
      </c>
      <c r="S1295" s="17">
        <f t="shared" si="183"/>
        <v>3.8162225787435333</v>
      </c>
      <c r="T1295" s="17">
        <f t="shared" si="184"/>
        <v>0.30192622799302171</v>
      </c>
      <c r="U1295" s="17">
        <f t="shared" si="185"/>
        <v>0.45287253595681493</v>
      </c>
      <c r="W1295" s="17">
        <v>108</v>
      </c>
      <c r="X1295" s="17">
        <v>10</v>
      </c>
      <c r="Y1295" s="17">
        <f t="shared" si="186"/>
        <v>0.13948745082729661</v>
      </c>
      <c r="Z1295" s="17">
        <f t="shared" si="187"/>
        <v>0.71841874566922448</v>
      </c>
      <c r="AA1295" s="17">
        <f t="shared" si="188"/>
        <v>5.6838786921805544E-2</v>
      </c>
      <c r="AB1295" s="17">
        <f t="shared" si="189"/>
        <v>8.525501658167324E-2</v>
      </c>
      <c r="AD1295" s="17">
        <v>108</v>
      </c>
      <c r="AE1295" s="17">
        <v>10</v>
      </c>
      <c r="AF1295" s="17">
        <f>SUMPRODUCT(Y1295:AB1295,'Coded Choice Data'!C1295:F1295)</f>
        <v>0.71841874566922448</v>
      </c>
      <c r="AG1295" s="17">
        <f t="shared" si="190"/>
        <v>-0.33070266869701831</v>
      </c>
    </row>
    <row r="1296" spans="9:33" x14ac:dyDescent="0.3">
      <c r="I1296" s="16">
        <v>108</v>
      </c>
      <c r="J1296" s="16">
        <v>11</v>
      </c>
      <c r="K1296" s="17">
        <f>SUMPRODUCT($A$2:$G$2,'Des Matrix All Tasks All Resp'!C1297:I1297)</f>
        <v>-1.0671293456207582</v>
      </c>
      <c r="L1296" s="17">
        <f>SUMPRODUCT($A$2:$G$2,'Des Matrix All Tasks All Resp'!J1297:P1297)</f>
        <v>0.66584189037001906</v>
      </c>
      <c r="M1296" s="17">
        <f>SUMPRODUCT($A$2:$G$2,'Des Matrix All Tasks All Resp'!Q1297:W1297)</f>
        <v>-0.68125478487649804</v>
      </c>
      <c r="N1296" s="17">
        <f>SUMPRODUCT($A$2:$G$2,'Des Matrix All Tasks All Resp'!X1297:AD1297)</f>
        <v>-0.79214457067197641</v>
      </c>
      <c r="P1296" s="17">
        <v>108</v>
      </c>
      <c r="Q1296" s="17">
        <v>11</v>
      </c>
      <c r="R1296" s="17">
        <f t="shared" si="182"/>
        <v>0.3439945909823911</v>
      </c>
      <c r="S1296" s="17">
        <f t="shared" si="183"/>
        <v>1.9461282584821706</v>
      </c>
      <c r="T1296" s="17">
        <f t="shared" si="184"/>
        <v>0.50598169568907869</v>
      </c>
      <c r="U1296" s="17">
        <f t="shared" si="185"/>
        <v>0.45287253595681493</v>
      </c>
      <c r="W1296" s="17">
        <v>108</v>
      </c>
      <c r="X1296" s="17">
        <v>11</v>
      </c>
      <c r="Y1296" s="17">
        <f t="shared" si="186"/>
        <v>0.10587781396870258</v>
      </c>
      <c r="Z1296" s="17">
        <f t="shared" si="187"/>
        <v>0.59899722586439763</v>
      </c>
      <c r="AA1296" s="17">
        <f t="shared" si="188"/>
        <v>0.15573569251407005</v>
      </c>
      <c r="AB1296" s="17">
        <f t="shared" si="189"/>
        <v>0.1393892676528298</v>
      </c>
      <c r="AD1296" s="17">
        <v>108</v>
      </c>
      <c r="AE1296" s="17">
        <v>11</v>
      </c>
      <c r="AF1296" s="17">
        <f>SUMPRODUCT(Y1296:AB1296,'Coded Choice Data'!C1296:F1296)</f>
        <v>0.59899722586439763</v>
      </c>
      <c r="AG1296" s="17">
        <f t="shared" si="190"/>
        <v>-0.51249831215554631</v>
      </c>
    </row>
    <row r="1297" spans="9:33" x14ac:dyDescent="0.3">
      <c r="I1297" s="16">
        <v>108</v>
      </c>
      <c r="J1297" s="16">
        <v>12</v>
      </c>
      <c r="K1297" s="17">
        <f>SUMPRODUCT($A$2:$G$2,'Des Matrix All Tasks All Resp'!C1298:I1298)</f>
        <v>0.65706357561691719</v>
      </c>
      <c r="L1297" s="17">
        <f>SUMPRODUCT($A$2:$G$2,'Des Matrix All Tasks All Resp'!J1298:P1298)</f>
        <v>-0.8515711716844464</v>
      </c>
      <c r="M1297" s="17">
        <f>SUMPRODUCT($A$2:$G$2,'Des Matrix All Tasks All Resp'!Q1298:W1298)</f>
        <v>-0.69446976714678621</v>
      </c>
      <c r="N1297" s="17">
        <f>SUMPRODUCT($A$2:$G$2,'Des Matrix All Tasks All Resp'!X1298:AD1298)</f>
        <v>-0.79214457067197641</v>
      </c>
      <c r="P1297" s="17">
        <v>108</v>
      </c>
      <c r="Q1297" s="17">
        <v>12</v>
      </c>
      <c r="R1297" s="17">
        <f t="shared" si="182"/>
        <v>1.9291192963151294</v>
      </c>
      <c r="S1297" s="17">
        <f t="shared" si="183"/>
        <v>0.42674391698803016</v>
      </c>
      <c r="T1297" s="17">
        <f t="shared" si="184"/>
        <v>0.49933914382267025</v>
      </c>
      <c r="U1297" s="17">
        <f t="shared" si="185"/>
        <v>0.45287253595681493</v>
      </c>
      <c r="W1297" s="17">
        <v>108</v>
      </c>
      <c r="X1297" s="17">
        <v>12</v>
      </c>
      <c r="Y1297" s="17">
        <f t="shared" si="186"/>
        <v>0.58315466205103683</v>
      </c>
      <c r="Z1297" s="17">
        <f t="shared" si="187"/>
        <v>0.1290006819012392</v>
      </c>
      <c r="AA1297" s="17">
        <f t="shared" si="188"/>
        <v>0.15094553780109821</v>
      </c>
      <c r="AB1297" s="17">
        <f t="shared" si="189"/>
        <v>0.13689911824662579</v>
      </c>
      <c r="AD1297" s="17">
        <v>108</v>
      </c>
      <c r="AE1297" s="17">
        <v>12</v>
      </c>
      <c r="AF1297" s="17">
        <f>SUMPRODUCT(Y1297:AB1297,'Coded Choice Data'!C1297:F1297)</f>
        <v>0.13689911824662579</v>
      </c>
      <c r="AG1297" s="17">
        <f t="shared" si="190"/>
        <v>-1.9885109875658482</v>
      </c>
    </row>
    <row r="1298" spans="9:33" x14ac:dyDescent="0.3">
      <c r="I1298" s="16">
        <v>109</v>
      </c>
      <c r="J1298" s="16">
        <v>1</v>
      </c>
      <c r="K1298" s="17">
        <f>SUMPRODUCT($A$2:$G$2,'Des Matrix All Tasks All Resp'!C1299:I1299)</f>
        <v>-0.69446976714678621</v>
      </c>
      <c r="L1298" s="17">
        <f>SUMPRODUCT($A$2:$G$2,'Des Matrix All Tasks All Resp'!J1299:P1299)</f>
        <v>-1.1975725696168413</v>
      </c>
      <c r="M1298" s="17">
        <f>SUMPRODUCT($A$2:$G$2,'Des Matrix All Tasks All Resp'!Q1299:W1299)</f>
        <v>0.66584189037001906</v>
      </c>
      <c r="N1298" s="17">
        <f>SUMPRODUCT($A$2:$G$2,'Des Matrix All Tasks All Resp'!X1299:AD1299)</f>
        <v>-0.79214457067197641</v>
      </c>
      <c r="P1298" s="17">
        <v>109</v>
      </c>
      <c r="Q1298" s="17">
        <v>1</v>
      </c>
      <c r="R1298" s="17">
        <f t="shared" si="182"/>
        <v>0.49933914382267025</v>
      </c>
      <c r="S1298" s="17">
        <f t="shared" si="183"/>
        <v>0.30192622799302171</v>
      </c>
      <c r="T1298" s="17">
        <f t="shared" si="184"/>
        <v>1.9461282584821706</v>
      </c>
      <c r="U1298" s="17">
        <f t="shared" si="185"/>
        <v>0.45287253595681493</v>
      </c>
      <c r="W1298" s="17">
        <v>109</v>
      </c>
      <c r="X1298" s="17">
        <v>1</v>
      </c>
      <c r="Y1298" s="17">
        <f t="shared" si="186"/>
        <v>0.15603050430241394</v>
      </c>
      <c r="Z1298" s="17">
        <f t="shared" si="187"/>
        <v>9.4344098992981823E-2</v>
      </c>
      <c r="AA1298" s="17">
        <f t="shared" si="188"/>
        <v>0.60811449966355624</v>
      </c>
      <c r="AB1298" s="17">
        <f t="shared" si="189"/>
        <v>0.14151089704104794</v>
      </c>
      <c r="AD1298" s="17">
        <v>109</v>
      </c>
      <c r="AE1298" s="17">
        <v>1</v>
      </c>
      <c r="AF1298" s="17">
        <f>SUMPRODUCT(Y1298:AB1298,'Coded Choice Data'!C1298:F1298)</f>
        <v>0.60811449966355624</v>
      </c>
      <c r="AG1298" s="17">
        <f t="shared" si="190"/>
        <v>-0.49739209293123748</v>
      </c>
    </row>
    <row r="1299" spans="9:33" x14ac:dyDescent="0.3">
      <c r="I1299" s="16">
        <v>109</v>
      </c>
      <c r="J1299" s="16">
        <v>2</v>
      </c>
      <c r="K1299" s="17">
        <f>SUMPRODUCT($A$2:$G$2,'Des Matrix All Tasks All Resp'!C1300:I1300)</f>
        <v>-0.29981689164942416</v>
      </c>
      <c r="L1299" s="17">
        <f>SUMPRODUCT($A$2:$G$2,'Des Matrix All Tasks All Resp'!J1300:P1300)</f>
        <v>0.65706357561691719</v>
      </c>
      <c r="M1299" s="17">
        <f>SUMPRODUCT($A$2:$G$2,'Des Matrix All Tasks All Resp'!Q1300:W1300)</f>
        <v>-1.0671293456207582</v>
      </c>
      <c r="N1299" s="17">
        <f>SUMPRODUCT($A$2:$G$2,'Des Matrix All Tasks All Resp'!X1300:AD1300)</f>
        <v>-0.79214457067197641</v>
      </c>
      <c r="P1299" s="17">
        <v>109</v>
      </c>
      <c r="Q1299" s="17">
        <v>2</v>
      </c>
      <c r="R1299" s="17">
        <f t="shared" si="182"/>
        <v>0.74095388310426558</v>
      </c>
      <c r="S1299" s="17">
        <f t="shared" si="183"/>
        <v>1.9291192963151294</v>
      </c>
      <c r="T1299" s="17">
        <f t="shared" si="184"/>
        <v>0.3439945909823911</v>
      </c>
      <c r="U1299" s="17">
        <f t="shared" si="185"/>
        <v>0.45287253595681493</v>
      </c>
      <c r="W1299" s="17">
        <v>109</v>
      </c>
      <c r="X1299" s="17">
        <v>2</v>
      </c>
      <c r="Y1299" s="17">
        <f t="shared" si="186"/>
        <v>0.21371982717594143</v>
      </c>
      <c r="Z1299" s="17">
        <f t="shared" si="187"/>
        <v>0.55643279833142645</v>
      </c>
      <c r="AA1299" s="17">
        <f t="shared" si="188"/>
        <v>9.922137694481846E-2</v>
      </c>
      <c r="AB1299" s="17">
        <f t="shared" si="189"/>
        <v>0.13062599754781365</v>
      </c>
      <c r="AD1299" s="17">
        <v>109</v>
      </c>
      <c r="AE1299" s="17">
        <v>2</v>
      </c>
      <c r="AF1299" s="17">
        <f>SUMPRODUCT(Y1299:AB1299,'Coded Choice Data'!C1299:F1299)</f>
        <v>0.55643279833142645</v>
      </c>
      <c r="AG1299" s="17">
        <f t="shared" si="190"/>
        <v>-0.58620887327365379</v>
      </c>
    </row>
    <row r="1300" spans="9:33" x14ac:dyDescent="0.3">
      <c r="I1300" s="16">
        <v>109</v>
      </c>
      <c r="J1300" s="16">
        <v>3</v>
      </c>
      <c r="K1300" s="17">
        <f>SUMPRODUCT($A$2:$G$2,'Des Matrix All Tasks All Resp'!C1301:I1301)</f>
        <v>1.3392610796480227</v>
      </c>
      <c r="L1300" s="17">
        <f>SUMPRODUCT($A$2:$G$2,'Des Matrix All Tasks All Resp'!J1301:P1301)</f>
        <v>-0.68125478487649804</v>
      </c>
      <c r="M1300" s="17">
        <f>SUMPRODUCT($A$2:$G$2,'Des Matrix All Tasks All Resp'!Q1301:W1301)</f>
        <v>-0.8515711716844464</v>
      </c>
      <c r="N1300" s="17">
        <f>SUMPRODUCT($A$2:$G$2,'Des Matrix All Tasks All Resp'!X1301:AD1301)</f>
        <v>-0.79214457067197641</v>
      </c>
      <c r="P1300" s="17">
        <v>109</v>
      </c>
      <c r="Q1300" s="17">
        <v>3</v>
      </c>
      <c r="R1300" s="17">
        <f t="shared" si="182"/>
        <v>3.8162225787435333</v>
      </c>
      <c r="S1300" s="17">
        <f t="shared" si="183"/>
        <v>0.50598169568907869</v>
      </c>
      <c r="T1300" s="17">
        <f t="shared" si="184"/>
        <v>0.42674391698803016</v>
      </c>
      <c r="U1300" s="17">
        <f t="shared" si="185"/>
        <v>0.45287253595681493</v>
      </c>
      <c r="W1300" s="17">
        <v>109</v>
      </c>
      <c r="X1300" s="17">
        <v>3</v>
      </c>
      <c r="Y1300" s="17">
        <f t="shared" si="186"/>
        <v>0.73363208360075771</v>
      </c>
      <c r="Z1300" s="17">
        <f t="shared" si="187"/>
        <v>9.7270114101793301E-2</v>
      </c>
      <c r="AA1300" s="17">
        <f t="shared" si="188"/>
        <v>8.2037413312237836E-2</v>
      </c>
      <c r="AB1300" s="17">
        <f t="shared" si="189"/>
        <v>8.7060388985211054E-2</v>
      </c>
      <c r="AD1300" s="17">
        <v>109</v>
      </c>
      <c r="AE1300" s="17">
        <v>3</v>
      </c>
      <c r="AF1300" s="17">
        <f>SUMPRODUCT(Y1300:AB1300,'Coded Choice Data'!C1300:F1300)</f>
        <v>9.7270114101793301E-2</v>
      </c>
      <c r="AG1300" s="17">
        <f t="shared" si="190"/>
        <v>-2.3302634890594969</v>
      </c>
    </row>
    <row r="1301" spans="9:33" x14ac:dyDescent="0.3">
      <c r="I1301" s="16">
        <v>109</v>
      </c>
      <c r="J1301" s="16">
        <v>4</v>
      </c>
      <c r="K1301" s="17">
        <f>SUMPRODUCT($A$2:$G$2,'Des Matrix All Tasks All Resp'!C1302:I1302)</f>
        <v>-0.8515711716844464</v>
      </c>
      <c r="L1301" s="17">
        <f>SUMPRODUCT($A$2:$G$2,'Des Matrix All Tasks All Resp'!J1302:P1302)</f>
        <v>-1.0671293456207582</v>
      </c>
      <c r="M1301" s="17">
        <f>SUMPRODUCT($A$2:$G$2,'Des Matrix All Tasks All Resp'!Q1302:W1302)</f>
        <v>-1.1975725696168413</v>
      </c>
      <c r="N1301" s="17">
        <f>SUMPRODUCT($A$2:$G$2,'Des Matrix All Tasks All Resp'!X1302:AD1302)</f>
        <v>-0.79214457067197641</v>
      </c>
      <c r="P1301" s="17">
        <v>109</v>
      </c>
      <c r="Q1301" s="17">
        <v>4</v>
      </c>
      <c r="R1301" s="17">
        <f t="shared" si="182"/>
        <v>0.42674391698803016</v>
      </c>
      <c r="S1301" s="17">
        <f t="shared" si="183"/>
        <v>0.3439945909823911</v>
      </c>
      <c r="T1301" s="17">
        <f t="shared" si="184"/>
        <v>0.30192622799302171</v>
      </c>
      <c r="U1301" s="17">
        <f t="shared" si="185"/>
        <v>0.45287253595681493</v>
      </c>
      <c r="W1301" s="17">
        <v>109</v>
      </c>
      <c r="X1301" s="17">
        <v>4</v>
      </c>
      <c r="Y1301" s="17">
        <f t="shared" si="186"/>
        <v>0.27973352394784146</v>
      </c>
      <c r="Z1301" s="17">
        <f t="shared" si="187"/>
        <v>0.22549078106062309</v>
      </c>
      <c r="AA1301" s="17">
        <f t="shared" si="188"/>
        <v>0.19791468458386108</v>
      </c>
      <c r="AB1301" s="17">
        <f t="shared" si="189"/>
        <v>0.29686101040767443</v>
      </c>
      <c r="AD1301" s="17">
        <v>109</v>
      </c>
      <c r="AE1301" s="17">
        <v>4</v>
      </c>
      <c r="AF1301" s="17">
        <f>SUMPRODUCT(Y1301:AB1301,'Coded Choice Data'!C1301:F1301)</f>
        <v>0.19791468458386108</v>
      </c>
      <c r="AG1301" s="17">
        <f t="shared" si="190"/>
        <v>-1.6199192270857192</v>
      </c>
    </row>
    <row r="1302" spans="9:33" x14ac:dyDescent="0.3">
      <c r="I1302" s="16">
        <v>109</v>
      </c>
      <c r="J1302" s="16">
        <v>5</v>
      </c>
      <c r="K1302" s="17">
        <f>SUMPRODUCT($A$2:$G$2,'Des Matrix All Tasks All Resp'!C1303:I1303)</f>
        <v>1.3392610796480227</v>
      </c>
      <c r="L1302" s="17">
        <f>SUMPRODUCT($A$2:$G$2,'Des Matrix All Tasks All Resp'!J1303:P1303)</f>
        <v>0.65706357561691719</v>
      </c>
      <c r="M1302" s="17">
        <f>SUMPRODUCT($A$2:$G$2,'Des Matrix All Tasks All Resp'!Q1303:W1303)</f>
        <v>0.66584189037001906</v>
      </c>
      <c r="N1302" s="17">
        <f>SUMPRODUCT($A$2:$G$2,'Des Matrix All Tasks All Resp'!X1303:AD1303)</f>
        <v>-0.79214457067197641</v>
      </c>
      <c r="P1302" s="17">
        <v>109</v>
      </c>
      <c r="Q1302" s="17">
        <v>5</v>
      </c>
      <c r="R1302" s="17">
        <f t="shared" si="182"/>
        <v>3.8162225787435333</v>
      </c>
      <c r="S1302" s="17">
        <f t="shared" si="183"/>
        <v>1.9291192963151294</v>
      </c>
      <c r="T1302" s="17">
        <f t="shared" si="184"/>
        <v>1.9461282584821706</v>
      </c>
      <c r="U1302" s="17">
        <f t="shared" si="185"/>
        <v>0.45287253595681493</v>
      </c>
      <c r="W1302" s="17">
        <v>109</v>
      </c>
      <c r="X1302" s="17">
        <v>5</v>
      </c>
      <c r="Y1302" s="17">
        <f t="shared" si="186"/>
        <v>0.46857342987741968</v>
      </c>
      <c r="Z1302" s="17">
        <f t="shared" si="187"/>
        <v>0.23686617503707263</v>
      </c>
      <c r="AA1302" s="17">
        <f t="shared" si="188"/>
        <v>0.23895461395194584</v>
      </c>
      <c r="AB1302" s="17">
        <f t="shared" si="189"/>
        <v>5.5605781133561828E-2</v>
      </c>
      <c r="AD1302" s="17">
        <v>109</v>
      </c>
      <c r="AE1302" s="17">
        <v>5</v>
      </c>
      <c r="AF1302" s="17">
        <f>SUMPRODUCT(Y1302:AB1302,'Coded Choice Data'!C1302:F1302)</f>
        <v>0.23686617503707263</v>
      </c>
      <c r="AG1302" s="17">
        <f t="shared" si="190"/>
        <v>-1.4402599596196284</v>
      </c>
    </row>
    <row r="1303" spans="9:33" x14ac:dyDescent="0.3">
      <c r="I1303" s="16">
        <v>109</v>
      </c>
      <c r="J1303" s="16">
        <v>6</v>
      </c>
      <c r="K1303" s="17">
        <f>SUMPRODUCT($A$2:$G$2,'Des Matrix All Tasks All Resp'!C1304:I1304)</f>
        <v>-0.68125478487649804</v>
      </c>
      <c r="L1303" s="17">
        <f>SUMPRODUCT($A$2:$G$2,'Des Matrix All Tasks All Resp'!J1304:P1304)</f>
        <v>-0.29981689164942416</v>
      </c>
      <c r="M1303" s="17">
        <f>SUMPRODUCT($A$2:$G$2,'Des Matrix All Tasks All Resp'!Q1304:W1304)</f>
        <v>-0.69446976714678621</v>
      </c>
      <c r="N1303" s="17">
        <f>SUMPRODUCT($A$2:$G$2,'Des Matrix All Tasks All Resp'!X1304:AD1304)</f>
        <v>-0.79214457067197641</v>
      </c>
      <c r="P1303" s="17">
        <v>109</v>
      </c>
      <c r="Q1303" s="17">
        <v>6</v>
      </c>
      <c r="R1303" s="17">
        <f t="shared" si="182"/>
        <v>0.50598169568907869</v>
      </c>
      <c r="S1303" s="17">
        <f t="shared" si="183"/>
        <v>0.74095388310426558</v>
      </c>
      <c r="T1303" s="17">
        <f t="shared" si="184"/>
        <v>0.49933914382267025</v>
      </c>
      <c r="U1303" s="17">
        <f t="shared" si="185"/>
        <v>0.45287253595681493</v>
      </c>
      <c r="W1303" s="17">
        <v>109</v>
      </c>
      <c r="X1303" s="17">
        <v>6</v>
      </c>
      <c r="Y1303" s="17">
        <f t="shared" si="186"/>
        <v>0.23008086144146769</v>
      </c>
      <c r="Z1303" s="17">
        <f t="shared" si="187"/>
        <v>0.33692781609591671</v>
      </c>
      <c r="AA1303" s="17">
        <f t="shared" si="188"/>
        <v>0.22706034890393112</v>
      </c>
      <c r="AB1303" s="17">
        <f t="shared" si="189"/>
        <v>0.20593097355868456</v>
      </c>
      <c r="AD1303" s="17">
        <v>109</v>
      </c>
      <c r="AE1303" s="17">
        <v>6</v>
      </c>
      <c r="AF1303" s="17">
        <f>SUMPRODUCT(Y1303:AB1303,'Coded Choice Data'!C1303:F1303)</f>
        <v>0.20593097355868456</v>
      </c>
      <c r="AG1303" s="17">
        <f t="shared" si="190"/>
        <v>-1.5802142461565509</v>
      </c>
    </row>
    <row r="1304" spans="9:33" x14ac:dyDescent="0.3">
      <c r="I1304" s="16">
        <v>109</v>
      </c>
      <c r="J1304" s="16">
        <v>7</v>
      </c>
      <c r="K1304" s="17">
        <f>SUMPRODUCT($A$2:$G$2,'Des Matrix All Tasks All Resp'!C1305:I1305)</f>
        <v>0.66584189037001906</v>
      </c>
      <c r="L1304" s="17">
        <f>SUMPRODUCT($A$2:$G$2,'Des Matrix All Tasks All Resp'!J1305:P1305)</f>
        <v>-0.8515711716844464</v>
      </c>
      <c r="M1304" s="17">
        <f>SUMPRODUCT($A$2:$G$2,'Des Matrix All Tasks All Resp'!Q1305:W1305)</f>
        <v>-0.29981689164942416</v>
      </c>
      <c r="N1304" s="17">
        <f>SUMPRODUCT($A$2:$G$2,'Des Matrix All Tasks All Resp'!X1305:AD1305)</f>
        <v>-0.79214457067197641</v>
      </c>
      <c r="P1304" s="17">
        <v>109</v>
      </c>
      <c r="Q1304" s="17">
        <v>7</v>
      </c>
      <c r="R1304" s="17">
        <f t="shared" si="182"/>
        <v>1.9461282584821706</v>
      </c>
      <c r="S1304" s="17">
        <f t="shared" si="183"/>
        <v>0.42674391698803016</v>
      </c>
      <c r="T1304" s="17">
        <f t="shared" si="184"/>
        <v>0.74095388310426558</v>
      </c>
      <c r="U1304" s="17">
        <f t="shared" si="185"/>
        <v>0.45287253595681493</v>
      </c>
      <c r="W1304" s="17">
        <v>109</v>
      </c>
      <c r="X1304" s="17">
        <v>7</v>
      </c>
      <c r="Y1304" s="17">
        <f t="shared" si="186"/>
        <v>0.54563855254439342</v>
      </c>
      <c r="Z1304" s="17">
        <f t="shared" si="187"/>
        <v>0.1196467561465229</v>
      </c>
      <c r="AA1304" s="17">
        <f t="shared" si="188"/>
        <v>0.20774221972115875</v>
      </c>
      <c r="AB1304" s="17">
        <f t="shared" si="189"/>
        <v>0.12697247158792493</v>
      </c>
      <c r="AD1304" s="17">
        <v>109</v>
      </c>
      <c r="AE1304" s="17">
        <v>7</v>
      </c>
      <c r="AF1304" s="17">
        <f>SUMPRODUCT(Y1304:AB1304,'Coded Choice Data'!C1304:F1304)</f>
        <v>0.54563855254439342</v>
      </c>
      <c r="AG1304" s="17">
        <f t="shared" si="190"/>
        <v>-0.60579851412740759</v>
      </c>
    </row>
    <row r="1305" spans="9:33" x14ac:dyDescent="0.3">
      <c r="I1305" s="16">
        <v>109</v>
      </c>
      <c r="J1305" s="16">
        <v>8</v>
      </c>
      <c r="K1305" s="17">
        <f>SUMPRODUCT($A$2:$G$2,'Des Matrix All Tasks All Resp'!C1306:I1306)</f>
        <v>-1.1975725696168413</v>
      </c>
      <c r="L1305" s="17">
        <f>SUMPRODUCT($A$2:$G$2,'Des Matrix All Tasks All Resp'!J1306:P1306)</f>
        <v>-0.68125478487649804</v>
      </c>
      <c r="M1305" s="17">
        <f>SUMPRODUCT($A$2:$G$2,'Des Matrix All Tasks All Resp'!Q1306:W1306)</f>
        <v>0.65706357561691719</v>
      </c>
      <c r="N1305" s="17">
        <f>SUMPRODUCT($A$2:$G$2,'Des Matrix All Tasks All Resp'!X1306:AD1306)</f>
        <v>-0.79214457067197641</v>
      </c>
      <c r="P1305" s="17">
        <v>109</v>
      </c>
      <c r="Q1305" s="17">
        <v>8</v>
      </c>
      <c r="R1305" s="17">
        <f t="shared" si="182"/>
        <v>0.30192622799302171</v>
      </c>
      <c r="S1305" s="17">
        <f t="shared" si="183"/>
        <v>0.50598169568907869</v>
      </c>
      <c r="T1305" s="17">
        <f t="shared" si="184"/>
        <v>1.9291192963151294</v>
      </c>
      <c r="U1305" s="17">
        <f t="shared" si="185"/>
        <v>0.45287253595681493</v>
      </c>
      <c r="W1305" s="17">
        <v>109</v>
      </c>
      <c r="X1305" s="17">
        <v>8</v>
      </c>
      <c r="Y1305" s="17">
        <f t="shared" si="186"/>
        <v>9.4650694721508805E-2</v>
      </c>
      <c r="Z1305" s="17">
        <f t="shared" si="187"/>
        <v>0.15861993617343256</v>
      </c>
      <c r="AA1305" s="17">
        <f t="shared" si="188"/>
        <v>0.60475859553716993</v>
      </c>
      <c r="AB1305" s="17">
        <f t="shared" si="189"/>
        <v>0.14197077356788865</v>
      </c>
      <c r="AD1305" s="17">
        <v>109</v>
      </c>
      <c r="AE1305" s="17">
        <v>8</v>
      </c>
      <c r="AF1305" s="17">
        <f>SUMPRODUCT(Y1305:AB1305,'Coded Choice Data'!C1305:F1305)</f>
        <v>0.60475859553716993</v>
      </c>
      <c r="AG1305" s="17">
        <f t="shared" si="190"/>
        <v>-0.5029259162202605</v>
      </c>
    </row>
    <row r="1306" spans="9:33" x14ac:dyDescent="0.3">
      <c r="I1306" s="16">
        <v>109</v>
      </c>
      <c r="J1306" s="16">
        <v>9</v>
      </c>
      <c r="K1306" s="17">
        <f>SUMPRODUCT($A$2:$G$2,'Des Matrix All Tasks All Resp'!C1307:I1307)</f>
        <v>-1.0671293456207582</v>
      </c>
      <c r="L1306" s="17">
        <f>SUMPRODUCT($A$2:$G$2,'Des Matrix All Tasks All Resp'!J1307:P1307)</f>
        <v>-0.69446976714678621</v>
      </c>
      <c r="M1306" s="17">
        <f>SUMPRODUCT($A$2:$G$2,'Des Matrix All Tasks All Resp'!Q1307:W1307)</f>
        <v>1.3392610796480227</v>
      </c>
      <c r="N1306" s="17">
        <f>SUMPRODUCT($A$2:$G$2,'Des Matrix All Tasks All Resp'!X1307:AD1307)</f>
        <v>-0.79214457067197641</v>
      </c>
      <c r="P1306" s="17">
        <v>109</v>
      </c>
      <c r="Q1306" s="17">
        <v>9</v>
      </c>
      <c r="R1306" s="17">
        <f t="shared" si="182"/>
        <v>0.3439945909823911</v>
      </c>
      <c r="S1306" s="17">
        <f t="shared" si="183"/>
        <v>0.49933914382267025</v>
      </c>
      <c r="T1306" s="17">
        <f t="shared" si="184"/>
        <v>3.8162225787435333</v>
      </c>
      <c r="U1306" s="17">
        <f t="shared" si="185"/>
        <v>0.45287253595681493</v>
      </c>
      <c r="W1306" s="17">
        <v>109</v>
      </c>
      <c r="X1306" s="17">
        <v>9</v>
      </c>
      <c r="Y1306" s="17">
        <f t="shared" si="186"/>
        <v>6.7285941987372616E-2</v>
      </c>
      <c r="Z1306" s="17">
        <f t="shared" si="187"/>
        <v>9.7671607473026778E-2</v>
      </c>
      <c r="AA1306" s="17">
        <f t="shared" si="188"/>
        <v>0.7464597926116322</v>
      </c>
      <c r="AB1306" s="17">
        <f t="shared" si="189"/>
        <v>8.8582657927968433E-2</v>
      </c>
      <c r="AD1306" s="17">
        <v>109</v>
      </c>
      <c r="AE1306" s="17">
        <v>9</v>
      </c>
      <c r="AF1306" s="17">
        <f>SUMPRODUCT(Y1306:AB1306,'Coded Choice Data'!C1306:F1306)</f>
        <v>0.7464597926116322</v>
      </c>
      <c r="AG1306" s="17">
        <f t="shared" si="190"/>
        <v>-0.29241352465689846</v>
      </c>
    </row>
    <row r="1307" spans="9:33" x14ac:dyDescent="0.3">
      <c r="I1307" s="16">
        <v>109</v>
      </c>
      <c r="J1307" s="16">
        <v>10</v>
      </c>
      <c r="K1307" s="17">
        <f>SUMPRODUCT($A$2:$G$2,'Des Matrix All Tasks All Resp'!C1308:I1308)</f>
        <v>-0.29981689164942416</v>
      </c>
      <c r="L1307" s="17">
        <f>SUMPRODUCT($A$2:$G$2,'Des Matrix All Tasks All Resp'!J1308:P1308)</f>
        <v>1.3392610796480227</v>
      </c>
      <c r="M1307" s="17">
        <f>SUMPRODUCT($A$2:$G$2,'Des Matrix All Tasks All Resp'!Q1308:W1308)</f>
        <v>-1.1975725696168413</v>
      </c>
      <c r="N1307" s="17">
        <f>SUMPRODUCT($A$2:$G$2,'Des Matrix All Tasks All Resp'!X1308:AD1308)</f>
        <v>-0.79214457067197641</v>
      </c>
      <c r="P1307" s="17">
        <v>109</v>
      </c>
      <c r="Q1307" s="17">
        <v>10</v>
      </c>
      <c r="R1307" s="17">
        <f t="shared" si="182"/>
        <v>0.74095388310426558</v>
      </c>
      <c r="S1307" s="17">
        <f t="shared" si="183"/>
        <v>3.8162225787435333</v>
      </c>
      <c r="T1307" s="17">
        <f t="shared" si="184"/>
        <v>0.30192622799302171</v>
      </c>
      <c r="U1307" s="17">
        <f t="shared" si="185"/>
        <v>0.45287253595681493</v>
      </c>
      <c r="W1307" s="17">
        <v>109</v>
      </c>
      <c r="X1307" s="17">
        <v>10</v>
      </c>
      <c r="Y1307" s="17">
        <f t="shared" si="186"/>
        <v>0.13948745082729661</v>
      </c>
      <c r="Z1307" s="17">
        <f t="shared" si="187"/>
        <v>0.71841874566922448</v>
      </c>
      <c r="AA1307" s="17">
        <f t="shared" si="188"/>
        <v>5.6838786921805544E-2</v>
      </c>
      <c r="AB1307" s="17">
        <f t="shared" si="189"/>
        <v>8.525501658167324E-2</v>
      </c>
      <c r="AD1307" s="17">
        <v>109</v>
      </c>
      <c r="AE1307" s="17">
        <v>10</v>
      </c>
      <c r="AF1307" s="17">
        <f>SUMPRODUCT(Y1307:AB1307,'Coded Choice Data'!C1307:F1307)</f>
        <v>8.525501658167324E-2</v>
      </c>
      <c r="AG1307" s="17">
        <f t="shared" si="190"/>
        <v>-2.4621083190170174</v>
      </c>
    </row>
    <row r="1308" spans="9:33" x14ac:dyDescent="0.3">
      <c r="I1308" s="16">
        <v>109</v>
      </c>
      <c r="J1308" s="16">
        <v>11</v>
      </c>
      <c r="K1308" s="17">
        <f>SUMPRODUCT($A$2:$G$2,'Des Matrix All Tasks All Resp'!C1309:I1309)</f>
        <v>-1.0671293456207582</v>
      </c>
      <c r="L1308" s="17">
        <f>SUMPRODUCT($A$2:$G$2,'Des Matrix All Tasks All Resp'!J1309:P1309)</f>
        <v>0.66584189037001906</v>
      </c>
      <c r="M1308" s="17">
        <f>SUMPRODUCT($A$2:$G$2,'Des Matrix All Tasks All Resp'!Q1309:W1309)</f>
        <v>-0.68125478487649804</v>
      </c>
      <c r="N1308" s="17">
        <f>SUMPRODUCT($A$2:$G$2,'Des Matrix All Tasks All Resp'!X1309:AD1309)</f>
        <v>-0.79214457067197641</v>
      </c>
      <c r="P1308" s="17">
        <v>109</v>
      </c>
      <c r="Q1308" s="17">
        <v>11</v>
      </c>
      <c r="R1308" s="17">
        <f t="shared" si="182"/>
        <v>0.3439945909823911</v>
      </c>
      <c r="S1308" s="17">
        <f t="shared" si="183"/>
        <v>1.9461282584821706</v>
      </c>
      <c r="T1308" s="17">
        <f t="shared" si="184"/>
        <v>0.50598169568907869</v>
      </c>
      <c r="U1308" s="17">
        <f t="shared" si="185"/>
        <v>0.45287253595681493</v>
      </c>
      <c r="W1308" s="17">
        <v>109</v>
      </c>
      <c r="X1308" s="17">
        <v>11</v>
      </c>
      <c r="Y1308" s="17">
        <f t="shared" si="186"/>
        <v>0.10587781396870258</v>
      </c>
      <c r="Z1308" s="17">
        <f t="shared" si="187"/>
        <v>0.59899722586439763</v>
      </c>
      <c r="AA1308" s="17">
        <f t="shared" si="188"/>
        <v>0.15573569251407005</v>
      </c>
      <c r="AB1308" s="17">
        <f t="shared" si="189"/>
        <v>0.1393892676528298</v>
      </c>
      <c r="AD1308" s="17">
        <v>109</v>
      </c>
      <c r="AE1308" s="17">
        <v>11</v>
      </c>
      <c r="AF1308" s="17">
        <f>SUMPRODUCT(Y1308:AB1308,'Coded Choice Data'!C1308:F1308)</f>
        <v>0.59899722586439763</v>
      </c>
      <c r="AG1308" s="17">
        <f t="shared" si="190"/>
        <v>-0.51249831215554631</v>
      </c>
    </row>
    <row r="1309" spans="9:33" x14ac:dyDescent="0.3">
      <c r="I1309" s="16">
        <v>109</v>
      </c>
      <c r="J1309" s="16">
        <v>12</v>
      </c>
      <c r="K1309" s="17">
        <f>SUMPRODUCT($A$2:$G$2,'Des Matrix All Tasks All Resp'!C1310:I1310)</f>
        <v>0.65706357561691719</v>
      </c>
      <c r="L1309" s="17">
        <f>SUMPRODUCT($A$2:$G$2,'Des Matrix All Tasks All Resp'!J1310:P1310)</f>
        <v>-0.8515711716844464</v>
      </c>
      <c r="M1309" s="17">
        <f>SUMPRODUCT($A$2:$G$2,'Des Matrix All Tasks All Resp'!Q1310:W1310)</f>
        <v>-0.69446976714678621</v>
      </c>
      <c r="N1309" s="17">
        <f>SUMPRODUCT($A$2:$G$2,'Des Matrix All Tasks All Resp'!X1310:AD1310)</f>
        <v>-0.79214457067197641</v>
      </c>
      <c r="P1309" s="17">
        <v>109</v>
      </c>
      <c r="Q1309" s="17">
        <v>12</v>
      </c>
      <c r="R1309" s="17">
        <f t="shared" si="182"/>
        <v>1.9291192963151294</v>
      </c>
      <c r="S1309" s="17">
        <f t="shared" si="183"/>
        <v>0.42674391698803016</v>
      </c>
      <c r="T1309" s="17">
        <f t="shared" si="184"/>
        <v>0.49933914382267025</v>
      </c>
      <c r="U1309" s="17">
        <f t="shared" si="185"/>
        <v>0.45287253595681493</v>
      </c>
      <c r="W1309" s="17">
        <v>109</v>
      </c>
      <c r="X1309" s="17">
        <v>12</v>
      </c>
      <c r="Y1309" s="17">
        <f t="shared" si="186"/>
        <v>0.58315466205103683</v>
      </c>
      <c r="Z1309" s="17">
        <f t="shared" si="187"/>
        <v>0.1290006819012392</v>
      </c>
      <c r="AA1309" s="17">
        <f t="shared" si="188"/>
        <v>0.15094553780109821</v>
      </c>
      <c r="AB1309" s="17">
        <f t="shared" si="189"/>
        <v>0.13689911824662579</v>
      </c>
      <c r="AD1309" s="17">
        <v>109</v>
      </c>
      <c r="AE1309" s="17">
        <v>12</v>
      </c>
      <c r="AF1309" s="17">
        <f>SUMPRODUCT(Y1309:AB1309,'Coded Choice Data'!C1309:F1309)</f>
        <v>0.58315466205103683</v>
      </c>
      <c r="AG1309" s="17">
        <f t="shared" si="190"/>
        <v>-0.53930284127695449</v>
      </c>
    </row>
    <row r="1310" spans="9:33" x14ac:dyDescent="0.3">
      <c r="I1310" s="16">
        <v>110</v>
      </c>
      <c r="J1310" s="16">
        <v>1</v>
      </c>
      <c r="K1310" s="17">
        <f>SUMPRODUCT($A$2:$G$2,'Des Matrix All Tasks All Resp'!C1311:I1311)</f>
        <v>-0.69446976714678621</v>
      </c>
      <c r="L1310" s="17">
        <f>SUMPRODUCT($A$2:$G$2,'Des Matrix All Tasks All Resp'!J1311:P1311)</f>
        <v>-1.1975725696168413</v>
      </c>
      <c r="M1310" s="17">
        <f>SUMPRODUCT($A$2:$G$2,'Des Matrix All Tasks All Resp'!Q1311:W1311)</f>
        <v>0.66584189037001906</v>
      </c>
      <c r="N1310" s="17">
        <f>SUMPRODUCT($A$2:$G$2,'Des Matrix All Tasks All Resp'!X1311:AD1311)</f>
        <v>-0.79214457067197641</v>
      </c>
      <c r="P1310" s="17">
        <v>110</v>
      </c>
      <c r="Q1310" s="17">
        <v>1</v>
      </c>
      <c r="R1310" s="17">
        <f t="shared" si="182"/>
        <v>0.49933914382267025</v>
      </c>
      <c r="S1310" s="17">
        <f t="shared" si="183"/>
        <v>0.30192622799302171</v>
      </c>
      <c r="T1310" s="17">
        <f t="shared" si="184"/>
        <v>1.9461282584821706</v>
      </c>
      <c r="U1310" s="17">
        <f t="shared" si="185"/>
        <v>0.45287253595681493</v>
      </c>
      <c r="W1310" s="17">
        <v>110</v>
      </c>
      <c r="X1310" s="17">
        <v>1</v>
      </c>
      <c r="Y1310" s="17">
        <f t="shared" si="186"/>
        <v>0.15603050430241394</v>
      </c>
      <c r="Z1310" s="17">
        <f t="shared" si="187"/>
        <v>9.4344098992981823E-2</v>
      </c>
      <c r="AA1310" s="17">
        <f t="shared" si="188"/>
        <v>0.60811449966355624</v>
      </c>
      <c r="AB1310" s="17">
        <f t="shared" si="189"/>
        <v>0.14151089704104794</v>
      </c>
      <c r="AD1310" s="17">
        <v>110</v>
      </c>
      <c r="AE1310" s="17">
        <v>1</v>
      </c>
      <c r="AF1310" s="17">
        <f>SUMPRODUCT(Y1310:AB1310,'Coded Choice Data'!C1310:F1310)</f>
        <v>0.60811449966355624</v>
      </c>
      <c r="AG1310" s="17">
        <f t="shared" si="190"/>
        <v>-0.49739209293123748</v>
      </c>
    </row>
    <row r="1311" spans="9:33" x14ac:dyDescent="0.3">
      <c r="I1311" s="16">
        <v>110</v>
      </c>
      <c r="J1311" s="16">
        <v>2</v>
      </c>
      <c r="K1311" s="17">
        <f>SUMPRODUCT($A$2:$G$2,'Des Matrix All Tasks All Resp'!C1312:I1312)</f>
        <v>-0.29981689164942416</v>
      </c>
      <c r="L1311" s="17">
        <f>SUMPRODUCT($A$2:$G$2,'Des Matrix All Tasks All Resp'!J1312:P1312)</f>
        <v>0.65706357561691719</v>
      </c>
      <c r="M1311" s="17">
        <f>SUMPRODUCT($A$2:$G$2,'Des Matrix All Tasks All Resp'!Q1312:W1312)</f>
        <v>-1.0671293456207582</v>
      </c>
      <c r="N1311" s="17">
        <f>SUMPRODUCT($A$2:$G$2,'Des Matrix All Tasks All Resp'!X1312:AD1312)</f>
        <v>-0.79214457067197641</v>
      </c>
      <c r="P1311" s="17">
        <v>110</v>
      </c>
      <c r="Q1311" s="17">
        <v>2</v>
      </c>
      <c r="R1311" s="17">
        <f t="shared" si="182"/>
        <v>0.74095388310426558</v>
      </c>
      <c r="S1311" s="17">
        <f t="shared" si="183"/>
        <v>1.9291192963151294</v>
      </c>
      <c r="T1311" s="17">
        <f t="shared" si="184"/>
        <v>0.3439945909823911</v>
      </c>
      <c r="U1311" s="17">
        <f t="shared" si="185"/>
        <v>0.45287253595681493</v>
      </c>
      <c r="W1311" s="17">
        <v>110</v>
      </c>
      <c r="X1311" s="17">
        <v>2</v>
      </c>
      <c r="Y1311" s="17">
        <f t="shared" si="186"/>
        <v>0.21371982717594143</v>
      </c>
      <c r="Z1311" s="17">
        <f t="shared" si="187"/>
        <v>0.55643279833142645</v>
      </c>
      <c r="AA1311" s="17">
        <f t="shared" si="188"/>
        <v>9.922137694481846E-2</v>
      </c>
      <c r="AB1311" s="17">
        <f t="shared" si="189"/>
        <v>0.13062599754781365</v>
      </c>
      <c r="AD1311" s="17">
        <v>110</v>
      </c>
      <c r="AE1311" s="17">
        <v>2</v>
      </c>
      <c r="AF1311" s="17">
        <f>SUMPRODUCT(Y1311:AB1311,'Coded Choice Data'!C1311:F1311)</f>
        <v>0.55643279833142645</v>
      </c>
      <c r="AG1311" s="17">
        <f t="shared" si="190"/>
        <v>-0.58620887327365379</v>
      </c>
    </row>
    <row r="1312" spans="9:33" x14ac:dyDescent="0.3">
      <c r="I1312" s="16">
        <v>110</v>
      </c>
      <c r="J1312" s="16">
        <v>3</v>
      </c>
      <c r="K1312" s="17">
        <f>SUMPRODUCT($A$2:$G$2,'Des Matrix All Tasks All Resp'!C1313:I1313)</f>
        <v>1.3392610796480227</v>
      </c>
      <c r="L1312" s="17">
        <f>SUMPRODUCT($A$2:$G$2,'Des Matrix All Tasks All Resp'!J1313:P1313)</f>
        <v>-0.68125478487649804</v>
      </c>
      <c r="M1312" s="17">
        <f>SUMPRODUCT($A$2:$G$2,'Des Matrix All Tasks All Resp'!Q1313:W1313)</f>
        <v>-0.8515711716844464</v>
      </c>
      <c r="N1312" s="17">
        <f>SUMPRODUCT($A$2:$G$2,'Des Matrix All Tasks All Resp'!X1313:AD1313)</f>
        <v>-0.79214457067197641</v>
      </c>
      <c r="P1312" s="17">
        <v>110</v>
      </c>
      <c r="Q1312" s="17">
        <v>3</v>
      </c>
      <c r="R1312" s="17">
        <f t="shared" si="182"/>
        <v>3.8162225787435333</v>
      </c>
      <c r="S1312" s="17">
        <f t="shared" si="183"/>
        <v>0.50598169568907869</v>
      </c>
      <c r="T1312" s="17">
        <f t="shared" si="184"/>
        <v>0.42674391698803016</v>
      </c>
      <c r="U1312" s="17">
        <f t="shared" si="185"/>
        <v>0.45287253595681493</v>
      </c>
      <c r="W1312" s="17">
        <v>110</v>
      </c>
      <c r="X1312" s="17">
        <v>3</v>
      </c>
      <c r="Y1312" s="17">
        <f t="shared" si="186"/>
        <v>0.73363208360075771</v>
      </c>
      <c r="Z1312" s="17">
        <f t="shared" si="187"/>
        <v>9.7270114101793301E-2</v>
      </c>
      <c r="AA1312" s="17">
        <f t="shared" si="188"/>
        <v>8.2037413312237836E-2</v>
      </c>
      <c r="AB1312" s="17">
        <f t="shared" si="189"/>
        <v>8.7060388985211054E-2</v>
      </c>
      <c r="AD1312" s="17">
        <v>110</v>
      </c>
      <c r="AE1312" s="17">
        <v>3</v>
      </c>
      <c r="AF1312" s="17">
        <f>SUMPRODUCT(Y1312:AB1312,'Coded Choice Data'!C1312:F1312)</f>
        <v>0.73363208360075771</v>
      </c>
      <c r="AG1312" s="17">
        <f t="shared" si="190"/>
        <v>-0.30974762453497645</v>
      </c>
    </row>
    <row r="1313" spans="9:33" x14ac:dyDescent="0.3">
      <c r="I1313" s="16">
        <v>110</v>
      </c>
      <c r="J1313" s="16">
        <v>4</v>
      </c>
      <c r="K1313" s="17">
        <f>SUMPRODUCT($A$2:$G$2,'Des Matrix All Tasks All Resp'!C1314:I1314)</f>
        <v>-0.8515711716844464</v>
      </c>
      <c r="L1313" s="17">
        <f>SUMPRODUCT($A$2:$G$2,'Des Matrix All Tasks All Resp'!J1314:P1314)</f>
        <v>-1.0671293456207582</v>
      </c>
      <c r="M1313" s="17">
        <f>SUMPRODUCT($A$2:$G$2,'Des Matrix All Tasks All Resp'!Q1314:W1314)</f>
        <v>-1.1975725696168413</v>
      </c>
      <c r="N1313" s="17">
        <f>SUMPRODUCT($A$2:$G$2,'Des Matrix All Tasks All Resp'!X1314:AD1314)</f>
        <v>-0.79214457067197641</v>
      </c>
      <c r="P1313" s="17">
        <v>110</v>
      </c>
      <c r="Q1313" s="17">
        <v>4</v>
      </c>
      <c r="R1313" s="17">
        <f t="shared" si="182"/>
        <v>0.42674391698803016</v>
      </c>
      <c r="S1313" s="17">
        <f t="shared" si="183"/>
        <v>0.3439945909823911</v>
      </c>
      <c r="T1313" s="17">
        <f t="shared" si="184"/>
        <v>0.30192622799302171</v>
      </c>
      <c r="U1313" s="17">
        <f t="shared" si="185"/>
        <v>0.45287253595681493</v>
      </c>
      <c r="W1313" s="17">
        <v>110</v>
      </c>
      <c r="X1313" s="17">
        <v>4</v>
      </c>
      <c r="Y1313" s="17">
        <f t="shared" si="186"/>
        <v>0.27973352394784146</v>
      </c>
      <c r="Z1313" s="17">
        <f t="shared" si="187"/>
        <v>0.22549078106062309</v>
      </c>
      <c r="AA1313" s="17">
        <f t="shared" si="188"/>
        <v>0.19791468458386108</v>
      </c>
      <c r="AB1313" s="17">
        <f t="shared" si="189"/>
        <v>0.29686101040767443</v>
      </c>
      <c r="AD1313" s="17">
        <v>110</v>
      </c>
      <c r="AE1313" s="17">
        <v>4</v>
      </c>
      <c r="AF1313" s="17">
        <f>SUMPRODUCT(Y1313:AB1313,'Coded Choice Data'!C1313:F1313)</f>
        <v>0.27973352394784146</v>
      </c>
      <c r="AG1313" s="17">
        <f t="shared" si="190"/>
        <v>-1.2739178291533244</v>
      </c>
    </row>
    <row r="1314" spans="9:33" x14ac:dyDescent="0.3">
      <c r="I1314" s="16">
        <v>110</v>
      </c>
      <c r="J1314" s="16">
        <v>5</v>
      </c>
      <c r="K1314" s="17">
        <f>SUMPRODUCT($A$2:$G$2,'Des Matrix All Tasks All Resp'!C1315:I1315)</f>
        <v>1.3392610796480227</v>
      </c>
      <c r="L1314" s="17">
        <f>SUMPRODUCT($A$2:$G$2,'Des Matrix All Tasks All Resp'!J1315:P1315)</f>
        <v>0.65706357561691719</v>
      </c>
      <c r="M1314" s="17">
        <f>SUMPRODUCT($A$2:$G$2,'Des Matrix All Tasks All Resp'!Q1315:W1315)</f>
        <v>0.66584189037001906</v>
      </c>
      <c r="N1314" s="17">
        <f>SUMPRODUCT($A$2:$G$2,'Des Matrix All Tasks All Resp'!X1315:AD1315)</f>
        <v>-0.79214457067197641</v>
      </c>
      <c r="P1314" s="17">
        <v>110</v>
      </c>
      <c r="Q1314" s="17">
        <v>5</v>
      </c>
      <c r="R1314" s="17">
        <f t="shared" si="182"/>
        <v>3.8162225787435333</v>
      </c>
      <c r="S1314" s="17">
        <f t="shared" si="183"/>
        <v>1.9291192963151294</v>
      </c>
      <c r="T1314" s="17">
        <f t="shared" si="184"/>
        <v>1.9461282584821706</v>
      </c>
      <c r="U1314" s="17">
        <f t="shared" si="185"/>
        <v>0.45287253595681493</v>
      </c>
      <c r="W1314" s="17">
        <v>110</v>
      </c>
      <c r="X1314" s="17">
        <v>5</v>
      </c>
      <c r="Y1314" s="17">
        <f t="shared" si="186"/>
        <v>0.46857342987741968</v>
      </c>
      <c r="Z1314" s="17">
        <f t="shared" si="187"/>
        <v>0.23686617503707263</v>
      </c>
      <c r="AA1314" s="17">
        <f t="shared" si="188"/>
        <v>0.23895461395194584</v>
      </c>
      <c r="AB1314" s="17">
        <f t="shared" si="189"/>
        <v>5.5605781133561828E-2</v>
      </c>
      <c r="AD1314" s="17">
        <v>110</v>
      </c>
      <c r="AE1314" s="17">
        <v>5</v>
      </c>
      <c r="AF1314" s="17">
        <f>SUMPRODUCT(Y1314:AB1314,'Coded Choice Data'!C1314:F1314)</f>
        <v>0.23895461395194584</v>
      </c>
      <c r="AG1314" s="17">
        <f t="shared" si="190"/>
        <v>-1.4314816448665266</v>
      </c>
    </row>
    <row r="1315" spans="9:33" x14ac:dyDescent="0.3">
      <c r="I1315" s="16">
        <v>110</v>
      </c>
      <c r="J1315" s="16">
        <v>6</v>
      </c>
      <c r="K1315" s="17">
        <f>SUMPRODUCT($A$2:$G$2,'Des Matrix All Tasks All Resp'!C1316:I1316)</f>
        <v>-0.68125478487649804</v>
      </c>
      <c r="L1315" s="17">
        <f>SUMPRODUCT($A$2:$G$2,'Des Matrix All Tasks All Resp'!J1316:P1316)</f>
        <v>-0.29981689164942416</v>
      </c>
      <c r="M1315" s="17">
        <f>SUMPRODUCT($A$2:$G$2,'Des Matrix All Tasks All Resp'!Q1316:W1316)</f>
        <v>-0.69446976714678621</v>
      </c>
      <c r="N1315" s="17">
        <f>SUMPRODUCT($A$2:$G$2,'Des Matrix All Tasks All Resp'!X1316:AD1316)</f>
        <v>-0.79214457067197641</v>
      </c>
      <c r="P1315" s="17">
        <v>110</v>
      </c>
      <c r="Q1315" s="17">
        <v>6</v>
      </c>
      <c r="R1315" s="17">
        <f t="shared" si="182"/>
        <v>0.50598169568907869</v>
      </c>
      <c r="S1315" s="17">
        <f t="shared" si="183"/>
        <v>0.74095388310426558</v>
      </c>
      <c r="T1315" s="17">
        <f t="shared" si="184"/>
        <v>0.49933914382267025</v>
      </c>
      <c r="U1315" s="17">
        <f t="shared" si="185"/>
        <v>0.45287253595681493</v>
      </c>
      <c r="W1315" s="17">
        <v>110</v>
      </c>
      <c r="X1315" s="17">
        <v>6</v>
      </c>
      <c r="Y1315" s="17">
        <f t="shared" si="186"/>
        <v>0.23008086144146769</v>
      </c>
      <c r="Z1315" s="17">
        <f t="shared" si="187"/>
        <v>0.33692781609591671</v>
      </c>
      <c r="AA1315" s="17">
        <f t="shared" si="188"/>
        <v>0.22706034890393112</v>
      </c>
      <c r="AB1315" s="17">
        <f t="shared" si="189"/>
        <v>0.20593097355868456</v>
      </c>
      <c r="AD1315" s="17">
        <v>110</v>
      </c>
      <c r="AE1315" s="17">
        <v>6</v>
      </c>
      <c r="AF1315" s="17">
        <f>SUMPRODUCT(Y1315:AB1315,'Coded Choice Data'!C1315:F1315)</f>
        <v>0.33692781609591671</v>
      </c>
      <c r="AG1315" s="17">
        <f t="shared" si="190"/>
        <v>-1.0878865671339988</v>
      </c>
    </row>
    <row r="1316" spans="9:33" x14ac:dyDescent="0.3">
      <c r="I1316" s="16">
        <v>110</v>
      </c>
      <c r="J1316" s="16">
        <v>7</v>
      </c>
      <c r="K1316" s="17">
        <f>SUMPRODUCT($A$2:$G$2,'Des Matrix All Tasks All Resp'!C1317:I1317)</f>
        <v>0.66584189037001906</v>
      </c>
      <c r="L1316" s="17">
        <f>SUMPRODUCT($A$2:$G$2,'Des Matrix All Tasks All Resp'!J1317:P1317)</f>
        <v>-0.8515711716844464</v>
      </c>
      <c r="M1316" s="17">
        <f>SUMPRODUCT($A$2:$G$2,'Des Matrix All Tasks All Resp'!Q1317:W1317)</f>
        <v>-0.29981689164942416</v>
      </c>
      <c r="N1316" s="17">
        <f>SUMPRODUCT($A$2:$G$2,'Des Matrix All Tasks All Resp'!X1317:AD1317)</f>
        <v>-0.79214457067197641</v>
      </c>
      <c r="P1316" s="17">
        <v>110</v>
      </c>
      <c r="Q1316" s="17">
        <v>7</v>
      </c>
      <c r="R1316" s="17">
        <f t="shared" si="182"/>
        <v>1.9461282584821706</v>
      </c>
      <c r="S1316" s="17">
        <f t="shared" si="183"/>
        <v>0.42674391698803016</v>
      </c>
      <c r="T1316" s="17">
        <f t="shared" si="184"/>
        <v>0.74095388310426558</v>
      </c>
      <c r="U1316" s="17">
        <f t="shared" si="185"/>
        <v>0.45287253595681493</v>
      </c>
      <c r="W1316" s="17">
        <v>110</v>
      </c>
      <c r="X1316" s="17">
        <v>7</v>
      </c>
      <c r="Y1316" s="17">
        <f t="shared" si="186"/>
        <v>0.54563855254439342</v>
      </c>
      <c r="Z1316" s="17">
        <f t="shared" si="187"/>
        <v>0.1196467561465229</v>
      </c>
      <c r="AA1316" s="17">
        <f t="shared" si="188"/>
        <v>0.20774221972115875</v>
      </c>
      <c r="AB1316" s="17">
        <f t="shared" si="189"/>
        <v>0.12697247158792493</v>
      </c>
      <c r="AD1316" s="17">
        <v>110</v>
      </c>
      <c r="AE1316" s="17">
        <v>7</v>
      </c>
      <c r="AF1316" s="17">
        <f>SUMPRODUCT(Y1316:AB1316,'Coded Choice Data'!C1316:F1316)</f>
        <v>0.54563855254439342</v>
      </c>
      <c r="AG1316" s="17">
        <f t="shared" si="190"/>
        <v>-0.60579851412740759</v>
      </c>
    </row>
    <row r="1317" spans="9:33" x14ac:dyDescent="0.3">
      <c r="I1317" s="16">
        <v>110</v>
      </c>
      <c r="J1317" s="16">
        <v>8</v>
      </c>
      <c r="K1317" s="17">
        <f>SUMPRODUCT($A$2:$G$2,'Des Matrix All Tasks All Resp'!C1318:I1318)</f>
        <v>-1.1975725696168413</v>
      </c>
      <c r="L1317" s="17">
        <f>SUMPRODUCT($A$2:$G$2,'Des Matrix All Tasks All Resp'!J1318:P1318)</f>
        <v>-0.68125478487649804</v>
      </c>
      <c r="M1317" s="17">
        <f>SUMPRODUCT($A$2:$G$2,'Des Matrix All Tasks All Resp'!Q1318:W1318)</f>
        <v>0.65706357561691719</v>
      </c>
      <c r="N1317" s="17">
        <f>SUMPRODUCT($A$2:$G$2,'Des Matrix All Tasks All Resp'!X1318:AD1318)</f>
        <v>-0.79214457067197641</v>
      </c>
      <c r="P1317" s="17">
        <v>110</v>
      </c>
      <c r="Q1317" s="17">
        <v>8</v>
      </c>
      <c r="R1317" s="17">
        <f t="shared" si="182"/>
        <v>0.30192622799302171</v>
      </c>
      <c r="S1317" s="17">
        <f t="shared" si="183"/>
        <v>0.50598169568907869</v>
      </c>
      <c r="T1317" s="17">
        <f t="shared" si="184"/>
        <v>1.9291192963151294</v>
      </c>
      <c r="U1317" s="17">
        <f t="shared" si="185"/>
        <v>0.45287253595681493</v>
      </c>
      <c r="W1317" s="17">
        <v>110</v>
      </c>
      <c r="X1317" s="17">
        <v>8</v>
      </c>
      <c r="Y1317" s="17">
        <f t="shared" si="186"/>
        <v>9.4650694721508805E-2</v>
      </c>
      <c r="Z1317" s="17">
        <f t="shared" si="187"/>
        <v>0.15861993617343256</v>
      </c>
      <c r="AA1317" s="17">
        <f t="shared" si="188"/>
        <v>0.60475859553716993</v>
      </c>
      <c r="AB1317" s="17">
        <f t="shared" si="189"/>
        <v>0.14197077356788865</v>
      </c>
      <c r="AD1317" s="17">
        <v>110</v>
      </c>
      <c r="AE1317" s="17">
        <v>8</v>
      </c>
      <c r="AF1317" s="17">
        <f>SUMPRODUCT(Y1317:AB1317,'Coded Choice Data'!C1317:F1317)</f>
        <v>0.60475859553716993</v>
      </c>
      <c r="AG1317" s="17">
        <f t="shared" si="190"/>
        <v>-0.5029259162202605</v>
      </c>
    </row>
    <row r="1318" spans="9:33" x14ac:dyDescent="0.3">
      <c r="I1318" s="16">
        <v>110</v>
      </c>
      <c r="J1318" s="16">
        <v>9</v>
      </c>
      <c r="K1318" s="17">
        <f>SUMPRODUCT($A$2:$G$2,'Des Matrix All Tasks All Resp'!C1319:I1319)</f>
        <v>-1.0671293456207582</v>
      </c>
      <c r="L1318" s="17">
        <f>SUMPRODUCT($A$2:$G$2,'Des Matrix All Tasks All Resp'!J1319:P1319)</f>
        <v>-0.69446976714678621</v>
      </c>
      <c r="M1318" s="17">
        <f>SUMPRODUCT($A$2:$G$2,'Des Matrix All Tasks All Resp'!Q1319:W1319)</f>
        <v>1.3392610796480227</v>
      </c>
      <c r="N1318" s="17">
        <f>SUMPRODUCT($A$2:$G$2,'Des Matrix All Tasks All Resp'!X1319:AD1319)</f>
        <v>-0.79214457067197641</v>
      </c>
      <c r="P1318" s="17">
        <v>110</v>
      </c>
      <c r="Q1318" s="17">
        <v>9</v>
      </c>
      <c r="R1318" s="17">
        <f t="shared" si="182"/>
        <v>0.3439945909823911</v>
      </c>
      <c r="S1318" s="17">
        <f t="shared" si="183"/>
        <v>0.49933914382267025</v>
      </c>
      <c r="T1318" s="17">
        <f t="shared" si="184"/>
        <v>3.8162225787435333</v>
      </c>
      <c r="U1318" s="17">
        <f t="shared" si="185"/>
        <v>0.45287253595681493</v>
      </c>
      <c r="W1318" s="17">
        <v>110</v>
      </c>
      <c r="X1318" s="17">
        <v>9</v>
      </c>
      <c r="Y1318" s="17">
        <f t="shared" si="186"/>
        <v>6.7285941987372616E-2</v>
      </c>
      <c r="Z1318" s="17">
        <f t="shared" si="187"/>
        <v>9.7671607473026778E-2</v>
      </c>
      <c r="AA1318" s="17">
        <f t="shared" si="188"/>
        <v>0.7464597926116322</v>
      </c>
      <c r="AB1318" s="17">
        <f t="shared" si="189"/>
        <v>8.8582657927968433E-2</v>
      </c>
      <c r="AD1318" s="17">
        <v>110</v>
      </c>
      <c r="AE1318" s="17">
        <v>9</v>
      </c>
      <c r="AF1318" s="17">
        <f>SUMPRODUCT(Y1318:AB1318,'Coded Choice Data'!C1318:F1318)</f>
        <v>0.7464597926116322</v>
      </c>
      <c r="AG1318" s="17">
        <f t="shared" si="190"/>
        <v>-0.29241352465689846</v>
      </c>
    </row>
    <row r="1319" spans="9:33" x14ac:dyDescent="0.3">
      <c r="I1319" s="16">
        <v>110</v>
      </c>
      <c r="J1319" s="16">
        <v>10</v>
      </c>
      <c r="K1319" s="17">
        <f>SUMPRODUCT($A$2:$G$2,'Des Matrix All Tasks All Resp'!C1320:I1320)</f>
        <v>-0.29981689164942416</v>
      </c>
      <c r="L1319" s="17">
        <f>SUMPRODUCT($A$2:$G$2,'Des Matrix All Tasks All Resp'!J1320:P1320)</f>
        <v>1.3392610796480227</v>
      </c>
      <c r="M1319" s="17">
        <f>SUMPRODUCT($A$2:$G$2,'Des Matrix All Tasks All Resp'!Q1320:W1320)</f>
        <v>-1.1975725696168413</v>
      </c>
      <c r="N1319" s="17">
        <f>SUMPRODUCT($A$2:$G$2,'Des Matrix All Tasks All Resp'!X1320:AD1320)</f>
        <v>-0.79214457067197641</v>
      </c>
      <c r="P1319" s="17">
        <v>110</v>
      </c>
      <c r="Q1319" s="17">
        <v>10</v>
      </c>
      <c r="R1319" s="17">
        <f t="shared" si="182"/>
        <v>0.74095388310426558</v>
      </c>
      <c r="S1319" s="17">
        <f t="shared" si="183"/>
        <v>3.8162225787435333</v>
      </c>
      <c r="T1319" s="17">
        <f t="shared" si="184"/>
        <v>0.30192622799302171</v>
      </c>
      <c r="U1319" s="17">
        <f t="shared" si="185"/>
        <v>0.45287253595681493</v>
      </c>
      <c r="W1319" s="17">
        <v>110</v>
      </c>
      <c r="X1319" s="17">
        <v>10</v>
      </c>
      <c r="Y1319" s="17">
        <f t="shared" si="186"/>
        <v>0.13948745082729661</v>
      </c>
      <c r="Z1319" s="17">
        <f t="shared" si="187"/>
        <v>0.71841874566922448</v>
      </c>
      <c r="AA1319" s="17">
        <f t="shared" si="188"/>
        <v>5.6838786921805544E-2</v>
      </c>
      <c r="AB1319" s="17">
        <f t="shared" si="189"/>
        <v>8.525501658167324E-2</v>
      </c>
      <c r="AD1319" s="17">
        <v>110</v>
      </c>
      <c r="AE1319" s="17">
        <v>10</v>
      </c>
      <c r="AF1319" s="17">
        <f>SUMPRODUCT(Y1319:AB1319,'Coded Choice Data'!C1319:F1319)</f>
        <v>0.71841874566922448</v>
      </c>
      <c r="AG1319" s="17">
        <f t="shared" si="190"/>
        <v>-0.33070266869701831</v>
      </c>
    </row>
    <row r="1320" spans="9:33" x14ac:dyDescent="0.3">
      <c r="I1320" s="16">
        <v>110</v>
      </c>
      <c r="J1320" s="16">
        <v>11</v>
      </c>
      <c r="K1320" s="17">
        <f>SUMPRODUCT($A$2:$G$2,'Des Matrix All Tasks All Resp'!C1321:I1321)</f>
        <v>-1.0671293456207582</v>
      </c>
      <c r="L1320" s="17">
        <f>SUMPRODUCT($A$2:$G$2,'Des Matrix All Tasks All Resp'!J1321:P1321)</f>
        <v>0.66584189037001906</v>
      </c>
      <c r="M1320" s="17">
        <f>SUMPRODUCT($A$2:$G$2,'Des Matrix All Tasks All Resp'!Q1321:W1321)</f>
        <v>-0.68125478487649804</v>
      </c>
      <c r="N1320" s="17">
        <f>SUMPRODUCT($A$2:$G$2,'Des Matrix All Tasks All Resp'!X1321:AD1321)</f>
        <v>-0.79214457067197641</v>
      </c>
      <c r="P1320" s="17">
        <v>110</v>
      </c>
      <c r="Q1320" s="17">
        <v>11</v>
      </c>
      <c r="R1320" s="17">
        <f t="shared" si="182"/>
        <v>0.3439945909823911</v>
      </c>
      <c r="S1320" s="17">
        <f t="shared" si="183"/>
        <v>1.9461282584821706</v>
      </c>
      <c r="T1320" s="17">
        <f t="shared" si="184"/>
        <v>0.50598169568907869</v>
      </c>
      <c r="U1320" s="17">
        <f t="shared" si="185"/>
        <v>0.45287253595681493</v>
      </c>
      <c r="W1320" s="17">
        <v>110</v>
      </c>
      <c r="X1320" s="17">
        <v>11</v>
      </c>
      <c r="Y1320" s="17">
        <f t="shared" si="186"/>
        <v>0.10587781396870258</v>
      </c>
      <c r="Z1320" s="17">
        <f t="shared" si="187"/>
        <v>0.59899722586439763</v>
      </c>
      <c r="AA1320" s="17">
        <f t="shared" si="188"/>
        <v>0.15573569251407005</v>
      </c>
      <c r="AB1320" s="17">
        <f t="shared" si="189"/>
        <v>0.1393892676528298</v>
      </c>
      <c r="AD1320" s="17">
        <v>110</v>
      </c>
      <c r="AE1320" s="17">
        <v>11</v>
      </c>
      <c r="AF1320" s="17">
        <f>SUMPRODUCT(Y1320:AB1320,'Coded Choice Data'!C1320:F1320)</f>
        <v>0.59899722586439763</v>
      </c>
      <c r="AG1320" s="17">
        <f t="shared" si="190"/>
        <v>-0.51249831215554631</v>
      </c>
    </row>
    <row r="1321" spans="9:33" x14ac:dyDescent="0.3">
      <c r="I1321" s="16">
        <v>110</v>
      </c>
      <c r="J1321" s="16">
        <v>12</v>
      </c>
      <c r="K1321" s="17">
        <f>SUMPRODUCT($A$2:$G$2,'Des Matrix All Tasks All Resp'!C1322:I1322)</f>
        <v>0.65706357561691719</v>
      </c>
      <c r="L1321" s="17">
        <f>SUMPRODUCT($A$2:$G$2,'Des Matrix All Tasks All Resp'!J1322:P1322)</f>
        <v>-0.8515711716844464</v>
      </c>
      <c r="M1321" s="17">
        <f>SUMPRODUCT($A$2:$G$2,'Des Matrix All Tasks All Resp'!Q1322:W1322)</f>
        <v>-0.69446976714678621</v>
      </c>
      <c r="N1321" s="17">
        <f>SUMPRODUCT($A$2:$G$2,'Des Matrix All Tasks All Resp'!X1322:AD1322)</f>
        <v>-0.79214457067197641</v>
      </c>
      <c r="P1321" s="17">
        <v>110</v>
      </c>
      <c r="Q1321" s="17">
        <v>12</v>
      </c>
      <c r="R1321" s="17">
        <f t="shared" si="182"/>
        <v>1.9291192963151294</v>
      </c>
      <c r="S1321" s="17">
        <f t="shared" si="183"/>
        <v>0.42674391698803016</v>
      </c>
      <c r="T1321" s="17">
        <f t="shared" si="184"/>
        <v>0.49933914382267025</v>
      </c>
      <c r="U1321" s="17">
        <f t="shared" si="185"/>
        <v>0.45287253595681493</v>
      </c>
      <c r="W1321" s="17">
        <v>110</v>
      </c>
      <c r="X1321" s="17">
        <v>12</v>
      </c>
      <c r="Y1321" s="17">
        <f t="shared" si="186"/>
        <v>0.58315466205103683</v>
      </c>
      <c r="Z1321" s="17">
        <f t="shared" si="187"/>
        <v>0.1290006819012392</v>
      </c>
      <c r="AA1321" s="17">
        <f t="shared" si="188"/>
        <v>0.15094553780109821</v>
      </c>
      <c r="AB1321" s="17">
        <f t="shared" si="189"/>
        <v>0.13689911824662579</v>
      </c>
      <c r="AD1321" s="17">
        <v>110</v>
      </c>
      <c r="AE1321" s="17">
        <v>12</v>
      </c>
      <c r="AF1321" s="17">
        <f>SUMPRODUCT(Y1321:AB1321,'Coded Choice Data'!C1321:F1321)</f>
        <v>0.58315466205103683</v>
      </c>
      <c r="AG1321" s="17">
        <f t="shared" si="190"/>
        <v>-0.53930284127695449</v>
      </c>
    </row>
    <row r="1322" spans="9:33" x14ac:dyDescent="0.3">
      <c r="I1322" s="16">
        <v>111</v>
      </c>
      <c r="J1322" s="16">
        <v>1</v>
      </c>
      <c r="K1322" s="17">
        <f>SUMPRODUCT($A$2:$G$2,'Des Matrix All Tasks All Resp'!C1323:I1323)</f>
        <v>-0.69446976714678621</v>
      </c>
      <c r="L1322" s="17">
        <f>SUMPRODUCT($A$2:$G$2,'Des Matrix All Tasks All Resp'!J1323:P1323)</f>
        <v>-1.1975725696168413</v>
      </c>
      <c r="M1322" s="17">
        <f>SUMPRODUCT($A$2:$G$2,'Des Matrix All Tasks All Resp'!Q1323:W1323)</f>
        <v>0.66584189037001906</v>
      </c>
      <c r="N1322" s="17">
        <f>SUMPRODUCT($A$2:$G$2,'Des Matrix All Tasks All Resp'!X1323:AD1323)</f>
        <v>-0.79214457067197641</v>
      </c>
      <c r="P1322" s="17">
        <v>111</v>
      </c>
      <c r="Q1322" s="17">
        <v>1</v>
      </c>
      <c r="R1322" s="17">
        <f t="shared" si="182"/>
        <v>0.49933914382267025</v>
      </c>
      <c r="S1322" s="17">
        <f t="shared" si="183"/>
        <v>0.30192622799302171</v>
      </c>
      <c r="T1322" s="17">
        <f t="shared" si="184"/>
        <v>1.9461282584821706</v>
      </c>
      <c r="U1322" s="17">
        <f t="shared" si="185"/>
        <v>0.45287253595681493</v>
      </c>
      <c r="W1322" s="17">
        <v>111</v>
      </c>
      <c r="X1322" s="17">
        <v>1</v>
      </c>
      <c r="Y1322" s="17">
        <f t="shared" si="186"/>
        <v>0.15603050430241394</v>
      </c>
      <c r="Z1322" s="17">
        <f t="shared" si="187"/>
        <v>9.4344098992981823E-2</v>
      </c>
      <c r="AA1322" s="17">
        <f t="shared" si="188"/>
        <v>0.60811449966355624</v>
      </c>
      <c r="AB1322" s="17">
        <f t="shared" si="189"/>
        <v>0.14151089704104794</v>
      </c>
      <c r="AD1322" s="17">
        <v>111</v>
      </c>
      <c r="AE1322" s="17">
        <v>1</v>
      </c>
      <c r="AF1322" s="17">
        <f>SUMPRODUCT(Y1322:AB1322,'Coded Choice Data'!C1322:F1322)</f>
        <v>0.15603050430241394</v>
      </c>
      <c r="AG1322" s="17">
        <f t="shared" si="190"/>
        <v>-1.8577037504480427</v>
      </c>
    </row>
    <row r="1323" spans="9:33" x14ac:dyDescent="0.3">
      <c r="I1323" s="16">
        <v>111</v>
      </c>
      <c r="J1323" s="16">
        <v>2</v>
      </c>
      <c r="K1323" s="17">
        <f>SUMPRODUCT($A$2:$G$2,'Des Matrix All Tasks All Resp'!C1324:I1324)</f>
        <v>-0.29981689164942416</v>
      </c>
      <c r="L1323" s="17">
        <f>SUMPRODUCT($A$2:$G$2,'Des Matrix All Tasks All Resp'!J1324:P1324)</f>
        <v>0.65706357561691719</v>
      </c>
      <c r="M1323" s="17">
        <f>SUMPRODUCT($A$2:$G$2,'Des Matrix All Tasks All Resp'!Q1324:W1324)</f>
        <v>-1.0671293456207582</v>
      </c>
      <c r="N1323" s="17">
        <f>SUMPRODUCT($A$2:$G$2,'Des Matrix All Tasks All Resp'!X1324:AD1324)</f>
        <v>-0.79214457067197641</v>
      </c>
      <c r="P1323" s="17">
        <v>111</v>
      </c>
      <c r="Q1323" s="17">
        <v>2</v>
      </c>
      <c r="R1323" s="17">
        <f t="shared" si="182"/>
        <v>0.74095388310426558</v>
      </c>
      <c r="S1323" s="17">
        <f t="shared" si="183"/>
        <v>1.9291192963151294</v>
      </c>
      <c r="T1323" s="17">
        <f t="shared" si="184"/>
        <v>0.3439945909823911</v>
      </c>
      <c r="U1323" s="17">
        <f t="shared" si="185"/>
        <v>0.45287253595681493</v>
      </c>
      <c r="W1323" s="17">
        <v>111</v>
      </c>
      <c r="X1323" s="17">
        <v>2</v>
      </c>
      <c r="Y1323" s="17">
        <f t="shared" si="186"/>
        <v>0.21371982717594143</v>
      </c>
      <c r="Z1323" s="17">
        <f t="shared" si="187"/>
        <v>0.55643279833142645</v>
      </c>
      <c r="AA1323" s="17">
        <f t="shared" si="188"/>
        <v>9.922137694481846E-2</v>
      </c>
      <c r="AB1323" s="17">
        <f t="shared" si="189"/>
        <v>0.13062599754781365</v>
      </c>
      <c r="AD1323" s="17">
        <v>111</v>
      </c>
      <c r="AE1323" s="17">
        <v>2</v>
      </c>
      <c r="AF1323" s="17">
        <f>SUMPRODUCT(Y1323:AB1323,'Coded Choice Data'!C1323:F1323)</f>
        <v>0.55643279833142645</v>
      </c>
      <c r="AG1323" s="17">
        <f t="shared" si="190"/>
        <v>-0.58620887327365379</v>
      </c>
    </row>
    <row r="1324" spans="9:33" x14ac:dyDescent="0.3">
      <c r="I1324" s="16">
        <v>111</v>
      </c>
      <c r="J1324" s="16">
        <v>3</v>
      </c>
      <c r="K1324" s="17">
        <f>SUMPRODUCT($A$2:$G$2,'Des Matrix All Tasks All Resp'!C1325:I1325)</f>
        <v>1.3392610796480227</v>
      </c>
      <c r="L1324" s="17">
        <f>SUMPRODUCT($A$2:$G$2,'Des Matrix All Tasks All Resp'!J1325:P1325)</f>
        <v>-0.68125478487649804</v>
      </c>
      <c r="M1324" s="17">
        <f>SUMPRODUCT($A$2:$G$2,'Des Matrix All Tasks All Resp'!Q1325:W1325)</f>
        <v>-0.8515711716844464</v>
      </c>
      <c r="N1324" s="17">
        <f>SUMPRODUCT($A$2:$G$2,'Des Matrix All Tasks All Resp'!X1325:AD1325)</f>
        <v>-0.79214457067197641</v>
      </c>
      <c r="P1324" s="17">
        <v>111</v>
      </c>
      <c r="Q1324" s="17">
        <v>3</v>
      </c>
      <c r="R1324" s="17">
        <f t="shared" si="182"/>
        <v>3.8162225787435333</v>
      </c>
      <c r="S1324" s="17">
        <f t="shared" si="183"/>
        <v>0.50598169568907869</v>
      </c>
      <c r="T1324" s="17">
        <f t="shared" si="184"/>
        <v>0.42674391698803016</v>
      </c>
      <c r="U1324" s="17">
        <f t="shared" si="185"/>
        <v>0.45287253595681493</v>
      </c>
      <c r="W1324" s="17">
        <v>111</v>
      </c>
      <c r="X1324" s="17">
        <v>3</v>
      </c>
      <c r="Y1324" s="17">
        <f t="shared" si="186"/>
        <v>0.73363208360075771</v>
      </c>
      <c r="Z1324" s="17">
        <f t="shared" si="187"/>
        <v>9.7270114101793301E-2</v>
      </c>
      <c r="AA1324" s="17">
        <f t="shared" si="188"/>
        <v>8.2037413312237836E-2</v>
      </c>
      <c r="AB1324" s="17">
        <f t="shared" si="189"/>
        <v>8.7060388985211054E-2</v>
      </c>
      <c r="AD1324" s="17">
        <v>111</v>
      </c>
      <c r="AE1324" s="17">
        <v>3</v>
      </c>
      <c r="AF1324" s="17">
        <f>SUMPRODUCT(Y1324:AB1324,'Coded Choice Data'!C1324:F1324)</f>
        <v>9.7270114101793301E-2</v>
      </c>
      <c r="AG1324" s="17">
        <f t="shared" si="190"/>
        <v>-2.3302634890594969</v>
      </c>
    </row>
    <row r="1325" spans="9:33" x14ac:dyDescent="0.3">
      <c r="I1325" s="16">
        <v>111</v>
      </c>
      <c r="J1325" s="16">
        <v>4</v>
      </c>
      <c r="K1325" s="17">
        <f>SUMPRODUCT($A$2:$G$2,'Des Matrix All Tasks All Resp'!C1326:I1326)</f>
        <v>-0.8515711716844464</v>
      </c>
      <c r="L1325" s="17">
        <f>SUMPRODUCT($A$2:$G$2,'Des Matrix All Tasks All Resp'!J1326:P1326)</f>
        <v>-1.0671293456207582</v>
      </c>
      <c r="M1325" s="17">
        <f>SUMPRODUCT($A$2:$G$2,'Des Matrix All Tasks All Resp'!Q1326:W1326)</f>
        <v>-1.1975725696168413</v>
      </c>
      <c r="N1325" s="17">
        <f>SUMPRODUCT($A$2:$G$2,'Des Matrix All Tasks All Resp'!X1326:AD1326)</f>
        <v>-0.79214457067197641</v>
      </c>
      <c r="P1325" s="17">
        <v>111</v>
      </c>
      <c r="Q1325" s="17">
        <v>4</v>
      </c>
      <c r="R1325" s="17">
        <f t="shared" si="182"/>
        <v>0.42674391698803016</v>
      </c>
      <c r="S1325" s="17">
        <f t="shared" si="183"/>
        <v>0.3439945909823911</v>
      </c>
      <c r="T1325" s="17">
        <f t="shared" si="184"/>
        <v>0.30192622799302171</v>
      </c>
      <c r="U1325" s="17">
        <f t="shared" si="185"/>
        <v>0.45287253595681493</v>
      </c>
      <c r="W1325" s="17">
        <v>111</v>
      </c>
      <c r="X1325" s="17">
        <v>4</v>
      </c>
      <c r="Y1325" s="17">
        <f t="shared" si="186"/>
        <v>0.27973352394784146</v>
      </c>
      <c r="Z1325" s="17">
        <f t="shared" si="187"/>
        <v>0.22549078106062309</v>
      </c>
      <c r="AA1325" s="17">
        <f t="shared" si="188"/>
        <v>0.19791468458386108</v>
      </c>
      <c r="AB1325" s="17">
        <f t="shared" si="189"/>
        <v>0.29686101040767443</v>
      </c>
      <c r="AD1325" s="17">
        <v>111</v>
      </c>
      <c r="AE1325" s="17">
        <v>4</v>
      </c>
      <c r="AF1325" s="17">
        <f>SUMPRODUCT(Y1325:AB1325,'Coded Choice Data'!C1325:F1325)</f>
        <v>0.19791468458386108</v>
      </c>
      <c r="AG1325" s="17">
        <f t="shared" si="190"/>
        <v>-1.6199192270857192</v>
      </c>
    </row>
    <row r="1326" spans="9:33" x14ac:dyDescent="0.3">
      <c r="I1326" s="16">
        <v>111</v>
      </c>
      <c r="J1326" s="16">
        <v>5</v>
      </c>
      <c r="K1326" s="17">
        <f>SUMPRODUCT($A$2:$G$2,'Des Matrix All Tasks All Resp'!C1327:I1327)</f>
        <v>1.3392610796480227</v>
      </c>
      <c r="L1326" s="17">
        <f>SUMPRODUCT($A$2:$G$2,'Des Matrix All Tasks All Resp'!J1327:P1327)</f>
        <v>0.65706357561691719</v>
      </c>
      <c r="M1326" s="17">
        <f>SUMPRODUCT($A$2:$G$2,'Des Matrix All Tasks All Resp'!Q1327:W1327)</f>
        <v>0.66584189037001906</v>
      </c>
      <c r="N1326" s="17">
        <f>SUMPRODUCT($A$2:$G$2,'Des Matrix All Tasks All Resp'!X1327:AD1327)</f>
        <v>-0.79214457067197641</v>
      </c>
      <c r="P1326" s="17">
        <v>111</v>
      </c>
      <c r="Q1326" s="17">
        <v>5</v>
      </c>
      <c r="R1326" s="17">
        <f t="shared" si="182"/>
        <v>3.8162225787435333</v>
      </c>
      <c r="S1326" s="17">
        <f t="shared" si="183"/>
        <v>1.9291192963151294</v>
      </c>
      <c r="T1326" s="17">
        <f t="shared" si="184"/>
        <v>1.9461282584821706</v>
      </c>
      <c r="U1326" s="17">
        <f t="shared" si="185"/>
        <v>0.45287253595681493</v>
      </c>
      <c r="W1326" s="17">
        <v>111</v>
      </c>
      <c r="X1326" s="17">
        <v>5</v>
      </c>
      <c r="Y1326" s="17">
        <f t="shared" si="186"/>
        <v>0.46857342987741968</v>
      </c>
      <c r="Z1326" s="17">
        <f t="shared" si="187"/>
        <v>0.23686617503707263</v>
      </c>
      <c r="AA1326" s="17">
        <f t="shared" si="188"/>
        <v>0.23895461395194584</v>
      </c>
      <c r="AB1326" s="17">
        <f t="shared" si="189"/>
        <v>5.5605781133561828E-2</v>
      </c>
      <c r="AD1326" s="17">
        <v>111</v>
      </c>
      <c r="AE1326" s="17">
        <v>5</v>
      </c>
      <c r="AF1326" s="17">
        <f>SUMPRODUCT(Y1326:AB1326,'Coded Choice Data'!C1326:F1326)</f>
        <v>0.46857342987741968</v>
      </c>
      <c r="AG1326" s="17">
        <f t="shared" si="190"/>
        <v>-0.75806245558852292</v>
      </c>
    </row>
    <row r="1327" spans="9:33" x14ac:dyDescent="0.3">
      <c r="I1327" s="16">
        <v>111</v>
      </c>
      <c r="J1327" s="16">
        <v>6</v>
      </c>
      <c r="K1327" s="17">
        <f>SUMPRODUCT($A$2:$G$2,'Des Matrix All Tasks All Resp'!C1328:I1328)</f>
        <v>-0.68125478487649804</v>
      </c>
      <c r="L1327" s="17">
        <f>SUMPRODUCT($A$2:$G$2,'Des Matrix All Tasks All Resp'!J1328:P1328)</f>
        <v>-0.29981689164942416</v>
      </c>
      <c r="M1327" s="17">
        <f>SUMPRODUCT($A$2:$G$2,'Des Matrix All Tasks All Resp'!Q1328:W1328)</f>
        <v>-0.69446976714678621</v>
      </c>
      <c r="N1327" s="17">
        <f>SUMPRODUCT($A$2:$G$2,'Des Matrix All Tasks All Resp'!X1328:AD1328)</f>
        <v>-0.79214457067197641</v>
      </c>
      <c r="P1327" s="17">
        <v>111</v>
      </c>
      <c r="Q1327" s="17">
        <v>6</v>
      </c>
      <c r="R1327" s="17">
        <f t="shared" si="182"/>
        <v>0.50598169568907869</v>
      </c>
      <c r="S1327" s="17">
        <f t="shared" si="183"/>
        <v>0.74095388310426558</v>
      </c>
      <c r="T1327" s="17">
        <f t="shared" si="184"/>
        <v>0.49933914382267025</v>
      </c>
      <c r="U1327" s="17">
        <f t="shared" si="185"/>
        <v>0.45287253595681493</v>
      </c>
      <c r="W1327" s="17">
        <v>111</v>
      </c>
      <c r="X1327" s="17">
        <v>6</v>
      </c>
      <c r="Y1327" s="17">
        <f t="shared" si="186"/>
        <v>0.23008086144146769</v>
      </c>
      <c r="Z1327" s="17">
        <f t="shared" si="187"/>
        <v>0.33692781609591671</v>
      </c>
      <c r="AA1327" s="17">
        <f t="shared" si="188"/>
        <v>0.22706034890393112</v>
      </c>
      <c r="AB1327" s="17">
        <f t="shared" si="189"/>
        <v>0.20593097355868456</v>
      </c>
      <c r="AD1327" s="17">
        <v>111</v>
      </c>
      <c r="AE1327" s="17">
        <v>6</v>
      </c>
      <c r="AF1327" s="17">
        <f>SUMPRODUCT(Y1327:AB1327,'Coded Choice Data'!C1327:F1327)</f>
        <v>0.20593097355868456</v>
      </c>
      <c r="AG1327" s="17">
        <f t="shared" si="190"/>
        <v>-1.5802142461565509</v>
      </c>
    </row>
    <row r="1328" spans="9:33" x14ac:dyDescent="0.3">
      <c r="I1328" s="16">
        <v>111</v>
      </c>
      <c r="J1328" s="16">
        <v>7</v>
      </c>
      <c r="K1328" s="17">
        <f>SUMPRODUCT($A$2:$G$2,'Des Matrix All Tasks All Resp'!C1329:I1329)</f>
        <v>0.66584189037001906</v>
      </c>
      <c r="L1328" s="17">
        <f>SUMPRODUCT($A$2:$G$2,'Des Matrix All Tasks All Resp'!J1329:P1329)</f>
        <v>-0.8515711716844464</v>
      </c>
      <c r="M1328" s="17">
        <f>SUMPRODUCT($A$2:$G$2,'Des Matrix All Tasks All Resp'!Q1329:W1329)</f>
        <v>-0.29981689164942416</v>
      </c>
      <c r="N1328" s="17">
        <f>SUMPRODUCT($A$2:$G$2,'Des Matrix All Tasks All Resp'!X1329:AD1329)</f>
        <v>-0.79214457067197641</v>
      </c>
      <c r="P1328" s="17">
        <v>111</v>
      </c>
      <c r="Q1328" s="17">
        <v>7</v>
      </c>
      <c r="R1328" s="17">
        <f t="shared" si="182"/>
        <v>1.9461282584821706</v>
      </c>
      <c r="S1328" s="17">
        <f t="shared" si="183"/>
        <v>0.42674391698803016</v>
      </c>
      <c r="T1328" s="17">
        <f t="shared" si="184"/>
        <v>0.74095388310426558</v>
      </c>
      <c r="U1328" s="17">
        <f t="shared" si="185"/>
        <v>0.45287253595681493</v>
      </c>
      <c r="W1328" s="17">
        <v>111</v>
      </c>
      <c r="X1328" s="17">
        <v>7</v>
      </c>
      <c r="Y1328" s="17">
        <f t="shared" si="186"/>
        <v>0.54563855254439342</v>
      </c>
      <c r="Z1328" s="17">
        <f t="shared" si="187"/>
        <v>0.1196467561465229</v>
      </c>
      <c r="AA1328" s="17">
        <f t="shared" si="188"/>
        <v>0.20774221972115875</v>
      </c>
      <c r="AB1328" s="17">
        <f t="shared" si="189"/>
        <v>0.12697247158792493</v>
      </c>
      <c r="AD1328" s="17">
        <v>111</v>
      </c>
      <c r="AE1328" s="17">
        <v>7</v>
      </c>
      <c r="AF1328" s="17">
        <f>SUMPRODUCT(Y1328:AB1328,'Coded Choice Data'!C1328:F1328)</f>
        <v>0.54563855254439342</v>
      </c>
      <c r="AG1328" s="17">
        <f t="shared" si="190"/>
        <v>-0.60579851412740759</v>
      </c>
    </row>
    <row r="1329" spans="9:33" x14ac:dyDescent="0.3">
      <c r="I1329" s="16">
        <v>111</v>
      </c>
      <c r="J1329" s="16">
        <v>8</v>
      </c>
      <c r="K1329" s="17">
        <f>SUMPRODUCT($A$2:$G$2,'Des Matrix All Tasks All Resp'!C1330:I1330)</f>
        <v>-1.1975725696168413</v>
      </c>
      <c r="L1329" s="17">
        <f>SUMPRODUCT($A$2:$G$2,'Des Matrix All Tasks All Resp'!J1330:P1330)</f>
        <v>-0.68125478487649804</v>
      </c>
      <c r="M1329" s="17">
        <f>SUMPRODUCT($A$2:$G$2,'Des Matrix All Tasks All Resp'!Q1330:W1330)</f>
        <v>0.65706357561691719</v>
      </c>
      <c r="N1329" s="17">
        <f>SUMPRODUCT($A$2:$G$2,'Des Matrix All Tasks All Resp'!X1330:AD1330)</f>
        <v>-0.79214457067197641</v>
      </c>
      <c r="P1329" s="17">
        <v>111</v>
      </c>
      <c r="Q1329" s="17">
        <v>8</v>
      </c>
      <c r="R1329" s="17">
        <f t="shared" si="182"/>
        <v>0.30192622799302171</v>
      </c>
      <c r="S1329" s="17">
        <f t="shared" si="183"/>
        <v>0.50598169568907869</v>
      </c>
      <c r="T1329" s="17">
        <f t="shared" si="184"/>
        <v>1.9291192963151294</v>
      </c>
      <c r="U1329" s="17">
        <f t="shared" si="185"/>
        <v>0.45287253595681493</v>
      </c>
      <c r="W1329" s="17">
        <v>111</v>
      </c>
      <c r="X1329" s="17">
        <v>8</v>
      </c>
      <c r="Y1329" s="17">
        <f t="shared" si="186"/>
        <v>9.4650694721508805E-2</v>
      </c>
      <c r="Z1329" s="17">
        <f t="shared" si="187"/>
        <v>0.15861993617343256</v>
      </c>
      <c r="AA1329" s="17">
        <f t="shared" si="188"/>
        <v>0.60475859553716993</v>
      </c>
      <c r="AB1329" s="17">
        <f t="shared" si="189"/>
        <v>0.14197077356788865</v>
      </c>
      <c r="AD1329" s="17">
        <v>111</v>
      </c>
      <c r="AE1329" s="17">
        <v>8</v>
      </c>
      <c r="AF1329" s="17">
        <f>SUMPRODUCT(Y1329:AB1329,'Coded Choice Data'!C1329:F1329)</f>
        <v>0.15861993617343256</v>
      </c>
      <c r="AG1329" s="17">
        <f t="shared" si="190"/>
        <v>-1.8412442767136756</v>
      </c>
    </row>
    <row r="1330" spans="9:33" x14ac:dyDescent="0.3">
      <c r="I1330" s="16">
        <v>111</v>
      </c>
      <c r="J1330" s="16">
        <v>9</v>
      </c>
      <c r="K1330" s="17">
        <f>SUMPRODUCT($A$2:$G$2,'Des Matrix All Tasks All Resp'!C1331:I1331)</f>
        <v>-1.0671293456207582</v>
      </c>
      <c r="L1330" s="17">
        <f>SUMPRODUCT($A$2:$G$2,'Des Matrix All Tasks All Resp'!J1331:P1331)</f>
        <v>-0.69446976714678621</v>
      </c>
      <c r="M1330" s="17">
        <f>SUMPRODUCT($A$2:$G$2,'Des Matrix All Tasks All Resp'!Q1331:W1331)</f>
        <v>1.3392610796480227</v>
      </c>
      <c r="N1330" s="17">
        <f>SUMPRODUCT($A$2:$G$2,'Des Matrix All Tasks All Resp'!X1331:AD1331)</f>
        <v>-0.79214457067197641</v>
      </c>
      <c r="P1330" s="17">
        <v>111</v>
      </c>
      <c r="Q1330" s="17">
        <v>9</v>
      </c>
      <c r="R1330" s="17">
        <f t="shared" si="182"/>
        <v>0.3439945909823911</v>
      </c>
      <c r="S1330" s="17">
        <f t="shared" si="183"/>
        <v>0.49933914382267025</v>
      </c>
      <c r="T1330" s="17">
        <f t="shared" si="184"/>
        <v>3.8162225787435333</v>
      </c>
      <c r="U1330" s="17">
        <f t="shared" si="185"/>
        <v>0.45287253595681493</v>
      </c>
      <c r="W1330" s="17">
        <v>111</v>
      </c>
      <c r="X1330" s="17">
        <v>9</v>
      </c>
      <c r="Y1330" s="17">
        <f t="shared" si="186"/>
        <v>6.7285941987372616E-2</v>
      </c>
      <c r="Z1330" s="17">
        <f t="shared" si="187"/>
        <v>9.7671607473026778E-2</v>
      </c>
      <c r="AA1330" s="17">
        <f t="shared" si="188"/>
        <v>0.7464597926116322</v>
      </c>
      <c r="AB1330" s="17">
        <f t="shared" si="189"/>
        <v>8.8582657927968433E-2</v>
      </c>
      <c r="AD1330" s="17">
        <v>111</v>
      </c>
      <c r="AE1330" s="17">
        <v>9</v>
      </c>
      <c r="AF1330" s="17">
        <f>SUMPRODUCT(Y1330:AB1330,'Coded Choice Data'!C1330:F1330)</f>
        <v>0.7464597926116322</v>
      </c>
      <c r="AG1330" s="17">
        <f t="shared" si="190"/>
        <v>-0.29241352465689846</v>
      </c>
    </row>
    <row r="1331" spans="9:33" x14ac:dyDescent="0.3">
      <c r="I1331" s="16">
        <v>111</v>
      </c>
      <c r="J1331" s="16">
        <v>10</v>
      </c>
      <c r="K1331" s="17">
        <f>SUMPRODUCT($A$2:$G$2,'Des Matrix All Tasks All Resp'!C1332:I1332)</f>
        <v>-0.29981689164942416</v>
      </c>
      <c r="L1331" s="17">
        <f>SUMPRODUCT($A$2:$G$2,'Des Matrix All Tasks All Resp'!J1332:P1332)</f>
        <v>1.3392610796480227</v>
      </c>
      <c r="M1331" s="17">
        <f>SUMPRODUCT($A$2:$G$2,'Des Matrix All Tasks All Resp'!Q1332:W1332)</f>
        <v>-1.1975725696168413</v>
      </c>
      <c r="N1331" s="17">
        <f>SUMPRODUCT($A$2:$G$2,'Des Matrix All Tasks All Resp'!X1332:AD1332)</f>
        <v>-0.79214457067197641</v>
      </c>
      <c r="P1331" s="17">
        <v>111</v>
      </c>
      <c r="Q1331" s="17">
        <v>10</v>
      </c>
      <c r="R1331" s="17">
        <f t="shared" si="182"/>
        <v>0.74095388310426558</v>
      </c>
      <c r="S1331" s="17">
        <f t="shared" si="183"/>
        <v>3.8162225787435333</v>
      </c>
      <c r="T1331" s="17">
        <f t="shared" si="184"/>
        <v>0.30192622799302171</v>
      </c>
      <c r="U1331" s="17">
        <f t="shared" si="185"/>
        <v>0.45287253595681493</v>
      </c>
      <c r="W1331" s="17">
        <v>111</v>
      </c>
      <c r="X1331" s="17">
        <v>10</v>
      </c>
      <c r="Y1331" s="17">
        <f t="shared" si="186"/>
        <v>0.13948745082729661</v>
      </c>
      <c r="Z1331" s="17">
        <f t="shared" si="187"/>
        <v>0.71841874566922448</v>
      </c>
      <c r="AA1331" s="17">
        <f t="shared" si="188"/>
        <v>5.6838786921805544E-2</v>
      </c>
      <c r="AB1331" s="17">
        <f t="shared" si="189"/>
        <v>8.525501658167324E-2</v>
      </c>
      <c r="AD1331" s="17">
        <v>111</v>
      </c>
      <c r="AE1331" s="17">
        <v>10</v>
      </c>
      <c r="AF1331" s="17">
        <f>SUMPRODUCT(Y1331:AB1331,'Coded Choice Data'!C1331:F1331)</f>
        <v>0.13948745082729661</v>
      </c>
      <c r="AG1331" s="17">
        <f t="shared" si="190"/>
        <v>-1.9697806399944653</v>
      </c>
    </row>
    <row r="1332" spans="9:33" x14ac:dyDescent="0.3">
      <c r="I1332" s="16">
        <v>111</v>
      </c>
      <c r="J1332" s="16">
        <v>11</v>
      </c>
      <c r="K1332" s="17">
        <f>SUMPRODUCT($A$2:$G$2,'Des Matrix All Tasks All Resp'!C1333:I1333)</f>
        <v>-1.0671293456207582</v>
      </c>
      <c r="L1332" s="17">
        <f>SUMPRODUCT($A$2:$G$2,'Des Matrix All Tasks All Resp'!J1333:P1333)</f>
        <v>0.66584189037001906</v>
      </c>
      <c r="M1332" s="17">
        <f>SUMPRODUCT($A$2:$G$2,'Des Matrix All Tasks All Resp'!Q1333:W1333)</f>
        <v>-0.68125478487649804</v>
      </c>
      <c r="N1332" s="17">
        <f>SUMPRODUCT($A$2:$G$2,'Des Matrix All Tasks All Resp'!X1333:AD1333)</f>
        <v>-0.79214457067197641</v>
      </c>
      <c r="P1332" s="17">
        <v>111</v>
      </c>
      <c r="Q1332" s="17">
        <v>11</v>
      </c>
      <c r="R1332" s="17">
        <f t="shared" si="182"/>
        <v>0.3439945909823911</v>
      </c>
      <c r="S1332" s="17">
        <f t="shared" si="183"/>
        <v>1.9461282584821706</v>
      </c>
      <c r="T1332" s="17">
        <f t="shared" si="184"/>
        <v>0.50598169568907869</v>
      </c>
      <c r="U1332" s="17">
        <f t="shared" si="185"/>
        <v>0.45287253595681493</v>
      </c>
      <c r="W1332" s="17">
        <v>111</v>
      </c>
      <c r="X1332" s="17">
        <v>11</v>
      </c>
      <c r="Y1332" s="17">
        <f t="shared" si="186"/>
        <v>0.10587781396870258</v>
      </c>
      <c r="Z1332" s="17">
        <f t="shared" si="187"/>
        <v>0.59899722586439763</v>
      </c>
      <c r="AA1332" s="17">
        <f t="shared" si="188"/>
        <v>0.15573569251407005</v>
      </c>
      <c r="AB1332" s="17">
        <f t="shared" si="189"/>
        <v>0.1393892676528298</v>
      </c>
      <c r="AD1332" s="17">
        <v>111</v>
      </c>
      <c r="AE1332" s="17">
        <v>11</v>
      </c>
      <c r="AF1332" s="17">
        <f>SUMPRODUCT(Y1332:AB1332,'Coded Choice Data'!C1332:F1332)</f>
        <v>0.10587781396870258</v>
      </c>
      <c r="AG1332" s="17">
        <f t="shared" si="190"/>
        <v>-2.2454695481463238</v>
      </c>
    </row>
    <row r="1333" spans="9:33" x14ac:dyDescent="0.3">
      <c r="I1333" s="16">
        <v>111</v>
      </c>
      <c r="J1333" s="16">
        <v>12</v>
      </c>
      <c r="K1333" s="17">
        <f>SUMPRODUCT($A$2:$G$2,'Des Matrix All Tasks All Resp'!C1334:I1334)</f>
        <v>0.65706357561691719</v>
      </c>
      <c r="L1333" s="17">
        <f>SUMPRODUCT($A$2:$G$2,'Des Matrix All Tasks All Resp'!J1334:P1334)</f>
        <v>-0.8515711716844464</v>
      </c>
      <c r="M1333" s="17">
        <f>SUMPRODUCT($A$2:$G$2,'Des Matrix All Tasks All Resp'!Q1334:W1334)</f>
        <v>-0.69446976714678621</v>
      </c>
      <c r="N1333" s="17">
        <f>SUMPRODUCT($A$2:$G$2,'Des Matrix All Tasks All Resp'!X1334:AD1334)</f>
        <v>-0.79214457067197641</v>
      </c>
      <c r="P1333" s="17">
        <v>111</v>
      </c>
      <c r="Q1333" s="17">
        <v>12</v>
      </c>
      <c r="R1333" s="17">
        <f t="shared" si="182"/>
        <v>1.9291192963151294</v>
      </c>
      <c r="S1333" s="17">
        <f t="shared" si="183"/>
        <v>0.42674391698803016</v>
      </c>
      <c r="T1333" s="17">
        <f t="shared" si="184"/>
        <v>0.49933914382267025</v>
      </c>
      <c r="U1333" s="17">
        <f t="shared" si="185"/>
        <v>0.45287253595681493</v>
      </c>
      <c r="W1333" s="17">
        <v>111</v>
      </c>
      <c r="X1333" s="17">
        <v>12</v>
      </c>
      <c r="Y1333" s="17">
        <f t="shared" si="186"/>
        <v>0.58315466205103683</v>
      </c>
      <c r="Z1333" s="17">
        <f t="shared" si="187"/>
        <v>0.1290006819012392</v>
      </c>
      <c r="AA1333" s="17">
        <f t="shared" si="188"/>
        <v>0.15094553780109821</v>
      </c>
      <c r="AB1333" s="17">
        <f t="shared" si="189"/>
        <v>0.13689911824662579</v>
      </c>
      <c r="AD1333" s="17">
        <v>111</v>
      </c>
      <c r="AE1333" s="17">
        <v>12</v>
      </c>
      <c r="AF1333" s="17">
        <f>SUMPRODUCT(Y1333:AB1333,'Coded Choice Data'!C1333:F1333)</f>
        <v>0.1290006819012392</v>
      </c>
      <c r="AG1333" s="17">
        <f t="shared" si="190"/>
        <v>-2.0479375885783182</v>
      </c>
    </row>
    <row r="1334" spans="9:33" x14ac:dyDescent="0.3">
      <c r="I1334" s="16">
        <v>112</v>
      </c>
      <c r="J1334" s="16">
        <v>1</v>
      </c>
      <c r="K1334" s="17">
        <f>SUMPRODUCT($A$2:$G$2,'Des Matrix All Tasks All Resp'!C1335:I1335)</f>
        <v>-0.69446976714678621</v>
      </c>
      <c r="L1334" s="17">
        <f>SUMPRODUCT($A$2:$G$2,'Des Matrix All Tasks All Resp'!J1335:P1335)</f>
        <v>-1.1975725696168413</v>
      </c>
      <c r="M1334" s="17">
        <f>SUMPRODUCT($A$2:$G$2,'Des Matrix All Tasks All Resp'!Q1335:W1335)</f>
        <v>0.66584189037001906</v>
      </c>
      <c r="N1334" s="17">
        <f>SUMPRODUCT($A$2:$G$2,'Des Matrix All Tasks All Resp'!X1335:AD1335)</f>
        <v>-0.79214457067197641</v>
      </c>
      <c r="P1334" s="17">
        <v>112</v>
      </c>
      <c r="Q1334" s="17">
        <v>1</v>
      </c>
      <c r="R1334" s="17">
        <f t="shared" si="182"/>
        <v>0.49933914382267025</v>
      </c>
      <c r="S1334" s="17">
        <f t="shared" si="183"/>
        <v>0.30192622799302171</v>
      </c>
      <c r="T1334" s="17">
        <f t="shared" si="184"/>
        <v>1.9461282584821706</v>
      </c>
      <c r="U1334" s="17">
        <f t="shared" si="185"/>
        <v>0.45287253595681493</v>
      </c>
      <c r="W1334" s="17">
        <v>112</v>
      </c>
      <c r="X1334" s="17">
        <v>1</v>
      </c>
      <c r="Y1334" s="17">
        <f t="shared" si="186"/>
        <v>0.15603050430241394</v>
      </c>
      <c r="Z1334" s="17">
        <f t="shared" si="187"/>
        <v>9.4344098992981823E-2</v>
      </c>
      <c r="AA1334" s="17">
        <f t="shared" si="188"/>
        <v>0.60811449966355624</v>
      </c>
      <c r="AB1334" s="17">
        <f t="shared" si="189"/>
        <v>0.14151089704104794</v>
      </c>
      <c r="AD1334" s="17">
        <v>112</v>
      </c>
      <c r="AE1334" s="17">
        <v>1</v>
      </c>
      <c r="AF1334" s="17">
        <f>SUMPRODUCT(Y1334:AB1334,'Coded Choice Data'!C1334:F1334)</f>
        <v>0.14151089704104794</v>
      </c>
      <c r="AG1334" s="17">
        <f t="shared" si="190"/>
        <v>-1.9553785539732329</v>
      </c>
    </row>
    <row r="1335" spans="9:33" x14ac:dyDescent="0.3">
      <c r="I1335" s="16">
        <v>112</v>
      </c>
      <c r="J1335" s="16">
        <v>2</v>
      </c>
      <c r="K1335" s="17">
        <f>SUMPRODUCT($A$2:$G$2,'Des Matrix All Tasks All Resp'!C1336:I1336)</f>
        <v>-0.29981689164942416</v>
      </c>
      <c r="L1335" s="17">
        <f>SUMPRODUCT($A$2:$G$2,'Des Matrix All Tasks All Resp'!J1336:P1336)</f>
        <v>0.65706357561691719</v>
      </c>
      <c r="M1335" s="17">
        <f>SUMPRODUCT($A$2:$G$2,'Des Matrix All Tasks All Resp'!Q1336:W1336)</f>
        <v>-1.0671293456207582</v>
      </c>
      <c r="N1335" s="17">
        <f>SUMPRODUCT($A$2:$G$2,'Des Matrix All Tasks All Resp'!X1336:AD1336)</f>
        <v>-0.79214457067197641</v>
      </c>
      <c r="P1335" s="17">
        <v>112</v>
      </c>
      <c r="Q1335" s="17">
        <v>2</v>
      </c>
      <c r="R1335" s="17">
        <f t="shared" si="182"/>
        <v>0.74095388310426558</v>
      </c>
      <c r="S1335" s="17">
        <f t="shared" si="183"/>
        <v>1.9291192963151294</v>
      </c>
      <c r="T1335" s="17">
        <f t="shared" si="184"/>
        <v>0.3439945909823911</v>
      </c>
      <c r="U1335" s="17">
        <f t="shared" si="185"/>
        <v>0.45287253595681493</v>
      </c>
      <c r="W1335" s="17">
        <v>112</v>
      </c>
      <c r="X1335" s="17">
        <v>2</v>
      </c>
      <c r="Y1335" s="17">
        <f t="shared" si="186"/>
        <v>0.21371982717594143</v>
      </c>
      <c r="Z1335" s="17">
        <f t="shared" si="187"/>
        <v>0.55643279833142645</v>
      </c>
      <c r="AA1335" s="17">
        <f t="shared" si="188"/>
        <v>9.922137694481846E-2</v>
      </c>
      <c r="AB1335" s="17">
        <f t="shared" si="189"/>
        <v>0.13062599754781365</v>
      </c>
      <c r="AD1335" s="17">
        <v>112</v>
      </c>
      <c r="AE1335" s="17">
        <v>2</v>
      </c>
      <c r="AF1335" s="17">
        <f>SUMPRODUCT(Y1335:AB1335,'Coded Choice Data'!C1335:F1335)</f>
        <v>0.55643279833142645</v>
      </c>
      <c r="AG1335" s="17">
        <f t="shared" si="190"/>
        <v>-0.58620887327365379</v>
      </c>
    </row>
    <row r="1336" spans="9:33" x14ac:dyDescent="0.3">
      <c r="I1336" s="16">
        <v>112</v>
      </c>
      <c r="J1336" s="16">
        <v>3</v>
      </c>
      <c r="K1336" s="17">
        <f>SUMPRODUCT($A$2:$G$2,'Des Matrix All Tasks All Resp'!C1337:I1337)</f>
        <v>1.3392610796480227</v>
      </c>
      <c r="L1336" s="17">
        <f>SUMPRODUCT($A$2:$G$2,'Des Matrix All Tasks All Resp'!J1337:P1337)</f>
        <v>-0.68125478487649804</v>
      </c>
      <c r="M1336" s="17">
        <f>SUMPRODUCT($A$2:$G$2,'Des Matrix All Tasks All Resp'!Q1337:W1337)</f>
        <v>-0.8515711716844464</v>
      </c>
      <c r="N1336" s="17">
        <f>SUMPRODUCT($A$2:$G$2,'Des Matrix All Tasks All Resp'!X1337:AD1337)</f>
        <v>-0.79214457067197641</v>
      </c>
      <c r="P1336" s="17">
        <v>112</v>
      </c>
      <c r="Q1336" s="17">
        <v>3</v>
      </c>
      <c r="R1336" s="17">
        <f t="shared" si="182"/>
        <v>3.8162225787435333</v>
      </c>
      <c r="S1336" s="17">
        <f t="shared" si="183"/>
        <v>0.50598169568907869</v>
      </c>
      <c r="T1336" s="17">
        <f t="shared" si="184"/>
        <v>0.42674391698803016</v>
      </c>
      <c r="U1336" s="17">
        <f t="shared" si="185"/>
        <v>0.45287253595681493</v>
      </c>
      <c r="W1336" s="17">
        <v>112</v>
      </c>
      <c r="X1336" s="17">
        <v>3</v>
      </c>
      <c r="Y1336" s="17">
        <f t="shared" si="186"/>
        <v>0.73363208360075771</v>
      </c>
      <c r="Z1336" s="17">
        <f t="shared" si="187"/>
        <v>9.7270114101793301E-2</v>
      </c>
      <c r="AA1336" s="17">
        <f t="shared" si="188"/>
        <v>8.2037413312237836E-2</v>
      </c>
      <c r="AB1336" s="17">
        <f t="shared" si="189"/>
        <v>8.7060388985211054E-2</v>
      </c>
      <c r="AD1336" s="17">
        <v>112</v>
      </c>
      <c r="AE1336" s="17">
        <v>3</v>
      </c>
      <c r="AF1336" s="17">
        <f>SUMPRODUCT(Y1336:AB1336,'Coded Choice Data'!C1336:F1336)</f>
        <v>0.73363208360075771</v>
      </c>
      <c r="AG1336" s="17">
        <f t="shared" si="190"/>
        <v>-0.30974762453497645</v>
      </c>
    </row>
    <row r="1337" spans="9:33" x14ac:dyDescent="0.3">
      <c r="I1337" s="16">
        <v>112</v>
      </c>
      <c r="J1337" s="16">
        <v>4</v>
      </c>
      <c r="K1337" s="17">
        <f>SUMPRODUCT($A$2:$G$2,'Des Matrix All Tasks All Resp'!C1338:I1338)</f>
        <v>-0.8515711716844464</v>
      </c>
      <c r="L1337" s="17">
        <f>SUMPRODUCT($A$2:$G$2,'Des Matrix All Tasks All Resp'!J1338:P1338)</f>
        <v>-1.0671293456207582</v>
      </c>
      <c r="M1337" s="17">
        <f>SUMPRODUCT($A$2:$G$2,'Des Matrix All Tasks All Resp'!Q1338:W1338)</f>
        <v>-1.1975725696168413</v>
      </c>
      <c r="N1337" s="17">
        <f>SUMPRODUCT($A$2:$G$2,'Des Matrix All Tasks All Resp'!X1338:AD1338)</f>
        <v>-0.79214457067197641</v>
      </c>
      <c r="P1337" s="17">
        <v>112</v>
      </c>
      <c r="Q1337" s="17">
        <v>4</v>
      </c>
      <c r="R1337" s="17">
        <f t="shared" si="182"/>
        <v>0.42674391698803016</v>
      </c>
      <c r="S1337" s="17">
        <f t="shared" si="183"/>
        <v>0.3439945909823911</v>
      </c>
      <c r="T1337" s="17">
        <f t="shared" si="184"/>
        <v>0.30192622799302171</v>
      </c>
      <c r="U1337" s="17">
        <f t="shared" si="185"/>
        <v>0.45287253595681493</v>
      </c>
      <c r="W1337" s="17">
        <v>112</v>
      </c>
      <c r="X1337" s="17">
        <v>4</v>
      </c>
      <c r="Y1337" s="17">
        <f t="shared" si="186"/>
        <v>0.27973352394784146</v>
      </c>
      <c r="Z1337" s="17">
        <f t="shared" si="187"/>
        <v>0.22549078106062309</v>
      </c>
      <c r="AA1337" s="17">
        <f t="shared" si="188"/>
        <v>0.19791468458386108</v>
      </c>
      <c r="AB1337" s="17">
        <f t="shared" si="189"/>
        <v>0.29686101040767443</v>
      </c>
      <c r="AD1337" s="17">
        <v>112</v>
      </c>
      <c r="AE1337" s="17">
        <v>4</v>
      </c>
      <c r="AF1337" s="17">
        <f>SUMPRODUCT(Y1337:AB1337,'Coded Choice Data'!C1337:F1337)</f>
        <v>0.29686101040767443</v>
      </c>
      <c r="AG1337" s="17">
        <f t="shared" si="190"/>
        <v>-1.2144912281408544</v>
      </c>
    </row>
    <row r="1338" spans="9:33" x14ac:dyDescent="0.3">
      <c r="I1338" s="16">
        <v>112</v>
      </c>
      <c r="J1338" s="16">
        <v>5</v>
      </c>
      <c r="K1338" s="17">
        <f>SUMPRODUCT($A$2:$G$2,'Des Matrix All Tasks All Resp'!C1339:I1339)</f>
        <v>1.3392610796480227</v>
      </c>
      <c r="L1338" s="17">
        <f>SUMPRODUCT($A$2:$G$2,'Des Matrix All Tasks All Resp'!J1339:P1339)</f>
        <v>0.65706357561691719</v>
      </c>
      <c r="M1338" s="17">
        <f>SUMPRODUCT($A$2:$G$2,'Des Matrix All Tasks All Resp'!Q1339:W1339)</f>
        <v>0.66584189037001906</v>
      </c>
      <c r="N1338" s="17">
        <f>SUMPRODUCT($A$2:$G$2,'Des Matrix All Tasks All Resp'!X1339:AD1339)</f>
        <v>-0.79214457067197641</v>
      </c>
      <c r="P1338" s="17">
        <v>112</v>
      </c>
      <c r="Q1338" s="17">
        <v>5</v>
      </c>
      <c r="R1338" s="17">
        <f t="shared" si="182"/>
        <v>3.8162225787435333</v>
      </c>
      <c r="S1338" s="17">
        <f t="shared" si="183"/>
        <v>1.9291192963151294</v>
      </c>
      <c r="T1338" s="17">
        <f t="shared" si="184"/>
        <v>1.9461282584821706</v>
      </c>
      <c r="U1338" s="17">
        <f t="shared" si="185"/>
        <v>0.45287253595681493</v>
      </c>
      <c r="W1338" s="17">
        <v>112</v>
      </c>
      <c r="X1338" s="17">
        <v>5</v>
      </c>
      <c r="Y1338" s="17">
        <f t="shared" si="186"/>
        <v>0.46857342987741968</v>
      </c>
      <c r="Z1338" s="17">
        <f t="shared" si="187"/>
        <v>0.23686617503707263</v>
      </c>
      <c r="AA1338" s="17">
        <f t="shared" si="188"/>
        <v>0.23895461395194584</v>
      </c>
      <c r="AB1338" s="17">
        <f t="shared" si="189"/>
        <v>5.5605781133561828E-2</v>
      </c>
      <c r="AD1338" s="17">
        <v>112</v>
      </c>
      <c r="AE1338" s="17">
        <v>5</v>
      </c>
      <c r="AF1338" s="17">
        <f>SUMPRODUCT(Y1338:AB1338,'Coded Choice Data'!C1338:F1338)</f>
        <v>0.46857342987741968</v>
      </c>
      <c r="AG1338" s="17">
        <f t="shared" si="190"/>
        <v>-0.75806245558852292</v>
      </c>
    </row>
    <row r="1339" spans="9:33" x14ac:dyDescent="0.3">
      <c r="I1339" s="16">
        <v>112</v>
      </c>
      <c r="J1339" s="16">
        <v>6</v>
      </c>
      <c r="K1339" s="17">
        <f>SUMPRODUCT($A$2:$G$2,'Des Matrix All Tasks All Resp'!C1340:I1340)</f>
        <v>-0.68125478487649804</v>
      </c>
      <c r="L1339" s="17">
        <f>SUMPRODUCT($A$2:$G$2,'Des Matrix All Tasks All Resp'!J1340:P1340)</f>
        <v>-0.29981689164942416</v>
      </c>
      <c r="M1339" s="17">
        <f>SUMPRODUCT($A$2:$G$2,'Des Matrix All Tasks All Resp'!Q1340:W1340)</f>
        <v>-0.69446976714678621</v>
      </c>
      <c r="N1339" s="17">
        <f>SUMPRODUCT($A$2:$G$2,'Des Matrix All Tasks All Resp'!X1340:AD1340)</f>
        <v>-0.79214457067197641</v>
      </c>
      <c r="P1339" s="17">
        <v>112</v>
      </c>
      <c r="Q1339" s="17">
        <v>6</v>
      </c>
      <c r="R1339" s="17">
        <f t="shared" si="182"/>
        <v>0.50598169568907869</v>
      </c>
      <c r="S1339" s="17">
        <f t="shared" si="183"/>
        <v>0.74095388310426558</v>
      </c>
      <c r="T1339" s="17">
        <f t="shared" si="184"/>
        <v>0.49933914382267025</v>
      </c>
      <c r="U1339" s="17">
        <f t="shared" si="185"/>
        <v>0.45287253595681493</v>
      </c>
      <c r="W1339" s="17">
        <v>112</v>
      </c>
      <c r="X1339" s="17">
        <v>6</v>
      </c>
      <c r="Y1339" s="17">
        <f t="shared" si="186"/>
        <v>0.23008086144146769</v>
      </c>
      <c r="Z1339" s="17">
        <f t="shared" si="187"/>
        <v>0.33692781609591671</v>
      </c>
      <c r="AA1339" s="17">
        <f t="shared" si="188"/>
        <v>0.22706034890393112</v>
      </c>
      <c r="AB1339" s="17">
        <f t="shared" si="189"/>
        <v>0.20593097355868456</v>
      </c>
      <c r="AD1339" s="17">
        <v>112</v>
      </c>
      <c r="AE1339" s="17">
        <v>6</v>
      </c>
      <c r="AF1339" s="17">
        <f>SUMPRODUCT(Y1339:AB1339,'Coded Choice Data'!C1339:F1339)</f>
        <v>0.20593097355868456</v>
      </c>
      <c r="AG1339" s="17">
        <f t="shared" si="190"/>
        <v>-1.5802142461565509</v>
      </c>
    </row>
    <row r="1340" spans="9:33" x14ac:dyDescent="0.3">
      <c r="I1340" s="16">
        <v>112</v>
      </c>
      <c r="J1340" s="16">
        <v>7</v>
      </c>
      <c r="K1340" s="17">
        <f>SUMPRODUCT($A$2:$G$2,'Des Matrix All Tasks All Resp'!C1341:I1341)</f>
        <v>0.66584189037001906</v>
      </c>
      <c r="L1340" s="17">
        <f>SUMPRODUCT($A$2:$G$2,'Des Matrix All Tasks All Resp'!J1341:P1341)</f>
        <v>-0.8515711716844464</v>
      </c>
      <c r="M1340" s="17">
        <f>SUMPRODUCT($A$2:$G$2,'Des Matrix All Tasks All Resp'!Q1341:W1341)</f>
        <v>-0.29981689164942416</v>
      </c>
      <c r="N1340" s="17">
        <f>SUMPRODUCT($A$2:$G$2,'Des Matrix All Tasks All Resp'!X1341:AD1341)</f>
        <v>-0.79214457067197641</v>
      </c>
      <c r="P1340" s="17">
        <v>112</v>
      </c>
      <c r="Q1340" s="17">
        <v>7</v>
      </c>
      <c r="R1340" s="17">
        <f t="shared" si="182"/>
        <v>1.9461282584821706</v>
      </c>
      <c r="S1340" s="17">
        <f t="shared" si="183"/>
        <v>0.42674391698803016</v>
      </c>
      <c r="T1340" s="17">
        <f t="shared" si="184"/>
        <v>0.74095388310426558</v>
      </c>
      <c r="U1340" s="17">
        <f t="shared" si="185"/>
        <v>0.45287253595681493</v>
      </c>
      <c r="W1340" s="17">
        <v>112</v>
      </c>
      <c r="X1340" s="17">
        <v>7</v>
      </c>
      <c r="Y1340" s="17">
        <f t="shared" si="186"/>
        <v>0.54563855254439342</v>
      </c>
      <c r="Z1340" s="17">
        <f t="shared" si="187"/>
        <v>0.1196467561465229</v>
      </c>
      <c r="AA1340" s="17">
        <f t="shared" si="188"/>
        <v>0.20774221972115875</v>
      </c>
      <c r="AB1340" s="17">
        <f t="shared" si="189"/>
        <v>0.12697247158792493</v>
      </c>
      <c r="AD1340" s="17">
        <v>112</v>
      </c>
      <c r="AE1340" s="17">
        <v>7</v>
      </c>
      <c r="AF1340" s="17">
        <f>SUMPRODUCT(Y1340:AB1340,'Coded Choice Data'!C1340:F1340)</f>
        <v>0.1196467561465229</v>
      </c>
      <c r="AG1340" s="17">
        <f t="shared" si="190"/>
        <v>-2.1232115761818728</v>
      </c>
    </row>
    <row r="1341" spans="9:33" x14ac:dyDescent="0.3">
      <c r="I1341" s="16">
        <v>112</v>
      </c>
      <c r="J1341" s="16">
        <v>8</v>
      </c>
      <c r="K1341" s="17">
        <f>SUMPRODUCT($A$2:$G$2,'Des Matrix All Tasks All Resp'!C1342:I1342)</f>
        <v>-1.1975725696168413</v>
      </c>
      <c r="L1341" s="17">
        <f>SUMPRODUCT($A$2:$G$2,'Des Matrix All Tasks All Resp'!J1342:P1342)</f>
        <v>-0.68125478487649804</v>
      </c>
      <c r="M1341" s="17">
        <f>SUMPRODUCT($A$2:$G$2,'Des Matrix All Tasks All Resp'!Q1342:W1342)</f>
        <v>0.65706357561691719</v>
      </c>
      <c r="N1341" s="17">
        <f>SUMPRODUCT($A$2:$G$2,'Des Matrix All Tasks All Resp'!X1342:AD1342)</f>
        <v>-0.79214457067197641</v>
      </c>
      <c r="P1341" s="17">
        <v>112</v>
      </c>
      <c r="Q1341" s="17">
        <v>8</v>
      </c>
      <c r="R1341" s="17">
        <f t="shared" si="182"/>
        <v>0.30192622799302171</v>
      </c>
      <c r="S1341" s="17">
        <f t="shared" si="183"/>
        <v>0.50598169568907869</v>
      </c>
      <c r="T1341" s="17">
        <f t="shared" si="184"/>
        <v>1.9291192963151294</v>
      </c>
      <c r="U1341" s="17">
        <f t="shared" si="185"/>
        <v>0.45287253595681493</v>
      </c>
      <c r="W1341" s="17">
        <v>112</v>
      </c>
      <c r="X1341" s="17">
        <v>8</v>
      </c>
      <c r="Y1341" s="17">
        <f t="shared" si="186"/>
        <v>9.4650694721508805E-2</v>
      </c>
      <c r="Z1341" s="17">
        <f t="shared" si="187"/>
        <v>0.15861993617343256</v>
      </c>
      <c r="AA1341" s="17">
        <f t="shared" si="188"/>
        <v>0.60475859553716993</v>
      </c>
      <c r="AB1341" s="17">
        <f t="shared" si="189"/>
        <v>0.14197077356788865</v>
      </c>
      <c r="AD1341" s="17">
        <v>112</v>
      </c>
      <c r="AE1341" s="17">
        <v>8</v>
      </c>
      <c r="AF1341" s="17">
        <f>SUMPRODUCT(Y1341:AB1341,'Coded Choice Data'!C1341:F1341)</f>
        <v>0.60475859553716993</v>
      </c>
      <c r="AG1341" s="17">
        <f t="shared" si="190"/>
        <v>-0.5029259162202605</v>
      </c>
    </row>
    <row r="1342" spans="9:33" x14ac:dyDescent="0.3">
      <c r="I1342" s="16">
        <v>112</v>
      </c>
      <c r="J1342" s="16">
        <v>9</v>
      </c>
      <c r="K1342" s="17">
        <f>SUMPRODUCT($A$2:$G$2,'Des Matrix All Tasks All Resp'!C1343:I1343)</f>
        <v>-1.0671293456207582</v>
      </c>
      <c r="L1342" s="17">
        <f>SUMPRODUCT($A$2:$G$2,'Des Matrix All Tasks All Resp'!J1343:P1343)</f>
        <v>-0.69446976714678621</v>
      </c>
      <c r="M1342" s="17">
        <f>SUMPRODUCT($A$2:$G$2,'Des Matrix All Tasks All Resp'!Q1343:W1343)</f>
        <v>1.3392610796480227</v>
      </c>
      <c r="N1342" s="17">
        <f>SUMPRODUCT($A$2:$G$2,'Des Matrix All Tasks All Resp'!X1343:AD1343)</f>
        <v>-0.79214457067197641</v>
      </c>
      <c r="P1342" s="17">
        <v>112</v>
      </c>
      <c r="Q1342" s="17">
        <v>9</v>
      </c>
      <c r="R1342" s="17">
        <f t="shared" si="182"/>
        <v>0.3439945909823911</v>
      </c>
      <c r="S1342" s="17">
        <f t="shared" si="183"/>
        <v>0.49933914382267025</v>
      </c>
      <c r="T1342" s="17">
        <f t="shared" si="184"/>
        <v>3.8162225787435333</v>
      </c>
      <c r="U1342" s="17">
        <f t="shared" si="185"/>
        <v>0.45287253595681493</v>
      </c>
      <c r="W1342" s="17">
        <v>112</v>
      </c>
      <c r="X1342" s="17">
        <v>9</v>
      </c>
      <c r="Y1342" s="17">
        <f t="shared" si="186"/>
        <v>6.7285941987372616E-2</v>
      </c>
      <c r="Z1342" s="17">
        <f t="shared" si="187"/>
        <v>9.7671607473026778E-2</v>
      </c>
      <c r="AA1342" s="17">
        <f t="shared" si="188"/>
        <v>0.7464597926116322</v>
      </c>
      <c r="AB1342" s="17">
        <f t="shared" si="189"/>
        <v>8.8582657927968433E-2</v>
      </c>
      <c r="AD1342" s="17">
        <v>112</v>
      </c>
      <c r="AE1342" s="17">
        <v>9</v>
      </c>
      <c r="AF1342" s="17">
        <f>SUMPRODUCT(Y1342:AB1342,'Coded Choice Data'!C1342:F1342)</f>
        <v>0.7464597926116322</v>
      </c>
      <c r="AG1342" s="17">
        <f t="shared" si="190"/>
        <v>-0.29241352465689846</v>
      </c>
    </row>
    <row r="1343" spans="9:33" x14ac:dyDescent="0.3">
      <c r="I1343" s="16">
        <v>112</v>
      </c>
      <c r="J1343" s="16">
        <v>10</v>
      </c>
      <c r="K1343" s="17">
        <f>SUMPRODUCT($A$2:$G$2,'Des Matrix All Tasks All Resp'!C1344:I1344)</f>
        <v>-0.29981689164942416</v>
      </c>
      <c r="L1343" s="17">
        <f>SUMPRODUCT($A$2:$G$2,'Des Matrix All Tasks All Resp'!J1344:P1344)</f>
        <v>1.3392610796480227</v>
      </c>
      <c r="M1343" s="17">
        <f>SUMPRODUCT($A$2:$G$2,'Des Matrix All Tasks All Resp'!Q1344:W1344)</f>
        <v>-1.1975725696168413</v>
      </c>
      <c r="N1343" s="17">
        <f>SUMPRODUCT($A$2:$G$2,'Des Matrix All Tasks All Resp'!X1344:AD1344)</f>
        <v>-0.79214457067197641</v>
      </c>
      <c r="P1343" s="17">
        <v>112</v>
      </c>
      <c r="Q1343" s="17">
        <v>10</v>
      </c>
      <c r="R1343" s="17">
        <f t="shared" si="182"/>
        <v>0.74095388310426558</v>
      </c>
      <c r="S1343" s="17">
        <f t="shared" si="183"/>
        <v>3.8162225787435333</v>
      </c>
      <c r="T1343" s="17">
        <f t="shared" si="184"/>
        <v>0.30192622799302171</v>
      </c>
      <c r="U1343" s="17">
        <f t="shared" si="185"/>
        <v>0.45287253595681493</v>
      </c>
      <c r="W1343" s="17">
        <v>112</v>
      </c>
      <c r="X1343" s="17">
        <v>10</v>
      </c>
      <c r="Y1343" s="17">
        <f t="shared" si="186"/>
        <v>0.13948745082729661</v>
      </c>
      <c r="Z1343" s="17">
        <f t="shared" si="187"/>
        <v>0.71841874566922448</v>
      </c>
      <c r="AA1343" s="17">
        <f t="shared" si="188"/>
        <v>5.6838786921805544E-2</v>
      </c>
      <c r="AB1343" s="17">
        <f t="shared" si="189"/>
        <v>8.525501658167324E-2</v>
      </c>
      <c r="AD1343" s="17">
        <v>112</v>
      </c>
      <c r="AE1343" s="17">
        <v>10</v>
      </c>
      <c r="AF1343" s="17">
        <f>SUMPRODUCT(Y1343:AB1343,'Coded Choice Data'!C1343:F1343)</f>
        <v>0.71841874566922448</v>
      </c>
      <c r="AG1343" s="17">
        <f t="shared" si="190"/>
        <v>-0.33070266869701831</v>
      </c>
    </row>
    <row r="1344" spans="9:33" x14ac:dyDescent="0.3">
      <c r="I1344" s="16">
        <v>112</v>
      </c>
      <c r="J1344" s="16">
        <v>11</v>
      </c>
      <c r="K1344" s="17">
        <f>SUMPRODUCT($A$2:$G$2,'Des Matrix All Tasks All Resp'!C1345:I1345)</f>
        <v>-1.0671293456207582</v>
      </c>
      <c r="L1344" s="17">
        <f>SUMPRODUCT($A$2:$G$2,'Des Matrix All Tasks All Resp'!J1345:P1345)</f>
        <v>0.66584189037001906</v>
      </c>
      <c r="M1344" s="17">
        <f>SUMPRODUCT($A$2:$G$2,'Des Matrix All Tasks All Resp'!Q1345:W1345)</f>
        <v>-0.68125478487649804</v>
      </c>
      <c r="N1344" s="17">
        <f>SUMPRODUCT($A$2:$G$2,'Des Matrix All Tasks All Resp'!X1345:AD1345)</f>
        <v>-0.79214457067197641</v>
      </c>
      <c r="P1344" s="17">
        <v>112</v>
      </c>
      <c r="Q1344" s="17">
        <v>11</v>
      </c>
      <c r="R1344" s="17">
        <f t="shared" si="182"/>
        <v>0.3439945909823911</v>
      </c>
      <c r="S1344" s="17">
        <f t="shared" si="183"/>
        <v>1.9461282584821706</v>
      </c>
      <c r="T1344" s="17">
        <f t="shared" si="184"/>
        <v>0.50598169568907869</v>
      </c>
      <c r="U1344" s="17">
        <f t="shared" si="185"/>
        <v>0.45287253595681493</v>
      </c>
      <c r="W1344" s="17">
        <v>112</v>
      </c>
      <c r="X1344" s="17">
        <v>11</v>
      </c>
      <c r="Y1344" s="17">
        <f t="shared" si="186"/>
        <v>0.10587781396870258</v>
      </c>
      <c r="Z1344" s="17">
        <f t="shared" si="187"/>
        <v>0.59899722586439763</v>
      </c>
      <c r="AA1344" s="17">
        <f t="shared" si="188"/>
        <v>0.15573569251407005</v>
      </c>
      <c r="AB1344" s="17">
        <f t="shared" si="189"/>
        <v>0.1393892676528298</v>
      </c>
      <c r="AD1344" s="17">
        <v>112</v>
      </c>
      <c r="AE1344" s="17">
        <v>11</v>
      </c>
      <c r="AF1344" s="17">
        <f>SUMPRODUCT(Y1344:AB1344,'Coded Choice Data'!C1344:F1344)</f>
        <v>0.15573569251407005</v>
      </c>
      <c r="AG1344" s="17">
        <f t="shared" si="190"/>
        <v>-1.8595949874020634</v>
      </c>
    </row>
    <row r="1345" spans="9:33" x14ac:dyDescent="0.3">
      <c r="I1345" s="16">
        <v>112</v>
      </c>
      <c r="J1345" s="16">
        <v>12</v>
      </c>
      <c r="K1345" s="17">
        <f>SUMPRODUCT($A$2:$G$2,'Des Matrix All Tasks All Resp'!C1346:I1346)</f>
        <v>0.65706357561691719</v>
      </c>
      <c r="L1345" s="17">
        <f>SUMPRODUCT($A$2:$G$2,'Des Matrix All Tasks All Resp'!J1346:P1346)</f>
        <v>-0.8515711716844464</v>
      </c>
      <c r="M1345" s="17">
        <f>SUMPRODUCT($A$2:$G$2,'Des Matrix All Tasks All Resp'!Q1346:W1346)</f>
        <v>-0.69446976714678621</v>
      </c>
      <c r="N1345" s="17">
        <f>SUMPRODUCT($A$2:$G$2,'Des Matrix All Tasks All Resp'!X1346:AD1346)</f>
        <v>-0.79214457067197641</v>
      </c>
      <c r="P1345" s="17">
        <v>112</v>
      </c>
      <c r="Q1345" s="17">
        <v>12</v>
      </c>
      <c r="R1345" s="17">
        <f t="shared" si="182"/>
        <v>1.9291192963151294</v>
      </c>
      <c r="S1345" s="17">
        <f t="shared" si="183"/>
        <v>0.42674391698803016</v>
      </c>
      <c r="T1345" s="17">
        <f t="shared" si="184"/>
        <v>0.49933914382267025</v>
      </c>
      <c r="U1345" s="17">
        <f t="shared" si="185"/>
        <v>0.45287253595681493</v>
      </c>
      <c r="W1345" s="17">
        <v>112</v>
      </c>
      <c r="X1345" s="17">
        <v>12</v>
      </c>
      <c r="Y1345" s="17">
        <f t="shared" si="186"/>
        <v>0.58315466205103683</v>
      </c>
      <c r="Z1345" s="17">
        <f t="shared" si="187"/>
        <v>0.1290006819012392</v>
      </c>
      <c r="AA1345" s="17">
        <f t="shared" si="188"/>
        <v>0.15094553780109821</v>
      </c>
      <c r="AB1345" s="17">
        <f t="shared" si="189"/>
        <v>0.13689911824662579</v>
      </c>
      <c r="AD1345" s="17">
        <v>112</v>
      </c>
      <c r="AE1345" s="17">
        <v>12</v>
      </c>
      <c r="AF1345" s="17">
        <f>SUMPRODUCT(Y1345:AB1345,'Coded Choice Data'!C1345:F1345)</f>
        <v>0.58315466205103683</v>
      </c>
      <c r="AG1345" s="17">
        <f t="shared" si="190"/>
        <v>-0.53930284127695449</v>
      </c>
    </row>
    <row r="1346" spans="9:33" x14ac:dyDescent="0.3">
      <c r="I1346" s="16">
        <v>113</v>
      </c>
      <c r="J1346" s="16">
        <v>1</v>
      </c>
      <c r="K1346" s="17">
        <f>SUMPRODUCT($A$2:$G$2,'Des Matrix All Tasks All Resp'!C1347:I1347)</f>
        <v>-0.69446976714678621</v>
      </c>
      <c r="L1346" s="17">
        <f>SUMPRODUCT($A$2:$G$2,'Des Matrix All Tasks All Resp'!J1347:P1347)</f>
        <v>-1.1975725696168413</v>
      </c>
      <c r="M1346" s="17">
        <f>SUMPRODUCT($A$2:$G$2,'Des Matrix All Tasks All Resp'!Q1347:W1347)</f>
        <v>0.66584189037001906</v>
      </c>
      <c r="N1346" s="17">
        <f>SUMPRODUCT($A$2:$G$2,'Des Matrix All Tasks All Resp'!X1347:AD1347)</f>
        <v>-0.79214457067197641</v>
      </c>
      <c r="P1346" s="17">
        <v>113</v>
      </c>
      <c r="Q1346" s="17">
        <v>1</v>
      </c>
      <c r="R1346" s="17">
        <f t="shared" si="182"/>
        <v>0.49933914382267025</v>
      </c>
      <c r="S1346" s="17">
        <f t="shared" si="183"/>
        <v>0.30192622799302171</v>
      </c>
      <c r="T1346" s="17">
        <f t="shared" si="184"/>
        <v>1.9461282584821706</v>
      </c>
      <c r="U1346" s="17">
        <f t="shared" si="185"/>
        <v>0.45287253595681493</v>
      </c>
      <c r="W1346" s="17">
        <v>113</v>
      </c>
      <c r="X1346" s="17">
        <v>1</v>
      </c>
      <c r="Y1346" s="17">
        <f t="shared" si="186"/>
        <v>0.15603050430241394</v>
      </c>
      <c r="Z1346" s="17">
        <f t="shared" si="187"/>
        <v>9.4344098992981823E-2</v>
      </c>
      <c r="AA1346" s="17">
        <f t="shared" si="188"/>
        <v>0.60811449966355624</v>
      </c>
      <c r="AB1346" s="17">
        <f t="shared" si="189"/>
        <v>0.14151089704104794</v>
      </c>
      <c r="AD1346" s="17">
        <v>113</v>
      </c>
      <c r="AE1346" s="17">
        <v>1</v>
      </c>
      <c r="AF1346" s="17">
        <f>SUMPRODUCT(Y1346:AB1346,'Coded Choice Data'!C1346:F1346)</f>
        <v>0.60811449966355624</v>
      </c>
      <c r="AG1346" s="17">
        <f t="shared" si="190"/>
        <v>-0.49739209293123748</v>
      </c>
    </row>
    <row r="1347" spans="9:33" x14ac:dyDescent="0.3">
      <c r="I1347" s="16">
        <v>113</v>
      </c>
      <c r="J1347" s="16">
        <v>2</v>
      </c>
      <c r="K1347" s="17">
        <f>SUMPRODUCT($A$2:$G$2,'Des Matrix All Tasks All Resp'!C1348:I1348)</f>
        <v>-0.29981689164942416</v>
      </c>
      <c r="L1347" s="17">
        <f>SUMPRODUCT($A$2:$G$2,'Des Matrix All Tasks All Resp'!J1348:P1348)</f>
        <v>0.65706357561691719</v>
      </c>
      <c r="M1347" s="17">
        <f>SUMPRODUCT($A$2:$G$2,'Des Matrix All Tasks All Resp'!Q1348:W1348)</f>
        <v>-1.0671293456207582</v>
      </c>
      <c r="N1347" s="17">
        <f>SUMPRODUCT($A$2:$G$2,'Des Matrix All Tasks All Resp'!X1348:AD1348)</f>
        <v>-0.79214457067197641</v>
      </c>
      <c r="P1347" s="17">
        <v>113</v>
      </c>
      <c r="Q1347" s="17">
        <v>2</v>
      </c>
      <c r="R1347" s="17">
        <f t="shared" ref="R1347:R1410" si="191">EXP(K1347)</f>
        <v>0.74095388310426558</v>
      </c>
      <c r="S1347" s="17">
        <f t="shared" ref="S1347:S1410" si="192">EXP(L1347)</f>
        <v>1.9291192963151294</v>
      </c>
      <c r="T1347" s="17">
        <f t="shared" ref="T1347:T1410" si="193">EXP(M1347)</f>
        <v>0.3439945909823911</v>
      </c>
      <c r="U1347" s="17">
        <f t="shared" ref="U1347:U1410" si="194">EXP(N1347)</f>
        <v>0.45287253595681493</v>
      </c>
      <c r="W1347" s="17">
        <v>113</v>
      </c>
      <c r="X1347" s="17">
        <v>2</v>
      </c>
      <c r="Y1347" s="17">
        <f t="shared" ref="Y1347:Y1410" si="195">R1347/SUM($R1347:$U1347)</f>
        <v>0.21371982717594143</v>
      </c>
      <c r="Z1347" s="17">
        <f t="shared" ref="Z1347:Z1410" si="196">S1347/SUM($R1347:$U1347)</f>
        <v>0.55643279833142645</v>
      </c>
      <c r="AA1347" s="17">
        <f t="shared" ref="AA1347:AA1410" si="197">T1347/SUM($R1347:$U1347)</f>
        <v>9.922137694481846E-2</v>
      </c>
      <c r="AB1347" s="17">
        <f t="shared" ref="AB1347:AB1410" si="198">U1347/SUM($R1347:$U1347)</f>
        <v>0.13062599754781365</v>
      </c>
      <c r="AD1347" s="17">
        <v>113</v>
      </c>
      <c r="AE1347" s="17">
        <v>2</v>
      </c>
      <c r="AF1347" s="17">
        <f>SUMPRODUCT(Y1347:AB1347,'Coded Choice Data'!C1347:F1347)</f>
        <v>0.21371982717594143</v>
      </c>
      <c r="AG1347" s="17">
        <f t="shared" ref="AG1347:AG1410" si="199">LN(AF1347)</f>
        <v>-1.543089340539995</v>
      </c>
    </row>
    <row r="1348" spans="9:33" x14ac:dyDescent="0.3">
      <c r="I1348" s="16">
        <v>113</v>
      </c>
      <c r="J1348" s="16">
        <v>3</v>
      </c>
      <c r="K1348" s="17">
        <f>SUMPRODUCT($A$2:$G$2,'Des Matrix All Tasks All Resp'!C1349:I1349)</f>
        <v>1.3392610796480227</v>
      </c>
      <c r="L1348" s="17">
        <f>SUMPRODUCT($A$2:$G$2,'Des Matrix All Tasks All Resp'!J1349:P1349)</f>
        <v>-0.68125478487649804</v>
      </c>
      <c r="M1348" s="17">
        <f>SUMPRODUCT($A$2:$G$2,'Des Matrix All Tasks All Resp'!Q1349:W1349)</f>
        <v>-0.8515711716844464</v>
      </c>
      <c r="N1348" s="17">
        <f>SUMPRODUCT($A$2:$G$2,'Des Matrix All Tasks All Resp'!X1349:AD1349)</f>
        <v>-0.79214457067197641</v>
      </c>
      <c r="P1348" s="17">
        <v>113</v>
      </c>
      <c r="Q1348" s="17">
        <v>3</v>
      </c>
      <c r="R1348" s="17">
        <f t="shared" si="191"/>
        <v>3.8162225787435333</v>
      </c>
      <c r="S1348" s="17">
        <f t="shared" si="192"/>
        <v>0.50598169568907869</v>
      </c>
      <c r="T1348" s="17">
        <f t="shared" si="193"/>
        <v>0.42674391698803016</v>
      </c>
      <c r="U1348" s="17">
        <f t="shared" si="194"/>
        <v>0.45287253595681493</v>
      </c>
      <c r="W1348" s="17">
        <v>113</v>
      </c>
      <c r="X1348" s="17">
        <v>3</v>
      </c>
      <c r="Y1348" s="17">
        <f t="shared" si="195"/>
        <v>0.73363208360075771</v>
      </c>
      <c r="Z1348" s="17">
        <f t="shared" si="196"/>
        <v>9.7270114101793301E-2</v>
      </c>
      <c r="AA1348" s="17">
        <f t="shared" si="197"/>
        <v>8.2037413312237836E-2</v>
      </c>
      <c r="AB1348" s="17">
        <f t="shared" si="198"/>
        <v>8.7060388985211054E-2</v>
      </c>
      <c r="AD1348" s="17">
        <v>113</v>
      </c>
      <c r="AE1348" s="17">
        <v>3</v>
      </c>
      <c r="AF1348" s="17">
        <f>SUMPRODUCT(Y1348:AB1348,'Coded Choice Data'!C1348:F1348)</f>
        <v>0.73363208360075771</v>
      </c>
      <c r="AG1348" s="17">
        <f t="shared" si="199"/>
        <v>-0.30974762453497645</v>
      </c>
    </row>
    <row r="1349" spans="9:33" x14ac:dyDescent="0.3">
      <c r="I1349" s="16">
        <v>113</v>
      </c>
      <c r="J1349" s="16">
        <v>4</v>
      </c>
      <c r="K1349" s="17">
        <f>SUMPRODUCT($A$2:$G$2,'Des Matrix All Tasks All Resp'!C1350:I1350)</f>
        <v>-0.8515711716844464</v>
      </c>
      <c r="L1349" s="17">
        <f>SUMPRODUCT($A$2:$G$2,'Des Matrix All Tasks All Resp'!J1350:P1350)</f>
        <v>-1.0671293456207582</v>
      </c>
      <c r="M1349" s="17">
        <f>SUMPRODUCT($A$2:$G$2,'Des Matrix All Tasks All Resp'!Q1350:W1350)</f>
        <v>-1.1975725696168413</v>
      </c>
      <c r="N1349" s="17">
        <f>SUMPRODUCT($A$2:$G$2,'Des Matrix All Tasks All Resp'!X1350:AD1350)</f>
        <v>-0.79214457067197641</v>
      </c>
      <c r="P1349" s="17">
        <v>113</v>
      </c>
      <c r="Q1349" s="17">
        <v>4</v>
      </c>
      <c r="R1349" s="17">
        <f t="shared" si="191"/>
        <v>0.42674391698803016</v>
      </c>
      <c r="S1349" s="17">
        <f t="shared" si="192"/>
        <v>0.3439945909823911</v>
      </c>
      <c r="T1349" s="17">
        <f t="shared" si="193"/>
        <v>0.30192622799302171</v>
      </c>
      <c r="U1349" s="17">
        <f t="shared" si="194"/>
        <v>0.45287253595681493</v>
      </c>
      <c r="W1349" s="17">
        <v>113</v>
      </c>
      <c r="X1349" s="17">
        <v>4</v>
      </c>
      <c r="Y1349" s="17">
        <f t="shared" si="195"/>
        <v>0.27973352394784146</v>
      </c>
      <c r="Z1349" s="17">
        <f t="shared" si="196"/>
        <v>0.22549078106062309</v>
      </c>
      <c r="AA1349" s="17">
        <f t="shared" si="197"/>
        <v>0.19791468458386108</v>
      </c>
      <c r="AB1349" s="17">
        <f t="shared" si="198"/>
        <v>0.29686101040767443</v>
      </c>
      <c r="AD1349" s="17">
        <v>113</v>
      </c>
      <c r="AE1349" s="17">
        <v>4</v>
      </c>
      <c r="AF1349" s="17">
        <f>SUMPRODUCT(Y1349:AB1349,'Coded Choice Data'!C1349:F1349)</f>
        <v>0.27973352394784146</v>
      </c>
      <c r="AG1349" s="17">
        <f t="shared" si="199"/>
        <v>-1.2739178291533244</v>
      </c>
    </row>
    <row r="1350" spans="9:33" x14ac:dyDescent="0.3">
      <c r="I1350" s="16">
        <v>113</v>
      </c>
      <c r="J1350" s="16">
        <v>5</v>
      </c>
      <c r="K1350" s="17">
        <f>SUMPRODUCT($A$2:$G$2,'Des Matrix All Tasks All Resp'!C1351:I1351)</f>
        <v>1.3392610796480227</v>
      </c>
      <c r="L1350" s="17">
        <f>SUMPRODUCT($A$2:$G$2,'Des Matrix All Tasks All Resp'!J1351:P1351)</f>
        <v>0.65706357561691719</v>
      </c>
      <c r="M1350" s="17">
        <f>SUMPRODUCT($A$2:$G$2,'Des Matrix All Tasks All Resp'!Q1351:W1351)</f>
        <v>0.66584189037001906</v>
      </c>
      <c r="N1350" s="17">
        <f>SUMPRODUCT($A$2:$G$2,'Des Matrix All Tasks All Resp'!X1351:AD1351)</f>
        <v>-0.79214457067197641</v>
      </c>
      <c r="P1350" s="17">
        <v>113</v>
      </c>
      <c r="Q1350" s="17">
        <v>5</v>
      </c>
      <c r="R1350" s="17">
        <f t="shared" si="191"/>
        <v>3.8162225787435333</v>
      </c>
      <c r="S1350" s="17">
        <f t="shared" si="192"/>
        <v>1.9291192963151294</v>
      </c>
      <c r="T1350" s="17">
        <f t="shared" si="193"/>
        <v>1.9461282584821706</v>
      </c>
      <c r="U1350" s="17">
        <f t="shared" si="194"/>
        <v>0.45287253595681493</v>
      </c>
      <c r="W1350" s="17">
        <v>113</v>
      </c>
      <c r="X1350" s="17">
        <v>5</v>
      </c>
      <c r="Y1350" s="17">
        <f t="shared" si="195"/>
        <v>0.46857342987741968</v>
      </c>
      <c r="Z1350" s="17">
        <f t="shared" si="196"/>
        <v>0.23686617503707263</v>
      </c>
      <c r="AA1350" s="17">
        <f t="shared" si="197"/>
        <v>0.23895461395194584</v>
      </c>
      <c r="AB1350" s="17">
        <f t="shared" si="198"/>
        <v>5.5605781133561828E-2</v>
      </c>
      <c r="AD1350" s="17">
        <v>113</v>
      </c>
      <c r="AE1350" s="17">
        <v>5</v>
      </c>
      <c r="AF1350" s="17">
        <f>SUMPRODUCT(Y1350:AB1350,'Coded Choice Data'!C1350:F1350)</f>
        <v>0.23895461395194584</v>
      </c>
      <c r="AG1350" s="17">
        <f t="shared" si="199"/>
        <v>-1.4314816448665266</v>
      </c>
    </row>
    <row r="1351" spans="9:33" x14ac:dyDescent="0.3">
      <c r="I1351" s="16">
        <v>113</v>
      </c>
      <c r="J1351" s="16">
        <v>6</v>
      </c>
      <c r="K1351" s="17">
        <f>SUMPRODUCT($A$2:$G$2,'Des Matrix All Tasks All Resp'!C1352:I1352)</f>
        <v>-0.68125478487649804</v>
      </c>
      <c r="L1351" s="17">
        <f>SUMPRODUCT($A$2:$G$2,'Des Matrix All Tasks All Resp'!J1352:P1352)</f>
        <v>-0.29981689164942416</v>
      </c>
      <c r="M1351" s="17">
        <f>SUMPRODUCT($A$2:$G$2,'Des Matrix All Tasks All Resp'!Q1352:W1352)</f>
        <v>-0.69446976714678621</v>
      </c>
      <c r="N1351" s="17">
        <f>SUMPRODUCT($A$2:$G$2,'Des Matrix All Tasks All Resp'!X1352:AD1352)</f>
        <v>-0.79214457067197641</v>
      </c>
      <c r="P1351" s="17">
        <v>113</v>
      </c>
      <c r="Q1351" s="17">
        <v>6</v>
      </c>
      <c r="R1351" s="17">
        <f t="shared" si="191"/>
        <v>0.50598169568907869</v>
      </c>
      <c r="S1351" s="17">
        <f t="shared" si="192"/>
        <v>0.74095388310426558</v>
      </c>
      <c r="T1351" s="17">
        <f t="shared" si="193"/>
        <v>0.49933914382267025</v>
      </c>
      <c r="U1351" s="17">
        <f t="shared" si="194"/>
        <v>0.45287253595681493</v>
      </c>
      <c r="W1351" s="17">
        <v>113</v>
      </c>
      <c r="X1351" s="17">
        <v>6</v>
      </c>
      <c r="Y1351" s="17">
        <f t="shared" si="195"/>
        <v>0.23008086144146769</v>
      </c>
      <c r="Z1351" s="17">
        <f t="shared" si="196"/>
        <v>0.33692781609591671</v>
      </c>
      <c r="AA1351" s="17">
        <f t="shared" si="197"/>
        <v>0.22706034890393112</v>
      </c>
      <c r="AB1351" s="17">
        <f t="shared" si="198"/>
        <v>0.20593097355868456</v>
      </c>
      <c r="AD1351" s="17">
        <v>113</v>
      </c>
      <c r="AE1351" s="17">
        <v>6</v>
      </c>
      <c r="AF1351" s="17">
        <f>SUMPRODUCT(Y1351:AB1351,'Coded Choice Data'!C1351:F1351)</f>
        <v>0.33692781609591671</v>
      </c>
      <c r="AG1351" s="17">
        <f t="shared" si="199"/>
        <v>-1.0878865671339988</v>
      </c>
    </row>
    <row r="1352" spans="9:33" x14ac:dyDescent="0.3">
      <c r="I1352" s="16">
        <v>113</v>
      </c>
      <c r="J1352" s="16">
        <v>7</v>
      </c>
      <c r="K1352" s="17">
        <f>SUMPRODUCT($A$2:$G$2,'Des Matrix All Tasks All Resp'!C1353:I1353)</f>
        <v>0.66584189037001906</v>
      </c>
      <c r="L1352" s="17">
        <f>SUMPRODUCT($A$2:$G$2,'Des Matrix All Tasks All Resp'!J1353:P1353)</f>
        <v>-0.8515711716844464</v>
      </c>
      <c r="M1352" s="17">
        <f>SUMPRODUCT($A$2:$G$2,'Des Matrix All Tasks All Resp'!Q1353:W1353)</f>
        <v>-0.29981689164942416</v>
      </c>
      <c r="N1352" s="17">
        <f>SUMPRODUCT($A$2:$G$2,'Des Matrix All Tasks All Resp'!X1353:AD1353)</f>
        <v>-0.79214457067197641</v>
      </c>
      <c r="P1352" s="17">
        <v>113</v>
      </c>
      <c r="Q1352" s="17">
        <v>7</v>
      </c>
      <c r="R1352" s="17">
        <f t="shared" si="191"/>
        <v>1.9461282584821706</v>
      </c>
      <c r="S1352" s="17">
        <f t="shared" si="192"/>
        <v>0.42674391698803016</v>
      </c>
      <c r="T1352" s="17">
        <f t="shared" si="193"/>
        <v>0.74095388310426558</v>
      </c>
      <c r="U1352" s="17">
        <f t="shared" si="194"/>
        <v>0.45287253595681493</v>
      </c>
      <c r="W1352" s="17">
        <v>113</v>
      </c>
      <c r="X1352" s="17">
        <v>7</v>
      </c>
      <c r="Y1352" s="17">
        <f t="shared" si="195"/>
        <v>0.54563855254439342</v>
      </c>
      <c r="Z1352" s="17">
        <f t="shared" si="196"/>
        <v>0.1196467561465229</v>
      </c>
      <c r="AA1352" s="17">
        <f t="shared" si="197"/>
        <v>0.20774221972115875</v>
      </c>
      <c r="AB1352" s="17">
        <f t="shared" si="198"/>
        <v>0.12697247158792493</v>
      </c>
      <c r="AD1352" s="17">
        <v>113</v>
      </c>
      <c r="AE1352" s="17">
        <v>7</v>
      </c>
      <c r="AF1352" s="17">
        <f>SUMPRODUCT(Y1352:AB1352,'Coded Choice Data'!C1352:F1352)</f>
        <v>0.20774221972115875</v>
      </c>
      <c r="AG1352" s="17">
        <f t="shared" si="199"/>
        <v>-1.5714572961468509</v>
      </c>
    </row>
    <row r="1353" spans="9:33" x14ac:dyDescent="0.3">
      <c r="I1353" s="16">
        <v>113</v>
      </c>
      <c r="J1353" s="16">
        <v>8</v>
      </c>
      <c r="K1353" s="17">
        <f>SUMPRODUCT($A$2:$G$2,'Des Matrix All Tasks All Resp'!C1354:I1354)</f>
        <v>-1.1975725696168413</v>
      </c>
      <c r="L1353" s="17">
        <f>SUMPRODUCT($A$2:$G$2,'Des Matrix All Tasks All Resp'!J1354:P1354)</f>
        <v>-0.68125478487649804</v>
      </c>
      <c r="M1353" s="17">
        <f>SUMPRODUCT($A$2:$G$2,'Des Matrix All Tasks All Resp'!Q1354:W1354)</f>
        <v>0.65706357561691719</v>
      </c>
      <c r="N1353" s="17">
        <f>SUMPRODUCT($A$2:$G$2,'Des Matrix All Tasks All Resp'!X1354:AD1354)</f>
        <v>-0.79214457067197641</v>
      </c>
      <c r="P1353" s="17">
        <v>113</v>
      </c>
      <c r="Q1353" s="17">
        <v>8</v>
      </c>
      <c r="R1353" s="17">
        <f t="shared" si="191"/>
        <v>0.30192622799302171</v>
      </c>
      <c r="S1353" s="17">
        <f t="shared" si="192"/>
        <v>0.50598169568907869</v>
      </c>
      <c r="T1353" s="17">
        <f t="shared" si="193"/>
        <v>1.9291192963151294</v>
      </c>
      <c r="U1353" s="17">
        <f t="shared" si="194"/>
        <v>0.45287253595681493</v>
      </c>
      <c r="W1353" s="17">
        <v>113</v>
      </c>
      <c r="X1353" s="17">
        <v>8</v>
      </c>
      <c r="Y1353" s="17">
        <f t="shared" si="195"/>
        <v>9.4650694721508805E-2</v>
      </c>
      <c r="Z1353" s="17">
        <f t="shared" si="196"/>
        <v>0.15861993617343256</v>
      </c>
      <c r="AA1353" s="17">
        <f t="shared" si="197"/>
        <v>0.60475859553716993</v>
      </c>
      <c r="AB1353" s="17">
        <f t="shared" si="198"/>
        <v>0.14197077356788865</v>
      </c>
      <c r="AD1353" s="17">
        <v>113</v>
      </c>
      <c r="AE1353" s="17">
        <v>8</v>
      </c>
      <c r="AF1353" s="17">
        <f>SUMPRODUCT(Y1353:AB1353,'Coded Choice Data'!C1353:F1353)</f>
        <v>0.60475859553716993</v>
      </c>
      <c r="AG1353" s="17">
        <f t="shared" si="199"/>
        <v>-0.5029259162202605</v>
      </c>
    </row>
    <row r="1354" spans="9:33" x14ac:dyDescent="0.3">
      <c r="I1354" s="16">
        <v>113</v>
      </c>
      <c r="J1354" s="16">
        <v>9</v>
      </c>
      <c r="K1354" s="17">
        <f>SUMPRODUCT($A$2:$G$2,'Des Matrix All Tasks All Resp'!C1355:I1355)</f>
        <v>-1.0671293456207582</v>
      </c>
      <c r="L1354" s="17">
        <f>SUMPRODUCT($A$2:$G$2,'Des Matrix All Tasks All Resp'!J1355:P1355)</f>
        <v>-0.69446976714678621</v>
      </c>
      <c r="M1354" s="17">
        <f>SUMPRODUCT($A$2:$G$2,'Des Matrix All Tasks All Resp'!Q1355:W1355)</f>
        <v>1.3392610796480227</v>
      </c>
      <c r="N1354" s="17">
        <f>SUMPRODUCT($A$2:$G$2,'Des Matrix All Tasks All Resp'!X1355:AD1355)</f>
        <v>-0.79214457067197641</v>
      </c>
      <c r="P1354" s="17">
        <v>113</v>
      </c>
      <c r="Q1354" s="17">
        <v>9</v>
      </c>
      <c r="R1354" s="17">
        <f t="shared" si="191"/>
        <v>0.3439945909823911</v>
      </c>
      <c r="S1354" s="17">
        <f t="shared" si="192"/>
        <v>0.49933914382267025</v>
      </c>
      <c r="T1354" s="17">
        <f t="shared" si="193"/>
        <v>3.8162225787435333</v>
      </c>
      <c r="U1354" s="17">
        <f t="shared" si="194"/>
        <v>0.45287253595681493</v>
      </c>
      <c r="W1354" s="17">
        <v>113</v>
      </c>
      <c r="X1354" s="17">
        <v>9</v>
      </c>
      <c r="Y1354" s="17">
        <f t="shared" si="195"/>
        <v>6.7285941987372616E-2</v>
      </c>
      <c r="Z1354" s="17">
        <f t="shared" si="196"/>
        <v>9.7671607473026778E-2</v>
      </c>
      <c r="AA1354" s="17">
        <f t="shared" si="197"/>
        <v>0.7464597926116322</v>
      </c>
      <c r="AB1354" s="17">
        <f t="shared" si="198"/>
        <v>8.8582657927968433E-2</v>
      </c>
      <c r="AD1354" s="17">
        <v>113</v>
      </c>
      <c r="AE1354" s="17">
        <v>9</v>
      </c>
      <c r="AF1354" s="17">
        <f>SUMPRODUCT(Y1354:AB1354,'Coded Choice Data'!C1354:F1354)</f>
        <v>0.7464597926116322</v>
      </c>
      <c r="AG1354" s="17">
        <f t="shared" si="199"/>
        <v>-0.29241352465689846</v>
      </c>
    </row>
    <row r="1355" spans="9:33" x14ac:dyDescent="0.3">
      <c r="I1355" s="16">
        <v>113</v>
      </c>
      <c r="J1355" s="16">
        <v>10</v>
      </c>
      <c r="K1355" s="17">
        <f>SUMPRODUCT($A$2:$G$2,'Des Matrix All Tasks All Resp'!C1356:I1356)</f>
        <v>-0.29981689164942416</v>
      </c>
      <c r="L1355" s="17">
        <f>SUMPRODUCT($A$2:$G$2,'Des Matrix All Tasks All Resp'!J1356:P1356)</f>
        <v>1.3392610796480227</v>
      </c>
      <c r="M1355" s="17">
        <f>SUMPRODUCT($A$2:$G$2,'Des Matrix All Tasks All Resp'!Q1356:W1356)</f>
        <v>-1.1975725696168413</v>
      </c>
      <c r="N1355" s="17">
        <f>SUMPRODUCT($A$2:$G$2,'Des Matrix All Tasks All Resp'!X1356:AD1356)</f>
        <v>-0.79214457067197641</v>
      </c>
      <c r="P1355" s="17">
        <v>113</v>
      </c>
      <c r="Q1355" s="17">
        <v>10</v>
      </c>
      <c r="R1355" s="17">
        <f t="shared" si="191"/>
        <v>0.74095388310426558</v>
      </c>
      <c r="S1355" s="17">
        <f t="shared" si="192"/>
        <v>3.8162225787435333</v>
      </c>
      <c r="T1355" s="17">
        <f t="shared" si="193"/>
        <v>0.30192622799302171</v>
      </c>
      <c r="U1355" s="17">
        <f t="shared" si="194"/>
        <v>0.45287253595681493</v>
      </c>
      <c r="W1355" s="17">
        <v>113</v>
      </c>
      <c r="X1355" s="17">
        <v>10</v>
      </c>
      <c r="Y1355" s="17">
        <f t="shared" si="195"/>
        <v>0.13948745082729661</v>
      </c>
      <c r="Z1355" s="17">
        <f t="shared" si="196"/>
        <v>0.71841874566922448</v>
      </c>
      <c r="AA1355" s="17">
        <f t="shared" si="197"/>
        <v>5.6838786921805544E-2</v>
      </c>
      <c r="AB1355" s="17">
        <f t="shared" si="198"/>
        <v>8.525501658167324E-2</v>
      </c>
      <c r="AD1355" s="17">
        <v>113</v>
      </c>
      <c r="AE1355" s="17">
        <v>10</v>
      </c>
      <c r="AF1355" s="17">
        <f>SUMPRODUCT(Y1355:AB1355,'Coded Choice Data'!C1355:F1355)</f>
        <v>0.71841874566922448</v>
      </c>
      <c r="AG1355" s="17">
        <f t="shared" si="199"/>
        <v>-0.33070266869701831</v>
      </c>
    </row>
    <row r="1356" spans="9:33" x14ac:dyDescent="0.3">
      <c r="I1356" s="16">
        <v>113</v>
      </c>
      <c r="J1356" s="16">
        <v>11</v>
      </c>
      <c r="K1356" s="17">
        <f>SUMPRODUCT($A$2:$G$2,'Des Matrix All Tasks All Resp'!C1357:I1357)</f>
        <v>-1.0671293456207582</v>
      </c>
      <c r="L1356" s="17">
        <f>SUMPRODUCT($A$2:$G$2,'Des Matrix All Tasks All Resp'!J1357:P1357)</f>
        <v>0.66584189037001906</v>
      </c>
      <c r="M1356" s="17">
        <f>SUMPRODUCT($A$2:$G$2,'Des Matrix All Tasks All Resp'!Q1357:W1357)</f>
        <v>-0.68125478487649804</v>
      </c>
      <c r="N1356" s="17">
        <f>SUMPRODUCT($A$2:$G$2,'Des Matrix All Tasks All Resp'!X1357:AD1357)</f>
        <v>-0.79214457067197641</v>
      </c>
      <c r="P1356" s="17">
        <v>113</v>
      </c>
      <c r="Q1356" s="17">
        <v>11</v>
      </c>
      <c r="R1356" s="17">
        <f t="shared" si="191"/>
        <v>0.3439945909823911</v>
      </c>
      <c r="S1356" s="17">
        <f t="shared" si="192"/>
        <v>1.9461282584821706</v>
      </c>
      <c r="T1356" s="17">
        <f t="shared" si="193"/>
        <v>0.50598169568907869</v>
      </c>
      <c r="U1356" s="17">
        <f t="shared" si="194"/>
        <v>0.45287253595681493</v>
      </c>
      <c r="W1356" s="17">
        <v>113</v>
      </c>
      <c r="X1356" s="17">
        <v>11</v>
      </c>
      <c r="Y1356" s="17">
        <f t="shared" si="195"/>
        <v>0.10587781396870258</v>
      </c>
      <c r="Z1356" s="17">
        <f t="shared" si="196"/>
        <v>0.59899722586439763</v>
      </c>
      <c r="AA1356" s="17">
        <f t="shared" si="197"/>
        <v>0.15573569251407005</v>
      </c>
      <c r="AB1356" s="17">
        <f t="shared" si="198"/>
        <v>0.1393892676528298</v>
      </c>
      <c r="AD1356" s="17">
        <v>113</v>
      </c>
      <c r="AE1356" s="17">
        <v>11</v>
      </c>
      <c r="AF1356" s="17">
        <f>SUMPRODUCT(Y1356:AB1356,'Coded Choice Data'!C1356:F1356)</f>
        <v>0.1393892676528298</v>
      </c>
      <c r="AG1356" s="17">
        <f t="shared" si="199"/>
        <v>-1.9704847731975417</v>
      </c>
    </row>
    <row r="1357" spans="9:33" x14ac:dyDescent="0.3">
      <c r="I1357" s="16">
        <v>113</v>
      </c>
      <c r="J1357" s="16">
        <v>12</v>
      </c>
      <c r="K1357" s="17">
        <f>SUMPRODUCT($A$2:$G$2,'Des Matrix All Tasks All Resp'!C1358:I1358)</f>
        <v>0.65706357561691719</v>
      </c>
      <c r="L1357" s="17">
        <f>SUMPRODUCT($A$2:$G$2,'Des Matrix All Tasks All Resp'!J1358:P1358)</f>
        <v>-0.8515711716844464</v>
      </c>
      <c r="M1357" s="17">
        <f>SUMPRODUCT($A$2:$G$2,'Des Matrix All Tasks All Resp'!Q1358:W1358)</f>
        <v>-0.69446976714678621</v>
      </c>
      <c r="N1357" s="17">
        <f>SUMPRODUCT($A$2:$G$2,'Des Matrix All Tasks All Resp'!X1358:AD1358)</f>
        <v>-0.79214457067197641</v>
      </c>
      <c r="P1357" s="17">
        <v>113</v>
      </c>
      <c r="Q1357" s="17">
        <v>12</v>
      </c>
      <c r="R1357" s="17">
        <f t="shared" si="191"/>
        <v>1.9291192963151294</v>
      </c>
      <c r="S1357" s="17">
        <f t="shared" si="192"/>
        <v>0.42674391698803016</v>
      </c>
      <c r="T1357" s="17">
        <f t="shared" si="193"/>
        <v>0.49933914382267025</v>
      </c>
      <c r="U1357" s="17">
        <f t="shared" si="194"/>
        <v>0.45287253595681493</v>
      </c>
      <c r="W1357" s="17">
        <v>113</v>
      </c>
      <c r="X1357" s="17">
        <v>12</v>
      </c>
      <c r="Y1357" s="17">
        <f t="shared" si="195"/>
        <v>0.58315466205103683</v>
      </c>
      <c r="Z1357" s="17">
        <f t="shared" si="196"/>
        <v>0.1290006819012392</v>
      </c>
      <c r="AA1357" s="17">
        <f t="shared" si="197"/>
        <v>0.15094553780109821</v>
      </c>
      <c r="AB1357" s="17">
        <f t="shared" si="198"/>
        <v>0.13689911824662579</v>
      </c>
      <c r="AD1357" s="17">
        <v>113</v>
      </c>
      <c r="AE1357" s="17">
        <v>12</v>
      </c>
      <c r="AF1357" s="17">
        <f>SUMPRODUCT(Y1357:AB1357,'Coded Choice Data'!C1357:F1357)</f>
        <v>0.1290006819012392</v>
      </c>
      <c r="AG1357" s="17">
        <f t="shared" si="199"/>
        <v>-2.0479375885783182</v>
      </c>
    </row>
    <row r="1358" spans="9:33" x14ac:dyDescent="0.3">
      <c r="I1358" s="16">
        <v>114</v>
      </c>
      <c r="J1358" s="16">
        <v>1</v>
      </c>
      <c r="K1358" s="17">
        <f>SUMPRODUCT($A$2:$G$2,'Des Matrix All Tasks All Resp'!C1359:I1359)</f>
        <v>-0.69446976714678621</v>
      </c>
      <c r="L1358" s="17">
        <f>SUMPRODUCT($A$2:$G$2,'Des Matrix All Tasks All Resp'!J1359:P1359)</f>
        <v>-1.1975725696168413</v>
      </c>
      <c r="M1358" s="17">
        <f>SUMPRODUCT($A$2:$G$2,'Des Matrix All Tasks All Resp'!Q1359:W1359)</f>
        <v>0.66584189037001906</v>
      </c>
      <c r="N1358" s="17">
        <f>SUMPRODUCT($A$2:$G$2,'Des Matrix All Tasks All Resp'!X1359:AD1359)</f>
        <v>-0.79214457067197641</v>
      </c>
      <c r="P1358" s="17">
        <v>114</v>
      </c>
      <c r="Q1358" s="17">
        <v>1</v>
      </c>
      <c r="R1358" s="17">
        <f t="shared" si="191"/>
        <v>0.49933914382267025</v>
      </c>
      <c r="S1358" s="17">
        <f t="shared" si="192"/>
        <v>0.30192622799302171</v>
      </c>
      <c r="T1358" s="17">
        <f t="shared" si="193"/>
        <v>1.9461282584821706</v>
      </c>
      <c r="U1358" s="17">
        <f t="shared" si="194"/>
        <v>0.45287253595681493</v>
      </c>
      <c r="W1358" s="17">
        <v>114</v>
      </c>
      <c r="X1358" s="17">
        <v>1</v>
      </c>
      <c r="Y1358" s="17">
        <f t="shared" si="195"/>
        <v>0.15603050430241394</v>
      </c>
      <c r="Z1358" s="17">
        <f t="shared" si="196"/>
        <v>9.4344098992981823E-2</v>
      </c>
      <c r="AA1358" s="17">
        <f t="shared" si="197"/>
        <v>0.60811449966355624</v>
      </c>
      <c r="AB1358" s="17">
        <f t="shared" si="198"/>
        <v>0.14151089704104794</v>
      </c>
      <c r="AD1358" s="17">
        <v>114</v>
      </c>
      <c r="AE1358" s="17">
        <v>1</v>
      </c>
      <c r="AF1358" s="17">
        <f>SUMPRODUCT(Y1358:AB1358,'Coded Choice Data'!C1358:F1358)</f>
        <v>0.15603050430241394</v>
      </c>
      <c r="AG1358" s="17">
        <f t="shared" si="199"/>
        <v>-1.8577037504480427</v>
      </c>
    </row>
    <row r="1359" spans="9:33" x14ac:dyDescent="0.3">
      <c r="I1359" s="16">
        <v>114</v>
      </c>
      <c r="J1359" s="16">
        <v>2</v>
      </c>
      <c r="K1359" s="17">
        <f>SUMPRODUCT($A$2:$G$2,'Des Matrix All Tasks All Resp'!C1360:I1360)</f>
        <v>-0.29981689164942416</v>
      </c>
      <c r="L1359" s="17">
        <f>SUMPRODUCT($A$2:$G$2,'Des Matrix All Tasks All Resp'!J1360:P1360)</f>
        <v>0.65706357561691719</v>
      </c>
      <c r="M1359" s="17">
        <f>SUMPRODUCT($A$2:$G$2,'Des Matrix All Tasks All Resp'!Q1360:W1360)</f>
        <v>-1.0671293456207582</v>
      </c>
      <c r="N1359" s="17">
        <f>SUMPRODUCT($A$2:$G$2,'Des Matrix All Tasks All Resp'!X1360:AD1360)</f>
        <v>-0.79214457067197641</v>
      </c>
      <c r="P1359" s="17">
        <v>114</v>
      </c>
      <c r="Q1359" s="17">
        <v>2</v>
      </c>
      <c r="R1359" s="17">
        <f t="shared" si="191"/>
        <v>0.74095388310426558</v>
      </c>
      <c r="S1359" s="17">
        <f t="shared" si="192"/>
        <v>1.9291192963151294</v>
      </c>
      <c r="T1359" s="17">
        <f t="shared" si="193"/>
        <v>0.3439945909823911</v>
      </c>
      <c r="U1359" s="17">
        <f t="shared" si="194"/>
        <v>0.45287253595681493</v>
      </c>
      <c r="W1359" s="17">
        <v>114</v>
      </c>
      <c r="X1359" s="17">
        <v>2</v>
      </c>
      <c r="Y1359" s="17">
        <f t="shared" si="195"/>
        <v>0.21371982717594143</v>
      </c>
      <c r="Z1359" s="17">
        <f t="shared" si="196"/>
        <v>0.55643279833142645</v>
      </c>
      <c r="AA1359" s="17">
        <f t="shared" si="197"/>
        <v>9.922137694481846E-2</v>
      </c>
      <c r="AB1359" s="17">
        <f t="shared" si="198"/>
        <v>0.13062599754781365</v>
      </c>
      <c r="AD1359" s="17">
        <v>114</v>
      </c>
      <c r="AE1359" s="17">
        <v>2</v>
      </c>
      <c r="AF1359" s="17">
        <f>SUMPRODUCT(Y1359:AB1359,'Coded Choice Data'!C1359:F1359)</f>
        <v>9.922137694481846E-2</v>
      </c>
      <c r="AG1359" s="17">
        <f t="shared" si="199"/>
        <v>-2.3104017945113293</v>
      </c>
    </row>
    <row r="1360" spans="9:33" x14ac:dyDescent="0.3">
      <c r="I1360" s="16">
        <v>114</v>
      </c>
      <c r="J1360" s="16">
        <v>3</v>
      </c>
      <c r="K1360" s="17">
        <f>SUMPRODUCT($A$2:$G$2,'Des Matrix All Tasks All Resp'!C1361:I1361)</f>
        <v>1.3392610796480227</v>
      </c>
      <c r="L1360" s="17">
        <f>SUMPRODUCT($A$2:$G$2,'Des Matrix All Tasks All Resp'!J1361:P1361)</f>
        <v>-0.68125478487649804</v>
      </c>
      <c r="M1360" s="17">
        <f>SUMPRODUCT($A$2:$G$2,'Des Matrix All Tasks All Resp'!Q1361:W1361)</f>
        <v>-0.8515711716844464</v>
      </c>
      <c r="N1360" s="17">
        <f>SUMPRODUCT($A$2:$G$2,'Des Matrix All Tasks All Resp'!X1361:AD1361)</f>
        <v>-0.79214457067197641</v>
      </c>
      <c r="P1360" s="17">
        <v>114</v>
      </c>
      <c r="Q1360" s="17">
        <v>3</v>
      </c>
      <c r="R1360" s="17">
        <f t="shared" si="191"/>
        <v>3.8162225787435333</v>
      </c>
      <c r="S1360" s="17">
        <f t="shared" si="192"/>
        <v>0.50598169568907869</v>
      </c>
      <c r="T1360" s="17">
        <f t="shared" si="193"/>
        <v>0.42674391698803016</v>
      </c>
      <c r="U1360" s="17">
        <f t="shared" si="194"/>
        <v>0.45287253595681493</v>
      </c>
      <c r="W1360" s="17">
        <v>114</v>
      </c>
      <c r="X1360" s="17">
        <v>3</v>
      </c>
      <c r="Y1360" s="17">
        <f t="shared" si="195"/>
        <v>0.73363208360075771</v>
      </c>
      <c r="Z1360" s="17">
        <f t="shared" si="196"/>
        <v>9.7270114101793301E-2</v>
      </c>
      <c r="AA1360" s="17">
        <f t="shared" si="197"/>
        <v>8.2037413312237836E-2</v>
      </c>
      <c r="AB1360" s="17">
        <f t="shared" si="198"/>
        <v>8.7060388985211054E-2</v>
      </c>
      <c r="AD1360" s="17">
        <v>114</v>
      </c>
      <c r="AE1360" s="17">
        <v>3</v>
      </c>
      <c r="AF1360" s="17">
        <f>SUMPRODUCT(Y1360:AB1360,'Coded Choice Data'!C1360:F1360)</f>
        <v>0.73363208360075771</v>
      </c>
      <c r="AG1360" s="17">
        <f t="shared" si="199"/>
        <v>-0.30974762453497645</v>
      </c>
    </row>
    <row r="1361" spans="9:33" x14ac:dyDescent="0.3">
      <c r="I1361" s="16">
        <v>114</v>
      </c>
      <c r="J1361" s="16">
        <v>4</v>
      </c>
      <c r="K1361" s="17">
        <f>SUMPRODUCT($A$2:$G$2,'Des Matrix All Tasks All Resp'!C1362:I1362)</f>
        <v>-0.8515711716844464</v>
      </c>
      <c r="L1361" s="17">
        <f>SUMPRODUCT($A$2:$G$2,'Des Matrix All Tasks All Resp'!J1362:P1362)</f>
        <v>-1.0671293456207582</v>
      </c>
      <c r="M1361" s="17">
        <f>SUMPRODUCT($A$2:$G$2,'Des Matrix All Tasks All Resp'!Q1362:W1362)</f>
        <v>-1.1975725696168413</v>
      </c>
      <c r="N1361" s="17">
        <f>SUMPRODUCT($A$2:$G$2,'Des Matrix All Tasks All Resp'!X1362:AD1362)</f>
        <v>-0.79214457067197641</v>
      </c>
      <c r="P1361" s="17">
        <v>114</v>
      </c>
      <c r="Q1361" s="17">
        <v>4</v>
      </c>
      <c r="R1361" s="17">
        <f t="shared" si="191"/>
        <v>0.42674391698803016</v>
      </c>
      <c r="S1361" s="17">
        <f t="shared" si="192"/>
        <v>0.3439945909823911</v>
      </c>
      <c r="T1361" s="17">
        <f t="shared" si="193"/>
        <v>0.30192622799302171</v>
      </c>
      <c r="U1361" s="17">
        <f t="shared" si="194"/>
        <v>0.45287253595681493</v>
      </c>
      <c r="W1361" s="17">
        <v>114</v>
      </c>
      <c r="X1361" s="17">
        <v>4</v>
      </c>
      <c r="Y1361" s="17">
        <f t="shared" si="195"/>
        <v>0.27973352394784146</v>
      </c>
      <c r="Z1361" s="17">
        <f t="shared" si="196"/>
        <v>0.22549078106062309</v>
      </c>
      <c r="AA1361" s="17">
        <f t="shared" si="197"/>
        <v>0.19791468458386108</v>
      </c>
      <c r="AB1361" s="17">
        <f t="shared" si="198"/>
        <v>0.29686101040767443</v>
      </c>
      <c r="AD1361" s="17">
        <v>114</v>
      </c>
      <c r="AE1361" s="17">
        <v>4</v>
      </c>
      <c r="AF1361" s="17">
        <f>SUMPRODUCT(Y1361:AB1361,'Coded Choice Data'!C1361:F1361)</f>
        <v>0.22549078106062309</v>
      </c>
      <c r="AG1361" s="17">
        <f t="shared" si="199"/>
        <v>-1.4894760030896363</v>
      </c>
    </row>
    <row r="1362" spans="9:33" x14ac:dyDescent="0.3">
      <c r="I1362" s="16">
        <v>114</v>
      </c>
      <c r="J1362" s="16">
        <v>5</v>
      </c>
      <c r="K1362" s="17">
        <f>SUMPRODUCT($A$2:$G$2,'Des Matrix All Tasks All Resp'!C1363:I1363)</f>
        <v>1.3392610796480227</v>
      </c>
      <c r="L1362" s="17">
        <f>SUMPRODUCT($A$2:$G$2,'Des Matrix All Tasks All Resp'!J1363:P1363)</f>
        <v>0.65706357561691719</v>
      </c>
      <c r="M1362" s="17">
        <f>SUMPRODUCT($A$2:$G$2,'Des Matrix All Tasks All Resp'!Q1363:W1363)</f>
        <v>0.66584189037001906</v>
      </c>
      <c r="N1362" s="17">
        <f>SUMPRODUCT($A$2:$G$2,'Des Matrix All Tasks All Resp'!X1363:AD1363)</f>
        <v>-0.79214457067197641</v>
      </c>
      <c r="P1362" s="17">
        <v>114</v>
      </c>
      <c r="Q1362" s="17">
        <v>5</v>
      </c>
      <c r="R1362" s="17">
        <f t="shared" si="191"/>
        <v>3.8162225787435333</v>
      </c>
      <c r="S1362" s="17">
        <f t="shared" si="192"/>
        <v>1.9291192963151294</v>
      </c>
      <c r="T1362" s="17">
        <f t="shared" si="193"/>
        <v>1.9461282584821706</v>
      </c>
      <c r="U1362" s="17">
        <f t="shared" si="194"/>
        <v>0.45287253595681493</v>
      </c>
      <c r="W1362" s="17">
        <v>114</v>
      </c>
      <c r="X1362" s="17">
        <v>5</v>
      </c>
      <c r="Y1362" s="17">
        <f t="shared" si="195"/>
        <v>0.46857342987741968</v>
      </c>
      <c r="Z1362" s="17">
        <f t="shared" si="196"/>
        <v>0.23686617503707263</v>
      </c>
      <c r="AA1362" s="17">
        <f t="shared" si="197"/>
        <v>0.23895461395194584</v>
      </c>
      <c r="AB1362" s="17">
        <f t="shared" si="198"/>
        <v>5.5605781133561828E-2</v>
      </c>
      <c r="AD1362" s="17">
        <v>114</v>
      </c>
      <c r="AE1362" s="17">
        <v>5</v>
      </c>
      <c r="AF1362" s="17">
        <f>SUMPRODUCT(Y1362:AB1362,'Coded Choice Data'!C1362:F1362)</f>
        <v>0.46857342987741968</v>
      </c>
      <c r="AG1362" s="17">
        <f t="shared" si="199"/>
        <v>-0.75806245558852292</v>
      </c>
    </row>
    <row r="1363" spans="9:33" x14ac:dyDescent="0.3">
      <c r="I1363" s="16">
        <v>114</v>
      </c>
      <c r="J1363" s="16">
        <v>6</v>
      </c>
      <c r="K1363" s="17">
        <f>SUMPRODUCT($A$2:$G$2,'Des Matrix All Tasks All Resp'!C1364:I1364)</f>
        <v>-0.68125478487649804</v>
      </c>
      <c r="L1363" s="17">
        <f>SUMPRODUCT($A$2:$G$2,'Des Matrix All Tasks All Resp'!J1364:P1364)</f>
        <v>-0.29981689164942416</v>
      </c>
      <c r="M1363" s="17">
        <f>SUMPRODUCT($A$2:$G$2,'Des Matrix All Tasks All Resp'!Q1364:W1364)</f>
        <v>-0.69446976714678621</v>
      </c>
      <c r="N1363" s="17">
        <f>SUMPRODUCT($A$2:$G$2,'Des Matrix All Tasks All Resp'!X1364:AD1364)</f>
        <v>-0.79214457067197641</v>
      </c>
      <c r="P1363" s="17">
        <v>114</v>
      </c>
      <c r="Q1363" s="17">
        <v>6</v>
      </c>
      <c r="R1363" s="17">
        <f t="shared" si="191"/>
        <v>0.50598169568907869</v>
      </c>
      <c r="S1363" s="17">
        <f t="shared" si="192"/>
        <v>0.74095388310426558</v>
      </c>
      <c r="T1363" s="17">
        <f t="shared" si="193"/>
        <v>0.49933914382267025</v>
      </c>
      <c r="U1363" s="17">
        <f t="shared" si="194"/>
        <v>0.45287253595681493</v>
      </c>
      <c r="W1363" s="17">
        <v>114</v>
      </c>
      <c r="X1363" s="17">
        <v>6</v>
      </c>
      <c r="Y1363" s="17">
        <f t="shared" si="195"/>
        <v>0.23008086144146769</v>
      </c>
      <c r="Z1363" s="17">
        <f t="shared" si="196"/>
        <v>0.33692781609591671</v>
      </c>
      <c r="AA1363" s="17">
        <f t="shared" si="197"/>
        <v>0.22706034890393112</v>
      </c>
      <c r="AB1363" s="17">
        <f t="shared" si="198"/>
        <v>0.20593097355868456</v>
      </c>
      <c r="AD1363" s="17">
        <v>114</v>
      </c>
      <c r="AE1363" s="17">
        <v>6</v>
      </c>
      <c r="AF1363" s="17">
        <f>SUMPRODUCT(Y1363:AB1363,'Coded Choice Data'!C1363:F1363)</f>
        <v>0.22706034890393112</v>
      </c>
      <c r="AG1363" s="17">
        <f t="shared" si="199"/>
        <v>-1.4825394426313609</v>
      </c>
    </row>
    <row r="1364" spans="9:33" x14ac:dyDescent="0.3">
      <c r="I1364" s="16">
        <v>114</v>
      </c>
      <c r="J1364" s="16">
        <v>7</v>
      </c>
      <c r="K1364" s="17">
        <f>SUMPRODUCT($A$2:$G$2,'Des Matrix All Tasks All Resp'!C1365:I1365)</f>
        <v>0.66584189037001906</v>
      </c>
      <c r="L1364" s="17">
        <f>SUMPRODUCT($A$2:$G$2,'Des Matrix All Tasks All Resp'!J1365:P1365)</f>
        <v>-0.8515711716844464</v>
      </c>
      <c r="M1364" s="17">
        <f>SUMPRODUCT($A$2:$G$2,'Des Matrix All Tasks All Resp'!Q1365:W1365)</f>
        <v>-0.29981689164942416</v>
      </c>
      <c r="N1364" s="17">
        <f>SUMPRODUCT($A$2:$G$2,'Des Matrix All Tasks All Resp'!X1365:AD1365)</f>
        <v>-0.79214457067197641</v>
      </c>
      <c r="P1364" s="17">
        <v>114</v>
      </c>
      <c r="Q1364" s="17">
        <v>7</v>
      </c>
      <c r="R1364" s="17">
        <f t="shared" si="191"/>
        <v>1.9461282584821706</v>
      </c>
      <c r="S1364" s="17">
        <f t="shared" si="192"/>
        <v>0.42674391698803016</v>
      </c>
      <c r="T1364" s="17">
        <f t="shared" si="193"/>
        <v>0.74095388310426558</v>
      </c>
      <c r="U1364" s="17">
        <f t="shared" si="194"/>
        <v>0.45287253595681493</v>
      </c>
      <c r="W1364" s="17">
        <v>114</v>
      </c>
      <c r="X1364" s="17">
        <v>7</v>
      </c>
      <c r="Y1364" s="17">
        <f t="shared" si="195"/>
        <v>0.54563855254439342</v>
      </c>
      <c r="Z1364" s="17">
        <f t="shared" si="196"/>
        <v>0.1196467561465229</v>
      </c>
      <c r="AA1364" s="17">
        <f t="shared" si="197"/>
        <v>0.20774221972115875</v>
      </c>
      <c r="AB1364" s="17">
        <f t="shared" si="198"/>
        <v>0.12697247158792493</v>
      </c>
      <c r="AD1364" s="17">
        <v>114</v>
      </c>
      <c r="AE1364" s="17">
        <v>7</v>
      </c>
      <c r="AF1364" s="17">
        <f>SUMPRODUCT(Y1364:AB1364,'Coded Choice Data'!C1364:F1364)</f>
        <v>0.54563855254439342</v>
      </c>
      <c r="AG1364" s="17">
        <f t="shared" si="199"/>
        <v>-0.60579851412740759</v>
      </c>
    </row>
    <row r="1365" spans="9:33" x14ac:dyDescent="0.3">
      <c r="I1365" s="16">
        <v>114</v>
      </c>
      <c r="J1365" s="16">
        <v>8</v>
      </c>
      <c r="K1365" s="17">
        <f>SUMPRODUCT($A$2:$G$2,'Des Matrix All Tasks All Resp'!C1366:I1366)</f>
        <v>-1.1975725696168413</v>
      </c>
      <c r="L1365" s="17">
        <f>SUMPRODUCT($A$2:$G$2,'Des Matrix All Tasks All Resp'!J1366:P1366)</f>
        <v>-0.68125478487649804</v>
      </c>
      <c r="M1365" s="17">
        <f>SUMPRODUCT($A$2:$G$2,'Des Matrix All Tasks All Resp'!Q1366:W1366)</f>
        <v>0.65706357561691719</v>
      </c>
      <c r="N1365" s="17">
        <f>SUMPRODUCT($A$2:$G$2,'Des Matrix All Tasks All Resp'!X1366:AD1366)</f>
        <v>-0.79214457067197641</v>
      </c>
      <c r="P1365" s="17">
        <v>114</v>
      </c>
      <c r="Q1365" s="17">
        <v>8</v>
      </c>
      <c r="R1365" s="17">
        <f t="shared" si="191"/>
        <v>0.30192622799302171</v>
      </c>
      <c r="S1365" s="17">
        <f t="shared" si="192"/>
        <v>0.50598169568907869</v>
      </c>
      <c r="T1365" s="17">
        <f t="shared" si="193"/>
        <v>1.9291192963151294</v>
      </c>
      <c r="U1365" s="17">
        <f t="shared" si="194"/>
        <v>0.45287253595681493</v>
      </c>
      <c r="W1365" s="17">
        <v>114</v>
      </c>
      <c r="X1365" s="17">
        <v>8</v>
      </c>
      <c r="Y1365" s="17">
        <f t="shared" si="195"/>
        <v>9.4650694721508805E-2</v>
      </c>
      <c r="Z1365" s="17">
        <f t="shared" si="196"/>
        <v>0.15861993617343256</v>
      </c>
      <c r="AA1365" s="17">
        <f t="shared" si="197"/>
        <v>0.60475859553716993</v>
      </c>
      <c r="AB1365" s="17">
        <f t="shared" si="198"/>
        <v>0.14197077356788865</v>
      </c>
      <c r="AD1365" s="17">
        <v>114</v>
      </c>
      <c r="AE1365" s="17">
        <v>8</v>
      </c>
      <c r="AF1365" s="17">
        <f>SUMPRODUCT(Y1365:AB1365,'Coded Choice Data'!C1365:F1365)</f>
        <v>0.60475859553716993</v>
      </c>
      <c r="AG1365" s="17">
        <f t="shared" si="199"/>
        <v>-0.5029259162202605</v>
      </c>
    </row>
    <row r="1366" spans="9:33" x14ac:dyDescent="0.3">
      <c r="I1366" s="16">
        <v>114</v>
      </c>
      <c r="J1366" s="16">
        <v>9</v>
      </c>
      <c r="K1366" s="17">
        <f>SUMPRODUCT($A$2:$G$2,'Des Matrix All Tasks All Resp'!C1367:I1367)</f>
        <v>-1.0671293456207582</v>
      </c>
      <c r="L1366" s="17">
        <f>SUMPRODUCT($A$2:$G$2,'Des Matrix All Tasks All Resp'!J1367:P1367)</f>
        <v>-0.69446976714678621</v>
      </c>
      <c r="M1366" s="17">
        <f>SUMPRODUCT($A$2:$G$2,'Des Matrix All Tasks All Resp'!Q1367:W1367)</f>
        <v>1.3392610796480227</v>
      </c>
      <c r="N1366" s="17">
        <f>SUMPRODUCT($A$2:$G$2,'Des Matrix All Tasks All Resp'!X1367:AD1367)</f>
        <v>-0.79214457067197641</v>
      </c>
      <c r="P1366" s="17">
        <v>114</v>
      </c>
      <c r="Q1366" s="17">
        <v>9</v>
      </c>
      <c r="R1366" s="17">
        <f t="shared" si="191"/>
        <v>0.3439945909823911</v>
      </c>
      <c r="S1366" s="17">
        <f t="shared" si="192"/>
        <v>0.49933914382267025</v>
      </c>
      <c r="T1366" s="17">
        <f t="shared" si="193"/>
        <v>3.8162225787435333</v>
      </c>
      <c r="U1366" s="17">
        <f t="shared" si="194"/>
        <v>0.45287253595681493</v>
      </c>
      <c r="W1366" s="17">
        <v>114</v>
      </c>
      <c r="X1366" s="17">
        <v>9</v>
      </c>
      <c r="Y1366" s="17">
        <f t="shared" si="195"/>
        <v>6.7285941987372616E-2</v>
      </c>
      <c r="Z1366" s="17">
        <f t="shared" si="196"/>
        <v>9.7671607473026778E-2</v>
      </c>
      <c r="AA1366" s="17">
        <f t="shared" si="197"/>
        <v>0.7464597926116322</v>
      </c>
      <c r="AB1366" s="17">
        <f t="shared" si="198"/>
        <v>8.8582657927968433E-2</v>
      </c>
      <c r="AD1366" s="17">
        <v>114</v>
      </c>
      <c r="AE1366" s="17">
        <v>9</v>
      </c>
      <c r="AF1366" s="17">
        <f>SUMPRODUCT(Y1366:AB1366,'Coded Choice Data'!C1366:F1366)</f>
        <v>0.7464597926116322</v>
      </c>
      <c r="AG1366" s="17">
        <f t="shared" si="199"/>
        <v>-0.29241352465689846</v>
      </c>
    </row>
    <row r="1367" spans="9:33" x14ac:dyDescent="0.3">
      <c r="I1367" s="16">
        <v>114</v>
      </c>
      <c r="J1367" s="16">
        <v>10</v>
      </c>
      <c r="K1367" s="17">
        <f>SUMPRODUCT($A$2:$G$2,'Des Matrix All Tasks All Resp'!C1368:I1368)</f>
        <v>-0.29981689164942416</v>
      </c>
      <c r="L1367" s="17">
        <f>SUMPRODUCT($A$2:$G$2,'Des Matrix All Tasks All Resp'!J1368:P1368)</f>
        <v>1.3392610796480227</v>
      </c>
      <c r="M1367" s="17">
        <f>SUMPRODUCT($A$2:$G$2,'Des Matrix All Tasks All Resp'!Q1368:W1368)</f>
        <v>-1.1975725696168413</v>
      </c>
      <c r="N1367" s="17">
        <f>SUMPRODUCT($A$2:$G$2,'Des Matrix All Tasks All Resp'!X1368:AD1368)</f>
        <v>-0.79214457067197641</v>
      </c>
      <c r="P1367" s="17">
        <v>114</v>
      </c>
      <c r="Q1367" s="17">
        <v>10</v>
      </c>
      <c r="R1367" s="17">
        <f t="shared" si="191"/>
        <v>0.74095388310426558</v>
      </c>
      <c r="S1367" s="17">
        <f t="shared" si="192"/>
        <v>3.8162225787435333</v>
      </c>
      <c r="T1367" s="17">
        <f t="shared" si="193"/>
        <v>0.30192622799302171</v>
      </c>
      <c r="U1367" s="17">
        <f t="shared" si="194"/>
        <v>0.45287253595681493</v>
      </c>
      <c r="W1367" s="17">
        <v>114</v>
      </c>
      <c r="X1367" s="17">
        <v>10</v>
      </c>
      <c r="Y1367" s="17">
        <f t="shared" si="195"/>
        <v>0.13948745082729661</v>
      </c>
      <c r="Z1367" s="17">
        <f t="shared" si="196"/>
        <v>0.71841874566922448</v>
      </c>
      <c r="AA1367" s="17">
        <f t="shared" si="197"/>
        <v>5.6838786921805544E-2</v>
      </c>
      <c r="AB1367" s="17">
        <f t="shared" si="198"/>
        <v>8.525501658167324E-2</v>
      </c>
      <c r="AD1367" s="17">
        <v>114</v>
      </c>
      <c r="AE1367" s="17">
        <v>10</v>
      </c>
      <c r="AF1367" s="17">
        <f>SUMPRODUCT(Y1367:AB1367,'Coded Choice Data'!C1367:F1367)</f>
        <v>5.6838786921805544E-2</v>
      </c>
      <c r="AG1367" s="17">
        <f t="shared" si="199"/>
        <v>-2.867536317961882</v>
      </c>
    </row>
    <row r="1368" spans="9:33" x14ac:dyDescent="0.3">
      <c r="I1368" s="16">
        <v>114</v>
      </c>
      <c r="J1368" s="16">
        <v>11</v>
      </c>
      <c r="K1368" s="17">
        <f>SUMPRODUCT($A$2:$G$2,'Des Matrix All Tasks All Resp'!C1369:I1369)</f>
        <v>-1.0671293456207582</v>
      </c>
      <c r="L1368" s="17">
        <f>SUMPRODUCT($A$2:$G$2,'Des Matrix All Tasks All Resp'!J1369:P1369)</f>
        <v>0.66584189037001906</v>
      </c>
      <c r="M1368" s="17">
        <f>SUMPRODUCT($A$2:$G$2,'Des Matrix All Tasks All Resp'!Q1369:W1369)</f>
        <v>-0.68125478487649804</v>
      </c>
      <c r="N1368" s="17">
        <f>SUMPRODUCT($A$2:$G$2,'Des Matrix All Tasks All Resp'!X1369:AD1369)</f>
        <v>-0.79214457067197641</v>
      </c>
      <c r="P1368" s="17">
        <v>114</v>
      </c>
      <c r="Q1368" s="17">
        <v>11</v>
      </c>
      <c r="R1368" s="17">
        <f t="shared" si="191"/>
        <v>0.3439945909823911</v>
      </c>
      <c r="S1368" s="17">
        <f t="shared" si="192"/>
        <v>1.9461282584821706</v>
      </c>
      <c r="T1368" s="17">
        <f t="shared" si="193"/>
        <v>0.50598169568907869</v>
      </c>
      <c r="U1368" s="17">
        <f t="shared" si="194"/>
        <v>0.45287253595681493</v>
      </c>
      <c r="W1368" s="17">
        <v>114</v>
      </c>
      <c r="X1368" s="17">
        <v>11</v>
      </c>
      <c r="Y1368" s="17">
        <f t="shared" si="195"/>
        <v>0.10587781396870258</v>
      </c>
      <c r="Z1368" s="17">
        <f t="shared" si="196"/>
        <v>0.59899722586439763</v>
      </c>
      <c r="AA1368" s="17">
        <f t="shared" si="197"/>
        <v>0.15573569251407005</v>
      </c>
      <c r="AB1368" s="17">
        <f t="shared" si="198"/>
        <v>0.1393892676528298</v>
      </c>
      <c r="AD1368" s="17">
        <v>114</v>
      </c>
      <c r="AE1368" s="17">
        <v>11</v>
      </c>
      <c r="AF1368" s="17">
        <f>SUMPRODUCT(Y1368:AB1368,'Coded Choice Data'!C1368:F1368)</f>
        <v>0.59899722586439763</v>
      </c>
      <c r="AG1368" s="17">
        <f t="shared" si="199"/>
        <v>-0.51249831215554631</v>
      </c>
    </row>
    <row r="1369" spans="9:33" x14ac:dyDescent="0.3">
      <c r="I1369" s="16">
        <v>114</v>
      </c>
      <c r="J1369" s="16">
        <v>12</v>
      </c>
      <c r="K1369" s="17">
        <f>SUMPRODUCT($A$2:$G$2,'Des Matrix All Tasks All Resp'!C1370:I1370)</f>
        <v>0.65706357561691719</v>
      </c>
      <c r="L1369" s="17">
        <f>SUMPRODUCT($A$2:$G$2,'Des Matrix All Tasks All Resp'!J1370:P1370)</f>
        <v>-0.8515711716844464</v>
      </c>
      <c r="M1369" s="17">
        <f>SUMPRODUCT($A$2:$G$2,'Des Matrix All Tasks All Resp'!Q1370:W1370)</f>
        <v>-0.69446976714678621</v>
      </c>
      <c r="N1369" s="17">
        <f>SUMPRODUCT($A$2:$G$2,'Des Matrix All Tasks All Resp'!X1370:AD1370)</f>
        <v>-0.79214457067197641</v>
      </c>
      <c r="P1369" s="17">
        <v>114</v>
      </c>
      <c r="Q1369" s="17">
        <v>12</v>
      </c>
      <c r="R1369" s="17">
        <f t="shared" si="191"/>
        <v>1.9291192963151294</v>
      </c>
      <c r="S1369" s="17">
        <f t="shared" si="192"/>
        <v>0.42674391698803016</v>
      </c>
      <c r="T1369" s="17">
        <f t="shared" si="193"/>
        <v>0.49933914382267025</v>
      </c>
      <c r="U1369" s="17">
        <f t="shared" si="194"/>
        <v>0.45287253595681493</v>
      </c>
      <c r="W1369" s="17">
        <v>114</v>
      </c>
      <c r="X1369" s="17">
        <v>12</v>
      </c>
      <c r="Y1369" s="17">
        <f t="shared" si="195"/>
        <v>0.58315466205103683</v>
      </c>
      <c r="Z1369" s="17">
        <f t="shared" si="196"/>
        <v>0.1290006819012392</v>
      </c>
      <c r="AA1369" s="17">
        <f t="shared" si="197"/>
        <v>0.15094553780109821</v>
      </c>
      <c r="AB1369" s="17">
        <f t="shared" si="198"/>
        <v>0.13689911824662579</v>
      </c>
      <c r="AD1369" s="17">
        <v>114</v>
      </c>
      <c r="AE1369" s="17">
        <v>12</v>
      </c>
      <c r="AF1369" s="17">
        <f>SUMPRODUCT(Y1369:AB1369,'Coded Choice Data'!C1369:F1369)</f>
        <v>0.58315466205103683</v>
      </c>
      <c r="AG1369" s="17">
        <f t="shared" si="199"/>
        <v>-0.53930284127695449</v>
      </c>
    </row>
    <row r="1370" spans="9:33" x14ac:dyDescent="0.3">
      <c r="I1370" s="16">
        <v>115</v>
      </c>
      <c r="J1370" s="16">
        <v>1</v>
      </c>
      <c r="K1370" s="17">
        <f>SUMPRODUCT($A$2:$G$2,'Des Matrix All Tasks All Resp'!C1371:I1371)</f>
        <v>-0.69446976714678621</v>
      </c>
      <c r="L1370" s="17">
        <f>SUMPRODUCT($A$2:$G$2,'Des Matrix All Tasks All Resp'!J1371:P1371)</f>
        <v>-1.1975725696168413</v>
      </c>
      <c r="M1370" s="17">
        <f>SUMPRODUCT($A$2:$G$2,'Des Matrix All Tasks All Resp'!Q1371:W1371)</f>
        <v>0.66584189037001906</v>
      </c>
      <c r="N1370" s="17">
        <f>SUMPRODUCT($A$2:$G$2,'Des Matrix All Tasks All Resp'!X1371:AD1371)</f>
        <v>-0.79214457067197641</v>
      </c>
      <c r="P1370" s="17">
        <v>115</v>
      </c>
      <c r="Q1370" s="17">
        <v>1</v>
      </c>
      <c r="R1370" s="17">
        <f t="shared" si="191"/>
        <v>0.49933914382267025</v>
      </c>
      <c r="S1370" s="17">
        <f t="shared" si="192"/>
        <v>0.30192622799302171</v>
      </c>
      <c r="T1370" s="17">
        <f t="shared" si="193"/>
        <v>1.9461282584821706</v>
      </c>
      <c r="U1370" s="17">
        <f t="shared" si="194"/>
        <v>0.45287253595681493</v>
      </c>
      <c r="W1370" s="17">
        <v>115</v>
      </c>
      <c r="X1370" s="17">
        <v>1</v>
      </c>
      <c r="Y1370" s="17">
        <f t="shared" si="195"/>
        <v>0.15603050430241394</v>
      </c>
      <c r="Z1370" s="17">
        <f t="shared" si="196"/>
        <v>9.4344098992981823E-2</v>
      </c>
      <c r="AA1370" s="17">
        <f t="shared" si="197"/>
        <v>0.60811449966355624</v>
      </c>
      <c r="AB1370" s="17">
        <f t="shared" si="198"/>
        <v>0.14151089704104794</v>
      </c>
      <c r="AD1370" s="17">
        <v>115</v>
      </c>
      <c r="AE1370" s="17">
        <v>1</v>
      </c>
      <c r="AF1370" s="17">
        <f>SUMPRODUCT(Y1370:AB1370,'Coded Choice Data'!C1370:F1370)</f>
        <v>0.60811449966355624</v>
      </c>
      <c r="AG1370" s="17">
        <f t="shared" si="199"/>
        <v>-0.49739209293123748</v>
      </c>
    </row>
    <row r="1371" spans="9:33" x14ac:dyDescent="0.3">
      <c r="I1371" s="16">
        <v>115</v>
      </c>
      <c r="J1371" s="16">
        <v>2</v>
      </c>
      <c r="K1371" s="17">
        <f>SUMPRODUCT($A$2:$G$2,'Des Matrix All Tasks All Resp'!C1372:I1372)</f>
        <v>-0.29981689164942416</v>
      </c>
      <c r="L1371" s="17">
        <f>SUMPRODUCT($A$2:$G$2,'Des Matrix All Tasks All Resp'!J1372:P1372)</f>
        <v>0.65706357561691719</v>
      </c>
      <c r="M1371" s="17">
        <f>SUMPRODUCT($A$2:$G$2,'Des Matrix All Tasks All Resp'!Q1372:W1372)</f>
        <v>-1.0671293456207582</v>
      </c>
      <c r="N1371" s="17">
        <f>SUMPRODUCT($A$2:$G$2,'Des Matrix All Tasks All Resp'!X1372:AD1372)</f>
        <v>-0.79214457067197641</v>
      </c>
      <c r="P1371" s="17">
        <v>115</v>
      </c>
      <c r="Q1371" s="17">
        <v>2</v>
      </c>
      <c r="R1371" s="17">
        <f t="shared" si="191"/>
        <v>0.74095388310426558</v>
      </c>
      <c r="S1371" s="17">
        <f t="shared" si="192"/>
        <v>1.9291192963151294</v>
      </c>
      <c r="T1371" s="17">
        <f t="shared" si="193"/>
        <v>0.3439945909823911</v>
      </c>
      <c r="U1371" s="17">
        <f t="shared" si="194"/>
        <v>0.45287253595681493</v>
      </c>
      <c r="W1371" s="17">
        <v>115</v>
      </c>
      <c r="X1371" s="17">
        <v>2</v>
      </c>
      <c r="Y1371" s="17">
        <f t="shared" si="195"/>
        <v>0.21371982717594143</v>
      </c>
      <c r="Z1371" s="17">
        <f t="shared" si="196"/>
        <v>0.55643279833142645</v>
      </c>
      <c r="AA1371" s="17">
        <f t="shared" si="197"/>
        <v>9.922137694481846E-2</v>
      </c>
      <c r="AB1371" s="17">
        <f t="shared" si="198"/>
        <v>0.13062599754781365</v>
      </c>
      <c r="AD1371" s="17">
        <v>115</v>
      </c>
      <c r="AE1371" s="17">
        <v>2</v>
      </c>
      <c r="AF1371" s="17">
        <f>SUMPRODUCT(Y1371:AB1371,'Coded Choice Data'!C1371:F1371)</f>
        <v>0.13062599754781365</v>
      </c>
      <c r="AG1371" s="17">
        <f t="shared" si="199"/>
        <v>-2.0354170195625474</v>
      </c>
    </row>
    <row r="1372" spans="9:33" x14ac:dyDescent="0.3">
      <c r="I1372" s="16">
        <v>115</v>
      </c>
      <c r="J1372" s="16">
        <v>3</v>
      </c>
      <c r="K1372" s="17">
        <f>SUMPRODUCT($A$2:$G$2,'Des Matrix All Tasks All Resp'!C1373:I1373)</f>
        <v>1.3392610796480227</v>
      </c>
      <c r="L1372" s="17">
        <f>SUMPRODUCT($A$2:$G$2,'Des Matrix All Tasks All Resp'!J1373:P1373)</f>
        <v>-0.68125478487649804</v>
      </c>
      <c r="M1372" s="17">
        <f>SUMPRODUCT($A$2:$G$2,'Des Matrix All Tasks All Resp'!Q1373:W1373)</f>
        <v>-0.8515711716844464</v>
      </c>
      <c r="N1372" s="17">
        <f>SUMPRODUCT($A$2:$G$2,'Des Matrix All Tasks All Resp'!X1373:AD1373)</f>
        <v>-0.79214457067197641</v>
      </c>
      <c r="P1372" s="17">
        <v>115</v>
      </c>
      <c r="Q1372" s="17">
        <v>3</v>
      </c>
      <c r="R1372" s="17">
        <f t="shared" si="191"/>
        <v>3.8162225787435333</v>
      </c>
      <c r="S1372" s="17">
        <f t="shared" si="192"/>
        <v>0.50598169568907869</v>
      </c>
      <c r="T1372" s="17">
        <f t="shared" si="193"/>
        <v>0.42674391698803016</v>
      </c>
      <c r="U1372" s="17">
        <f t="shared" si="194"/>
        <v>0.45287253595681493</v>
      </c>
      <c r="W1372" s="17">
        <v>115</v>
      </c>
      <c r="X1372" s="17">
        <v>3</v>
      </c>
      <c r="Y1372" s="17">
        <f t="shared" si="195"/>
        <v>0.73363208360075771</v>
      </c>
      <c r="Z1372" s="17">
        <f t="shared" si="196"/>
        <v>9.7270114101793301E-2</v>
      </c>
      <c r="AA1372" s="17">
        <f t="shared" si="197"/>
        <v>8.2037413312237836E-2</v>
      </c>
      <c r="AB1372" s="17">
        <f t="shared" si="198"/>
        <v>8.7060388985211054E-2</v>
      </c>
      <c r="AD1372" s="17">
        <v>115</v>
      </c>
      <c r="AE1372" s="17">
        <v>3</v>
      </c>
      <c r="AF1372" s="17">
        <f>SUMPRODUCT(Y1372:AB1372,'Coded Choice Data'!C1372:F1372)</f>
        <v>0.73363208360075771</v>
      </c>
      <c r="AG1372" s="17">
        <f t="shared" si="199"/>
        <v>-0.30974762453497645</v>
      </c>
    </row>
    <row r="1373" spans="9:33" x14ac:dyDescent="0.3">
      <c r="I1373" s="16">
        <v>115</v>
      </c>
      <c r="J1373" s="16">
        <v>4</v>
      </c>
      <c r="K1373" s="17">
        <f>SUMPRODUCT($A$2:$G$2,'Des Matrix All Tasks All Resp'!C1374:I1374)</f>
        <v>-0.8515711716844464</v>
      </c>
      <c r="L1373" s="17">
        <f>SUMPRODUCT($A$2:$G$2,'Des Matrix All Tasks All Resp'!J1374:P1374)</f>
        <v>-1.0671293456207582</v>
      </c>
      <c r="M1373" s="17">
        <f>SUMPRODUCT($A$2:$G$2,'Des Matrix All Tasks All Resp'!Q1374:W1374)</f>
        <v>-1.1975725696168413</v>
      </c>
      <c r="N1373" s="17">
        <f>SUMPRODUCT($A$2:$G$2,'Des Matrix All Tasks All Resp'!X1374:AD1374)</f>
        <v>-0.79214457067197641</v>
      </c>
      <c r="P1373" s="17">
        <v>115</v>
      </c>
      <c r="Q1373" s="17">
        <v>4</v>
      </c>
      <c r="R1373" s="17">
        <f t="shared" si="191"/>
        <v>0.42674391698803016</v>
      </c>
      <c r="S1373" s="17">
        <f t="shared" si="192"/>
        <v>0.3439945909823911</v>
      </c>
      <c r="T1373" s="17">
        <f t="shared" si="193"/>
        <v>0.30192622799302171</v>
      </c>
      <c r="U1373" s="17">
        <f t="shared" si="194"/>
        <v>0.45287253595681493</v>
      </c>
      <c r="W1373" s="17">
        <v>115</v>
      </c>
      <c r="X1373" s="17">
        <v>4</v>
      </c>
      <c r="Y1373" s="17">
        <f t="shared" si="195"/>
        <v>0.27973352394784146</v>
      </c>
      <c r="Z1373" s="17">
        <f t="shared" si="196"/>
        <v>0.22549078106062309</v>
      </c>
      <c r="AA1373" s="17">
        <f t="shared" si="197"/>
        <v>0.19791468458386108</v>
      </c>
      <c r="AB1373" s="17">
        <f t="shared" si="198"/>
        <v>0.29686101040767443</v>
      </c>
      <c r="AD1373" s="17">
        <v>115</v>
      </c>
      <c r="AE1373" s="17">
        <v>4</v>
      </c>
      <c r="AF1373" s="17">
        <f>SUMPRODUCT(Y1373:AB1373,'Coded Choice Data'!C1373:F1373)</f>
        <v>0.19791468458386108</v>
      </c>
      <c r="AG1373" s="17">
        <f t="shared" si="199"/>
        <v>-1.6199192270857192</v>
      </c>
    </row>
    <row r="1374" spans="9:33" x14ac:dyDescent="0.3">
      <c r="I1374" s="16">
        <v>115</v>
      </c>
      <c r="J1374" s="16">
        <v>5</v>
      </c>
      <c r="K1374" s="17">
        <f>SUMPRODUCT($A$2:$G$2,'Des Matrix All Tasks All Resp'!C1375:I1375)</f>
        <v>1.3392610796480227</v>
      </c>
      <c r="L1374" s="17">
        <f>SUMPRODUCT($A$2:$G$2,'Des Matrix All Tasks All Resp'!J1375:P1375)</f>
        <v>0.65706357561691719</v>
      </c>
      <c r="M1374" s="17">
        <f>SUMPRODUCT($A$2:$G$2,'Des Matrix All Tasks All Resp'!Q1375:W1375)</f>
        <v>0.66584189037001906</v>
      </c>
      <c r="N1374" s="17">
        <f>SUMPRODUCT($A$2:$G$2,'Des Matrix All Tasks All Resp'!X1375:AD1375)</f>
        <v>-0.79214457067197641</v>
      </c>
      <c r="P1374" s="17">
        <v>115</v>
      </c>
      <c r="Q1374" s="17">
        <v>5</v>
      </c>
      <c r="R1374" s="17">
        <f t="shared" si="191"/>
        <v>3.8162225787435333</v>
      </c>
      <c r="S1374" s="17">
        <f t="shared" si="192"/>
        <v>1.9291192963151294</v>
      </c>
      <c r="T1374" s="17">
        <f t="shared" si="193"/>
        <v>1.9461282584821706</v>
      </c>
      <c r="U1374" s="17">
        <f t="shared" si="194"/>
        <v>0.45287253595681493</v>
      </c>
      <c r="W1374" s="17">
        <v>115</v>
      </c>
      <c r="X1374" s="17">
        <v>5</v>
      </c>
      <c r="Y1374" s="17">
        <f t="shared" si="195"/>
        <v>0.46857342987741968</v>
      </c>
      <c r="Z1374" s="17">
        <f t="shared" si="196"/>
        <v>0.23686617503707263</v>
      </c>
      <c r="AA1374" s="17">
        <f t="shared" si="197"/>
        <v>0.23895461395194584</v>
      </c>
      <c r="AB1374" s="17">
        <f t="shared" si="198"/>
        <v>5.5605781133561828E-2</v>
      </c>
      <c r="AD1374" s="17">
        <v>115</v>
      </c>
      <c r="AE1374" s="17">
        <v>5</v>
      </c>
      <c r="AF1374" s="17">
        <f>SUMPRODUCT(Y1374:AB1374,'Coded Choice Data'!C1374:F1374)</f>
        <v>0.23686617503707263</v>
      </c>
      <c r="AG1374" s="17">
        <f t="shared" si="199"/>
        <v>-1.4402599596196284</v>
      </c>
    </row>
    <row r="1375" spans="9:33" x14ac:dyDescent="0.3">
      <c r="I1375" s="16">
        <v>115</v>
      </c>
      <c r="J1375" s="16">
        <v>6</v>
      </c>
      <c r="K1375" s="17">
        <f>SUMPRODUCT($A$2:$G$2,'Des Matrix All Tasks All Resp'!C1376:I1376)</f>
        <v>-0.68125478487649804</v>
      </c>
      <c r="L1375" s="17">
        <f>SUMPRODUCT($A$2:$G$2,'Des Matrix All Tasks All Resp'!J1376:P1376)</f>
        <v>-0.29981689164942416</v>
      </c>
      <c r="M1375" s="17">
        <f>SUMPRODUCT($A$2:$G$2,'Des Matrix All Tasks All Resp'!Q1376:W1376)</f>
        <v>-0.69446976714678621</v>
      </c>
      <c r="N1375" s="17">
        <f>SUMPRODUCT($A$2:$G$2,'Des Matrix All Tasks All Resp'!X1376:AD1376)</f>
        <v>-0.79214457067197641</v>
      </c>
      <c r="P1375" s="17">
        <v>115</v>
      </c>
      <c r="Q1375" s="17">
        <v>6</v>
      </c>
      <c r="R1375" s="17">
        <f t="shared" si="191"/>
        <v>0.50598169568907869</v>
      </c>
      <c r="S1375" s="17">
        <f t="shared" si="192"/>
        <v>0.74095388310426558</v>
      </c>
      <c r="T1375" s="17">
        <f t="shared" si="193"/>
        <v>0.49933914382267025</v>
      </c>
      <c r="U1375" s="17">
        <f t="shared" si="194"/>
        <v>0.45287253595681493</v>
      </c>
      <c r="W1375" s="17">
        <v>115</v>
      </c>
      <c r="X1375" s="17">
        <v>6</v>
      </c>
      <c r="Y1375" s="17">
        <f t="shared" si="195"/>
        <v>0.23008086144146769</v>
      </c>
      <c r="Z1375" s="17">
        <f t="shared" si="196"/>
        <v>0.33692781609591671</v>
      </c>
      <c r="AA1375" s="17">
        <f t="shared" si="197"/>
        <v>0.22706034890393112</v>
      </c>
      <c r="AB1375" s="17">
        <f t="shared" si="198"/>
        <v>0.20593097355868456</v>
      </c>
      <c r="AD1375" s="17">
        <v>115</v>
      </c>
      <c r="AE1375" s="17">
        <v>6</v>
      </c>
      <c r="AF1375" s="17">
        <f>SUMPRODUCT(Y1375:AB1375,'Coded Choice Data'!C1375:F1375)</f>
        <v>0.20593097355868456</v>
      </c>
      <c r="AG1375" s="17">
        <f t="shared" si="199"/>
        <v>-1.5802142461565509</v>
      </c>
    </row>
    <row r="1376" spans="9:33" x14ac:dyDescent="0.3">
      <c r="I1376" s="16">
        <v>115</v>
      </c>
      <c r="J1376" s="16">
        <v>7</v>
      </c>
      <c r="K1376" s="17">
        <f>SUMPRODUCT($A$2:$G$2,'Des Matrix All Tasks All Resp'!C1377:I1377)</f>
        <v>0.66584189037001906</v>
      </c>
      <c r="L1376" s="17">
        <f>SUMPRODUCT($A$2:$G$2,'Des Matrix All Tasks All Resp'!J1377:P1377)</f>
        <v>-0.8515711716844464</v>
      </c>
      <c r="M1376" s="17">
        <f>SUMPRODUCT($A$2:$G$2,'Des Matrix All Tasks All Resp'!Q1377:W1377)</f>
        <v>-0.29981689164942416</v>
      </c>
      <c r="N1376" s="17">
        <f>SUMPRODUCT($A$2:$G$2,'Des Matrix All Tasks All Resp'!X1377:AD1377)</f>
        <v>-0.79214457067197641</v>
      </c>
      <c r="P1376" s="17">
        <v>115</v>
      </c>
      <c r="Q1376" s="17">
        <v>7</v>
      </c>
      <c r="R1376" s="17">
        <f t="shared" si="191"/>
        <v>1.9461282584821706</v>
      </c>
      <c r="S1376" s="17">
        <f t="shared" si="192"/>
        <v>0.42674391698803016</v>
      </c>
      <c r="T1376" s="17">
        <f t="shared" si="193"/>
        <v>0.74095388310426558</v>
      </c>
      <c r="U1376" s="17">
        <f t="shared" si="194"/>
        <v>0.45287253595681493</v>
      </c>
      <c r="W1376" s="17">
        <v>115</v>
      </c>
      <c r="X1376" s="17">
        <v>7</v>
      </c>
      <c r="Y1376" s="17">
        <f t="shared" si="195"/>
        <v>0.54563855254439342</v>
      </c>
      <c r="Z1376" s="17">
        <f t="shared" si="196"/>
        <v>0.1196467561465229</v>
      </c>
      <c r="AA1376" s="17">
        <f t="shared" si="197"/>
        <v>0.20774221972115875</v>
      </c>
      <c r="AB1376" s="17">
        <f t="shared" si="198"/>
        <v>0.12697247158792493</v>
      </c>
      <c r="AD1376" s="17">
        <v>115</v>
      </c>
      <c r="AE1376" s="17">
        <v>7</v>
      </c>
      <c r="AF1376" s="17">
        <f>SUMPRODUCT(Y1376:AB1376,'Coded Choice Data'!C1376:F1376)</f>
        <v>0.1196467561465229</v>
      </c>
      <c r="AG1376" s="17">
        <f t="shared" si="199"/>
        <v>-2.1232115761818728</v>
      </c>
    </row>
    <row r="1377" spans="9:33" x14ac:dyDescent="0.3">
      <c r="I1377" s="16">
        <v>115</v>
      </c>
      <c r="J1377" s="16">
        <v>8</v>
      </c>
      <c r="K1377" s="17">
        <f>SUMPRODUCT($A$2:$G$2,'Des Matrix All Tasks All Resp'!C1378:I1378)</f>
        <v>-1.1975725696168413</v>
      </c>
      <c r="L1377" s="17">
        <f>SUMPRODUCT($A$2:$G$2,'Des Matrix All Tasks All Resp'!J1378:P1378)</f>
        <v>-0.68125478487649804</v>
      </c>
      <c r="M1377" s="17">
        <f>SUMPRODUCT($A$2:$G$2,'Des Matrix All Tasks All Resp'!Q1378:W1378)</f>
        <v>0.65706357561691719</v>
      </c>
      <c r="N1377" s="17">
        <f>SUMPRODUCT($A$2:$G$2,'Des Matrix All Tasks All Resp'!X1378:AD1378)</f>
        <v>-0.79214457067197641</v>
      </c>
      <c r="P1377" s="17">
        <v>115</v>
      </c>
      <c r="Q1377" s="17">
        <v>8</v>
      </c>
      <c r="R1377" s="17">
        <f t="shared" si="191"/>
        <v>0.30192622799302171</v>
      </c>
      <c r="S1377" s="17">
        <f t="shared" si="192"/>
        <v>0.50598169568907869</v>
      </c>
      <c r="T1377" s="17">
        <f t="shared" si="193"/>
        <v>1.9291192963151294</v>
      </c>
      <c r="U1377" s="17">
        <f t="shared" si="194"/>
        <v>0.45287253595681493</v>
      </c>
      <c r="W1377" s="17">
        <v>115</v>
      </c>
      <c r="X1377" s="17">
        <v>8</v>
      </c>
      <c r="Y1377" s="17">
        <f t="shared" si="195"/>
        <v>9.4650694721508805E-2</v>
      </c>
      <c r="Z1377" s="17">
        <f t="shared" si="196"/>
        <v>0.15861993617343256</v>
      </c>
      <c r="AA1377" s="17">
        <f t="shared" si="197"/>
        <v>0.60475859553716993</v>
      </c>
      <c r="AB1377" s="17">
        <f t="shared" si="198"/>
        <v>0.14197077356788865</v>
      </c>
      <c r="AD1377" s="17">
        <v>115</v>
      </c>
      <c r="AE1377" s="17">
        <v>8</v>
      </c>
      <c r="AF1377" s="17">
        <f>SUMPRODUCT(Y1377:AB1377,'Coded Choice Data'!C1377:F1377)</f>
        <v>0.60475859553716993</v>
      </c>
      <c r="AG1377" s="17">
        <f t="shared" si="199"/>
        <v>-0.5029259162202605</v>
      </c>
    </row>
    <row r="1378" spans="9:33" x14ac:dyDescent="0.3">
      <c r="I1378" s="16">
        <v>115</v>
      </c>
      <c r="J1378" s="16">
        <v>9</v>
      </c>
      <c r="K1378" s="17">
        <f>SUMPRODUCT($A$2:$G$2,'Des Matrix All Tasks All Resp'!C1379:I1379)</f>
        <v>-1.0671293456207582</v>
      </c>
      <c r="L1378" s="17">
        <f>SUMPRODUCT($A$2:$G$2,'Des Matrix All Tasks All Resp'!J1379:P1379)</f>
        <v>-0.69446976714678621</v>
      </c>
      <c r="M1378" s="17">
        <f>SUMPRODUCT($A$2:$G$2,'Des Matrix All Tasks All Resp'!Q1379:W1379)</f>
        <v>1.3392610796480227</v>
      </c>
      <c r="N1378" s="17">
        <f>SUMPRODUCT($A$2:$G$2,'Des Matrix All Tasks All Resp'!X1379:AD1379)</f>
        <v>-0.79214457067197641</v>
      </c>
      <c r="P1378" s="17">
        <v>115</v>
      </c>
      <c r="Q1378" s="17">
        <v>9</v>
      </c>
      <c r="R1378" s="17">
        <f t="shared" si="191"/>
        <v>0.3439945909823911</v>
      </c>
      <c r="S1378" s="17">
        <f t="shared" si="192"/>
        <v>0.49933914382267025</v>
      </c>
      <c r="T1378" s="17">
        <f t="shared" si="193"/>
        <v>3.8162225787435333</v>
      </c>
      <c r="U1378" s="17">
        <f t="shared" si="194"/>
        <v>0.45287253595681493</v>
      </c>
      <c r="W1378" s="17">
        <v>115</v>
      </c>
      <c r="X1378" s="17">
        <v>9</v>
      </c>
      <c r="Y1378" s="17">
        <f t="shared" si="195"/>
        <v>6.7285941987372616E-2</v>
      </c>
      <c r="Z1378" s="17">
        <f t="shared" si="196"/>
        <v>9.7671607473026778E-2</v>
      </c>
      <c r="AA1378" s="17">
        <f t="shared" si="197"/>
        <v>0.7464597926116322</v>
      </c>
      <c r="AB1378" s="17">
        <f t="shared" si="198"/>
        <v>8.8582657927968433E-2</v>
      </c>
      <c r="AD1378" s="17">
        <v>115</v>
      </c>
      <c r="AE1378" s="17">
        <v>9</v>
      </c>
      <c r="AF1378" s="17">
        <f>SUMPRODUCT(Y1378:AB1378,'Coded Choice Data'!C1378:F1378)</f>
        <v>0.7464597926116322</v>
      </c>
      <c r="AG1378" s="17">
        <f t="shared" si="199"/>
        <v>-0.29241352465689846</v>
      </c>
    </row>
    <row r="1379" spans="9:33" x14ac:dyDescent="0.3">
      <c r="I1379" s="16">
        <v>115</v>
      </c>
      <c r="J1379" s="16">
        <v>10</v>
      </c>
      <c r="K1379" s="17">
        <f>SUMPRODUCT($A$2:$G$2,'Des Matrix All Tasks All Resp'!C1380:I1380)</f>
        <v>-0.29981689164942416</v>
      </c>
      <c r="L1379" s="17">
        <f>SUMPRODUCT($A$2:$G$2,'Des Matrix All Tasks All Resp'!J1380:P1380)</f>
        <v>1.3392610796480227</v>
      </c>
      <c r="M1379" s="17">
        <f>SUMPRODUCT($A$2:$G$2,'Des Matrix All Tasks All Resp'!Q1380:W1380)</f>
        <v>-1.1975725696168413</v>
      </c>
      <c r="N1379" s="17">
        <f>SUMPRODUCT($A$2:$G$2,'Des Matrix All Tasks All Resp'!X1380:AD1380)</f>
        <v>-0.79214457067197641</v>
      </c>
      <c r="P1379" s="17">
        <v>115</v>
      </c>
      <c r="Q1379" s="17">
        <v>10</v>
      </c>
      <c r="R1379" s="17">
        <f t="shared" si="191"/>
        <v>0.74095388310426558</v>
      </c>
      <c r="S1379" s="17">
        <f t="shared" si="192"/>
        <v>3.8162225787435333</v>
      </c>
      <c r="T1379" s="17">
        <f t="shared" si="193"/>
        <v>0.30192622799302171</v>
      </c>
      <c r="U1379" s="17">
        <f t="shared" si="194"/>
        <v>0.45287253595681493</v>
      </c>
      <c r="W1379" s="17">
        <v>115</v>
      </c>
      <c r="X1379" s="17">
        <v>10</v>
      </c>
      <c r="Y1379" s="17">
        <f t="shared" si="195"/>
        <v>0.13948745082729661</v>
      </c>
      <c r="Z1379" s="17">
        <f t="shared" si="196"/>
        <v>0.71841874566922448</v>
      </c>
      <c r="AA1379" s="17">
        <f t="shared" si="197"/>
        <v>5.6838786921805544E-2</v>
      </c>
      <c r="AB1379" s="17">
        <f t="shared" si="198"/>
        <v>8.525501658167324E-2</v>
      </c>
      <c r="AD1379" s="17">
        <v>115</v>
      </c>
      <c r="AE1379" s="17">
        <v>10</v>
      </c>
      <c r="AF1379" s="17">
        <f>SUMPRODUCT(Y1379:AB1379,'Coded Choice Data'!C1379:F1379)</f>
        <v>8.525501658167324E-2</v>
      </c>
      <c r="AG1379" s="17">
        <f t="shared" si="199"/>
        <v>-2.4621083190170174</v>
      </c>
    </row>
    <row r="1380" spans="9:33" x14ac:dyDescent="0.3">
      <c r="I1380" s="16">
        <v>115</v>
      </c>
      <c r="J1380" s="16">
        <v>11</v>
      </c>
      <c r="K1380" s="17">
        <f>SUMPRODUCT($A$2:$G$2,'Des Matrix All Tasks All Resp'!C1381:I1381)</f>
        <v>-1.0671293456207582</v>
      </c>
      <c r="L1380" s="17">
        <f>SUMPRODUCT($A$2:$G$2,'Des Matrix All Tasks All Resp'!J1381:P1381)</f>
        <v>0.66584189037001906</v>
      </c>
      <c r="M1380" s="17">
        <f>SUMPRODUCT($A$2:$G$2,'Des Matrix All Tasks All Resp'!Q1381:W1381)</f>
        <v>-0.68125478487649804</v>
      </c>
      <c r="N1380" s="17">
        <f>SUMPRODUCT($A$2:$G$2,'Des Matrix All Tasks All Resp'!X1381:AD1381)</f>
        <v>-0.79214457067197641</v>
      </c>
      <c r="P1380" s="17">
        <v>115</v>
      </c>
      <c r="Q1380" s="17">
        <v>11</v>
      </c>
      <c r="R1380" s="17">
        <f t="shared" si="191"/>
        <v>0.3439945909823911</v>
      </c>
      <c r="S1380" s="17">
        <f t="shared" si="192"/>
        <v>1.9461282584821706</v>
      </c>
      <c r="T1380" s="17">
        <f t="shared" si="193"/>
        <v>0.50598169568907869</v>
      </c>
      <c r="U1380" s="17">
        <f t="shared" si="194"/>
        <v>0.45287253595681493</v>
      </c>
      <c r="W1380" s="17">
        <v>115</v>
      </c>
      <c r="X1380" s="17">
        <v>11</v>
      </c>
      <c r="Y1380" s="17">
        <f t="shared" si="195"/>
        <v>0.10587781396870258</v>
      </c>
      <c r="Z1380" s="17">
        <f t="shared" si="196"/>
        <v>0.59899722586439763</v>
      </c>
      <c r="AA1380" s="17">
        <f t="shared" si="197"/>
        <v>0.15573569251407005</v>
      </c>
      <c r="AB1380" s="17">
        <f t="shared" si="198"/>
        <v>0.1393892676528298</v>
      </c>
      <c r="AD1380" s="17">
        <v>115</v>
      </c>
      <c r="AE1380" s="17">
        <v>11</v>
      </c>
      <c r="AF1380" s="17">
        <f>SUMPRODUCT(Y1380:AB1380,'Coded Choice Data'!C1380:F1380)</f>
        <v>0.1393892676528298</v>
      </c>
      <c r="AG1380" s="17">
        <f t="shared" si="199"/>
        <v>-1.9704847731975417</v>
      </c>
    </row>
    <row r="1381" spans="9:33" x14ac:dyDescent="0.3">
      <c r="I1381" s="16">
        <v>115</v>
      </c>
      <c r="J1381" s="16">
        <v>12</v>
      </c>
      <c r="K1381" s="17">
        <f>SUMPRODUCT($A$2:$G$2,'Des Matrix All Tasks All Resp'!C1382:I1382)</f>
        <v>0.65706357561691719</v>
      </c>
      <c r="L1381" s="17">
        <f>SUMPRODUCT($A$2:$G$2,'Des Matrix All Tasks All Resp'!J1382:P1382)</f>
        <v>-0.8515711716844464</v>
      </c>
      <c r="M1381" s="17">
        <f>SUMPRODUCT($A$2:$G$2,'Des Matrix All Tasks All Resp'!Q1382:W1382)</f>
        <v>-0.69446976714678621</v>
      </c>
      <c r="N1381" s="17">
        <f>SUMPRODUCT($A$2:$G$2,'Des Matrix All Tasks All Resp'!X1382:AD1382)</f>
        <v>-0.79214457067197641</v>
      </c>
      <c r="P1381" s="17">
        <v>115</v>
      </c>
      <c r="Q1381" s="17">
        <v>12</v>
      </c>
      <c r="R1381" s="17">
        <f t="shared" si="191"/>
        <v>1.9291192963151294</v>
      </c>
      <c r="S1381" s="17">
        <f t="shared" si="192"/>
        <v>0.42674391698803016</v>
      </c>
      <c r="T1381" s="17">
        <f t="shared" si="193"/>
        <v>0.49933914382267025</v>
      </c>
      <c r="U1381" s="17">
        <f t="shared" si="194"/>
        <v>0.45287253595681493</v>
      </c>
      <c r="W1381" s="17">
        <v>115</v>
      </c>
      <c r="X1381" s="17">
        <v>12</v>
      </c>
      <c r="Y1381" s="17">
        <f t="shared" si="195"/>
        <v>0.58315466205103683</v>
      </c>
      <c r="Z1381" s="17">
        <f t="shared" si="196"/>
        <v>0.1290006819012392</v>
      </c>
      <c r="AA1381" s="17">
        <f t="shared" si="197"/>
        <v>0.15094553780109821</v>
      </c>
      <c r="AB1381" s="17">
        <f t="shared" si="198"/>
        <v>0.13689911824662579</v>
      </c>
      <c r="AD1381" s="17">
        <v>115</v>
      </c>
      <c r="AE1381" s="17">
        <v>12</v>
      </c>
      <c r="AF1381" s="17">
        <f>SUMPRODUCT(Y1381:AB1381,'Coded Choice Data'!C1381:F1381)</f>
        <v>0.58315466205103683</v>
      </c>
      <c r="AG1381" s="17">
        <f t="shared" si="199"/>
        <v>-0.53930284127695449</v>
      </c>
    </row>
    <row r="1382" spans="9:33" x14ac:dyDescent="0.3">
      <c r="I1382" s="16">
        <v>116</v>
      </c>
      <c r="J1382" s="16">
        <v>1</v>
      </c>
      <c r="K1382" s="17">
        <f>SUMPRODUCT($A$2:$G$2,'Des Matrix All Tasks All Resp'!C1383:I1383)</f>
        <v>-0.69446976714678621</v>
      </c>
      <c r="L1382" s="17">
        <f>SUMPRODUCT($A$2:$G$2,'Des Matrix All Tasks All Resp'!J1383:P1383)</f>
        <v>-1.1975725696168413</v>
      </c>
      <c r="M1382" s="17">
        <f>SUMPRODUCT($A$2:$G$2,'Des Matrix All Tasks All Resp'!Q1383:W1383)</f>
        <v>0.66584189037001906</v>
      </c>
      <c r="N1382" s="17">
        <f>SUMPRODUCT($A$2:$G$2,'Des Matrix All Tasks All Resp'!X1383:AD1383)</f>
        <v>-0.79214457067197641</v>
      </c>
      <c r="P1382" s="17">
        <v>116</v>
      </c>
      <c r="Q1382" s="17">
        <v>1</v>
      </c>
      <c r="R1382" s="17">
        <f t="shared" si="191"/>
        <v>0.49933914382267025</v>
      </c>
      <c r="S1382" s="17">
        <f t="shared" si="192"/>
        <v>0.30192622799302171</v>
      </c>
      <c r="T1382" s="17">
        <f t="shared" si="193"/>
        <v>1.9461282584821706</v>
      </c>
      <c r="U1382" s="17">
        <f t="shared" si="194"/>
        <v>0.45287253595681493</v>
      </c>
      <c r="W1382" s="17">
        <v>116</v>
      </c>
      <c r="X1382" s="17">
        <v>1</v>
      </c>
      <c r="Y1382" s="17">
        <f t="shared" si="195"/>
        <v>0.15603050430241394</v>
      </c>
      <c r="Z1382" s="17">
        <f t="shared" si="196"/>
        <v>9.4344098992981823E-2</v>
      </c>
      <c r="AA1382" s="17">
        <f t="shared" si="197"/>
        <v>0.60811449966355624</v>
      </c>
      <c r="AB1382" s="17">
        <f t="shared" si="198"/>
        <v>0.14151089704104794</v>
      </c>
      <c r="AD1382" s="17">
        <v>116</v>
      </c>
      <c r="AE1382" s="17">
        <v>1</v>
      </c>
      <c r="AF1382" s="17">
        <f>SUMPRODUCT(Y1382:AB1382,'Coded Choice Data'!C1382:F1382)</f>
        <v>0.15603050430241394</v>
      </c>
      <c r="AG1382" s="17">
        <f t="shared" si="199"/>
        <v>-1.8577037504480427</v>
      </c>
    </row>
    <row r="1383" spans="9:33" x14ac:dyDescent="0.3">
      <c r="I1383" s="16">
        <v>116</v>
      </c>
      <c r="J1383" s="16">
        <v>2</v>
      </c>
      <c r="K1383" s="17">
        <f>SUMPRODUCT($A$2:$G$2,'Des Matrix All Tasks All Resp'!C1384:I1384)</f>
        <v>-0.29981689164942416</v>
      </c>
      <c r="L1383" s="17">
        <f>SUMPRODUCT($A$2:$G$2,'Des Matrix All Tasks All Resp'!J1384:P1384)</f>
        <v>0.65706357561691719</v>
      </c>
      <c r="M1383" s="17">
        <f>SUMPRODUCT($A$2:$G$2,'Des Matrix All Tasks All Resp'!Q1384:W1384)</f>
        <v>-1.0671293456207582</v>
      </c>
      <c r="N1383" s="17">
        <f>SUMPRODUCT($A$2:$G$2,'Des Matrix All Tasks All Resp'!X1384:AD1384)</f>
        <v>-0.79214457067197641</v>
      </c>
      <c r="P1383" s="17">
        <v>116</v>
      </c>
      <c r="Q1383" s="17">
        <v>2</v>
      </c>
      <c r="R1383" s="17">
        <f t="shared" si="191"/>
        <v>0.74095388310426558</v>
      </c>
      <c r="S1383" s="17">
        <f t="shared" si="192"/>
        <v>1.9291192963151294</v>
      </c>
      <c r="T1383" s="17">
        <f t="shared" si="193"/>
        <v>0.3439945909823911</v>
      </c>
      <c r="U1383" s="17">
        <f t="shared" si="194"/>
        <v>0.45287253595681493</v>
      </c>
      <c r="W1383" s="17">
        <v>116</v>
      </c>
      <c r="X1383" s="17">
        <v>2</v>
      </c>
      <c r="Y1383" s="17">
        <f t="shared" si="195"/>
        <v>0.21371982717594143</v>
      </c>
      <c r="Z1383" s="17">
        <f t="shared" si="196"/>
        <v>0.55643279833142645</v>
      </c>
      <c r="AA1383" s="17">
        <f t="shared" si="197"/>
        <v>9.922137694481846E-2</v>
      </c>
      <c r="AB1383" s="17">
        <f t="shared" si="198"/>
        <v>0.13062599754781365</v>
      </c>
      <c r="AD1383" s="17">
        <v>116</v>
      </c>
      <c r="AE1383" s="17">
        <v>2</v>
      </c>
      <c r="AF1383" s="17">
        <f>SUMPRODUCT(Y1383:AB1383,'Coded Choice Data'!C1383:F1383)</f>
        <v>0.55643279833142645</v>
      </c>
      <c r="AG1383" s="17">
        <f t="shared" si="199"/>
        <v>-0.58620887327365379</v>
      </c>
    </row>
    <row r="1384" spans="9:33" x14ac:dyDescent="0.3">
      <c r="I1384" s="16">
        <v>116</v>
      </c>
      <c r="J1384" s="16">
        <v>3</v>
      </c>
      <c r="K1384" s="17">
        <f>SUMPRODUCT($A$2:$G$2,'Des Matrix All Tasks All Resp'!C1385:I1385)</f>
        <v>1.3392610796480227</v>
      </c>
      <c r="L1384" s="17">
        <f>SUMPRODUCT($A$2:$G$2,'Des Matrix All Tasks All Resp'!J1385:P1385)</f>
        <v>-0.68125478487649804</v>
      </c>
      <c r="M1384" s="17">
        <f>SUMPRODUCT($A$2:$G$2,'Des Matrix All Tasks All Resp'!Q1385:W1385)</f>
        <v>-0.8515711716844464</v>
      </c>
      <c r="N1384" s="17">
        <f>SUMPRODUCT($A$2:$G$2,'Des Matrix All Tasks All Resp'!X1385:AD1385)</f>
        <v>-0.79214457067197641</v>
      </c>
      <c r="P1384" s="17">
        <v>116</v>
      </c>
      <c r="Q1384" s="17">
        <v>3</v>
      </c>
      <c r="R1384" s="17">
        <f t="shared" si="191"/>
        <v>3.8162225787435333</v>
      </c>
      <c r="S1384" s="17">
        <f t="shared" si="192"/>
        <v>0.50598169568907869</v>
      </c>
      <c r="T1384" s="17">
        <f t="shared" si="193"/>
        <v>0.42674391698803016</v>
      </c>
      <c r="U1384" s="17">
        <f t="shared" si="194"/>
        <v>0.45287253595681493</v>
      </c>
      <c r="W1384" s="17">
        <v>116</v>
      </c>
      <c r="X1384" s="17">
        <v>3</v>
      </c>
      <c r="Y1384" s="17">
        <f t="shared" si="195"/>
        <v>0.73363208360075771</v>
      </c>
      <c r="Z1384" s="17">
        <f t="shared" si="196"/>
        <v>9.7270114101793301E-2</v>
      </c>
      <c r="AA1384" s="17">
        <f t="shared" si="197"/>
        <v>8.2037413312237836E-2</v>
      </c>
      <c r="AB1384" s="17">
        <f t="shared" si="198"/>
        <v>8.7060388985211054E-2</v>
      </c>
      <c r="AD1384" s="17">
        <v>116</v>
      </c>
      <c r="AE1384" s="17">
        <v>3</v>
      </c>
      <c r="AF1384" s="17">
        <f>SUMPRODUCT(Y1384:AB1384,'Coded Choice Data'!C1384:F1384)</f>
        <v>0.73363208360075771</v>
      </c>
      <c r="AG1384" s="17">
        <f t="shared" si="199"/>
        <v>-0.30974762453497645</v>
      </c>
    </row>
    <row r="1385" spans="9:33" x14ac:dyDescent="0.3">
      <c r="I1385" s="16">
        <v>116</v>
      </c>
      <c r="J1385" s="16">
        <v>4</v>
      </c>
      <c r="K1385" s="17">
        <f>SUMPRODUCT($A$2:$G$2,'Des Matrix All Tasks All Resp'!C1386:I1386)</f>
        <v>-0.8515711716844464</v>
      </c>
      <c r="L1385" s="17">
        <f>SUMPRODUCT($A$2:$G$2,'Des Matrix All Tasks All Resp'!J1386:P1386)</f>
        <v>-1.0671293456207582</v>
      </c>
      <c r="M1385" s="17">
        <f>SUMPRODUCT($A$2:$G$2,'Des Matrix All Tasks All Resp'!Q1386:W1386)</f>
        <v>-1.1975725696168413</v>
      </c>
      <c r="N1385" s="17">
        <f>SUMPRODUCT($A$2:$G$2,'Des Matrix All Tasks All Resp'!X1386:AD1386)</f>
        <v>-0.79214457067197641</v>
      </c>
      <c r="P1385" s="17">
        <v>116</v>
      </c>
      <c r="Q1385" s="17">
        <v>4</v>
      </c>
      <c r="R1385" s="17">
        <f t="shared" si="191"/>
        <v>0.42674391698803016</v>
      </c>
      <c r="S1385" s="17">
        <f t="shared" si="192"/>
        <v>0.3439945909823911</v>
      </c>
      <c r="T1385" s="17">
        <f t="shared" si="193"/>
        <v>0.30192622799302171</v>
      </c>
      <c r="U1385" s="17">
        <f t="shared" si="194"/>
        <v>0.45287253595681493</v>
      </c>
      <c r="W1385" s="17">
        <v>116</v>
      </c>
      <c r="X1385" s="17">
        <v>4</v>
      </c>
      <c r="Y1385" s="17">
        <f t="shared" si="195"/>
        <v>0.27973352394784146</v>
      </c>
      <c r="Z1385" s="17">
        <f t="shared" si="196"/>
        <v>0.22549078106062309</v>
      </c>
      <c r="AA1385" s="17">
        <f t="shared" si="197"/>
        <v>0.19791468458386108</v>
      </c>
      <c r="AB1385" s="17">
        <f t="shared" si="198"/>
        <v>0.29686101040767443</v>
      </c>
      <c r="AD1385" s="17">
        <v>116</v>
      </c>
      <c r="AE1385" s="17">
        <v>4</v>
      </c>
      <c r="AF1385" s="17">
        <f>SUMPRODUCT(Y1385:AB1385,'Coded Choice Data'!C1385:F1385)</f>
        <v>0.27973352394784146</v>
      </c>
      <c r="AG1385" s="17">
        <f t="shared" si="199"/>
        <v>-1.2739178291533244</v>
      </c>
    </row>
    <row r="1386" spans="9:33" x14ac:dyDescent="0.3">
      <c r="I1386" s="16">
        <v>116</v>
      </c>
      <c r="J1386" s="16">
        <v>5</v>
      </c>
      <c r="K1386" s="17">
        <f>SUMPRODUCT($A$2:$G$2,'Des Matrix All Tasks All Resp'!C1387:I1387)</f>
        <v>1.3392610796480227</v>
      </c>
      <c r="L1386" s="17">
        <f>SUMPRODUCT($A$2:$G$2,'Des Matrix All Tasks All Resp'!J1387:P1387)</f>
        <v>0.65706357561691719</v>
      </c>
      <c r="M1386" s="17">
        <f>SUMPRODUCT($A$2:$G$2,'Des Matrix All Tasks All Resp'!Q1387:W1387)</f>
        <v>0.66584189037001906</v>
      </c>
      <c r="N1386" s="17">
        <f>SUMPRODUCT($A$2:$G$2,'Des Matrix All Tasks All Resp'!X1387:AD1387)</f>
        <v>-0.79214457067197641</v>
      </c>
      <c r="P1386" s="17">
        <v>116</v>
      </c>
      <c r="Q1386" s="17">
        <v>5</v>
      </c>
      <c r="R1386" s="17">
        <f t="shared" si="191"/>
        <v>3.8162225787435333</v>
      </c>
      <c r="S1386" s="17">
        <f t="shared" si="192"/>
        <v>1.9291192963151294</v>
      </c>
      <c r="T1386" s="17">
        <f t="shared" si="193"/>
        <v>1.9461282584821706</v>
      </c>
      <c r="U1386" s="17">
        <f t="shared" si="194"/>
        <v>0.45287253595681493</v>
      </c>
      <c r="W1386" s="17">
        <v>116</v>
      </c>
      <c r="X1386" s="17">
        <v>5</v>
      </c>
      <c r="Y1386" s="17">
        <f t="shared" si="195"/>
        <v>0.46857342987741968</v>
      </c>
      <c r="Z1386" s="17">
        <f t="shared" si="196"/>
        <v>0.23686617503707263</v>
      </c>
      <c r="AA1386" s="17">
        <f t="shared" si="197"/>
        <v>0.23895461395194584</v>
      </c>
      <c r="AB1386" s="17">
        <f t="shared" si="198"/>
        <v>5.5605781133561828E-2</v>
      </c>
      <c r="AD1386" s="17">
        <v>116</v>
      </c>
      <c r="AE1386" s="17">
        <v>5</v>
      </c>
      <c r="AF1386" s="17">
        <f>SUMPRODUCT(Y1386:AB1386,'Coded Choice Data'!C1386:F1386)</f>
        <v>0.23686617503707263</v>
      </c>
      <c r="AG1386" s="17">
        <f t="shared" si="199"/>
        <v>-1.4402599596196284</v>
      </c>
    </row>
    <row r="1387" spans="9:33" x14ac:dyDescent="0.3">
      <c r="I1387" s="16">
        <v>116</v>
      </c>
      <c r="J1387" s="16">
        <v>6</v>
      </c>
      <c r="K1387" s="17">
        <f>SUMPRODUCT($A$2:$G$2,'Des Matrix All Tasks All Resp'!C1388:I1388)</f>
        <v>-0.68125478487649804</v>
      </c>
      <c r="L1387" s="17">
        <f>SUMPRODUCT($A$2:$G$2,'Des Matrix All Tasks All Resp'!J1388:P1388)</f>
        <v>-0.29981689164942416</v>
      </c>
      <c r="M1387" s="17">
        <f>SUMPRODUCT($A$2:$G$2,'Des Matrix All Tasks All Resp'!Q1388:W1388)</f>
        <v>-0.69446976714678621</v>
      </c>
      <c r="N1387" s="17">
        <f>SUMPRODUCT($A$2:$G$2,'Des Matrix All Tasks All Resp'!X1388:AD1388)</f>
        <v>-0.79214457067197641</v>
      </c>
      <c r="P1387" s="17">
        <v>116</v>
      </c>
      <c r="Q1387" s="17">
        <v>6</v>
      </c>
      <c r="R1387" s="17">
        <f t="shared" si="191"/>
        <v>0.50598169568907869</v>
      </c>
      <c r="S1387" s="17">
        <f t="shared" si="192"/>
        <v>0.74095388310426558</v>
      </c>
      <c r="T1387" s="17">
        <f t="shared" si="193"/>
        <v>0.49933914382267025</v>
      </c>
      <c r="U1387" s="17">
        <f t="shared" si="194"/>
        <v>0.45287253595681493</v>
      </c>
      <c r="W1387" s="17">
        <v>116</v>
      </c>
      <c r="X1387" s="17">
        <v>6</v>
      </c>
      <c r="Y1387" s="17">
        <f t="shared" si="195"/>
        <v>0.23008086144146769</v>
      </c>
      <c r="Z1387" s="17">
        <f t="shared" si="196"/>
        <v>0.33692781609591671</v>
      </c>
      <c r="AA1387" s="17">
        <f t="shared" si="197"/>
        <v>0.22706034890393112</v>
      </c>
      <c r="AB1387" s="17">
        <f t="shared" si="198"/>
        <v>0.20593097355868456</v>
      </c>
      <c r="AD1387" s="17">
        <v>116</v>
      </c>
      <c r="AE1387" s="17">
        <v>6</v>
      </c>
      <c r="AF1387" s="17">
        <f>SUMPRODUCT(Y1387:AB1387,'Coded Choice Data'!C1387:F1387)</f>
        <v>0.23008086144146769</v>
      </c>
      <c r="AG1387" s="17">
        <f t="shared" si="199"/>
        <v>-1.4693244603610727</v>
      </c>
    </row>
    <row r="1388" spans="9:33" x14ac:dyDescent="0.3">
      <c r="I1388" s="16">
        <v>116</v>
      </c>
      <c r="J1388" s="16">
        <v>7</v>
      </c>
      <c r="K1388" s="17">
        <f>SUMPRODUCT($A$2:$G$2,'Des Matrix All Tasks All Resp'!C1389:I1389)</f>
        <v>0.66584189037001906</v>
      </c>
      <c r="L1388" s="17">
        <f>SUMPRODUCT($A$2:$G$2,'Des Matrix All Tasks All Resp'!J1389:P1389)</f>
        <v>-0.8515711716844464</v>
      </c>
      <c r="M1388" s="17">
        <f>SUMPRODUCT($A$2:$G$2,'Des Matrix All Tasks All Resp'!Q1389:W1389)</f>
        <v>-0.29981689164942416</v>
      </c>
      <c r="N1388" s="17">
        <f>SUMPRODUCT($A$2:$G$2,'Des Matrix All Tasks All Resp'!X1389:AD1389)</f>
        <v>-0.79214457067197641</v>
      </c>
      <c r="P1388" s="17">
        <v>116</v>
      </c>
      <c r="Q1388" s="17">
        <v>7</v>
      </c>
      <c r="R1388" s="17">
        <f t="shared" si="191"/>
        <v>1.9461282584821706</v>
      </c>
      <c r="S1388" s="17">
        <f t="shared" si="192"/>
        <v>0.42674391698803016</v>
      </c>
      <c r="T1388" s="17">
        <f t="shared" si="193"/>
        <v>0.74095388310426558</v>
      </c>
      <c r="U1388" s="17">
        <f t="shared" si="194"/>
        <v>0.45287253595681493</v>
      </c>
      <c r="W1388" s="17">
        <v>116</v>
      </c>
      <c r="X1388" s="17">
        <v>7</v>
      </c>
      <c r="Y1388" s="17">
        <f t="shared" si="195"/>
        <v>0.54563855254439342</v>
      </c>
      <c r="Z1388" s="17">
        <f t="shared" si="196"/>
        <v>0.1196467561465229</v>
      </c>
      <c r="AA1388" s="17">
        <f t="shared" si="197"/>
        <v>0.20774221972115875</v>
      </c>
      <c r="AB1388" s="17">
        <f t="shared" si="198"/>
        <v>0.12697247158792493</v>
      </c>
      <c r="AD1388" s="17">
        <v>116</v>
      </c>
      <c r="AE1388" s="17">
        <v>7</v>
      </c>
      <c r="AF1388" s="17">
        <f>SUMPRODUCT(Y1388:AB1388,'Coded Choice Data'!C1388:F1388)</f>
        <v>0.54563855254439342</v>
      </c>
      <c r="AG1388" s="17">
        <f t="shared" si="199"/>
        <v>-0.60579851412740759</v>
      </c>
    </row>
    <row r="1389" spans="9:33" x14ac:dyDescent="0.3">
      <c r="I1389" s="16">
        <v>116</v>
      </c>
      <c r="J1389" s="16">
        <v>8</v>
      </c>
      <c r="K1389" s="17">
        <f>SUMPRODUCT($A$2:$G$2,'Des Matrix All Tasks All Resp'!C1390:I1390)</f>
        <v>-1.1975725696168413</v>
      </c>
      <c r="L1389" s="17">
        <f>SUMPRODUCT($A$2:$G$2,'Des Matrix All Tasks All Resp'!J1390:P1390)</f>
        <v>-0.68125478487649804</v>
      </c>
      <c r="M1389" s="17">
        <f>SUMPRODUCT($A$2:$G$2,'Des Matrix All Tasks All Resp'!Q1390:W1390)</f>
        <v>0.65706357561691719</v>
      </c>
      <c r="N1389" s="17">
        <f>SUMPRODUCT($A$2:$G$2,'Des Matrix All Tasks All Resp'!X1390:AD1390)</f>
        <v>-0.79214457067197641</v>
      </c>
      <c r="P1389" s="17">
        <v>116</v>
      </c>
      <c r="Q1389" s="17">
        <v>8</v>
      </c>
      <c r="R1389" s="17">
        <f t="shared" si="191"/>
        <v>0.30192622799302171</v>
      </c>
      <c r="S1389" s="17">
        <f t="shared" si="192"/>
        <v>0.50598169568907869</v>
      </c>
      <c r="T1389" s="17">
        <f t="shared" si="193"/>
        <v>1.9291192963151294</v>
      </c>
      <c r="U1389" s="17">
        <f t="shared" si="194"/>
        <v>0.45287253595681493</v>
      </c>
      <c r="W1389" s="17">
        <v>116</v>
      </c>
      <c r="X1389" s="17">
        <v>8</v>
      </c>
      <c r="Y1389" s="17">
        <f t="shared" si="195"/>
        <v>9.4650694721508805E-2</v>
      </c>
      <c r="Z1389" s="17">
        <f t="shared" si="196"/>
        <v>0.15861993617343256</v>
      </c>
      <c r="AA1389" s="17">
        <f t="shared" si="197"/>
        <v>0.60475859553716993</v>
      </c>
      <c r="AB1389" s="17">
        <f t="shared" si="198"/>
        <v>0.14197077356788865</v>
      </c>
      <c r="AD1389" s="17">
        <v>116</v>
      </c>
      <c r="AE1389" s="17">
        <v>8</v>
      </c>
      <c r="AF1389" s="17">
        <f>SUMPRODUCT(Y1389:AB1389,'Coded Choice Data'!C1389:F1389)</f>
        <v>0.60475859553716993</v>
      </c>
      <c r="AG1389" s="17">
        <f t="shared" si="199"/>
        <v>-0.5029259162202605</v>
      </c>
    </row>
    <row r="1390" spans="9:33" x14ac:dyDescent="0.3">
      <c r="I1390" s="16">
        <v>116</v>
      </c>
      <c r="J1390" s="16">
        <v>9</v>
      </c>
      <c r="K1390" s="17">
        <f>SUMPRODUCT($A$2:$G$2,'Des Matrix All Tasks All Resp'!C1391:I1391)</f>
        <v>-1.0671293456207582</v>
      </c>
      <c r="L1390" s="17">
        <f>SUMPRODUCT($A$2:$G$2,'Des Matrix All Tasks All Resp'!J1391:P1391)</f>
        <v>-0.69446976714678621</v>
      </c>
      <c r="M1390" s="17">
        <f>SUMPRODUCT($A$2:$G$2,'Des Matrix All Tasks All Resp'!Q1391:W1391)</f>
        <v>1.3392610796480227</v>
      </c>
      <c r="N1390" s="17">
        <f>SUMPRODUCT($A$2:$G$2,'Des Matrix All Tasks All Resp'!X1391:AD1391)</f>
        <v>-0.79214457067197641</v>
      </c>
      <c r="P1390" s="17">
        <v>116</v>
      </c>
      <c r="Q1390" s="17">
        <v>9</v>
      </c>
      <c r="R1390" s="17">
        <f t="shared" si="191"/>
        <v>0.3439945909823911</v>
      </c>
      <c r="S1390" s="17">
        <f t="shared" si="192"/>
        <v>0.49933914382267025</v>
      </c>
      <c r="T1390" s="17">
        <f t="shared" si="193"/>
        <v>3.8162225787435333</v>
      </c>
      <c r="U1390" s="17">
        <f t="shared" si="194"/>
        <v>0.45287253595681493</v>
      </c>
      <c r="W1390" s="17">
        <v>116</v>
      </c>
      <c r="X1390" s="17">
        <v>9</v>
      </c>
      <c r="Y1390" s="17">
        <f t="shared" si="195"/>
        <v>6.7285941987372616E-2</v>
      </c>
      <c r="Z1390" s="17">
        <f t="shared" si="196"/>
        <v>9.7671607473026778E-2</v>
      </c>
      <c r="AA1390" s="17">
        <f t="shared" si="197"/>
        <v>0.7464597926116322</v>
      </c>
      <c r="AB1390" s="17">
        <f t="shared" si="198"/>
        <v>8.8582657927968433E-2</v>
      </c>
      <c r="AD1390" s="17">
        <v>116</v>
      </c>
      <c r="AE1390" s="17">
        <v>9</v>
      </c>
      <c r="AF1390" s="17">
        <f>SUMPRODUCT(Y1390:AB1390,'Coded Choice Data'!C1390:F1390)</f>
        <v>0.7464597926116322</v>
      </c>
      <c r="AG1390" s="17">
        <f t="shared" si="199"/>
        <v>-0.29241352465689846</v>
      </c>
    </row>
    <row r="1391" spans="9:33" x14ac:dyDescent="0.3">
      <c r="I1391" s="16">
        <v>116</v>
      </c>
      <c r="J1391" s="16">
        <v>10</v>
      </c>
      <c r="K1391" s="17">
        <f>SUMPRODUCT($A$2:$G$2,'Des Matrix All Tasks All Resp'!C1392:I1392)</f>
        <v>-0.29981689164942416</v>
      </c>
      <c r="L1391" s="17">
        <f>SUMPRODUCT($A$2:$G$2,'Des Matrix All Tasks All Resp'!J1392:P1392)</f>
        <v>1.3392610796480227</v>
      </c>
      <c r="M1391" s="17">
        <f>SUMPRODUCT($A$2:$G$2,'Des Matrix All Tasks All Resp'!Q1392:W1392)</f>
        <v>-1.1975725696168413</v>
      </c>
      <c r="N1391" s="17">
        <f>SUMPRODUCT($A$2:$G$2,'Des Matrix All Tasks All Resp'!X1392:AD1392)</f>
        <v>-0.79214457067197641</v>
      </c>
      <c r="P1391" s="17">
        <v>116</v>
      </c>
      <c r="Q1391" s="17">
        <v>10</v>
      </c>
      <c r="R1391" s="17">
        <f t="shared" si="191"/>
        <v>0.74095388310426558</v>
      </c>
      <c r="S1391" s="17">
        <f t="shared" si="192"/>
        <v>3.8162225787435333</v>
      </c>
      <c r="T1391" s="17">
        <f t="shared" si="193"/>
        <v>0.30192622799302171</v>
      </c>
      <c r="U1391" s="17">
        <f t="shared" si="194"/>
        <v>0.45287253595681493</v>
      </c>
      <c r="W1391" s="17">
        <v>116</v>
      </c>
      <c r="X1391" s="17">
        <v>10</v>
      </c>
      <c r="Y1391" s="17">
        <f t="shared" si="195"/>
        <v>0.13948745082729661</v>
      </c>
      <c r="Z1391" s="17">
        <f t="shared" si="196"/>
        <v>0.71841874566922448</v>
      </c>
      <c r="AA1391" s="17">
        <f t="shared" si="197"/>
        <v>5.6838786921805544E-2</v>
      </c>
      <c r="AB1391" s="17">
        <f t="shared" si="198"/>
        <v>8.525501658167324E-2</v>
      </c>
      <c r="AD1391" s="17">
        <v>116</v>
      </c>
      <c r="AE1391" s="17">
        <v>10</v>
      </c>
      <c r="AF1391" s="17">
        <f>SUMPRODUCT(Y1391:AB1391,'Coded Choice Data'!C1391:F1391)</f>
        <v>0.71841874566922448</v>
      </c>
      <c r="AG1391" s="17">
        <f t="shared" si="199"/>
        <v>-0.33070266869701831</v>
      </c>
    </row>
    <row r="1392" spans="9:33" x14ac:dyDescent="0.3">
      <c r="I1392" s="16">
        <v>116</v>
      </c>
      <c r="J1392" s="16">
        <v>11</v>
      </c>
      <c r="K1392" s="17">
        <f>SUMPRODUCT($A$2:$G$2,'Des Matrix All Tasks All Resp'!C1393:I1393)</f>
        <v>-1.0671293456207582</v>
      </c>
      <c r="L1392" s="17">
        <f>SUMPRODUCT($A$2:$G$2,'Des Matrix All Tasks All Resp'!J1393:P1393)</f>
        <v>0.66584189037001906</v>
      </c>
      <c r="M1392" s="17">
        <f>SUMPRODUCT($A$2:$G$2,'Des Matrix All Tasks All Resp'!Q1393:W1393)</f>
        <v>-0.68125478487649804</v>
      </c>
      <c r="N1392" s="17">
        <f>SUMPRODUCT($A$2:$G$2,'Des Matrix All Tasks All Resp'!X1393:AD1393)</f>
        <v>-0.79214457067197641</v>
      </c>
      <c r="P1392" s="17">
        <v>116</v>
      </c>
      <c r="Q1392" s="17">
        <v>11</v>
      </c>
      <c r="R1392" s="17">
        <f t="shared" si="191"/>
        <v>0.3439945909823911</v>
      </c>
      <c r="S1392" s="17">
        <f t="shared" si="192"/>
        <v>1.9461282584821706</v>
      </c>
      <c r="T1392" s="17">
        <f t="shared" si="193"/>
        <v>0.50598169568907869</v>
      </c>
      <c r="U1392" s="17">
        <f t="shared" si="194"/>
        <v>0.45287253595681493</v>
      </c>
      <c r="W1392" s="17">
        <v>116</v>
      </c>
      <c r="X1392" s="17">
        <v>11</v>
      </c>
      <c r="Y1392" s="17">
        <f t="shared" si="195"/>
        <v>0.10587781396870258</v>
      </c>
      <c r="Z1392" s="17">
        <f t="shared" si="196"/>
        <v>0.59899722586439763</v>
      </c>
      <c r="AA1392" s="17">
        <f t="shared" si="197"/>
        <v>0.15573569251407005</v>
      </c>
      <c r="AB1392" s="17">
        <f t="shared" si="198"/>
        <v>0.1393892676528298</v>
      </c>
      <c r="AD1392" s="17">
        <v>116</v>
      </c>
      <c r="AE1392" s="17">
        <v>11</v>
      </c>
      <c r="AF1392" s="17">
        <f>SUMPRODUCT(Y1392:AB1392,'Coded Choice Data'!C1392:F1392)</f>
        <v>0.10587781396870258</v>
      </c>
      <c r="AG1392" s="17">
        <f t="shared" si="199"/>
        <v>-2.2454695481463238</v>
      </c>
    </row>
    <row r="1393" spans="9:33" x14ac:dyDescent="0.3">
      <c r="I1393" s="16">
        <v>116</v>
      </c>
      <c r="J1393" s="16">
        <v>12</v>
      </c>
      <c r="K1393" s="17">
        <f>SUMPRODUCT($A$2:$G$2,'Des Matrix All Tasks All Resp'!C1394:I1394)</f>
        <v>0.65706357561691719</v>
      </c>
      <c r="L1393" s="17">
        <f>SUMPRODUCT($A$2:$G$2,'Des Matrix All Tasks All Resp'!J1394:P1394)</f>
        <v>-0.8515711716844464</v>
      </c>
      <c r="M1393" s="17">
        <f>SUMPRODUCT($A$2:$G$2,'Des Matrix All Tasks All Resp'!Q1394:W1394)</f>
        <v>-0.69446976714678621</v>
      </c>
      <c r="N1393" s="17">
        <f>SUMPRODUCT($A$2:$G$2,'Des Matrix All Tasks All Resp'!X1394:AD1394)</f>
        <v>-0.79214457067197641</v>
      </c>
      <c r="P1393" s="17">
        <v>116</v>
      </c>
      <c r="Q1393" s="17">
        <v>12</v>
      </c>
      <c r="R1393" s="17">
        <f t="shared" si="191"/>
        <v>1.9291192963151294</v>
      </c>
      <c r="S1393" s="17">
        <f t="shared" si="192"/>
        <v>0.42674391698803016</v>
      </c>
      <c r="T1393" s="17">
        <f t="shared" si="193"/>
        <v>0.49933914382267025</v>
      </c>
      <c r="U1393" s="17">
        <f t="shared" si="194"/>
        <v>0.45287253595681493</v>
      </c>
      <c r="W1393" s="17">
        <v>116</v>
      </c>
      <c r="X1393" s="17">
        <v>12</v>
      </c>
      <c r="Y1393" s="17">
        <f t="shared" si="195"/>
        <v>0.58315466205103683</v>
      </c>
      <c r="Z1393" s="17">
        <f t="shared" si="196"/>
        <v>0.1290006819012392</v>
      </c>
      <c r="AA1393" s="17">
        <f t="shared" si="197"/>
        <v>0.15094553780109821</v>
      </c>
      <c r="AB1393" s="17">
        <f t="shared" si="198"/>
        <v>0.13689911824662579</v>
      </c>
      <c r="AD1393" s="17">
        <v>116</v>
      </c>
      <c r="AE1393" s="17">
        <v>12</v>
      </c>
      <c r="AF1393" s="17">
        <f>SUMPRODUCT(Y1393:AB1393,'Coded Choice Data'!C1393:F1393)</f>
        <v>0.15094553780109821</v>
      </c>
      <c r="AG1393" s="17">
        <f t="shared" si="199"/>
        <v>-1.890836184040658</v>
      </c>
    </row>
    <row r="1394" spans="9:33" x14ac:dyDescent="0.3">
      <c r="I1394" s="16">
        <v>117</v>
      </c>
      <c r="J1394" s="16">
        <v>1</v>
      </c>
      <c r="K1394" s="17">
        <f>SUMPRODUCT($A$2:$G$2,'Des Matrix All Tasks All Resp'!C1395:I1395)</f>
        <v>-0.69446976714678621</v>
      </c>
      <c r="L1394" s="17">
        <f>SUMPRODUCT($A$2:$G$2,'Des Matrix All Tasks All Resp'!J1395:P1395)</f>
        <v>-1.1975725696168413</v>
      </c>
      <c r="M1394" s="17">
        <f>SUMPRODUCT($A$2:$G$2,'Des Matrix All Tasks All Resp'!Q1395:W1395)</f>
        <v>0.66584189037001906</v>
      </c>
      <c r="N1394" s="17">
        <f>SUMPRODUCT($A$2:$G$2,'Des Matrix All Tasks All Resp'!X1395:AD1395)</f>
        <v>-0.79214457067197641</v>
      </c>
      <c r="P1394" s="17">
        <v>117</v>
      </c>
      <c r="Q1394" s="17">
        <v>1</v>
      </c>
      <c r="R1394" s="17">
        <f t="shared" si="191"/>
        <v>0.49933914382267025</v>
      </c>
      <c r="S1394" s="17">
        <f t="shared" si="192"/>
        <v>0.30192622799302171</v>
      </c>
      <c r="T1394" s="17">
        <f t="shared" si="193"/>
        <v>1.9461282584821706</v>
      </c>
      <c r="U1394" s="17">
        <f t="shared" si="194"/>
        <v>0.45287253595681493</v>
      </c>
      <c r="W1394" s="17">
        <v>117</v>
      </c>
      <c r="X1394" s="17">
        <v>1</v>
      </c>
      <c r="Y1394" s="17">
        <f t="shared" si="195"/>
        <v>0.15603050430241394</v>
      </c>
      <c r="Z1394" s="17">
        <f t="shared" si="196"/>
        <v>9.4344098992981823E-2</v>
      </c>
      <c r="AA1394" s="17">
        <f t="shared" si="197"/>
        <v>0.60811449966355624</v>
      </c>
      <c r="AB1394" s="17">
        <f t="shared" si="198"/>
        <v>0.14151089704104794</v>
      </c>
      <c r="AD1394" s="17">
        <v>117</v>
      </c>
      <c r="AE1394" s="17">
        <v>1</v>
      </c>
      <c r="AF1394" s="17">
        <f>SUMPRODUCT(Y1394:AB1394,'Coded Choice Data'!C1394:F1394)</f>
        <v>0.15603050430241394</v>
      </c>
      <c r="AG1394" s="17">
        <f t="shared" si="199"/>
        <v>-1.8577037504480427</v>
      </c>
    </row>
    <row r="1395" spans="9:33" x14ac:dyDescent="0.3">
      <c r="I1395" s="16">
        <v>117</v>
      </c>
      <c r="J1395" s="16">
        <v>2</v>
      </c>
      <c r="K1395" s="17">
        <f>SUMPRODUCT($A$2:$G$2,'Des Matrix All Tasks All Resp'!C1396:I1396)</f>
        <v>-0.29981689164942416</v>
      </c>
      <c r="L1395" s="17">
        <f>SUMPRODUCT($A$2:$G$2,'Des Matrix All Tasks All Resp'!J1396:P1396)</f>
        <v>0.65706357561691719</v>
      </c>
      <c r="M1395" s="17">
        <f>SUMPRODUCT($A$2:$G$2,'Des Matrix All Tasks All Resp'!Q1396:W1396)</f>
        <v>-1.0671293456207582</v>
      </c>
      <c r="N1395" s="17">
        <f>SUMPRODUCT($A$2:$G$2,'Des Matrix All Tasks All Resp'!X1396:AD1396)</f>
        <v>-0.79214457067197641</v>
      </c>
      <c r="P1395" s="17">
        <v>117</v>
      </c>
      <c r="Q1395" s="17">
        <v>2</v>
      </c>
      <c r="R1395" s="17">
        <f t="shared" si="191"/>
        <v>0.74095388310426558</v>
      </c>
      <c r="S1395" s="17">
        <f t="shared" si="192"/>
        <v>1.9291192963151294</v>
      </c>
      <c r="T1395" s="17">
        <f t="shared" si="193"/>
        <v>0.3439945909823911</v>
      </c>
      <c r="U1395" s="17">
        <f t="shared" si="194"/>
        <v>0.45287253595681493</v>
      </c>
      <c r="W1395" s="17">
        <v>117</v>
      </c>
      <c r="X1395" s="17">
        <v>2</v>
      </c>
      <c r="Y1395" s="17">
        <f t="shared" si="195"/>
        <v>0.21371982717594143</v>
      </c>
      <c r="Z1395" s="17">
        <f t="shared" si="196"/>
        <v>0.55643279833142645</v>
      </c>
      <c r="AA1395" s="17">
        <f t="shared" si="197"/>
        <v>9.922137694481846E-2</v>
      </c>
      <c r="AB1395" s="17">
        <f t="shared" si="198"/>
        <v>0.13062599754781365</v>
      </c>
      <c r="AD1395" s="17">
        <v>117</v>
      </c>
      <c r="AE1395" s="17">
        <v>2</v>
      </c>
      <c r="AF1395" s="17">
        <f>SUMPRODUCT(Y1395:AB1395,'Coded Choice Data'!C1395:F1395)</f>
        <v>0.55643279833142645</v>
      </c>
      <c r="AG1395" s="17">
        <f t="shared" si="199"/>
        <v>-0.58620887327365379</v>
      </c>
    </row>
    <row r="1396" spans="9:33" x14ac:dyDescent="0.3">
      <c r="I1396" s="16">
        <v>117</v>
      </c>
      <c r="J1396" s="16">
        <v>3</v>
      </c>
      <c r="K1396" s="17">
        <f>SUMPRODUCT($A$2:$G$2,'Des Matrix All Tasks All Resp'!C1397:I1397)</f>
        <v>1.3392610796480227</v>
      </c>
      <c r="L1396" s="17">
        <f>SUMPRODUCT($A$2:$G$2,'Des Matrix All Tasks All Resp'!J1397:P1397)</f>
        <v>-0.68125478487649804</v>
      </c>
      <c r="M1396" s="17">
        <f>SUMPRODUCT($A$2:$G$2,'Des Matrix All Tasks All Resp'!Q1397:W1397)</f>
        <v>-0.8515711716844464</v>
      </c>
      <c r="N1396" s="17">
        <f>SUMPRODUCT($A$2:$G$2,'Des Matrix All Tasks All Resp'!X1397:AD1397)</f>
        <v>-0.79214457067197641</v>
      </c>
      <c r="P1396" s="17">
        <v>117</v>
      </c>
      <c r="Q1396" s="17">
        <v>3</v>
      </c>
      <c r="R1396" s="17">
        <f t="shared" si="191"/>
        <v>3.8162225787435333</v>
      </c>
      <c r="S1396" s="17">
        <f t="shared" si="192"/>
        <v>0.50598169568907869</v>
      </c>
      <c r="T1396" s="17">
        <f t="shared" si="193"/>
        <v>0.42674391698803016</v>
      </c>
      <c r="U1396" s="17">
        <f t="shared" si="194"/>
        <v>0.45287253595681493</v>
      </c>
      <c r="W1396" s="17">
        <v>117</v>
      </c>
      <c r="X1396" s="17">
        <v>3</v>
      </c>
      <c r="Y1396" s="17">
        <f t="shared" si="195"/>
        <v>0.73363208360075771</v>
      </c>
      <c r="Z1396" s="17">
        <f t="shared" si="196"/>
        <v>9.7270114101793301E-2</v>
      </c>
      <c r="AA1396" s="17">
        <f t="shared" si="197"/>
        <v>8.2037413312237836E-2</v>
      </c>
      <c r="AB1396" s="17">
        <f t="shared" si="198"/>
        <v>8.7060388985211054E-2</v>
      </c>
      <c r="AD1396" s="17">
        <v>117</v>
      </c>
      <c r="AE1396" s="17">
        <v>3</v>
      </c>
      <c r="AF1396" s="17">
        <f>SUMPRODUCT(Y1396:AB1396,'Coded Choice Data'!C1396:F1396)</f>
        <v>8.7060388985211054E-2</v>
      </c>
      <c r="AG1396" s="17">
        <f t="shared" si="199"/>
        <v>-2.4411532748549756</v>
      </c>
    </row>
    <row r="1397" spans="9:33" x14ac:dyDescent="0.3">
      <c r="I1397" s="16">
        <v>117</v>
      </c>
      <c r="J1397" s="16">
        <v>4</v>
      </c>
      <c r="K1397" s="17">
        <f>SUMPRODUCT($A$2:$G$2,'Des Matrix All Tasks All Resp'!C1398:I1398)</f>
        <v>-0.8515711716844464</v>
      </c>
      <c r="L1397" s="17">
        <f>SUMPRODUCT($A$2:$G$2,'Des Matrix All Tasks All Resp'!J1398:P1398)</f>
        <v>-1.0671293456207582</v>
      </c>
      <c r="M1397" s="17">
        <f>SUMPRODUCT($A$2:$G$2,'Des Matrix All Tasks All Resp'!Q1398:W1398)</f>
        <v>-1.1975725696168413</v>
      </c>
      <c r="N1397" s="17">
        <f>SUMPRODUCT($A$2:$G$2,'Des Matrix All Tasks All Resp'!X1398:AD1398)</f>
        <v>-0.79214457067197641</v>
      </c>
      <c r="P1397" s="17">
        <v>117</v>
      </c>
      <c r="Q1397" s="17">
        <v>4</v>
      </c>
      <c r="R1397" s="17">
        <f t="shared" si="191"/>
        <v>0.42674391698803016</v>
      </c>
      <c r="S1397" s="17">
        <f t="shared" si="192"/>
        <v>0.3439945909823911</v>
      </c>
      <c r="T1397" s="17">
        <f t="shared" si="193"/>
        <v>0.30192622799302171</v>
      </c>
      <c r="U1397" s="17">
        <f t="shared" si="194"/>
        <v>0.45287253595681493</v>
      </c>
      <c r="W1397" s="17">
        <v>117</v>
      </c>
      <c r="X1397" s="17">
        <v>4</v>
      </c>
      <c r="Y1397" s="17">
        <f t="shared" si="195"/>
        <v>0.27973352394784146</v>
      </c>
      <c r="Z1397" s="17">
        <f t="shared" si="196"/>
        <v>0.22549078106062309</v>
      </c>
      <c r="AA1397" s="17">
        <f t="shared" si="197"/>
        <v>0.19791468458386108</v>
      </c>
      <c r="AB1397" s="17">
        <f t="shared" si="198"/>
        <v>0.29686101040767443</v>
      </c>
      <c r="AD1397" s="17">
        <v>117</v>
      </c>
      <c r="AE1397" s="17">
        <v>4</v>
      </c>
      <c r="AF1397" s="17">
        <f>SUMPRODUCT(Y1397:AB1397,'Coded Choice Data'!C1397:F1397)</f>
        <v>0.19791468458386108</v>
      </c>
      <c r="AG1397" s="17">
        <f t="shared" si="199"/>
        <v>-1.6199192270857192</v>
      </c>
    </row>
    <row r="1398" spans="9:33" x14ac:dyDescent="0.3">
      <c r="I1398" s="16">
        <v>117</v>
      </c>
      <c r="J1398" s="16">
        <v>5</v>
      </c>
      <c r="K1398" s="17">
        <f>SUMPRODUCT($A$2:$G$2,'Des Matrix All Tasks All Resp'!C1399:I1399)</f>
        <v>1.3392610796480227</v>
      </c>
      <c r="L1398" s="17">
        <f>SUMPRODUCT($A$2:$G$2,'Des Matrix All Tasks All Resp'!J1399:P1399)</f>
        <v>0.65706357561691719</v>
      </c>
      <c r="M1398" s="17">
        <f>SUMPRODUCT($A$2:$G$2,'Des Matrix All Tasks All Resp'!Q1399:W1399)</f>
        <v>0.66584189037001906</v>
      </c>
      <c r="N1398" s="17">
        <f>SUMPRODUCT($A$2:$G$2,'Des Matrix All Tasks All Resp'!X1399:AD1399)</f>
        <v>-0.79214457067197641</v>
      </c>
      <c r="P1398" s="17">
        <v>117</v>
      </c>
      <c r="Q1398" s="17">
        <v>5</v>
      </c>
      <c r="R1398" s="17">
        <f t="shared" si="191"/>
        <v>3.8162225787435333</v>
      </c>
      <c r="S1398" s="17">
        <f t="shared" si="192"/>
        <v>1.9291192963151294</v>
      </c>
      <c r="T1398" s="17">
        <f t="shared" si="193"/>
        <v>1.9461282584821706</v>
      </c>
      <c r="U1398" s="17">
        <f t="shared" si="194"/>
        <v>0.45287253595681493</v>
      </c>
      <c r="W1398" s="17">
        <v>117</v>
      </c>
      <c r="X1398" s="17">
        <v>5</v>
      </c>
      <c r="Y1398" s="17">
        <f t="shared" si="195"/>
        <v>0.46857342987741968</v>
      </c>
      <c r="Z1398" s="17">
        <f t="shared" si="196"/>
        <v>0.23686617503707263</v>
      </c>
      <c r="AA1398" s="17">
        <f t="shared" si="197"/>
        <v>0.23895461395194584</v>
      </c>
      <c r="AB1398" s="17">
        <f t="shared" si="198"/>
        <v>5.5605781133561828E-2</v>
      </c>
      <c r="AD1398" s="17">
        <v>117</v>
      </c>
      <c r="AE1398" s="17">
        <v>5</v>
      </c>
      <c r="AF1398" s="17">
        <f>SUMPRODUCT(Y1398:AB1398,'Coded Choice Data'!C1398:F1398)</f>
        <v>0.23686617503707263</v>
      </c>
      <c r="AG1398" s="17">
        <f t="shared" si="199"/>
        <v>-1.4402599596196284</v>
      </c>
    </row>
    <row r="1399" spans="9:33" x14ac:dyDescent="0.3">
      <c r="I1399" s="16">
        <v>117</v>
      </c>
      <c r="J1399" s="16">
        <v>6</v>
      </c>
      <c r="K1399" s="17">
        <f>SUMPRODUCT($A$2:$G$2,'Des Matrix All Tasks All Resp'!C1400:I1400)</f>
        <v>-0.68125478487649804</v>
      </c>
      <c r="L1399" s="17">
        <f>SUMPRODUCT($A$2:$G$2,'Des Matrix All Tasks All Resp'!J1400:P1400)</f>
        <v>-0.29981689164942416</v>
      </c>
      <c r="M1399" s="17">
        <f>SUMPRODUCT($A$2:$G$2,'Des Matrix All Tasks All Resp'!Q1400:W1400)</f>
        <v>-0.69446976714678621</v>
      </c>
      <c r="N1399" s="17">
        <f>SUMPRODUCT($A$2:$G$2,'Des Matrix All Tasks All Resp'!X1400:AD1400)</f>
        <v>-0.79214457067197641</v>
      </c>
      <c r="P1399" s="17">
        <v>117</v>
      </c>
      <c r="Q1399" s="17">
        <v>6</v>
      </c>
      <c r="R1399" s="17">
        <f t="shared" si="191"/>
        <v>0.50598169568907869</v>
      </c>
      <c r="S1399" s="17">
        <f t="shared" si="192"/>
        <v>0.74095388310426558</v>
      </c>
      <c r="T1399" s="17">
        <f t="shared" si="193"/>
        <v>0.49933914382267025</v>
      </c>
      <c r="U1399" s="17">
        <f t="shared" si="194"/>
        <v>0.45287253595681493</v>
      </c>
      <c r="W1399" s="17">
        <v>117</v>
      </c>
      <c r="X1399" s="17">
        <v>6</v>
      </c>
      <c r="Y1399" s="17">
        <f t="shared" si="195"/>
        <v>0.23008086144146769</v>
      </c>
      <c r="Z1399" s="17">
        <f t="shared" si="196"/>
        <v>0.33692781609591671</v>
      </c>
      <c r="AA1399" s="17">
        <f t="shared" si="197"/>
        <v>0.22706034890393112</v>
      </c>
      <c r="AB1399" s="17">
        <f t="shared" si="198"/>
        <v>0.20593097355868456</v>
      </c>
      <c r="AD1399" s="17">
        <v>117</v>
      </c>
      <c r="AE1399" s="17">
        <v>6</v>
      </c>
      <c r="AF1399" s="17">
        <f>SUMPRODUCT(Y1399:AB1399,'Coded Choice Data'!C1399:F1399)</f>
        <v>0.22706034890393112</v>
      </c>
      <c r="AG1399" s="17">
        <f t="shared" si="199"/>
        <v>-1.4825394426313609</v>
      </c>
    </row>
    <row r="1400" spans="9:33" x14ac:dyDescent="0.3">
      <c r="I1400" s="16">
        <v>117</v>
      </c>
      <c r="J1400" s="16">
        <v>7</v>
      </c>
      <c r="K1400" s="17">
        <f>SUMPRODUCT($A$2:$G$2,'Des Matrix All Tasks All Resp'!C1401:I1401)</f>
        <v>0.66584189037001906</v>
      </c>
      <c r="L1400" s="17">
        <f>SUMPRODUCT($A$2:$G$2,'Des Matrix All Tasks All Resp'!J1401:P1401)</f>
        <v>-0.8515711716844464</v>
      </c>
      <c r="M1400" s="17">
        <f>SUMPRODUCT($A$2:$G$2,'Des Matrix All Tasks All Resp'!Q1401:W1401)</f>
        <v>-0.29981689164942416</v>
      </c>
      <c r="N1400" s="17">
        <f>SUMPRODUCT($A$2:$G$2,'Des Matrix All Tasks All Resp'!X1401:AD1401)</f>
        <v>-0.79214457067197641</v>
      </c>
      <c r="P1400" s="17">
        <v>117</v>
      </c>
      <c r="Q1400" s="17">
        <v>7</v>
      </c>
      <c r="R1400" s="17">
        <f t="shared" si="191"/>
        <v>1.9461282584821706</v>
      </c>
      <c r="S1400" s="17">
        <f t="shared" si="192"/>
        <v>0.42674391698803016</v>
      </c>
      <c r="T1400" s="17">
        <f t="shared" si="193"/>
        <v>0.74095388310426558</v>
      </c>
      <c r="U1400" s="17">
        <f t="shared" si="194"/>
        <v>0.45287253595681493</v>
      </c>
      <c r="W1400" s="17">
        <v>117</v>
      </c>
      <c r="X1400" s="17">
        <v>7</v>
      </c>
      <c r="Y1400" s="17">
        <f t="shared" si="195"/>
        <v>0.54563855254439342</v>
      </c>
      <c r="Z1400" s="17">
        <f t="shared" si="196"/>
        <v>0.1196467561465229</v>
      </c>
      <c r="AA1400" s="17">
        <f t="shared" si="197"/>
        <v>0.20774221972115875</v>
      </c>
      <c r="AB1400" s="17">
        <f t="shared" si="198"/>
        <v>0.12697247158792493</v>
      </c>
      <c r="AD1400" s="17">
        <v>117</v>
      </c>
      <c r="AE1400" s="17">
        <v>7</v>
      </c>
      <c r="AF1400" s="17">
        <f>SUMPRODUCT(Y1400:AB1400,'Coded Choice Data'!C1400:F1400)</f>
        <v>0.12697247158792493</v>
      </c>
      <c r="AG1400" s="17">
        <f t="shared" si="199"/>
        <v>-2.0637849751694031</v>
      </c>
    </row>
    <row r="1401" spans="9:33" x14ac:dyDescent="0.3">
      <c r="I1401" s="16">
        <v>117</v>
      </c>
      <c r="J1401" s="16">
        <v>8</v>
      </c>
      <c r="K1401" s="17">
        <f>SUMPRODUCT($A$2:$G$2,'Des Matrix All Tasks All Resp'!C1402:I1402)</f>
        <v>-1.1975725696168413</v>
      </c>
      <c r="L1401" s="17">
        <f>SUMPRODUCT($A$2:$G$2,'Des Matrix All Tasks All Resp'!J1402:P1402)</f>
        <v>-0.68125478487649804</v>
      </c>
      <c r="M1401" s="17">
        <f>SUMPRODUCT($A$2:$G$2,'Des Matrix All Tasks All Resp'!Q1402:W1402)</f>
        <v>0.65706357561691719</v>
      </c>
      <c r="N1401" s="17">
        <f>SUMPRODUCT($A$2:$G$2,'Des Matrix All Tasks All Resp'!X1402:AD1402)</f>
        <v>-0.79214457067197641</v>
      </c>
      <c r="P1401" s="17">
        <v>117</v>
      </c>
      <c r="Q1401" s="17">
        <v>8</v>
      </c>
      <c r="R1401" s="17">
        <f t="shared" si="191"/>
        <v>0.30192622799302171</v>
      </c>
      <c r="S1401" s="17">
        <f t="shared" si="192"/>
        <v>0.50598169568907869</v>
      </c>
      <c r="T1401" s="17">
        <f t="shared" si="193"/>
        <v>1.9291192963151294</v>
      </c>
      <c r="U1401" s="17">
        <f t="shared" si="194"/>
        <v>0.45287253595681493</v>
      </c>
      <c r="W1401" s="17">
        <v>117</v>
      </c>
      <c r="X1401" s="17">
        <v>8</v>
      </c>
      <c r="Y1401" s="17">
        <f t="shared" si="195"/>
        <v>9.4650694721508805E-2</v>
      </c>
      <c r="Z1401" s="17">
        <f t="shared" si="196"/>
        <v>0.15861993617343256</v>
      </c>
      <c r="AA1401" s="17">
        <f t="shared" si="197"/>
        <v>0.60475859553716993</v>
      </c>
      <c r="AB1401" s="17">
        <f t="shared" si="198"/>
        <v>0.14197077356788865</v>
      </c>
      <c r="AD1401" s="17">
        <v>117</v>
      </c>
      <c r="AE1401" s="17">
        <v>8</v>
      </c>
      <c r="AF1401" s="17">
        <f>SUMPRODUCT(Y1401:AB1401,'Coded Choice Data'!C1401:F1401)</f>
        <v>9.4650694721508805E-2</v>
      </c>
      <c r="AG1401" s="17">
        <f t="shared" si="199"/>
        <v>-2.3575620614540189</v>
      </c>
    </row>
    <row r="1402" spans="9:33" x14ac:dyDescent="0.3">
      <c r="I1402" s="16">
        <v>117</v>
      </c>
      <c r="J1402" s="16">
        <v>9</v>
      </c>
      <c r="K1402" s="17">
        <f>SUMPRODUCT($A$2:$G$2,'Des Matrix All Tasks All Resp'!C1403:I1403)</f>
        <v>-1.0671293456207582</v>
      </c>
      <c r="L1402" s="17">
        <f>SUMPRODUCT($A$2:$G$2,'Des Matrix All Tasks All Resp'!J1403:P1403)</f>
        <v>-0.69446976714678621</v>
      </c>
      <c r="M1402" s="17">
        <f>SUMPRODUCT($A$2:$G$2,'Des Matrix All Tasks All Resp'!Q1403:W1403)</f>
        <v>1.3392610796480227</v>
      </c>
      <c r="N1402" s="17">
        <f>SUMPRODUCT($A$2:$G$2,'Des Matrix All Tasks All Resp'!X1403:AD1403)</f>
        <v>-0.79214457067197641</v>
      </c>
      <c r="P1402" s="17">
        <v>117</v>
      </c>
      <c r="Q1402" s="17">
        <v>9</v>
      </c>
      <c r="R1402" s="17">
        <f t="shared" si="191"/>
        <v>0.3439945909823911</v>
      </c>
      <c r="S1402" s="17">
        <f t="shared" si="192"/>
        <v>0.49933914382267025</v>
      </c>
      <c r="T1402" s="17">
        <f t="shared" si="193"/>
        <v>3.8162225787435333</v>
      </c>
      <c r="U1402" s="17">
        <f t="shared" si="194"/>
        <v>0.45287253595681493</v>
      </c>
      <c r="W1402" s="17">
        <v>117</v>
      </c>
      <c r="X1402" s="17">
        <v>9</v>
      </c>
      <c r="Y1402" s="17">
        <f t="shared" si="195"/>
        <v>6.7285941987372616E-2</v>
      </c>
      <c r="Z1402" s="17">
        <f t="shared" si="196"/>
        <v>9.7671607473026778E-2</v>
      </c>
      <c r="AA1402" s="17">
        <f t="shared" si="197"/>
        <v>0.7464597926116322</v>
      </c>
      <c r="AB1402" s="17">
        <f t="shared" si="198"/>
        <v>8.8582657927968433E-2</v>
      </c>
      <c r="AD1402" s="17">
        <v>117</v>
      </c>
      <c r="AE1402" s="17">
        <v>9</v>
      </c>
      <c r="AF1402" s="17">
        <f>SUMPRODUCT(Y1402:AB1402,'Coded Choice Data'!C1402:F1402)</f>
        <v>9.7671607473026778E-2</v>
      </c>
      <c r="AG1402" s="17">
        <f t="shared" si="199"/>
        <v>-2.3261443714517074</v>
      </c>
    </row>
    <row r="1403" spans="9:33" x14ac:dyDescent="0.3">
      <c r="I1403" s="16">
        <v>117</v>
      </c>
      <c r="J1403" s="16">
        <v>10</v>
      </c>
      <c r="K1403" s="17">
        <f>SUMPRODUCT($A$2:$G$2,'Des Matrix All Tasks All Resp'!C1404:I1404)</f>
        <v>-0.29981689164942416</v>
      </c>
      <c r="L1403" s="17">
        <f>SUMPRODUCT($A$2:$G$2,'Des Matrix All Tasks All Resp'!J1404:P1404)</f>
        <v>1.3392610796480227</v>
      </c>
      <c r="M1403" s="17">
        <f>SUMPRODUCT($A$2:$G$2,'Des Matrix All Tasks All Resp'!Q1404:W1404)</f>
        <v>-1.1975725696168413</v>
      </c>
      <c r="N1403" s="17">
        <f>SUMPRODUCT($A$2:$G$2,'Des Matrix All Tasks All Resp'!X1404:AD1404)</f>
        <v>-0.79214457067197641</v>
      </c>
      <c r="P1403" s="17">
        <v>117</v>
      </c>
      <c r="Q1403" s="17">
        <v>10</v>
      </c>
      <c r="R1403" s="17">
        <f t="shared" si="191"/>
        <v>0.74095388310426558</v>
      </c>
      <c r="S1403" s="17">
        <f t="shared" si="192"/>
        <v>3.8162225787435333</v>
      </c>
      <c r="T1403" s="17">
        <f t="shared" si="193"/>
        <v>0.30192622799302171</v>
      </c>
      <c r="U1403" s="17">
        <f t="shared" si="194"/>
        <v>0.45287253595681493</v>
      </c>
      <c r="W1403" s="17">
        <v>117</v>
      </c>
      <c r="X1403" s="17">
        <v>10</v>
      </c>
      <c r="Y1403" s="17">
        <f t="shared" si="195"/>
        <v>0.13948745082729661</v>
      </c>
      <c r="Z1403" s="17">
        <f t="shared" si="196"/>
        <v>0.71841874566922448</v>
      </c>
      <c r="AA1403" s="17">
        <f t="shared" si="197"/>
        <v>5.6838786921805544E-2</v>
      </c>
      <c r="AB1403" s="17">
        <f t="shared" si="198"/>
        <v>8.525501658167324E-2</v>
      </c>
      <c r="AD1403" s="17">
        <v>117</v>
      </c>
      <c r="AE1403" s="17">
        <v>10</v>
      </c>
      <c r="AF1403" s="17">
        <f>SUMPRODUCT(Y1403:AB1403,'Coded Choice Data'!C1403:F1403)</f>
        <v>0.71841874566922448</v>
      </c>
      <c r="AG1403" s="17">
        <f t="shared" si="199"/>
        <v>-0.33070266869701831</v>
      </c>
    </row>
    <row r="1404" spans="9:33" x14ac:dyDescent="0.3">
      <c r="I1404" s="16">
        <v>117</v>
      </c>
      <c r="J1404" s="16">
        <v>11</v>
      </c>
      <c r="K1404" s="17">
        <f>SUMPRODUCT($A$2:$G$2,'Des Matrix All Tasks All Resp'!C1405:I1405)</f>
        <v>-1.0671293456207582</v>
      </c>
      <c r="L1404" s="17">
        <f>SUMPRODUCT($A$2:$G$2,'Des Matrix All Tasks All Resp'!J1405:P1405)</f>
        <v>0.66584189037001906</v>
      </c>
      <c r="M1404" s="17">
        <f>SUMPRODUCT($A$2:$G$2,'Des Matrix All Tasks All Resp'!Q1405:W1405)</f>
        <v>-0.68125478487649804</v>
      </c>
      <c r="N1404" s="17">
        <f>SUMPRODUCT($A$2:$G$2,'Des Matrix All Tasks All Resp'!X1405:AD1405)</f>
        <v>-0.79214457067197641</v>
      </c>
      <c r="P1404" s="17">
        <v>117</v>
      </c>
      <c r="Q1404" s="17">
        <v>11</v>
      </c>
      <c r="R1404" s="17">
        <f t="shared" si="191"/>
        <v>0.3439945909823911</v>
      </c>
      <c r="S1404" s="17">
        <f t="shared" si="192"/>
        <v>1.9461282584821706</v>
      </c>
      <c r="T1404" s="17">
        <f t="shared" si="193"/>
        <v>0.50598169568907869</v>
      </c>
      <c r="U1404" s="17">
        <f t="shared" si="194"/>
        <v>0.45287253595681493</v>
      </c>
      <c r="W1404" s="17">
        <v>117</v>
      </c>
      <c r="X1404" s="17">
        <v>11</v>
      </c>
      <c r="Y1404" s="17">
        <f t="shared" si="195"/>
        <v>0.10587781396870258</v>
      </c>
      <c r="Z1404" s="17">
        <f t="shared" si="196"/>
        <v>0.59899722586439763</v>
      </c>
      <c r="AA1404" s="17">
        <f t="shared" si="197"/>
        <v>0.15573569251407005</v>
      </c>
      <c r="AB1404" s="17">
        <f t="shared" si="198"/>
        <v>0.1393892676528298</v>
      </c>
      <c r="AD1404" s="17">
        <v>117</v>
      </c>
      <c r="AE1404" s="17">
        <v>11</v>
      </c>
      <c r="AF1404" s="17">
        <f>SUMPRODUCT(Y1404:AB1404,'Coded Choice Data'!C1404:F1404)</f>
        <v>0.10587781396870258</v>
      </c>
      <c r="AG1404" s="17">
        <f t="shared" si="199"/>
        <v>-2.2454695481463238</v>
      </c>
    </row>
    <row r="1405" spans="9:33" x14ac:dyDescent="0.3">
      <c r="I1405" s="16">
        <v>117</v>
      </c>
      <c r="J1405" s="16">
        <v>12</v>
      </c>
      <c r="K1405" s="17">
        <f>SUMPRODUCT($A$2:$G$2,'Des Matrix All Tasks All Resp'!C1406:I1406)</f>
        <v>0.65706357561691719</v>
      </c>
      <c r="L1405" s="17">
        <f>SUMPRODUCT($A$2:$G$2,'Des Matrix All Tasks All Resp'!J1406:P1406)</f>
        <v>-0.8515711716844464</v>
      </c>
      <c r="M1405" s="17">
        <f>SUMPRODUCT($A$2:$G$2,'Des Matrix All Tasks All Resp'!Q1406:W1406)</f>
        <v>-0.69446976714678621</v>
      </c>
      <c r="N1405" s="17">
        <f>SUMPRODUCT($A$2:$G$2,'Des Matrix All Tasks All Resp'!X1406:AD1406)</f>
        <v>-0.79214457067197641</v>
      </c>
      <c r="P1405" s="17">
        <v>117</v>
      </c>
      <c r="Q1405" s="17">
        <v>12</v>
      </c>
      <c r="R1405" s="17">
        <f t="shared" si="191"/>
        <v>1.9291192963151294</v>
      </c>
      <c r="S1405" s="17">
        <f t="shared" si="192"/>
        <v>0.42674391698803016</v>
      </c>
      <c r="T1405" s="17">
        <f t="shared" si="193"/>
        <v>0.49933914382267025</v>
      </c>
      <c r="U1405" s="17">
        <f t="shared" si="194"/>
        <v>0.45287253595681493</v>
      </c>
      <c r="W1405" s="17">
        <v>117</v>
      </c>
      <c r="X1405" s="17">
        <v>12</v>
      </c>
      <c r="Y1405" s="17">
        <f t="shared" si="195"/>
        <v>0.58315466205103683</v>
      </c>
      <c r="Z1405" s="17">
        <f t="shared" si="196"/>
        <v>0.1290006819012392</v>
      </c>
      <c r="AA1405" s="17">
        <f t="shared" si="197"/>
        <v>0.15094553780109821</v>
      </c>
      <c r="AB1405" s="17">
        <f t="shared" si="198"/>
        <v>0.13689911824662579</v>
      </c>
      <c r="AD1405" s="17">
        <v>117</v>
      </c>
      <c r="AE1405" s="17">
        <v>12</v>
      </c>
      <c r="AF1405" s="17">
        <f>SUMPRODUCT(Y1405:AB1405,'Coded Choice Data'!C1405:F1405)</f>
        <v>0.15094553780109821</v>
      </c>
      <c r="AG1405" s="17">
        <f t="shared" si="199"/>
        <v>-1.890836184040658</v>
      </c>
    </row>
    <row r="1406" spans="9:33" x14ac:dyDescent="0.3">
      <c r="I1406" s="16">
        <v>118</v>
      </c>
      <c r="J1406" s="16">
        <v>1</v>
      </c>
      <c r="K1406" s="17">
        <f>SUMPRODUCT($A$2:$G$2,'Des Matrix All Tasks All Resp'!C1407:I1407)</f>
        <v>-0.69446976714678621</v>
      </c>
      <c r="L1406" s="17">
        <f>SUMPRODUCT($A$2:$G$2,'Des Matrix All Tasks All Resp'!J1407:P1407)</f>
        <v>-1.1975725696168413</v>
      </c>
      <c r="M1406" s="17">
        <f>SUMPRODUCT($A$2:$G$2,'Des Matrix All Tasks All Resp'!Q1407:W1407)</f>
        <v>0.66584189037001906</v>
      </c>
      <c r="N1406" s="17">
        <f>SUMPRODUCT($A$2:$G$2,'Des Matrix All Tasks All Resp'!X1407:AD1407)</f>
        <v>-0.79214457067197641</v>
      </c>
      <c r="P1406" s="17">
        <v>118</v>
      </c>
      <c r="Q1406" s="17">
        <v>1</v>
      </c>
      <c r="R1406" s="17">
        <f t="shared" si="191"/>
        <v>0.49933914382267025</v>
      </c>
      <c r="S1406" s="17">
        <f t="shared" si="192"/>
        <v>0.30192622799302171</v>
      </c>
      <c r="T1406" s="17">
        <f t="shared" si="193"/>
        <v>1.9461282584821706</v>
      </c>
      <c r="U1406" s="17">
        <f t="shared" si="194"/>
        <v>0.45287253595681493</v>
      </c>
      <c r="W1406" s="17">
        <v>118</v>
      </c>
      <c r="X1406" s="17">
        <v>1</v>
      </c>
      <c r="Y1406" s="17">
        <f t="shared" si="195"/>
        <v>0.15603050430241394</v>
      </c>
      <c r="Z1406" s="17">
        <f t="shared" si="196"/>
        <v>9.4344098992981823E-2</v>
      </c>
      <c r="AA1406" s="17">
        <f t="shared" si="197"/>
        <v>0.60811449966355624</v>
      </c>
      <c r="AB1406" s="17">
        <f t="shared" si="198"/>
        <v>0.14151089704104794</v>
      </c>
      <c r="AD1406" s="17">
        <v>118</v>
      </c>
      <c r="AE1406" s="17">
        <v>1</v>
      </c>
      <c r="AF1406" s="17">
        <f>SUMPRODUCT(Y1406:AB1406,'Coded Choice Data'!C1406:F1406)</f>
        <v>0.14151089704104794</v>
      </c>
      <c r="AG1406" s="17">
        <f t="shared" si="199"/>
        <v>-1.9553785539732329</v>
      </c>
    </row>
    <row r="1407" spans="9:33" x14ac:dyDescent="0.3">
      <c r="I1407" s="16">
        <v>118</v>
      </c>
      <c r="J1407" s="16">
        <v>2</v>
      </c>
      <c r="K1407" s="17">
        <f>SUMPRODUCT($A$2:$G$2,'Des Matrix All Tasks All Resp'!C1408:I1408)</f>
        <v>-0.29981689164942416</v>
      </c>
      <c r="L1407" s="17">
        <f>SUMPRODUCT($A$2:$G$2,'Des Matrix All Tasks All Resp'!J1408:P1408)</f>
        <v>0.65706357561691719</v>
      </c>
      <c r="M1407" s="17">
        <f>SUMPRODUCT($A$2:$G$2,'Des Matrix All Tasks All Resp'!Q1408:W1408)</f>
        <v>-1.0671293456207582</v>
      </c>
      <c r="N1407" s="17">
        <f>SUMPRODUCT($A$2:$G$2,'Des Matrix All Tasks All Resp'!X1408:AD1408)</f>
        <v>-0.79214457067197641</v>
      </c>
      <c r="P1407" s="17">
        <v>118</v>
      </c>
      <c r="Q1407" s="17">
        <v>2</v>
      </c>
      <c r="R1407" s="17">
        <f t="shared" si="191"/>
        <v>0.74095388310426558</v>
      </c>
      <c r="S1407" s="17">
        <f t="shared" si="192"/>
        <v>1.9291192963151294</v>
      </c>
      <c r="T1407" s="17">
        <f t="shared" si="193"/>
        <v>0.3439945909823911</v>
      </c>
      <c r="U1407" s="17">
        <f t="shared" si="194"/>
        <v>0.45287253595681493</v>
      </c>
      <c r="W1407" s="17">
        <v>118</v>
      </c>
      <c r="X1407" s="17">
        <v>2</v>
      </c>
      <c r="Y1407" s="17">
        <f t="shared" si="195"/>
        <v>0.21371982717594143</v>
      </c>
      <c r="Z1407" s="17">
        <f t="shared" si="196"/>
        <v>0.55643279833142645</v>
      </c>
      <c r="AA1407" s="17">
        <f t="shared" si="197"/>
        <v>9.922137694481846E-2</v>
      </c>
      <c r="AB1407" s="17">
        <f t="shared" si="198"/>
        <v>0.13062599754781365</v>
      </c>
      <c r="AD1407" s="17">
        <v>118</v>
      </c>
      <c r="AE1407" s="17">
        <v>2</v>
      </c>
      <c r="AF1407" s="17">
        <f>SUMPRODUCT(Y1407:AB1407,'Coded Choice Data'!C1407:F1407)</f>
        <v>0.13062599754781365</v>
      </c>
      <c r="AG1407" s="17">
        <f t="shared" si="199"/>
        <v>-2.0354170195625474</v>
      </c>
    </row>
    <row r="1408" spans="9:33" x14ac:dyDescent="0.3">
      <c r="I1408" s="16">
        <v>118</v>
      </c>
      <c r="J1408" s="16">
        <v>3</v>
      </c>
      <c r="K1408" s="17">
        <f>SUMPRODUCT($A$2:$G$2,'Des Matrix All Tasks All Resp'!C1409:I1409)</f>
        <v>1.3392610796480227</v>
      </c>
      <c r="L1408" s="17">
        <f>SUMPRODUCT($A$2:$G$2,'Des Matrix All Tasks All Resp'!J1409:P1409)</f>
        <v>-0.68125478487649804</v>
      </c>
      <c r="M1408" s="17">
        <f>SUMPRODUCT($A$2:$G$2,'Des Matrix All Tasks All Resp'!Q1409:W1409)</f>
        <v>-0.8515711716844464</v>
      </c>
      <c r="N1408" s="17">
        <f>SUMPRODUCT($A$2:$G$2,'Des Matrix All Tasks All Resp'!X1409:AD1409)</f>
        <v>-0.79214457067197641</v>
      </c>
      <c r="P1408" s="17">
        <v>118</v>
      </c>
      <c r="Q1408" s="17">
        <v>3</v>
      </c>
      <c r="R1408" s="17">
        <f t="shared" si="191"/>
        <v>3.8162225787435333</v>
      </c>
      <c r="S1408" s="17">
        <f t="shared" si="192"/>
        <v>0.50598169568907869</v>
      </c>
      <c r="T1408" s="17">
        <f t="shared" si="193"/>
        <v>0.42674391698803016</v>
      </c>
      <c r="U1408" s="17">
        <f t="shared" si="194"/>
        <v>0.45287253595681493</v>
      </c>
      <c r="W1408" s="17">
        <v>118</v>
      </c>
      <c r="X1408" s="17">
        <v>3</v>
      </c>
      <c r="Y1408" s="17">
        <f t="shared" si="195"/>
        <v>0.73363208360075771</v>
      </c>
      <c r="Z1408" s="17">
        <f t="shared" si="196"/>
        <v>9.7270114101793301E-2</v>
      </c>
      <c r="AA1408" s="17">
        <f t="shared" si="197"/>
        <v>8.2037413312237836E-2</v>
      </c>
      <c r="AB1408" s="17">
        <f t="shared" si="198"/>
        <v>8.7060388985211054E-2</v>
      </c>
      <c r="AD1408" s="17">
        <v>118</v>
      </c>
      <c r="AE1408" s="17">
        <v>3</v>
      </c>
      <c r="AF1408" s="17">
        <f>SUMPRODUCT(Y1408:AB1408,'Coded Choice Data'!C1408:F1408)</f>
        <v>0.73363208360075771</v>
      </c>
      <c r="AG1408" s="17">
        <f t="shared" si="199"/>
        <v>-0.30974762453497645</v>
      </c>
    </row>
    <row r="1409" spans="9:33" x14ac:dyDescent="0.3">
      <c r="I1409" s="16">
        <v>118</v>
      </c>
      <c r="J1409" s="16">
        <v>4</v>
      </c>
      <c r="K1409" s="17">
        <f>SUMPRODUCT($A$2:$G$2,'Des Matrix All Tasks All Resp'!C1410:I1410)</f>
        <v>-0.8515711716844464</v>
      </c>
      <c r="L1409" s="17">
        <f>SUMPRODUCT($A$2:$G$2,'Des Matrix All Tasks All Resp'!J1410:P1410)</f>
        <v>-1.0671293456207582</v>
      </c>
      <c r="M1409" s="17">
        <f>SUMPRODUCT($A$2:$G$2,'Des Matrix All Tasks All Resp'!Q1410:W1410)</f>
        <v>-1.1975725696168413</v>
      </c>
      <c r="N1409" s="17">
        <f>SUMPRODUCT($A$2:$G$2,'Des Matrix All Tasks All Resp'!X1410:AD1410)</f>
        <v>-0.79214457067197641</v>
      </c>
      <c r="P1409" s="17">
        <v>118</v>
      </c>
      <c r="Q1409" s="17">
        <v>4</v>
      </c>
      <c r="R1409" s="17">
        <f t="shared" si="191"/>
        <v>0.42674391698803016</v>
      </c>
      <c r="S1409" s="17">
        <f t="shared" si="192"/>
        <v>0.3439945909823911</v>
      </c>
      <c r="T1409" s="17">
        <f t="shared" si="193"/>
        <v>0.30192622799302171</v>
      </c>
      <c r="U1409" s="17">
        <f t="shared" si="194"/>
        <v>0.45287253595681493</v>
      </c>
      <c r="W1409" s="17">
        <v>118</v>
      </c>
      <c r="X1409" s="17">
        <v>4</v>
      </c>
      <c r="Y1409" s="17">
        <f t="shared" si="195"/>
        <v>0.27973352394784146</v>
      </c>
      <c r="Z1409" s="17">
        <f t="shared" si="196"/>
        <v>0.22549078106062309</v>
      </c>
      <c r="AA1409" s="17">
        <f t="shared" si="197"/>
        <v>0.19791468458386108</v>
      </c>
      <c r="AB1409" s="17">
        <f t="shared" si="198"/>
        <v>0.29686101040767443</v>
      </c>
      <c r="AD1409" s="17">
        <v>118</v>
      </c>
      <c r="AE1409" s="17">
        <v>4</v>
      </c>
      <c r="AF1409" s="17">
        <f>SUMPRODUCT(Y1409:AB1409,'Coded Choice Data'!C1409:F1409)</f>
        <v>0.29686101040767443</v>
      </c>
      <c r="AG1409" s="17">
        <f t="shared" si="199"/>
        <v>-1.2144912281408544</v>
      </c>
    </row>
    <row r="1410" spans="9:33" x14ac:dyDescent="0.3">
      <c r="I1410" s="16">
        <v>118</v>
      </c>
      <c r="J1410" s="16">
        <v>5</v>
      </c>
      <c r="K1410" s="17">
        <f>SUMPRODUCT($A$2:$G$2,'Des Matrix All Tasks All Resp'!C1411:I1411)</f>
        <v>1.3392610796480227</v>
      </c>
      <c r="L1410" s="17">
        <f>SUMPRODUCT($A$2:$G$2,'Des Matrix All Tasks All Resp'!J1411:P1411)</f>
        <v>0.65706357561691719</v>
      </c>
      <c r="M1410" s="17">
        <f>SUMPRODUCT($A$2:$G$2,'Des Matrix All Tasks All Resp'!Q1411:W1411)</f>
        <v>0.66584189037001906</v>
      </c>
      <c r="N1410" s="17">
        <f>SUMPRODUCT($A$2:$G$2,'Des Matrix All Tasks All Resp'!X1411:AD1411)</f>
        <v>-0.79214457067197641</v>
      </c>
      <c r="P1410" s="17">
        <v>118</v>
      </c>
      <c r="Q1410" s="17">
        <v>5</v>
      </c>
      <c r="R1410" s="17">
        <f t="shared" si="191"/>
        <v>3.8162225787435333</v>
      </c>
      <c r="S1410" s="17">
        <f t="shared" si="192"/>
        <v>1.9291192963151294</v>
      </c>
      <c r="T1410" s="17">
        <f t="shared" si="193"/>
        <v>1.9461282584821706</v>
      </c>
      <c r="U1410" s="17">
        <f t="shared" si="194"/>
        <v>0.45287253595681493</v>
      </c>
      <c r="W1410" s="17">
        <v>118</v>
      </c>
      <c r="X1410" s="17">
        <v>5</v>
      </c>
      <c r="Y1410" s="17">
        <f t="shared" si="195"/>
        <v>0.46857342987741968</v>
      </c>
      <c r="Z1410" s="17">
        <f t="shared" si="196"/>
        <v>0.23686617503707263</v>
      </c>
      <c r="AA1410" s="17">
        <f t="shared" si="197"/>
        <v>0.23895461395194584</v>
      </c>
      <c r="AB1410" s="17">
        <f t="shared" si="198"/>
        <v>5.5605781133561828E-2</v>
      </c>
      <c r="AD1410" s="17">
        <v>118</v>
      </c>
      <c r="AE1410" s="17">
        <v>5</v>
      </c>
      <c r="AF1410" s="17">
        <f>SUMPRODUCT(Y1410:AB1410,'Coded Choice Data'!C1410:F1410)</f>
        <v>5.5605781133561828E-2</v>
      </c>
      <c r="AG1410" s="17">
        <f t="shared" si="199"/>
        <v>-2.8894681059085219</v>
      </c>
    </row>
    <row r="1411" spans="9:33" x14ac:dyDescent="0.3">
      <c r="I1411" s="16">
        <v>118</v>
      </c>
      <c r="J1411" s="16">
        <v>6</v>
      </c>
      <c r="K1411" s="17">
        <f>SUMPRODUCT($A$2:$G$2,'Des Matrix All Tasks All Resp'!C1412:I1412)</f>
        <v>-0.68125478487649804</v>
      </c>
      <c r="L1411" s="17">
        <f>SUMPRODUCT($A$2:$G$2,'Des Matrix All Tasks All Resp'!J1412:P1412)</f>
        <v>-0.29981689164942416</v>
      </c>
      <c r="M1411" s="17">
        <f>SUMPRODUCT($A$2:$G$2,'Des Matrix All Tasks All Resp'!Q1412:W1412)</f>
        <v>-0.69446976714678621</v>
      </c>
      <c r="N1411" s="17">
        <f>SUMPRODUCT($A$2:$G$2,'Des Matrix All Tasks All Resp'!X1412:AD1412)</f>
        <v>-0.79214457067197641</v>
      </c>
      <c r="P1411" s="17">
        <v>118</v>
      </c>
      <c r="Q1411" s="17">
        <v>6</v>
      </c>
      <c r="R1411" s="17">
        <f t="shared" ref="R1411:R1474" si="200">EXP(K1411)</f>
        <v>0.50598169568907869</v>
      </c>
      <c r="S1411" s="17">
        <f t="shared" ref="S1411:S1474" si="201">EXP(L1411)</f>
        <v>0.74095388310426558</v>
      </c>
      <c r="T1411" s="17">
        <f t="shared" ref="T1411:T1474" si="202">EXP(M1411)</f>
        <v>0.49933914382267025</v>
      </c>
      <c r="U1411" s="17">
        <f t="shared" ref="U1411:U1474" si="203">EXP(N1411)</f>
        <v>0.45287253595681493</v>
      </c>
      <c r="W1411" s="17">
        <v>118</v>
      </c>
      <c r="X1411" s="17">
        <v>6</v>
      </c>
      <c r="Y1411" s="17">
        <f t="shared" ref="Y1411:Y1474" si="204">R1411/SUM($R1411:$U1411)</f>
        <v>0.23008086144146769</v>
      </c>
      <c r="Z1411" s="17">
        <f t="shared" ref="Z1411:Z1474" si="205">S1411/SUM($R1411:$U1411)</f>
        <v>0.33692781609591671</v>
      </c>
      <c r="AA1411" s="17">
        <f t="shared" ref="AA1411:AA1474" si="206">T1411/SUM($R1411:$U1411)</f>
        <v>0.22706034890393112</v>
      </c>
      <c r="AB1411" s="17">
        <f t="shared" ref="AB1411:AB1474" si="207">U1411/SUM($R1411:$U1411)</f>
        <v>0.20593097355868456</v>
      </c>
      <c r="AD1411" s="17">
        <v>118</v>
      </c>
      <c r="AE1411" s="17">
        <v>6</v>
      </c>
      <c r="AF1411" s="17">
        <f>SUMPRODUCT(Y1411:AB1411,'Coded Choice Data'!C1411:F1411)</f>
        <v>0.20593097355868456</v>
      </c>
      <c r="AG1411" s="17">
        <f t="shared" ref="AG1411:AG1474" si="208">LN(AF1411)</f>
        <v>-1.5802142461565509</v>
      </c>
    </row>
    <row r="1412" spans="9:33" x14ac:dyDescent="0.3">
      <c r="I1412" s="16">
        <v>118</v>
      </c>
      <c r="J1412" s="16">
        <v>7</v>
      </c>
      <c r="K1412" s="17">
        <f>SUMPRODUCT($A$2:$G$2,'Des Matrix All Tasks All Resp'!C1413:I1413)</f>
        <v>0.66584189037001906</v>
      </c>
      <c r="L1412" s="17">
        <f>SUMPRODUCT($A$2:$G$2,'Des Matrix All Tasks All Resp'!J1413:P1413)</f>
        <v>-0.8515711716844464</v>
      </c>
      <c r="M1412" s="17">
        <f>SUMPRODUCT($A$2:$G$2,'Des Matrix All Tasks All Resp'!Q1413:W1413)</f>
        <v>-0.29981689164942416</v>
      </c>
      <c r="N1412" s="17">
        <f>SUMPRODUCT($A$2:$G$2,'Des Matrix All Tasks All Resp'!X1413:AD1413)</f>
        <v>-0.79214457067197641</v>
      </c>
      <c r="P1412" s="17">
        <v>118</v>
      </c>
      <c r="Q1412" s="17">
        <v>7</v>
      </c>
      <c r="R1412" s="17">
        <f t="shared" si="200"/>
        <v>1.9461282584821706</v>
      </c>
      <c r="S1412" s="17">
        <f t="shared" si="201"/>
        <v>0.42674391698803016</v>
      </c>
      <c r="T1412" s="17">
        <f t="shared" si="202"/>
        <v>0.74095388310426558</v>
      </c>
      <c r="U1412" s="17">
        <f t="shared" si="203"/>
        <v>0.45287253595681493</v>
      </c>
      <c r="W1412" s="17">
        <v>118</v>
      </c>
      <c r="X1412" s="17">
        <v>7</v>
      </c>
      <c r="Y1412" s="17">
        <f t="shared" si="204"/>
        <v>0.54563855254439342</v>
      </c>
      <c r="Z1412" s="17">
        <f t="shared" si="205"/>
        <v>0.1196467561465229</v>
      </c>
      <c r="AA1412" s="17">
        <f t="shared" si="206"/>
        <v>0.20774221972115875</v>
      </c>
      <c r="AB1412" s="17">
        <f t="shared" si="207"/>
        <v>0.12697247158792493</v>
      </c>
      <c r="AD1412" s="17">
        <v>118</v>
      </c>
      <c r="AE1412" s="17">
        <v>7</v>
      </c>
      <c r="AF1412" s="17">
        <f>SUMPRODUCT(Y1412:AB1412,'Coded Choice Data'!C1412:F1412)</f>
        <v>0.54563855254439342</v>
      </c>
      <c r="AG1412" s="17">
        <f t="shared" si="208"/>
        <v>-0.60579851412740759</v>
      </c>
    </row>
    <row r="1413" spans="9:33" x14ac:dyDescent="0.3">
      <c r="I1413" s="16">
        <v>118</v>
      </c>
      <c r="J1413" s="16">
        <v>8</v>
      </c>
      <c r="K1413" s="17">
        <f>SUMPRODUCT($A$2:$G$2,'Des Matrix All Tasks All Resp'!C1414:I1414)</f>
        <v>-1.1975725696168413</v>
      </c>
      <c r="L1413" s="17">
        <f>SUMPRODUCT($A$2:$G$2,'Des Matrix All Tasks All Resp'!J1414:P1414)</f>
        <v>-0.68125478487649804</v>
      </c>
      <c r="M1413" s="17">
        <f>SUMPRODUCT($A$2:$G$2,'Des Matrix All Tasks All Resp'!Q1414:W1414)</f>
        <v>0.65706357561691719</v>
      </c>
      <c r="N1413" s="17">
        <f>SUMPRODUCT($A$2:$G$2,'Des Matrix All Tasks All Resp'!X1414:AD1414)</f>
        <v>-0.79214457067197641</v>
      </c>
      <c r="P1413" s="17">
        <v>118</v>
      </c>
      <c r="Q1413" s="17">
        <v>8</v>
      </c>
      <c r="R1413" s="17">
        <f t="shared" si="200"/>
        <v>0.30192622799302171</v>
      </c>
      <c r="S1413" s="17">
        <f t="shared" si="201"/>
        <v>0.50598169568907869</v>
      </c>
      <c r="T1413" s="17">
        <f t="shared" si="202"/>
        <v>1.9291192963151294</v>
      </c>
      <c r="U1413" s="17">
        <f t="shared" si="203"/>
        <v>0.45287253595681493</v>
      </c>
      <c r="W1413" s="17">
        <v>118</v>
      </c>
      <c r="X1413" s="17">
        <v>8</v>
      </c>
      <c r="Y1413" s="17">
        <f t="shared" si="204"/>
        <v>9.4650694721508805E-2</v>
      </c>
      <c r="Z1413" s="17">
        <f t="shared" si="205"/>
        <v>0.15861993617343256</v>
      </c>
      <c r="AA1413" s="17">
        <f t="shared" si="206"/>
        <v>0.60475859553716993</v>
      </c>
      <c r="AB1413" s="17">
        <f t="shared" si="207"/>
        <v>0.14197077356788865</v>
      </c>
      <c r="AD1413" s="17">
        <v>118</v>
      </c>
      <c r="AE1413" s="17">
        <v>8</v>
      </c>
      <c r="AF1413" s="17">
        <f>SUMPRODUCT(Y1413:AB1413,'Coded Choice Data'!C1413:F1413)</f>
        <v>0.60475859553716993</v>
      </c>
      <c r="AG1413" s="17">
        <f t="shared" si="208"/>
        <v>-0.5029259162202605</v>
      </c>
    </row>
    <row r="1414" spans="9:33" x14ac:dyDescent="0.3">
      <c r="I1414" s="16">
        <v>118</v>
      </c>
      <c r="J1414" s="16">
        <v>9</v>
      </c>
      <c r="K1414" s="17">
        <f>SUMPRODUCT($A$2:$G$2,'Des Matrix All Tasks All Resp'!C1415:I1415)</f>
        <v>-1.0671293456207582</v>
      </c>
      <c r="L1414" s="17">
        <f>SUMPRODUCT($A$2:$G$2,'Des Matrix All Tasks All Resp'!J1415:P1415)</f>
        <v>-0.69446976714678621</v>
      </c>
      <c r="M1414" s="17">
        <f>SUMPRODUCT($A$2:$G$2,'Des Matrix All Tasks All Resp'!Q1415:W1415)</f>
        <v>1.3392610796480227</v>
      </c>
      <c r="N1414" s="17">
        <f>SUMPRODUCT($A$2:$G$2,'Des Matrix All Tasks All Resp'!X1415:AD1415)</f>
        <v>-0.79214457067197641</v>
      </c>
      <c r="P1414" s="17">
        <v>118</v>
      </c>
      <c r="Q1414" s="17">
        <v>9</v>
      </c>
      <c r="R1414" s="17">
        <f t="shared" si="200"/>
        <v>0.3439945909823911</v>
      </c>
      <c r="S1414" s="17">
        <f t="shared" si="201"/>
        <v>0.49933914382267025</v>
      </c>
      <c r="T1414" s="17">
        <f t="shared" si="202"/>
        <v>3.8162225787435333</v>
      </c>
      <c r="U1414" s="17">
        <f t="shared" si="203"/>
        <v>0.45287253595681493</v>
      </c>
      <c r="W1414" s="17">
        <v>118</v>
      </c>
      <c r="X1414" s="17">
        <v>9</v>
      </c>
      <c r="Y1414" s="17">
        <f t="shared" si="204"/>
        <v>6.7285941987372616E-2</v>
      </c>
      <c r="Z1414" s="17">
        <f t="shared" si="205"/>
        <v>9.7671607473026778E-2</v>
      </c>
      <c r="AA1414" s="17">
        <f t="shared" si="206"/>
        <v>0.7464597926116322</v>
      </c>
      <c r="AB1414" s="17">
        <f t="shared" si="207"/>
        <v>8.8582657927968433E-2</v>
      </c>
      <c r="AD1414" s="17">
        <v>118</v>
      </c>
      <c r="AE1414" s="17">
        <v>9</v>
      </c>
      <c r="AF1414" s="17">
        <f>SUMPRODUCT(Y1414:AB1414,'Coded Choice Data'!C1414:F1414)</f>
        <v>0.7464597926116322</v>
      </c>
      <c r="AG1414" s="17">
        <f t="shared" si="208"/>
        <v>-0.29241352465689846</v>
      </c>
    </row>
    <row r="1415" spans="9:33" x14ac:dyDescent="0.3">
      <c r="I1415" s="16">
        <v>118</v>
      </c>
      <c r="J1415" s="16">
        <v>10</v>
      </c>
      <c r="K1415" s="17">
        <f>SUMPRODUCT($A$2:$G$2,'Des Matrix All Tasks All Resp'!C1416:I1416)</f>
        <v>-0.29981689164942416</v>
      </c>
      <c r="L1415" s="17">
        <f>SUMPRODUCT($A$2:$G$2,'Des Matrix All Tasks All Resp'!J1416:P1416)</f>
        <v>1.3392610796480227</v>
      </c>
      <c r="M1415" s="17">
        <f>SUMPRODUCT($A$2:$G$2,'Des Matrix All Tasks All Resp'!Q1416:W1416)</f>
        <v>-1.1975725696168413</v>
      </c>
      <c r="N1415" s="17">
        <f>SUMPRODUCT($A$2:$G$2,'Des Matrix All Tasks All Resp'!X1416:AD1416)</f>
        <v>-0.79214457067197641</v>
      </c>
      <c r="P1415" s="17">
        <v>118</v>
      </c>
      <c r="Q1415" s="17">
        <v>10</v>
      </c>
      <c r="R1415" s="17">
        <f t="shared" si="200"/>
        <v>0.74095388310426558</v>
      </c>
      <c r="S1415" s="17">
        <f t="shared" si="201"/>
        <v>3.8162225787435333</v>
      </c>
      <c r="T1415" s="17">
        <f t="shared" si="202"/>
        <v>0.30192622799302171</v>
      </c>
      <c r="U1415" s="17">
        <f t="shared" si="203"/>
        <v>0.45287253595681493</v>
      </c>
      <c r="W1415" s="17">
        <v>118</v>
      </c>
      <c r="X1415" s="17">
        <v>10</v>
      </c>
      <c r="Y1415" s="17">
        <f t="shared" si="204"/>
        <v>0.13948745082729661</v>
      </c>
      <c r="Z1415" s="17">
        <f t="shared" si="205"/>
        <v>0.71841874566922448</v>
      </c>
      <c r="AA1415" s="17">
        <f t="shared" si="206"/>
        <v>5.6838786921805544E-2</v>
      </c>
      <c r="AB1415" s="17">
        <f t="shared" si="207"/>
        <v>8.525501658167324E-2</v>
      </c>
      <c r="AD1415" s="17">
        <v>118</v>
      </c>
      <c r="AE1415" s="17">
        <v>10</v>
      </c>
      <c r="AF1415" s="17">
        <f>SUMPRODUCT(Y1415:AB1415,'Coded Choice Data'!C1415:F1415)</f>
        <v>8.525501658167324E-2</v>
      </c>
      <c r="AG1415" s="17">
        <f t="shared" si="208"/>
        <v>-2.4621083190170174</v>
      </c>
    </row>
    <row r="1416" spans="9:33" x14ac:dyDescent="0.3">
      <c r="I1416" s="16">
        <v>118</v>
      </c>
      <c r="J1416" s="16">
        <v>11</v>
      </c>
      <c r="K1416" s="17">
        <f>SUMPRODUCT($A$2:$G$2,'Des Matrix All Tasks All Resp'!C1417:I1417)</f>
        <v>-1.0671293456207582</v>
      </c>
      <c r="L1416" s="17">
        <f>SUMPRODUCT($A$2:$G$2,'Des Matrix All Tasks All Resp'!J1417:P1417)</f>
        <v>0.66584189037001906</v>
      </c>
      <c r="M1416" s="17">
        <f>SUMPRODUCT($A$2:$G$2,'Des Matrix All Tasks All Resp'!Q1417:W1417)</f>
        <v>-0.68125478487649804</v>
      </c>
      <c r="N1416" s="17">
        <f>SUMPRODUCT($A$2:$G$2,'Des Matrix All Tasks All Resp'!X1417:AD1417)</f>
        <v>-0.79214457067197641</v>
      </c>
      <c r="P1416" s="17">
        <v>118</v>
      </c>
      <c r="Q1416" s="17">
        <v>11</v>
      </c>
      <c r="R1416" s="17">
        <f t="shared" si="200"/>
        <v>0.3439945909823911</v>
      </c>
      <c r="S1416" s="17">
        <f t="shared" si="201"/>
        <v>1.9461282584821706</v>
      </c>
      <c r="T1416" s="17">
        <f t="shared" si="202"/>
        <v>0.50598169568907869</v>
      </c>
      <c r="U1416" s="17">
        <f t="shared" si="203"/>
        <v>0.45287253595681493</v>
      </c>
      <c r="W1416" s="17">
        <v>118</v>
      </c>
      <c r="X1416" s="17">
        <v>11</v>
      </c>
      <c r="Y1416" s="17">
        <f t="shared" si="204"/>
        <v>0.10587781396870258</v>
      </c>
      <c r="Z1416" s="17">
        <f t="shared" si="205"/>
        <v>0.59899722586439763</v>
      </c>
      <c r="AA1416" s="17">
        <f t="shared" si="206"/>
        <v>0.15573569251407005</v>
      </c>
      <c r="AB1416" s="17">
        <f t="shared" si="207"/>
        <v>0.1393892676528298</v>
      </c>
      <c r="AD1416" s="17">
        <v>118</v>
      </c>
      <c r="AE1416" s="17">
        <v>11</v>
      </c>
      <c r="AF1416" s="17">
        <f>SUMPRODUCT(Y1416:AB1416,'Coded Choice Data'!C1416:F1416)</f>
        <v>0.1393892676528298</v>
      </c>
      <c r="AG1416" s="17">
        <f t="shared" si="208"/>
        <v>-1.9704847731975417</v>
      </c>
    </row>
    <row r="1417" spans="9:33" x14ac:dyDescent="0.3">
      <c r="I1417" s="16">
        <v>118</v>
      </c>
      <c r="J1417" s="16">
        <v>12</v>
      </c>
      <c r="K1417" s="17">
        <f>SUMPRODUCT($A$2:$G$2,'Des Matrix All Tasks All Resp'!C1418:I1418)</f>
        <v>0.65706357561691719</v>
      </c>
      <c r="L1417" s="17">
        <f>SUMPRODUCT($A$2:$G$2,'Des Matrix All Tasks All Resp'!J1418:P1418)</f>
        <v>-0.8515711716844464</v>
      </c>
      <c r="M1417" s="17">
        <f>SUMPRODUCT($A$2:$G$2,'Des Matrix All Tasks All Resp'!Q1418:W1418)</f>
        <v>-0.69446976714678621</v>
      </c>
      <c r="N1417" s="17">
        <f>SUMPRODUCT($A$2:$G$2,'Des Matrix All Tasks All Resp'!X1418:AD1418)</f>
        <v>-0.79214457067197641</v>
      </c>
      <c r="P1417" s="17">
        <v>118</v>
      </c>
      <c r="Q1417" s="17">
        <v>12</v>
      </c>
      <c r="R1417" s="17">
        <f t="shared" si="200"/>
        <v>1.9291192963151294</v>
      </c>
      <c r="S1417" s="17">
        <f t="shared" si="201"/>
        <v>0.42674391698803016</v>
      </c>
      <c r="T1417" s="17">
        <f t="shared" si="202"/>
        <v>0.49933914382267025</v>
      </c>
      <c r="U1417" s="17">
        <f t="shared" si="203"/>
        <v>0.45287253595681493</v>
      </c>
      <c r="W1417" s="17">
        <v>118</v>
      </c>
      <c r="X1417" s="17">
        <v>12</v>
      </c>
      <c r="Y1417" s="17">
        <f t="shared" si="204"/>
        <v>0.58315466205103683</v>
      </c>
      <c r="Z1417" s="17">
        <f t="shared" si="205"/>
        <v>0.1290006819012392</v>
      </c>
      <c r="AA1417" s="17">
        <f t="shared" si="206"/>
        <v>0.15094553780109821</v>
      </c>
      <c r="AB1417" s="17">
        <f t="shared" si="207"/>
        <v>0.13689911824662579</v>
      </c>
      <c r="AD1417" s="17">
        <v>118</v>
      </c>
      <c r="AE1417" s="17">
        <v>12</v>
      </c>
      <c r="AF1417" s="17">
        <f>SUMPRODUCT(Y1417:AB1417,'Coded Choice Data'!C1417:F1417)</f>
        <v>0.13689911824662579</v>
      </c>
      <c r="AG1417" s="17">
        <f t="shared" si="208"/>
        <v>-1.9885109875658482</v>
      </c>
    </row>
    <row r="1418" spans="9:33" x14ac:dyDescent="0.3">
      <c r="I1418" s="16">
        <v>119</v>
      </c>
      <c r="J1418" s="16">
        <v>1</v>
      </c>
      <c r="K1418" s="17">
        <f>SUMPRODUCT($A$2:$G$2,'Des Matrix All Tasks All Resp'!C1419:I1419)</f>
        <v>-0.69446976714678621</v>
      </c>
      <c r="L1418" s="17">
        <f>SUMPRODUCT($A$2:$G$2,'Des Matrix All Tasks All Resp'!J1419:P1419)</f>
        <v>-1.1975725696168413</v>
      </c>
      <c r="M1418" s="17">
        <f>SUMPRODUCT($A$2:$G$2,'Des Matrix All Tasks All Resp'!Q1419:W1419)</f>
        <v>0.66584189037001906</v>
      </c>
      <c r="N1418" s="17">
        <f>SUMPRODUCT($A$2:$G$2,'Des Matrix All Tasks All Resp'!X1419:AD1419)</f>
        <v>-0.79214457067197641</v>
      </c>
      <c r="P1418" s="17">
        <v>119</v>
      </c>
      <c r="Q1418" s="17">
        <v>1</v>
      </c>
      <c r="R1418" s="17">
        <f t="shared" si="200"/>
        <v>0.49933914382267025</v>
      </c>
      <c r="S1418" s="17">
        <f t="shared" si="201"/>
        <v>0.30192622799302171</v>
      </c>
      <c r="T1418" s="17">
        <f t="shared" si="202"/>
        <v>1.9461282584821706</v>
      </c>
      <c r="U1418" s="17">
        <f t="shared" si="203"/>
        <v>0.45287253595681493</v>
      </c>
      <c r="W1418" s="17">
        <v>119</v>
      </c>
      <c r="X1418" s="17">
        <v>1</v>
      </c>
      <c r="Y1418" s="17">
        <f t="shared" si="204"/>
        <v>0.15603050430241394</v>
      </c>
      <c r="Z1418" s="17">
        <f t="shared" si="205"/>
        <v>9.4344098992981823E-2</v>
      </c>
      <c r="AA1418" s="17">
        <f t="shared" si="206"/>
        <v>0.60811449966355624</v>
      </c>
      <c r="AB1418" s="17">
        <f t="shared" si="207"/>
        <v>0.14151089704104794</v>
      </c>
      <c r="AD1418" s="17">
        <v>119</v>
      </c>
      <c r="AE1418" s="17">
        <v>1</v>
      </c>
      <c r="AF1418" s="17">
        <f>SUMPRODUCT(Y1418:AB1418,'Coded Choice Data'!C1418:F1418)</f>
        <v>0.15603050430241394</v>
      </c>
      <c r="AG1418" s="17">
        <f t="shared" si="208"/>
        <v>-1.8577037504480427</v>
      </c>
    </row>
    <row r="1419" spans="9:33" x14ac:dyDescent="0.3">
      <c r="I1419" s="16">
        <v>119</v>
      </c>
      <c r="J1419" s="16">
        <v>2</v>
      </c>
      <c r="K1419" s="17">
        <f>SUMPRODUCT($A$2:$G$2,'Des Matrix All Tasks All Resp'!C1420:I1420)</f>
        <v>-0.29981689164942416</v>
      </c>
      <c r="L1419" s="17">
        <f>SUMPRODUCT($A$2:$G$2,'Des Matrix All Tasks All Resp'!J1420:P1420)</f>
        <v>0.65706357561691719</v>
      </c>
      <c r="M1419" s="17">
        <f>SUMPRODUCT($A$2:$G$2,'Des Matrix All Tasks All Resp'!Q1420:W1420)</f>
        <v>-1.0671293456207582</v>
      </c>
      <c r="N1419" s="17">
        <f>SUMPRODUCT($A$2:$G$2,'Des Matrix All Tasks All Resp'!X1420:AD1420)</f>
        <v>-0.79214457067197641</v>
      </c>
      <c r="P1419" s="17">
        <v>119</v>
      </c>
      <c r="Q1419" s="17">
        <v>2</v>
      </c>
      <c r="R1419" s="17">
        <f t="shared" si="200"/>
        <v>0.74095388310426558</v>
      </c>
      <c r="S1419" s="17">
        <f t="shared" si="201"/>
        <v>1.9291192963151294</v>
      </c>
      <c r="T1419" s="17">
        <f t="shared" si="202"/>
        <v>0.3439945909823911</v>
      </c>
      <c r="U1419" s="17">
        <f t="shared" si="203"/>
        <v>0.45287253595681493</v>
      </c>
      <c r="W1419" s="17">
        <v>119</v>
      </c>
      <c r="X1419" s="17">
        <v>2</v>
      </c>
      <c r="Y1419" s="17">
        <f t="shared" si="204"/>
        <v>0.21371982717594143</v>
      </c>
      <c r="Z1419" s="17">
        <f t="shared" si="205"/>
        <v>0.55643279833142645</v>
      </c>
      <c r="AA1419" s="17">
        <f t="shared" si="206"/>
        <v>9.922137694481846E-2</v>
      </c>
      <c r="AB1419" s="17">
        <f t="shared" si="207"/>
        <v>0.13062599754781365</v>
      </c>
      <c r="AD1419" s="17">
        <v>119</v>
      </c>
      <c r="AE1419" s="17">
        <v>2</v>
      </c>
      <c r="AF1419" s="17">
        <f>SUMPRODUCT(Y1419:AB1419,'Coded Choice Data'!C1419:F1419)</f>
        <v>0.21371982717594143</v>
      </c>
      <c r="AG1419" s="17">
        <f t="shared" si="208"/>
        <v>-1.543089340539995</v>
      </c>
    </row>
    <row r="1420" spans="9:33" x14ac:dyDescent="0.3">
      <c r="I1420" s="16">
        <v>119</v>
      </c>
      <c r="J1420" s="16">
        <v>3</v>
      </c>
      <c r="K1420" s="17">
        <f>SUMPRODUCT($A$2:$G$2,'Des Matrix All Tasks All Resp'!C1421:I1421)</f>
        <v>1.3392610796480227</v>
      </c>
      <c r="L1420" s="17">
        <f>SUMPRODUCT($A$2:$G$2,'Des Matrix All Tasks All Resp'!J1421:P1421)</f>
        <v>-0.68125478487649804</v>
      </c>
      <c r="M1420" s="17">
        <f>SUMPRODUCT($A$2:$G$2,'Des Matrix All Tasks All Resp'!Q1421:W1421)</f>
        <v>-0.8515711716844464</v>
      </c>
      <c r="N1420" s="17">
        <f>SUMPRODUCT($A$2:$G$2,'Des Matrix All Tasks All Resp'!X1421:AD1421)</f>
        <v>-0.79214457067197641</v>
      </c>
      <c r="P1420" s="17">
        <v>119</v>
      </c>
      <c r="Q1420" s="17">
        <v>3</v>
      </c>
      <c r="R1420" s="17">
        <f t="shared" si="200"/>
        <v>3.8162225787435333</v>
      </c>
      <c r="S1420" s="17">
        <f t="shared" si="201"/>
        <v>0.50598169568907869</v>
      </c>
      <c r="T1420" s="17">
        <f t="shared" si="202"/>
        <v>0.42674391698803016</v>
      </c>
      <c r="U1420" s="17">
        <f t="shared" si="203"/>
        <v>0.45287253595681493</v>
      </c>
      <c r="W1420" s="17">
        <v>119</v>
      </c>
      <c r="X1420" s="17">
        <v>3</v>
      </c>
      <c r="Y1420" s="17">
        <f t="shared" si="204"/>
        <v>0.73363208360075771</v>
      </c>
      <c r="Z1420" s="17">
        <f t="shared" si="205"/>
        <v>9.7270114101793301E-2</v>
      </c>
      <c r="AA1420" s="17">
        <f t="shared" si="206"/>
        <v>8.2037413312237836E-2</v>
      </c>
      <c r="AB1420" s="17">
        <f t="shared" si="207"/>
        <v>8.7060388985211054E-2</v>
      </c>
      <c r="AD1420" s="17">
        <v>119</v>
      </c>
      <c r="AE1420" s="17">
        <v>3</v>
      </c>
      <c r="AF1420" s="17">
        <f>SUMPRODUCT(Y1420:AB1420,'Coded Choice Data'!C1420:F1420)</f>
        <v>0.73363208360075771</v>
      </c>
      <c r="AG1420" s="17">
        <f t="shared" si="208"/>
        <v>-0.30974762453497645</v>
      </c>
    </row>
    <row r="1421" spans="9:33" x14ac:dyDescent="0.3">
      <c r="I1421" s="16">
        <v>119</v>
      </c>
      <c r="J1421" s="16">
        <v>4</v>
      </c>
      <c r="K1421" s="17">
        <f>SUMPRODUCT($A$2:$G$2,'Des Matrix All Tasks All Resp'!C1422:I1422)</f>
        <v>-0.8515711716844464</v>
      </c>
      <c r="L1421" s="17">
        <f>SUMPRODUCT($A$2:$G$2,'Des Matrix All Tasks All Resp'!J1422:P1422)</f>
        <v>-1.0671293456207582</v>
      </c>
      <c r="M1421" s="17">
        <f>SUMPRODUCT($A$2:$G$2,'Des Matrix All Tasks All Resp'!Q1422:W1422)</f>
        <v>-1.1975725696168413</v>
      </c>
      <c r="N1421" s="17">
        <f>SUMPRODUCT($A$2:$G$2,'Des Matrix All Tasks All Resp'!X1422:AD1422)</f>
        <v>-0.79214457067197641</v>
      </c>
      <c r="P1421" s="17">
        <v>119</v>
      </c>
      <c r="Q1421" s="17">
        <v>4</v>
      </c>
      <c r="R1421" s="17">
        <f t="shared" si="200"/>
        <v>0.42674391698803016</v>
      </c>
      <c r="S1421" s="17">
        <f t="shared" si="201"/>
        <v>0.3439945909823911</v>
      </c>
      <c r="T1421" s="17">
        <f t="shared" si="202"/>
        <v>0.30192622799302171</v>
      </c>
      <c r="U1421" s="17">
        <f t="shared" si="203"/>
        <v>0.45287253595681493</v>
      </c>
      <c r="W1421" s="17">
        <v>119</v>
      </c>
      <c r="X1421" s="17">
        <v>4</v>
      </c>
      <c r="Y1421" s="17">
        <f t="shared" si="204"/>
        <v>0.27973352394784146</v>
      </c>
      <c r="Z1421" s="17">
        <f t="shared" si="205"/>
        <v>0.22549078106062309</v>
      </c>
      <c r="AA1421" s="17">
        <f t="shared" si="206"/>
        <v>0.19791468458386108</v>
      </c>
      <c r="AB1421" s="17">
        <f t="shared" si="207"/>
        <v>0.29686101040767443</v>
      </c>
      <c r="AD1421" s="17">
        <v>119</v>
      </c>
      <c r="AE1421" s="17">
        <v>4</v>
      </c>
      <c r="AF1421" s="17">
        <f>SUMPRODUCT(Y1421:AB1421,'Coded Choice Data'!C1421:F1421)</f>
        <v>0.27973352394784146</v>
      </c>
      <c r="AG1421" s="17">
        <f t="shared" si="208"/>
        <v>-1.2739178291533244</v>
      </c>
    </row>
    <row r="1422" spans="9:33" x14ac:dyDescent="0.3">
      <c r="I1422" s="16">
        <v>119</v>
      </c>
      <c r="J1422" s="16">
        <v>5</v>
      </c>
      <c r="K1422" s="17">
        <f>SUMPRODUCT($A$2:$G$2,'Des Matrix All Tasks All Resp'!C1423:I1423)</f>
        <v>1.3392610796480227</v>
      </c>
      <c r="L1422" s="17">
        <f>SUMPRODUCT($A$2:$G$2,'Des Matrix All Tasks All Resp'!J1423:P1423)</f>
        <v>0.65706357561691719</v>
      </c>
      <c r="M1422" s="17">
        <f>SUMPRODUCT($A$2:$G$2,'Des Matrix All Tasks All Resp'!Q1423:W1423)</f>
        <v>0.66584189037001906</v>
      </c>
      <c r="N1422" s="17">
        <f>SUMPRODUCT($A$2:$G$2,'Des Matrix All Tasks All Resp'!X1423:AD1423)</f>
        <v>-0.79214457067197641</v>
      </c>
      <c r="P1422" s="17">
        <v>119</v>
      </c>
      <c r="Q1422" s="17">
        <v>5</v>
      </c>
      <c r="R1422" s="17">
        <f t="shared" si="200"/>
        <v>3.8162225787435333</v>
      </c>
      <c r="S1422" s="17">
        <f t="shared" si="201"/>
        <v>1.9291192963151294</v>
      </c>
      <c r="T1422" s="17">
        <f t="shared" si="202"/>
        <v>1.9461282584821706</v>
      </c>
      <c r="U1422" s="17">
        <f t="shared" si="203"/>
        <v>0.45287253595681493</v>
      </c>
      <c r="W1422" s="17">
        <v>119</v>
      </c>
      <c r="X1422" s="17">
        <v>5</v>
      </c>
      <c r="Y1422" s="17">
        <f t="shared" si="204"/>
        <v>0.46857342987741968</v>
      </c>
      <c r="Z1422" s="17">
        <f t="shared" si="205"/>
        <v>0.23686617503707263</v>
      </c>
      <c r="AA1422" s="17">
        <f t="shared" si="206"/>
        <v>0.23895461395194584</v>
      </c>
      <c r="AB1422" s="17">
        <f t="shared" si="207"/>
        <v>5.5605781133561828E-2</v>
      </c>
      <c r="AD1422" s="17">
        <v>119</v>
      </c>
      <c r="AE1422" s="17">
        <v>5</v>
      </c>
      <c r="AF1422" s="17">
        <f>SUMPRODUCT(Y1422:AB1422,'Coded Choice Data'!C1422:F1422)</f>
        <v>0.46857342987741968</v>
      </c>
      <c r="AG1422" s="17">
        <f t="shared" si="208"/>
        <v>-0.75806245558852292</v>
      </c>
    </row>
    <row r="1423" spans="9:33" x14ac:dyDescent="0.3">
      <c r="I1423" s="16">
        <v>119</v>
      </c>
      <c r="J1423" s="16">
        <v>6</v>
      </c>
      <c r="K1423" s="17">
        <f>SUMPRODUCT($A$2:$G$2,'Des Matrix All Tasks All Resp'!C1424:I1424)</f>
        <v>-0.68125478487649804</v>
      </c>
      <c r="L1423" s="17">
        <f>SUMPRODUCT($A$2:$G$2,'Des Matrix All Tasks All Resp'!J1424:P1424)</f>
        <v>-0.29981689164942416</v>
      </c>
      <c r="M1423" s="17">
        <f>SUMPRODUCT($A$2:$G$2,'Des Matrix All Tasks All Resp'!Q1424:W1424)</f>
        <v>-0.69446976714678621</v>
      </c>
      <c r="N1423" s="17">
        <f>SUMPRODUCT($A$2:$G$2,'Des Matrix All Tasks All Resp'!X1424:AD1424)</f>
        <v>-0.79214457067197641</v>
      </c>
      <c r="P1423" s="17">
        <v>119</v>
      </c>
      <c r="Q1423" s="17">
        <v>6</v>
      </c>
      <c r="R1423" s="17">
        <f t="shared" si="200"/>
        <v>0.50598169568907869</v>
      </c>
      <c r="S1423" s="17">
        <f t="shared" si="201"/>
        <v>0.74095388310426558</v>
      </c>
      <c r="T1423" s="17">
        <f t="shared" si="202"/>
        <v>0.49933914382267025</v>
      </c>
      <c r="U1423" s="17">
        <f t="shared" si="203"/>
        <v>0.45287253595681493</v>
      </c>
      <c r="W1423" s="17">
        <v>119</v>
      </c>
      <c r="X1423" s="17">
        <v>6</v>
      </c>
      <c r="Y1423" s="17">
        <f t="shared" si="204"/>
        <v>0.23008086144146769</v>
      </c>
      <c r="Z1423" s="17">
        <f t="shared" si="205"/>
        <v>0.33692781609591671</v>
      </c>
      <c r="AA1423" s="17">
        <f t="shared" si="206"/>
        <v>0.22706034890393112</v>
      </c>
      <c r="AB1423" s="17">
        <f t="shared" si="207"/>
        <v>0.20593097355868456</v>
      </c>
      <c r="AD1423" s="17">
        <v>119</v>
      </c>
      <c r="AE1423" s="17">
        <v>6</v>
      </c>
      <c r="AF1423" s="17">
        <f>SUMPRODUCT(Y1423:AB1423,'Coded Choice Data'!C1423:F1423)</f>
        <v>0.33692781609591671</v>
      </c>
      <c r="AG1423" s="17">
        <f t="shared" si="208"/>
        <v>-1.0878865671339988</v>
      </c>
    </row>
    <row r="1424" spans="9:33" x14ac:dyDescent="0.3">
      <c r="I1424" s="16">
        <v>119</v>
      </c>
      <c r="J1424" s="16">
        <v>7</v>
      </c>
      <c r="K1424" s="17">
        <f>SUMPRODUCT($A$2:$G$2,'Des Matrix All Tasks All Resp'!C1425:I1425)</f>
        <v>0.66584189037001906</v>
      </c>
      <c r="L1424" s="17">
        <f>SUMPRODUCT($A$2:$G$2,'Des Matrix All Tasks All Resp'!J1425:P1425)</f>
        <v>-0.8515711716844464</v>
      </c>
      <c r="M1424" s="17">
        <f>SUMPRODUCT($A$2:$G$2,'Des Matrix All Tasks All Resp'!Q1425:W1425)</f>
        <v>-0.29981689164942416</v>
      </c>
      <c r="N1424" s="17">
        <f>SUMPRODUCT($A$2:$G$2,'Des Matrix All Tasks All Resp'!X1425:AD1425)</f>
        <v>-0.79214457067197641</v>
      </c>
      <c r="P1424" s="17">
        <v>119</v>
      </c>
      <c r="Q1424" s="17">
        <v>7</v>
      </c>
      <c r="R1424" s="17">
        <f t="shared" si="200"/>
        <v>1.9461282584821706</v>
      </c>
      <c r="S1424" s="17">
        <f t="shared" si="201"/>
        <v>0.42674391698803016</v>
      </c>
      <c r="T1424" s="17">
        <f t="shared" si="202"/>
        <v>0.74095388310426558</v>
      </c>
      <c r="U1424" s="17">
        <f t="shared" si="203"/>
        <v>0.45287253595681493</v>
      </c>
      <c r="W1424" s="17">
        <v>119</v>
      </c>
      <c r="X1424" s="17">
        <v>7</v>
      </c>
      <c r="Y1424" s="17">
        <f t="shared" si="204"/>
        <v>0.54563855254439342</v>
      </c>
      <c r="Z1424" s="17">
        <f t="shared" si="205"/>
        <v>0.1196467561465229</v>
      </c>
      <c r="AA1424" s="17">
        <f t="shared" si="206"/>
        <v>0.20774221972115875</v>
      </c>
      <c r="AB1424" s="17">
        <f t="shared" si="207"/>
        <v>0.12697247158792493</v>
      </c>
      <c r="AD1424" s="17">
        <v>119</v>
      </c>
      <c r="AE1424" s="17">
        <v>7</v>
      </c>
      <c r="AF1424" s="17">
        <f>SUMPRODUCT(Y1424:AB1424,'Coded Choice Data'!C1424:F1424)</f>
        <v>0.54563855254439342</v>
      </c>
      <c r="AG1424" s="17">
        <f t="shared" si="208"/>
        <v>-0.60579851412740759</v>
      </c>
    </row>
    <row r="1425" spans="9:33" x14ac:dyDescent="0.3">
      <c r="I1425" s="16">
        <v>119</v>
      </c>
      <c r="J1425" s="16">
        <v>8</v>
      </c>
      <c r="K1425" s="17">
        <f>SUMPRODUCT($A$2:$G$2,'Des Matrix All Tasks All Resp'!C1426:I1426)</f>
        <v>-1.1975725696168413</v>
      </c>
      <c r="L1425" s="17">
        <f>SUMPRODUCT($A$2:$G$2,'Des Matrix All Tasks All Resp'!J1426:P1426)</f>
        <v>-0.68125478487649804</v>
      </c>
      <c r="M1425" s="17">
        <f>SUMPRODUCT($A$2:$G$2,'Des Matrix All Tasks All Resp'!Q1426:W1426)</f>
        <v>0.65706357561691719</v>
      </c>
      <c r="N1425" s="17">
        <f>SUMPRODUCT($A$2:$G$2,'Des Matrix All Tasks All Resp'!X1426:AD1426)</f>
        <v>-0.79214457067197641</v>
      </c>
      <c r="P1425" s="17">
        <v>119</v>
      </c>
      <c r="Q1425" s="17">
        <v>8</v>
      </c>
      <c r="R1425" s="17">
        <f t="shared" si="200"/>
        <v>0.30192622799302171</v>
      </c>
      <c r="S1425" s="17">
        <f t="shared" si="201"/>
        <v>0.50598169568907869</v>
      </c>
      <c r="T1425" s="17">
        <f t="shared" si="202"/>
        <v>1.9291192963151294</v>
      </c>
      <c r="U1425" s="17">
        <f t="shared" si="203"/>
        <v>0.45287253595681493</v>
      </c>
      <c r="W1425" s="17">
        <v>119</v>
      </c>
      <c r="X1425" s="17">
        <v>8</v>
      </c>
      <c r="Y1425" s="17">
        <f t="shared" si="204"/>
        <v>9.4650694721508805E-2</v>
      </c>
      <c r="Z1425" s="17">
        <f t="shared" si="205"/>
        <v>0.15861993617343256</v>
      </c>
      <c r="AA1425" s="17">
        <f t="shared" si="206"/>
        <v>0.60475859553716993</v>
      </c>
      <c r="AB1425" s="17">
        <f t="shared" si="207"/>
        <v>0.14197077356788865</v>
      </c>
      <c r="AD1425" s="17">
        <v>119</v>
      </c>
      <c r="AE1425" s="17">
        <v>8</v>
      </c>
      <c r="AF1425" s="17">
        <f>SUMPRODUCT(Y1425:AB1425,'Coded Choice Data'!C1425:F1425)</f>
        <v>0.15861993617343256</v>
      </c>
      <c r="AG1425" s="17">
        <f t="shared" si="208"/>
        <v>-1.8412442767136756</v>
      </c>
    </row>
    <row r="1426" spans="9:33" x14ac:dyDescent="0.3">
      <c r="I1426" s="16">
        <v>119</v>
      </c>
      <c r="J1426" s="16">
        <v>9</v>
      </c>
      <c r="K1426" s="17">
        <f>SUMPRODUCT($A$2:$G$2,'Des Matrix All Tasks All Resp'!C1427:I1427)</f>
        <v>-1.0671293456207582</v>
      </c>
      <c r="L1426" s="17">
        <f>SUMPRODUCT($A$2:$G$2,'Des Matrix All Tasks All Resp'!J1427:P1427)</f>
        <v>-0.69446976714678621</v>
      </c>
      <c r="M1426" s="17">
        <f>SUMPRODUCT($A$2:$G$2,'Des Matrix All Tasks All Resp'!Q1427:W1427)</f>
        <v>1.3392610796480227</v>
      </c>
      <c r="N1426" s="17">
        <f>SUMPRODUCT($A$2:$G$2,'Des Matrix All Tasks All Resp'!X1427:AD1427)</f>
        <v>-0.79214457067197641</v>
      </c>
      <c r="P1426" s="17">
        <v>119</v>
      </c>
      <c r="Q1426" s="17">
        <v>9</v>
      </c>
      <c r="R1426" s="17">
        <f t="shared" si="200"/>
        <v>0.3439945909823911</v>
      </c>
      <c r="S1426" s="17">
        <f t="shared" si="201"/>
        <v>0.49933914382267025</v>
      </c>
      <c r="T1426" s="17">
        <f t="shared" si="202"/>
        <v>3.8162225787435333</v>
      </c>
      <c r="U1426" s="17">
        <f t="shared" si="203"/>
        <v>0.45287253595681493</v>
      </c>
      <c r="W1426" s="17">
        <v>119</v>
      </c>
      <c r="X1426" s="17">
        <v>9</v>
      </c>
      <c r="Y1426" s="17">
        <f t="shared" si="204"/>
        <v>6.7285941987372616E-2</v>
      </c>
      <c r="Z1426" s="17">
        <f t="shared" si="205"/>
        <v>9.7671607473026778E-2</v>
      </c>
      <c r="AA1426" s="17">
        <f t="shared" si="206"/>
        <v>0.7464597926116322</v>
      </c>
      <c r="AB1426" s="17">
        <f t="shared" si="207"/>
        <v>8.8582657927968433E-2</v>
      </c>
      <c r="AD1426" s="17">
        <v>119</v>
      </c>
      <c r="AE1426" s="17">
        <v>9</v>
      </c>
      <c r="AF1426" s="17">
        <f>SUMPRODUCT(Y1426:AB1426,'Coded Choice Data'!C1426:F1426)</f>
        <v>0.7464597926116322</v>
      </c>
      <c r="AG1426" s="17">
        <f t="shared" si="208"/>
        <v>-0.29241352465689846</v>
      </c>
    </row>
    <row r="1427" spans="9:33" x14ac:dyDescent="0.3">
      <c r="I1427" s="16">
        <v>119</v>
      </c>
      <c r="J1427" s="16">
        <v>10</v>
      </c>
      <c r="K1427" s="17">
        <f>SUMPRODUCT($A$2:$G$2,'Des Matrix All Tasks All Resp'!C1428:I1428)</f>
        <v>-0.29981689164942416</v>
      </c>
      <c r="L1427" s="17">
        <f>SUMPRODUCT($A$2:$G$2,'Des Matrix All Tasks All Resp'!J1428:P1428)</f>
        <v>1.3392610796480227</v>
      </c>
      <c r="M1427" s="17">
        <f>SUMPRODUCT($A$2:$G$2,'Des Matrix All Tasks All Resp'!Q1428:W1428)</f>
        <v>-1.1975725696168413</v>
      </c>
      <c r="N1427" s="17">
        <f>SUMPRODUCT($A$2:$G$2,'Des Matrix All Tasks All Resp'!X1428:AD1428)</f>
        <v>-0.79214457067197641</v>
      </c>
      <c r="P1427" s="17">
        <v>119</v>
      </c>
      <c r="Q1427" s="17">
        <v>10</v>
      </c>
      <c r="R1427" s="17">
        <f t="shared" si="200"/>
        <v>0.74095388310426558</v>
      </c>
      <c r="S1427" s="17">
        <f t="shared" si="201"/>
        <v>3.8162225787435333</v>
      </c>
      <c r="T1427" s="17">
        <f t="shared" si="202"/>
        <v>0.30192622799302171</v>
      </c>
      <c r="U1427" s="17">
        <f t="shared" si="203"/>
        <v>0.45287253595681493</v>
      </c>
      <c r="W1427" s="17">
        <v>119</v>
      </c>
      <c r="X1427" s="17">
        <v>10</v>
      </c>
      <c r="Y1427" s="17">
        <f t="shared" si="204"/>
        <v>0.13948745082729661</v>
      </c>
      <c r="Z1427" s="17">
        <f t="shared" si="205"/>
        <v>0.71841874566922448</v>
      </c>
      <c r="AA1427" s="17">
        <f t="shared" si="206"/>
        <v>5.6838786921805544E-2</v>
      </c>
      <c r="AB1427" s="17">
        <f t="shared" si="207"/>
        <v>8.525501658167324E-2</v>
      </c>
      <c r="AD1427" s="17">
        <v>119</v>
      </c>
      <c r="AE1427" s="17">
        <v>10</v>
      </c>
      <c r="AF1427" s="17">
        <f>SUMPRODUCT(Y1427:AB1427,'Coded Choice Data'!C1427:F1427)</f>
        <v>0.71841874566922448</v>
      </c>
      <c r="AG1427" s="17">
        <f t="shared" si="208"/>
        <v>-0.33070266869701831</v>
      </c>
    </row>
    <row r="1428" spans="9:33" x14ac:dyDescent="0.3">
      <c r="I1428" s="16">
        <v>119</v>
      </c>
      <c r="J1428" s="16">
        <v>11</v>
      </c>
      <c r="K1428" s="17">
        <f>SUMPRODUCT($A$2:$G$2,'Des Matrix All Tasks All Resp'!C1429:I1429)</f>
        <v>-1.0671293456207582</v>
      </c>
      <c r="L1428" s="17">
        <f>SUMPRODUCT($A$2:$G$2,'Des Matrix All Tasks All Resp'!J1429:P1429)</f>
        <v>0.66584189037001906</v>
      </c>
      <c r="M1428" s="17">
        <f>SUMPRODUCT($A$2:$G$2,'Des Matrix All Tasks All Resp'!Q1429:W1429)</f>
        <v>-0.68125478487649804</v>
      </c>
      <c r="N1428" s="17">
        <f>SUMPRODUCT($A$2:$G$2,'Des Matrix All Tasks All Resp'!X1429:AD1429)</f>
        <v>-0.79214457067197641</v>
      </c>
      <c r="P1428" s="17">
        <v>119</v>
      </c>
      <c r="Q1428" s="17">
        <v>11</v>
      </c>
      <c r="R1428" s="17">
        <f t="shared" si="200"/>
        <v>0.3439945909823911</v>
      </c>
      <c r="S1428" s="17">
        <f t="shared" si="201"/>
        <v>1.9461282584821706</v>
      </c>
      <c r="T1428" s="17">
        <f t="shared" si="202"/>
        <v>0.50598169568907869</v>
      </c>
      <c r="U1428" s="17">
        <f t="shared" si="203"/>
        <v>0.45287253595681493</v>
      </c>
      <c r="W1428" s="17">
        <v>119</v>
      </c>
      <c r="X1428" s="17">
        <v>11</v>
      </c>
      <c r="Y1428" s="17">
        <f t="shared" si="204"/>
        <v>0.10587781396870258</v>
      </c>
      <c r="Z1428" s="17">
        <f t="shared" si="205"/>
        <v>0.59899722586439763</v>
      </c>
      <c r="AA1428" s="17">
        <f t="shared" si="206"/>
        <v>0.15573569251407005</v>
      </c>
      <c r="AB1428" s="17">
        <f t="shared" si="207"/>
        <v>0.1393892676528298</v>
      </c>
      <c r="AD1428" s="17">
        <v>119</v>
      </c>
      <c r="AE1428" s="17">
        <v>11</v>
      </c>
      <c r="AF1428" s="17">
        <f>SUMPRODUCT(Y1428:AB1428,'Coded Choice Data'!C1428:F1428)</f>
        <v>0.15573569251407005</v>
      </c>
      <c r="AG1428" s="17">
        <f t="shared" si="208"/>
        <v>-1.8595949874020634</v>
      </c>
    </row>
    <row r="1429" spans="9:33" x14ac:dyDescent="0.3">
      <c r="I1429" s="16">
        <v>119</v>
      </c>
      <c r="J1429" s="16">
        <v>12</v>
      </c>
      <c r="K1429" s="17">
        <f>SUMPRODUCT($A$2:$G$2,'Des Matrix All Tasks All Resp'!C1430:I1430)</f>
        <v>0.65706357561691719</v>
      </c>
      <c r="L1429" s="17">
        <f>SUMPRODUCT($A$2:$G$2,'Des Matrix All Tasks All Resp'!J1430:P1430)</f>
        <v>-0.8515711716844464</v>
      </c>
      <c r="M1429" s="17">
        <f>SUMPRODUCT($A$2:$G$2,'Des Matrix All Tasks All Resp'!Q1430:W1430)</f>
        <v>-0.69446976714678621</v>
      </c>
      <c r="N1429" s="17">
        <f>SUMPRODUCT($A$2:$G$2,'Des Matrix All Tasks All Resp'!X1430:AD1430)</f>
        <v>-0.79214457067197641</v>
      </c>
      <c r="P1429" s="17">
        <v>119</v>
      </c>
      <c r="Q1429" s="17">
        <v>12</v>
      </c>
      <c r="R1429" s="17">
        <f t="shared" si="200"/>
        <v>1.9291192963151294</v>
      </c>
      <c r="S1429" s="17">
        <f t="shared" si="201"/>
        <v>0.42674391698803016</v>
      </c>
      <c r="T1429" s="17">
        <f t="shared" si="202"/>
        <v>0.49933914382267025</v>
      </c>
      <c r="U1429" s="17">
        <f t="shared" si="203"/>
        <v>0.45287253595681493</v>
      </c>
      <c r="W1429" s="17">
        <v>119</v>
      </c>
      <c r="X1429" s="17">
        <v>12</v>
      </c>
      <c r="Y1429" s="17">
        <f t="shared" si="204"/>
        <v>0.58315466205103683</v>
      </c>
      <c r="Z1429" s="17">
        <f t="shared" si="205"/>
        <v>0.1290006819012392</v>
      </c>
      <c r="AA1429" s="17">
        <f t="shared" si="206"/>
        <v>0.15094553780109821</v>
      </c>
      <c r="AB1429" s="17">
        <f t="shared" si="207"/>
        <v>0.13689911824662579</v>
      </c>
      <c r="AD1429" s="17">
        <v>119</v>
      </c>
      <c r="AE1429" s="17">
        <v>12</v>
      </c>
      <c r="AF1429" s="17">
        <f>SUMPRODUCT(Y1429:AB1429,'Coded Choice Data'!C1429:F1429)</f>
        <v>0.58315466205103683</v>
      </c>
      <c r="AG1429" s="17">
        <f t="shared" si="208"/>
        <v>-0.53930284127695449</v>
      </c>
    </row>
    <row r="1430" spans="9:33" x14ac:dyDescent="0.3">
      <c r="I1430" s="16">
        <v>120</v>
      </c>
      <c r="J1430" s="16">
        <v>1</v>
      </c>
      <c r="K1430" s="17">
        <f>SUMPRODUCT($A$2:$G$2,'Des Matrix All Tasks All Resp'!C1431:I1431)</f>
        <v>-0.69446976714678621</v>
      </c>
      <c r="L1430" s="17">
        <f>SUMPRODUCT($A$2:$G$2,'Des Matrix All Tasks All Resp'!J1431:P1431)</f>
        <v>-1.1975725696168413</v>
      </c>
      <c r="M1430" s="17">
        <f>SUMPRODUCT($A$2:$G$2,'Des Matrix All Tasks All Resp'!Q1431:W1431)</f>
        <v>0.66584189037001906</v>
      </c>
      <c r="N1430" s="17">
        <f>SUMPRODUCT($A$2:$G$2,'Des Matrix All Tasks All Resp'!X1431:AD1431)</f>
        <v>-0.79214457067197641</v>
      </c>
      <c r="P1430" s="17">
        <v>120</v>
      </c>
      <c r="Q1430" s="17">
        <v>1</v>
      </c>
      <c r="R1430" s="17">
        <f t="shared" si="200"/>
        <v>0.49933914382267025</v>
      </c>
      <c r="S1430" s="17">
        <f t="shared" si="201"/>
        <v>0.30192622799302171</v>
      </c>
      <c r="T1430" s="17">
        <f t="shared" si="202"/>
        <v>1.9461282584821706</v>
      </c>
      <c r="U1430" s="17">
        <f t="shared" si="203"/>
        <v>0.45287253595681493</v>
      </c>
      <c r="W1430" s="17">
        <v>120</v>
      </c>
      <c r="X1430" s="17">
        <v>1</v>
      </c>
      <c r="Y1430" s="17">
        <f t="shared" si="204"/>
        <v>0.15603050430241394</v>
      </c>
      <c r="Z1430" s="17">
        <f t="shared" si="205"/>
        <v>9.4344098992981823E-2</v>
      </c>
      <c r="AA1430" s="17">
        <f t="shared" si="206"/>
        <v>0.60811449966355624</v>
      </c>
      <c r="AB1430" s="17">
        <f t="shared" si="207"/>
        <v>0.14151089704104794</v>
      </c>
      <c r="AD1430" s="17">
        <v>120</v>
      </c>
      <c r="AE1430" s="17">
        <v>1</v>
      </c>
      <c r="AF1430" s="17">
        <f>SUMPRODUCT(Y1430:AB1430,'Coded Choice Data'!C1430:F1430)</f>
        <v>0.60811449966355624</v>
      </c>
      <c r="AG1430" s="17">
        <f t="shared" si="208"/>
        <v>-0.49739209293123748</v>
      </c>
    </row>
    <row r="1431" spans="9:33" x14ac:dyDescent="0.3">
      <c r="I1431" s="16">
        <v>120</v>
      </c>
      <c r="J1431" s="16">
        <v>2</v>
      </c>
      <c r="K1431" s="17">
        <f>SUMPRODUCT($A$2:$G$2,'Des Matrix All Tasks All Resp'!C1432:I1432)</f>
        <v>-0.29981689164942416</v>
      </c>
      <c r="L1431" s="17">
        <f>SUMPRODUCT($A$2:$G$2,'Des Matrix All Tasks All Resp'!J1432:P1432)</f>
        <v>0.65706357561691719</v>
      </c>
      <c r="M1431" s="17">
        <f>SUMPRODUCT($A$2:$G$2,'Des Matrix All Tasks All Resp'!Q1432:W1432)</f>
        <v>-1.0671293456207582</v>
      </c>
      <c r="N1431" s="17">
        <f>SUMPRODUCT($A$2:$G$2,'Des Matrix All Tasks All Resp'!X1432:AD1432)</f>
        <v>-0.79214457067197641</v>
      </c>
      <c r="P1431" s="17">
        <v>120</v>
      </c>
      <c r="Q1431" s="17">
        <v>2</v>
      </c>
      <c r="R1431" s="17">
        <f t="shared" si="200"/>
        <v>0.74095388310426558</v>
      </c>
      <c r="S1431" s="17">
        <f t="shared" si="201"/>
        <v>1.9291192963151294</v>
      </c>
      <c r="T1431" s="17">
        <f t="shared" si="202"/>
        <v>0.3439945909823911</v>
      </c>
      <c r="U1431" s="17">
        <f t="shared" si="203"/>
        <v>0.45287253595681493</v>
      </c>
      <c r="W1431" s="17">
        <v>120</v>
      </c>
      <c r="X1431" s="17">
        <v>2</v>
      </c>
      <c r="Y1431" s="17">
        <f t="shared" si="204"/>
        <v>0.21371982717594143</v>
      </c>
      <c r="Z1431" s="17">
        <f t="shared" si="205"/>
        <v>0.55643279833142645</v>
      </c>
      <c r="AA1431" s="17">
        <f t="shared" si="206"/>
        <v>9.922137694481846E-2</v>
      </c>
      <c r="AB1431" s="17">
        <f t="shared" si="207"/>
        <v>0.13062599754781365</v>
      </c>
      <c r="AD1431" s="17">
        <v>120</v>
      </c>
      <c r="AE1431" s="17">
        <v>2</v>
      </c>
      <c r="AF1431" s="17">
        <f>SUMPRODUCT(Y1431:AB1431,'Coded Choice Data'!C1431:F1431)</f>
        <v>0.13062599754781365</v>
      </c>
      <c r="AG1431" s="17">
        <f t="shared" si="208"/>
        <v>-2.0354170195625474</v>
      </c>
    </row>
    <row r="1432" spans="9:33" x14ac:dyDescent="0.3">
      <c r="I1432" s="16">
        <v>120</v>
      </c>
      <c r="J1432" s="16">
        <v>3</v>
      </c>
      <c r="K1432" s="17">
        <f>SUMPRODUCT($A$2:$G$2,'Des Matrix All Tasks All Resp'!C1433:I1433)</f>
        <v>1.3392610796480227</v>
      </c>
      <c r="L1432" s="17">
        <f>SUMPRODUCT($A$2:$G$2,'Des Matrix All Tasks All Resp'!J1433:P1433)</f>
        <v>-0.68125478487649804</v>
      </c>
      <c r="M1432" s="17">
        <f>SUMPRODUCT($A$2:$G$2,'Des Matrix All Tasks All Resp'!Q1433:W1433)</f>
        <v>-0.8515711716844464</v>
      </c>
      <c r="N1432" s="17">
        <f>SUMPRODUCT($A$2:$G$2,'Des Matrix All Tasks All Resp'!X1433:AD1433)</f>
        <v>-0.79214457067197641</v>
      </c>
      <c r="P1432" s="17">
        <v>120</v>
      </c>
      <c r="Q1432" s="17">
        <v>3</v>
      </c>
      <c r="R1432" s="17">
        <f t="shared" si="200"/>
        <v>3.8162225787435333</v>
      </c>
      <c r="S1432" s="17">
        <f t="shared" si="201"/>
        <v>0.50598169568907869</v>
      </c>
      <c r="T1432" s="17">
        <f t="shared" si="202"/>
        <v>0.42674391698803016</v>
      </c>
      <c r="U1432" s="17">
        <f t="shared" si="203"/>
        <v>0.45287253595681493</v>
      </c>
      <c r="W1432" s="17">
        <v>120</v>
      </c>
      <c r="X1432" s="17">
        <v>3</v>
      </c>
      <c r="Y1432" s="17">
        <f t="shared" si="204"/>
        <v>0.73363208360075771</v>
      </c>
      <c r="Z1432" s="17">
        <f t="shared" si="205"/>
        <v>9.7270114101793301E-2</v>
      </c>
      <c r="AA1432" s="17">
        <f t="shared" si="206"/>
        <v>8.2037413312237836E-2</v>
      </c>
      <c r="AB1432" s="17">
        <f t="shared" si="207"/>
        <v>8.7060388985211054E-2</v>
      </c>
      <c r="AD1432" s="17">
        <v>120</v>
      </c>
      <c r="AE1432" s="17">
        <v>3</v>
      </c>
      <c r="AF1432" s="17">
        <f>SUMPRODUCT(Y1432:AB1432,'Coded Choice Data'!C1432:F1432)</f>
        <v>9.7270114101793301E-2</v>
      </c>
      <c r="AG1432" s="17">
        <f t="shared" si="208"/>
        <v>-2.3302634890594969</v>
      </c>
    </row>
    <row r="1433" spans="9:33" x14ac:dyDescent="0.3">
      <c r="I1433" s="16">
        <v>120</v>
      </c>
      <c r="J1433" s="16">
        <v>4</v>
      </c>
      <c r="K1433" s="17">
        <f>SUMPRODUCT($A$2:$G$2,'Des Matrix All Tasks All Resp'!C1434:I1434)</f>
        <v>-0.8515711716844464</v>
      </c>
      <c r="L1433" s="17">
        <f>SUMPRODUCT($A$2:$G$2,'Des Matrix All Tasks All Resp'!J1434:P1434)</f>
        <v>-1.0671293456207582</v>
      </c>
      <c r="M1433" s="17">
        <f>SUMPRODUCT($A$2:$G$2,'Des Matrix All Tasks All Resp'!Q1434:W1434)</f>
        <v>-1.1975725696168413</v>
      </c>
      <c r="N1433" s="17">
        <f>SUMPRODUCT($A$2:$G$2,'Des Matrix All Tasks All Resp'!X1434:AD1434)</f>
        <v>-0.79214457067197641</v>
      </c>
      <c r="P1433" s="17">
        <v>120</v>
      </c>
      <c r="Q1433" s="17">
        <v>4</v>
      </c>
      <c r="R1433" s="17">
        <f t="shared" si="200"/>
        <v>0.42674391698803016</v>
      </c>
      <c r="S1433" s="17">
        <f t="shared" si="201"/>
        <v>0.3439945909823911</v>
      </c>
      <c r="T1433" s="17">
        <f t="shared" si="202"/>
        <v>0.30192622799302171</v>
      </c>
      <c r="U1433" s="17">
        <f t="shared" si="203"/>
        <v>0.45287253595681493</v>
      </c>
      <c r="W1433" s="17">
        <v>120</v>
      </c>
      <c r="X1433" s="17">
        <v>4</v>
      </c>
      <c r="Y1433" s="17">
        <f t="shared" si="204"/>
        <v>0.27973352394784146</v>
      </c>
      <c r="Z1433" s="17">
        <f t="shared" si="205"/>
        <v>0.22549078106062309</v>
      </c>
      <c r="AA1433" s="17">
        <f t="shared" si="206"/>
        <v>0.19791468458386108</v>
      </c>
      <c r="AB1433" s="17">
        <f t="shared" si="207"/>
        <v>0.29686101040767443</v>
      </c>
      <c r="AD1433" s="17">
        <v>120</v>
      </c>
      <c r="AE1433" s="17">
        <v>4</v>
      </c>
      <c r="AF1433" s="17">
        <f>SUMPRODUCT(Y1433:AB1433,'Coded Choice Data'!C1433:F1433)</f>
        <v>0.22549078106062309</v>
      </c>
      <c r="AG1433" s="17">
        <f t="shared" si="208"/>
        <v>-1.4894760030896363</v>
      </c>
    </row>
    <row r="1434" spans="9:33" x14ac:dyDescent="0.3">
      <c r="I1434" s="16">
        <v>120</v>
      </c>
      <c r="J1434" s="16">
        <v>5</v>
      </c>
      <c r="K1434" s="17">
        <f>SUMPRODUCT($A$2:$G$2,'Des Matrix All Tasks All Resp'!C1435:I1435)</f>
        <v>1.3392610796480227</v>
      </c>
      <c r="L1434" s="17">
        <f>SUMPRODUCT($A$2:$G$2,'Des Matrix All Tasks All Resp'!J1435:P1435)</f>
        <v>0.65706357561691719</v>
      </c>
      <c r="M1434" s="17">
        <f>SUMPRODUCT($A$2:$G$2,'Des Matrix All Tasks All Resp'!Q1435:W1435)</f>
        <v>0.66584189037001906</v>
      </c>
      <c r="N1434" s="17">
        <f>SUMPRODUCT($A$2:$G$2,'Des Matrix All Tasks All Resp'!X1435:AD1435)</f>
        <v>-0.79214457067197641</v>
      </c>
      <c r="P1434" s="17">
        <v>120</v>
      </c>
      <c r="Q1434" s="17">
        <v>5</v>
      </c>
      <c r="R1434" s="17">
        <f t="shared" si="200"/>
        <v>3.8162225787435333</v>
      </c>
      <c r="S1434" s="17">
        <f t="shared" si="201"/>
        <v>1.9291192963151294</v>
      </c>
      <c r="T1434" s="17">
        <f t="shared" si="202"/>
        <v>1.9461282584821706</v>
      </c>
      <c r="U1434" s="17">
        <f t="shared" si="203"/>
        <v>0.45287253595681493</v>
      </c>
      <c r="W1434" s="17">
        <v>120</v>
      </c>
      <c r="X1434" s="17">
        <v>5</v>
      </c>
      <c r="Y1434" s="17">
        <f t="shared" si="204"/>
        <v>0.46857342987741968</v>
      </c>
      <c r="Z1434" s="17">
        <f t="shared" si="205"/>
        <v>0.23686617503707263</v>
      </c>
      <c r="AA1434" s="17">
        <f t="shared" si="206"/>
        <v>0.23895461395194584</v>
      </c>
      <c r="AB1434" s="17">
        <f t="shared" si="207"/>
        <v>5.5605781133561828E-2</v>
      </c>
      <c r="AD1434" s="17">
        <v>120</v>
      </c>
      <c r="AE1434" s="17">
        <v>5</v>
      </c>
      <c r="AF1434" s="17">
        <f>SUMPRODUCT(Y1434:AB1434,'Coded Choice Data'!C1434:F1434)</f>
        <v>0.46857342987741968</v>
      </c>
      <c r="AG1434" s="17">
        <f t="shared" si="208"/>
        <v>-0.75806245558852292</v>
      </c>
    </row>
    <row r="1435" spans="9:33" x14ac:dyDescent="0.3">
      <c r="I1435" s="16">
        <v>120</v>
      </c>
      <c r="J1435" s="16">
        <v>6</v>
      </c>
      <c r="K1435" s="17">
        <f>SUMPRODUCT($A$2:$G$2,'Des Matrix All Tasks All Resp'!C1436:I1436)</f>
        <v>-0.68125478487649804</v>
      </c>
      <c r="L1435" s="17">
        <f>SUMPRODUCT($A$2:$G$2,'Des Matrix All Tasks All Resp'!J1436:P1436)</f>
        <v>-0.29981689164942416</v>
      </c>
      <c r="M1435" s="17">
        <f>SUMPRODUCT($A$2:$G$2,'Des Matrix All Tasks All Resp'!Q1436:W1436)</f>
        <v>-0.69446976714678621</v>
      </c>
      <c r="N1435" s="17">
        <f>SUMPRODUCT($A$2:$G$2,'Des Matrix All Tasks All Resp'!X1436:AD1436)</f>
        <v>-0.79214457067197641</v>
      </c>
      <c r="P1435" s="17">
        <v>120</v>
      </c>
      <c r="Q1435" s="17">
        <v>6</v>
      </c>
      <c r="R1435" s="17">
        <f t="shared" si="200"/>
        <v>0.50598169568907869</v>
      </c>
      <c r="S1435" s="17">
        <f t="shared" si="201"/>
        <v>0.74095388310426558</v>
      </c>
      <c r="T1435" s="17">
        <f t="shared" si="202"/>
        <v>0.49933914382267025</v>
      </c>
      <c r="U1435" s="17">
        <f t="shared" si="203"/>
        <v>0.45287253595681493</v>
      </c>
      <c r="W1435" s="17">
        <v>120</v>
      </c>
      <c r="X1435" s="17">
        <v>6</v>
      </c>
      <c r="Y1435" s="17">
        <f t="shared" si="204"/>
        <v>0.23008086144146769</v>
      </c>
      <c r="Z1435" s="17">
        <f t="shared" si="205"/>
        <v>0.33692781609591671</v>
      </c>
      <c r="AA1435" s="17">
        <f t="shared" si="206"/>
        <v>0.22706034890393112</v>
      </c>
      <c r="AB1435" s="17">
        <f t="shared" si="207"/>
        <v>0.20593097355868456</v>
      </c>
      <c r="AD1435" s="17">
        <v>120</v>
      </c>
      <c r="AE1435" s="17">
        <v>6</v>
      </c>
      <c r="AF1435" s="17">
        <f>SUMPRODUCT(Y1435:AB1435,'Coded Choice Data'!C1435:F1435)</f>
        <v>0.23008086144146769</v>
      </c>
      <c r="AG1435" s="17">
        <f t="shared" si="208"/>
        <v>-1.4693244603610727</v>
      </c>
    </row>
    <row r="1436" spans="9:33" x14ac:dyDescent="0.3">
      <c r="I1436" s="16">
        <v>120</v>
      </c>
      <c r="J1436" s="16">
        <v>7</v>
      </c>
      <c r="K1436" s="17">
        <f>SUMPRODUCT($A$2:$G$2,'Des Matrix All Tasks All Resp'!C1437:I1437)</f>
        <v>0.66584189037001906</v>
      </c>
      <c r="L1436" s="17">
        <f>SUMPRODUCT($A$2:$G$2,'Des Matrix All Tasks All Resp'!J1437:P1437)</f>
        <v>-0.8515711716844464</v>
      </c>
      <c r="M1436" s="17">
        <f>SUMPRODUCT($A$2:$G$2,'Des Matrix All Tasks All Resp'!Q1437:W1437)</f>
        <v>-0.29981689164942416</v>
      </c>
      <c r="N1436" s="17">
        <f>SUMPRODUCT($A$2:$G$2,'Des Matrix All Tasks All Resp'!X1437:AD1437)</f>
        <v>-0.79214457067197641</v>
      </c>
      <c r="P1436" s="17">
        <v>120</v>
      </c>
      <c r="Q1436" s="17">
        <v>7</v>
      </c>
      <c r="R1436" s="17">
        <f t="shared" si="200"/>
        <v>1.9461282584821706</v>
      </c>
      <c r="S1436" s="17">
        <f t="shared" si="201"/>
        <v>0.42674391698803016</v>
      </c>
      <c r="T1436" s="17">
        <f t="shared" si="202"/>
        <v>0.74095388310426558</v>
      </c>
      <c r="U1436" s="17">
        <f t="shared" si="203"/>
        <v>0.45287253595681493</v>
      </c>
      <c r="W1436" s="17">
        <v>120</v>
      </c>
      <c r="X1436" s="17">
        <v>7</v>
      </c>
      <c r="Y1436" s="17">
        <f t="shared" si="204"/>
        <v>0.54563855254439342</v>
      </c>
      <c r="Z1436" s="17">
        <f t="shared" si="205"/>
        <v>0.1196467561465229</v>
      </c>
      <c r="AA1436" s="17">
        <f t="shared" si="206"/>
        <v>0.20774221972115875</v>
      </c>
      <c r="AB1436" s="17">
        <f t="shared" si="207"/>
        <v>0.12697247158792493</v>
      </c>
      <c r="AD1436" s="17">
        <v>120</v>
      </c>
      <c r="AE1436" s="17">
        <v>7</v>
      </c>
      <c r="AF1436" s="17">
        <f>SUMPRODUCT(Y1436:AB1436,'Coded Choice Data'!C1436:F1436)</f>
        <v>0.54563855254439342</v>
      </c>
      <c r="AG1436" s="17">
        <f t="shared" si="208"/>
        <v>-0.60579851412740759</v>
      </c>
    </row>
    <row r="1437" spans="9:33" x14ac:dyDescent="0.3">
      <c r="I1437" s="16">
        <v>120</v>
      </c>
      <c r="J1437" s="16">
        <v>8</v>
      </c>
      <c r="K1437" s="17">
        <f>SUMPRODUCT($A$2:$G$2,'Des Matrix All Tasks All Resp'!C1438:I1438)</f>
        <v>-1.1975725696168413</v>
      </c>
      <c r="L1437" s="17">
        <f>SUMPRODUCT($A$2:$G$2,'Des Matrix All Tasks All Resp'!J1438:P1438)</f>
        <v>-0.68125478487649804</v>
      </c>
      <c r="M1437" s="17">
        <f>SUMPRODUCT($A$2:$G$2,'Des Matrix All Tasks All Resp'!Q1438:W1438)</f>
        <v>0.65706357561691719</v>
      </c>
      <c r="N1437" s="17">
        <f>SUMPRODUCT($A$2:$G$2,'Des Matrix All Tasks All Resp'!X1438:AD1438)</f>
        <v>-0.79214457067197641</v>
      </c>
      <c r="P1437" s="17">
        <v>120</v>
      </c>
      <c r="Q1437" s="17">
        <v>8</v>
      </c>
      <c r="R1437" s="17">
        <f t="shared" si="200"/>
        <v>0.30192622799302171</v>
      </c>
      <c r="S1437" s="17">
        <f t="shared" si="201"/>
        <v>0.50598169568907869</v>
      </c>
      <c r="T1437" s="17">
        <f t="shared" si="202"/>
        <v>1.9291192963151294</v>
      </c>
      <c r="U1437" s="17">
        <f t="shared" si="203"/>
        <v>0.45287253595681493</v>
      </c>
      <c r="W1437" s="17">
        <v>120</v>
      </c>
      <c r="X1437" s="17">
        <v>8</v>
      </c>
      <c r="Y1437" s="17">
        <f t="shared" si="204"/>
        <v>9.4650694721508805E-2</v>
      </c>
      <c r="Z1437" s="17">
        <f t="shared" si="205"/>
        <v>0.15861993617343256</v>
      </c>
      <c r="AA1437" s="17">
        <f t="shared" si="206"/>
        <v>0.60475859553716993</v>
      </c>
      <c r="AB1437" s="17">
        <f t="shared" si="207"/>
        <v>0.14197077356788865</v>
      </c>
      <c r="AD1437" s="17">
        <v>120</v>
      </c>
      <c r="AE1437" s="17">
        <v>8</v>
      </c>
      <c r="AF1437" s="17">
        <f>SUMPRODUCT(Y1437:AB1437,'Coded Choice Data'!C1437:F1437)</f>
        <v>0.60475859553716993</v>
      </c>
      <c r="AG1437" s="17">
        <f t="shared" si="208"/>
        <v>-0.5029259162202605</v>
      </c>
    </row>
    <row r="1438" spans="9:33" x14ac:dyDescent="0.3">
      <c r="I1438" s="16">
        <v>120</v>
      </c>
      <c r="J1438" s="16">
        <v>9</v>
      </c>
      <c r="K1438" s="17">
        <f>SUMPRODUCT($A$2:$G$2,'Des Matrix All Tasks All Resp'!C1439:I1439)</f>
        <v>-1.0671293456207582</v>
      </c>
      <c r="L1438" s="17">
        <f>SUMPRODUCT($A$2:$G$2,'Des Matrix All Tasks All Resp'!J1439:P1439)</f>
        <v>-0.69446976714678621</v>
      </c>
      <c r="M1438" s="17">
        <f>SUMPRODUCT($A$2:$G$2,'Des Matrix All Tasks All Resp'!Q1439:W1439)</f>
        <v>1.3392610796480227</v>
      </c>
      <c r="N1438" s="17">
        <f>SUMPRODUCT($A$2:$G$2,'Des Matrix All Tasks All Resp'!X1439:AD1439)</f>
        <v>-0.79214457067197641</v>
      </c>
      <c r="P1438" s="17">
        <v>120</v>
      </c>
      <c r="Q1438" s="17">
        <v>9</v>
      </c>
      <c r="R1438" s="17">
        <f t="shared" si="200"/>
        <v>0.3439945909823911</v>
      </c>
      <c r="S1438" s="17">
        <f t="shared" si="201"/>
        <v>0.49933914382267025</v>
      </c>
      <c r="T1438" s="17">
        <f t="shared" si="202"/>
        <v>3.8162225787435333</v>
      </c>
      <c r="U1438" s="17">
        <f t="shared" si="203"/>
        <v>0.45287253595681493</v>
      </c>
      <c r="W1438" s="17">
        <v>120</v>
      </c>
      <c r="X1438" s="17">
        <v>9</v>
      </c>
      <c r="Y1438" s="17">
        <f t="shared" si="204"/>
        <v>6.7285941987372616E-2</v>
      </c>
      <c r="Z1438" s="17">
        <f t="shared" si="205"/>
        <v>9.7671607473026778E-2</v>
      </c>
      <c r="AA1438" s="17">
        <f t="shared" si="206"/>
        <v>0.7464597926116322</v>
      </c>
      <c r="AB1438" s="17">
        <f t="shared" si="207"/>
        <v>8.8582657927968433E-2</v>
      </c>
      <c r="AD1438" s="17">
        <v>120</v>
      </c>
      <c r="AE1438" s="17">
        <v>9</v>
      </c>
      <c r="AF1438" s="17">
        <f>SUMPRODUCT(Y1438:AB1438,'Coded Choice Data'!C1438:F1438)</f>
        <v>0.7464597926116322</v>
      </c>
      <c r="AG1438" s="17">
        <f t="shared" si="208"/>
        <v>-0.29241352465689846</v>
      </c>
    </row>
    <row r="1439" spans="9:33" x14ac:dyDescent="0.3">
      <c r="I1439" s="16">
        <v>120</v>
      </c>
      <c r="J1439" s="16">
        <v>10</v>
      </c>
      <c r="K1439" s="17">
        <f>SUMPRODUCT($A$2:$G$2,'Des Matrix All Tasks All Resp'!C1440:I1440)</f>
        <v>-0.29981689164942416</v>
      </c>
      <c r="L1439" s="17">
        <f>SUMPRODUCT($A$2:$G$2,'Des Matrix All Tasks All Resp'!J1440:P1440)</f>
        <v>1.3392610796480227</v>
      </c>
      <c r="M1439" s="17">
        <f>SUMPRODUCT($A$2:$G$2,'Des Matrix All Tasks All Resp'!Q1440:W1440)</f>
        <v>-1.1975725696168413</v>
      </c>
      <c r="N1439" s="17">
        <f>SUMPRODUCT($A$2:$G$2,'Des Matrix All Tasks All Resp'!X1440:AD1440)</f>
        <v>-0.79214457067197641</v>
      </c>
      <c r="P1439" s="17">
        <v>120</v>
      </c>
      <c r="Q1439" s="17">
        <v>10</v>
      </c>
      <c r="R1439" s="17">
        <f t="shared" si="200"/>
        <v>0.74095388310426558</v>
      </c>
      <c r="S1439" s="17">
        <f t="shared" si="201"/>
        <v>3.8162225787435333</v>
      </c>
      <c r="T1439" s="17">
        <f t="shared" si="202"/>
        <v>0.30192622799302171</v>
      </c>
      <c r="U1439" s="17">
        <f t="shared" si="203"/>
        <v>0.45287253595681493</v>
      </c>
      <c r="W1439" s="17">
        <v>120</v>
      </c>
      <c r="X1439" s="17">
        <v>10</v>
      </c>
      <c r="Y1439" s="17">
        <f t="shared" si="204"/>
        <v>0.13948745082729661</v>
      </c>
      <c r="Z1439" s="17">
        <f t="shared" si="205"/>
        <v>0.71841874566922448</v>
      </c>
      <c r="AA1439" s="17">
        <f t="shared" si="206"/>
        <v>5.6838786921805544E-2</v>
      </c>
      <c r="AB1439" s="17">
        <f t="shared" si="207"/>
        <v>8.525501658167324E-2</v>
      </c>
      <c r="AD1439" s="17">
        <v>120</v>
      </c>
      <c r="AE1439" s="17">
        <v>10</v>
      </c>
      <c r="AF1439" s="17">
        <f>SUMPRODUCT(Y1439:AB1439,'Coded Choice Data'!C1439:F1439)</f>
        <v>0.71841874566922448</v>
      </c>
      <c r="AG1439" s="17">
        <f t="shared" si="208"/>
        <v>-0.33070266869701831</v>
      </c>
    </row>
    <row r="1440" spans="9:33" x14ac:dyDescent="0.3">
      <c r="I1440" s="16">
        <v>120</v>
      </c>
      <c r="J1440" s="16">
        <v>11</v>
      </c>
      <c r="K1440" s="17">
        <f>SUMPRODUCT($A$2:$G$2,'Des Matrix All Tasks All Resp'!C1441:I1441)</f>
        <v>-1.0671293456207582</v>
      </c>
      <c r="L1440" s="17">
        <f>SUMPRODUCT($A$2:$G$2,'Des Matrix All Tasks All Resp'!J1441:P1441)</f>
        <v>0.66584189037001906</v>
      </c>
      <c r="M1440" s="17">
        <f>SUMPRODUCT($A$2:$G$2,'Des Matrix All Tasks All Resp'!Q1441:W1441)</f>
        <v>-0.68125478487649804</v>
      </c>
      <c r="N1440" s="17">
        <f>SUMPRODUCT($A$2:$G$2,'Des Matrix All Tasks All Resp'!X1441:AD1441)</f>
        <v>-0.79214457067197641</v>
      </c>
      <c r="P1440" s="17">
        <v>120</v>
      </c>
      <c r="Q1440" s="17">
        <v>11</v>
      </c>
      <c r="R1440" s="17">
        <f t="shared" si="200"/>
        <v>0.3439945909823911</v>
      </c>
      <c r="S1440" s="17">
        <f t="shared" si="201"/>
        <v>1.9461282584821706</v>
      </c>
      <c r="T1440" s="17">
        <f t="shared" si="202"/>
        <v>0.50598169568907869</v>
      </c>
      <c r="U1440" s="17">
        <f t="shared" si="203"/>
        <v>0.45287253595681493</v>
      </c>
      <c r="W1440" s="17">
        <v>120</v>
      </c>
      <c r="X1440" s="17">
        <v>11</v>
      </c>
      <c r="Y1440" s="17">
        <f t="shared" si="204"/>
        <v>0.10587781396870258</v>
      </c>
      <c r="Z1440" s="17">
        <f t="shared" si="205"/>
        <v>0.59899722586439763</v>
      </c>
      <c r="AA1440" s="17">
        <f t="shared" si="206"/>
        <v>0.15573569251407005</v>
      </c>
      <c r="AB1440" s="17">
        <f t="shared" si="207"/>
        <v>0.1393892676528298</v>
      </c>
      <c r="AD1440" s="17">
        <v>120</v>
      </c>
      <c r="AE1440" s="17">
        <v>11</v>
      </c>
      <c r="AF1440" s="17">
        <f>SUMPRODUCT(Y1440:AB1440,'Coded Choice Data'!C1440:F1440)</f>
        <v>0.59899722586439763</v>
      </c>
      <c r="AG1440" s="17">
        <f t="shared" si="208"/>
        <v>-0.51249831215554631</v>
      </c>
    </row>
    <row r="1441" spans="9:33" x14ac:dyDescent="0.3">
      <c r="I1441" s="16">
        <v>120</v>
      </c>
      <c r="J1441" s="16">
        <v>12</v>
      </c>
      <c r="K1441" s="17">
        <f>SUMPRODUCT($A$2:$G$2,'Des Matrix All Tasks All Resp'!C1442:I1442)</f>
        <v>0.65706357561691719</v>
      </c>
      <c r="L1441" s="17">
        <f>SUMPRODUCT($A$2:$G$2,'Des Matrix All Tasks All Resp'!J1442:P1442)</f>
        <v>-0.8515711716844464</v>
      </c>
      <c r="M1441" s="17">
        <f>SUMPRODUCT($A$2:$G$2,'Des Matrix All Tasks All Resp'!Q1442:W1442)</f>
        <v>-0.69446976714678621</v>
      </c>
      <c r="N1441" s="17">
        <f>SUMPRODUCT($A$2:$G$2,'Des Matrix All Tasks All Resp'!X1442:AD1442)</f>
        <v>-0.79214457067197641</v>
      </c>
      <c r="P1441" s="17">
        <v>120</v>
      </c>
      <c r="Q1441" s="17">
        <v>12</v>
      </c>
      <c r="R1441" s="17">
        <f t="shared" si="200"/>
        <v>1.9291192963151294</v>
      </c>
      <c r="S1441" s="17">
        <f t="shared" si="201"/>
        <v>0.42674391698803016</v>
      </c>
      <c r="T1441" s="17">
        <f t="shared" si="202"/>
        <v>0.49933914382267025</v>
      </c>
      <c r="U1441" s="17">
        <f t="shared" si="203"/>
        <v>0.45287253595681493</v>
      </c>
      <c r="W1441" s="17">
        <v>120</v>
      </c>
      <c r="X1441" s="17">
        <v>12</v>
      </c>
      <c r="Y1441" s="17">
        <f t="shared" si="204"/>
        <v>0.58315466205103683</v>
      </c>
      <c r="Z1441" s="17">
        <f t="shared" si="205"/>
        <v>0.1290006819012392</v>
      </c>
      <c r="AA1441" s="17">
        <f t="shared" si="206"/>
        <v>0.15094553780109821</v>
      </c>
      <c r="AB1441" s="17">
        <f t="shared" si="207"/>
        <v>0.13689911824662579</v>
      </c>
      <c r="AD1441" s="17">
        <v>120</v>
      </c>
      <c r="AE1441" s="17">
        <v>12</v>
      </c>
      <c r="AF1441" s="17">
        <f>SUMPRODUCT(Y1441:AB1441,'Coded Choice Data'!C1441:F1441)</f>
        <v>0.58315466205103683</v>
      </c>
      <c r="AG1441" s="17">
        <f t="shared" si="208"/>
        <v>-0.53930284127695449</v>
      </c>
    </row>
    <row r="1442" spans="9:33" x14ac:dyDescent="0.3">
      <c r="I1442" s="16">
        <v>121</v>
      </c>
      <c r="J1442" s="16">
        <v>1</v>
      </c>
      <c r="K1442" s="17">
        <f>SUMPRODUCT($A$2:$G$2,'Des Matrix All Tasks All Resp'!C1443:I1443)</f>
        <v>-0.69446976714678621</v>
      </c>
      <c r="L1442" s="17">
        <f>SUMPRODUCT($A$2:$G$2,'Des Matrix All Tasks All Resp'!J1443:P1443)</f>
        <v>-1.1975725696168413</v>
      </c>
      <c r="M1442" s="17">
        <f>SUMPRODUCT($A$2:$G$2,'Des Matrix All Tasks All Resp'!Q1443:W1443)</f>
        <v>0.66584189037001906</v>
      </c>
      <c r="N1442" s="17">
        <f>SUMPRODUCT($A$2:$G$2,'Des Matrix All Tasks All Resp'!X1443:AD1443)</f>
        <v>-0.79214457067197641</v>
      </c>
      <c r="P1442" s="17">
        <v>121</v>
      </c>
      <c r="Q1442" s="17">
        <v>1</v>
      </c>
      <c r="R1442" s="17">
        <f t="shared" si="200"/>
        <v>0.49933914382267025</v>
      </c>
      <c r="S1442" s="17">
        <f t="shared" si="201"/>
        <v>0.30192622799302171</v>
      </c>
      <c r="T1442" s="17">
        <f t="shared" si="202"/>
        <v>1.9461282584821706</v>
      </c>
      <c r="U1442" s="17">
        <f t="shared" si="203"/>
        <v>0.45287253595681493</v>
      </c>
      <c r="W1442" s="17">
        <v>121</v>
      </c>
      <c r="X1442" s="17">
        <v>1</v>
      </c>
      <c r="Y1442" s="17">
        <f t="shared" si="204"/>
        <v>0.15603050430241394</v>
      </c>
      <c r="Z1442" s="17">
        <f t="shared" si="205"/>
        <v>9.4344098992981823E-2</v>
      </c>
      <c r="AA1442" s="17">
        <f t="shared" si="206"/>
        <v>0.60811449966355624</v>
      </c>
      <c r="AB1442" s="17">
        <f t="shared" si="207"/>
        <v>0.14151089704104794</v>
      </c>
      <c r="AD1442" s="17">
        <v>121</v>
      </c>
      <c r="AE1442" s="17">
        <v>1</v>
      </c>
      <c r="AF1442" s="17">
        <f>SUMPRODUCT(Y1442:AB1442,'Coded Choice Data'!C1442:F1442)</f>
        <v>0.14151089704104794</v>
      </c>
      <c r="AG1442" s="17">
        <f t="shared" si="208"/>
        <v>-1.9553785539732329</v>
      </c>
    </row>
    <row r="1443" spans="9:33" x14ac:dyDescent="0.3">
      <c r="I1443" s="16">
        <v>121</v>
      </c>
      <c r="J1443" s="16">
        <v>2</v>
      </c>
      <c r="K1443" s="17">
        <f>SUMPRODUCT($A$2:$G$2,'Des Matrix All Tasks All Resp'!C1444:I1444)</f>
        <v>-0.29981689164942416</v>
      </c>
      <c r="L1443" s="17">
        <f>SUMPRODUCT($A$2:$G$2,'Des Matrix All Tasks All Resp'!J1444:P1444)</f>
        <v>0.65706357561691719</v>
      </c>
      <c r="M1443" s="17">
        <f>SUMPRODUCT($A$2:$G$2,'Des Matrix All Tasks All Resp'!Q1444:W1444)</f>
        <v>-1.0671293456207582</v>
      </c>
      <c r="N1443" s="17">
        <f>SUMPRODUCT($A$2:$G$2,'Des Matrix All Tasks All Resp'!X1444:AD1444)</f>
        <v>-0.79214457067197641</v>
      </c>
      <c r="P1443" s="17">
        <v>121</v>
      </c>
      <c r="Q1443" s="17">
        <v>2</v>
      </c>
      <c r="R1443" s="17">
        <f t="shared" si="200"/>
        <v>0.74095388310426558</v>
      </c>
      <c r="S1443" s="17">
        <f t="shared" si="201"/>
        <v>1.9291192963151294</v>
      </c>
      <c r="T1443" s="17">
        <f t="shared" si="202"/>
        <v>0.3439945909823911</v>
      </c>
      <c r="U1443" s="17">
        <f t="shared" si="203"/>
        <v>0.45287253595681493</v>
      </c>
      <c r="W1443" s="17">
        <v>121</v>
      </c>
      <c r="X1443" s="17">
        <v>2</v>
      </c>
      <c r="Y1443" s="17">
        <f t="shared" si="204"/>
        <v>0.21371982717594143</v>
      </c>
      <c r="Z1443" s="17">
        <f t="shared" si="205"/>
        <v>0.55643279833142645</v>
      </c>
      <c r="AA1443" s="17">
        <f t="shared" si="206"/>
        <v>9.922137694481846E-2</v>
      </c>
      <c r="AB1443" s="17">
        <f t="shared" si="207"/>
        <v>0.13062599754781365</v>
      </c>
      <c r="AD1443" s="17">
        <v>121</v>
      </c>
      <c r="AE1443" s="17">
        <v>2</v>
      </c>
      <c r="AF1443" s="17">
        <f>SUMPRODUCT(Y1443:AB1443,'Coded Choice Data'!C1443:F1443)</f>
        <v>0.55643279833142645</v>
      </c>
      <c r="AG1443" s="17">
        <f t="shared" si="208"/>
        <v>-0.58620887327365379</v>
      </c>
    </row>
    <row r="1444" spans="9:33" x14ac:dyDescent="0.3">
      <c r="I1444" s="16">
        <v>121</v>
      </c>
      <c r="J1444" s="16">
        <v>3</v>
      </c>
      <c r="K1444" s="17">
        <f>SUMPRODUCT($A$2:$G$2,'Des Matrix All Tasks All Resp'!C1445:I1445)</f>
        <v>1.3392610796480227</v>
      </c>
      <c r="L1444" s="17">
        <f>SUMPRODUCT($A$2:$G$2,'Des Matrix All Tasks All Resp'!J1445:P1445)</f>
        <v>-0.68125478487649804</v>
      </c>
      <c r="M1444" s="17">
        <f>SUMPRODUCT($A$2:$G$2,'Des Matrix All Tasks All Resp'!Q1445:W1445)</f>
        <v>-0.8515711716844464</v>
      </c>
      <c r="N1444" s="17">
        <f>SUMPRODUCT($A$2:$G$2,'Des Matrix All Tasks All Resp'!X1445:AD1445)</f>
        <v>-0.79214457067197641</v>
      </c>
      <c r="P1444" s="17">
        <v>121</v>
      </c>
      <c r="Q1444" s="17">
        <v>3</v>
      </c>
      <c r="R1444" s="17">
        <f t="shared" si="200"/>
        <v>3.8162225787435333</v>
      </c>
      <c r="S1444" s="17">
        <f t="shared" si="201"/>
        <v>0.50598169568907869</v>
      </c>
      <c r="T1444" s="17">
        <f t="shared" si="202"/>
        <v>0.42674391698803016</v>
      </c>
      <c r="U1444" s="17">
        <f t="shared" si="203"/>
        <v>0.45287253595681493</v>
      </c>
      <c r="W1444" s="17">
        <v>121</v>
      </c>
      <c r="X1444" s="17">
        <v>3</v>
      </c>
      <c r="Y1444" s="17">
        <f t="shared" si="204"/>
        <v>0.73363208360075771</v>
      </c>
      <c r="Z1444" s="17">
        <f t="shared" si="205"/>
        <v>9.7270114101793301E-2</v>
      </c>
      <c r="AA1444" s="17">
        <f t="shared" si="206"/>
        <v>8.2037413312237836E-2</v>
      </c>
      <c r="AB1444" s="17">
        <f t="shared" si="207"/>
        <v>8.7060388985211054E-2</v>
      </c>
      <c r="AD1444" s="17">
        <v>121</v>
      </c>
      <c r="AE1444" s="17">
        <v>3</v>
      </c>
      <c r="AF1444" s="17">
        <f>SUMPRODUCT(Y1444:AB1444,'Coded Choice Data'!C1444:F1444)</f>
        <v>0.73363208360075771</v>
      </c>
      <c r="AG1444" s="17">
        <f t="shared" si="208"/>
        <v>-0.30974762453497645</v>
      </c>
    </row>
    <row r="1445" spans="9:33" x14ac:dyDescent="0.3">
      <c r="I1445" s="16">
        <v>121</v>
      </c>
      <c r="J1445" s="16">
        <v>4</v>
      </c>
      <c r="K1445" s="17">
        <f>SUMPRODUCT($A$2:$G$2,'Des Matrix All Tasks All Resp'!C1446:I1446)</f>
        <v>-0.8515711716844464</v>
      </c>
      <c r="L1445" s="17">
        <f>SUMPRODUCT($A$2:$G$2,'Des Matrix All Tasks All Resp'!J1446:P1446)</f>
        <v>-1.0671293456207582</v>
      </c>
      <c r="M1445" s="17">
        <f>SUMPRODUCT($A$2:$G$2,'Des Matrix All Tasks All Resp'!Q1446:W1446)</f>
        <v>-1.1975725696168413</v>
      </c>
      <c r="N1445" s="17">
        <f>SUMPRODUCT($A$2:$G$2,'Des Matrix All Tasks All Resp'!X1446:AD1446)</f>
        <v>-0.79214457067197641</v>
      </c>
      <c r="P1445" s="17">
        <v>121</v>
      </c>
      <c r="Q1445" s="17">
        <v>4</v>
      </c>
      <c r="R1445" s="17">
        <f t="shared" si="200"/>
        <v>0.42674391698803016</v>
      </c>
      <c r="S1445" s="17">
        <f t="shared" si="201"/>
        <v>0.3439945909823911</v>
      </c>
      <c r="T1445" s="17">
        <f t="shared" si="202"/>
        <v>0.30192622799302171</v>
      </c>
      <c r="U1445" s="17">
        <f t="shared" si="203"/>
        <v>0.45287253595681493</v>
      </c>
      <c r="W1445" s="17">
        <v>121</v>
      </c>
      <c r="X1445" s="17">
        <v>4</v>
      </c>
      <c r="Y1445" s="17">
        <f t="shared" si="204"/>
        <v>0.27973352394784146</v>
      </c>
      <c r="Z1445" s="17">
        <f t="shared" si="205"/>
        <v>0.22549078106062309</v>
      </c>
      <c r="AA1445" s="17">
        <f t="shared" si="206"/>
        <v>0.19791468458386108</v>
      </c>
      <c r="AB1445" s="17">
        <f t="shared" si="207"/>
        <v>0.29686101040767443</v>
      </c>
      <c r="AD1445" s="17">
        <v>121</v>
      </c>
      <c r="AE1445" s="17">
        <v>4</v>
      </c>
      <c r="AF1445" s="17">
        <f>SUMPRODUCT(Y1445:AB1445,'Coded Choice Data'!C1445:F1445)</f>
        <v>0.27973352394784146</v>
      </c>
      <c r="AG1445" s="17">
        <f t="shared" si="208"/>
        <v>-1.2739178291533244</v>
      </c>
    </row>
    <row r="1446" spans="9:33" x14ac:dyDescent="0.3">
      <c r="I1446" s="16">
        <v>121</v>
      </c>
      <c r="J1446" s="16">
        <v>5</v>
      </c>
      <c r="K1446" s="17">
        <f>SUMPRODUCT($A$2:$G$2,'Des Matrix All Tasks All Resp'!C1447:I1447)</f>
        <v>1.3392610796480227</v>
      </c>
      <c r="L1446" s="17">
        <f>SUMPRODUCT($A$2:$G$2,'Des Matrix All Tasks All Resp'!J1447:P1447)</f>
        <v>0.65706357561691719</v>
      </c>
      <c r="M1446" s="17">
        <f>SUMPRODUCT($A$2:$G$2,'Des Matrix All Tasks All Resp'!Q1447:W1447)</f>
        <v>0.66584189037001906</v>
      </c>
      <c r="N1446" s="17">
        <f>SUMPRODUCT($A$2:$G$2,'Des Matrix All Tasks All Resp'!X1447:AD1447)</f>
        <v>-0.79214457067197641</v>
      </c>
      <c r="P1446" s="17">
        <v>121</v>
      </c>
      <c r="Q1446" s="17">
        <v>5</v>
      </c>
      <c r="R1446" s="17">
        <f t="shared" si="200"/>
        <v>3.8162225787435333</v>
      </c>
      <c r="S1446" s="17">
        <f t="shared" si="201"/>
        <v>1.9291192963151294</v>
      </c>
      <c r="T1446" s="17">
        <f t="shared" si="202"/>
        <v>1.9461282584821706</v>
      </c>
      <c r="U1446" s="17">
        <f t="shared" si="203"/>
        <v>0.45287253595681493</v>
      </c>
      <c r="W1446" s="17">
        <v>121</v>
      </c>
      <c r="X1446" s="17">
        <v>5</v>
      </c>
      <c r="Y1446" s="17">
        <f t="shared" si="204"/>
        <v>0.46857342987741968</v>
      </c>
      <c r="Z1446" s="17">
        <f t="shared" si="205"/>
        <v>0.23686617503707263</v>
      </c>
      <c r="AA1446" s="17">
        <f t="shared" si="206"/>
        <v>0.23895461395194584</v>
      </c>
      <c r="AB1446" s="17">
        <f t="shared" si="207"/>
        <v>5.5605781133561828E-2</v>
      </c>
      <c r="AD1446" s="17">
        <v>121</v>
      </c>
      <c r="AE1446" s="17">
        <v>5</v>
      </c>
      <c r="AF1446" s="17">
        <f>SUMPRODUCT(Y1446:AB1446,'Coded Choice Data'!C1446:F1446)</f>
        <v>0.46857342987741968</v>
      </c>
      <c r="AG1446" s="17">
        <f t="shared" si="208"/>
        <v>-0.75806245558852292</v>
      </c>
    </row>
    <row r="1447" spans="9:33" x14ac:dyDescent="0.3">
      <c r="I1447" s="16">
        <v>121</v>
      </c>
      <c r="J1447" s="16">
        <v>6</v>
      </c>
      <c r="K1447" s="17">
        <f>SUMPRODUCT($A$2:$G$2,'Des Matrix All Tasks All Resp'!C1448:I1448)</f>
        <v>-0.68125478487649804</v>
      </c>
      <c r="L1447" s="17">
        <f>SUMPRODUCT($A$2:$G$2,'Des Matrix All Tasks All Resp'!J1448:P1448)</f>
        <v>-0.29981689164942416</v>
      </c>
      <c r="M1447" s="17">
        <f>SUMPRODUCT($A$2:$G$2,'Des Matrix All Tasks All Resp'!Q1448:W1448)</f>
        <v>-0.69446976714678621</v>
      </c>
      <c r="N1447" s="17">
        <f>SUMPRODUCT($A$2:$G$2,'Des Matrix All Tasks All Resp'!X1448:AD1448)</f>
        <v>-0.79214457067197641</v>
      </c>
      <c r="P1447" s="17">
        <v>121</v>
      </c>
      <c r="Q1447" s="17">
        <v>6</v>
      </c>
      <c r="R1447" s="17">
        <f t="shared" si="200"/>
        <v>0.50598169568907869</v>
      </c>
      <c r="S1447" s="17">
        <f t="shared" si="201"/>
        <v>0.74095388310426558</v>
      </c>
      <c r="T1447" s="17">
        <f t="shared" si="202"/>
        <v>0.49933914382267025</v>
      </c>
      <c r="U1447" s="17">
        <f t="shared" si="203"/>
        <v>0.45287253595681493</v>
      </c>
      <c r="W1447" s="17">
        <v>121</v>
      </c>
      <c r="X1447" s="17">
        <v>6</v>
      </c>
      <c r="Y1447" s="17">
        <f t="shared" si="204"/>
        <v>0.23008086144146769</v>
      </c>
      <c r="Z1447" s="17">
        <f t="shared" si="205"/>
        <v>0.33692781609591671</v>
      </c>
      <c r="AA1447" s="17">
        <f t="shared" si="206"/>
        <v>0.22706034890393112</v>
      </c>
      <c r="AB1447" s="17">
        <f t="shared" si="207"/>
        <v>0.20593097355868456</v>
      </c>
      <c r="AD1447" s="17">
        <v>121</v>
      </c>
      <c r="AE1447" s="17">
        <v>6</v>
      </c>
      <c r="AF1447" s="17">
        <f>SUMPRODUCT(Y1447:AB1447,'Coded Choice Data'!C1447:F1447)</f>
        <v>0.23008086144146769</v>
      </c>
      <c r="AG1447" s="17">
        <f t="shared" si="208"/>
        <v>-1.4693244603610727</v>
      </c>
    </row>
    <row r="1448" spans="9:33" x14ac:dyDescent="0.3">
      <c r="I1448" s="16">
        <v>121</v>
      </c>
      <c r="J1448" s="16">
        <v>7</v>
      </c>
      <c r="K1448" s="17">
        <f>SUMPRODUCT($A$2:$G$2,'Des Matrix All Tasks All Resp'!C1449:I1449)</f>
        <v>0.66584189037001906</v>
      </c>
      <c r="L1448" s="17">
        <f>SUMPRODUCT($A$2:$G$2,'Des Matrix All Tasks All Resp'!J1449:P1449)</f>
        <v>-0.8515711716844464</v>
      </c>
      <c r="M1448" s="17">
        <f>SUMPRODUCT($A$2:$G$2,'Des Matrix All Tasks All Resp'!Q1449:W1449)</f>
        <v>-0.29981689164942416</v>
      </c>
      <c r="N1448" s="17">
        <f>SUMPRODUCT($A$2:$G$2,'Des Matrix All Tasks All Resp'!X1449:AD1449)</f>
        <v>-0.79214457067197641</v>
      </c>
      <c r="P1448" s="17">
        <v>121</v>
      </c>
      <c r="Q1448" s="17">
        <v>7</v>
      </c>
      <c r="R1448" s="17">
        <f t="shared" si="200"/>
        <v>1.9461282584821706</v>
      </c>
      <c r="S1448" s="17">
        <f t="shared" si="201"/>
        <v>0.42674391698803016</v>
      </c>
      <c r="T1448" s="17">
        <f t="shared" si="202"/>
        <v>0.74095388310426558</v>
      </c>
      <c r="U1448" s="17">
        <f t="shared" si="203"/>
        <v>0.45287253595681493</v>
      </c>
      <c r="W1448" s="17">
        <v>121</v>
      </c>
      <c r="X1448" s="17">
        <v>7</v>
      </c>
      <c r="Y1448" s="17">
        <f t="shared" si="204"/>
        <v>0.54563855254439342</v>
      </c>
      <c r="Z1448" s="17">
        <f t="shared" si="205"/>
        <v>0.1196467561465229</v>
      </c>
      <c r="AA1448" s="17">
        <f t="shared" si="206"/>
        <v>0.20774221972115875</v>
      </c>
      <c r="AB1448" s="17">
        <f t="shared" si="207"/>
        <v>0.12697247158792493</v>
      </c>
      <c r="AD1448" s="17">
        <v>121</v>
      </c>
      <c r="AE1448" s="17">
        <v>7</v>
      </c>
      <c r="AF1448" s="17">
        <f>SUMPRODUCT(Y1448:AB1448,'Coded Choice Data'!C1448:F1448)</f>
        <v>0.54563855254439342</v>
      </c>
      <c r="AG1448" s="17">
        <f t="shared" si="208"/>
        <v>-0.60579851412740759</v>
      </c>
    </row>
    <row r="1449" spans="9:33" x14ac:dyDescent="0.3">
      <c r="I1449" s="16">
        <v>121</v>
      </c>
      <c r="J1449" s="16">
        <v>8</v>
      </c>
      <c r="K1449" s="17">
        <f>SUMPRODUCT($A$2:$G$2,'Des Matrix All Tasks All Resp'!C1450:I1450)</f>
        <v>-1.1975725696168413</v>
      </c>
      <c r="L1449" s="17">
        <f>SUMPRODUCT($A$2:$G$2,'Des Matrix All Tasks All Resp'!J1450:P1450)</f>
        <v>-0.68125478487649804</v>
      </c>
      <c r="M1449" s="17">
        <f>SUMPRODUCT($A$2:$G$2,'Des Matrix All Tasks All Resp'!Q1450:W1450)</f>
        <v>0.65706357561691719</v>
      </c>
      <c r="N1449" s="17">
        <f>SUMPRODUCT($A$2:$G$2,'Des Matrix All Tasks All Resp'!X1450:AD1450)</f>
        <v>-0.79214457067197641</v>
      </c>
      <c r="P1449" s="17">
        <v>121</v>
      </c>
      <c r="Q1449" s="17">
        <v>8</v>
      </c>
      <c r="R1449" s="17">
        <f t="shared" si="200"/>
        <v>0.30192622799302171</v>
      </c>
      <c r="S1449" s="17">
        <f t="shared" si="201"/>
        <v>0.50598169568907869</v>
      </c>
      <c r="T1449" s="17">
        <f t="shared" si="202"/>
        <v>1.9291192963151294</v>
      </c>
      <c r="U1449" s="17">
        <f t="shared" si="203"/>
        <v>0.45287253595681493</v>
      </c>
      <c r="W1449" s="17">
        <v>121</v>
      </c>
      <c r="X1449" s="17">
        <v>8</v>
      </c>
      <c r="Y1449" s="17">
        <f t="shared" si="204"/>
        <v>9.4650694721508805E-2</v>
      </c>
      <c r="Z1449" s="17">
        <f t="shared" si="205"/>
        <v>0.15861993617343256</v>
      </c>
      <c r="AA1449" s="17">
        <f t="shared" si="206"/>
        <v>0.60475859553716993</v>
      </c>
      <c r="AB1449" s="17">
        <f t="shared" si="207"/>
        <v>0.14197077356788865</v>
      </c>
      <c r="AD1449" s="17">
        <v>121</v>
      </c>
      <c r="AE1449" s="17">
        <v>8</v>
      </c>
      <c r="AF1449" s="17">
        <f>SUMPRODUCT(Y1449:AB1449,'Coded Choice Data'!C1449:F1449)</f>
        <v>0.60475859553716993</v>
      </c>
      <c r="AG1449" s="17">
        <f t="shared" si="208"/>
        <v>-0.5029259162202605</v>
      </c>
    </row>
    <row r="1450" spans="9:33" x14ac:dyDescent="0.3">
      <c r="I1450" s="16">
        <v>121</v>
      </c>
      <c r="J1450" s="16">
        <v>9</v>
      </c>
      <c r="K1450" s="17">
        <f>SUMPRODUCT($A$2:$G$2,'Des Matrix All Tasks All Resp'!C1451:I1451)</f>
        <v>-1.0671293456207582</v>
      </c>
      <c r="L1450" s="17">
        <f>SUMPRODUCT($A$2:$G$2,'Des Matrix All Tasks All Resp'!J1451:P1451)</f>
        <v>-0.69446976714678621</v>
      </c>
      <c r="M1450" s="17">
        <f>SUMPRODUCT($A$2:$G$2,'Des Matrix All Tasks All Resp'!Q1451:W1451)</f>
        <v>1.3392610796480227</v>
      </c>
      <c r="N1450" s="17">
        <f>SUMPRODUCT($A$2:$G$2,'Des Matrix All Tasks All Resp'!X1451:AD1451)</f>
        <v>-0.79214457067197641</v>
      </c>
      <c r="P1450" s="17">
        <v>121</v>
      </c>
      <c r="Q1450" s="17">
        <v>9</v>
      </c>
      <c r="R1450" s="17">
        <f t="shared" si="200"/>
        <v>0.3439945909823911</v>
      </c>
      <c r="S1450" s="17">
        <f t="shared" si="201"/>
        <v>0.49933914382267025</v>
      </c>
      <c r="T1450" s="17">
        <f t="shared" si="202"/>
        <v>3.8162225787435333</v>
      </c>
      <c r="U1450" s="17">
        <f t="shared" si="203"/>
        <v>0.45287253595681493</v>
      </c>
      <c r="W1450" s="17">
        <v>121</v>
      </c>
      <c r="X1450" s="17">
        <v>9</v>
      </c>
      <c r="Y1450" s="17">
        <f t="shared" si="204"/>
        <v>6.7285941987372616E-2</v>
      </c>
      <c r="Z1450" s="17">
        <f t="shared" si="205"/>
        <v>9.7671607473026778E-2</v>
      </c>
      <c r="AA1450" s="17">
        <f t="shared" si="206"/>
        <v>0.7464597926116322</v>
      </c>
      <c r="AB1450" s="17">
        <f t="shared" si="207"/>
        <v>8.8582657927968433E-2</v>
      </c>
      <c r="AD1450" s="17">
        <v>121</v>
      </c>
      <c r="AE1450" s="17">
        <v>9</v>
      </c>
      <c r="AF1450" s="17">
        <f>SUMPRODUCT(Y1450:AB1450,'Coded Choice Data'!C1450:F1450)</f>
        <v>0.7464597926116322</v>
      </c>
      <c r="AG1450" s="17">
        <f t="shared" si="208"/>
        <v>-0.29241352465689846</v>
      </c>
    </row>
    <row r="1451" spans="9:33" x14ac:dyDescent="0.3">
      <c r="I1451" s="16">
        <v>121</v>
      </c>
      <c r="J1451" s="16">
        <v>10</v>
      </c>
      <c r="K1451" s="17">
        <f>SUMPRODUCT($A$2:$G$2,'Des Matrix All Tasks All Resp'!C1452:I1452)</f>
        <v>-0.29981689164942416</v>
      </c>
      <c r="L1451" s="17">
        <f>SUMPRODUCT($A$2:$G$2,'Des Matrix All Tasks All Resp'!J1452:P1452)</f>
        <v>1.3392610796480227</v>
      </c>
      <c r="M1451" s="17">
        <f>SUMPRODUCT($A$2:$G$2,'Des Matrix All Tasks All Resp'!Q1452:W1452)</f>
        <v>-1.1975725696168413</v>
      </c>
      <c r="N1451" s="17">
        <f>SUMPRODUCT($A$2:$G$2,'Des Matrix All Tasks All Resp'!X1452:AD1452)</f>
        <v>-0.79214457067197641</v>
      </c>
      <c r="P1451" s="17">
        <v>121</v>
      </c>
      <c r="Q1451" s="17">
        <v>10</v>
      </c>
      <c r="R1451" s="17">
        <f t="shared" si="200"/>
        <v>0.74095388310426558</v>
      </c>
      <c r="S1451" s="17">
        <f t="shared" si="201"/>
        <v>3.8162225787435333</v>
      </c>
      <c r="T1451" s="17">
        <f t="shared" si="202"/>
        <v>0.30192622799302171</v>
      </c>
      <c r="U1451" s="17">
        <f t="shared" si="203"/>
        <v>0.45287253595681493</v>
      </c>
      <c r="W1451" s="17">
        <v>121</v>
      </c>
      <c r="X1451" s="17">
        <v>10</v>
      </c>
      <c r="Y1451" s="17">
        <f t="shared" si="204"/>
        <v>0.13948745082729661</v>
      </c>
      <c r="Z1451" s="17">
        <f t="shared" si="205"/>
        <v>0.71841874566922448</v>
      </c>
      <c r="AA1451" s="17">
        <f t="shared" si="206"/>
        <v>5.6838786921805544E-2</v>
      </c>
      <c r="AB1451" s="17">
        <f t="shared" si="207"/>
        <v>8.525501658167324E-2</v>
      </c>
      <c r="AD1451" s="17">
        <v>121</v>
      </c>
      <c r="AE1451" s="17">
        <v>10</v>
      </c>
      <c r="AF1451" s="17">
        <f>SUMPRODUCT(Y1451:AB1451,'Coded Choice Data'!C1451:F1451)</f>
        <v>0.13948745082729661</v>
      </c>
      <c r="AG1451" s="17">
        <f t="shared" si="208"/>
        <v>-1.9697806399944653</v>
      </c>
    </row>
    <row r="1452" spans="9:33" x14ac:dyDescent="0.3">
      <c r="I1452" s="16">
        <v>121</v>
      </c>
      <c r="J1452" s="16">
        <v>11</v>
      </c>
      <c r="K1452" s="17">
        <f>SUMPRODUCT($A$2:$G$2,'Des Matrix All Tasks All Resp'!C1453:I1453)</f>
        <v>-1.0671293456207582</v>
      </c>
      <c r="L1452" s="17">
        <f>SUMPRODUCT($A$2:$G$2,'Des Matrix All Tasks All Resp'!J1453:P1453)</f>
        <v>0.66584189037001906</v>
      </c>
      <c r="M1452" s="17">
        <f>SUMPRODUCT($A$2:$G$2,'Des Matrix All Tasks All Resp'!Q1453:W1453)</f>
        <v>-0.68125478487649804</v>
      </c>
      <c r="N1452" s="17">
        <f>SUMPRODUCT($A$2:$G$2,'Des Matrix All Tasks All Resp'!X1453:AD1453)</f>
        <v>-0.79214457067197641</v>
      </c>
      <c r="P1452" s="17">
        <v>121</v>
      </c>
      <c r="Q1452" s="17">
        <v>11</v>
      </c>
      <c r="R1452" s="17">
        <f t="shared" si="200"/>
        <v>0.3439945909823911</v>
      </c>
      <c r="S1452" s="17">
        <f t="shared" si="201"/>
        <v>1.9461282584821706</v>
      </c>
      <c r="T1452" s="17">
        <f t="shared" si="202"/>
        <v>0.50598169568907869</v>
      </c>
      <c r="U1452" s="17">
        <f t="shared" si="203"/>
        <v>0.45287253595681493</v>
      </c>
      <c r="W1452" s="17">
        <v>121</v>
      </c>
      <c r="X1452" s="17">
        <v>11</v>
      </c>
      <c r="Y1452" s="17">
        <f t="shared" si="204"/>
        <v>0.10587781396870258</v>
      </c>
      <c r="Z1452" s="17">
        <f t="shared" si="205"/>
        <v>0.59899722586439763</v>
      </c>
      <c r="AA1452" s="17">
        <f t="shared" si="206"/>
        <v>0.15573569251407005</v>
      </c>
      <c r="AB1452" s="17">
        <f t="shared" si="207"/>
        <v>0.1393892676528298</v>
      </c>
      <c r="AD1452" s="17">
        <v>121</v>
      </c>
      <c r="AE1452" s="17">
        <v>11</v>
      </c>
      <c r="AF1452" s="17">
        <f>SUMPRODUCT(Y1452:AB1452,'Coded Choice Data'!C1452:F1452)</f>
        <v>0.59899722586439763</v>
      </c>
      <c r="AG1452" s="17">
        <f t="shared" si="208"/>
        <v>-0.51249831215554631</v>
      </c>
    </row>
    <row r="1453" spans="9:33" x14ac:dyDescent="0.3">
      <c r="I1453" s="16">
        <v>121</v>
      </c>
      <c r="J1453" s="16">
        <v>12</v>
      </c>
      <c r="K1453" s="17">
        <f>SUMPRODUCT($A$2:$G$2,'Des Matrix All Tasks All Resp'!C1454:I1454)</f>
        <v>0.65706357561691719</v>
      </c>
      <c r="L1453" s="17">
        <f>SUMPRODUCT($A$2:$G$2,'Des Matrix All Tasks All Resp'!J1454:P1454)</f>
        <v>-0.8515711716844464</v>
      </c>
      <c r="M1453" s="17">
        <f>SUMPRODUCT($A$2:$G$2,'Des Matrix All Tasks All Resp'!Q1454:W1454)</f>
        <v>-0.69446976714678621</v>
      </c>
      <c r="N1453" s="17">
        <f>SUMPRODUCT($A$2:$G$2,'Des Matrix All Tasks All Resp'!X1454:AD1454)</f>
        <v>-0.79214457067197641</v>
      </c>
      <c r="P1453" s="17">
        <v>121</v>
      </c>
      <c r="Q1453" s="17">
        <v>12</v>
      </c>
      <c r="R1453" s="17">
        <f t="shared" si="200"/>
        <v>1.9291192963151294</v>
      </c>
      <c r="S1453" s="17">
        <f t="shared" si="201"/>
        <v>0.42674391698803016</v>
      </c>
      <c r="T1453" s="17">
        <f t="shared" si="202"/>
        <v>0.49933914382267025</v>
      </c>
      <c r="U1453" s="17">
        <f t="shared" si="203"/>
        <v>0.45287253595681493</v>
      </c>
      <c r="W1453" s="17">
        <v>121</v>
      </c>
      <c r="X1453" s="17">
        <v>12</v>
      </c>
      <c r="Y1453" s="17">
        <f t="shared" si="204"/>
        <v>0.58315466205103683</v>
      </c>
      <c r="Z1453" s="17">
        <f t="shared" si="205"/>
        <v>0.1290006819012392</v>
      </c>
      <c r="AA1453" s="17">
        <f t="shared" si="206"/>
        <v>0.15094553780109821</v>
      </c>
      <c r="AB1453" s="17">
        <f t="shared" si="207"/>
        <v>0.13689911824662579</v>
      </c>
      <c r="AD1453" s="17">
        <v>121</v>
      </c>
      <c r="AE1453" s="17">
        <v>12</v>
      </c>
      <c r="AF1453" s="17">
        <f>SUMPRODUCT(Y1453:AB1453,'Coded Choice Data'!C1453:F1453)</f>
        <v>0.1290006819012392</v>
      </c>
      <c r="AG1453" s="17">
        <f t="shared" si="208"/>
        <v>-2.0479375885783182</v>
      </c>
    </row>
    <row r="1454" spans="9:33" x14ac:dyDescent="0.3">
      <c r="I1454" s="16">
        <v>122</v>
      </c>
      <c r="J1454" s="16">
        <v>1</v>
      </c>
      <c r="K1454" s="17">
        <f>SUMPRODUCT($A$2:$G$2,'Des Matrix All Tasks All Resp'!C1455:I1455)</f>
        <v>-0.69446976714678621</v>
      </c>
      <c r="L1454" s="17">
        <f>SUMPRODUCT($A$2:$G$2,'Des Matrix All Tasks All Resp'!J1455:P1455)</f>
        <v>-1.1975725696168413</v>
      </c>
      <c r="M1454" s="17">
        <f>SUMPRODUCT($A$2:$G$2,'Des Matrix All Tasks All Resp'!Q1455:W1455)</f>
        <v>0.66584189037001906</v>
      </c>
      <c r="N1454" s="17">
        <f>SUMPRODUCT($A$2:$G$2,'Des Matrix All Tasks All Resp'!X1455:AD1455)</f>
        <v>-0.79214457067197641</v>
      </c>
      <c r="P1454" s="17">
        <v>122</v>
      </c>
      <c r="Q1454" s="17">
        <v>1</v>
      </c>
      <c r="R1454" s="17">
        <f t="shared" si="200"/>
        <v>0.49933914382267025</v>
      </c>
      <c r="S1454" s="17">
        <f t="shared" si="201"/>
        <v>0.30192622799302171</v>
      </c>
      <c r="T1454" s="17">
        <f t="shared" si="202"/>
        <v>1.9461282584821706</v>
      </c>
      <c r="U1454" s="17">
        <f t="shared" si="203"/>
        <v>0.45287253595681493</v>
      </c>
      <c r="W1454" s="17">
        <v>122</v>
      </c>
      <c r="X1454" s="17">
        <v>1</v>
      </c>
      <c r="Y1454" s="17">
        <f t="shared" si="204"/>
        <v>0.15603050430241394</v>
      </c>
      <c r="Z1454" s="17">
        <f t="shared" si="205"/>
        <v>9.4344098992981823E-2</v>
      </c>
      <c r="AA1454" s="17">
        <f t="shared" si="206"/>
        <v>0.60811449966355624</v>
      </c>
      <c r="AB1454" s="17">
        <f t="shared" si="207"/>
        <v>0.14151089704104794</v>
      </c>
      <c r="AD1454" s="17">
        <v>122</v>
      </c>
      <c r="AE1454" s="17">
        <v>1</v>
      </c>
      <c r="AF1454" s="17">
        <f>SUMPRODUCT(Y1454:AB1454,'Coded Choice Data'!C1454:F1454)</f>
        <v>0.60811449966355624</v>
      </c>
      <c r="AG1454" s="17">
        <f t="shared" si="208"/>
        <v>-0.49739209293123748</v>
      </c>
    </row>
    <row r="1455" spans="9:33" x14ac:dyDescent="0.3">
      <c r="I1455" s="16">
        <v>122</v>
      </c>
      <c r="J1455" s="16">
        <v>2</v>
      </c>
      <c r="K1455" s="17">
        <f>SUMPRODUCT($A$2:$G$2,'Des Matrix All Tasks All Resp'!C1456:I1456)</f>
        <v>-0.29981689164942416</v>
      </c>
      <c r="L1455" s="17">
        <f>SUMPRODUCT($A$2:$G$2,'Des Matrix All Tasks All Resp'!J1456:P1456)</f>
        <v>0.65706357561691719</v>
      </c>
      <c r="M1455" s="17">
        <f>SUMPRODUCT($A$2:$G$2,'Des Matrix All Tasks All Resp'!Q1456:W1456)</f>
        <v>-1.0671293456207582</v>
      </c>
      <c r="N1455" s="17">
        <f>SUMPRODUCT($A$2:$G$2,'Des Matrix All Tasks All Resp'!X1456:AD1456)</f>
        <v>-0.79214457067197641</v>
      </c>
      <c r="P1455" s="17">
        <v>122</v>
      </c>
      <c r="Q1455" s="17">
        <v>2</v>
      </c>
      <c r="R1455" s="17">
        <f t="shared" si="200"/>
        <v>0.74095388310426558</v>
      </c>
      <c r="S1455" s="17">
        <f t="shared" si="201"/>
        <v>1.9291192963151294</v>
      </c>
      <c r="T1455" s="17">
        <f t="shared" si="202"/>
        <v>0.3439945909823911</v>
      </c>
      <c r="U1455" s="17">
        <f t="shared" si="203"/>
        <v>0.45287253595681493</v>
      </c>
      <c r="W1455" s="17">
        <v>122</v>
      </c>
      <c r="X1455" s="17">
        <v>2</v>
      </c>
      <c r="Y1455" s="17">
        <f t="shared" si="204"/>
        <v>0.21371982717594143</v>
      </c>
      <c r="Z1455" s="17">
        <f t="shared" si="205"/>
        <v>0.55643279833142645</v>
      </c>
      <c r="AA1455" s="17">
        <f t="shared" si="206"/>
        <v>9.922137694481846E-2</v>
      </c>
      <c r="AB1455" s="17">
        <f t="shared" si="207"/>
        <v>0.13062599754781365</v>
      </c>
      <c r="AD1455" s="17">
        <v>122</v>
      </c>
      <c r="AE1455" s="17">
        <v>2</v>
      </c>
      <c r="AF1455" s="17">
        <f>SUMPRODUCT(Y1455:AB1455,'Coded Choice Data'!C1455:F1455)</f>
        <v>0.21371982717594143</v>
      </c>
      <c r="AG1455" s="17">
        <f t="shared" si="208"/>
        <v>-1.543089340539995</v>
      </c>
    </row>
    <row r="1456" spans="9:33" x14ac:dyDescent="0.3">
      <c r="I1456" s="16">
        <v>122</v>
      </c>
      <c r="J1456" s="16">
        <v>3</v>
      </c>
      <c r="K1456" s="17">
        <f>SUMPRODUCT($A$2:$G$2,'Des Matrix All Tasks All Resp'!C1457:I1457)</f>
        <v>1.3392610796480227</v>
      </c>
      <c r="L1456" s="17">
        <f>SUMPRODUCT($A$2:$G$2,'Des Matrix All Tasks All Resp'!J1457:P1457)</f>
        <v>-0.68125478487649804</v>
      </c>
      <c r="M1456" s="17">
        <f>SUMPRODUCT($A$2:$G$2,'Des Matrix All Tasks All Resp'!Q1457:W1457)</f>
        <v>-0.8515711716844464</v>
      </c>
      <c r="N1456" s="17">
        <f>SUMPRODUCT($A$2:$G$2,'Des Matrix All Tasks All Resp'!X1457:AD1457)</f>
        <v>-0.79214457067197641</v>
      </c>
      <c r="P1456" s="17">
        <v>122</v>
      </c>
      <c r="Q1456" s="17">
        <v>3</v>
      </c>
      <c r="R1456" s="17">
        <f t="shared" si="200"/>
        <v>3.8162225787435333</v>
      </c>
      <c r="S1456" s="17">
        <f t="shared" si="201"/>
        <v>0.50598169568907869</v>
      </c>
      <c r="T1456" s="17">
        <f t="shared" si="202"/>
        <v>0.42674391698803016</v>
      </c>
      <c r="U1456" s="17">
        <f t="shared" si="203"/>
        <v>0.45287253595681493</v>
      </c>
      <c r="W1456" s="17">
        <v>122</v>
      </c>
      <c r="X1456" s="17">
        <v>3</v>
      </c>
      <c r="Y1456" s="17">
        <f t="shared" si="204"/>
        <v>0.73363208360075771</v>
      </c>
      <c r="Z1456" s="17">
        <f t="shared" si="205"/>
        <v>9.7270114101793301E-2</v>
      </c>
      <c r="AA1456" s="17">
        <f t="shared" si="206"/>
        <v>8.2037413312237836E-2</v>
      </c>
      <c r="AB1456" s="17">
        <f t="shared" si="207"/>
        <v>8.7060388985211054E-2</v>
      </c>
      <c r="AD1456" s="17">
        <v>122</v>
      </c>
      <c r="AE1456" s="17">
        <v>3</v>
      </c>
      <c r="AF1456" s="17">
        <f>SUMPRODUCT(Y1456:AB1456,'Coded Choice Data'!C1456:F1456)</f>
        <v>8.2037413312237836E-2</v>
      </c>
      <c r="AG1456" s="17">
        <f t="shared" si="208"/>
        <v>-2.5005798758674453</v>
      </c>
    </row>
    <row r="1457" spans="9:33" x14ac:dyDescent="0.3">
      <c r="I1457" s="16">
        <v>122</v>
      </c>
      <c r="J1457" s="16">
        <v>4</v>
      </c>
      <c r="K1457" s="17">
        <f>SUMPRODUCT($A$2:$G$2,'Des Matrix All Tasks All Resp'!C1458:I1458)</f>
        <v>-0.8515711716844464</v>
      </c>
      <c r="L1457" s="17">
        <f>SUMPRODUCT($A$2:$G$2,'Des Matrix All Tasks All Resp'!J1458:P1458)</f>
        <v>-1.0671293456207582</v>
      </c>
      <c r="M1457" s="17">
        <f>SUMPRODUCT($A$2:$G$2,'Des Matrix All Tasks All Resp'!Q1458:W1458)</f>
        <v>-1.1975725696168413</v>
      </c>
      <c r="N1457" s="17">
        <f>SUMPRODUCT($A$2:$G$2,'Des Matrix All Tasks All Resp'!X1458:AD1458)</f>
        <v>-0.79214457067197641</v>
      </c>
      <c r="P1457" s="17">
        <v>122</v>
      </c>
      <c r="Q1457" s="17">
        <v>4</v>
      </c>
      <c r="R1457" s="17">
        <f t="shared" si="200"/>
        <v>0.42674391698803016</v>
      </c>
      <c r="S1457" s="17">
        <f t="shared" si="201"/>
        <v>0.3439945909823911</v>
      </c>
      <c r="T1457" s="17">
        <f t="shared" si="202"/>
        <v>0.30192622799302171</v>
      </c>
      <c r="U1457" s="17">
        <f t="shared" si="203"/>
        <v>0.45287253595681493</v>
      </c>
      <c r="W1457" s="17">
        <v>122</v>
      </c>
      <c r="X1457" s="17">
        <v>4</v>
      </c>
      <c r="Y1457" s="17">
        <f t="shared" si="204"/>
        <v>0.27973352394784146</v>
      </c>
      <c r="Z1457" s="17">
        <f t="shared" si="205"/>
        <v>0.22549078106062309</v>
      </c>
      <c r="AA1457" s="17">
        <f t="shared" si="206"/>
        <v>0.19791468458386108</v>
      </c>
      <c r="AB1457" s="17">
        <f t="shared" si="207"/>
        <v>0.29686101040767443</v>
      </c>
      <c r="AD1457" s="17">
        <v>122</v>
      </c>
      <c r="AE1457" s="17">
        <v>4</v>
      </c>
      <c r="AF1457" s="17">
        <f>SUMPRODUCT(Y1457:AB1457,'Coded Choice Data'!C1457:F1457)</f>
        <v>0.27973352394784146</v>
      </c>
      <c r="AG1457" s="17">
        <f t="shared" si="208"/>
        <v>-1.2739178291533244</v>
      </c>
    </row>
    <row r="1458" spans="9:33" x14ac:dyDescent="0.3">
      <c r="I1458" s="16">
        <v>122</v>
      </c>
      <c r="J1458" s="16">
        <v>5</v>
      </c>
      <c r="K1458" s="17">
        <f>SUMPRODUCT($A$2:$G$2,'Des Matrix All Tasks All Resp'!C1459:I1459)</f>
        <v>1.3392610796480227</v>
      </c>
      <c r="L1458" s="17">
        <f>SUMPRODUCT($A$2:$G$2,'Des Matrix All Tasks All Resp'!J1459:P1459)</f>
        <v>0.65706357561691719</v>
      </c>
      <c r="M1458" s="17">
        <f>SUMPRODUCT($A$2:$G$2,'Des Matrix All Tasks All Resp'!Q1459:W1459)</f>
        <v>0.66584189037001906</v>
      </c>
      <c r="N1458" s="17">
        <f>SUMPRODUCT($A$2:$G$2,'Des Matrix All Tasks All Resp'!X1459:AD1459)</f>
        <v>-0.79214457067197641</v>
      </c>
      <c r="P1458" s="17">
        <v>122</v>
      </c>
      <c r="Q1458" s="17">
        <v>5</v>
      </c>
      <c r="R1458" s="17">
        <f t="shared" si="200"/>
        <v>3.8162225787435333</v>
      </c>
      <c r="S1458" s="17">
        <f t="shared" si="201"/>
        <v>1.9291192963151294</v>
      </c>
      <c r="T1458" s="17">
        <f t="shared" si="202"/>
        <v>1.9461282584821706</v>
      </c>
      <c r="U1458" s="17">
        <f t="shared" si="203"/>
        <v>0.45287253595681493</v>
      </c>
      <c r="W1458" s="17">
        <v>122</v>
      </c>
      <c r="X1458" s="17">
        <v>5</v>
      </c>
      <c r="Y1458" s="17">
        <f t="shared" si="204"/>
        <v>0.46857342987741968</v>
      </c>
      <c r="Z1458" s="17">
        <f t="shared" si="205"/>
        <v>0.23686617503707263</v>
      </c>
      <c r="AA1458" s="17">
        <f t="shared" si="206"/>
        <v>0.23895461395194584</v>
      </c>
      <c r="AB1458" s="17">
        <f t="shared" si="207"/>
        <v>5.5605781133561828E-2</v>
      </c>
      <c r="AD1458" s="17">
        <v>122</v>
      </c>
      <c r="AE1458" s="17">
        <v>5</v>
      </c>
      <c r="AF1458" s="17">
        <f>SUMPRODUCT(Y1458:AB1458,'Coded Choice Data'!C1458:F1458)</f>
        <v>0.46857342987741968</v>
      </c>
      <c r="AG1458" s="17">
        <f t="shared" si="208"/>
        <v>-0.75806245558852292</v>
      </c>
    </row>
    <row r="1459" spans="9:33" x14ac:dyDescent="0.3">
      <c r="I1459" s="16">
        <v>122</v>
      </c>
      <c r="J1459" s="16">
        <v>6</v>
      </c>
      <c r="K1459" s="17">
        <f>SUMPRODUCT($A$2:$G$2,'Des Matrix All Tasks All Resp'!C1460:I1460)</f>
        <v>-0.68125478487649804</v>
      </c>
      <c r="L1459" s="17">
        <f>SUMPRODUCT($A$2:$G$2,'Des Matrix All Tasks All Resp'!J1460:P1460)</f>
        <v>-0.29981689164942416</v>
      </c>
      <c r="M1459" s="17">
        <f>SUMPRODUCT($A$2:$G$2,'Des Matrix All Tasks All Resp'!Q1460:W1460)</f>
        <v>-0.69446976714678621</v>
      </c>
      <c r="N1459" s="17">
        <f>SUMPRODUCT($A$2:$G$2,'Des Matrix All Tasks All Resp'!X1460:AD1460)</f>
        <v>-0.79214457067197641</v>
      </c>
      <c r="P1459" s="17">
        <v>122</v>
      </c>
      <c r="Q1459" s="17">
        <v>6</v>
      </c>
      <c r="R1459" s="17">
        <f t="shared" si="200"/>
        <v>0.50598169568907869</v>
      </c>
      <c r="S1459" s="17">
        <f t="shared" si="201"/>
        <v>0.74095388310426558</v>
      </c>
      <c r="T1459" s="17">
        <f t="shared" si="202"/>
        <v>0.49933914382267025</v>
      </c>
      <c r="U1459" s="17">
        <f t="shared" si="203"/>
        <v>0.45287253595681493</v>
      </c>
      <c r="W1459" s="17">
        <v>122</v>
      </c>
      <c r="X1459" s="17">
        <v>6</v>
      </c>
      <c r="Y1459" s="17">
        <f t="shared" si="204"/>
        <v>0.23008086144146769</v>
      </c>
      <c r="Z1459" s="17">
        <f t="shared" si="205"/>
        <v>0.33692781609591671</v>
      </c>
      <c r="AA1459" s="17">
        <f t="shared" si="206"/>
        <v>0.22706034890393112</v>
      </c>
      <c r="AB1459" s="17">
        <f t="shared" si="207"/>
        <v>0.20593097355868456</v>
      </c>
      <c r="AD1459" s="17">
        <v>122</v>
      </c>
      <c r="AE1459" s="17">
        <v>6</v>
      </c>
      <c r="AF1459" s="17">
        <f>SUMPRODUCT(Y1459:AB1459,'Coded Choice Data'!C1459:F1459)</f>
        <v>0.23008086144146769</v>
      </c>
      <c r="AG1459" s="17">
        <f t="shared" si="208"/>
        <v>-1.4693244603610727</v>
      </c>
    </row>
    <row r="1460" spans="9:33" x14ac:dyDescent="0.3">
      <c r="I1460" s="16">
        <v>122</v>
      </c>
      <c r="J1460" s="16">
        <v>7</v>
      </c>
      <c r="K1460" s="17">
        <f>SUMPRODUCT($A$2:$G$2,'Des Matrix All Tasks All Resp'!C1461:I1461)</f>
        <v>0.66584189037001906</v>
      </c>
      <c r="L1460" s="17">
        <f>SUMPRODUCT($A$2:$G$2,'Des Matrix All Tasks All Resp'!J1461:P1461)</f>
        <v>-0.8515711716844464</v>
      </c>
      <c r="M1460" s="17">
        <f>SUMPRODUCT($A$2:$G$2,'Des Matrix All Tasks All Resp'!Q1461:W1461)</f>
        <v>-0.29981689164942416</v>
      </c>
      <c r="N1460" s="17">
        <f>SUMPRODUCT($A$2:$G$2,'Des Matrix All Tasks All Resp'!X1461:AD1461)</f>
        <v>-0.79214457067197641</v>
      </c>
      <c r="P1460" s="17">
        <v>122</v>
      </c>
      <c r="Q1460" s="17">
        <v>7</v>
      </c>
      <c r="R1460" s="17">
        <f t="shared" si="200"/>
        <v>1.9461282584821706</v>
      </c>
      <c r="S1460" s="17">
        <f t="shared" si="201"/>
        <v>0.42674391698803016</v>
      </c>
      <c r="T1460" s="17">
        <f t="shared" si="202"/>
        <v>0.74095388310426558</v>
      </c>
      <c r="U1460" s="17">
        <f t="shared" si="203"/>
        <v>0.45287253595681493</v>
      </c>
      <c r="W1460" s="17">
        <v>122</v>
      </c>
      <c r="X1460" s="17">
        <v>7</v>
      </c>
      <c r="Y1460" s="17">
        <f t="shared" si="204"/>
        <v>0.54563855254439342</v>
      </c>
      <c r="Z1460" s="17">
        <f t="shared" si="205"/>
        <v>0.1196467561465229</v>
      </c>
      <c r="AA1460" s="17">
        <f t="shared" si="206"/>
        <v>0.20774221972115875</v>
      </c>
      <c r="AB1460" s="17">
        <f t="shared" si="207"/>
        <v>0.12697247158792493</v>
      </c>
      <c r="AD1460" s="17">
        <v>122</v>
      </c>
      <c r="AE1460" s="17">
        <v>7</v>
      </c>
      <c r="AF1460" s="17">
        <f>SUMPRODUCT(Y1460:AB1460,'Coded Choice Data'!C1460:F1460)</f>
        <v>0.54563855254439342</v>
      </c>
      <c r="AG1460" s="17">
        <f t="shared" si="208"/>
        <v>-0.60579851412740759</v>
      </c>
    </row>
    <row r="1461" spans="9:33" x14ac:dyDescent="0.3">
      <c r="I1461" s="16">
        <v>122</v>
      </c>
      <c r="J1461" s="16">
        <v>8</v>
      </c>
      <c r="K1461" s="17">
        <f>SUMPRODUCT($A$2:$G$2,'Des Matrix All Tasks All Resp'!C1462:I1462)</f>
        <v>-1.1975725696168413</v>
      </c>
      <c r="L1461" s="17">
        <f>SUMPRODUCT($A$2:$G$2,'Des Matrix All Tasks All Resp'!J1462:P1462)</f>
        <v>-0.68125478487649804</v>
      </c>
      <c r="M1461" s="17">
        <f>SUMPRODUCT($A$2:$G$2,'Des Matrix All Tasks All Resp'!Q1462:W1462)</f>
        <v>0.65706357561691719</v>
      </c>
      <c r="N1461" s="17">
        <f>SUMPRODUCT($A$2:$G$2,'Des Matrix All Tasks All Resp'!X1462:AD1462)</f>
        <v>-0.79214457067197641</v>
      </c>
      <c r="P1461" s="17">
        <v>122</v>
      </c>
      <c r="Q1461" s="17">
        <v>8</v>
      </c>
      <c r="R1461" s="17">
        <f t="shared" si="200"/>
        <v>0.30192622799302171</v>
      </c>
      <c r="S1461" s="17">
        <f t="shared" si="201"/>
        <v>0.50598169568907869</v>
      </c>
      <c r="T1461" s="17">
        <f t="shared" si="202"/>
        <v>1.9291192963151294</v>
      </c>
      <c r="U1461" s="17">
        <f t="shared" si="203"/>
        <v>0.45287253595681493</v>
      </c>
      <c r="W1461" s="17">
        <v>122</v>
      </c>
      <c r="X1461" s="17">
        <v>8</v>
      </c>
      <c r="Y1461" s="17">
        <f t="shared" si="204"/>
        <v>9.4650694721508805E-2</v>
      </c>
      <c r="Z1461" s="17">
        <f t="shared" si="205"/>
        <v>0.15861993617343256</v>
      </c>
      <c r="AA1461" s="17">
        <f t="shared" si="206"/>
        <v>0.60475859553716993</v>
      </c>
      <c r="AB1461" s="17">
        <f t="shared" si="207"/>
        <v>0.14197077356788865</v>
      </c>
      <c r="AD1461" s="17">
        <v>122</v>
      </c>
      <c r="AE1461" s="17">
        <v>8</v>
      </c>
      <c r="AF1461" s="17">
        <f>SUMPRODUCT(Y1461:AB1461,'Coded Choice Data'!C1461:F1461)</f>
        <v>0.14197077356788865</v>
      </c>
      <c r="AG1461" s="17">
        <f t="shared" si="208"/>
        <v>-1.9521340625091539</v>
      </c>
    </row>
    <row r="1462" spans="9:33" x14ac:dyDescent="0.3">
      <c r="I1462" s="16">
        <v>122</v>
      </c>
      <c r="J1462" s="16">
        <v>9</v>
      </c>
      <c r="K1462" s="17">
        <f>SUMPRODUCT($A$2:$G$2,'Des Matrix All Tasks All Resp'!C1463:I1463)</f>
        <v>-1.0671293456207582</v>
      </c>
      <c r="L1462" s="17">
        <f>SUMPRODUCT($A$2:$G$2,'Des Matrix All Tasks All Resp'!J1463:P1463)</f>
        <v>-0.69446976714678621</v>
      </c>
      <c r="M1462" s="17">
        <f>SUMPRODUCT($A$2:$G$2,'Des Matrix All Tasks All Resp'!Q1463:W1463)</f>
        <v>1.3392610796480227</v>
      </c>
      <c r="N1462" s="17">
        <f>SUMPRODUCT($A$2:$G$2,'Des Matrix All Tasks All Resp'!X1463:AD1463)</f>
        <v>-0.79214457067197641</v>
      </c>
      <c r="P1462" s="17">
        <v>122</v>
      </c>
      <c r="Q1462" s="17">
        <v>9</v>
      </c>
      <c r="R1462" s="17">
        <f t="shared" si="200"/>
        <v>0.3439945909823911</v>
      </c>
      <c r="S1462" s="17">
        <f t="shared" si="201"/>
        <v>0.49933914382267025</v>
      </c>
      <c r="T1462" s="17">
        <f t="shared" si="202"/>
        <v>3.8162225787435333</v>
      </c>
      <c r="U1462" s="17">
        <f t="shared" si="203"/>
        <v>0.45287253595681493</v>
      </c>
      <c r="W1462" s="17">
        <v>122</v>
      </c>
      <c r="X1462" s="17">
        <v>9</v>
      </c>
      <c r="Y1462" s="17">
        <f t="shared" si="204"/>
        <v>6.7285941987372616E-2</v>
      </c>
      <c r="Z1462" s="17">
        <f t="shared" si="205"/>
        <v>9.7671607473026778E-2</v>
      </c>
      <c r="AA1462" s="17">
        <f t="shared" si="206"/>
        <v>0.7464597926116322</v>
      </c>
      <c r="AB1462" s="17">
        <f t="shared" si="207"/>
        <v>8.8582657927968433E-2</v>
      </c>
      <c r="AD1462" s="17">
        <v>122</v>
      </c>
      <c r="AE1462" s="17">
        <v>9</v>
      </c>
      <c r="AF1462" s="17">
        <f>SUMPRODUCT(Y1462:AB1462,'Coded Choice Data'!C1462:F1462)</f>
        <v>8.8582657927968433E-2</v>
      </c>
      <c r="AG1462" s="17">
        <f t="shared" si="208"/>
        <v>-2.4238191749768978</v>
      </c>
    </row>
    <row r="1463" spans="9:33" x14ac:dyDescent="0.3">
      <c r="I1463" s="16">
        <v>122</v>
      </c>
      <c r="J1463" s="16">
        <v>10</v>
      </c>
      <c r="K1463" s="17">
        <f>SUMPRODUCT($A$2:$G$2,'Des Matrix All Tasks All Resp'!C1464:I1464)</f>
        <v>-0.29981689164942416</v>
      </c>
      <c r="L1463" s="17">
        <f>SUMPRODUCT($A$2:$G$2,'Des Matrix All Tasks All Resp'!J1464:P1464)</f>
        <v>1.3392610796480227</v>
      </c>
      <c r="M1463" s="17">
        <f>SUMPRODUCT($A$2:$G$2,'Des Matrix All Tasks All Resp'!Q1464:W1464)</f>
        <v>-1.1975725696168413</v>
      </c>
      <c r="N1463" s="17">
        <f>SUMPRODUCT($A$2:$G$2,'Des Matrix All Tasks All Resp'!X1464:AD1464)</f>
        <v>-0.79214457067197641</v>
      </c>
      <c r="P1463" s="17">
        <v>122</v>
      </c>
      <c r="Q1463" s="17">
        <v>10</v>
      </c>
      <c r="R1463" s="17">
        <f t="shared" si="200"/>
        <v>0.74095388310426558</v>
      </c>
      <c r="S1463" s="17">
        <f t="shared" si="201"/>
        <v>3.8162225787435333</v>
      </c>
      <c r="T1463" s="17">
        <f t="shared" si="202"/>
        <v>0.30192622799302171</v>
      </c>
      <c r="U1463" s="17">
        <f t="shared" si="203"/>
        <v>0.45287253595681493</v>
      </c>
      <c r="W1463" s="17">
        <v>122</v>
      </c>
      <c r="X1463" s="17">
        <v>10</v>
      </c>
      <c r="Y1463" s="17">
        <f t="shared" si="204"/>
        <v>0.13948745082729661</v>
      </c>
      <c r="Z1463" s="17">
        <f t="shared" si="205"/>
        <v>0.71841874566922448</v>
      </c>
      <c r="AA1463" s="17">
        <f t="shared" si="206"/>
        <v>5.6838786921805544E-2</v>
      </c>
      <c r="AB1463" s="17">
        <f t="shared" si="207"/>
        <v>8.525501658167324E-2</v>
      </c>
      <c r="AD1463" s="17">
        <v>122</v>
      </c>
      <c r="AE1463" s="17">
        <v>10</v>
      </c>
      <c r="AF1463" s="17">
        <f>SUMPRODUCT(Y1463:AB1463,'Coded Choice Data'!C1463:F1463)</f>
        <v>8.525501658167324E-2</v>
      </c>
      <c r="AG1463" s="17">
        <f t="shared" si="208"/>
        <v>-2.4621083190170174</v>
      </c>
    </row>
    <row r="1464" spans="9:33" x14ac:dyDescent="0.3">
      <c r="I1464" s="16">
        <v>122</v>
      </c>
      <c r="J1464" s="16">
        <v>11</v>
      </c>
      <c r="K1464" s="17">
        <f>SUMPRODUCT($A$2:$G$2,'Des Matrix All Tasks All Resp'!C1465:I1465)</f>
        <v>-1.0671293456207582</v>
      </c>
      <c r="L1464" s="17">
        <f>SUMPRODUCT($A$2:$G$2,'Des Matrix All Tasks All Resp'!J1465:P1465)</f>
        <v>0.66584189037001906</v>
      </c>
      <c r="M1464" s="17">
        <f>SUMPRODUCT($A$2:$G$2,'Des Matrix All Tasks All Resp'!Q1465:W1465)</f>
        <v>-0.68125478487649804</v>
      </c>
      <c r="N1464" s="17">
        <f>SUMPRODUCT($A$2:$G$2,'Des Matrix All Tasks All Resp'!X1465:AD1465)</f>
        <v>-0.79214457067197641</v>
      </c>
      <c r="P1464" s="17">
        <v>122</v>
      </c>
      <c r="Q1464" s="17">
        <v>11</v>
      </c>
      <c r="R1464" s="17">
        <f t="shared" si="200"/>
        <v>0.3439945909823911</v>
      </c>
      <c r="S1464" s="17">
        <f t="shared" si="201"/>
        <v>1.9461282584821706</v>
      </c>
      <c r="T1464" s="17">
        <f t="shared" si="202"/>
        <v>0.50598169568907869</v>
      </c>
      <c r="U1464" s="17">
        <f t="shared" si="203"/>
        <v>0.45287253595681493</v>
      </c>
      <c r="W1464" s="17">
        <v>122</v>
      </c>
      <c r="X1464" s="17">
        <v>11</v>
      </c>
      <c r="Y1464" s="17">
        <f t="shared" si="204"/>
        <v>0.10587781396870258</v>
      </c>
      <c r="Z1464" s="17">
        <f t="shared" si="205"/>
        <v>0.59899722586439763</v>
      </c>
      <c r="AA1464" s="17">
        <f t="shared" si="206"/>
        <v>0.15573569251407005</v>
      </c>
      <c r="AB1464" s="17">
        <f t="shared" si="207"/>
        <v>0.1393892676528298</v>
      </c>
      <c r="AD1464" s="17">
        <v>122</v>
      </c>
      <c r="AE1464" s="17">
        <v>11</v>
      </c>
      <c r="AF1464" s="17">
        <f>SUMPRODUCT(Y1464:AB1464,'Coded Choice Data'!C1464:F1464)</f>
        <v>0.59899722586439763</v>
      </c>
      <c r="AG1464" s="17">
        <f t="shared" si="208"/>
        <v>-0.51249831215554631</v>
      </c>
    </row>
    <row r="1465" spans="9:33" x14ac:dyDescent="0.3">
      <c r="I1465" s="16">
        <v>122</v>
      </c>
      <c r="J1465" s="16">
        <v>12</v>
      </c>
      <c r="K1465" s="17">
        <f>SUMPRODUCT($A$2:$G$2,'Des Matrix All Tasks All Resp'!C1466:I1466)</f>
        <v>0.65706357561691719</v>
      </c>
      <c r="L1465" s="17">
        <f>SUMPRODUCT($A$2:$G$2,'Des Matrix All Tasks All Resp'!J1466:P1466)</f>
        <v>-0.8515711716844464</v>
      </c>
      <c r="M1465" s="17">
        <f>SUMPRODUCT($A$2:$G$2,'Des Matrix All Tasks All Resp'!Q1466:W1466)</f>
        <v>-0.69446976714678621</v>
      </c>
      <c r="N1465" s="17">
        <f>SUMPRODUCT($A$2:$G$2,'Des Matrix All Tasks All Resp'!X1466:AD1466)</f>
        <v>-0.79214457067197641</v>
      </c>
      <c r="P1465" s="17">
        <v>122</v>
      </c>
      <c r="Q1465" s="17">
        <v>12</v>
      </c>
      <c r="R1465" s="17">
        <f t="shared" si="200"/>
        <v>1.9291192963151294</v>
      </c>
      <c r="S1465" s="17">
        <f t="shared" si="201"/>
        <v>0.42674391698803016</v>
      </c>
      <c r="T1465" s="17">
        <f t="shared" si="202"/>
        <v>0.49933914382267025</v>
      </c>
      <c r="U1465" s="17">
        <f t="shared" si="203"/>
        <v>0.45287253595681493</v>
      </c>
      <c r="W1465" s="17">
        <v>122</v>
      </c>
      <c r="X1465" s="17">
        <v>12</v>
      </c>
      <c r="Y1465" s="17">
        <f t="shared" si="204"/>
        <v>0.58315466205103683</v>
      </c>
      <c r="Z1465" s="17">
        <f t="shared" si="205"/>
        <v>0.1290006819012392</v>
      </c>
      <c r="AA1465" s="17">
        <f t="shared" si="206"/>
        <v>0.15094553780109821</v>
      </c>
      <c r="AB1465" s="17">
        <f t="shared" si="207"/>
        <v>0.13689911824662579</v>
      </c>
      <c r="AD1465" s="17">
        <v>122</v>
      </c>
      <c r="AE1465" s="17">
        <v>12</v>
      </c>
      <c r="AF1465" s="17">
        <f>SUMPRODUCT(Y1465:AB1465,'Coded Choice Data'!C1465:F1465)</f>
        <v>0.1290006819012392</v>
      </c>
      <c r="AG1465" s="17">
        <f t="shared" si="208"/>
        <v>-2.0479375885783182</v>
      </c>
    </row>
    <row r="1466" spans="9:33" x14ac:dyDescent="0.3">
      <c r="I1466" s="16">
        <v>123</v>
      </c>
      <c r="J1466" s="16">
        <v>1</v>
      </c>
      <c r="K1466" s="17">
        <f>SUMPRODUCT($A$2:$G$2,'Des Matrix All Tasks All Resp'!C1467:I1467)</f>
        <v>-0.69446976714678621</v>
      </c>
      <c r="L1466" s="17">
        <f>SUMPRODUCT($A$2:$G$2,'Des Matrix All Tasks All Resp'!J1467:P1467)</f>
        <v>-1.1975725696168413</v>
      </c>
      <c r="M1466" s="17">
        <f>SUMPRODUCT($A$2:$G$2,'Des Matrix All Tasks All Resp'!Q1467:W1467)</f>
        <v>0.66584189037001906</v>
      </c>
      <c r="N1466" s="17">
        <f>SUMPRODUCT($A$2:$G$2,'Des Matrix All Tasks All Resp'!X1467:AD1467)</f>
        <v>-0.79214457067197641</v>
      </c>
      <c r="P1466" s="17">
        <v>123</v>
      </c>
      <c r="Q1466" s="17">
        <v>1</v>
      </c>
      <c r="R1466" s="17">
        <f t="shared" si="200"/>
        <v>0.49933914382267025</v>
      </c>
      <c r="S1466" s="17">
        <f t="shared" si="201"/>
        <v>0.30192622799302171</v>
      </c>
      <c r="T1466" s="17">
        <f t="shared" si="202"/>
        <v>1.9461282584821706</v>
      </c>
      <c r="U1466" s="17">
        <f t="shared" si="203"/>
        <v>0.45287253595681493</v>
      </c>
      <c r="W1466" s="17">
        <v>123</v>
      </c>
      <c r="X1466" s="17">
        <v>1</v>
      </c>
      <c r="Y1466" s="17">
        <f t="shared" si="204"/>
        <v>0.15603050430241394</v>
      </c>
      <c r="Z1466" s="17">
        <f t="shared" si="205"/>
        <v>9.4344098992981823E-2</v>
      </c>
      <c r="AA1466" s="17">
        <f t="shared" si="206"/>
        <v>0.60811449966355624</v>
      </c>
      <c r="AB1466" s="17">
        <f t="shared" si="207"/>
        <v>0.14151089704104794</v>
      </c>
      <c r="AD1466" s="17">
        <v>123</v>
      </c>
      <c r="AE1466" s="17">
        <v>1</v>
      </c>
      <c r="AF1466" s="17">
        <f>SUMPRODUCT(Y1466:AB1466,'Coded Choice Data'!C1466:F1466)</f>
        <v>0.60811449966355624</v>
      </c>
      <c r="AG1466" s="17">
        <f t="shared" si="208"/>
        <v>-0.49739209293123748</v>
      </c>
    </row>
    <row r="1467" spans="9:33" x14ac:dyDescent="0.3">
      <c r="I1467" s="16">
        <v>123</v>
      </c>
      <c r="J1467" s="16">
        <v>2</v>
      </c>
      <c r="K1467" s="17">
        <f>SUMPRODUCT($A$2:$G$2,'Des Matrix All Tasks All Resp'!C1468:I1468)</f>
        <v>-0.29981689164942416</v>
      </c>
      <c r="L1467" s="17">
        <f>SUMPRODUCT($A$2:$G$2,'Des Matrix All Tasks All Resp'!J1468:P1468)</f>
        <v>0.65706357561691719</v>
      </c>
      <c r="M1467" s="17">
        <f>SUMPRODUCT($A$2:$G$2,'Des Matrix All Tasks All Resp'!Q1468:W1468)</f>
        <v>-1.0671293456207582</v>
      </c>
      <c r="N1467" s="17">
        <f>SUMPRODUCT($A$2:$G$2,'Des Matrix All Tasks All Resp'!X1468:AD1468)</f>
        <v>-0.79214457067197641</v>
      </c>
      <c r="P1467" s="17">
        <v>123</v>
      </c>
      <c r="Q1467" s="17">
        <v>2</v>
      </c>
      <c r="R1467" s="17">
        <f t="shared" si="200"/>
        <v>0.74095388310426558</v>
      </c>
      <c r="S1467" s="17">
        <f t="shared" si="201"/>
        <v>1.9291192963151294</v>
      </c>
      <c r="T1467" s="17">
        <f t="shared" si="202"/>
        <v>0.3439945909823911</v>
      </c>
      <c r="U1467" s="17">
        <f t="shared" si="203"/>
        <v>0.45287253595681493</v>
      </c>
      <c r="W1467" s="17">
        <v>123</v>
      </c>
      <c r="X1467" s="17">
        <v>2</v>
      </c>
      <c r="Y1467" s="17">
        <f t="shared" si="204"/>
        <v>0.21371982717594143</v>
      </c>
      <c r="Z1467" s="17">
        <f t="shared" si="205"/>
        <v>0.55643279833142645</v>
      </c>
      <c r="AA1467" s="17">
        <f t="shared" si="206"/>
        <v>9.922137694481846E-2</v>
      </c>
      <c r="AB1467" s="17">
        <f t="shared" si="207"/>
        <v>0.13062599754781365</v>
      </c>
      <c r="AD1467" s="17">
        <v>123</v>
      </c>
      <c r="AE1467" s="17">
        <v>2</v>
      </c>
      <c r="AF1467" s="17">
        <f>SUMPRODUCT(Y1467:AB1467,'Coded Choice Data'!C1467:F1467)</f>
        <v>0.21371982717594143</v>
      </c>
      <c r="AG1467" s="17">
        <f t="shared" si="208"/>
        <v>-1.543089340539995</v>
      </c>
    </row>
    <row r="1468" spans="9:33" x14ac:dyDescent="0.3">
      <c r="I1468" s="16">
        <v>123</v>
      </c>
      <c r="J1468" s="16">
        <v>3</v>
      </c>
      <c r="K1468" s="17">
        <f>SUMPRODUCT($A$2:$G$2,'Des Matrix All Tasks All Resp'!C1469:I1469)</f>
        <v>1.3392610796480227</v>
      </c>
      <c r="L1468" s="17">
        <f>SUMPRODUCT($A$2:$G$2,'Des Matrix All Tasks All Resp'!J1469:P1469)</f>
        <v>-0.68125478487649804</v>
      </c>
      <c r="M1468" s="17">
        <f>SUMPRODUCT($A$2:$G$2,'Des Matrix All Tasks All Resp'!Q1469:W1469)</f>
        <v>-0.8515711716844464</v>
      </c>
      <c r="N1468" s="17">
        <f>SUMPRODUCT($A$2:$G$2,'Des Matrix All Tasks All Resp'!X1469:AD1469)</f>
        <v>-0.79214457067197641</v>
      </c>
      <c r="P1468" s="17">
        <v>123</v>
      </c>
      <c r="Q1468" s="17">
        <v>3</v>
      </c>
      <c r="R1468" s="17">
        <f t="shared" si="200"/>
        <v>3.8162225787435333</v>
      </c>
      <c r="S1468" s="17">
        <f t="shared" si="201"/>
        <v>0.50598169568907869</v>
      </c>
      <c r="T1468" s="17">
        <f t="shared" si="202"/>
        <v>0.42674391698803016</v>
      </c>
      <c r="U1468" s="17">
        <f t="shared" si="203"/>
        <v>0.45287253595681493</v>
      </c>
      <c r="W1468" s="17">
        <v>123</v>
      </c>
      <c r="X1468" s="17">
        <v>3</v>
      </c>
      <c r="Y1468" s="17">
        <f t="shared" si="204"/>
        <v>0.73363208360075771</v>
      </c>
      <c r="Z1468" s="17">
        <f t="shared" si="205"/>
        <v>9.7270114101793301E-2</v>
      </c>
      <c r="AA1468" s="17">
        <f t="shared" si="206"/>
        <v>8.2037413312237836E-2</v>
      </c>
      <c r="AB1468" s="17">
        <f t="shared" si="207"/>
        <v>8.7060388985211054E-2</v>
      </c>
      <c r="AD1468" s="17">
        <v>123</v>
      </c>
      <c r="AE1468" s="17">
        <v>3</v>
      </c>
      <c r="AF1468" s="17">
        <f>SUMPRODUCT(Y1468:AB1468,'Coded Choice Data'!C1468:F1468)</f>
        <v>0.73363208360075771</v>
      </c>
      <c r="AG1468" s="17">
        <f t="shared" si="208"/>
        <v>-0.30974762453497645</v>
      </c>
    </row>
    <row r="1469" spans="9:33" x14ac:dyDescent="0.3">
      <c r="I1469" s="16">
        <v>123</v>
      </c>
      <c r="J1469" s="16">
        <v>4</v>
      </c>
      <c r="K1469" s="17">
        <f>SUMPRODUCT($A$2:$G$2,'Des Matrix All Tasks All Resp'!C1470:I1470)</f>
        <v>-0.8515711716844464</v>
      </c>
      <c r="L1469" s="17">
        <f>SUMPRODUCT($A$2:$G$2,'Des Matrix All Tasks All Resp'!J1470:P1470)</f>
        <v>-1.0671293456207582</v>
      </c>
      <c r="M1469" s="17">
        <f>SUMPRODUCT($A$2:$G$2,'Des Matrix All Tasks All Resp'!Q1470:W1470)</f>
        <v>-1.1975725696168413</v>
      </c>
      <c r="N1469" s="17">
        <f>SUMPRODUCT($A$2:$G$2,'Des Matrix All Tasks All Resp'!X1470:AD1470)</f>
        <v>-0.79214457067197641</v>
      </c>
      <c r="P1469" s="17">
        <v>123</v>
      </c>
      <c r="Q1469" s="17">
        <v>4</v>
      </c>
      <c r="R1469" s="17">
        <f t="shared" si="200"/>
        <v>0.42674391698803016</v>
      </c>
      <c r="S1469" s="17">
        <f t="shared" si="201"/>
        <v>0.3439945909823911</v>
      </c>
      <c r="T1469" s="17">
        <f t="shared" si="202"/>
        <v>0.30192622799302171</v>
      </c>
      <c r="U1469" s="17">
        <f t="shared" si="203"/>
        <v>0.45287253595681493</v>
      </c>
      <c r="W1469" s="17">
        <v>123</v>
      </c>
      <c r="X1469" s="17">
        <v>4</v>
      </c>
      <c r="Y1469" s="17">
        <f t="shared" si="204"/>
        <v>0.27973352394784146</v>
      </c>
      <c r="Z1469" s="17">
        <f t="shared" si="205"/>
        <v>0.22549078106062309</v>
      </c>
      <c r="AA1469" s="17">
        <f t="shared" si="206"/>
        <v>0.19791468458386108</v>
      </c>
      <c r="AB1469" s="17">
        <f t="shared" si="207"/>
        <v>0.29686101040767443</v>
      </c>
      <c r="AD1469" s="17">
        <v>123</v>
      </c>
      <c r="AE1469" s="17">
        <v>4</v>
      </c>
      <c r="AF1469" s="17">
        <f>SUMPRODUCT(Y1469:AB1469,'Coded Choice Data'!C1469:F1469)</f>
        <v>0.22549078106062309</v>
      </c>
      <c r="AG1469" s="17">
        <f t="shared" si="208"/>
        <v>-1.4894760030896363</v>
      </c>
    </row>
    <row r="1470" spans="9:33" x14ac:dyDescent="0.3">
      <c r="I1470" s="16">
        <v>123</v>
      </c>
      <c r="J1470" s="16">
        <v>5</v>
      </c>
      <c r="K1470" s="17">
        <f>SUMPRODUCT($A$2:$G$2,'Des Matrix All Tasks All Resp'!C1471:I1471)</f>
        <v>1.3392610796480227</v>
      </c>
      <c r="L1470" s="17">
        <f>SUMPRODUCT($A$2:$G$2,'Des Matrix All Tasks All Resp'!J1471:P1471)</f>
        <v>0.65706357561691719</v>
      </c>
      <c r="M1470" s="17">
        <f>SUMPRODUCT($A$2:$G$2,'Des Matrix All Tasks All Resp'!Q1471:W1471)</f>
        <v>0.66584189037001906</v>
      </c>
      <c r="N1470" s="17">
        <f>SUMPRODUCT($A$2:$G$2,'Des Matrix All Tasks All Resp'!X1471:AD1471)</f>
        <v>-0.79214457067197641</v>
      </c>
      <c r="P1470" s="17">
        <v>123</v>
      </c>
      <c r="Q1470" s="17">
        <v>5</v>
      </c>
      <c r="R1470" s="17">
        <f t="shared" si="200"/>
        <v>3.8162225787435333</v>
      </c>
      <c r="S1470" s="17">
        <f t="shared" si="201"/>
        <v>1.9291192963151294</v>
      </c>
      <c r="T1470" s="17">
        <f t="shared" si="202"/>
        <v>1.9461282584821706</v>
      </c>
      <c r="U1470" s="17">
        <f t="shared" si="203"/>
        <v>0.45287253595681493</v>
      </c>
      <c r="W1470" s="17">
        <v>123</v>
      </c>
      <c r="X1470" s="17">
        <v>5</v>
      </c>
      <c r="Y1470" s="17">
        <f t="shared" si="204"/>
        <v>0.46857342987741968</v>
      </c>
      <c r="Z1470" s="17">
        <f t="shared" si="205"/>
        <v>0.23686617503707263</v>
      </c>
      <c r="AA1470" s="17">
        <f t="shared" si="206"/>
        <v>0.23895461395194584</v>
      </c>
      <c r="AB1470" s="17">
        <f t="shared" si="207"/>
        <v>5.5605781133561828E-2</v>
      </c>
      <c r="AD1470" s="17">
        <v>123</v>
      </c>
      <c r="AE1470" s="17">
        <v>5</v>
      </c>
      <c r="AF1470" s="17">
        <f>SUMPRODUCT(Y1470:AB1470,'Coded Choice Data'!C1470:F1470)</f>
        <v>0.46857342987741968</v>
      </c>
      <c r="AG1470" s="17">
        <f t="shared" si="208"/>
        <v>-0.75806245558852292</v>
      </c>
    </row>
    <row r="1471" spans="9:33" x14ac:dyDescent="0.3">
      <c r="I1471" s="16">
        <v>123</v>
      </c>
      <c r="J1471" s="16">
        <v>6</v>
      </c>
      <c r="K1471" s="17">
        <f>SUMPRODUCT($A$2:$G$2,'Des Matrix All Tasks All Resp'!C1472:I1472)</f>
        <v>-0.68125478487649804</v>
      </c>
      <c r="L1471" s="17">
        <f>SUMPRODUCT($A$2:$G$2,'Des Matrix All Tasks All Resp'!J1472:P1472)</f>
        <v>-0.29981689164942416</v>
      </c>
      <c r="M1471" s="17">
        <f>SUMPRODUCT($A$2:$G$2,'Des Matrix All Tasks All Resp'!Q1472:W1472)</f>
        <v>-0.69446976714678621</v>
      </c>
      <c r="N1471" s="17">
        <f>SUMPRODUCT($A$2:$G$2,'Des Matrix All Tasks All Resp'!X1472:AD1472)</f>
        <v>-0.79214457067197641</v>
      </c>
      <c r="P1471" s="17">
        <v>123</v>
      </c>
      <c r="Q1471" s="17">
        <v>6</v>
      </c>
      <c r="R1471" s="17">
        <f t="shared" si="200"/>
        <v>0.50598169568907869</v>
      </c>
      <c r="S1471" s="17">
        <f t="shared" si="201"/>
        <v>0.74095388310426558</v>
      </c>
      <c r="T1471" s="17">
        <f t="shared" si="202"/>
        <v>0.49933914382267025</v>
      </c>
      <c r="U1471" s="17">
        <f t="shared" si="203"/>
        <v>0.45287253595681493</v>
      </c>
      <c r="W1471" s="17">
        <v>123</v>
      </c>
      <c r="X1471" s="17">
        <v>6</v>
      </c>
      <c r="Y1471" s="17">
        <f t="shared" si="204"/>
        <v>0.23008086144146769</v>
      </c>
      <c r="Z1471" s="17">
        <f t="shared" si="205"/>
        <v>0.33692781609591671</v>
      </c>
      <c r="AA1471" s="17">
        <f t="shared" si="206"/>
        <v>0.22706034890393112</v>
      </c>
      <c r="AB1471" s="17">
        <f t="shared" si="207"/>
        <v>0.20593097355868456</v>
      </c>
      <c r="AD1471" s="17">
        <v>123</v>
      </c>
      <c r="AE1471" s="17">
        <v>6</v>
      </c>
      <c r="AF1471" s="17">
        <f>SUMPRODUCT(Y1471:AB1471,'Coded Choice Data'!C1471:F1471)</f>
        <v>0.23008086144146769</v>
      </c>
      <c r="AG1471" s="17">
        <f t="shared" si="208"/>
        <v>-1.4693244603610727</v>
      </c>
    </row>
    <row r="1472" spans="9:33" x14ac:dyDescent="0.3">
      <c r="I1472" s="16">
        <v>123</v>
      </c>
      <c r="J1472" s="16">
        <v>7</v>
      </c>
      <c r="K1472" s="17">
        <f>SUMPRODUCT($A$2:$G$2,'Des Matrix All Tasks All Resp'!C1473:I1473)</f>
        <v>0.66584189037001906</v>
      </c>
      <c r="L1472" s="17">
        <f>SUMPRODUCT($A$2:$G$2,'Des Matrix All Tasks All Resp'!J1473:P1473)</f>
        <v>-0.8515711716844464</v>
      </c>
      <c r="M1472" s="17">
        <f>SUMPRODUCT($A$2:$G$2,'Des Matrix All Tasks All Resp'!Q1473:W1473)</f>
        <v>-0.29981689164942416</v>
      </c>
      <c r="N1472" s="17">
        <f>SUMPRODUCT($A$2:$G$2,'Des Matrix All Tasks All Resp'!X1473:AD1473)</f>
        <v>-0.79214457067197641</v>
      </c>
      <c r="P1472" s="17">
        <v>123</v>
      </c>
      <c r="Q1472" s="17">
        <v>7</v>
      </c>
      <c r="R1472" s="17">
        <f t="shared" si="200"/>
        <v>1.9461282584821706</v>
      </c>
      <c r="S1472" s="17">
        <f t="shared" si="201"/>
        <v>0.42674391698803016</v>
      </c>
      <c r="T1472" s="17">
        <f t="shared" si="202"/>
        <v>0.74095388310426558</v>
      </c>
      <c r="U1472" s="17">
        <f t="shared" si="203"/>
        <v>0.45287253595681493</v>
      </c>
      <c r="W1472" s="17">
        <v>123</v>
      </c>
      <c r="X1472" s="17">
        <v>7</v>
      </c>
      <c r="Y1472" s="17">
        <f t="shared" si="204"/>
        <v>0.54563855254439342</v>
      </c>
      <c r="Z1472" s="17">
        <f t="shared" si="205"/>
        <v>0.1196467561465229</v>
      </c>
      <c r="AA1472" s="17">
        <f t="shared" si="206"/>
        <v>0.20774221972115875</v>
      </c>
      <c r="AB1472" s="17">
        <f t="shared" si="207"/>
        <v>0.12697247158792493</v>
      </c>
      <c r="AD1472" s="17">
        <v>123</v>
      </c>
      <c r="AE1472" s="17">
        <v>7</v>
      </c>
      <c r="AF1472" s="17">
        <f>SUMPRODUCT(Y1472:AB1472,'Coded Choice Data'!C1472:F1472)</f>
        <v>0.54563855254439342</v>
      </c>
      <c r="AG1472" s="17">
        <f t="shared" si="208"/>
        <v>-0.60579851412740759</v>
      </c>
    </row>
    <row r="1473" spans="9:33" x14ac:dyDescent="0.3">
      <c r="I1473" s="16">
        <v>123</v>
      </c>
      <c r="J1473" s="16">
        <v>8</v>
      </c>
      <c r="K1473" s="17">
        <f>SUMPRODUCT($A$2:$G$2,'Des Matrix All Tasks All Resp'!C1474:I1474)</f>
        <v>-1.1975725696168413</v>
      </c>
      <c r="L1473" s="17">
        <f>SUMPRODUCT($A$2:$G$2,'Des Matrix All Tasks All Resp'!J1474:P1474)</f>
        <v>-0.68125478487649804</v>
      </c>
      <c r="M1473" s="17">
        <f>SUMPRODUCT($A$2:$G$2,'Des Matrix All Tasks All Resp'!Q1474:W1474)</f>
        <v>0.65706357561691719</v>
      </c>
      <c r="N1473" s="17">
        <f>SUMPRODUCT($A$2:$G$2,'Des Matrix All Tasks All Resp'!X1474:AD1474)</f>
        <v>-0.79214457067197641</v>
      </c>
      <c r="P1473" s="17">
        <v>123</v>
      </c>
      <c r="Q1473" s="17">
        <v>8</v>
      </c>
      <c r="R1473" s="17">
        <f t="shared" si="200"/>
        <v>0.30192622799302171</v>
      </c>
      <c r="S1473" s="17">
        <f t="shared" si="201"/>
        <v>0.50598169568907869</v>
      </c>
      <c r="T1473" s="17">
        <f t="shared" si="202"/>
        <v>1.9291192963151294</v>
      </c>
      <c r="U1473" s="17">
        <f t="shared" si="203"/>
        <v>0.45287253595681493</v>
      </c>
      <c r="W1473" s="17">
        <v>123</v>
      </c>
      <c r="X1473" s="17">
        <v>8</v>
      </c>
      <c r="Y1473" s="17">
        <f t="shared" si="204"/>
        <v>9.4650694721508805E-2</v>
      </c>
      <c r="Z1473" s="17">
        <f t="shared" si="205"/>
        <v>0.15861993617343256</v>
      </c>
      <c r="AA1473" s="17">
        <f t="shared" si="206"/>
        <v>0.60475859553716993</v>
      </c>
      <c r="AB1473" s="17">
        <f t="shared" si="207"/>
        <v>0.14197077356788865</v>
      </c>
      <c r="AD1473" s="17">
        <v>123</v>
      </c>
      <c r="AE1473" s="17">
        <v>8</v>
      </c>
      <c r="AF1473" s="17">
        <f>SUMPRODUCT(Y1473:AB1473,'Coded Choice Data'!C1473:F1473)</f>
        <v>0.60475859553716993</v>
      </c>
      <c r="AG1473" s="17">
        <f t="shared" si="208"/>
        <v>-0.5029259162202605</v>
      </c>
    </row>
    <row r="1474" spans="9:33" x14ac:dyDescent="0.3">
      <c r="I1474" s="16">
        <v>123</v>
      </c>
      <c r="J1474" s="16">
        <v>9</v>
      </c>
      <c r="K1474" s="17">
        <f>SUMPRODUCT($A$2:$G$2,'Des Matrix All Tasks All Resp'!C1475:I1475)</f>
        <v>-1.0671293456207582</v>
      </c>
      <c r="L1474" s="17">
        <f>SUMPRODUCT($A$2:$G$2,'Des Matrix All Tasks All Resp'!J1475:P1475)</f>
        <v>-0.69446976714678621</v>
      </c>
      <c r="M1474" s="17">
        <f>SUMPRODUCT($A$2:$G$2,'Des Matrix All Tasks All Resp'!Q1475:W1475)</f>
        <v>1.3392610796480227</v>
      </c>
      <c r="N1474" s="17">
        <f>SUMPRODUCT($A$2:$G$2,'Des Matrix All Tasks All Resp'!X1475:AD1475)</f>
        <v>-0.79214457067197641</v>
      </c>
      <c r="P1474" s="17">
        <v>123</v>
      </c>
      <c r="Q1474" s="17">
        <v>9</v>
      </c>
      <c r="R1474" s="17">
        <f t="shared" si="200"/>
        <v>0.3439945909823911</v>
      </c>
      <c r="S1474" s="17">
        <f t="shared" si="201"/>
        <v>0.49933914382267025</v>
      </c>
      <c r="T1474" s="17">
        <f t="shared" si="202"/>
        <v>3.8162225787435333</v>
      </c>
      <c r="U1474" s="17">
        <f t="shared" si="203"/>
        <v>0.45287253595681493</v>
      </c>
      <c r="W1474" s="17">
        <v>123</v>
      </c>
      <c r="X1474" s="17">
        <v>9</v>
      </c>
      <c r="Y1474" s="17">
        <f t="shared" si="204"/>
        <v>6.7285941987372616E-2</v>
      </c>
      <c r="Z1474" s="17">
        <f t="shared" si="205"/>
        <v>9.7671607473026778E-2</v>
      </c>
      <c r="AA1474" s="17">
        <f t="shared" si="206"/>
        <v>0.7464597926116322</v>
      </c>
      <c r="AB1474" s="17">
        <f t="shared" si="207"/>
        <v>8.8582657927968433E-2</v>
      </c>
      <c r="AD1474" s="17">
        <v>123</v>
      </c>
      <c r="AE1474" s="17">
        <v>9</v>
      </c>
      <c r="AF1474" s="17">
        <f>SUMPRODUCT(Y1474:AB1474,'Coded Choice Data'!C1474:F1474)</f>
        <v>0.7464597926116322</v>
      </c>
      <c r="AG1474" s="17">
        <f t="shared" si="208"/>
        <v>-0.29241352465689846</v>
      </c>
    </row>
    <row r="1475" spans="9:33" x14ac:dyDescent="0.3">
      <c r="I1475" s="16">
        <v>123</v>
      </c>
      <c r="J1475" s="16">
        <v>10</v>
      </c>
      <c r="K1475" s="17">
        <f>SUMPRODUCT($A$2:$G$2,'Des Matrix All Tasks All Resp'!C1476:I1476)</f>
        <v>-0.29981689164942416</v>
      </c>
      <c r="L1475" s="17">
        <f>SUMPRODUCT($A$2:$G$2,'Des Matrix All Tasks All Resp'!J1476:P1476)</f>
        <v>1.3392610796480227</v>
      </c>
      <c r="M1475" s="17">
        <f>SUMPRODUCT($A$2:$G$2,'Des Matrix All Tasks All Resp'!Q1476:W1476)</f>
        <v>-1.1975725696168413</v>
      </c>
      <c r="N1475" s="17">
        <f>SUMPRODUCT($A$2:$G$2,'Des Matrix All Tasks All Resp'!X1476:AD1476)</f>
        <v>-0.79214457067197641</v>
      </c>
      <c r="P1475" s="17">
        <v>123</v>
      </c>
      <c r="Q1475" s="17">
        <v>10</v>
      </c>
      <c r="R1475" s="17">
        <f t="shared" ref="R1475:R1538" si="209">EXP(K1475)</f>
        <v>0.74095388310426558</v>
      </c>
      <c r="S1475" s="17">
        <f t="shared" ref="S1475:S1538" si="210">EXP(L1475)</f>
        <v>3.8162225787435333</v>
      </c>
      <c r="T1475" s="17">
        <f t="shared" ref="T1475:T1538" si="211">EXP(M1475)</f>
        <v>0.30192622799302171</v>
      </c>
      <c r="U1475" s="17">
        <f t="shared" ref="U1475:U1538" si="212">EXP(N1475)</f>
        <v>0.45287253595681493</v>
      </c>
      <c r="W1475" s="17">
        <v>123</v>
      </c>
      <c r="X1475" s="17">
        <v>10</v>
      </c>
      <c r="Y1475" s="17">
        <f t="shared" ref="Y1475:Y1538" si="213">R1475/SUM($R1475:$U1475)</f>
        <v>0.13948745082729661</v>
      </c>
      <c r="Z1475" s="17">
        <f t="shared" ref="Z1475:Z1538" si="214">S1475/SUM($R1475:$U1475)</f>
        <v>0.71841874566922448</v>
      </c>
      <c r="AA1475" s="17">
        <f t="shared" ref="AA1475:AA1538" si="215">T1475/SUM($R1475:$U1475)</f>
        <v>5.6838786921805544E-2</v>
      </c>
      <c r="AB1475" s="17">
        <f t="shared" ref="AB1475:AB1538" si="216">U1475/SUM($R1475:$U1475)</f>
        <v>8.525501658167324E-2</v>
      </c>
      <c r="AD1475" s="17">
        <v>123</v>
      </c>
      <c r="AE1475" s="17">
        <v>10</v>
      </c>
      <c r="AF1475" s="17">
        <f>SUMPRODUCT(Y1475:AB1475,'Coded Choice Data'!C1475:F1475)</f>
        <v>0.71841874566922448</v>
      </c>
      <c r="AG1475" s="17">
        <f t="shared" ref="AG1475:AG1538" si="217">LN(AF1475)</f>
        <v>-0.33070266869701831</v>
      </c>
    </row>
    <row r="1476" spans="9:33" x14ac:dyDescent="0.3">
      <c r="I1476" s="16">
        <v>123</v>
      </c>
      <c r="J1476" s="16">
        <v>11</v>
      </c>
      <c r="K1476" s="17">
        <f>SUMPRODUCT($A$2:$G$2,'Des Matrix All Tasks All Resp'!C1477:I1477)</f>
        <v>-1.0671293456207582</v>
      </c>
      <c r="L1476" s="17">
        <f>SUMPRODUCT($A$2:$G$2,'Des Matrix All Tasks All Resp'!J1477:P1477)</f>
        <v>0.66584189037001906</v>
      </c>
      <c r="M1476" s="17">
        <f>SUMPRODUCT($A$2:$G$2,'Des Matrix All Tasks All Resp'!Q1477:W1477)</f>
        <v>-0.68125478487649804</v>
      </c>
      <c r="N1476" s="17">
        <f>SUMPRODUCT($A$2:$G$2,'Des Matrix All Tasks All Resp'!X1477:AD1477)</f>
        <v>-0.79214457067197641</v>
      </c>
      <c r="P1476" s="17">
        <v>123</v>
      </c>
      <c r="Q1476" s="17">
        <v>11</v>
      </c>
      <c r="R1476" s="17">
        <f t="shared" si="209"/>
        <v>0.3439945909823911</v>
      </c>
      <c r="S1476" s="17">
        <f t="shared" si="210"/>
        <v>1.9461282584821706</v>
      </c>
      <c r="T1476" s="17">
        <f t="shared" si="211"/>
        <v>0.50598169568907869</v>
      </c>
      <c r="U1476" s="17">
        <f t="shared" si="212"/>
        <v>0.45287253595681493</v>
      </c>
      <c r="W1476" s="17">
        <v>123</v>
      </c>
      <c r="X1476" s="17">
        <v>11</v>
      </c>
      <c r="Y1476" s="17">
        <f t="shared" si="213"/>
        <v>0.10587781396870258</v>
      </c>
      <c r="Z1476" s="17">
        <f t="shared" si="214"/>
        <v>0.59899722586439763</v>
      </c>
      <c r="AA1476" s="17">
        <f t="shared" si="215"/>
        <v>0.15573569251407005</v>
      </c>
      <c r="AB1476" s="17">
        <f t="shared" si="216"/>
        <v>0.1393892676528298</v>
      </c>
      <c r="AD1476" s="17">
        <v>123</v>
      </c>
      <c r="AE1476" s="17">
        <v>11</v>
      </c>
      <c r="AF1476" s="17">
        <f>SUMPRODUCT(Y1476:AB1476,'Coded Choice Data'!C1476:F1476)</f>
        <v>0.59899722586439763</v>
      </c>
      <c r="AG1476" s="17">
        <f t="shared" si="217"/>
        <v>-0.51249831215554631</v>
      </c>
    </row>
    <row r="1477" spans="9:33" x14ac:dyDescent="0.3">
      <c r="I1477" s="16">
        <v>123</v>
      </c>
      <c r="J1477" s="16">
        <v>12</v>
      </c>
      <c r="K1477" s="17">
        <f>SUMPRODUCT($A$2:$G$2,'Des Matrix All Tasks All Resp'!C1478:I1478)</f>
        <v>0.65706357561691719</v>
      </c>
      <c r="L1477" s="17">
        <f>SUMPRODUCT($A$2:$G$2,'Des Matrix All Tasks All Resp'!J1478:P1478)</f>
        <v>-0.8515711716844464</v>
      </c>
      <c r="M1477" s="17">
        <f>SUMPRODUCT($A$2:$G$2,'Des Matrix All Tasks All Resp'!Q1478:W1478)</f>
        <v>-0.69446976714678621</v>
      </c>
      <c r="N1477" s="17">
        <f>SUMPRODUCT($A$2:$G$2,'Des Matrix All Tasks All Resp'!X1478:AD1478)</f>
        <v>-0.79214457067197641</v>
      </c>
      <c r="P1477" s="17">
        <v>123</v>
      </c>
      <c r="Q1477" s="17">
        <v>12</v>
      </c>
      <c r="R1477" s="17">
        <f t="shared" si="209"/>
        <v>1.9291192963151294</v>
      </c>
      <c r="S1477" s="17">
        <f t="shared" si="210"/>
        <v>0.42674391698803016</v>
      </c>
      <c r="T1477" s="17">
        <f t="shared" si="211"/>
        <v>0.49933914382267025</v>
      </c>
      <c r="U1477" s="17">
        <f t="shared" si="212"/>
        <v>0.45287253595681493</v>
      </c>
      <c r="W1477" s="17">
        <v>123</v>
      </c>
      <c r="X1477" s="17">
        <v>12</v>
      </c>
      <c r="Y1477" s="17">
        <f t="shared" si="213"/>
        <v>0.58315466205103683</v>
      </c>
      <c r="Z1477" s="17">
        <f t="shared" si="214"/>
        <v>0.1290006819012392</v>
      </c>
      <c r="AA1477" s="17">
        <f t="shared" si="215"/>
        <v>0.15094553780109821</v>
      </c>
      <c r="AB1477" s="17">
        <f t="shared" si="216"/>
        <v>0.13689911824662579</v>
      </c>
      <c r="AD1477" s="17">
        <v>123</v>
      </c>
      <c r="AE1477" s="17">
        <v>12</v>
      </c>
      <c r="AF1477" s="17">
        <f>SUMPRODUCT(Y1477:AB1477,'Coded Choice Data'!C1477:F1477)</f>
        <v>0.58315466205103683</v>
      </c>
      <c r="AG1477" s="17">
        <f t="shared" si="217"/>
        <v>-0.53930284127695449</v>
      </c>
    </row>
    <row r="1478" spans="9:33" x14ac:dyDescent="0.3">
      <c r="I1478" s="16">
        <v>124</v>
      </c>
      <c r="J1478" s="16">
        <v>1</v>
      </c>
      <c r="K1478" s="17">
        <f>SUMPRODUCT($A$2:$G$2,'Des Matrix All Tasks All Resp'!C1479:I1479)</f>
        <v>-0.69446976714678621</v>
      </c>
      <c r="L1478" s="17">
        <f>SUMPRODUCT($A$2:$G$2,'Des Matrix All Tasks All Resp'!J1479:P1479)</f>
        <v>-1.1975725696168413</v>
      </c>
      <c r="M1478" s="17">
        <f>SUMPRODUCT($A$2:$G$2,'Des Matrix All Tasks All Resp'!Q1479:W1479)</f>
        <v>0.66584189037001906</v>
      </c>
      <c r="N1478" s="17">
        <f>SUMPRODUCT($A$2:$G$2,'Des Matrix All Tasks All Resp'!X1479:AD1479)</f>
        <v>-0.79214457067197641</v>
      </c>
      <c r="P1478" s="17">
        <v>124</v>
      </c>
      <c r="Q1478" s="17">
        <v>1</v>
      </c>
      <c r="R1478" s="17">
        <f t="shared" si="209"/>
        <v>0.49933914382267025</v>
      </c>
      <c r="S1478" s="17">
        <f t="shared" si="210"/>
        <v>0.30192622799302171</v>
      </c>
      <c r="T1478" s="17">
        <f t="shared" si="211"/>
        <v>1.9461282584821706</v>
      </c>
      <c r="U1478" s="17">
        <f t="shared" si="212"/>
        <v>0.45287253595681493</v>
      </c>
      <c r="W1478" s="17">
        <v>124</v>
      </c>
      <c r="X1478" s="17">
        <v>1</v>
      </c>
      <c r="Y1478" s="17">
        <f t="shared" si="213"/>
        <v>0.15603050430241394</v>
      </c>
      <c r="Z1478" s="17">
        <f t="shared" si="214"/>
        <v>9.4344098992981823E-2</v>
      </c>
      <c r="AA1478" s="17">
        <f t="shared" si="215"/>
        <v>0.60811449966355624</v>
      </c>
      <c r="AB1478" s="17">
        <f t="shared" si="216"/>
        <v>0.14151089704104794</v>
      </c>
      <c r="AD1478" s="17">
        <v>124</v>
      </c>
      <c r="AE1478" s="17">
        <v>1</v>
      </c>
      <c r="AF1478" s="17">
        <f>SUMPRODUCT(Y1478:AB1478,'Coded Choice Data'!C1478:F1478)</f>
        <v>0.60811449966355624</v>
      </c>
      <c r="AG1478" s="17">
        <f t="shared" si="217"/>
        <v>-0.49739209293123748</v>
      </c>
    </row>
    <row r="1479" spans="9:33" x14ac:dyDescent="0.3">
      <c r="I1479" s="16">
        <v>124</v>
      </c>
      <c r="J1479" s="16">
        <v>2</v>
      </c>
      <c r="K1479" s="17">
        <f>SUMPRODUCT($A$2:$G$2,'Des Matrix All Tasks All Resp'!C1480:I1480)</f>
        <v>-0.29981689164942416</v>
      </c>
      <c r="L1479" s="17">
        <f>SUMPRODUCT($A$2:$G$2,'Des Matrix All Tasks All Resp'!J1480:P1480)</f>
        <v>0.65706357561691719</v>
      </c>
      <c r="M1479" s="17">
        <f>SUMPRODUCT($A$2:$G$2,'Des Matrix All Tasks All Resp'!Q1480:W1480)</f>
        <v>-1.0671293456207582</v>
      </c>
      <c r="N1479" s="17">
        <f>SUMPRODUCT($A$2:$G$2,'Des Matrix All Tasks All Resp'!X1480:AD1480)</f>
        <v>-0.79214457067197641</v>
      </c>
      <c r="P1479" s="17">
        <v>124</v>
      </c>
      <c r="Q1479" s="17">
        <v>2</v>
      </c>
      <c r="R1479" s="17">
        <f t="shared" si="209"/>
        <v>0.74095388310426558</v>
      </c>
      <c r="S1479" s="17">
        <f t="shared" si="210"/>
        <v>1.9291192963151294</v>
      </c>
      <c r="T1479" s="17">
        <f t="shared" si="211"/>
        <v>0.3439945909823911</v>
      </c>
      <c r="U1479" s="17">
        <f t="shared" si="212"/>
        <v>0.45287253595681493</v>
      </c>
      <c r="W1479" s="17">
        <v>124</v>
      </c>
      <c r="X1479" s="17">
        <v>2</v>
      </c>
      <c r="Y1479" s="17">
        <f t="shared" si="213"/>
        <v>0.21371982717594143</v>
      </c>
      <c r="Z1479" s="17">
        <f t="shared" si="214"/>
        <v>0.55643279833142645</v>
      </c>
      <c r="AA1479" s="17">
        <f t="shared" si="215"/>
        <v>9.922137694481846E-2</v>
      </c>
      <c r="AB1479" s="17">
        <f t="shared" si="216"/>
        <v>0.13062599754781365</v>
      </c>
      <c r="AD1479" s="17">
        <v>124</v>
      </c>
      <c r="AE1479" s="17">
        <v>2</v>
      </c>
      <c r="AF1479" s="17">
        <f>SUMPRODUCT(Y1479:AB1479,'Coded Choice Data'!C1479:F1479)</f>
        <v>0.55643279833142645</v>
      </c>
      <c r="AG1479" s="17">
        <f t="shared" si="217"/>
        <v>-0.58620887327365379</v>
      </c>
    </row>
    <row r="1480" spans="9:33" x14ac:dyDescent="0.3">
      <c r="I1480" s="16">
        <v>124</v>
      </c>
      <c r="J1480" s="16">
        <v>3</v>
      </c>
      <c r="K1480" s="17">
        <f>SUMPRODUCT($A$2:$G$2,'Des Matrix All Tasks All Resp'!C1481:I1481)</f>
        <v>1.3392610796480227</v>
      </c>
      <c r="L1480" s="17">
        <f>SUMPRODUCT($A$2:$G$2,'Des Matrix All Tasks All Resp'!J1481:P1481)</f>
        <v>-0.68125478487649804</v>
      </c>
      <c r="M1480" s="17">
        <f>SUMPRODUCT($A$2:$G$2,'Des Matrix All Tasks All Resp'!Q1481:W1481)</f>
        <v>-0.8515711716844464</v>
      </c>
      <c r="N1480" s="17">
        <f>SUMPRODUCT($A$2:$G$2,'Des Matrix All Tasks All Resp'!X1481:AD1481)</f>
        <v>-0.79214457067197641</v>
      </c>
      <c r="P1480" s="17">
        <v>124</v>
      </c>
      <c r="Q1480" s="17">
        <v>3</v>
      </c>
      <c r="R1480" s="17">
        <f t="shared" si="209"/>
        <v>3.8162225787435333</v>
      </c>
      <c r="S1480" s="17">
        <f t="shared" si="210"/>
        <v>0.50598169568907869</v>
      </c>
      <c r="T1480" s="17">
        <f t="shared" si="211"/>
        <v>0.42674391698803016</v>
      </c>
      <c r="U1480" s="17">
        <f t="shared" si="212"/>
        <v>0.45287253595681493</v>
      </c>
      <c r="W1480" s="17">
        <v>124</v>
      </c>
      <c r="X1480" s="17">
        <v>3</v>
      </c>
      <c r="Y1480" s="17">
        <f t="shared" si="213"/>
        <v>0.73363208360075771</v>
      </c>
      <c r="Z1480" s="17">
        <f t="shared" si="214"/>
        <v>9.7270114101793301E-2</v>
      </c>
      <c r="AA1480" s="17">
        <f t="shared" si="215"/>
        <v>8.2037413312237836E-2</v>
      </c>
      <c r="AB1480" s="17">
        <f t="shared" si="216"/>
        <v>8.7060388985211054E-2</v>
      </c>
      <c r="AD1480" s="17">
        <v>124</v>
      </c>
      <c r="AE1480" s="17">
        <v>3</v>
      </c>
      <c r="AF1480" s="17">
        <f>SUMPRODUCT(Y1480:AB1480,'Coded Choice Data'!C1480:F1480)</f>
        <v>0.73363208360075771</v>
      </c>
      <c r="AG1480" s="17">
        <f t="shared" si="217"/>
        <v>-0.30974762453497645</v>
      </c>
    </row>
    <row r="1481" spans="9:33" x14ac:dyDescent="0.3">
      <c r="I1481" s="16">
        <v>124</v>
      </c>
      <c r="J1481" s="16">
        <v>4</v>
      </c>
      <c r="K1481" s="17">
        <f>SUMPRODUCT($A$2:$G$2,'Des Matrix All Tasks All Resp'!C1482:I1482)</f>
        <v>-0.8515711716844464</v>
      </c>
      <c r="L1481" s="17">
        <f>SUMPRODUCT($A$2:$G$2,'Des Matrix All Tasks All Resp'!J1482:P1482)</f>
        <v>-1.0671293456207582</v>
      </c>
      <c r="M1481" s="17">
        <f>SUMPRODUCT($A$2:$G$2,'Des Matrix All Tasks All Resp'!Q1482:W1482)</f>
        <v>-1.1975725696168413</v>
      </c>
      <c r="N1481" s="17">
        <f>SUMPRODUCT($A$2:$G$2,'Des Matrix All Tasks All Resp'!X1482:AD1482)</f>
        <v>-0.79214457067197641</v>
      </c>
      <c r="P1481" s="17">
        <v>124</v>
      </c>
      <c r="Q1481" s="17">
        <v>4</v>
      </c>
      <c r="R1481" s="17">
        <f t="shared" si="209"/>
        <v>0.42674391698803016</v>
      </c>
      <c r="S1481" s="17">
        <f t="shared" si="210"/>
        <v>0.3439945909823911</v>
      </c>
      <c r="T1481" s="17">
        <f t="shared" si="211"/>
        <v>0.30192622799302171</v>
      </c>
      <c r="U1481" s="17">
        <f t="shared" si="212"/>
        <v>0.45287253595681493</v>
      </c>
      <c r="W1481" s="17">
        <v>124</v>
      </c>
      <c r="X1481" s="17">
        <v>4</v>
      </c>
      <c r="Y1481" s="17">
        <f t="shared" si="213"/>
        <v>0.27973352394784146</v>
      </c>
      <c r="Z1481" s="17">
        <f t="shared" si="214"/>
        <v>0.22549078106062309</v>
      </c>
      <c r="AA1481" s="17">
        <f t="shared" si="215"/>
        <v>0.19791468458386108</v>
      </c>
      <c r="AB1481" s="17">
        <f t="shared" si="216"/>
        <v>0.29686101040767443</v>
      </c>
      <c r="AD1481" s="17">
        <v>124</v>
      </c>
      <c r="AE1481" s="17">
        <v>4</v>
      </c>
      <c r="AF1481" s="17">
        <f>SUMPRODUCT(Y1481:AB1481,'Coded Choice Data'!C1481:F1481)</f>
        <v>0.22549078106062309</v>
      </c>
      <c r="AG1481" s="17">
        <f t="shared" si="217"/>
        <v>-1.4894760030896363</v>
      </c>
    </row>
    <row r="1482" spans="9:33" x14ac:dyDescent="0.3">
      <c r="I1482" s="16">
        <v>124</v>
      </c>
      <c r="J1482" s="16">
        <v>5</v>
      </c>
      <c r="K1482" s="17">
        <f>SUMPRODUCT($A$2:$G$2,'Des Matrix All Tasks All Resp'!C1483:I1483)</f>
        <v>1.3392610796480227</v>
      </c>
      <c r="L1482" s="17">
        <f>SUMPRODUCT($A$2:$G$2,'Des Matrix All Tasks All Resp'!J1483:P1483)</f>
        <v>0.65706357561691719</v>
      </c>
      <c r="M1482" s="17">
        <f>SUMPRODUCT($A$2:$G$2,'Des Matrix All Tasks All Resp'!Q1483:W1483)</f>
        <v>0.66584189037001906</v>
      </c>
      <c r="N1482" s="17">
        <f>SUMPRODUCT($A$2:$G$2,'Des Matrix All Tasks All Resp'!X1483:AD1483)</f>
        <v>-0.79214457067197641</v>
      </c>
      <c r="P1482" s="17">
        <v>124</v>
      </c>
      <c r="Q1482" s="17">
        <v>5</v>
      </c>
      <c r="R1482" s="17">
        <f t="shared" si="209"/>
        <v>3.8162225787435333</v>
      </c>
      <c r="S1482" s="17">
        <f t="shared" si="210"/>
        <v>1.9291192963151294</v>
      </c>
      <c r="T1482" s="17">
        <f t="shared" si="211"/>
        <v>1.9461282584821706</v>
      </c>
      <c r="U1482" s="17">
        <f t="shared" si="212"/>
        <v>0.45287253595681493</v>
      </c>
      <c r="W1482" s="17">
        <v>124</v>
      </c>
      <c r="X1482" s="17">
        <v>5</v>
      </c>
      <c r="Y1482" s="17">
        <f t="shared" si="213"/>
        <v>0.46857342987741968</v>
      </c>
      <c r="Z1482" s="17">
        <f t="shared" si="214"/>
        <v>0.23686617503707263</v>
      </c>
      <c r="AA1482" s="17">
        <f t="shared" si="215"/>
        <v>0.23895461395194584</v>
      </c>
      <c r="AB1482" s="17">
        <f t="shared" si="216"/>
        <v>5.5605781133561828E-2</v>
      </c>
      <c r="AD1482" s="17">
        <v>124</v>
      </c>
      <c r="AE1482" s="17">
        <v>5</v>
      </c>
      <c r="AF1482" s="17">
        <f>SUMPRODUCT(Y1482:AB1482,'Coded Choice Data'!C1482:F1482)</f>
        <v>0.46857342987741968</v>
      </c>
      <c r="AG1482" s="17">
        <f t="shared" si="217"/>
        <v>-0.75806245558852292</v>
      </c>
    </row>
    <row r="1483" spans="9:33" x14ac:dyDescent="0.3">
      <c r="I1483" s="16">
        <v>124</v>
      </c>
      <c r="J1483" s="16">
        <v>6</v>
      </c>
      <c r="K1483" s="17">
        <f>SUMPRODUCT($A$2:$G$2,'Des Matrix All Tasks All Resp'!C1484:I1484)</f>
        <v>-0.68125478487649804</v>
      </c>
      <c r="L1483" s="17">
        <f>SUMPRODUCT($A$2:$G$2,'Des Matrix All Tasks All Resp'!J1484:P1484)</f>
        <v>-0.29981689164942416</v>
      </c>
      <c r="M1483" s="17">
        <f>SUMPRODUCT($A$2:$G$2,'Des Matrix All Tasks All Resp'!Q1484:W1484)</f>
        <v>-0.69446976714678621</v>
      </c>
      <c r="N1483" s="17">
        <f>SUMPRODUCT($A$2:$G$2,'Des Matrix All Tasks All Resp'!X1484:AD1484)</f>
        <v>-0.79214457067197641</v>
      </c>
      <c r="P1483" s="17">
        <v>124</v>
      </c>
      <c r="Q1483" s="17">
        <v>6</v>
      </c>
      <c r="R1483" s="17">
        <f t="shared" si="209"/>
        <v>0.50598169568907869</v>
      </c>
      <c r="S1483" s="17">
        <f t="shared" si="210"/>
        <v>0.74095388310426558</v>
      </c>
      <c r="T1483" s="17">
        <f t="shared" si="211"/>
        <v>0.49933914382267025</v>
      </c>
      <c r="U1483" s="17">
        <f t="shared" si="212"/>
        <v>0.45287253595681493</v>
      </c>
      <c r="W1483" s="17">
        <v>124</v>
      </c>
      <c r="X1483" s="17">
        <v>6</v>
      </c>
      <c r="Y1483" s="17">
        <f t="shared" si="213"/>
        <v>0.23008086144146769</v>
      </c>
      <c r="Z1483" s="17">
        <f t="shared" si="214"/>
        <v>0.33692781609591671</v>
      </c>
      <c r="AA1483" s="17">
        <f t="shared" si="215"/>
        <v>0.22706034890393112</v>
      </c>
      <c r="AB1483" s="17">
        <f t="shared" si="216"/>
        <v>0.20593097355868456</v>
      </c>
      <c r="AD1483" s="17">
        <v>124</v>
      </c>
      <c r="AE1483" s="17">
        <v>6</v>
      </c>
      <c r="AF1483" s="17">
        <f>SUMPRODUCT(Y1483:AB1483,'Coded Choice Data'!C1483:F1483)</f>
        <v>0.23008086144146769</v>
      </c>
      <c r="AG1483" s="17">
        <f t="shared" si="217"/>
        <v>-1.4693244603610727</v>
      </c>
    </row>
    <row r="1484" spans="9:33" x14ac:dyDescent="0.3">
      <c r="I1484" s="16">
        <v>124</v>
      </c>
      <c r="J1484" s="16">
        <v>7</v>
      </c>
      <c r="K1484" s="17">
        <f>SUMPRODUCT($A$2:$G$2,'Des Matrix All Tasks All Resp'!C1485:I1485)</f>
        <v>0.66584189037001906</v>
      </c>
      <c r="L1484" s="17">
        <f>SUMPRODUCT($A$2:$G$2,'Des Matrix All Tasks All Resp'!J1485:P1485)</f>
        <v>-0.8515711716844464</v>
      </c>
      <c r="M1484" s="17">
        <f>SUMPRODUCT($A$2:$G$2,'Des Matrix All Tasks All Resp'!Q1485:W1485)</f>
        <v>-0.29981689164942416</v>
      </c>
      <c r="N1484" s="17">
        <f>SUMPRODUCT($A$2:$G$2,'Des Matrix All Tasks All Resp'!X1485:AD1485)</f>
        <v>-0.79214457067197641</v>
      </c>
      <c r="P1484" s="17">
        <v>124</v>
      </c>
      <c r="Q1484" s="17">
        <v>7</v>
      </c>
      <c r="R1484" s="17">
        <f t="shared" si="209"/>
        <v>1.9461282584821706</v>
      </c>
      <c r="S1484" s="17">
        <f t="shared" si="210"/>
        <v>0.42674391698803016</v>
      </c>
      <c r="T1484" s="17">
        <f t="shared" si="211"/>
        <v>0.74095388310426558</v>
      </c>
      <c r="U1484" s="17">
        <f t="shared" si="212"/>
        <v>0.45287253595681493</v>
      </c>
      <c r="W1484" s="17">
        <v>124</v>
      </c>
      <c r="X1484" s="17">
        <v>7</v>
      </c>
      <c r="Y1484" s="17">
        <f t="shared" si="213"/>
        <v>0.54563855254439342</v>
      </c>
      <c r="Z1484" s="17">
        <f t="shared" si="214"/>
        <v>0.1196467561465229</v>
      </c>
      <c r="AA1484" s="17">
        <f t="shared" si="215"/>
        <v>0.20774221972115875</v>
      </c>
      <c r="AB1484" s="17">
        <f t="shared" si="216"/>
        <v>0.12697247158792493</v>
      </c>
      <c r="AD1484" s="17">
        <v>124</v>
      </c>
      <c r="AE1484" s="17">
        <v>7</v>
      </c>
      <c r="AF1484" s="17">
        <f>SUMPRODUCT(Y1484:AB1484,'Coded Choice Data'!C1484:F1484)</f>
        <v>0.54563855254439342</v>
      </c>
      <c r="AG1484" s="17">
        <f t="shared" si="217"/>
        <v>-0.60579851412740759</v>
      </c>
    </row>
    <row r="1485" spans="9:33" x14ac:dyDescent="0.3">
      <c r="I1485" s="16">
        <v>124</v>
      </c>
      <c r="J1485" s="16">
        <v>8</v>
      </c>
      <c r="K1485" s="17">
        <f>SUMPRODUCT($A$2:$G$2,'Des Matrix All Tasks All Resp'!C1486:I1486)</f>
        <v>-1.1975725696168413</v>
      </c>
      <c r="L1485" s="17">
        <f>SUMPRODUCT($A$2:$G$2,'Des Matrix All Tasks All Resp'!J1486:P1486)</f>
        <v>-0.68125478487649804</v>
      </c>
      <c r="M1485" s="17">
        <f>SUMPRODUCT($A$2:$G$2,'Des Matrix All Tasks All Resp'!Q1486:W1486)</f>
        <v>0.65706357561691719</v>
      </c>
      <c r="N1485" s="17">
        <f>SUMPRODUCT($A$2:$G$2,'Des Matrix All Tasks All Resp'!X1486:AD1486)</f>
        <v>-0.79214457067197641</v>
      </c>
      <c r="P1485" s="17">
        <v>124</v>
      </c>
      <c r="Q1485" s="17">
        <v>8</v>
      </c>
      <c r="R1485" s="17">
        <f t="shared" si="209"/>
        <v>0.30192622799302171</v>
      </c>
      <c r="S1485" s="17">
        <f t="shared" si="210"/>
        <v>0.50598169568907869</v>
      </c>
      <c r="T1485" s="17">
        <f t="shared" si="211"/>
        <v>1.9291192963151294</v>
      </c>
      <c r="U1485" s="17">
        <f t="shared" si="212"/>
        <v>0.45287253595681493</v>
      </c>
      <c r="W1485" s="17">
        <v>124</v>
      </c>
      <c r="X1485" s="17">
        <v>8</v>
      </c>
      <c r="Y1485" s="17">
        <f t="shared" si="213"/>
        <v>9.4650694721508805E-2</v>
      </c>
      <c r="Z1485" s="17">
        <f t="shared" si="214"/>
        <v>0.15861993617343256</v>
      </c>
      <c r="AA1485" s="17">
        <f t="shared" si="215"/>
        <v>0.60475859553716993</v>
      </c>
      <c r="AB1485" s="17">
        <f t="shared" si="216"/>
        <v>0.14197077356788865</v>
      </c>
      <c r="AD1485" s="17">
        <v>124</v>
      </c>
      <c r="AE1485" s="17">
        <v>8</v>
      </c>
      <c r="AF1485" s="17">
        <f>SUMPRODUCT(Y1485:AB1485,'Coded Choice Data'!C1485:F1485)</f>
        <v>0.60475859553716993</v>
      </c>
      <c r="AG1485" s="17">
        <f t="shared" si="217"/>
        <v>-0.5029259162202605</v>
      </c>
    </row>
    <row r="1486" spans="9:33" x14ac:dyDescent="0.3">
      <c r="I1486" s="16">
        <v>124</v>
      </c>
      <c r="J1486" s="16">
        <v>9</v>
      </c>
      <c r="K1486" s="17">
        <f>SUMPRODUCT($A$2:$G$2,'Des Matrix All Tasks All Resp'!C1487:I1487)</f>
        <v>-1.0671293456207582</v>
      </c>
      <c r="L1486" s="17">
        <f>SUMPRODUCT($A$2:$G$2,'Des Matrix All Tasks All Resp'!J1487:P1487)</f>
        <v>-0.69446976714678621</v>
      </c>
      <c r="M1486" s="17">
        <f>SUMPRODUCT($A$2:$G$2,'Des Matrix All Tasks All Resp'!Q1487:W1487)</f>
        <v>1.3392610796480227</v>
      </c>
      <c r="N1486" s="17">
        <f>SUMPRODUCT($A$2:$G$2,'Des Matrix All Tasks All Resp'!X1487:AD1487)</f>
        <v>-0.79214457067197641</v>
      </c>
      <c r="P1486" s="17">
        <v>124</v>
      </c>
      <c r="Q1486" s="17">
        <v>9</v>
      </c>
      <c r="R1486" s="17">
        <f t="shared" si="209"/>
        <v>0.3439945909823911</v>
      </c>
      <c r="S1486" s="17">
        <f t="shared" si="210"/>
        <v>0.49933914382267025</v>
      </c>
      <c r="T1486" s="17">
        <f t="shared" si="211"/>
        <v>3.8162225787435333</v>
      </c>
      <c r="U1486" s="17">
        <f t="shared" si="212"/>
        <v>0.45287253595681493</v>
      </c>
      <c r="W1486" s="17">
        <v>124</v>
      </c>
      <c r="X1486" s="17">
        <v>9</v>
      </c>
      <c r="Y1486" s="17">
        <f t="shared" si="213"/>
        <v>6.7285941987372616E-2</v>
      </c>
      <c r="Z1486" s="17">
        <f t="shared" si="214"/>
        <v>9.7671607473026778E-2</v>
      </c>
      <c r="AA1486" s="17">
        <f t="shared" si="215"/>
        <v>0.7464597926116322</v>
      </c>
      <c r="AB1486" s="17">
        <f t="shared" si="216"/>
        <v>8.8582657927968433E-2</v>
      </c>
      <c r="AD1486" s="17">
        <v>124</v>
      </c>
      <c r="AE1486" s="17">
        <v>9</v>
      </c>
      <c r="AF1486" s="17">
        <f>SUMPRODUCT(Y1486:AB1486,'Coded Choice Data'!C1486:F1486)</f>
        <v>0.7464597926116322</v>
      </c>
      <c r="AG1486" s="17">
        <f t="shared" si="217"/>
        <v>-0.29241352465689846</v>
      </c>
    </row>
    <row r="1487" spans="9:33" x14ac:dyDescent="0.3">
      <c r="I1487" s="16">
        <v>124</v>
      </c>
      <c r="J1487" s="16">
        <v>10</v>
      </c>
      <c r="K1487" s="17">
        <f>SUMPRODUCT($A$2:$G$2,'Des Matrix All Tasks All Resp'!C1488:I1488)</f>
        <v>-0.29981689164942416</v>
      </c>
      <c r="L1487" s="17">
        <f>SUMPRODUCT($A$2:$G$2,'Des Matrix All Tasks All Resp'!J1488:P1488)</f>
        <v>1.3392610796480227</v>
      </c>
      <c r="M1487" s="17">
        <f>SUMPRODUCT($A$2:$G$2,'Des Matrix All Tasks All Resp'!Q1488:W1488)</f>
        <v>-1.1975725696168413</v>
      </c>
      <c r="N1487" s="17">
        <f>SUMPRODUCT($A$2:$G$2,'Des Matrix All Tasks All Resp'!X1488:AD1488)</f>
        <v>-0.79214457067197641</v>
      </c>
      <c r="P1487" s="17">
        <v>124</v>
      </c>
      <c r="Q1487" s="17">
        <v>10</v>
      </c>
      <c r="R1487" s="17">
        <f t="shared" si="209"/>
        <v>0.74095388310426558</v>
      </c>
      <c r="S1487" s="17">
        <f t="shared" si="210"/>
        <v>3.8162225787435333</v>
      </c>
      <c r="T1487" s="17">
        <f t="shared" si="211"/>
        <v>0.30192622799302171</v>
      </c>
      <c r="U1487" s="17">
        <f t="shared" si="212"/>
        <v>0.45287253595681493</v>
      </c>
      <c r="W1487" s="17">
        <v>124</v>
      </c>
      <c r="X1487" s="17">
        <v>10</v>
      </c>
      <c r="Y1487" s="17">
        <f t="shared" si="213"/>
        <v>0.13948745082729661</v>
      </c>
      <c r="Z1487" s="17">
        <f t="shared" si="214"/>
        <v>0.71841874566922448</v>
      </c>
      <c r="AA1487" s="17">
        <f t="shared" si="215"/>
        <v>5.6838786921805544E-2</v>
      </c>
      <c r="AB1487" s="17">
        <f t="shared" si="216"/>
        <v>8.525501658167324E-2</v>
      </c>
      <c r="AD1487" s="17">
        <v>124</v>
      </c>
      <c r="AE1487" s="17">
        <v>10</v>
      </c>
      <c r="AF1487" s="17">
        <f>SUMPRODUCT(Y1487:AB1487,'Coded Choice Data'!C1487:F1487)</f>
        <v>5.6838786921805544E-2</v>
      </c>
      <c r="AG1487" s="17">
        <f t="shared" si="217"/>
        <v>-2.867536317961882</v>
      </c>
    </row>
    <row r="1488" spans="9:33" x14ac:dyDescent="0.3">
      <c r="I1488" s="16">
        <v>124</v>
      </c>
      <c r="J1488" s="16">
        <v>11</v>
      </c>
      <c r="K1488" s="17">
        <f>SUMPRODUCT($A$2:$G$2,'Des Matrix All Tasks All Resp'!C1489:I1489)</f>
        <v>-1.0671293456207582</v>
      </c>
      <c r="L1488" s="17">
        <f>SUMPRODUCT($A$2:$G$2,'Des Matrix All Tasks All Resp'!J1489:P1489)</f>
        <v>0.66584189037001906</v>
      </c>
      <c r="M1488" s="17">
        <f>SUMPRODUCT($A$2:$G$2,'Des Matrix All Tasks All Resp'!Q1489:W1489)</f>
        <v>-0.68125478487649804</v>
      </c>
      <c r="N1488" s="17">
        <f>SUMPRODUCT($A$2:$G$2,'Des Matrix All Tasks All Resp'!X1489:AD1489)</f>
        <v>-0.79214457067197641</v>
      </c>
      <c r="P1488" s="17">
        <v>124</v>
      </c>
      <c r="Q1488" s="17">
        <v>11</v>
      </c>
      <c r="R1488" s="17">
        <f t="shared" si="209"/>
        <v>0.3439945909823911</v>
      </c>
      <c r="S1488" s="17">
        <f t="shared" si="210"/>
        <v>1.9461282584821706</v>
      </c>
      <c r="T1488" s="17">
        <f t="shared" si="211"/>
        <v>0.50598169568907869</v>
      </c>
      <c r="U1488" s="17">
        <f t="shared" si="212"/>
        <v>0.45287253595681493</v>
      </c>
      <c r="W1488" s="17">
        <v>124</v>
      </c>
      <c r="X1488" s="17">
        <v>11</v>
      </c>
      <c r="Y1488" s="17">
        <f t="shared" si="213"/>
        <v>0.10587781396870258</v>
      </c>
      <c r="Z1488" s="17">
        <f t="shared" si="214"/>
        <v>0.59899722586439763</v>
      </c>
      <c r="AA1488" s="17">
        <f t="shared" si="215"/>
        <v>0.15573569251407005</v>
      </c>
      <c r="AB1488" s="17">
        <f t="shared" si="216"/>
        <v>0.1393892676528298</v>
      </c>
      <c r="AD1488" s="17">
        <v>124</v>
      </c>
      <c r="AE1488" s="17">
        <v>11</v>
      </c>
      <c r="AF1488" s="17">
        <f>SUMPRODUCT(Y1488:AB1488,'Coded Choice Data'!C1488:F1488)</f>
        <v>0.59899722586439763</v>
      </c>
      <c r="AG1488" s="17">
        <f t="shared" si="217"/>
        <v>-0.51249831215554631</v>
      </c>
    </row>
    <row r="1489" spans="9:33" x14ac:dyDescent="0.3">
      <c r="I1489" s="16">
        <v>124</v>
      </c>
      <c r="J1489" s="16">
        <v>12</v>
      </c>
      <c r="K1489" s="17">
        <f>SUMPRODUCT($A$2:$G$2,'Des Matrix All Tasks All Resp'!C1490:I1490)</f>
        <v>0.65706357561691719</v>
      </c>
      <c r="L1489" s="17">
        <f>SUMPRODUCT($A$2:$G$2,'Des Matrix All Tasks All Resp'!J1490:P1490)</f>
        <v>-0.8515711716844464</v>
      </c>
      <c r="M1489" s="17">
        <f>SUMPRODUCT($A$2:$G$2,'Des Matrix All Tasks All Resp'!Q1490:W1490)</f>
        <v>-0.69446976714678621</v>
      </c>
      <c r="N1489" s="17">
        <f>SUMPRODUCT($A$2:$G$2,'Des Matrix All Tasks All Resp'!X1490:AD1490)</f>
        <v>-0.79214457067197641</v>
      </c>
      <c r="P1489" s="17">
        <v>124</v>
      </c>
      <c r="Q1489" s="17">
        <v>12</v>
      </c>
      <c r="R1489" s="17">
        <f t="shared" si="209"/>
        <v>1.9291192963151294</v>
      </c>
      <c r="S1489" s="17">
        <f t="shared" si="210"/>
        <v>0.42674391698803016</v>
      </c>
      <c r="T1489" s="17">
        <f t="shared" si="211"/>
        <v>0.49933914382267025</v>
      </c>
      <c r="U1489" s="17">
        <f t="shared" si="212"/>
        <v>0.45287253595681493</v>
      </c>
      <c r="W1489" s="17">
        <v>124</v>
      </c>
      <c r="X1489" s="17">
        <v>12</v>
      </c>
      <c r="Y1489" s="17">
        <f t="shared" si="213"/>
        <v>0.58315466205103683</v>
      </c>
      <c r="Z1489" s="17">
        <f t="shared" si="214"/>
        <v>0.1290006819012392</v>
      </c>
      <c r="AA1489" s="17">
        <f t="shared" si="215"/>
        <v>0.15094553780109821</v>
      </c>
      <c r="AB1489" s="17">
        <f t="shared" si="216"/>
        <v>0.13689911824662579</v>
      </c>
      <c r="AD1489" s="17">
        <v>124</v>
      </c>
      <c r="AE1489" s="17">
        <v>12</v>
      </c>
      <c r="AF1489" s="17">
        <f>SUMPRODUCT(Y1489:AB1489,'Coded Choice Data'!C1489:F1489)</f>
        <v>0.1290006819012392</v>
      </c>
      <c r="AG1489" s="17">
        <f t="shared" si="217"/>
        <v>-2.0479375885783182</v>
      </c>
    </row>
    <row r="1490" spans="9:33" x14ac:dyDescent="0.3">
      <c r="I1490" s="16">
        <v>125</v>
      </c>
      <c r="J1490" s="16">
        <v>1</v>
      </c>
      <c r="K1490" s="17">
        <f>SUMPRODUCT($A$2:$G$2,'Des Matrix All Tasks All Resp'!C1491:I1491)</f>
        <v>-0.69446976714678621</v>
      </c>
      <c r="L1490" s="17">
        <f>SUMPRODUCT($A$2:$G$2,'Des Matrix All Tasks All Resp'!J1491:P1491)</f>
        <v>-1.1975725696168413</v>
      </c>
      <c r="M1490" s="17">
        <f>SUMPRODUCT($A$2:$G$2,'Des Matrix All Tasks All Resp'!Q1491:W1491)</f>
        <v>0.66584189037001906</v>
      </c>
      <c r="N1490" s="17">
        <f>SUMPRODUCT($A$2:$G$2,'Des Matrix All Tasks All Resp'!X1491:AD1491)</f>
        <v>-0.79214457067197641</v>
      </c>
      <c r="P1490" s="17">
        <v>125</v>
      </c>
      <c r="Q1490" s="17">
        <v>1</v>
      </c>
      <c r="R1490" s="17">
        <f t="shared" si="209"/>
        <v>0.49933914382267025</v>
      </c>
      <c r="S1490" s="17">
        <f t="shared" si="210"/>
        <v>0.30192622799302171</v>
      </c>
      <c r="T1490" s="17">
        <f t="shared" si="211"/>
        <v>1.9461282584821706</v>
      </c>
      <c r="U1490" s="17">
        <f t="shared" si="212"/>
        <v>0.45287253595681493</v>
      </c>
      <c r="W1490" s="17">
        <v>125</v>
      </c>
      <c r="X1490" s="17">
        <v>1</v>
      </c>
      <c r="Y1490" s="17">
        <f t="shared" si="213"/>
        <v>0.15603050430241394</v>
      </c>
      <c r="Z1490" s="17">
        <f t="shared" si="214"/>
        <v>9.4344098992981823E-2</v>
      </c>
      <c r="AA1490" s="17">
        <f t="shared" si="215"/>
        <v>0.60811449966355624</v>
      </c>
      <c r="AB1490" s="17">
        <f t="shared" si="216"/>
        <v>0.14151089704104794</v>
      </c>
      <c r="AD1490" s="17">
        <v>125</v>
      </c>
      <c r="AE1490" s="17">
        <v>1</v>
      </c>
      <c r="AF1490" s="17">
        <f>SUMPRODUCT(Y1490:AB1490,'Coded Choice Data'!C1490:F1490)</f>
        <v>0.60811449966355624</v>
      </c>
      <c r="AG1490" s="17">
        <f t="shared" si="217"/>
        <v>-0.49739209293123748</v>
      </c>
    </row>
    <row r="1491" spans="9:33" x14ac:dyDescent="0.3">
      <c r="I1491" s="16">
        <v>125</v>
      </c>
      <c r="J1491" s="16">
        <v>2</v>
      </c>
      <c r="K1491" s="17">
        <f>SUMPRODUCT($A$2:$G$2,'Des Matrix All Tasks All Resp'!C1492:I1492)</f>
        <v>-0.29981689164942416</v>
      </c>
      <c r="L1491" s="17">
        <f>SUMPRODUCT($A$2:$G$2,'Des Matrix All Tasks All Resp'!J1492:P1492)</f>
        <v>0.65706357561691719</v>
      </c>
      <c r="M1491" s="17">
        <f>SUMPRODUCT($A$2:$G$2,'Des Matrix All Tasks All Resp'!Q1492:W1492)</f>
        <v>-1.0671293456207582</v>
      </c>
      <c r="N1491" s="17">
        <f>SUMPRODUCT($A$2:$G$2,'Des Matrix All Tasks All Resp'!X1492:AD1492)</f>
        <v>-0.79214457067197641</v>
      </c>
      <c r="P1491" s="17">
        <v>125</v>
      </c>
      <c r="Q1491" s="17">
        <v>2</v>
      </c>
      <c r="R1491" s="17">
        <f t="shared" si="209"/>
        <v>0.74095388310426558</v>
      </c>
      <c r="S1491" s="17">
        <f t="shared" si="210"/>
        <v>1.9291192963151294</v>
      </c>
      <c r="T1491" s="17">
        <f t="shared" si="211"/>
        <v>0.3439945909823911</v>
      </c>
      <c r="U1491" s="17">
        <f t="shared" si="212"/>
        <v>0.45287253595681493</v>
      </c>
      <c r="W1491" s="17">
        <v>125</v>
      </c>
      <c r="X1491" s="17">
        <v>2</v>
      </c>
      <c r="Y1491" s="17">
        <f t="shared" si="213"/>
        <v>0.21371982717594143</v>
      </c>
      <c r="Z1491" s="17">
        <f t="shared" si="214"/>
        <v>0.55643279833142645</v>
      </c>
      <c r="AA1491" s="17">
        <f t="shared" si="215"/>
        <v>9.922137694481846E-2</v>
      </c>
      <c r="AB1491" s="17">
        <f t="shared" si="216"/>
        <v>0.13062599754781365</v>
      </c>
      <c r="AD1491" s="17">
        <v>125</v>
      </c>
      <c r="AE1491" s="17">
        <v>2</v>
      </c>
      <c r="AF1491" s="17">
        <f>SUMPRODUCT(Y1491:AB1491,'Coded Choice Data'!C1491:F1491)</f>
        <v>0.55643279833142645</v>
      </c>
      <c r="AG1491" s="17">
        <f t="shared" si="217"/>
        <v>-0.58620887327365379</v>
      </c>
    </row>
    <row r="1492" spans="9:33" x14ac:dyDescent="0.3">
      <c r="I1492" s="16">
        <v>125</v>
      </c>
      <c r="J1492" s="16">
        <v>3</v>
      </c>
      <c r="K1492" s="17">
        <f>SUMPRODUCT($A$2:$G$2,'Des Matrix All Tasks All Resp'!C1493:I1493)</f>
        <v>1.3392610796480227</v>
      </c>
      <c r="L1492" s="17">
        <f>SUMPRODUCT($A$2:$G$2,'Des Matrix All Tasks All Resp'!J1493:P1493)</f>
        <v>-0.68125478487649804</v>
      </c>
      <c r="M1492" s="17">
        <f>SUMPRODUCT($A$2:$G$2,'Des Matrix All Tasks All Resp'!Q1493:W1493)</f>
        <v>-0.8515711716844464</v>
      </c>
      <c r="N1492" s="17">
        <f>SUMPRODUCT($A$2:$G$2,'Des Matrix All Tasks All Resp'!X1493:AD1493)</f>
        <v>-0.79214457067197641</v>
      </c>
      <c r="P1492" s="17">
        <v>125</v>
      </c>
      <c r="Q1492" s="17">
        <v>3</v>
      </c>
      <c r="R1492" s="17">
        <f t="shared" si="209"/>
        <v>3.8162225787435333</v>
      </c>
      <c r="S1492" s="17">
        <f t="shared" si="210"/>
        <v>0.50598169568907869</v>
      </c>
      <c r="T1492" s="17">
        <f t="shared" si="211"/>
        <v>0.42674391698803016</v>
      </c>
      <c r="U1492" s="17">
        <f t="shared" si="212"/>
        <v>0.45287253595681493</v>
      </c>
      <c r="W1492" s="17">
        <v>125</v>
      </c>
      <c r="X1492" s="17">
        <v>3</v>
      </c>
      <c r="Y1492" s="17">
        <f t="shared" si="213"/>
        <v>0.73363208360075771</v>
      </c>
      <c r="Z1492" s="17">
        <f t="shared" si="214"/>
        <v>9.7270114101793301E-2</v>
      </c>
      <c r="AA1492" s="17">
        <f t="shared" si="215"/>
        <v>8.2037413312237836E-2</v>
      </c>
      <c r="AB1492" s="17">
        <f t="shared" si="216"/>
        <v>8.7060388985211054E-2</v>
      </c>
      <c r="AD1492" s="17">
        <v>125</v>
      </c>
      <c r="AE1492" s="17">
        <v>3</v>
      </c>
      <c r="AF1492" s="17">
        <f>SUMPRODUCT(Y1492:AB1492,'Coded Choice Data'!C1492:F1492)</f>
        <v>0.73363208360075771</v>
      </c>
      <c r="AG1492" s="17">
        <f t="shared" si="217"/>
        <v>-0.30974762453497645</v>
      </c>
    </row>
    <row r="1493" spans="9:33" x14ac:dyDescent="0.3">
      <c r="I1493" s="16">
        <v>125</v>
      </c>
      <c r="J1493" s="16">
        <v>4</v>
      </c>
      <c r="K1493" s="17">
        <f>SUMPRODUCT($A$2:$G$2,'Des Matrix All Tasks All Resp'!C1494:I1494)</f>
        <v>-0.8515711716844464</v>
      </c>
      <c r="L1493" s="17">
        <f>SUMPRODUCT($A$2:$G$2,'Des Matrix All Tasks All Resp'!J1494:P1494)</f>
        <v>-1.0671293456207582</v>
      </c>
      <c r="M1493" s="17">
        <f>SUMPRODUCT($A$2:$G$2,'Des Matrix All Tasks All Resp'!Q1494:W1494)</f>
        <v>-1.1975725696168413</v>
      </c>
      <c r="N1493" s="17">
        <f>SUMPRODUCT($A$2:$G$2,'Des Matrix All Tasks All Resp'!X1494:AD1494)</f>
        <v>-0.79214457067197641</v>
      </c>
      <c r="P1493" s="17">
        <v>125</v>
      </c>
      <c r="Q1493" s="17">
        <v>4</v>
      </c>
      <c r="R1493" s="17">
        <f t="shared" si="209"/>
        <v>0.42674391698803016</v>
      </c>
      <c r="S1493" s="17">
        <f t="shared" si="210"/>
        <v>0.3439945909823911</v>
      </c>
      <c r="T1493" s="17">
        <f t="shared" si="211"/>
        <v>0.30192622799302171</v>
      </c>
      <c r="U1493" s="17">
        <f t="shared" si="212"/>
        <v>0.45287253595681493</v>
      </c>
      <c r="W1493" s="17">
        <v>125</v>
      </c>
      <c r="X1493" s="17">
        <v>4</v>
      </c>
      <c r="Y1493" s="17">
        <f t="shared" si="213"/>
        <v>0.27973352394784146</v>
      </c>
      <c r="Z1493" s="17">
        <f t="shared" si="214"/>
        <v>0.22549078106062309</v>
      </c>
      <c r="AA1493" s="17">
        <f t="shared" si="215"/>
        <v>0.19791468458386108</v>
      </c>
      <c r="AB1493" s="17">
        <f t="shared" si="216"/>
        <v>0.29686101040767443</v>
      </c>
      <c r="AD1493" s="17">
        <v>125</v>
      </c>
      <c r="AE1493" s="17">
        <v>4</v>
      </c>
      <c r="AF1493" s="17">
        <f>SUMPRODUCT(Y1493:AB1493,'Coded Choice Data'!C1493:F1493)</f>
        <v>0.22549078106062309</v>
      </c>
      <c r="AG1493" s="17">
        <f t="shared" si="217"/>
        <v>-1.4894760030896363</v>
      </c>
    </row>
    <row r="1494" spans="9:33" x14ac:dyDescent="0.3">
      <c r="I1494" s="16">
        <v>125</v>
      </c>
      <c r="J1494" s="16">
        <v>5</v>
      </c>
      <c r="K1494" s="17">
        <f>SUMPRODUCT($A$2:$G$2,'Des Matrix All Tasks All Resp'!C1495:I1495)</f>
        <v>1.3392610796480227</v>
      </c>
      <c r="L1494" s="17">
        <f>SUMPRODUCT($A$2:$G$2,'Des Matrix All Tasks All Resp'!J1495:P1495)</f>
        <v>0.65706357561691719</v>
      </c>
      <c r="M1494" s="17">
        <f>SUMPRODUCT($A$2:$G$2,'Des Matrix All Tasks All Resp'!Q1495:W1495)</f>
        <v>0.66584189037001906</v>
      </c>
      <c r="N1494" s="17">
        <f>SUMPRODUCT($A$2:$G$2,'Des Matrix All Tasks All Resp'!X1495:AD1495)</f>
        <v>-0.79214457067197641</v>
      </c>
      <c r="P1494" s="17">
        <v>125</v>
      </c>
      <c r="Q1494" s="17">
        <v>5</v>
      </c>
      <c r="R1494" s="17">
        <f t="shared" si="209"/>
        <v>3.8162225787435333</v>
      </c>
      <c r="S1494" s="17">
        <f t="shared" si="210"/>
        <v>1.9291192963151294</v>
      </c>
      <c r="T1494" s="17">
        <f t="shared" si="211"/>
        <v>1.9461282584821706</v>
      </c>
      <c r="U1494" s="17">
        <f t="shared" si="212"/>
        <v>0.45287253595681493</v>
      </c>
      <c r="W1494" s="17">
        <v>125</v>
      </c>
      <c r="X1494" s="17">
        <v>5</v>
      </c>
      <c r="Y1494" s="17">
        <f t="shared" si="213"/>
        <v>0.46857342987741968</v>
      </c>
      <c r="Z1494" s="17">
        <f t="shared" si="214"/>
        <v>0.23686617503707263</v>
      </c>
      <c r="AA1494" s="17">
        <f t="shared" si="215"/>
        <v>0.23895461395194584</v>
      </c>
      <c r="AB1494" s="17">
        <f t="shared" si="216"/>
        <v>5.5605781133561828E-2</v>
      </c>
      <c r="AD1494" s="17">
        <v>125</v>
      </c>
      <c r="AE1494" s="17">
        <v>5</v>
      </c>
      <c r="AF1494" s="17">
        <f>SUMPRODUCT(Y1494:AB1494,'Coded Choice Data'!C1494:F1494)</f>
        <v>0.23895461395194584</v>
      </c>
      <c r="AG1494" s="17">
        <f t="shared" si="217"/>
        <v>-1.4314816448665266</v>
      </c>
    </row>
    <row r="1495" spans="9:33" x14ac:dyDescent="0.3">
      <c r="I1495" s="16">
        <v>125</v>
      </c>
      <c r="J1495" s="16">
        <v>6</v>
      </c>
      <c r="K1495" s="17">
        <f>SUMPRODUCT($A$2:$G$2,'Des Matrix All Tasks All Resp'!C1496:I1496)</f>
        <v>-0.68125478487649804</v>
      </c>
      <c r="L1495" s="17">
        <f>SUMPRODUCT($A$2:$G$2,'Des Matrix All Tasks All Resp'!J1496:P1496)</f>
        <v>-0.29981689164942416</v>
      </c>
      <c r="M1495" s="17">
        <f>SUMPRODUCT($A$2:$G$2,'Des Matrix All Tasks All Resp'!Q1496:W1496)</f>
        <v>-0.69446976714678621</v>
      </c>
      <c r="N1495" s="17">
        <f>SUMPRODUCT($A$2:$G$2,'Des Matrix All Tasks All Resp'!X1496:AD1496)</f>
        <v>-0.79214457067197641</v>
      </c>
      <c r="P1495" s="17">
        <v>125</v>
      </c>
      <c r="Q1495" s="17">
        <v>6</v>
      </c>
      <c r="R1495" s="17">
        <f t="shared" si="209"/>
        <v>0.50598169568907869</v>
      </c>
      <c r="S1495" s="17">
        <f t="shared" si="210"/>
        <v>0.74095388310426558</v>
      </c>
      <c r="T1495" s="17">
        <f t="shared" si="211"/>
        <v>0.49933914382267025</v>
      </c>
      <c r="U1495" s="17">
        <f t="shared" si="212"/>
        <v>0.45287253595681493</v>
      </c>
      <c r="W1495" s="17">
        <v>125</v>
      </c>
      <c r="X1495" s="17">
        <v>6</v>
      </c>
      <c r="Y1495" s="17">
        <f t="shared" si="213"/>
        <v>0.23008086144146769</v>
      </c>
      <c r="Z1495" s="17">
        <f t="shared" si="214"/>
        <v>0.33692781609591671</v>
      </c>
      <c r="AA1495" s="17">
        <f t="shared" si="215"/>
        <v>0.22706034890393112</v>
      </c>
      <c r="AB1495" s="17">
        <f t="shared" si="216"/>
        <v>0.20593097355868456</v>
      </c>
      <c r="AD1495" s="17">
        <v>125</v>
      </c>
      <c r="AE1495" s="17">
        <v>6</v>
      </c>
      <c r="AF1495" s="17">
        <f>SUMPRODUCT(Y1495:AB1495,'Coded Choice Data'!C1495:F1495)</f>
        <v>0.22706034890393112</v>
      </c>
      <c r="AG1495" s="17">
        <f t="shared" si="217"/>
        <v>-1.4825394426313609</v>
      </c>
    </row>
    <row r="1496" spans="9:33" x14ac:dyDescent="0.3">
      <c r="I1496" s="16">
        <v>125</v>
      </c>
      <c r="J1496" s="16">
        <v>7</v>
      </c>
      <c r="K1496" s="17">
        <f>SUMPRODUCT($A$2:$G$2,'Des Matrix All Tasks All Resp'!C1497:I1497)</f>
        <v>0.66584189037001906</v>
      </c>
      <c r="L1496" s="17">
        <f>SUMPRODUCT($A$2:$G$2,'Des Matrix All Tasks All Resp'!J1497:P1497)</f>
        <v>-0.8515711716844464</v>
      </c>
      <c r="M1496" s="17">
        <f>SUMPRODUCT($A$2:$G$2,'Des Matrix All Tasks All Resp'!Q1497:W1497)</f>
        <v>-0.29981689164942416</v>
      </c>
      <c r="N1496" s="17">
        <f>SUMPRODUCT($A$2:$G$2,'Des Matrix All Tasks All Resp'!X1497:AD1497)</f>
        <v>-0.79214457067197641</v>
      </c>
      <c r="P1496" s="17">
        <v>125</v>
      </c>
      <c r="Q1496" s="17">
        <v>7</v>
      </c>
      <c r="R1496" s="17">
        <f t="shared" si="209"/>
        <v>1.9461282584821706</v>
      </c>
      <c r="S1496" s="17">
        <f t="shared" si="210"/>
        <v>0.42674391698803016</v>
      </c>
      <c r="T1496" s="17">
        <f t="shared" si="211"/>
        <v>0.74095388310426558</v>
      </c>
      <c r="U1496" s="17">
        <f t="shared" si="212"/>
        <v>0.45287253595681493</v>
      </c>
      <c r="W1496" s="17">
        <v>125</v>
      </c>
      <c r="X1496" s="17">
        <v>7</v>
      </c>
      <c r="Y1496" s="17">
        <f t="shared" si="213"/>
        <v>0.54563855254439342</v>
      </c>
      <c r="Z1496" s="17">
        <f t="shared" si="214"/>
        <v>0.1196467561465229</v>
      </c>
      <c r="AA1496" s="17">
        <f t="shared" si="215"/>
        <v>0.20774221972115875</v>
      </c>
      <c r="AB1496" s="17">
        <f t="shared" si="216"/>
        <v>0.12697247158792493</v>
      </c>
      <c r="AD1496" s="17">
        <v>125</v>
      </c>
      <c r="AE1496" s="17">
        <v>7</v>
      </c>
      <c r="AF1496" s="17">
        <f>SUMPRODUCT(Y1496:AB1496,'Coded Choice Data'!C1496:F1496)</f>
        <v>0.54563855254439342</v>
      </c>
      <c r="AG1496" s="17">
        <f t="shared" si="217"/>
        <v>-0.60579851412740759</v>
      </c>
    </row>
    <row r="1497" spans="9:33" x14ac:dyDescent="0.3">
      <c r="I1497" s="16">
        <v>125</v>
      </c>
      <c r="J1497" s="16">
        <v>8</v>
      </c>
      <c r="K1497" s="17">
        <f>SUMPRODUCT($A$2:$G$2,'Des Matrix All Tasks All Resp'!C1498:I1498)</f>
        <v>-1.1975725696168413</v>
      </c>
      <c r="L1497" s="17">
        <f>SUMPRODUCT($A$2:$G$2,'Des Matrix All Tasks All Resp'!J1498:P1498)</f>
        <v>-0.68125478487649804</v>
      </c>
      <c r="M1497" s="17">
        <f>SUMPRODUCT($A$2:$G$2,'Des Matrix All Tasks All Resp'!Q1498:W1498)</f>
        <v>0.65706357561691719</v>
      </c>
      <c r="N1497" s="17">
        <f>SUMPRODUCT($A$2:$G$2,'Des Matrix All Tasks All Resp'!X1498:AD1498)</f>
        <v>-0.79214457067197641</v>
      </c>
      <c r="P1497" s="17">
        <v>125</v>
      </c>
      <c r="Q1497" s="17">
        <v>8</v>
      </c>
      <c r="R1497" s="17">
        <f t="shared" si="209"/>
        <v>0.30192622799302171</v>
      </c>
      <c r="S1497" s="17">
        <f t="shared" si="210"/>
        <v>0.50598169568907869</v>
      </c>
      <c r="T1497" s="17">
        <f t="shared" si="211"/>
        <v>1.9291192963151294</v>
      </c>
      <c r="U1497" s="17">
        <f t="shared" si="212"/>
        <v>0.45287253595681493</v>
      </c>
      <c r="W1497" s="17">
        <v>125</v>
      </c>
      <c r="X1497" s="17">
        <v>8</v>
      </c>
      <c r="Y1497" s="17">
        <f t="shared" si="213"/>
        <v>9.4650694721508805E-2</v>
      </c>
      <c r="Z1497" s="17">
        <f t="shared" si="214"/>
        <v>0.15861993617343256</v>
      </c>
      <c r="AA1497" s="17">
        <f t="shared" si="215"/>
        <v>0.60475859553716993</v>
      </c>
      <c r="AB1497" s="17">
        <f t="shared" si="216"/>
        <v>0.14197077356788865</v>
      </c>
      <c r="AD1497" s="17">
        <v>125</v>
      </c>
      <c r="AE1497" s="17">
        <v>8</v>
      </c>
      <c r="AF1497" s="17">
        <f>SUMPRODUCT(Y1497:AB1497,'Coded Choice Data'!C1497:F1497)</f>
        <v>0.60475859553716993</v>
      </c>
      <c r="AG1497" s="17">
        <f t="shared" si="217"/>
        <v>-0.5029259162202605</v>
      </c>
    </row>
    <row r="1498" spans="9:33" x14ac:dyDescent="0.3">
      <c r="I1498" s="16">
        <v>125</v>
      </c>
      <c r="J1498" s="16">
        <v>9</v>
      </c>
      <c r="K1498" s="17">
        <f>SUMPRODUCT($A$2:$G$2,'Des Matrix All Tasks All Resp'!C1499:I1499)</f>
        <v>-1.0671293456207582</v>
      </c>
      <c r="L1498" s="17">
        <f>SUMPRODUCT($A$2:$G$2,'Des Matrix All Tasks All Resp'!J1499:P1499)</f>
        <v>-0.69446976714678621</v>
      </c>
      <c r="M1498" s="17">
        <f>SUMPRODUCT($A$2:$G$2,'Des Matrix All Tasks All Resp'!Q1499:W1499)</f>
        <v>1.3392610796480227</v>
      </c>
      <c r="N1498" s="17">
        <f>SUMPRODUCT($A$2:$G$2,'Des Matrix All Tasks All Resp'!X1499:AD1499)</f>
        <v>-0.79214457067197641</v>
      </c>
      <c r="P1498" s="17">
        <v>125</v>
      </c>
      <c r="Q1498" s="17">
        <v>9</v>
      </c>
      <c r="R1498" s="17">
        <f t="shared" si="209"/>
        <v>0.3439945909823911</v>
      </c>
      <c r="S1498" s="17">
        <f t="shared" si="210"/>
        <v>0.49933914382267025</v>
      </c>
      <c r="T1498" s="17">
        <f t="shared" si="211"/>
        <v>3.8162225787435333</v>
      </c>
      <c r="U1498" s="17">
        <f t="shared" si="212"/>
        <v>0.45287253595681493</v>
      </c>
      <c r="W1498" s="17">
        <v>125</v>
      </c>
      <c r="X1498" s="17">
        <v>9</v>
      </c>
      <c r="Y1498" s="17">
        <f t="shared" si="213"/>
        <v>6.7285941987372616E-2</v>
      </c>
      <c r="Z1498" s="17">
        <f t="shared" si="214"/>
        <v>9.7671607473026778E-2</v>
      </c>
      <c r="AA1498" s="17">
        <f t="shared" si="215"/>
        <v>0.7464597926116322</v>
      </c>
      <c r="AB1498" s="17">
        <f t="shared" si="216"/>
        <v>8.8582657927968433E-2</v>
      </c>
      <c r="AD1498" s="17">
        <v>125</v>
      </c>
      <c r="AE1498" s="17">
        <v>9</v>
      </c>
      <c r="AF1498" s="17">
        <f>SUMPRODUCT(Y1498:AB1498,'Coded Choice Data'!C1498:F1498)</f>
        <v>8.8582657927968433E-2</v>
      </c>
      <c r="AG1498" s="17">
        <f t="shared" si="217"/>
        <v>-2.4238191749768978</v>
      </c>
    </row>
    <row r="1499" spans="9:33" x14ac:dyDescent="0.3">
      <c r="I1499" s="16">
        <v>125</v>
      </c>
      <c r="J1499" s="16">
        <v>10</v>
      </c>
      <c r="K1499" s="17">
        <f>SUMPRODUCT($A$2:$G$2,'Des Matrix All Tasks All Resp'!C1500:I1500)</f>
        <v>-0.29981689164942416</v>
      </c>
      <c r="L1499" s="17">
        <f>SUMPRODUCT($A$2:$G$2,'Des Matrix All Tasks All Resp'!J1500:P1500)</f>
        <v>1.3392610796480227</v>
      </c>
      <c r="M1499" s="17">
        <f>SUMPRODUCT($A$2:$G$2,'Des Matrix All Tasks All Resp'!Q1500:W1500)</f>
        <v>-1.1975725696168413</v>
      </c>
      <c r="N1499" s="17">
        <f>SUMPRODUCT($A$2:$G$2,'Des Matrix All Tasks All Resp'!X1500:AD1500)</f>
        <v>-0.79214457067197641</v>
      </c>
      <c r="P1499" s="17">
        <v>125</v>
      </c>
      <c r="Q1499" s="17">
        <v>10</v>
      </c>
      <c r="R1499" s="17">
        <f t="shared" si="209"/>
        <v>0.74095388310426558</v>
      </c>
      <c r="S1499" s="17">
        <f t="shared" si="210"/>
        <v>3.8162225787435333</v>
      </c>
      <c r="T1499" s="17">
        <f t="shared" si="211"/>
        <v>0.30192622799302171</v>
      </c>
      <c r="U1499" s="17">
        <f t="shared" si="212"/>
        <v>0.45287253595681493</v>
      </c>
      <c r="W1499" s="17">
        <v>125</v>
      </c>
      <c r="X1499" s="17">
        <v>10</v>
      </c>
      <c r="Y1499" s="17">
        <f t="shared" si="213"/>
        <v>0.13948745082729661</v>
      </c>
      <c r="Z1499" s="17">
        <f t="shared" si="214"/>
        <v>0.71841874566922448</v>
      </c>
      <c r="AA1499" s="17">
        <f t="shared" si="215"/>
        <v>5.6838786921805544E-2</v>
      </c>
      <c r="AB1499" s="17">
        <f t="shared" si="216"/>
        <v>8.525501658167324E-2</v>
      </c>
      <c r="AD1499" s="17">
        <v>125</v>
      </c>
      <c r="AE1499" s="17">
        <v>10</v>
      </c>
      <c r="AF1499" s="17">
        <f>SUMPRODUCT(Y1499:AB1499,'Coded Choice Data'!C1499:F1499)</f>
        <v>5.6838786921805544E-2</v>
      </c>
      <c r="AG1499" s="17">
        <f t="shared" si="217"/>
        <v>-2.867536317961882</v>
      </c>
    </row>
    <row r="1500" spans="9:33" x14ac:dyDescent="0.3">
      <c r="I1500" s="16">
        <v>125</v>
      </c>
      <c r="J1500" s="16">
        <v>11</v>
      </c>
      <c r="K1500" s="17">
        <f>SUMPRODUCT($A$2:$G$2,'Des Matrix All Tasks All Resp'!C1501:I1501)</f>
        <v>-1.0671293456207582</v>
      </c>
      <c r="L1500" s="17">
        <f>SUMPRODUCT($A$2:$G$2,'Des Matrix All Tasks All Resp'!J1501:P1501)</f>
        <v>0.66584189037001906</v>
      </c>
      <c r="M1500" s="17">
        <f>SUMPRODUCT($A$2:$G$2,'Des Matrix All Tasks All Resp'!Q1501:W1501)</f>
        <v>-0.68125478487649804</v>
      </c>
      <c r="N1500" s="17">
        <f>SUMPRODUCT($A$2:$G$2,'Des Matrix All Tasks All Resp'!X1501:AD1501)</f>
        <v>-0.79214457067197641</v>
      </c>
      <c r="P1500" s="17">
        <v>125</v>
      </c>
      <c r="Q1500" s="17">
        <v>11</v>
      </c>
      <c r="R1500" s="17">
        <f t="shared" si="209"/>
        <v>0.3439945909823911</v>
      </c>
      <c r="S1500" s="17">
        <f t="shared" si="210"/>
        <v>1.9461282584821706</v>
      </c>
      <c r="T1500" s="17">
        <f t="shared" si="211"/>
        <v>0.50598169568907869</v>
      </c>
      <c r="U1500" s="17">
        <f t="shared" si="212"/>
        <v>0.45287253595681493</v>
      </c>
      <c r="W1500" s="17">
        <v>125</v>
      </c>
      <c r="X1500" s="17">
        <v>11</v>
      </c>
      <c r="Y1500" s="17">
        <f t="shared" si="213"/>
        <v>0.10587781396870258</v>
      </c>
      <c r="Z1500" s="17">
        <f t="shared" si="214"/>
        <v>0.59899722586439763</v>
      </c>
      <c r="AA1500" s="17">
        <f t="shared" si="215"/>
        <v>0.15573569251407005</v>
      </c>
      <c r="AB1500" s="17">
        <f t="shared" si="216"/>
        <v>0.1393892676528298</v>
      </c>
      <c r="AD1500" s="17">
        <v>125</v>
      </c>
      <c r="AE1500" s="17">
        <v>11</v>
      </c>
      <c r="AF1500" s="17">
        <f>SUMPRODUCT(Y1500:AB1500,'Coded Choice Data'!C1500:F1500)</f>
        <v>0.59899722586439763</v>
      </c>
      <c r="AG1500" s="17">
        <f t="shared" si="217"/>
        <v>-0.51249831215554631</v>
      </c>
    </row>
    <row r="1501" spans="9:33" x14ac:dyDescent="0.3">
      <c r="I1501" s="16">
        <v>125</v>
      </c>
      <c r="J1501" s="16">
        <v>12</v>
      </c>
      <c r="K1501" s="17">
        <f>SUMPRODUCT($A$2:$G$2,'Des Matrix All Tasks All Resp'!C1502:I1502)</f>
        <v>0.65706357561691719</v>
      </c>
      <c r="L1501" s="17">
        <f>SUMPRODUCT($A$2:$G$2,'Des Matrix All Tasks All Resp'!J1502:P1502)</f>
        <v>-0.8515711716844464</v>
      </c>
      <c r="M1501" s="17">
        <f>SUMPRODUCT($A$2:$G$2,'Des Matrix All Tasks All Resp'!Q1502:W1502)</f>
        <v>-0.69446976714678621</v>
      </c>
      <c r="N1501" s="17">
        <f>SUMPRODUCT($A$2:$G$2,'Des Matrix All Tasks All Resp'!X1502:AD1502)</f>
        <v>-0.79214457067197641</v>
      </c>
      <c r="P1501" s="17">
        <v>125</v>
      </c>
      <c r="Q1501" s="17">
        <v>12</v>
      </c>
      <c r="R1501" s="17">
        <f t="shared" si="209"/>
        <v>1.9291192963151294</v>
      </c>
      <c r="S1501" s="17">
        <f t="shared" si="210"/>
        <v>0.42674391698803016</v>
      </c>
      <c r="T1501" s="17">
        <f t="shared" si="211"/>
        <v>0.49933914382267025</v>
      </c>
      <c r="U1501" s="17">
        <f t="shared" si="212"/>
        <v>0.45287253595681493</v>
      </c>
      <c r="W1501" s="17">
        <v>125</v>
      </c>
      <c r="X1501" s="17">
        <v>12</v>
      </c>
      <c r="Y1501" s="17">
        <f t="shared" si="213"/>
        <v>0.58315466205103683</v>
      </c>
      <c r="Z1501" s="17">
        <f t="shared" si="214"/>
        <v>0.1290006819012392</v>
      </c>
      <c r="AA1501" s="17">
        <f t="shared" si="215"/>
        <v>0.15094553780109821</v>
      </c>
      <c r="AB1501" s="17">
        <f t="shared" si="216"/>
        <v>0.13689911824662579</v>
      </c>
      <c r="AD1501" s="17">
        <v>125</v>
      </c>
      <c r="AE1501" s="17">
        <v>12</v>
      </c>
      <c r="AF1501" s="17">
        <f>SUMPRODUCT(Y1501:AB1501,'Coded Choice Data'!C1501:F1501)</f>
        <v>0.15094553780109821</v>
      </c>
      <c r="AG1501" s="17">
        <f t="shared" si="217"/>
        <v>-1.890836184040658</v>
      </c>
    </row>
    <row r="1502" spans="9:33" x14ac:dyDescent="0.3">
      <c r="I1502" s="16">
        <v>126</v>
      </c>
      <c r="J1502" s="16">
        <v>1</v>
      </c>
      <c r="K1502" s="17">
        <f>SUMPRODUCT($A$2:$G$2,'Des Matrix All Tasks All Resp'!C1503:I1503)</f>
        <v>-0.69446976714678621</v>
      </c>
      <c r="L1502" s="17">
        <f>SUMPRODUCT($A$2:$G$2,'Des Matrix All Tasks All Resp'!J1503:P1503)</f>
        <v>-1.1975725696168413</v>
      </c>
      <c r="M1502" s="17">
        <f>SUMPRODUCT($A$2:$G$2,'Des Matrix All Tasks All Resp'!Q1503:W1503)</f>
        <v>0.66584189037001906</v>
      </c>
      <c r="N1502" s="17">
        <f>SUMPRODUCT($A$2:$G$2,'Des Matrix All Tasks All Resp'!X1503:AD1503)</f>
        <v>-0.79214457067197641</v>
      </c>
      <c r="P1502" s="17">
        <v>126</v>
      </c>
      <c r="Q1502" s="17">
        <v>1</v>
      </c>
      <c r="R1502" s="17">
        <f t="shared" si="209"/>
        <v>0.49933914382267025</v>
      </c>
      <c r="S1502" s="17">
        <f t="shared" si="210"/>
        <v>0.30192622799302171</v>
      </c>
      <c r="T1502" s="17">
        <f t="shared" si="211"/>
        <v>1.9461282584821706</v>
      </c>
      <c r="U1502" s="17">
        <f t="shared" si="212"/>
        <v>0.45287253595681493</v>
      </c>
      <c r="W1502" s="17">
        <v>126</v>
      </c>
      <c r="X1502" s="17">
        <v>1</v>
      </c>
      <c r="Y1502" s="17">
        <f t="shared" si="213"/>
        <v>0.15603050430241394</v>
      </c>
      <c r="Z1502" s="17">
        <f t="shared" si="214"/>
        <v>9.4344098992981823E-2</v>
      </c>
      <c r="AA1502" s="17">
        <f t="shared" si="215"/>
        <v>0.60811449966355624</v>
      </c>
      <c r="AB1502" s="17">
        <f t="shared" si="216"/>
        <v>0.14151089704104794</v>
      </c>
      <c r="AD1502" s="17">
        <v>126</v>
      </c>
      <c r="AE1502" s="17">
        <v>1</v>
      </c>
      <c r="AF1502" s="17">
        <f>SUMPRODUCT(Y1502:AB1502,'Coded Choice Data'!C1502:F1502)</f>
        <v>0.15603050430241394</v>
      </c>
      <c r="AG1502" s="17">
        <f t="shared" si="217"/>
        <v>-1.8577037504480427</v>
      </c>
    </row>
    <row r="1503" spans="9:33" x14ac:dyDescent="0.3">
      <c r="I1503" s="16">
        <v>126</v>
      </c>
      <c r="J1503" s="16">
        <v>2</v>
      </c>
      <c r="K1503" s="17">
        <f>SUMPRODUCT($A$2:$G$2,'Des Matrix All Tasks All Resp'!C1504:I1504)</f>
        <v>-0.29981689164942416</v>
      </c>
      <c r="L1503" s="17">
        <f>SUMPRODUCT($A$2:$G$2,'Des Matrix All Tasks All Resp'!J1504:P1504)</f>
        <v>0.65706357561691719</v>
      </c>
      <c r="M1503" s="17">
        <f>SUMPRODUCT($A$2:$G$2,'Des Matrix All Tasks All Resp'!Q1504:W1504)</f>
        <v>-1.0671293456207582</v>
      </c>
      <c r="N1503" s="17">
        <f>SUMPRODUCT($A$2:$G$2,'Des Matrix All Tasks All Resp'!X1504:AD1504)</f>
        <v>-0.79214457067197641</v>
      </c>
      <c r="P1503" s="17">
        <v>126</v>
      </c>
      <c r="Q1503" s="17">
        <v>2</v>
      </c>
      <c r="R1503" s="17">
        <f t="shared" si="209"/>
        <v>0.74095388310426558</v>
      </c>
      <c r="S1503" s="17">
        <f t="shared" si="210"/>
        <v>1.9291192963151294</v>
      </c>
      <c r="T1503" s="17">
        <f t="shared" si="211"/>
        <v>0.3439945909823911</v>
      </c>
      <c r="U1503" s="17">
        <f t="shared" si="212"/>
        <v>0.45287253595681493</v>
      </c>
      <c r="W1503" s="17">
        <v>126</v>
      </c>
      <c r="X1503" s="17">
        <v>2</v>
      </c>
      <c r="Y1503" s="17">
        <f t="shared" si="213"/>
        <v>0.21371982717594143</v>
      </c>
      <c r="Z1503" s="17">
        <f t="shared" si="214"/>
        <v>0.55643279833142645</v>
      </c>
      <c r="AA1503" s="17">
        <f t="shared" si="215"/>
        <v>9.922137694481846E-2</v>
      </c>
      <c r="AB1503" s="17">
        <f t="shared" si="216"/>
        <v>0.13062599754781365</v>
      </c>
      <c r="AD1503" s="17">
        <v>126</v>
      </c>
      <c r="AE1503" s="17">
        <v>2</v>
      </c>
      <c r="AF1503" s="17">
        <f>SUMPRODUCT(Y1503:AB1503,'Coded Choice Data'!C1503:F1503)</f>
        <v>0.55643279833142645</v>
      </c>
      <c r="AG1503" s="17">
        <f t="shared" si="217"/>
        <v>-0.58620887327365379</v>
      </c>
    </row>
    <row r="1504" spans="9:33" x14ac:dyDescent="0.3">
      <c r="I1504" s="16">
        <v>126</v>
      </c>
      <c r="J1504" s="16">
        <v>3</v>
      </c>
      <c r="K1504" s="17">
        <f>SUMPRODUCT($A$2:$G$2,'Des Matrix All Tasks All Resp'!C1505:I1505)</f>
        <v>1.3392610796480227</v>
      </c>
      <c r="L1504" s="17">
        <f>SUMPRODUCT($A$2:$G$2,'Des Matrix All Tasks All Resp'!J1505:P1505)</f>
        <v>-0.68125478487649804</v>
      </c>
      <c r="M1504" s="17">
        <f>SUMPRODUCT($A$2:$G$2,'Des Matrix All Tasks All Resp'!Q1505:W1505)</f>
        <v>-0.8515711716844464</v>
      </c>
      <c r="N1504" s="17">
        <f>SUMPRODUCT($A$2:$G$2,'Des Matrix All Tasks All Resp'!X1505:AD1505)</f>
        <v>-0.79214457067197641</v>
      </c>
      <c r="P1504" s="17">
        <v>126</v>
      </c>
      <c r="Q1504" s="17">
        <v>3</v>
      </c>
      <c r="R1504" s="17">
        <f t="shared" si="209"/>
        <v>3.8162225787435333</v>
      </c>
      <c r="S1504" s="17">
        <f t="shared" si="210"/>
        <v>0.50598169568907869</v>
      </c>
      <c r="T1504" s="17">
        <f t="shared" si="211"/>
        <v>0.42674391698803016</v>
      </c>
      <c r="U1504" s="17">
        <f t="shared" si="212"/>
        <v>0.45287253595681493</v>
      </c>
      <c r="W1504" s="17">
        <v>126</v>
      </c>
      <c r="X1504" s="17">
        <v>3</v>
      </c>
      <c r="Y1504" s="17">
        <f t="shared" si="213"/>
        <v>0.73363208360075771</v>
      </c>
      <c r="Z1504" s="17">
        <f t="shared" si="214"/>
        <v>9.7270114101793301E-2</v>
      </c>
      <c r="AA1504" s="17">
        <f t="shared" si="215"/>
        <v>8.2037413312237836E-2</v>
      </c>
      <c r="AB1504" s="17">
        <f t="shared" si="216"/>
        <v>8.7060388985211054E-2</v>
      </c>
      <c r="AD1504" s="17">
        <v>126</v>
      </c>
      <c r="AE1504" s="17">
        <v>3</v>
      </c>
      <c r="AF1504" s="17">
        <f>SUMPRODUCT(Y1504:AB1504,'Coded Choice Data'!C1504:F1504)</f>
        <v>8.7060388985211054E-2</v>
      </c>
      <c r="AG1504" s="17">
        <f t="shared" si="217"/>
        <v>-2.4411532748549756</v>
      </c>
    </row>
    <row r="1505" spans="9:33" x14ac:dyDescent="0.3">
      <c r="I1505" s="16">
        <v>126</v>
      </c>
      <c r="J1505" s="16">
        <v>4</v>
      </c>
      <c r="K1505" s="17">
        <f>SUMPRODUCT($A$2:$G$2,'Des Matrix All Tasks All Resp'!C1506:I1506)</f>
        <v>-0.8515711716844464</v>
      </c>
      <c r="L1505" s="17">
        <f>SUMPRODUCT($A$2:$G$2,'Des Matrix All Tasks All Resp'!J1506:P1506)</f>
        <v>-1.0671293456207582</v>
      </c>
      <c r="M1505" s="17">
        <f>SUMPRODUCT($A$2:$G$2,'Des Matrix All Tasks All Resp'!Q1506:W1506)</f>
        <v>-1.1975725696168413</v>
      </c>
      <c r="N1505" s="17">
        <f>SUMPRODUCT($A$2:$G$2,'Des Matrix All Tasks All Resp'!X1506:AD1506)</f>
        <v>-0.79214457067197641</v>
      </c>
      <c r="P1505" s="17">
        <v>126</v>
      </c>
      <c r="Q1505" s="17">
        <v>4</v>
      </c>
      <c r="R1505" s="17">
        <f t="shared" si="209"/>
        <v>0.42674391698803016</v>
      </c>
      <c r="S1505" s="17">
        <f t="shared" si="210"/>
        <v>0.3439945909823911</v>
      </c>
      <c r="T1505" s="17">
        <f t="shared" si="211"/>
        <v>0.30192622799302171</v>
      </c>
      <c r="U1505" s="17">
        <f t="shared" si="212"/>
        <v>0.45287253595681493</v>
      </c>
      <c r="W1505" s="17">
        <v>126</v>
      </c>
      <c r="X1505" s="17">
        <v>4</v>
      </c>
      <c r="Y1505" s="17">
        <f t="shared" si="213"/>
        <v>0.27973352394784146</v>
      </c>
      <c r="Z1505" s="17">
        <f t="shared" si="214"/>
        <v>0.22549078106062309</v>
      </c>
      <c r="AA1505" s="17">
        <f t="shared" si="215"/>
        <v>0.19791468458386108</v>
      </c>
      <c r="AB1505" s="17">
        <f t="shared" si="216"/>
        <v>0.29686101040767443</v>
      </c>
      <c r="AD1505" s="17">
        <v>126</v>
      </c>
      <c r="AE1505" s="17">
        <v>4</v>
      </c>
      <c r="AF1505" s="17">
        <f>SUMPRODUCT(Y1505:AB1505,'Coded Choice Data'!C1505:F1505)</f>
        <v>0.29686101040767443</v>
      </c>
      <c r="AG1505" s="17">
        <f t="shared" si="217"/>
        <v>-1.2144912281408544</v>
      </c>
    </row>
    <row r="1506" spans="9:33" x14ac:dyDescent="0.3">
      <c r="I1506" s="16">
        <v>126</v>
      </c>
      <c r="J1506" s="16">
        <v>5</v>
      </c>
      <c r="K1506" s="17">
        <f>SUMPRODUCT($A$2:$G$2,'Des Matrix All Tasks All Resp'!C1507:I1507)</f>
        <v>1.3392610796480227</v>
      </c>
      <c r="L1506" s="17">
        <f>SUMPRODUCT($A$2:$G$2,'Des Matrix All Tasks All Resp'!J1507:P1507)</f>
        <v>0.65706357561691719</v>
      </c>
      <c r="M1506" s="17">
        <f>SUMPRODUCT($A$2:$G$2,'Des Matrix All Tasks All Resp'!Q1507:W1507)</f>
        <v>0.66584189037001906</v>
      </c>
      <c r="N1506" s="17">
        <f>SUMPRODUCT($A$2:$G$2,'Des Matrix All Tasks All Resp'!X1507:AD1507)</f>
        <v>-0.79214457067197641</v>
      </c>
      <c r="P1506" s="17">
        <v>126</v>
      </c>
      <c r="Q1506" s="17">
        <v>5</v>
      </c>
      <c r="R1506" s="17">
        <f t="shared" si="209"/>
        <v>3.8162225787435333</v>
      </c>
      <c r="S1506" s="17">
        <f t="shared" si="210"/>
        <v>1.9291192963151294</v>
      </c>
      <c r="T1506" s="17">
        <f t="shared" si="211"/>
        <v>1.9461282584821706</v>
      </c>
      <c r="U1506" s="17">
        <f t="shared" si="212"/>
        <v>0.45287253595681493</v>
      </c>
      <c r="W1506" s="17">
        <v>126</v>
      </c>
      <c r="X1506" s="17">
        <v>5</v>
      </c>
      <c r="Y1506" s="17">
        <f t="shared" si="213"/>
        <v>0.46857342987741968</v>
      </c>
      <c r="Z1506" s="17">
        <f t="shared" si="214"/>
        <v>0.23686617503707263</v>
      </c>
      <c r="AA1506" s="17">
        <f t="shared" si="215"/>
        <v>0.23895461395194584</v>
      </c>
      <c r="AB1506" s="17">
        <f t="shared" si="216"/>
        <v>5.5605781133561828E-2</v>
      </c>
      <c r="AD1506" s="17">
        <v>126</v>
      </c>
      <c r="AE1506" s="17">
        <v>5</v>
      </c>
      <c r="AF1506" s="17">
        <f>SUMPRODUCT(Y1506:AB1506,'Coded Choice Data'!C1506:F1506)</f>
        <v>5.5605781133561828E-2</v>
      </c>
      <c r="AG1506" s="17">
        <f t="shared" si="217"/>
        <v>-2.8894681059085219</v>
      </c>
    </row>
    <row r="1507" spans="9:33" x14ac:dyDescent="0.3">
      <c r="I1507" s="16">
        <v>126</v>
      </c>
      <c r="J1507" s="16">
        <v>6</v>
      </c>
      <c r="K1507" s="17">
        <f>SUMPRODUCT($A$2:$G$2,'Des Matrix All Tasks All Resp'!C1508:I1508)</f>
        <v>-0.68125478487649804</v>
      </c>
      <c r="L1507" s="17">
        <f>SUMPRODUCT($A$2:$G$2,'Des Matrix All Tasks All Resp'!J1508:P1508)</f>
        <v>-0.29981689164942416</v>
      </c>
      <c r="M1507" s="17">
        <f>SUMPRODUCT($A$2:$G$2,'Des Matrix All Tasks All Resp'!Q1508:W1508)</f>
        <v>-0.69446976714678621</v>
      </c>
      <c r="N1507" s="17">
        <f>SUMPRODUCT($A$2:$G$2,'Des Matrix All Tasks All Resp'!X1508:AD1508)</f>
        <v>-0.79214457067197641</v>
      </c>
      <c r="P1507" s="17">
        <v>126</v>
      </c>
      <c r="Q1507" s="17">
        <v>6</v>
      </c>
      <c r="R1507" s="17">
        <f t="shared" si="209"/>
        <v>0.50598169568907869</v>
      </c>
      <c r="S1507" s="17">
        <f t="shared" si="210"/>
        <v>0.74095388310426558</v>
      </c>
      <c r="T1507" s="17">
        <f t="shared" si="211"/>
        <v>0.49933914382267025</v>
      </c>
      <c r="U1507" s="17">
        <f t="shared" si="212"/>
        <v>0.45287253595681493</v>
      </c>
      <c r="W1507" s="17">
        <v>126</v>
      </c>
      <c r="X1507" s="17">
        <v>6</v>
      </c>
      <c r="Y1507" s="17">
        <f t="shared" si="213"/>
        <v>0.23008086144146769</v>
      </c>
      <c r="Z1507" s="17">
        <f t="shared" si="214"/>
        <v>0.33692781609591671</v>
      </c>
      <c r="AA1507" s="17">
        <f t="shared" si="215"/>
        <v>0.22706034890393112</v>
      </c>
      <c r="AB1507" s="17">
        <f t="shared" si="216"/>
        <v>0.20593097355868456</v>
      </c>
      <c r="AD1507" s="17">
        <v>126</v>
      </c>
      <c r="AE1507" s="17">
        <v>6</v>
      </c>
      <c r="AF1507" s="17">
        <f>SUMPRODUCT(Y1507:AB1507,'Coded Choice Data'!C1507:F1507)</f>
        <v>0.33692781609591671</v>
      </c>
      <c r="AG1507" s="17">
        <f t="shared" si="217"/>
        <v>-1.0878865671339988</v>
      </c>
    </row>
    <row r="1508" spans="9:33" x14ac:dyDescent="0.3">
      <c r="I1508" s="16">
        <v>126</v>
      </c>
      <c r="J1508" s="16">
        <v>7</v>
      </c>
      <c r="K1508" s="17">
        <f>SUMPRODUCT($A$2:$G$2,'Des Matrix All Tasks All Resp'!C1509:I1509)</f>
        <v>0.66584189037001906</v>
      </c>
      <c r="L1508" s="17">
        <f>SUMPRODUCT($A$2:$G$2,'Des Matrix All Tasks All Resp'!J1509:P1509)</f>
        <v>-0.8515711716844464</v>
      </c>
      <c r="M1508" s="17">
        <f>SUMPRODUCT($A$2:$G$2,'Des Matrix All Tasks All Resp'!Q1509:W1509)</f>
        <v>-0.29981689164942416</v>
      </c>
      <c r="N1508" s="17">
        <f>SUMPRODUCT($A$2:$G$2,'Des Matrix All Tasks All Resp'!X1509:AD1509)</f>
        <v>-0.79214457067197641</v>
      </c>
      <c r="P1508" s="17">
        <v>126</v>
      </c>
      <c r="Q1508" s="17">
        <v>7</v>
      </c>
      <c r="R1508" s="17">
        <f t="shared" si="209"/>
        <v>1.9461282584821706</v>
      </c>
      <c r="S1508" s="17">
        <f t="shared" si="210"/>
        <v>0.42674391698803016</v>
      </c>
      <c r="T1508" s="17">
        <f t="shared" si="211"/>
        <v>0.74095388310426558</v>
      </c>
      <c r="U1508" s="17">
        <f t="shared" si="212"/>
        <v>0.45287253595681493</v>
      </c>
      <c r="W1508" s="17">
        <v>126</v>
      </c>
      <c r="X1508" s="17">
        <v>7</v>
      </c>
      <c r="Y1508" s="17">
        <f t="shared" si="213"/>
        <v>0.54563855254439342</v>
      </c>
      <c r="Z1508" s="17">
        <f t="shared" si="214"/>
        <v>0.1196467561465229</v>
      </c>
      <c r="AA1508" s="17">
        <f t="shared" si="215"/>
        <v>0.20774221972115875</v>
      </c>
      <c r="AB1508" s="17">
        <f t="shared" si="216"/>
        <v>0.12697247158792493</v>
      </c>
      <c r="AD1508" s="17">
        <v>126</v>
      </c>
      <c r="AE1508" s="17">
        <v>7</v>
      </c>
      <c r="AF1508" s="17">
        <f>SUMPRODUCT(Y1508:AB1508,'Coded Choice Data'!C1508:F1508)</f>
        <v>0.12697247158792493</v>
      </c>
      <c r="AG1508" s="17">
        <f t="shared" si="217"/>
        <v>-2.0637849751694031</v>
      </c>
    </row>
    <row r="1509" spans="9:33" x14ac:dyDescent="0.3">
      <c r="I1509" s="16">
        <v>126</v>
      </c>
      <c r="J1509" s="16">
        <v>8</v>
      </c>
      <c r="K1509" s="17">
        <f>SUMPRODUCT($A$2:$G$2,'Des Matrix All Tasks All Resp'!C1510:I1510)</f>
        <v>-1.1975725696168413</v>
      </c>
      <c r="L1509" s="17">
        <f>SUMPRODUCT($A$2:$G$2,'Des Matrix All Tasks All Resp'!J1510:P1510)</f>
        <v>-0.68125478487649804</v>
      </c>
      <c r="M1509" s="17">
        <f>SUMPRODUCT($A$2:$G$2,'Des Matrix All Tasks All Resp'!Q1510:W1510)</f>
        <v>0.65706357561691719</v>
      </c>
      <c r="N1509" s="17">
        <f>SUMPRODUCT($A$2:$G$2,'Des Matrix All Tasks All Resp'!X1510:AD1510)</f>
        <v>-0.79214457067197641</v>
      </c>
      <c r="P1509" s="17">
        <v>126</v>
      </c>
      <c r="Q1509" s="17">
        <v>8</v>
      </c>
      <c r="R1509" s="17">
        <f t="shared" si="209"/>
        <v>0.30192622799302171</v>
      </c>
      <c r="S1509" s="17">
        <f t="shared" si="210"/>
        <v>0.50598169568907869</v>
      </c>
      <c r="T1509" s="17">
        <f t="shared" si="211"/>
        <v>1.9291192963151294</v>
      </c>
      <c r="U1509" s="17">
        <f t="shared" si="212"/>
        <v>0.45287253595681493</v>
      </c>
      <c r="W1509" s="17">
        <v>126</v>
      </c>
      <c r="X1509" s="17">
        <v>8</v>
      </c>
      <c r="Y1509" s="17">
        <f t="shared" si="213"/>
        <v>9.4650694721508805E-2</v>
      </c>
      <c r="Z1509" s="17">
        <f t="shared" si="214"/>
        <v>0.15861993617343256</v>
      </c>
      <c r="AA1509" s="17">
        <f t="shared" si="215"/>
        <v>0.60475859553716993</v>
      </c>
      <c r="AB1509" s="17">
        <f t="shared" si="216"/>
        <v>0.14197077356788865</v>
      </c>
      <c r="AD1509" s="17">
        <v>126</v>
      </c>
      <c r="AE1509" s="17">
        <v>8</v>
      </c>
      <c r="AF1509" s="17">
        <f>SUMPRODUCT(Y1509:AB1509,'Coded Choice Data'!C1509:F1509)</f>
        <v>0.14197077356788865</v>
      </c>
      <c r="AG1509" s="17">
        <f t="shared" si="217"/>
        <v>-1.9521340625091539</v>
      </c>
    </row>
    <row r="1510" spans="9:33" x14ac:dyDescent="0.3">
      <c r="I1510" s="16">
        <v>126</v>
      </c>
      <c r="J1510" s="16">
        <v>9</v>
      </c>
      <c r="K1510" s="17">
        <f>SUMPRODUCT($A$2:$G$2,'Des Matrix All Tasks All Resp'!C1511:I1511)</f>
        <v>-1.0671293456207582</v>
      </c>
      <c r="L1510" s="17">
        <f>SUMPRODUCT($A$2:$G$2,'Des Matrix All Tasks All Resp'!J1511:P1511)</f>
        <v>-0.69446976714678621</v>
      </c>
      <c r="M1510" s="17">
        <f>SUMPRODUCT($A$2:$G$2,'Des Matrix All Tasks All Resp'!Q1511:W1511)</f>
        <v>1.3392610796480227</v>
      </c>
      <c r="N1510" s="17">
        <f>SUMPRODUCT($A$2:$G$2,'Des Matrix All Tasks All Resp'!X1511:AD1511)</f>
        <v>-0.79214457067197641</v>
      </c>
      <c r="P1510" s="17">
        <v>126</v>
      </c>
      <c r="Q1510" s="17">
        <v>9</v>
      </c>
      <c r="R1510" s="17">
        <f t="shared" si="209"/>
        <v>0.3439945909823911</v>
      </c>
      <c r="S1510" s="17">
        <f t="shared" si="210"/>
        <v>0.49933914382267025</v>
      </c>
      <c r="T1510" s="17">
        <f t="shared" si="211"/>
        <v>3.8162225787435333</v>
      </c>
      <c r="U1510" s="17">
        <f t="shared" si="212"/>
        <v>0.45287253595681493</v>
      </c>
      <c r="W1510" s="17">
        <v>126</v>
      </c>
      <c r="X1510" s="17">
        <v>9</v>
      </c>
      <c r="Y1510" s="17">
        <f t="shared" si="213"/>
        <v>6.7285941987372616E-2</v>
      </c>
      <c r="Z1510" s="17">
        <f t="shared" si="214"/>
        <v>9.7671607473026778E-2</v>
      </c>
      <c r="AA1510" s="17">
        <f t="shared" si="215"/>
        <v>0.7464597926116322</v>
      </c>
      <c r="AB1510" s="17">
        <f t="shared" si="216"/>
        <v>8.8582657927968433E-2</v>
      </c>
      <c r="AD1510" s="17">
        <v>126</v>
      </c>
      <c r="AE1510" s="17">
        <v>9</v>
      </c>
      <c r="AF1510" s="17">
        <f>SUMPRODUCT(Y1510:AB1510,'Coded Choice Data'!C1510:F1510)</f>
        <v>0.7464597926116322</v>
      </c>
      <c r="AG1510" s="17">
        <f t="shared" si="217"/>
        <v>-0.29241352465689846</v>
      </c>
    </row>
    <row r="1511" spans="9:33" x14ac:dyDescent="0.3">
      <c r="I1511" s="16">
        <v>126</v>
      </c>
      <c r="J1511" s="16">
        <v>10</v>
      </c>
      <c r="K1511" s="17">
        <f>SUMPRODUCT($A$2:$G$2,'Des Matrix All Tasks All Resp'!C1512:I1512)</f>
        <v>-0.29981689164942416</v>
      </c>
      <c r="L1511" s="17">
        <f>SUMPRODUCT($A$2:$G$2,'Des Matrix All Tasks All Resp'!J1512:P1512)</f>
        <v>1.3392610796480227</v>
      </c>
      <c r="M1511" s="17">
        <f>SUMPRODUCT($A$2:$G$2,'Des Matrix All Tasks All Resp'!Q1512:W1512)</f>
        <v>-1.1975725696168413</v>
      </c>
      <c r="N1511" s="17">
        <f>SUMPRODUCT($A$2:$G$2,'Des Matrix All Tasks All Resp'!X1512:AD1512)</f>
        <v>-0.79214457067197641</v>
      </c>
      <c r="P1511" s="17">
        <v>126</v>
      </c>
      <c r="Q1511" s="17">
        <v>10</v>
      </c>
      <c r="R1511" s="17">
        <f t="shared" si="209"/>
        <v>0.74095388310426558</v>
      </c>
      <c r="S1511" s="17">
        <f t="shared" si="210"/>
        <v>3.8162225787435333</v>
      </c>
      <c r="T1511" s="17">
        <f t="shared" si="211"/>
        <v>0.30192622799302171</v>
      </c>
      <c r="U1511" s="17">
        <f t="shared" si="212"/>
        <v>0.45287253595681493</v>
      </c>
      <c r="W1511" s="17">
        <v>126</v>
      </c>
      <c r="X1511" s="17">
        <v>10</v>
      </c>
      <c r="Y1511" s="17">
        <f t="shared" si="213"/>
        <v>0.13948745082729661</v>
      </c>
      <c r="Z1511" s="17">
        <f t="shared" si="214"/>
        <v>0.71841874566922448</v>
      </c>
      <c r="AA1511" s="17">
        <f t="shared" si="215"/>
        <v>5.6838786921805544E-2</v>
      </c>
      <c r="AB1511" s="17">
        <f t="shared" si="216"/>
        <v>8.525501658167324E-2</v>
      </c>
      <c r="AD1511" s="17">
        <v>126</v>
      </c>
      <c r="AE1511" s="17">
        <v>10</v>
      </c>
      <c r="AF1511" s="17">
        <f>SUMPRODUCT(Y1511:AB1511,'Coded Choice Data'!C1511:F1511)</f>
        <v>0.71841874566922448</v>
      </c>
      <c r="AG1511" s="17">
        <f t="shared" si="217"/>
        <v>-0.33070266869701831</v>
      </c>
    </row>
    <row r="1512" spans="9:33" x14ac:dyDescent="0.3">
      <c r="I1512" s="16">
        <v>126</v>
      </c>
      <c r="J1512" s="16">
        <v>11</v>
      </c>
      <c r="K1512" s="17">
        <f>SUMPRODUCT($A$2:$G$2,'Des Matrix All Tasks All Resp'!C1513:I1513)</f>
        <v>-1.0671293456207582</v>
      </c>
      <c r="L1512" s="17">
        <f>SUMPRODUCT($A$2:$G$2,'Des Matrix All Tasks All Resp'!J1513:P1513)</f>
        <v>0.66584189037001906</v>
      </c>
      <c r="M1512" s="17">
        <f>SUMPRODUCT($A$2:$G$2,'Des Matrix All Tasks All Resp'!Q1513:W1513)</f>
        <v>-0.68125478487649804</v>
      </c>
      <c r="N1512" s="17">
        <f>SUMPRODUCT($A$2:$G$2,'Des Matrix All Tasks All Resp'!X1513:AD1513)</f>
        <v>-0.79214457067197641</v>
      </c>
      <c r="P1512" s="17">
        <v>126</v>
      </c>
      <c r="Q1512" s="17">
        <v>11</v>
      </c>
      <c r="R1512" s="17">
        <f t="shared" si="209"/>
        <v>0.3439945909823911</v>
      </c>
      <c r="S1512" s="17">
        <f t="shared" si="210"/>
        <v>1.9461282584821706</v>
      </c>
      <c r="T1512" s="17">
        <f t="shared" si="211"/>
        <v>0.50598169568907869</v>
      </c>
      <c r="U1512" s="17">
        <f t="shared" si="212"/>
        <v>0.45287253595681493</v>
      </c>
      <c r="W1512" s="17">
        <v>126</v>
      </c>
      <c r="X1512" s="17">
        <v>11</v>
      </c>
      <c r="Y1512" s="17">
        <f t="shared" si="213"/>
        <v>0.10587781396870258</v>
      </c>
      <c r="Z1512" s="17">
        <f t="shared" si="214"/>
        <v>0.59899722586439763</v>
      </c>
      <c r="AA1512" s="17">
        <f t="shared" si="215"/>
        <v>0.15573569251407005</v>
      </c>
      <c r="AB1512" s="17">
        <f t="shared" si="216"/>
        <v>0.1393892676528298</v>
      </c>
      <c r="AD1512" s="17">
        <v>126</v>
      </c>
      <c r="AE1512" s="17">
        <v>11</v>
      </c>
      <c r="AF1512" s="17">
        <f>SUMPRODUCT(Y1512:AB1512,'Coded Choice Data'!C1512:F1512)</f>
        <v>0.59899722586439763</v>
      </c>
      <c r="AG1512" s="17">
        <f t="shared" si="217"/>
        <v>-0.51249831215554631</v>
      </c>
    </row>
    <row r="1513" spans="9:33" x14ac:dyDescent="0.3">
      <c r="I1513" s="16">
        <v>126</v>
      </c>
      <c r="J1513" s="16">
        <v>12</v>
      </c>
      <c r="K1513" s="17">
        <f>SUMPRODUCT($A$2:$G$2,'Des Matrix All Tasks All Resp'!C1514:I1514)</f>
        <v>0.65706357561691719</v>
      </c>
      <c r="L1513" s="17">
        <f>SUMPRODUCT($A$2:$G$2,'Des Matrix All Tasks All Resp'!J1514:P1514)</f>
        <v>-0.8515711716844464</v>
      </c>
      <c r="M1513" s="17">
        <f>SUMPRODUCT($A$2:$G$2,'Des Matrix All Tasks All Resp'!Q1514:W1514)</f>
        <v>-0.69446976714678621</v>
      </c>
      <c r="N1513" s="17">
        <f>SUMPRODUCT($A$2:$G$2,'Des Matrix All Tasks All Resp'!X1514:AD1514)</f>
        <v>-0.79214457067197641</v>
      </c>
      <c r="P1513" s="17">
        <v>126</v>
      </c>
      <c r="Q1513" s="17">
        <v>12</v>
      </c>
      <c r="R1513" s="17">
        <f t="shared" si="209"/>
        <v>1.9291192963151294</v>
      </c>
      <c r="S1513" s="17">
        <f t="shared" si="210"/>
        <v>0.42674391698803016</v>
      </c>
      <c r="T1513" s="17">
        <f t="shared" si="211"/>
        <v>0.49933914382267025</v>
      </c>
      <c r="U1513" s="17">
        <f t="shared" si="212"/>
        <v>0.45287253595681493</v>
      </c>
      <c r="W1513" s="17">
        <v>126</v>
      </c>
      <c r="X1513" s="17">
        <v>12</v>
      </c>
      <c r="Y1513" s="17">
        <f t="shared" si="213"/>
        <v>0.58315466205103683</v>
      </c>
      <c r="Z1513" s="17">
        <f t="shared" si="214"/>
        <v>0.1290006819012392</v>
      </c>
      <c r="AA1513" s="17">
        <f t="shared" si="215"/>
        <v>0.15094553780109821</v>
      </c>
      <c r="AB1513" s="17">
        <f t="shared" si="216"/>
        <v>0.13689911824662579</v>
      </c>
      <c r="AD1513" s="17">
        <v>126</v>
      </c>
      <c r="AE1513" s="17">
        <v>12</v>
      </c>
      <c r="AF1513" s="17">
        <f>SUMPRODUCT(Y1513:AB1513,'Coded Choice Data'!C1513:F1513)</f>
        <v>0.13689911824662579</v>
      </c>
      <c r="AG1513" s="17">
        <f t="shared" si="217"/>
        <v>-1.9885109875658482</v>
      </c>
    </row>
    <row r="1514" spans="9:33" x14ac:dyDescent="0.3">
      <c r="I1514" s="16">
        <v>127</v>
      </c>
      <c r="J1514" s="16">
        <v>1</v>
      </c>
      <c r="K1514" s="17">
        <f>SUMPRODUCT($A$2:$G$2,'Des Matrix All Tasks All Resp'!C1515:I1515)</f>
        <v>-0.69446976714678621</v>
      </c>
      <c r="L1514" s="17">
        <f>SUMPRODUCT($A$2:$G$2,'Des Matrix All Tasks All Resp'!J1515:P1515)</f>
        <v>-1.1975725696168413</v>
      </c>
      <c r="M1514" s="17">
        <f>SUMPRODUCT($A$2:$G$2,'Des Matrix All Tasks All Resp'!Q1515:W1515)</f>
        <v>0.66584189037001906</v>
      </c>
      <c r="N1514" s="17">
        <f>SUMPRODUCT($A$2:$G$2,'Des Matrix All Tasks All Resp'!X1515:AD1515)</f>
        <v>-0.79214457067197641</v>
      </c>
      <c r="P1514" s="17">
        <v>127</v>
      </c>
      <c r="Q1514" s="17">
        <v>1</v>
      </c>
      <c r="R1514" s="17">
        <f t="shared" si="209"/>
        <v>0.49933914382267025</v>
      </c>
      <c r="S1514" s="17">
        <f t="shared" si="210"/>
        <v>0.30192622799302171</v>
      </c>
      <c r="T1514" s="17">
        <f t="shared" si="211"/>
        <v>1.9461282584821706</v>
      </c>
      <c r="U1514" s="17">
        <f t="shared" si="212"/>
        <v>0.45287253595681493</v>
      </c>
      <c r="W1514" s="17">
        <v>127</v>
      </c>
      <c r="X1514" s="17">
        <v>1</v>
      </c>
      <c r="Y1514" s="17">
        <f t="shared" si="213"/>
        <v>0.15603050430241394</v>
      </c>
      <c r="Z1514" s="17">
        <f t="shared" si="214"/>
        <v>9.4344098992981823E-2</v>
      </c>
      <c r="AA1514" s="17">
        <f t="shared" si="215"/>
        <v>0.60811449966355624</v>
      </c>
      <c r="AB1514" s="17">
        <f t="shared" si="216"/>
        <v>0.14151089704104794</v>
      </c>
      <c r="AD1514" s="17">
        <v>127</v>
      </c>
      <c r="AE1514" s="17">
        <v>1</v>
      </c>
      <c r="AF1514" s="17">
        <f>SUMPRODUCT(Y1514:AB1514,'Coded Choice Data'!C1514:F1514)</f>
        <v>0.60811449966355624</v>
      </c>
      <c r="AG1514" s="17">
        <f t="shared" si="217"/>
        <v>-0.49739209293123748</v>
      </c>
    </row>
    <row r="1515" spans="9:33" x14ac:dyDescent="0.3">
      <c r="I1515" s="16">
        <v>127</v>
      </c>
      <c r="J1515" s="16">
        <v>2</v>
      </c>
      <c r="K1515" s="17">
        <f>SUMPRODUCT($A$2:$G$2,'Des Matrix All Tasks All Resp'!C1516:I1516)</f>
        <v>-0.29981689164942416</v>
      </c>
      <c r="L1515" s="17">
        <f>SUMPRODUCT($A$2:$G$2,'Des Matrix All Tasks All Resp'!J1516:P1516)</f>
        <v>0.65706357561691719</v>
      </c>
      <c r="M1515" s="17">
        <f>SUMPRODUCT($A$2:$G$2,'Des Matrix All Tasks All Resp'!Q1516:W1516)</f>
        <v>-1.0671293456207582</v>
      </c>
      <c r="N1515" s="17">
        <f>SUMPRODUCT($A$2:$G$2,'Des Matrix All Tasks All Resp'!X1516:AD1516)</f>
        <v>-0.79214457067197641</v>
      </c>
      <c r="P1515" s="17">
        <v>127</v>
      </c>
      <c r="Q1515" s="17">
        <v>2</v>
      </c>
      <c r="R1515" s="17">
        <f t="shared" si="209"/>
        <v>0.74095388310426558</v>
      </c>
      <c r="S1515" s="17">
        <f t="shared" si="210"/>
        <v>1.9291192963151294</v>
      </c>
      <c r="T1515" s="17">
        <f t="shared" si="211"/>
        <v>0.3439945909823911</v>
      </c>
      <c r="U1515" s="17">
        <f t="shared" si="212"/>
        <v>0.45287253595681493</v>
      </c>
      <c r="W1515" s="17">
        <v>127</v>
      </c>
      <c r="X1515" s="17">
        <v>2</v>
      </c>
      <c r="Y1515" s="17">
        <f t="shared" si="213"/>
        <v>0.21371982717594143</v>
      </c>
      <c r="Z1515" s="17">
        <f t="shared" si="214"/>
        <v>0.55643279833142645</v>
      </c>
      <c r="AA1515" s="17">
        <f t="shared" si="215"/>
        <v>9.922137694481846E-2</v>
      </c>
      <c r="AB1515" s="17">
        <f t="shared" si="216"/>
        <v>0.13062599754781365</v>
      </c>
      <c r="AD1515" s="17">
        <v>127</v>
      </c>
      <c r="AE1515" s="17">
        <v>2</v>
      </c>
      <c r="AF1515" s="17">
        <f>SUMPRODUCT(Y1515:AB1515,'Coded Choice Data'!C1515:F1515)</f>
        <v>0.21371982717594143</v>
      </c>
      <c r="AG1515" s="17">
        <f t="shared" si="217"/>
        <v>-1.543089340539995</v>
      </c>
    </row>
    <row r="1516" spans="9:33" x14ac:dyDescent="0.3">
      <c r="I1516" s="16">
        <v>127</v>
      </c>
      <c r="J1516" s="16">
        <v>3</v>
      </c>
      <c r="K1516" s="17">
        <f>SUMPRODUCT($A$2:$G$2,'Des Matrix All Tasks All Resp'!C1517:I1517)</f>
        <v>1.3392610796480227</v>
      </c>
      <c r="L1516" s="17">
        <f>SUMPRODUCT($A$2:$G$2,'Des Matrix All Tasks All Resp'!J1517:P1517)</f>
        <v>-0.68125478487649804</v>
      </c>
      <c r="M1516" s="17">
        <f>SUMPRODUCT($A$2:$G$2,'Des Matrix All Tasks All Resp'!Q1517:W1517)</f>
        <v>-0.8515711716844464</v>
      </c>
      <c r="N1516" s="17">
        <f>SUMPRODUCT($A$2:$G$2,'Des Matrix All Tasks All Resp'!X1517:AD1517)</f>
        <v>-0.79214457067197641</v>
      </c>
      <c r="P1516" s="17">
        <v>127</v>
      </c>
      <c r="Q1516" s="17">
        <v>3</v>
      </c>
      <c r="R1516" s="17">
        <f t="shared" si="209"/>
        <v>3.8162225787435333</v>
      </c>
      <c r="S1516" s="17">
        <f t="shared" si="210"/>
        <v>0.50598169568907869</v>
      </c>
      <c r="T1516" s="17">
        <f t="shared" si="211"/>
        <v>0.42674391698803016</v>
      </c>
      <c r="U1516" s="17">
        <f t="shared" si="212"/>
        <v>0.45287253595681493</v>
      </c>
      <c r="W1516" s="17">
        <v>127</v>
      </c>
      <c r="X1516" s="17">
        <v>3</v>
      </c>
      <c r="Y1516" s="17">
        <f t="shared" si="213"/>
        <v>0.73363208360075771</v>
      </c>
      <c r="Z1516" s="17">
        <f t="shared" si="214"/>
        <v>9.7270114101793301E-2</v>
      </c>
      <c r="AA1516" s="17">
        <f t="shared" si="215"/>
        <v>8.2037413312237836E-2</v>
      </c>
      <c r="AB1516" s="17">
        <f t="shared" si="216"/>
        <v>8.7060388985211054E-2</v>
      </c>
      <c r="AD1516" s="17">
        <v>127</v>
      </c>
      <c r="AE1516" s="17">
        <v>3</v>
      </c>
      <c r="AF1516" s="17">
        <f>SUMPRODUCT(Y1516:AB1516,'Coded Choice Data'!C1516:F1516)</f>
        <v>0.73363208360075771</v>
      </c>
      <c r="AG1516" s="17">
        <f t="shared" si="217"/>
        <v>-0.30974762453497645</v>
      </c>
    </row>
    <row r="1517" spans="9:33" x14ac:dyDescent="0.3">
      <c r="I1517" s="16">
        <v>127</v>
      </c>
      <c r="J1517" s="16">
        <v>4</v>
      </c>
      <c r="K1517" s="17">
        <f>SUMPRODUCT($A$2:$G$2,'Des Matrix All Tasks All Resp'!C1518:I1518)</f>
        <v>-0.8515711716844464</v>
      </c>
      <c r="L1517" s="17">
        <f>SUMPRODUCT($A$2:$G$2,'Des Matrix All Tasks All Resp'!J1518:P1518)</f>
        <v>-1.0671293456207582</v>
      </c>
      <c r="M1517" s="17">
        <f>SUMPRODUCT($A$2:$G$2,'Des Matrix All Tasks All Resp'!Q1518:W1518)</f>
        <v>-1.1975725696168413</v>
      </c>
      <c r="N1517" s="17">
        <f>SUMPRODUCT($A$2:$G$2,'Des Matrix All Tasks All Resp'!X1518:AD1518)</f>
        <v>-0.79214457067197641</v>
      </c>
      <c r="P1517" s="17">
        <v>127</v>
      </c>
      <c r="Q1517" s="17">
        <v>4</v>
      </c>
      <c r="R1517" s="17">
        <f t="shared" si="209"/>
        <v>0.42674391698803016</v>
      </c>
      <c r="S1517" s="17">
        <f t="shared" si="210"/>
        <v>0.3439945909823911</v>
      </c>
      <c r="T1517" s="17">
        <f t="shared" si="211"/>
        <v>0.30192622799302171</v>
      </c>
      <c r="U1517" s="17">
        <f t="shared" si="212"/>
        <v>0.45287253595681493</v>
      </c>
      <c r="W1517" s="17">
        <v>127</v>
      </c>
      <c r="X1517" s="17">
        <v>4</v>
      </c>
      <c r="Y1517" s="17">
        <f t="shared" si="213"/>
        <v>0.27973352394784146</v>
      </c>
      <c r="Z1517" s="17">
        <f t="shared" si="214"/>
        <v>0.22549078106062309</v>
      </c>
      <c r="AA1517" s="17">
        <f t="shared" si="215"/>
        <v>0.19791468458386108</v>
      </c>
      <c r="AB1517" s="17">
        <f t="shared" si="216"/>
        <v>0.29686101040767443</v>
      </c>
      <c r="AD1517" s="17">
        <v>127</v>
      </c>
      <c r="AE1517" s="17">
        <v>4</v>
      </c>
      <c r="AF1517" s="17">
        <f>SUMPRODUCT(Y1517:AB1517,'Coded Choice Data'!C1517:F1517)</f>
        <v>0.27973352394784146</v>
      </c>
      <c r="AG1517" s="17">
        <f t="shared" si="217"/>
        <v>-1.2739178291533244</v>
      </c>
    </row>
    <row r="1518" spans="9:33" x14ac:dyDescent="0.3">
      <c r="I1518" s="16">
        <v>127</v>
      </c>
      <c r="J1518" s="16">
        <v>5</v>
      </c>
      <c r="K1518" s="17">
        <f>SUMPRODUCT($A$2:$G$2,'Des Matrix All Tasks All Resp'!C1519:I1519)</f>
        <v>1.3392610796480227</v>
      </c>
      <c r="L1518" s="17">
        <f>SUMPRODUCT($A$2:$G$2,'Des Matrix All Tasks All Resp'!J1519:P1519)</f>
        <v>0.65706357561691719</v>
      </c>
      <c r="M1518" s="17">
        <f>SUMPRODUCT($A$2:$G$2,'Des Matrix All Tasks All Resp'!Q1519:W1519)</f>
        <v>0.66584189037001906</v>
      </c>
      <c r="N1518" s="17">
        <f>SUMPRODUCT($A$2:$G$2,'Des Matrix All Tasks All Resp'!X1519:AD1519)</f>
        <v>-0.79214457067197641</v>
      </c>
      <c r="P1518" s="17">
        <v>127</v>
      </c>
      <c r="Q1518" s="17">
        <v>5</v>
      </c>
      <c r="R1518" s="17">
        <f t="shared" si="209"/>
        <v>3.8162225787435333</v>
      </c>
      <c r="S1518" s="17">
        <f t="shared" si="210"/>
        <v>1.9291192963151294</v>
      </c>
      <c r="T1518" s="17">
        <f t="shared" si="211"/>
        <v>1.9461282584821706</v>
      </c>
      <c r="U1518" s="17">
        <f t="shared" si="212"/>
        <v>0.45287253595681493</v>
      </c>
      <c r="W1518" s="17">
        <v>127</v>
      </c>
      <c r="X1518" s="17">
        <v>5</v>
      </c>
      <c r="Y1518" s="17">
        <f t="shared" si="213"/>
        <v>0.46857342987741968</v>
      </c>
      <c r="Z1518" s="17">
        <f t="shared" si="214"/>
        <v>0.23686617503707263</v>
      </c>
      <c r="AA1518" s="17">
        <f t="shared" si="215"/>
        <v>0.23895461395194584</v>
      </c>
      <c r="AB1518" s="17">
        <f t="shared" si="216"/>
        <v>5.5605781133561828E-2</v>
      </c>
      <c r="AD1518" s="17">
        <v>127</v>
      </c>
      <c r="AE1518" s="17">
        <v>5</v>
      </c>
      <c r="AF1518" s="17">
        <f>SUMPRODUCT(Y1518:AB1518,'Coded Choice Data'!C1518:F1518)</f>
        <v>0.23686617503707263</v>
      </c>
      <c r="AG1518" s="17">
        <f t="shared" si="217"/>
        <v>-1.4402599596196284</v>
      </c>
    </row>
    <row r="1519" spans="9:33" x14ac:dyDescent="0.3">
      <c r="I1519" s="16">
        <v>127</v>
      </c>
      <c r="J1519" s="16">
        <v>6</v>
      </c>
      <c r="K1519" s="17">
        <f>SUMPRODUCT($A$2:$G$2,'Des Matrix All Tasks All Resp'!C1520:I1520)</f>
        <v>-0.68125478487649804</v>
      </c>
      <c r="L1519" s="17">
        <f>SUMPRODUCT($A$2:$G$2,'Des Matrix All Tasks All Resp'!J1520:P1520)</f>
        <v>-0.29981689164942416</v>
      </c>
      <c r="M1519" s="17">
        <f>SUMPRODUCT($A$2:$G$2,'Des Matrix All Tasks All Resp'!Q1520:W1520)</f>
        <v>-0.69446976714678621</v>
      </c>
      <c r="N1519" s="17">
        <f>SUMPRODUCT($A$2:$G$2,'Des Matrix All Tasks All Resp'!X1520:AD1520)</f>
        <v>-0.79214457067197641</v>
      </c>
      <c r="P1519" s="17">
        <v>127</v>
      </c>
      <c r="Q1519" s="17">
        <v>6</v>
      </c>
      <c r="R1519" s="17">
        <f t="shared" si="209"/>
        <v>0.50598169568907869</v>
      </c>
      <c r="S1519" s="17">
        <f t="shared" si="210"/>
        <v>0.74095388310426558</v>
      </c>
      <c r="T1519" s="17">
        <f t="shared" si="211"/>
        <v>0.49933914382267025</v>
      </c>
      <c r="U1519" s="17">
        <f t="shared" si="212"/>
        <v>0.45287253595681493</v>
      </c>
      <c r="W1519" s="17">
        <v>127</v>
      </c>
      <c r="X1519" s="17">
        <v>6</v>
      </c>
      <c r="Y1519" s="17">
        <f t="shared" si="213"/>
        <v>0.23008086144146769</v>
      </c>
      <c r="Z1519" s="17">
        <f t="shared" si="214"/>
        <v>0.33692781609591671</v>
      </c>
      <c r="AA1519" s="17">
        <f t="shared" si="215"/>
        <v>0.22706034890393112</v>
      </c>
      <c r="AB1519" s="17">
        <f t="shared" si="216"/>
        <v>0.20593097355868456</v>
      </c>
      <c r="AD1519" s="17">
        <v>127</v>
      </c>
      <c r="AE1519" s="17">
        <v>6</v>
      </c>
      <c r="AF1519" s="17">
        <f>SUMPRODUCT(Y1519:AB1519,'Coded Choice Data'!C1519:F1519)</f>
        <v>0.23008086144146769</v>
      </c>
      <c r="AG1519" s="17">
        <f t="shared" si="217"/>
        <v>-1.4693244603610727</v>
      </c>
    </row>
    <row r="1520" spans="9:33" x14ac:dyDescent="0.3">
      <c r="I1520" s="16">
        <v>127</v>
      </c>
      <c r="J1520" s="16">
        <v>7</v>
      </c>
      <c r="K1520" s="17">
        <f>SUMPRODUCT($A$2:$G$2,'Des Matrix All Tasks All Resp'!C1521:I1521)</f>
        <v>0.66584189037001906</v>
      </c>
      <c r="L1520" s="17">
        <f>SUMPRODUCT($A$2:$G$2,'Des Matrix All Tasks All Resp'!J1521:P1521)</f>
        <v>-0.8515711716844464</v>
      </c>
      <c r="M1520" s="17">
        <f>SUMPRODUCT($A$2:$G$2,'Des Matrix All Tasks All Resp'!Q1521:W1521)</f>
        <v>-0.29981689164942416</v>
      </c>
      <c r="N1520" s="17">
        <f>SUMPRODUCT($A$2:$G$2,'Des Matrix All Tasks All Resp'!X1521:AD1521)</f>
        <v>-0.79214457067197641</v>
      </c>
      <c r="P1520" s="17">
        <v>127</v>
      </c>
      <c r="Q1520" s="17">
        <v>7</v>
      </c>
      <c r="R1520" s="17">
        <f t="shared" si="209"/>
        <v>1.9461282584821706</v>
      </c>
      <c r="S1520" s="17">
        <f t="shared" si="210"/>
        <v>0.42674391698803016</v>
      </c>
      <c r="T1520" s="17">
        <f t="shared" si="211"/>
        <v>0.74095388310426558</v>
      </c>
      <c r="U1520" s="17">
        <f t="shared" si="212"/>
        <v>0.45287253595681493</v>
      </c>
      <c r="W1520" s="17">
        <v>127</v>
      </c>
      <c r="X1520" s="17">
        <v>7</v>
      </c>
      <c r="Y1520" s="17">
        <f t="shared" si="213"/>
        <v>0.54563855254439342</v>
      </c>
      <c r="Z1520" s="17">
        <f t="shared" si="214"/>
        <v>0.1196467561465229</v>
      </c>
      <c r="AA1520" s="17">
        <f t="shared" si="215"/>
        <v>0.20774221972115875</v>
      </c>
      <c r="AB1520" s="17">
        <f t="shared" si="216"/>
        <v>0.12697247158792493</v>
      </c>
      <c r="AD1520" s="17">
        <v>127</v>
      </c>
      <c r="AE1520" s="17">
        <v>7</v>
      </c>
      <c r="AF1520" s="17">
        <f>SUMPRODUCT(Y1520:AB1520,'Coded Choice Data'!C1520:F1520)</f>
        <v>0.54563855254439342</v>
      </c>
      <c r="AG1520" s="17">
        <f t="shared" si="217"/>
        <v>-0.60579851412740759</v>
      </c>
    </row>
    <row r="1521" spans="9:33" x14ac:dyDescent="0.3">
      <c r="I1521" s="16">
        <v>127</v>
      </c>
      <c r="J1521" s="16">
        <v>8</v>
      </c>
      <c r="K1521" s="17">
        <f>SUMPRODUCT($A$2:$G$2,'Des Matrix All Tasks All Resp'!C1522:I1522)</f>
        <v>-1.1975725696168413</v>
      </c>
      <c r="L1521" s="17">
        <f>SUMPRODUCT($A$2:$G$2,'Des Matrix All Tasks All Resp'!J1522:P1522)</f>
        <v>-0.68125478487649804</v>
      </c>
      <c r="M1521" s="17">
        <f>SUMPRODUCT($A$2:$G$2,'Des Matrix All Tasks All Resp'!Q1522:W1522)</f>
        <v>0.65706357561691719</v>
      </c>
      <c r="N1521" s="17">
        <f>SUMPRODUCT($A$2:$G$2,'Des Matrix All Tasks All Resp'!X1522:AD1522)</f>
        <v>-0.79214457067197641</v>
      </c>
      <c r="P1521" s="17">
        <v>127</v>
      </c>
      <c r="Q1521" s="17">
        <v>8</v>
      </c>
      <c r="R1521" s="17">
        <f t="shared" si="209"/>
        <v>0.30192622799302171</v>
      </c>
      <c r="S1521" s="17">
        <f t="shared" si="210"/>
        <v>0.50598169568907869</v>
      </c>
      <c r="T1521" s="17">
        <f t="shared" si="211"/>
        <v>1.9291192963151294</v>
      </c>
      <c r="U1521" s="17">
        <f t="shared" si="212"/>
        <v>0.45287253595681493</v>
      </c>
      <c r="W1521" s="17">
        <v>127</v>
      </c>
      <c r="X1521" s="17">
        <v>8</v>
      </c>
      <c r="Y1521" s="17">
        <f t="shared" si="213"/>
        <v>9.4650694721508805E-2</v>
      </c>
      <c r="Z1521" s="17">
        <f t="shared" si="214"/>
        <v>0.15861993617343256</v>
      </c>
      <c r="AA1521" s="17">
        <f t="shared" si="215"/>
        <v>0.60475859553716993</v>
      </c>
      <c r="AB1521" s="17">
        <f t="shared" si="216"/>
        <v>0.14197077356788865</v>
      </c>
      <c r="AD1521" s="17">
        <v>127</v>
      </c>
      <c r="AE1521" s="17">
        <v>8</v>
      </c>
      <c r="AF1521" s="17">
        <f>SUMPRODUCT(Y1521:AB1521,'Coded Choice Data'!C1521:F1521)</f>
        <v>0.60475859553716993</v>
      </c>
      <c r="AG1521" s="17">
        <f t="shared" si="217"/>
        <v>-0.5029259162202605</v>
      </c>
    </row>
    <row r="1522" spans="9:33" x14ac:dyDescent="0.3">
      <c r="I1522" s="16">
        <v>127</v>
      </c>
      <c r="J1522" s="16">
        <v>9</v>
      </c>
      <c r="K1522" s="17">
        <f>SUMPRODUCT($A$2:$G$2,'Des Matrix All Tasks All Resp'!C1523:I1523)</f>
        <v>-1.0671293456207582</v>
      </c>
      <c r="L1522" s="17">
        <f>SUMPRODUCT($A$2:$G$2,'Des Matrix All Tasks All Resp'!J1523:P1523)</f>
        <v>-0.69446976714678621</v>
      </c>
      <c r="M1522" s="17">
        <f>SUMPRODUCT($A$2:$G$2,'Des Matrix All Tasks All Resp'!Q1523:W1523)</f>
        <v>1.3392610796480227</v>
      </c>
      <c r="N1522" s="17">
        <f>SUMPRODUCT($A$2:$G$2,'Des Matrix All Tasks All Resp'!X1523:AD1523)</f>
        <v>-0.79214457067197641</v>
      </c>
      <c r="P1522" s="17">
        <v>127</v>
      </c>
      <c r="Q1522" s="17">
        <v>9</v>
      </c>
      <c r="R1522" s="17">
        <f t="shared" si="209"/>
        <v>0.3439945909823911</v>
      </c>
      <c r="S1522" s="17">
        <f t="shared" si="210"/>
        <v>0.49933914382267025</v>
      </c>
      <c r="T1522" s="17">
        <f t="shared" si="211"/>
        <v>3.8162225787435333</v>
      </c>
      <c r="U1522" s="17">
        <f t="shared" si="212"/>
        <v>0.45287253595681493</v>
      </c>
      <c r="W1522" s="17">
        <v>127</v>
      </c>
      <c r="X1522" s="17">
        <v>9</v>
      </c>
      <c r="Y1522" s="17">
        <f t="shared" si="213"/>
        <v>6.7285941987372616E-2</v>
      </c>
      <c r="Z1522" s="17">
        <f t="shared" si="214"/>
        <v>9.7671607473026778E-2</v>
      </c>
      <c r="AA1522" s="17">
        <f t="shared" si="215"/>
        <v>0.7464597926116322</v>
      </c>
      <c r="AB1522" s="17">
        <f t="shared" si="216"/>
        <v>8.8582657927968433E-2</v>
      </c>
      <c r="AD1522" s="17">
        <v>127</v>
      </c>
      <c r="AE1522" s="17">
        <v>9</v>
      </c>
      <c r="AF1522" s="17">
        <f>SUMPRODUCT(Y1522:AB1522,'Coded Choice Data'!C1522:F1522)</f>
        <v>0.7464597926116322</v>
      </c>
      <c r="AG1522" s="17">
        <f t="shared" si="217"/>
        <v>-0.29241352465689846</v>
      </c>
    </row>
    <row r="1523" spans="9:33" x14ac:dyDescent="0.3">
      <c r="I1523" s="16">
        <v>127</v>
      </c>
      <c r="J1523" s="16">
        <v>10</v>
      </c>
      <c r="K1523" s="17">
        <f>SUMPRODUCT($A$2:$G$2,'Des Matrix All Tasks All Resp'!C1524:I1524)</f>
        <v>-0.29981689164942416</v>
      </c>
      <c r="L1523" s="17">
        <f>SUMPRODUCT($A$2:$G$2,'Des Matrix All Tasks All Resp'!J1524:P1524)</f>
        <v>1.3392610796480227</v>
      </c>
      <c r="M1523" s="17">
        <f>SUMPRODUCT($A$2:$G$2,'Des Matrix All Tasks All Resp'!Q1524:W1524)</f>
        <v>-1.1975725696168413</v>
      </c>
      <c r="N1523" s="17">
        <f>SUMPRODUCT($A$2:$G$2,'Des Matrix All Tasks All Resp'!X1524:AD1524)</f>
        <v>-0.79214457067197641</v>
      </c>
      <c r="P1523" s="17">
        <v>127</v>
      </c>
      <c r="Q1523" s="17">
        <v>10</v>
      </c>
      <c r="R1523" s="17">
        <f t="shared" si="209"/>
        <v>0.74095388310426558</v>
      </c>
      <c r="S1523" s="17">
        <f t="shared" si="210"/>
        <v>3.8162225787435333</v>
      </c>
      <c r="T1523" s="17">
        <f t="shared" si="211"/>
        <v>0.30192622799302171</v>
      </c>
      <c r="U1523" s="17">
        <f t="shared" si="212"/>
        <v>0.45287253595681493</v>
      </c>
      <c r="W1523" s="17">
        <v>127</v>
      </c>
      <c r="X1523" s="17">
        <v>10</v>
      </c>
      <c r="Y1523" s="17">
        <f t="shared" si="213"/>
        <v>0.13948745082729661</v>
      </c>
      <c r="Z1523" s="17">
        <f t="shared" si="214"/>
        <v>0.71841874566922448</v>
      </c>
      <c r="AA1523" s="17">
        <f t="shared" si="215"/>
        <v>5.6838786921805544E-2</v>
      </c>
      <c r="AB1523" s="17">
        <f t="shared" si="216"/>
        <v>8.525501658167324E-2</v>
      </c>
      <c r="AD1523" s="17">
        <v>127</v>
      </c>
      <c r="AE1523" s="17">
        <v>10</v>
      </c>
      <c r="AF1523" s="17">
        <f>SUMPRODUCT(Y1523:AB1523,'Coded Choice Data'!C1523:F1523)</f>
        <v>0.71841874566922448</v>
      </c>
      <c r="AG1523" s="17">
        <f t="shared" si="217"/>
        <v>-0.33070266869701831</v>
      </c>
    </row>
    <row r="1524" spans="9:33" x14ac:dyDescent="0.3">
      <c r="I1524" s="16">
        <v>127</v>
      </c>
      <c r="J1524" s="16">
        <v>11</v>
      </c>
      <c r="K1524" s="17">
        <f>SUMPRODUCT($A$2:$G$2,'Des Matrix All Tasks All Resp'!C1525:I1525)</f>
        <v>-1.0671293456207582</v>
      </c>
      <c r="L1524" s="17">
        <f>SUMPRODUCT($A$2:$G$2,'Des Matrix All Tasks All Resp'!J1525:P1525)</f>
        <v>0.66584189037001906</v>
      </c>
      <c r="M1524" s="17">
        <f>SUMPRODUCT($A$2:$G$2,'Des Matrix All Tasks All Resp'!Q1525:W1525)</f>
        <v>-0.68125478487649804</v>
      </c>
      <c r="N1524" s="17">
        <f>SUMPRODUCT($A$2:$G$2,'Des Matrix All Tasks All Resp'!X1525:AD1525)</f>
        <v>-0.79214457067197641</v>
      </c>
      <c r="P1524" s="17">
        <v>127</v>
      </c>
      <c r="Q1524" s="17">
        <v>11</v>
      </c>
      <c r="R1524" s="17">
        <f t="shared" si="209"/>
        <v>0.3439945909823911</v>
      </c>
      <c r="S1524" s="17">
        <f t="shared" si="210"/>
        <v>1.9461282584821706</v>
      </c>
      <c r="T1524" s="17">
        <f t="shared" si="211"/>
        <v>0.50598169568907869</v>
      </c>
      <c r="U1524" s="17">
        <f t="shared" si="212"/>
        <v>0.45287253595681493</v>
      </c>
      <c r="W1524" s="17">
        <v>127</v>
      </c>
      <c r="X1524" s="17">
        <v>11</v>
      </c>
      <c r="Y1524" s="17">
        <f t="shared" si="213"/>
        <v>0.10587781396870258</v>
      </c>
      <c r="Z1524" s="17">
        <f t="shared" si="214"/>
        <v>0.59899722586439763</v>
      </c>
      <c r="AA1524" s="17">
        <f t="shared" si="215"/>
        <v>0.15573569251407005</v>
      </c>
      <c r="AB1524" s="17">
        <f t="shared" si="216"/>
        <v>0.1393892676528298</v>
      </c>
      <c r="AD1524" s="17">
        <v>127</v>
      </c>
      <c r="AE1524" s="17">
        <v>11</v>
      </c>
      <c r="AF1524" s="17">
        <f>SUMPRODUCT(Y1524:AB1524,'Coded Choice Data'!C1524:F1524)</f>
        <v>0.59899722586439763</v>
      </c>
      <c r="AG1524" s="17">
        <f t="shared" si="217"/>
        <v>-0.51249831215554631</v>
      </c>
    </row>
    <row r="1525" spans="9:33" x14ac:dyDescent="0.3">
      <c r="I1525" s="16">
        <v>127</v>
      </c>
      <c r="J1525" s="16">
        <v>12</v>
      </c>
      <c r="K1525" s="17">
        <f>SUMPRODUCT($A$2:$G$2,'Des Matrix All Tasks All Resp'!C1526:I1526)</f>
        <v>0.65706357561691719</v>
      </c>
      <c r="L1525" s="17">
        <f>SUMPRODUCT($A$2:$G$2,'Des Matrix All Tasks All Resp'!J1526:P1526)</f>
        <v>-0.8515711716844464</v>
      </c>
      <c r="M1525" s="17">
        <f>SUMPRODUCT($A$2:$G$2,'Des Matrix All Tasks All Resp'!Q1526:W1526)</f>
        <v>-0.69446976714678621</v>
      </c>
      <c r="N1525" s="17">
        <f>SUMPRODUCT($A$2:$G$2,'Des Matrix All Tasks All Resp'!X1526:AD1526)</f>
        <v>-0.79214457067197641</v>
      </c>
      <c r="P1525" s="17">
        <v>127</v>
      </c>
      <c r="Q1525" s="17">
        <v>12</v>
      </c>
      <c r="R1525" s="17">
        <f t="shared" si="209"/>
        <v>1.9291192963151294</v>
      </c>
      <c r="S1525" s="17">
        <f t="shared" si="210"/>
        <v>0.42674391698803016</v>
      </c>
      <c r="T1525" s="17">
        <f t="shared" si="211"/>
        <v>0.49933914382267025</v>
      </c>
      <c r="U1525" s="17">
        <f t="shared" si="212"/>
        <v>0.45287253595681493</v>
      </c>
      <c r="W1525" s="17">
        <v>127</v>
      </c>
      <c r="X1525" s="17">
        <v>12</v>
      </c>
      <c r="Y1525" s="17">
        <f t="shared" si="213"/>
        <v>0.58315466205103683</v>
      </c>
      <c r="Z1525" s="17">
        <f t="shared" si="214"/>
        <v>0.1290006819012392</v>
      </c>
      <c r="AA1525" s="17">
        <f t="shared" si="215"/>
        <v>0.15094553780109821</v>
      </c>
      <c r="AB1525" s="17">
        <f t="shared" si="216"/>
        <v>0.13689911824662579</v>
      </c>
      <c r="AD1525" s="17">
        <v>127</v>
      </c>
      <c r="AE1525" s="17">
        <v>12</v>
      </c>
      <c r="AF1525" s="17">
        <f>SUMPRODUCT(Y1525:AB1525,'Coded Choice Data'!C1525:F1525)</f>
        <v>0.58315466205103683</v>
      </c>
      <c r="AG1525" s="17">
        <f t="shared" si="217"/>
        <v>-0.53930284127695449</v>
      </c>
    </row>
    <row r="1526" spans="9:33" x14ac:dyDescent="0.3">
      <c r="I1526" s="16">
        <v>128</v>
      </c>
      <c r="J1526" s="16">
        <v>1</v>
      </c>
      <c r="K1526" s="17">
        <f>SUMPRODUCT($A$2:$G$2,'Des Matrix All Tasks All Resp'!C1527:I1527)</f>
        <v>-0.69446976714678621</v>
      </c>
      <c r="L1526" s="17">
        <f>SUMPRODUCT($A$2:$G$2,'Des Matrix All Tasks All Resp'!J1527:P1527)</f>
        <v>-1.1975725696168413</v>
      </c>
      <c r="M1526" s="17">
        <f>SUMPRODUCT($A$2:$G$2,'Des Matrix All Tasks All Resp'!Q1527:W1527)</f>
        <v>0.66584189037001906</v>
      </c>
      <c r="N1526" s="17">
        <f>SUMPRODUCT($A$2:$G$2,'Des Matrix All Tasks All Resp'!X1527:AD1527)</f>
        <v>-0.79214457067197641</v>
      </c>
      <c r="P1526" s="17">
        <v>128</v>
      </c>
      <c r="Q1526" s="17">
        <v>1</v>
      </c>
      <c r="R1526" s="17">
        <f t="shared" si="209"/>
        <v>0.49933914382267025</v>
      </c>
      <c r="S1526" s="17">
        <f t="shared" si="210"/>
        <v>0.30192622799302171</v>
      </c>
      <c r="T1526" s="17">
        <f t="shared" si="211"/>
        <v>1.9461282584821706</v>
      </c>
      <c r="U1526" s="17">
        <f t="shared" si="212"/>
        <v>0.45287253595681493</v>
      </c>
      <c r="W1526" s="17">
        <v>128</v>
      </c>
      <c r="X1526" s="17">
        <v>1</v>
      </c>
      <c r="Y1526" s="17">
        <f t="shared" si="213"/>
        <v>0.15603050430241394</v>
      </c>
      <c r="Z1526" s="17">
        <f t="shared" si="214"/>
        <v>9.4344098992981823E-2</v>
      </c>
      <c r="AA1526" s="17">
        <f t="shared" si="215"/>
        <v>0.60811449966355624</v>
      </c>
      <c r="AB1526" s="17">
        <f t="shared" si="216"/>
        <v>0.14151089704104794</v>
      </c>
      <c r="AD1526" s="17">
        <v>128</v>
      </c>
      <c r="AE1526" s="17">
        <v>1</v>
      </c>
      <c r="AF1526" s="17">
        <f>SUMPRODUCT(Y1526:AB1526,'Coded Choice Data'!C1526:F1526)</f>
        <v>0.60811449966355624</v>
      </c>
      <c r="AG1526" s="17">
        <f t="shared" si="217"/>
        <v>-0.49739209293123748</v>
      </c>
    </row>
    <row r="1527" spans="9:33" x14ac:dyDescent="0.3">
      <c r="I1527" s="16">
        <v>128</v>
      </c>
      <c r="J1527" s="16">
        <v>2</v>
      </c>
      <c r="K1527" s="17">
        <f>SUMPRODUCT($A$2:$G$2,'Des Matrix All Tasks All Resp'!C1528:I1528)</f>
        <v>-0.29981689164942416</v>
      </c>
      <c r="L1527" s="17">
        <f>SUMPRODUCT($A$2:$G$2,'Des Matrix All Tasks All Resp'!J1528:P1528)</f>
        <v>0.65706357561691719</v>
      </c>
      <c r="M1527" s="17">
        <f>SUMPRODUCT($A$2:$G$2,'Des Matrix All Tasks All Resp'!Q1528:W1528)</f>
        <v>-1.0671293456207582</v>
      </c>
      <c r="N1527" s="17">
        <f>SUMPRODUCT($A$2:$G$2,'Des Matrix All Tasks All Resp'!X1528:AD1528)</f>
        <v>-0.79214457067197641</v>
      </c>
      <c r="P1527" s="17">
        <v>128</v>
      </c>
      <c r="Q1527" s="17">
        <v>2</v>
      </c>
      <c r="R1527" s="17">
        <f t="shared" si="209"/>
        <v>0.74095388310426558</v>
      </c>
      <c r="S1527" s="17">
        <f t="shared" si="210"/>
        <v>1.9291192963151294</v>
      </c>
      <c r="T1527" s="17">
        <f t="shared" si="211"/>
        <v>0.3439945909823911</v>
      </c>
      <c r="U1527" s="17">
        <f t="shared" si="212"/>
        <v>0.45287253595681493</v>
      </c>
      <c r="W1527" s="17">
        <v>128</v>
      </c>
      <c r="X1527" s="17">
        <v>2</v>
      </c>
      <c r="Y1527" s="17">
        <f t="shared" si="213"/>
        <v>0.21371982717594143</v>
      </c>
      <c r="Z1527" s="17">
        <f t="shared" si="214"/>
        <v>0.55643279833142645</v>
      </c>
      <c r="AA1527" s="17">
        <f t="shared" si="215"/>
        <v>9.922137694481846E-2</v>
      </c>
      <c r="AB1527" s="17">
        <f t="shared" si="216"/>
        <v>0.13062599754781365</v>
      </c>
      <c r="AD1527" s="17">
        <v>128</v>
      </c>
      <c r="AE1527" s="17">
        <v>2</v>
      </c>
      <c r="AF1527" s="17">
        <f>SUMPRODUCT(Y1527:AB1527,'Coded Choice Data'!C1527:F1527)</f>
        <v>9.922137694481846E-2</v>
      </c>
      <c r="AG1527" s="17">
        <f t="shared" si="217"/>
        <v>-2.3104017945113293</v>
      </c>
    </row>
    <row r="1528" spans="9:33" x14ac:dyDescent="0.3">
      <c r="I1528" s="16">
        <v>128</v>
      </c>
      <c r="J1528" s="16">
        <v>3</v>
      </c>
      <c r="K1528" s="17">
        <f>SUMPRODUCT($A$2:$G$2,'Des Matrix All Tasks All Resp'!C1529:I1529)</f>
        <v>1.3392610796480227</v>
      </c>
      <c r="L1528" s="17">
        <f>SUMPRODUCT($A$2:$G$2,'Des Matrix All Tasks All Resp'!J1529:P1529)</f>
        <v>-0.68125478487649804</v>
      </c>
      <c r="M1528" s="17">
        <f>SUMPRODUCT($A$2:$G$2,'Des Matrix All Tasks All Resp'!Q1529:W1529)</f>
        <v>-0.8515711716844464</v>
      </c>
      <c r="N1528" s="17">
        <f>SUMPRODUCT($A$2:$G$2,'Des Matrix All Tasks All Resp'!X1529:AD1529)</f>
        <v>-0.79214457067197641</v>
      </c>
      <c r="P1528" s="17">
        <v>128</v>
      </c>
      <c r="Q1528" s="17">
        <v>3</v>
      </c>
      <c r="R1528" s="17">
        <f t="shared" si="209"/>
        <v>3.8162225787435333</v>
      </c>
      <c r="S1528" s="17">
        <f t="shared" si="210"/>
        <v>0.50598169568907869</v>
      </c>
      <c r="T1528" s="17">
        <f t="shared" si="211"/>
        <v>0.42674391698803016</v>
      </c>
      <c r="U1528" s="17">
        <f t="shared" si="212"/>
        <v>0.45287253595681493</v>
      </c>
      <c r="W1528" s="17">
        <v>128</v>
      </c>
      <c r="X1528" s="17">
        <v>3</v>
      </c>
      <c r="Y1528" s="17">
        <f t="shared" si="213"/>
        <v>0.73363208360075771</v>
      </c>
      <c r="Z1528" s="17">
        <f t="shared" si="214"/>
        <v>9.7270114101793301E-2</v>
      </c>
      <c r="AA1528" s="17">
        <f t="shared" si="215"/>
        <v>8.2037413312237836E-2</v>
      </c>
      <c r="AB1528" s="17">
        <f t="shared" si="216"/>
        <v>8.7060388985211054E-2</v>
      </c>
      <c r="AD1528" s="17">
        <v>128</v>
      </c>
      <c r="AE1528" s="17">
        <v>3</v>
      </c>
      <c r="AF1528" s="17">
        <f>SUMPRODUCT(Y1528:AB1528,'Coded Choice Data'!C1528:F1528)</f>
        <v>0.73363208360075771</v>
      </c>
      <c r="AG1528" s="17">
        <f t="shared" si="217"/>
        <v>-0.30974762453497645</v>
      </c>
    </row>
    <row r="1529" spans="9:33" x14ac:dyDescent="0.3">
      <c r="I1529" s="16">
        <v>128</v>
      </c>
      <c r="J1529" s="16">
        <v>4</v>
      </c>
      <c r="K1529" s="17">
        <f>SUMPRODUCT($A$2:$G$2,'Des Matrix All Tasks All Resp'!C1530:I1530)</f>
        <v>-0.8515711716844464</v>
      </c>
      <c r="L1529" s="17">
        <f>SUMPRODUCT($A$2:$G$2,'Des Matrix All Tasks All Resp'!J1530:P1530)</f>
        <v>-1.0671293456207582</v>
      </c>
      <c r="M1529" s="17">
        <f>SUMPRODUCT($A$2:$G$2,'Des Matrix All Tasks All Resp'!Q1530:W1530)</f>
        <v>-1.1975725696168413</v>
      </c>
      <c r="N1529" s="17">
        <f>SUMPRODUCT($A$2:$G$2,'Des Matrix All Tasks All Resp'!X1530:AD1530)</f>
        <v>-0.79214457067197641</v>
      </c>
      <c r="P1529" s="17">
        <v>128</v>
      </c>
      <c r="Q1529" s="17">
        <v>4</v>
      </c>
      <c r="R1529" s="17">
        <f t="shared" si="209"/>
        <v>0.42674391698803016</v>
      </c>
      <c r="S1529" s="17">
        <f t="shared" si="210"/>
        <v>0.3439945909823911</v>
      </c>
      <c r="T1529" s="17">
        <f t="shared" si="211"/>
        <v>0.30192622799302171</v>
      </c>
      <c r="U1529" s="17">
        <f t="shared" si="212"/>
        <v>0.45287253595681493</v>
      </c>
      <c r="W1529" s="17">
        <v>128</v>
      </c>
      <c r="X1529" s="17">
        <v>4</v>
      </c>
      <c r="Y1529" s="17">
        <f t="shared" si="213"/>
        <v>0.27973352394784146</v>
      </c>
      <c r="Z1529" s="17">
        <f t="shared" si="214"/>
        <v>0.22549078106062309</v>
      </c>
      <c r="AA1529" s="17">
        <f t="shared" si="215"/>
        <v>0.19791468458386108</v>
      </c>
      <c r="AB1529" s="17">
        <f t="shared" si="216"/>
        <v>0.29686101040767443</v>
      </c>
      <c r="AD1529" s="17">
        <v>128</v>
      </c>
      <c r="AE1529" s="17">
        <v>4</v>
      </c>
      <c r="AF1529" s="17">
        <f>SUMPRODUCT(Y1529:AB1529,'Coded Choice Data'!C1529:F1529)</f>
        <v>0.27973352394784146</v>
      </c>
      <c r="AG1529" s="17">
        <f t="shared" si="217"/>
        <v>-1.2739178291533244</v>
      </c>
    </row>
    <row r="1530" spans="9:33" x14ac:dyDescent="0.3">
      <c r="I1530" s="16">
        <v>128</v>
      </c>
      <c r="J1530" s="16">
        <v>5</v>
      </c>
      <c r="K1530" s="17">
        <f>SUMPRODUCT($A$2:$G$2,'Des Matrix All Tasks All Resp'!C1531:I1531)</f>
        <v>1.3392610796480227</v>
      </c>
      <c r="L1530" s="17">
        <f>SUMPRODUCT($A$2:$G$2,'Des Matrix All Tasks All Resp'!J1531:P1531)</f>
        <v>0.65706357561691719</v>
      </c>
      <c r="M1530" s="17">
        <f>SUMPRODUCT($A$2:$G$2,'Des Matrix All Tasks All Resp'!Q1531:W1531)</f>
        <v>0.66584189037001906</v>
      </c>
      <c r="N1530" s="17">
        <f>SUMPRODUCT($A$2:$G$2,'Des Matrix All Tasks All Resp'!X1531:AD1531)</f>
        <v>-0.79214457067197641</v>
      </c>
      <c r="P1530" s="17">
        <v>128</v>
      </c>
      <c r="Q1530" s="17">
        <v>5</v>
      </c>
      <c r="R1530" s="17">
        <f t="shared" si="209"/>
        <v>3.8162225787435333</v>
      </c>
      <c r="S1530" s="17">
        <f t="shared" si="210"/>
        <v>1.9291192963151294</v>
      </c>
      <c r="T1530" s="17">
        <f t="shared" si="211"/>
        <v>1.9461282584821706</v>
      </c>
      <c r="U1530" s="17">
        <f t="shared" si="212"/>
        <v>0.45287253595681493</v>
      </c>
      <c r="W1530" s="17">
        <v>128</v>
      </c>
      <c r="X1530" s="17">
        <v>5</v>
      </c>
      <c r="Y1530" s="17">
        <f t="shared" si="213"/>
        <v>0.46857342987741968</v>
      </c>
      <c r="Z1530" s="17">
        <f t="shared" si="214"/>
        <v>0.23686617503707263</v>
      </c>
      <c r="AA1530" s="17">
        <f t="shared" si="215"/>
        <v>0.23895461395194584</v>
      </c>
      <c r="AB1530" s="17">
        <f t="shared" si="216"/>
        <v>5.5605781133561828E-2</v>
      </c>
      <c r="AD1530" s="17">
        <v>128</v>
      </c>
      <c r="AE1530" s="17">
        <v>5</v>
      </c>
      <c r="AF1530" s="17">
        <f>SUMPRODUCT(Y1530:AB1530,'Coded Choice Data'!C1530:F1530)</f>
        <v>0.46857342987741968</v>
      </c>
      <c r="AG1530" s="17">
        <f t="shared" si="217"/>
        <v>-0.75806245558852292</v>
      </c>
    </row>
    <row r="1531" spans="9:33" x14ac:dyDescent="0.3">
      <c r="I1531" s="16">
        <v>128</v>
      </c>
      <c r="J1531" s="16">
        <v>6</v>
      </c>
      <c r="K1531" s="17">
        <f>SUMPRODUCT($A$2:$G$2,'Des Matrix All Tasks All Resp'!C1532:I1532)</f>
        <v>-0.68125478487649804</v>
      </c>
      <c r="L1531" s="17">
        <f>SUMPRODUCT($A$2:$G$2,'Des Matrix All Tasks All Resp'!J1532:P1532)</f>
        <v>-0.29981689164942416</v>
      </c>
      <c r="M1531" s="17">
        <f>SUMPRODUCT($A$2:$G$2,'Des Matrix All Tasks All Resp'!Q1532:W1532)</f>
        <v>-0.69446976714678621</v>
      </c>
      <c r="N1531" s="17">
        <f>SUMPRODUCT($A$2:$G$2,'Des Matrix All Tasks All Resp'!X1532:AD1532)</f>
        <v>-0.79214457067197641</v>
      </c>
      <c r="P1531" s="17">
        <v>128</v>
      </c>
      <c r="Q1531" s="17">
        <v>6</v>
      </c>
      <c r="R1531" s="17">
        <f t="shared" si="209"/>
        <v>0.50598169568907869</v>
      </c>
      <c r="S1531" s="17">
        <f t="shared" si="210"/>
        <v>0.74095388310426558</v>
      </c>
      <c r="T1531" s="17">
        <f t="shared" si="211"/>
        <v>0.49933914382267025</v>
      </c>
      <c r="U1531" s="17">
        <f t="shared" si="212"/>
        <v>0.45287253595681493</v>
      </c>
      <c r="W1531" s="17">
        <v>128</v>
      </c>
      <c r="X1531" s="17">
        <v>6</v>
      </c>
      <c r="Y1531" s="17">
        <f t="shared" si="213"/>
        <v>0.23008086144146769</v>
      </c>
      <c r="Z1531" s="17">
        <f t="shared" si="214"/>
        <v>0.33692781609591671</v>
      </c>
      <c r="AA1531" s="17">
        <f t="shared" si="215"/>
        <v>0.22706034890393112</v>
      </c>
      <c r="AB1531" s="17">
        <f t="shared" si="216"/>
        <v>0.20593097355868456</v>
      </c>
      <c r="AD1531" s="17">
        <v>128</v>
      </c>
      <c r="AE1531" s="17">
        <v>6</v>
      </c>
      <c r="AF1531" s="17">
        <f>SUMPRODUCT(Y1531:AB1531,'Coded Choice Data'!C1531:F1531)</f>
        <v>0.23008086144146769</v>
      </c>
      <c r="AG1531" s="17">
        <f t="shared" si="217"/>
        <v>-1.4693244603610727</v>
      </c>
    </row>
    <row r="1532" spans="9:33" x14ac:dyDescent="0.3">
      <c r="I1532" s="16">
        <v>128</v>
      </c>
      <c r="J1532" s="16">
        <v>7</v>
      </c>
      <c r="K1532" s="17">
        <f>SUMPRODUCT($A$2:$G$2,'Des Matrix All Tasks All Resp'!C1533:I1533)</f>
        <v>0.66584189037001906</v>
      </c>
      <c r="L1532" s="17">
        <f>SUMPRODUCT($A$2:$G$2,'Des Matrix All Tasks All Resp'!J1533:P1533)</f>
        <v>-0.8515711716844464</v>
      </c>
      <c r="M1532" s="17">
        <f>SUMPRODUCT($A$2:$G$2,'Des Matrix All Tasks All Resp'!Q1533:W1533)</f>
        <v>-0.29981689164942416</v>
      </c>
      <c r="N1532" s="17">
        <f>SUMPRODUCT($A$2:$G$2,'Des Matrix All Tasks All Resp'!X1533:AD1533)</f>
        <v>-0.79214457067197641</v>
      </c>
      <c r="P1532" s="17">
        <v>128</v>
      </c>
      <c r="Q1532" s="17">
        <v>7</v>
      </c>
      <c r="R1532" s="17">
        <f t="shared" si="209"/>
        <v>1.9461282584821706</v>
      </c>
      <c r="S1532" s="17">
        <f t="shared" si="210"/>
        <v>0.42674391698803016</v>
      </c>
      <c r="T1532" s="17">
        <f t="shared" si="211"/>
        <v>0.74095388310426558</v>
      </c>
      <c r="U1532" s="17">
        <f t="shared" si="212"/>
        <v>0.45287253595681493</v>
      </c>
      <c r="W1532" s="17">
        <v>128</v>
      </c>
      <c r="X1532" s="17">
        <v>7</v>
      </c>
      <c r="Y1532" s="17">
        <f t="shared" si="213"/>
        <v>0.54563855254439342</v>
      </c>
      <c r="Z1532" s="17">
        <f t="shared" si="214"/>
        <v>0.1196467561465229</v>
      </c>
      <c r="AA1532" s="17">
        <f t="shared" si="215"/>
        <v>0.20774221972115875</v>
      </c>
      <c r="AB1532" s="17">
        <f t="shared" si="216"/>
        <v>0.12697247158792493</v>
      </c>
      <c r="AD1532" s="17">
        <v>128</v>
      </c>
      <c r="AE1532" s="17">
        <v>7</v>
      </c>
      <c r="AF1532" s="17">
        <f>SUMPRODUCT(Y1532:AB1532,'Coded Choice Data'!C1532:F1532)</f>
        <v>0.1196467561465229</v>
      </c>
      <c r="AG1532" s="17">
        <f t="shared" si="217"/>
        <v>-2.1232115761818728</v>
      </c>
    </row>
    <row r="1533" spans="9:33" x14ac:dyDescent="0.3">
      <c r="I1533" s="16">
        <v>128</v>
      </c>
      <c r="J1533" s="16">
        <v>8</v>
      </c>
      <c r="K1533" s="17">
        <f>SUMPRODUCT($A$2:$G$2,'Des Matrix All Tasks All Resp'!C1534:I1534)</f>
        <v>-1.1975725696168413</v>
      </c>
      <c r="L1533" s="17">
        <f>SUMPRODUCT($A$2:$G$2,'Des Matrix All Tasks All Resp'!J1534:P1534)</f>
        <v>-0.68125478487649804</v>
      </c>
      <c r="M1533" s="17">
        <f>SUMPRODUCT($A$2:$G$2,'Des Matrix All Tasks All Resp'!Q1534:W1534)</f>
        <v>0.65706357561691719</v>
      </c>
      <c r="N1533" s="17">
        <f>SUMPRODUCT($A$2:$G$2,'Des Matrix All Tasks All Resp'!X1534:AD1534)</f>
        <v>-0.79214457067197641</v>
      </c>
      <c r="P1533" s="17">
        <v>128</v>
      </c>
      <c r="Q1533" s="17">
        <v>8</v>
      </c>
      <c r="R1533" s="17">
        <f t="shared" si="209"/>
        <v>0.30192622799302171</v>
      </c>
      <c r="S1533" s="17">
        <f t="shared" si="210"/>
        <v>0.50598169568907869</v>
      </c>
      <c r="T1533" s="17">
        <f t="shared" si="211"/>
        <v>1.9291192963151294</v>
      </c>
      <c r="U1533" s="17">
        <f t="shared" si="212"/>
        <v>0.45287253595681493</v>
      </c>
      <c r="W1533" s="17">
        <v>128</v>
      </c>
      <c r="X1533" s="17">
        <v>8</v>
      </c>
      <c r="Y1533" s="17">
        <f t="shared" si="213"/>
        <v>9.4650694721508805E-2</v>
      </c>
      <c r="Z1533" s="17">
        <f t="shared" si="214"/>
        <v>0.15861993617343256</v>
      </c>
      <c r="AA1533" s="17">
        <f t="shared" si="215"/>
        <v>0.60475859553716993</v>
      </c>
      <c r="AB1533" s="17">
        <f t="shared" si="216"/>
        <v>0.14197077356788865</v>
      </c>
      <c r="AD1533" s="17">
        <v>128</v>
      </c>
      <c r="AE1533" s="17">
        <v>8</v>
      </c>
      <c r="AF1533" s="17">
        <f>SUMPRODUCT(Y1533:AB1533,'Coded Choice Data'!C1533:F1533)</f>
        <v>0.15861993617343256</v>
      </c>
      <c r="AG1533" s="17">
        <f t="shared" si="217"/>
        <v>-1.8412442767136756</v>
      </c>
    </row>
    <row r="1534" spans="9:33" x14ac:dyDescent="0.3">
      <c r="I1534" s="16">
        <v>128</v>
      </c>
      <c r="J1534" s="16">
        <v>9</v>
      </c>
      <c r="K1534" s="17">
        <f>SUMPRODUCT($A$2:$G$2,'Des Matrix All Tasks All Resp'!C1535:I1535)</f>
        <v>-1.0671293456207582</v>
      </c>
      <c r="L1534" s="17">
        <f>SUMPRODUCT($A$2:$G$2,'Des Matrix All Tasks All Resp'!J1535:P1535)</f>
        <v>-0.69446976714678621</v>
      </c>
      <c r="M1534" s="17">
        <f>SUMPRODUCT($A$2:$G$2,'Des Matrix All Tasks All Resp'!Q1535:W1535)</f>
        <v>1.3392610796480227</v>
      </c>
      <c r="N1534" s="17">
        <f>SUMPRODUCT($A$2:$G$2,'Des Matrix All Tasks All Resp'!X1535:AD1535)</f>
        <v>-0.79214457067197641</v>
      </c>
      <c r="P1534" s="17">
        <v>128</v>
      </c>
      <c r="Q1534" s="17">
        <v>9</v>
      </c>
      <c r="R1534" s="17">
        <f t="shared" si="209"/>
        <v>0.3439945909823911</v>
      </c>
      <c r="S1534" s="17">
        <f t="shared" si="210"/>
        <v>0.49933914382267025</v>
      </c>
      <c r="T1534" s="17">
        <f t="shared" si="211"/>
        <v>3.8162225787435333</v>
      </c>
      <c r="U1534" s="17">
        <f t="shared" si="212"/>
        <v>0.45287253595681493</v>
      </c>
      <c r="W1534" s="17">
        <v>128</v>
      </c>
      <c r="X1534" s="17">
        <v>9</v>
      </c>
      <c r="Y1534" s="17">
        <f t="shared" si="213"/>
        <v>6.7285941987372616E-2</v>
      </c>
      <c r="Z1534" s="17">
        <f t="shared" si="214"/>
        <v>9.7671607473026778E-2</v>
      </c>
      <c r="AA1534" s="17">
        <f t="shared" si="215"/>
        <v>0.7464597926116322</v>
      </c>
      <c r="AB1534" s="17">
        <f t="shared" si="216"/>
        <v>8.8582657927968433E-2</v>
      </c>
      <c r="AD1534" s="17">
        <v>128</v>
      </c>
      <c r="AE1534" s="17">
        <v>9</v>
      </c>
      <c r="AF1534" s="17">
        <f>SUMPRODUCT(Y1534:AB1534,'Coded Choice Data'!C1534:F1534)</f>
        <v>0.7464597926116322</v>
      </c>
      <c r="AG1534" s="17">
        <f t="shared" si="217"/>
        <v>-0.29241352465689846</v>
      </c>
    </row>
    <row r="1535" spans="9:33" x14ac:dyDescent="0.3">
      <c r="I1535" s="16">
        <v>128</v>
      </c>
      <c r="J1535" s="16">
        <v>10</v>
      </c>
      <c r="K1535" s="17">
        <f>SUMPRODUCT($A$2:$G$2,'Des Matrix All Tasks All Resp'!C1536:I1536)</f>
        <v>-0.29981689164942416</v>
      </c>
      <c r="L1535" s="17">
        <f>SUMPRODUCT($A$2:$G$2,'Des Matrix All Tasks All Resp'!J1536:P1536)</f>
        <v>1.3392610796480227</v>
      </c>
      <c r="M1535" s="17">
        <f>SUMPRODUCT($A$2:$G$2,'Des Matrix All Tasks All Resp'!Q1536:W1536)</f>
        <v>-1.1975725696168413</v>
      </c>
      <c r="N1535" s="17">
        <f>SUMPRODUCT($A$2:$G$2,'Des Matrix All Tasks All Resp'!X1536:AD1536)</f>
        <v>-0.79214457067197641</v>
      </c>
      <c r="P1535" s="17">
        <v>128</v>
      </c>
      <c r="Q1535" s="17">
        <v>10</v>
      </c>
      <c r="R1535" s="17">
        <f t="shared" si="209"/>
        <v>0.74095388310426558</v>
      </c>
      <c r="S1535" s="17">
        <f t="shared" si="210"/>
        <v>3.8162225787435333</v>
      </c>
      <c r="T1535" s="17">
        <f t="shared" si="211"/>
        <v>0.30192622799302171</v>
      </c>
      <c r="U1535" s="17">
        <f t="shared" si="212"/>
        <v>0.45287253595681493</v>
      </c>
      <c r="W1535" s="17">
        <v>128</v>
      </c>
      <c r="X1535" s="17">
        <v>10</v>
      </c>
      <c r="Y1535" s="17">
        <f t="shared" si="213"/>
        <v>0.13948745082729661</v>
      </c>
      <c r="Z1535" s="17">
        <f t="shared" si="214"/>
        <v>0.71841874566922448</v>
      </c>
      <c r="AA1535" s="17">
        <f t="shared" si="215"/>
        <v>5.6838786921805544E-2</v>
      </c>
      <c r="AB1535" s="17">
        <f t="shared" si="216"/>
        <v>8.525501658167324E-2</v>
      </c>
      <c r="AD1535" s="17">
        <v>128</v>
      </c>
      <c r="AE1535" s="17">
        <v>10</v>
      </c>
      <c r="AF1535" s="17">
        <f>SUMPRODUCT(Y1535:AB1535,'Coded Choice Data'!C1535:F1535)</f>
        <v>8.525501658167324E-2</v>
      </c>
      <c r="AG1535" s="17">
        <f t="shared" si="217"/>
        <v>-2.4621083190170174</v>
      </c>
    </row>
    <row r="1536" spans="9:33" x14ac:dyDescent="0.3">
      <c r="I1536" s="16">
        <v>128</v>
      </c>
      <c r="J1536" s="16">
        <v>11</v>
      </c>
      <c r="K1536" s="17">
        <f>SUMPRODUCT($A$2:$G$2,'Des Matrix All Tasks All Resp'!C1537:I1537)</f>
        <v>-1.0671293456207582</v>
      </c>
      <c r="L1536" s="17">
        <f>SUMPRODUCT($A$2:$G$2,'Des Matrix All Tasks All Resp'!J1537:P1537)</f>
        <v>0.66584189037001906</v>
      </c>
      <c r="M1536" s="17">
        <f>SUMPRODUCT($A$2:$G$2,'Des Matrix All Tasks All Resp'!Q1537:W1537)</f>
        <v>-0.68125478487649804</v>
      </c>
      <c r="N1536" s="17">
        <f>SUMPRODUCT($A$2:$G$2,'Des Matrix All Tasks All Resp'!X1537:AD1537)</f>
        <v>-0.79214457067197641</v>
      </c>
      <c r="P1536" s="17">
        <v>128</v>
      </c>
      <c r="Q1536" s="17">
        <v>11</v>
      </c>
      <c r="R1536" s="17">
        <f t="shared" si="209"/>
        <v>0.3439945909823911</v>
      </c>
      <c r="S1536" s="17">
        <f t="shared" si="210"/>
        <v>1.9461282584821706</v>
      </c>
      <c r="T1536" s="17">
        <f t="shared" si="211"/>
        <v>0.50598169568907869</v>
      </c>
      <c r="U1536" s="17">
        <f t="shared" si="212"/>
        <v>0.45287253595681493</v>
      </c>
      <c r="W1536" s="17">
        <v>128</v>
      </c>
      <c r="X1536" s="17">
        <v>11</v>
      </c>
      <c r="Y1536" s="17">
        <f t="shared" si="213"/>
        <v>0.10587781396870258</v>
      </c>
      <c r="Z1536" s="17">
        <f t="shared" si="214"/>
        <v>0.59899722586439763</v>
      </c>
      <c r="AA1536" s="17">
        <f t="shared" si="215"/>
        <v>0.15573569251407005</v>
      </c>
      <c r="AB1536" s="17">
        <f t="shared" si="216"/>
        <v>0.1393892676528298</v>
      </c>
      <c r="AD1536" s="17">
        <v>128</v>
      </c>
      <c r="AE1536" s="17">
        <v>11</v>
      </c>
      <c r="AF1536" s="17">
        <f>SUMPRODUCT(Y1536:AB1536,'Coded Choice Data'!C1536:F1536)</f>
        <v>0.59899722586439763</v>
      </c>
      <c r="AG1536" s="17">
        <f t="shared" si="217"/>
        <v>-0.51249831215554631</v>
      </c>
    </row>
    <row r="1537" spans="9:33" x14ac:dyDescent="0.3">
      <c r="I1537" s="16">
        <v>128</v>
      </c>
      <c r="J1537" s="16">
        <v>12</v>
      </c>
      <c r="K1537" s="17">
        <f>SUMPRODUCT($A$2:$G$2,'Des Matrix All Tasks All Resp'!C1538:I1538)</f>
        <v>0.65706357561691719</v>
      </c>
      <c r="L1537" s="17">
        <f>SUMPRODUCT($A$2:$G$2,'Des Matrix All Tasks All Resp'!J1538:P1538)</f>
        <v>-0.8515711716844464</v>
      </c>
      <c r="M1537" s="17">
        <f>SUMPRODUCT($A$2:$G$2,'Des Matrix All Tasks All Resp'!Q1538:W1538)</f>
        <v>-0.69446976714678621</v>
      </c>
      <c r="N1537" s="17">
        <f>SUMPRODUCT($A$2:$G$2,'Des Matrix All Tasks All Resp'!X1538:AD1538)</f>
        <v>-0.79214457067197641</v>
      </c>
      <c r="P1537" s="17">
        <v>128</v>
      </c>
      <c r="Q1537" s="17">
        <v>12</v>
      </c>
      <c r="R1537" s="17">
        <f t="shared" si="209"/>
        <v>1.9291192963151294</v>
      </c>
      <c r="S1537" s="17">
        <f t="shared" si="210"/>
        <v>0.42674391698803016</v>
      </c>
      <c r="T1537" s="17">
        <f t="shared" si="211"/>
        <v>0.49933914382267025</v>
      </c>
      <c r="U1537" s="17">
        <f t="shared" si="212"/>
        <v>0.45287253595681493</v>
      </c>
      <c r="W1537" s="17">
        <v>128</v>
      </c>
      <c r="X1537" s="17">
        <v>12</v>
      </c>
      <c r="Y1537" s="17">
        <f t="shared" si="213"/>
        <v>0.58315466205103683</v>
      </c>
      <c r="Z1537" s="17">
        <f t="shared" si="214"/>
        <v>0.1290006819012392</v>
      </c>
      <c r="AA1537" s="17">
        <f t="shared" si="215"/>
        <v>0.15094553780109821</v>
      </c>
      <c r="AB1537" s="17">
        <f t="shared" si="216"/>
        <v>0.13689911824662579</v>
      </c>
      <c r="AD1537" s="17">
        <v>128</v>
      </c>
      <c r="AE1537" s="17">
        <v>12</v>
      </c>
      <c r="AF1537" s="17">
        <f>SUMPRODUCT(Y1537:AB1537,'Coded Choice Data'!C1537:F1537)</f>
        <v>0.15094553780109821</v>
      </c>
      <c r="AG1537" s="17">
        <f t="shared" si="217"/>
        <v>-1.890836184040658</v>
      </c>
    </row>
    <row r="1538" spans="9:33" x14ac:dyDescent="0.3">
      <c r="I1538" s="16">
        <v>129</v>
      </c>
      <c r="J1538" s="16">
        <v>1</v>
      </c>
      <c r="K1538" s="17">
        <f>SUMPRODUCT($A$2:$G$2,'Des Matrix All Tasks All Resp'!C1539:I1539)</f>
        <v>-0.69446976714678621</v>
      </c>
      <c r="L1538" s="17">
        <f>SUMPRODUCT($A$2:$G$2,'Des Matrix All Tasks All Resp'!J1539:P1539)</f>
        <v>-1.1975725696168413</v>
      </c>
      <c r="M1538" s="17">
        <f>SUMPRODUCT($A$2:$G$2,'Des Matrix All Tasks All Resp'!Q1539:W1539)</f>
        <v>0.66584189037001906</v>
      </c>
      <c r="N1538" s="17">
        <f>SUMPRODUCT($A$2:$G$2,'Des Matrix All Tasks All Resp'!X1539:AD1539)</f>
        <v>-0.79214457067197641</v>
      </c>
      <c r="P1538" s="17">
        <v>129</v>
      </c>
      <c r="Q1538" s="17">
        <v>1</v>
      </c>
      <c r="R1538" s="17">
        <f t="shared" si="209"/>
        <v>0.49933914382267025</v>
      </c>
      <c r="S1538" s="17">
        <f t="shared" si="210"/>
        <v>0.30192622799302171</v>
      </c>
      <c r="T1538" s="17">
        <f t="shared" si="211"/>
        <v>1.9461282584821706</v>
      </c>
      <c r="U1538" s="17">
        <f t="shared" si="212"/>
        <v>0.45287253595681493</v>
      </c>
      <c r="W1538" s="17">
        <v>129</v>
      </c>
      <c r="X1538" s="17">
        <v>1</v>
      </c>
      <c r="Y1538" s="17">
        <f t="shared" si="213"/>
        <v>0.15603050430241394</v>
      </c>
      <c r="Z1538" s="17">
        <f t="shared" si="214"/>
        <v>9.4344098992981823E-2</v>
      </c>
      <c r="AA1538" s="17">
        <f t="shared" si="215"/>
        <v>0.60811449966355624</v>
      </c>
      <c r="AB1538" s="17">
        <f t="shared" si="216"/>
        <v>0.14151089704104794</v>
      </c>
      <c r="AD1538" s="17">
        <v>129</v>
      </c>
      <c r="AE1538" s="17">
        <v>1</v>
      </c>
      <c r="AF1538" s="17">
        <f>SUMPRODUCT(Y1538:AB1538,'Coded Choice Data'!C1538:F1538)</f>
        <v>0.15603050430241394</v>
      </c>
      <c r="AG1538" s="17">
        <f t="shared" si="217"/>
        <v>-1.8577037504480427</v>
      </c>
    </row>
    <row r="1539" spans="9:33" x14ac:dyDescent="0.3">
      <c r="I1539" s="16">
        <v>129</v>
      </c>
      <c r="J1539" s="16">
        <v>2</v>
      </c>
      <c r="K1539" s="17">
        <f>SUMPRODUCT($A$2:$G$2,'Des Matrix All Tasks All Resp'!C1540:I1540)</f>
        <v>-0.29981689164942416</v>
      </c>
      <c r="L1539" s="17">
        <f>SUMPRODUCT($A$2:$G$2,'Des Matrix All Tasks All Resp'!J1540:P1540)</f>
        <v>0.65706357561691719</v>
      </c>
      <c r="M1539" s="17">
        <f>SUMPRODUCT($A$2:$G$2,'Des Matrix All Tasks All Resp'!Q1540:W1540)</f>
        <v>-1.0671293456207582</v>
      </c>
      <c r="N1539" s="17">
        <f>SUMPRODUCT($A$2:$G$2,'Des Matrix All Tasks All Resp'!X1540:AD1540)</f>
        <v>-0.79214457067197641</v>
      </c>
      <c r="P1539" s="17">
        <v>129</v>
      </c>
      <c r="Q1539" s="17">
        <v>2</v>
      </c>
      <c r="R1539" s="17">
        <f t="shared" ref="R1539:R1602" si="218">EXP(K1539)</f>
        <v>0.74095388310426558</v>
      </c>
      <c r="S1539" s="17">
        <f t="shared" ref="S1539:S1602" si="219">EXP(L1539)</f>
        <v>1.9291192963151294</v>
      </c>
      <c r="T1539" s="17">
        <f t="shared" ref="T1539:T1602" si="220">EXP(M1539)</f>
        <v>0.3439945909823911</v>
      </c>
      <c r="U1539" s="17">
        <f t="shared" ref="U1539:U1602" si="221">EXP(N1539)</f>
        <v>0.45287253595681493</v>
      </c>
      <c r="W1539" s="17">
        <v>129</v>
      </c>
      <c r="X1539" s="17">
        <v>2</v>
      </c>
      <c r="Y1539" s="17">
        <f t="shared" ref="Y1539:Y1602" si="222">R1539/SUM($R1539:$U1539)</f>
        <v>0.21371982717594143</v>
      </c>
      <c r="Z1539" s="17">
        <f t="shared" ref="Z1539:Z1602" si="223">S1539/SUM($R1539:$U1539)</f>
        <v>0.55643279833142645</v>
      </c>
      <c r="AA1539" s="17">
        <f t="shared" ref="AA1539:AA1602" si="224">T1539/SUM($R1539:$U1539)</f>
        <v>9.922137694481846E-2</v>
      </c>
      <c r="AB1539" s="17">
        <f t="shared" ref="AB1539:AB1602" si="225">U1539/SUM($R1539:$U1539)</f>
        <v>0.13062599754781365</v>
      </c>
      <c r="AD1539" s="17">
        <v>129</v>
      </c>
      <c r="AE1539" s="17">
        <v>2</v>
      </c>
      <c r="AF1539" s="17">
        <f>SUMPRODUCT(Y1539:AB1539,'Coded Choice Data'!C1539:F1539)</f>
        <v>0.55643279833142645</v>
      </c>
      <c r="AG1539" s="17">
        <f t="shared" ref="AG1539:AG1602" si="226">LN(AF1539)</f>
        <v>-0.58620887327365379</v>
      </c>
    </row>
    <row r="1540" spans="9:33" x14ac:dyDescent="0.3">
      <c r="I1540" s="16">
        <v>129</v>
      </c>
      <c r="J1540" s="16">
        <v>3</v>
      </c>
      <c r="K1540" s="17">
        <f>SUMPRODUCT($A$2:$G$2,'Des Matrix All Tasks All Resp'!C1541:I1541)</f>
        <v>1.3392610796480227</v>
      </c>
      <c r="L1540" s="17">
        <f>SUMPRODUCT($A$2:$G$2,'Des Matrix All Tasks All Resp'!J1541:P1541)</f>
        <v>-0.68125478487649804</v>
      </c>
      <c r="M1540" s="17">
        <f>SUMPRODUCT($A$2:$G$2,'Des Matrix All Tasks All Resp'!Q1541:W1541)</f>
        <v>-0.8515711716844464</v>
      </c>
      <c r="N1540" s="17">
        <f>SUMPRODUCT($A$2:$G$2,'Des Matrix All Tasks All Resp'!X1541:AD1541)</f>
        <v>-0.79214457067197641</v>
      </c>
      <c r="P1540" s="17">
        <v>129</v>
      </c>
      <c r="Q1540" s="17">
        <v>3</v>
      </c>
      <c r="R1540" s="17">
        <f t="shared" si="218"/>
        <v>3.8162225787435333</v>
      </c>
      <c r="S1540" s="17">
        <f t="shared" si="219"/>
        <v>0.50598169568907869</v>
      </c>
      <c r="T1540" s="17">
        <f t="shared" si="220"/>
        <v>0.42674391698803016</v>
      </c>
      <c r="U1540" s="17">
        <f t="shared" si="221"/>
        <v>0.45287253595681493</v>
      </c>
      <c r="W1540" s="17">
        <v>129</v>
      </c>
      <c r="X1540" s="17">
        <v>3</v>
      </c>
      <c r="Y1540" s="17">
        <f t="shared" si="222"/>
        <v>0.73363208360075771</v>
      </c>
      <c r="Z1540" s="17">
        <f t="shared" si="223"/>
        <v>9.7270114101793301E-2</v>
      </c>
      <c r="AA1540" s="17">
        <f t="shared" si="224"/>
        <v>8.2037413312237836E-2</v>
      </c>
      <c r="AB1540" s="17">
        <f t="shared" si="225"/>
        <v>8.7060388985211054E-2</v>
      </c>
      <c r="AD1540" s="17">
        <v>129</v>
      </c>
      <c r="AE1540" s="17">
        <v>3</v>
      </c>
      <c r="AF1540" s="17">
        <f>SUMPRODUCT(Y1540:AB1540,'Coded Choice Data'!C1540:F1540)</f>
        <v>0.73363208360075771</v>
      </c>
      <c r="AG1540" s="17">
        <f t="shared" si="226"/>
        <v>-0.30974762453497645</v>
      </c>
    </row>
    <row r="1541" spans="9:33" x14ac:dyDescent="0.3">
      <c r="I1541" s="16">
        <v>129</v>
      </c>
      <c r="J1541" s="16">
        <v>4</v>
      </c>
      <c r="K1541" s="17">
        <f>SUMPRODUCT($A$2:$G$2,'Des Matrix All Tasks All Resp'!C1542:I1542)</f>
        <v>-0.8515711716844464</v>
      </c>
      <c r="L1541" s="17">
        <f>SUMPRODUCT($A$2:$G$2,'Des Matrix All Tasks All Resp'!J1542:P1542)</f>
        <v>-1.0671293456207582</v>
      </c>
      <c r="M1541" s="17">
        <f>SUMPRODUCT($A$2:$G$2,'Des Matrix All Tasks All Resp'!Q1542:W1542)</f>
        <v>-1.1975725696168413</v>
      </c>
      <c r="N1541" s="17">
        <f>SUMPRODUCT($A$2:$G$2,'Des Matrix All Tasks All Resp'!X1542:AD1542)</f>
        <v>-0.79214457067197641</v>
      </c>
      <c r="P1541" s="17">
        <v>129</v>
      </c>
      <c r="Q1541" s="17">
        <v>4</v>
      </c>
      <c r="R1541" s="17">
        <f t="shared" si="218"/>
        <v>0.42674391698803016</v>
      </c>
      <c r="S1541" s="17">
        <f t="shared" si="219"/>
        <v>0.3439945909823911</v>
      </c>
      <c r="T1541" s="17">
        <f t="shared" si="220"/>
        <v>0.30192622799302171</v>
      </c>
      <c r="U1541" s="17">
        <f t="shared" si="221"/>
        <v>0.45287253595681493</v>
      </c>
      <c r="W1541" s="17">
        <v>129</v>
      </c>
      <c r="X1541" s="17">
        <v>4</v>
      </c>
      <c r="Y1541" s="17">
        <f t="shared" si="222"/>
        <v>0.27973352394784146</v>
      </c>
      <c r="Z1541" s="17">
        <f t="shared" si="223"/>
        <v>0.22549078106062309</v>
      </c>
      <c r="AA1541" s="17">
        <f t="shared" si="224"/>
        <v>0.19791468458386108</v>
      </c>
      <c r="AB1541" s="17">
        <f t="shared" si="225"/>
        <v>0.29686101040767443</v>
      </c>
      <c r="AD1541" s="17">
        <v>129</v>
      </c>
      <c r="AE1541" s="17">
        <v>4</v>
      </c>
      <c r="AF1541" s="17">
        <f>SUMPRODUCT(Y1541:AB1541,'Coded Choice Data'!C1541:F1541)</f>
        <v>0.29686101040767443</v>
      </c>
      <c r="AG1541" s="17">
        <f t="shared" si="226"/>
        <v>-1.2144912281408544</v>
      </c>
    </row>
    <row r="1542" spans="9:33" x14ac:dyDescent="0.3">
      <c r="I1542" s="16">
        <v>129</v>
      </c>
      <c r="J1542" s="16">
        <v>5</v>
      </c>
      <c r="K1542" s="17">
        <f>SUMPRODUCT($A$2:$G$2,'Des Matrix All Tasks All Resp'!C1543:I1543)</f>
        <v>1.3392610796480227</v>
      </c>
      <c r="L1542" s="17">
        <f>SUMPRODUCT($A$2:$G$2,'Des Matrix All Tasks All Resp'!J1543:P1543)</f>
        <v>0.65706357561691719</v>
      </c>
      <c r="M1542" s="17">
        <f>SUMPRODUCT($A$2:$G$2,'Des Matrix All Tasks All Resp'!Q1543:W1543)</f>
        <v>0.66584189037001906</v>
      </c>
      <c r="N1542" s="17">
        <f>SUMPRODUCT($A$2:$G$2,'Des Matrix All Tasks All Resp'!X1543:AD1543)</f>
        <v>-0.79214457067197641</v>
      </c>
      <c r="P1542" s="17">
        <v>129</v>
      </c>
      <c r="Q1542" s="17">
        <v>5</v>
      </c>
      <c r="R1542" s="17">
        <f t="shared" si="218"/>
        <v>3.8162225787435333</v>
      </c>
      <c r="S1542" s="17">
        <f t="shared" si="219"/>
        <v>1.9291192963151294</v>
      </c>
      <c r="T1542" s="17">
        <f t="shared" si="220"/>
        <v>1.9461282584821706</v>
      </c>
      <c r="U1542" s="17">
        <f t="shared" si="221"/>
        <v>0.45287253595681493</v>
      </c>
      <c r="W1542" s="17">
        <v>129</v>
      </c>
      <c r="X1542" s="17">
        <v>5</v>
      </c>
      <c r="Y1542" s="17">
        <f t="shared" si="222"/>
        <v>0.46857342987741968</v>
      </c>
      <c r="Z1542" s="17">
        <f t="shared" si="223"/>
        <v>0.23686617503707263</v>
      </c>
      <c r="AA1542" s="17">
        <f t="shared" si="224"/>
        <v>0.23895461395194584</v>
      </c>
      <c r="AB1542" s="17">
        <f t="shared" si="225"/>
        <v>5.5605781133561828E-2</v>
      </c>
      <c r="AD1542" s="17">
        <v>129</v>
      </c>
      <c r="AE1542" s="17">
        <v>5</v>
      </c>
      <c r="AF1542" s="17">
        <f>SUMPRODUCT(Y1542:AB1542,'Coded Choice Data'!C1542:F1542)</f>
        <v>0.23686617503707263</v>
      </c>
      <c r="AG1542" s="17">
        <f t="shared" si="226"/>
        <v>-1.4402599596196284</v>
      </c>
    </row>
    <row r="1543" spans="9:33" x14ac:dyDescent="0.3">
      <c r="I1543" s="16">
        <v>129</v>
      </c>
      <c r="J1543" s="16">
        <v>6</v>
      </c>
      <c r="K1543" s="17">
        <f>SUMPRODUCT($A$2:$G$2,'Des Matrix All Tasks All Resp'!C1544:I1544)</f>
        <v>-0.68125478487649804</v>
      </c>
      <c r="L1543" s="17">
        <f>SUMPRODUCT($A$2:$G$2,'Des Matrix All Tasks All Resp'!J1544:P1544)</f>
        <v>-0.29981689164942416</v>
      </c>
      <c r="M1543" s="17">
        <f>SUMPRODUCT($A$2:$G$2,'Des Matrix All Tasks All Resp'!Q1544:W1544)</f>
        <v>-0.69446976714678621</v>
      </c>
      <c r="N1543" s="17">
        <f>SUMPRODUCT($A$2:$G$2,'Des Matrix All Tasks All Resp'!X1544:AD1544)</f>
        <v>-0.79214457067197641</v>
      </c>
      <c r="P1543" s="17">
        <v>129</v>
      </c>
      <c r="Q1543" s="17">
        <v>6</v>
      </c>
      <c r="R1543" s="17">
        <f t="shared" si="218"/>
        <v>0.50598169568907869</v>
      </c>
      <c r="S1543" s="17">
        <f t="shared" si="219"/>
        <v>0.74095388310426558</v>
      </c>
      <c r="T1543" s="17">
        <f t="shared" si="220"/>
        <v>0.49933914382267025</v>
      </c>
      <c r="U1543" s="17">
        <f t="shared" si="221"/>
        <v>0.45287253595681493</v>
      </c>
      <c r="W1543" s="17">
        <v>129</v>
      </c>
      <c r="X1543" s="17">
        <v>6</v>
      </c>
      <c r="Y1543" s="17">
        <f t="shared" si="222"/>
        <v>0.23008086144146769</v>
      </c>
      <c r="Z1543" s="17">
        <f t="shared" si="223"/>
        <v>0.33692781609591671</v>
      </c>
      <c r="AA1543" s="17">
        <f t="shared" si="224"/>
        <v>0.22706034890393112</v>
      </c>
      <c r="AB1543" s="17">
        <f t="shared" si="225"/>
        <v>0.20593097355868456</v>
      </c>
      <c r="AD1543" s="17">
        <v>129</v>
      </c>
      <c r="AE1543" s="17">
        <v>6</v>
      </c>
      <c r="AF1543" s="17">
        <f>SUMPRODUCT(Y1543:AB1543,'Coded Choice Data'!C1543:F1543)</f>
        <v>0.22706034890393112</v>
      </c>
      <c r="AG1543" s="17">
        <f t="shared" si="226"/>
        <v>-1.4825394426313609</v>
      </c>
    </row>
    <row r="1544" spans="9:33" x14ac:dyDescent="0.3">
      <c r="I1544" s="16">
        <v>129</v>
      </c>
      <c r="J1544" s="16">
        <v>7</v>
      </c>
      <c r="K1544" s="17">
        <f>SUMPRODUCT($A$2:$G$2,'Des Matrix All Tasks All Resp'!C1545:I1545)</f>
        <v>0.66584189037001906</v>
      </c>
      <c r="L1544" s="17">
        <f>SUMPRODUCT($A$2:$G$2,'Des Matrix All Tasks All Resp'!J1545:P1545)</f>
        <v>-0.8515711716844464</v>
      </c>
      <c r="M1544" s="17">
        <f>SUMPRODUCT($A$2:$G$2,'Des Matrix All Tasks All Resp'!Q1545:W1545)</f>
        <v>-0.29981689164942416</v>
      </c>
      <c r="N1544" s="17">
        <f>SUMPRODUCT($A$2:$G$2,'Des Matrix All Tasks All Resp'!X1545:AD1545)</f>
        <v>-0.79214457067197641</v>
      </c>
      <c r="P1544" s="17">
        <v>129</v>
      </c>
      <c r="Q1544" s="17">
        <v>7</v>
      </c>
      <c r="R1544" s="17">
        <f t="shared" si="218"/>
        <v>1.9461282584821706</v>
      </c>
      <c r="S1544" s="17">
        <f t="shared" si="219"/>
        <v>0.42674391698803016</v>
      </c>
      <c r="T1544" s="17">
        <f t="shared" si="220"/>
        <v>0.74095388310426558</v>
      </c>
      <c r="U1544" s="17">
        <f t="shared" si="221"/>
        <v>0.45287253595681493</v>
      </c>
      <c r="W1544" s="17">
        <v>129</v>
      </c>
      <c r="X1544" s="17">
        <v>7</v>
      </c>
      <c r="Y1544" s="17">
        <f t="shared" si="222"/>
        <v>0.54563855254439342</v>
      </c>
      <c r="Z1544" s="17">
        <f t="shared" si="223"/>
        <v>0.1196467561465229</v>
      </c>
      <c r="AA1544" s="17">
        <f t="shared" si="224"/>
        <v>0.20774221972115875</v>
      </c>
      <c r="AB1544" s="17">
        <f t="shared" si="225"/>
        <v>0.12697247158792493</v>
      </c>
      <c r="AD1544" s="17">
        <v>129</v>
      </c>
      <c r="AE1544" s="17">
        <v>7</v>
      </c>
      <c r="AF1544" s="17">
        <f>SUMPRODUCT(Y1544:AB1544,'Coded Choice Data'!C1544:F1544)</f>
        <v>0.54563855254439342</v>
      </c>
      <c r="AG1544" s="17">
        <f t="shared" si="226"/>
        <v>-0.60579851412740759</v>
      </c>
    </row>
    <row r="1545" spans="9:33" x14ac:dyDescent="0.3">
      <c r="I1545" s="16">
        <v>129</v>
      </c>
      <c r="J1545" s="16">
        <v>8</v>
      </c>
      <c r="K1545" s="17">
        <f>SUMPRODUCT($A$2:$G$2,'Des Matrix All Tasks All Resp'!C1546:I1546)</f>
        <v>-1.1975725696168413</v>
      </c>
      <c r="L1545" s="17">
        <f>SUMPRODUCT($A$2:$G$2,'Des Matrix All Tasks All Resp'!J1546:P1546)</f>
        <v>-0.68125478487649804</v>
      </c>
      <c r="M1545" s="17">
        <f>SUMPRODUCT($A$2:$G$2,'Des Matrix All Tasks All Resp'!Q1546:W1546)</f>
        <v>0.65706357561691719</v>
      </c>
      <c r="N1545" s="17">
        <f>SUMPRODUCT($A$2:$G$2,'Des Matrix All Tasks All Resp'!X1546:AD1546)</f>
        <v>-0.79214457067197641</v>
      </c>
      <c r="P1545" s="17">
        <v>129</v>
      </c>
      <c r="Q1545" s="17">
        <v>8</v>
      </c>
      <c r="R1545" s="17">
        <f t="shared" si="218"/>
        <v>0.30192622799302171</v>
      </c>
      <c r="S1545" s="17">
        <f t="shared" si="219"/>
        <v>0.50598169568907869</v>
      </c>
      <c r="T1545" s="17">
        <f t="shared" si="220"/>
        <v>1.9291192963151294</v>
      </c>
      <c r="U1545" s="17">
        <f t="shared" si="221"/>
        <v>0.45287253595681493</v>
      </c>
      <c r="W1545" s="17">
        <v>129</v>
      </c>
      <c r="X1545" s="17">
        <v>8</v>
      </c>
      <c r="Y1545" s="17">
        <f t="shared" si="222"/>
        <v>9.4650694721508805E-2</v>
      </c>
      <c r="Z1545" s="17">
        <f t="shared" si="223"/>
        <v>0.15861993617343256</v>
      </c>
      <c r="AA1545" s="17">
        <f t="shared" si="224"/>
        <v>0.60475859553716993</v>
      </c>
      <c r="AB1545" s="17">
        <f t="shared" si="225"/>
        <v>0.14197077356788865</v>
      </c>
      <c r="AD1545" s="17">
        <v>129</v>
      </c>
      <c r="AE1545" s="17">
        <v>8</v>
      </c>
      <c r="AF1545" s="17">
        <f>SUMPRODUCT(Y1545:AB1545,'Coded Choice Data'!C1545:F1545)</f>
        <v>0.60475859553716993</v>
      </c>
      <c r="AG1545" s="17">
        <f t="shared" si="226"/>
        <v>-0.5029259162202605</v>
      </c>
    </row>
    <row r="1546" spans="9:33" x14ac:dyDescent="0.3">
      <c r="I1546" s="16">
        <v>129</v>
      </c>
      <c r="J1546" s="16">
        <v>9</v>
      </c>
      <c r="K1546" s="17">
        <f>SUMPRODUCT($A$2:$G$2,'Des Matrix All Tasks All Resp'!C1547:I1547)</f>
        <v>-1.0671293456207582</v>
      </c>
      <c r="L1546" s="17">
        <f>SUMPRODUCT($A$2:$G$2,'Des Matrix All Tasks All Resp'!J1547:P1547)</f>
        <v>-0.69446976714678621</v>
      </c>
      <c r="M1546" s="17">
        <f>SUMPRODUCT($A$2:$G$2,'Des Matrix All Tasks All Resp'!Q1547:W1547)</f>
        <v>1.3392610796480227</v>
      </c>
      <c r="N1546" s="17">
        <f>SUMPRODUCT($A$2:$G$2,'Des Matrix All Tasks All Resp'!X1547:AD1547)</f>
        <v>-0.79214457067197641</v>
      </c>
      <c r="P1546" s="17">
        <v>129</v>
      </c>
      <c r="Q1546" s="17">
        <v>9</v>
      </c>
      <c r="R1546" s="17">
        <f t="shared" si="218"/>
        <v>0.3439945909823911</v>
      </c>
      <c r="S1546" s="17">
        <f t="shared" si="219"/>
        <v>0.49933914382267025</v>
      </c>
      <c r="T1546" s="17">
        <f t="shared" si="220"/>
        <v>3.8162225787435333</v>
      </c>
      <c r="U1546" s="17">
        <f t="shared" si="221"/>
        <v>0.45287253595681493</v>
      </c>
      <c r="W1546" s="17">
        <v>129</v>
      </c>
      <c r="X1546" s="17">
        <v>9</v>
      </c>
      <c r="Y1546" s="17">
        <f t="shared" si="222"/>
        <v>6.7285941987372616E-2</v>
      </c>
      <c r="Z1546" s="17">
        <f t="shared" si="223"/>
        <v>9.7671607473026778E-2</v>
      </c>
      <c r="AA1546" s="17">
        <f t="shared" si="224"/>
        <v>0.7464597926116322</v>
      </c>
      <c r="AB1546" s="17">
        <f t="shared" si="225"/>
        <v>8.8582657927968433E-2</v>
      </c>
      <c r="AD1546" s="17">
        <v>129</v>
      </c>
      <c r="AE1546" s="17">
        <v>9</v>
      </c>
      <c r="AF1546" s="17">
        <f>SUMPRODUCT(Y1546:AB1546,'Coded Choice Data'!C1546:F1546)</f>
        <v>9.7671607473026778E-2</v>
      </c>
      <c r="AG1546" s="17">
        <f t="shared" si="226"/>
        <v>-2.3261443714517074</v>
      </c>
    </row>
    <row r="1547" spans="9:33" x14ac:dyDescent="0.3">
      <c r="I1547" s="16">
        <v>129</v>
      </c>
      <c r="J1547" s="16">
        <v>10</v>
      </c>
      <c r="K1547" s="17">
        <f>SUMPRODUCT($A$2:$G$2,'Des Matrix All Tasks All Resp'!C1548:I1548)</f>
        <v>-0.29981689164942416</v>
      </c>
      <c r="L1547" s="17">
        <f>SUMPRODUCT($A$2:$G$2,'Des Matrix All Tasks All Resp'!J1548:P1548)</f>
        <v>1.3392610796480227</v>
      </c>
      <c r="M1547" s="17">
        <f>SUMPRODUCT($A$2:$G$2,'Des Matrix All Tasks All Resp'!Q1548:W1548)</f>
        <v>-1.1975725696168413</v>
      </c>
      <c r="N1547" s="17">
        <f>SUMPRODUCT($A$2:$G$2,'Des Matrix All Tasks All Resp'!X1548:AD1548)</f>
        <v>-0.79214457067197641</v>
      </c>
      <c r="P1547" s="17">
        <v>129</v>
      </c>
      <c r="Q1547" s="17">
        <v>10</v>
      </c>
      <c r="R1547" s="17">
        <f t="shared" si="218"/>
        <v>0.74095388310426558</v>
      </c>
      <c r="S1547" s="17">
        <f t="shared" si="219"/>
        <v>3.8162225787435333</v>
      </c>
      <c r="T1547" s="17">
        <f t="shared" si="220"/>
        <v>0.30192622799302171</v>
      </c>
      <c r="U1547" s="17">
        <f t="shared" si="221"/>
        <v>0.45287253595681493</v>
      </c>
      <c r="W1547" s="17">
        <v>129</v>
      </c>
      <c r="X1547" s="17">
        <v>10</v>
      </c>
      <c r="Y1547" s="17">
        <f t="shared" si="222"/>
        <v>0.13948745082729661</v>
      </c>
      <c r="Z1547" s="17">
        <f t="shared" si="223"/>
        <v>0.71841874566922448</v>
      </c>
      <c r="AA1547" s="17">
        <f t="shared" si="224"/>
        <v>5.6838786921805544E-2</v>
      </c>
      <c r="AB1547" s="17">
        <f t="shared" si="225"/>
        <v>8.525501658167324E-2</v>
      </c>
      <c r="AD1547" s="17">
        <v>129</v>
      </c>
      <c r="AE1547" s="17">
        <v>10</v>
      </c>
      <c r="AF1547" s="17">
        <f>SUMPRODUCT(Y1547:AB1547,'Coded Choice Data'!C1547:F1547)</f>
        <v>0.71841874566922448</v>
      </c>
      <c r="AG1547" s="17">
        <f t="shared" si="226"/>
        <v>-0.33070266869701831</v>
      </c>
    </row>
    <row r="1548" spans="9:33" x14ac:dyDescent="0.3">
      <c r="I1548" s="16">
        <v>129</v>
      </c>
      <c r="J1548" s="16">
        <v>11</v>
      </c>
      <c r="K1548" s="17">
        <f>SUMPRODUCT($A$2:$G$2,'Des Matrix All Tasks All Resp'!C1549:I1549)</f>
        <v>-1.0671293456207582</v>
      </c>
      <c r="L1548" s="17">
        <f>SUMPRODUCT($A$2:$G$2,'Des Matrix All Tasks All Resp'!J1549:P1549)</f>
        <v>0.66584189037001906</v>
      </c>
      <c r="M1548" s="17">
        <f>SUMPRODUCT($A$2:$G$2,'Des Matrix All Tasks All Resp'!Q1549:W1549)</f>
        <v>-0.68125478487649804</v>
      </c>
      <c r="N1548" s="17">
        <f>SUMPRODUCT($A$2:$G$2,'Des Matrix All Tasks All Resp'!X1549:AD1549)</f>
        <v>-0.79214457067197641</v>
      </c>
      <c r="P1548" s="17">
        <v>129</v>
      </c>
      <c r="Q1548" s="17">
        <v>11</v>
      </c>
      <c r="R1548" s="17">
        <f t="shared" si="218"/>
        <v>0.3439945909823911</v>
      </c>
      <c r="S1548" s="17">
        <f t="shared" si="219"/>
        <v>1.9461282584821706</v>
      </c>
      <c r="T1548" s="17">
        <f t="shared" si="220"/>
        <v>0.50598169568907869</v>
      </c>
      <c r="U1548" s="17">
        <f t="shared" si="221"/>
        <v>0.45287253595681493</v>
      </c>
      <c r="W1548" s="17">
        <v>129</v>
      </c>
      <c r="X1548" s="17">
        <v>11</v>
      </c>
      <c r="Y1548" s="17">
        <f t="shared" si="222"/>
        <v>0.10587781396870258</v>
      </c>
      <c r="Z1548" s="17">
        <f t="shared" si="223"/>
        <v>0.59899722586439763</v>
      </c>
      <c r="AA1548" s="17">
        <f t="shared" si="224"/>
        <v>0.15573569251407005</v>
      </c>
      <c r="AB1548" s="17">
        <f t="shared" si="225"/>
        <v>0.1393892676528298</v>
      </c>
      <c r="AD1548" s="17">
        <v>129</v>
      </c>
      <c r="AE1548" s="17">
        <v>11</v>
      </c>
      <c r="AF1548" s="17">
        <f>SUMPRODUCT(Y1548:AB1548,'Coded Choice Data'!C1548:F1548)</f>
        <v>0.59899722586439763</v>
      </c>
      <c r="AG1548" s="17">
        <f t="shared" si="226"/>
        <v>-0.51249831215554631</v>
      </c>
    </row>
    <row r="1549" spans="9:33" x14ac:dyDescent="0.3">
      <c r="I1549" s="16">
        <v>129</v>
      </c>
      <c r="J1549" s="16">
        <v>12</v>
      </c>
      <c r="K1549" s="17">
        <f>SUMPRODUCT($A$2:$G$2,'Des Matrix All Tasks All Resp'!C1550:I1550)</f>
        <v>0.65706357561691719</v>
      </c>
      <c r="L1549" s="17">
        <f>SUMPRODUCT($A$2:$G$2,'Des Matrix All Tasks All Resp'!J1550:P1550)</f>
        <v>-0.8515711716844464</v>
      </c>
      <c r="M1549" s="17">
        <f>SUMPRODUCT($A$2:$G$2,'Des Matrix All Tasks All Resp'!Q1550:W1550)</f>
        <v>-0.69446976714678621</v>
      </c>
      <c r="N1549" s="17">
        <f>SUMPRODUCT($A$2:$G$2,'Des Matrix All Tasks All Resp'!X1550:AD1550)</f>
        <v>-0.79214457067197641</v>
      </c>
      <c r="P1549" s="17">
        <v>129</v>
      </c>
      <c r="Q1549" s="17">
        <v>12</v>
      </c>
      <c r="R1549" s="17">
        <f t="shared" si="218"/>
        <v>1.9291192963151294</v>
      </c>
      <c r="S1549" s="17">
        <f t="shared" si="219"/>
        <v>0.42674391698803016</v>
      </c>
      <c r="T1549" s="17">
        <f t="shared" si="220"/>
        <v>0.49933914382267025</v>
      </c>
      <c r="U1549" s="17">
        <f t="shared" si="221"/>
        <v>0.45287253595681493</v>
      </c>
      <c r="W1549" s="17">
        <v>129</v>
      </c>
      <c r="X1549" s="17">
        <v>12</v>
      </c>
      <c r="Y1549" s="17">
        <f t="shared" si="222"/>
        <v>0.58315466205103683</v>
      </c>
      <c r="Z1549" s="17">
        <f t="shared" si="223"/>
        <v>0.1290006819012392</v>
      </c>
      <c r="AA1549" s="17">
        <f t="shared" si="224"/>
        <v>0.15094553780109821</v>
      </c>
      <c r="AB1549" s="17">
        <f t="shared" si="225"/>
        <v>0.13689911824662579</v>
      </c>
      <c r="AD1549" s="17">
        <v>129</v>
      </c>
      <c r="AE1549" s="17">
        <v>12</v>
      </c>
      <c r="AF1549" s="17">
        <f>SUMPRODUCT(Y1549:AB1549,'Coded Choice Data'!C1549:F1549)</f>
        <v>0.58315466205103683</v>
      </c>
      <c r="AG1549" s="17">
        <f t="shared" si="226"/>
        <v>-0.53930284127695449</v>
      </c>
    </row>
    <row r="1550" spans="9:33" x14ac:dyDescent="0.3">
      <c r="I1550" s="16">
        <v>130</v>
      </c>
      <c r="J1550" s="16">
        <v>1</v>
      </c>
      <c r="K1550" s="17">
        <f>SUMPRODUCT($A$2:$G$2,'Des Matrix All Tasks All Resp'!C1551:I1551)</f>
        <v>-0.69446976714678621</v>
      </c>
      <c r="L1550" s="17">
        <f>SUMPRODUCT($A$2:$G$2,'Des Matrix All Tasks All Resp'!J1551:P1551)</f>
        <v>-1.1975725696168413</v>
      </c>
      <c r="M1550" s="17">
        <f>SUMPRODUCT($A$2:$G$2,'Des Matrix All Tasks All Resp'!Q1551:W1551)</f>
        <v>0.66584189037001906</v>
      </c>
      <c r="N1550" s="17">
        <f>SUMPRODUCT($A$2:$G$2,'Des Matrix All Tasks All Resp'!X1551:AD1551)</f>
        <v>-0.79214457067197641</v>
      </c>
      <c r="P1550" s="17">
        <v>130</v>
      </c>
      <c r="Q1550" s="17">
        <v>1</v>
      </c>
      <c r="R1550" s="17">
        <f t="shared" si="218"/>
        <v>0.49933914382267025</v>
      </c>
      <c r="S1550" s="17">
        <f t="shared" si="219"/>
        <v>0.30192622799302171</v>
      </c>
      <c r="T1550" s="17">
        <f t="shared" si="220"/>
        <v>1.9461282584821706</v>
      </c>
      <c r="U1550" s="17">
        <f t="shared" si="221"/>
        <v>0.45287253595681493</v>
      </c>
      <c r="W1550" s="17">
        <v>130</v>
      </c>
      <c r="X1550" s="17">
        <v>1</v>
      </c>
      <c r="Y1550" s="17">
        <f t="shared" si="222"/>
        <v>0.15603050430241394</v>
      </c>
      <c r="Z1550" s="17">
        <f t="shared" si="223"/>
        <v>9.4344098992981823E-2</v>
      </c>
      <c r="AA1550" s="17">
        <f t="shared" si="224"/>
        <v>0.60811449966355624</v>
      </c>
      <c r="AB1550" s="17">
        <f t="shared" si="225"/>
        <v>0.14151089704104794</v>
      </c>
      <c r="AD1550" s="17">
        <v>130</v>
      </c>
      <c r="AE1550" s="17">
        <v>1</v>
      </c>
      <c r="AF1550" s="17">
        <f>SUMPRODUCT(Y1550:AB1550,'Coded Choice Data'!C1550:F1550)</f>
        <v>0.60811449966355624</v>
      </c>
      <c r="AG1550" s="17">
        <f t="shared" si="226"/>
        <v>-0.49739209293123748</v>
      </c>
    </row>
    <row r="1551" spans="9:33" x14ac:dyDescent="0.3">
      <c r="I1551" s="16">
        <v>130</v>
      </c>
      <c r="J1551" s="16">
        <v>2</v>
      </c>
      <c r="K1551" s="17">
        <f>SUMPRODUCT($A$2:$G$2,'Des Matrix All Tasks All Resp'!C1552:I1552)</f>
        <v>-0.29981689164942416</v>
      </c>
      <c r="L1551" s="17">
        <f>SUMPRODUCT($A$2:$G$2,'Des Matrix All Tasks All Resp'!J1552:P1552)</f>
        <v>0.65706357561691719</v>
      </c>
      <c r="M1551" s="17">
        <f>SUMPRODUCT($A$2:$G$2,'Des Matrix All Tasks All Resp'!Q1552:W1552)</f>
        <v>-1.0671293456207582</v>
      </c>
      <c r="N1551" s="17">
        <f>SUMPRODUCT($A$2:$G$2,'Des Matrix All Tasks All Resp'!X1552:AD1552)</f>
        <v>-0.79214457067197641</v>
      </c>
      <c r="P1551" s="17">
        <v>130</v>
      </c>
      <c r="Q1551" s="17">
        <v>2</v>
      </c>
      <c r="R1551" s="17">
        <f t="shared" si="218"/>
        <v>0.74095388310426558</v>
      </c>
      <c r="S1551" s="17">
        <f t="shared" si="219"/>
        <v>1.9291192963151294</v>
      </c>
      <c r="T1551" s="17">
        <f t="shared" si="220"/>
        <v>0.3439945909823911</v>
      </c>
      <c r="U1551" s="17">
        <f t="shared" si="221"/>
        <v>0.45287253595681493</v>
      </c>
      <c r="W1551" s="17">
        <v>130</v>
      </c>
      <c r="X1551" s="17">
        <v>2</v>
      </c>
      <c r="Y1551" s="17">
        <f t="shared" si="222"/>
        <v>0.21371982717594143</v>
      </c>
      <c r="Z1551" s="17">
        <f t="shared" si="223"/>
        <v>0.55643279833142645</v>
      </c>
      <c r="AA1551" s="17">
        <f t="shared" si="224"/>
        <v>9.922137694481846E-2</v>
      </c>
      <c r="AB1551" s="17">
        <f t="shared" si="225"/>
        <v>0.13062599754781365</v>
      </c>
      <c r="AD1551" s="17">
        <v>130</v>
      </c>
      <c r="AE1551" s="17">
        <v>2</v>
      </c>
      <c r="AF1551" s="17">
        <f>SUMPRODUCT(Y1551:AB1551,'Coded Choice Data'!C1551:F1551)</f>
        <v>0.55643279833142645</v>
      </c>
      <c r="AG1551" s="17">
        <f t="shared" si="226"/>
        <v>-0.58620887327365379</v>
      </c>
    </row>
    <row r="1552" spans="9:33" x14ac:dyDescent="0.3">
      <c r="I1552" s="16">
        <v>130</v>
      </c>
      <c r="J1552" s="16">
        <v>3</v>
      </c>
      <c r="K1552" s="17">
        <f>SUMPRODUCT($A$2:$G$2,'Des Matrix All Tasks All Resp'!C1553:I1553)</f>
        <v>1.3392610796480227</v>
      </c>
      <c r="L1552" s="17">
        <f>SUMPRODUCT($A$2:$G$2,'Des Matrix All Tasks All Resp'!J1553:P1553)</f>
        <v>-0.68125478487649804</v>
      </c>
      <c r="M1552" s="17">
        <f>SUMPRODUCT($A$2:$G$2,'Des Matrix All Tasks All Resp'!Q1553:W1553)</f>
        <v>-0.8515711716844464</v>
      </c>
      <c r="N1552" s="17">
        <f>SUMPRODUCT($A$2:$G$2,'Des Matrix All Tasks All Resp'!X1553:AD1553)</f>
        <v>-0.79214457067197641</v>
      </c>
      <c r="P1552" s="17">
        <v>130</v>
      </c>
      <c r="Q1552" s="17">
        <v>3</v>
      </c>
      <c r="R1552" s="17">
        <f t="shared" si="218"/>
        <v>3.8162225787435333</v>
      </c>
      <c r="S1552" s="17">
        <f t="shared" si="219"/>
        <v>0.50598169568907869</v>
      </c>
      <c r="T1552" s="17">
        <f t="shared" si="220"/>
        <v>0.42674391698803016</v>
      </c>
      <c r="U1552" s="17">
        <f t="shared" si="221"/>
        <v>0.45287253595681493</v>
      </c>
      <c r="W1552" s="17">
        <v>130</v>
      </c>
      <c r="X1552" s="17">
        <v>3</v>
      </c>
      <c r="Y1552" s="17">
        <f t="shared" si="222"/>
        <v>0.73363208360075771</v>
      </c>
      <c r="Z1552" s="17">
        <f t="shared" si="223"/>
        <v>9.7270114101793301E-2</v>
      </c>
      <c r="AA1552" s="17">
        <f t="shared" si="224"/>
        <v>8.2037413312237836E-2</v>
      </c>
      <c r="AB1552" s="17">
        <f t="shared" si="225"/>
        <v>8.7060388985211054E-2</v>
      </c>
      <c r="AD1552" s="17">
        <v>130</v>
      </c>
      <c r="AE1552" s="17">
        <v>3</v>
      </c>
      <c r="AF1552" s="17">
        <f>SUMPRODUCT(Y1552:AB1552,'Coded Choice Data'!C1552:F1552)</f>
        <v>0.73363208360075771</v>
      </c>
      <c r="AG1552" s="17">
        <f t="shared" si="226"/>
        <v>-0.30974762453497645</v>
      </c>
    </row>
    <row r="1553" spans="9:33" x14ac:dyDescent="0.3">
      <c r="I1553" s="16">
        <v>130</v>
      </c>
      <c r="J1553" s="16">
        <v>4</v>
      </c>
      <c r="K1553" s="17">
        <f>SUMPRODUCT($A$2:$G$2,'Des Matrix All Tasks All Resp'!C1554:I1554)</f>
        <v>-0.8515711716844464</v>
      </c>
      <c r="L1553" s="17">
        <f>SUMPRODUCT($A$2:$G$2,'Des Matrix All Tasks All Resp'!J1554:P1554)</f>
        <v>-1.0671293456207582</v>
      </c>
      <c r="M1553" s="17">
        <f>SUMPRODUCT($A$2:$G$2,'Des Matrix All Tasks All Resp'!Q1554:W1554)</f>
        <v>-1.1975725696168413</v>
      </c>
      <c r="N1553" s="17">
        <f>SUMPRODUCT($A$2:$G$2,'Des Matrix All Tasks All Resp'!X1554:AD1554)</f>
        <v>-0.79214457067197641</v>
      </c>
      <c r="P1553" s="17">
        <v>130</v>
      </c>
      <c r="Q1553" s="17">
        <v>4</v>
      </c>
      <c r="R1553" s="17">
        <f t="shared" si="218"/>
        <v>0.42674391698803016</v>
      </c>
      <c r="S1553" s="17">
        <f t="shared" si="219"/>
        <v>0.3439945909823911</v>
      </c>
      <c r="T1553" s="17">
        <f t="shared" si="220"/>
        <v>0.30192622799302171</v>
      </c>
      <c r="U1553" s="17">
        <f t="shared" si="221"/>
        <v>0.45287253595681493</v>
      </c>
      <c r="W1553" s="17">
        <v>130</v>
      </c>
      <c r="X1553" s="17">
        <v>4</v>
      </c>
      <c r="Y1553" s="17">
        <f t="shared" si="222"/>
        <v>0.27973352394784146</v>
      </c>
      <c r="Z1553" s="17">
        <f t="shared" si="223"/>
        <v>0.22549078106062309</v>
      </c>
      <c r="AA1553" s="17">
        <f t="shared" si="224"/>
        <v>0.19791468458386108</v>
      </c>
      <c r="AB1553" s="17">
        <f t="shared" si="225"/>
        <v>0.29686101040767443</v>
      </c>
      <c r="AD1553" s="17">
        <v>130</v>
      </c>
      <c r="AE1553" s="17">
        <v>4</v>
      </c>
      <c r="AF1553" s="17">
        <f>SUMPRODUCT(Y1553:AB1553,'Coded Choice Data'!C1553:F1553)</f>
        <v>0.29686101040767443</v>
      </c>
      <c r="AG1553" s="17">
        <f t="shared" si="226"/>
        <v>-1.2144912281408544</v>
      </c>
    </row>
    <row r="1554" spans="9:33" x14ac:dyDescent="0.3">
      <c r="I1554" s="16">
        <v>130</v>
      </c>
      <c r="J1554" s="16">
        <v>5</v>
      </c>
      <c r="K1554" s="17">
        <f>SUMPRODUCT($A$2:$G$2,'Des Matrix All Tasks All Resp'!C1555:I1555)</f>
        <v>1.3392610796480227</v>
      </c>
      <c r="L1554" s="17">
        <f>SUMPRODUCT($A$2:$G$2,'Des Matrix All Tasks All Resp'!J1555:P1555)</f>
        <v>0.65706357561691719</v>
      </c>
      <c r="M1554" s="17">
        <f>SUMPRODUCT($A$2:$G$2,'Des Matrix All Tasks All Resp'!Q1555:W1555)</f>
        <v>0.66584189037001906</v>
      </c>
      <c r="N1554" s="17">
        <f>SUMPRODUCT($A$2:$G$2,'Des Matrix All Tasks All Resp'!X1555:AD1555)</f>
        <v>-0.79214457067197641</v>
      </c>
      <c r="P1554" s="17">
        <v>130</v>
      </c>
      <c r="Q1554" s="17">
        <v>5</v>
      </c>
      <c r="R1554" s="17">
        <f t="shared" si="218"/>
        <v>3.8162225787435333</v>
      </c>
      <c r="S1554" s="17">
        <f t="shared" si="219"/>
        <v>1.9291192963151294</v>
      </c>
      <c r="T1554" s="17">
        <f t="shared" si="220"/>
        <v>1.9461282584821706</v>
      </c>
      <c r="U1554" s="17">
        <f t="shared" si="221"/>
        <v>0.45287253595681493</v>
      </c>
      <c r="W1554" s="17">
        <v>130</v>
      </c>
      <c r="X1554" s="17">
        <v>5</v>
      </c>
      <c r="Y1554" s="17">
        <f t="shared" si="222"/>
        <v>0.46857342987741968</v>
      </c>
      <c r="Z1554" s="17">
        <f t="shared" si="223"/>
        <v>0.23686617503707263</v>
      </c>
      <c r="AA1554" s="17">
        <f t="shared" si="224"/>
        <v>0.23895461395194584</v>
      </c>
      <c r="AB1554" s="17">
        <f t="shared" si="225"/>
        <v>5.5605781133561828E-2</v>
      </c>
      <c r="AD1554" s="17">
        <v>130</v>
      </c>
      <c r="AE1554" s="17">
        <v>5</v>
      </c>
      <c r="AF1554" s="17">
        <f>SUMPRODUCT(Y1554:AB1554,'Coded Choice Data'!C1554:F1554)</f>
        <v>0.23686617503707263</v>
      </c>
      <c r="AG1554" s="17">
        <f t="shared" si="226"/>
        <v>-1.4402599596196284</v>
      </c>
    </row>
    <row r="1555" spans="9:33" x14ac:dyDescent="0.3">
      <c r="I1555" s="16">
        <v>130</v>
      </c>
      <c r="J1555" s="16">
        <v>6</v>
      </c>
      <c r="K1555" s="17">
        <f>SUMPRODUCT($A$2:$G$2,'Des Matrix All Tasks All Resp'!C1556:I1556)</f>
        <v>-0.68125478487649804</v>
      </c>
      <c r="L1555" s="17">
        <f>SUMPRODUCT($A$2:$G$2,'Des Matrix All Tasks All Resp'!J1556:P1556)</f>
        <v>-0.29981689164942416</v>
      </c>
      <c r="M1555" s="17">
        <f>SUMPRODUCT($A$2:$G$2,'Des Matrix All Tasks All Resp'!Q1556:W1556)</f>
        <v>-0.69446976714678621</v>
      </c>
      <c r="N1555" s="17">
        <f>SUMPRODUCT($A$2:$G$2,'Des Matrix All Tasks All Resp'!X1556:AD1556)</f>
        <v>-0.79214457067197641</v>
      </c>
      <c r="P1555" s="17">
        <v>130</v>
      </c>
      <c r="Q1555" s="17">
        <v>6</v>
      </c>
      <c r="R1555" s="17">
        <f t="shared" si="218"/>
        <v>0.50598169568907869</v>
      </c>
      <c r="S1555" s="17">
        <f t="shared" si="219"/>
        <v>0.74095388310426558</v>
      </c>
      <c r="T1555" s="17">
        <f t="shared" si="220"/>
        <v>0.49933914382267025</v>
      </c>
      <c r="U1555" s="17">
        <f t="shared" si="221"/>
        <v>0.45287253595681493</v>
      </c>
      <c r="W1555" s="17">
        <v>130</v>
      </c>
      <c r="X1555" s="17">
        <v>6</v>
      </c>
      <c r="Y1555" s="17">
        <f t="shared" si="222"/>
        <v>0.23008086144146769</v>
      </c>
      <c r="Z1555" s="17">
        <f t="shared" si="223"/>
        <v>0.33692781609591671</v>
      </c>
      <c r="AA1555" s="17">
        <f t="shared" si="224"/>
        <v>0.22706034890393112</v>
      </c>
      <c r="AB1555" s="17">
        <f t="shared" si="225"/>
        <v>0.20593097355868456</v>
      </c>
      <c r="AD1555" s="17">
        <v>130</v>
      </c>
      <c r="AE1555" s="17">
        <v>6</v>
      </c>
      <c r="AF1555" s="17">
        <f>SUMPRODUCT(Y1555:AB1555,'Coded Choice Data'!C1555:F1555)</f>
        <v>0.20593097355868456</v>
      </c>
      <c r="AG1555" s="17">
        <f t="shared" si="226"/>
        <v>-1.5802142461565509</v>
      </c>
    </row>
    <row r="1556" spans="9:33" x14ac:dyDescent="0.3">
      <c r="I1556" s="16">
        <v>130</v>
      </c>
      <c r="J1556" s="16">
        <v>7</v>
      </c>
      <c r="K1556" s="17">
        <f>SUMPRODUCT($A$2:$G$2,'Des Matrix All Tasks All Resp'!C1557:I1557)</f>
        <v>0.66584189037001906</v>
      </c>
      <c r="L1556" s="17">
        <f>SUMPRODUCT($A$2:$G$2,'Des Matrix All Tasks All Resp'!J1557:P1557)</f>
        <v>-0.8515711716844464</v>
      </c>
      <c r="M1556" s="17">
        <f>SUMPRODUCT($A$2:$G$2,'Des Matrix All Tasks All Resp'!Q1557:W1557)</f>
        <v>-0.29981689164942416</v>
      </c>
      <c r="N1556" s="17">
        <f>SUMPRODUCT($A$2:$G$2,'Des Matrix All Tasks All Resp'!X1557:AD1557)</f>
        <v>-0.79214457067197641</v>
      </c>
      <c r="P1556" s="17">
        <v>130</v>
      </c>
      <c r="Q1556" s="17">
        <v>7</v>
      </c>
      <c r="R1556" s="17">
        <f t="shared" si="218"/>
        <v>1.9461282584821706</v>
      </c>
      <c r="S1556" s="17">
        <f t="shared" si="219"/>
        <v>0.42674391698803016</v>
      </c>
      <c r="T1556" s="17">
        <f t="shared" si="220"/>
        <v>0.74095388310426558</v>
      </c>
      <c r="U1556" s="17">
        <f t="shared" si="221"/>
        <v>0.45287253595681493</v>
      </c>
      <c r="W1556" s="17">
        <v>130</v>
      </c>
      <c r="X1556" s="17">
        <v>7</v>
      </c>
      <c r="Y1556" s="17">
        <f t="shared" si="222"/>
        <v>0.54563855254439342</v>
      </c>
      <c r="Z1556" s="17">
        <f t="shared" si="223"/>
        <v>0.1196467561465229</v>
      </c>
      <c r="AA1556" s="17">
        <f t="shared" si="224"/>
        <v>0.20774221972115875</v>
      </c>
      <c r="AB1556" s="17">
        <f t="shared" si="225"/>
        <v>0.12697247158792493</v>
      </c>
      <c r="AD1556" s="17">
        <v>130</v>
      </c>
      <c r="AE1556" s="17">
        <v>7</v>
      </c>
      <c r="AF1556" s="17">
        <f>SUMPRODUCT(Y1556:AB1556,'Coded Choice Data'!C1556:F1556)</f>
        <v>0.12697247158792493</v>
      </c>
      <c r="AG1556" s="17">
        <f t="shared" si="226"/>
        <v>-2.0637849751694031</v>
      </c>
    </row>
    <row r="1557" spans="9:33" x14ac:dyDescent="0.3">
      <c r="I1557" s="16">
        <v>130</v>
      </c>
      <c r="J1557" s="16">
        <v>8</v>
      </c>
      <c r="K1557" s="17">
        <f>SUMPRODUCT($A$2:$G$2,'Des Matrix All Tasks All Resp'!C1558:I1558)</f>
        <v>-1.1975725696168413</v>
      </c>
      <c r="L1557" s="17">
        <f>SUMPRODUCT($A$2:$G$2,'Des Matrix All Tasks All Resp'!J1558:P1558)</f>
        <v>-0.68125478487649804</v>
      </c>
      <c r="M1557" s="17">
        <f>SUMPRODUCT($A$2:$G$2,'Des Matrix All Tasks All Resp'!Q1558:W1558)</f>
        <v>0.65706357561691719</v>
      </c>
      <c r="N1557" s="17">
        <f>SUMPRODUCT($A$2:$G$2,'Des Matrix All Tasks All Resp'!X1558:AD1558)</f>
        <v>-0.79214457067197641</v>
      </c>
      <c r="P1557" s="17">
        <v>130</v>
      </c>
      <c r="Q1557" s="17">
        <v>8</v>
      </c>
      <c r="R1557" s="17">
        <f t="shared" si="218"/>
        <v>0.30192622799302171</v>
      </c>
      <c r="S1557" s="17">
        <f t="shared" si="219"/>
        <v>0.50598169568907869</v>
      </c>
      <c r="T1557" s="17">
        <f t="shared" si="220"/>
        <v>1.9291192963151294</v>
      </c>
      <c r="U1557" s="17">
        <f t="shared" si="221"/>
        <v>0.45287253595681493</v>
      </c>
      <c r="W1557" s="17">
        <v>130</v>
      </c>
      <c r="X1557" s="17">
        <v>8</v>
      </c>
      <c r="Y1557" s="17">
        <f t="shared" si="222"/>
        <v>9.4650694721508805E-2</v>
      </c>
      <c r="Z1557" s="17">
        <f t="shared" si="223"/>
        <v>0.15861993617343256</v>
      </c>
      <c r="AA1557" s="17">
        <f t="shared" si="224"/>
        <v>0.60475859553716993</v>
      </c>
      <c r="AB1557" s="17">
        <f t="shared" si="225"/>
        <v>0.14197077356788865</v>
      </c>
      <c r="AD1557" s="17">
        <v>130</v>
      </c>
      <c r="AE1557" s="17">
        <v>8</v>
      </c>
      <c r="AF1557" s="17">
        <f>SUMPRODUCT(Y1557:AB1557,'Coded Choice Data'!C1557:F1557)</f>
        <v>0.60475859553716993</v>
      </c>
      <c r="AG1557" s="17">
        <f t="shared" si="226"/>
        <v>-0.5029259162202605</v>
      </c>
    </row>
    <row r="1558" spans="9:33" x14ac:dyDescent="0.3">
      <c r="I1558" s="16">
        <v>130</v>
      </c>
      <c r="J1558" s="16">
        <v>9</v>
      </c>
      <c r="K1558" s="17">
        <f>SUMPRODUCT($A$2:$G$2,'Des Matrix All Tasks All Resp'!C1559:I1559)</f>
        <v>-1.0671293456207582</v>
      </c>
      <c r="L1558" s="17">
        <f>SUMPRODUCT($A$2:$G$2,'Des Matrix All Tasks All Resp'!J1559:P1559)</f>
        <v>-0.69446976714678621</v>
      </c>
      <c r="M1558" s="17">
        <f>SUMPRODUCT($A$2:$G$2,'Des Matrix All Tasks All Resp'!Q1559:W1559)</f>
        <v>1.3392610796480227</v>
      </c>
      <c r="N1558" s="17">
        <f>SUMPRODUCT($A$2:$G$2,'Des Matrix All Tasks All Resp'!X1559:AD1559)</f>
        <v>-0.79214457067197641</v>
      </c>
      <c r="P1558" s="17">
        <v>130</v>
      </c>
      <c r="Q1558" s="17">
        <v>9</v>
      </c>
      <c r="R1558" s="17">
        <f t="shared" si="218"/>
        <v>0.3439945909823911</v>
      </c>
      <c r="S1558" s="17">
        <f t="shared" si="219"/>
        <v>0.49933914382267025</v>
      </c>
      <c r="T1558" s="17">
        <f t="shared" si="220"/>
        <v>3.8162225787435333</v>
      </c>
      <c r="U1558" s="17">
        <f t="shared" si="221"/>
        <v>0.45287253595681493</v>
      </c>
      <c r="W1558" s="17">
        <v>130</v>
      </c>
      <c r="X1558" s="17">
        <v>9</v>
      </c>
      <c r="Y1558" s="17">
        <f t="shared" si="222"/>
        <v>6.7285941987372616E-2</v>
      </c>
      <c r="Z1558" s="17">
        <f t="shared" si="223"/>
        <v>9.7671607473026778E-2</v>
      </c>
      <c r="AA1558" s="17">
        <f t="shared" si="224"/>
        <v>0.7464597926116322</v>
      </c>
      <c r="AB1558" s="17">
        <f t="shared" si="225"/>
        <v>8.8582657927968433E-2</v>
      </c>
      <c r="AD1558" s="17">
        <v>130</v>
      </c>
      <c r="AE1558" s="17">
        <v>9</v>
      </c>
      <c r="AF1558" s="17">
        <f>SUMPRODUCT(Y1558:AB1558,'Coded Choice Data'!C1558:F1558)</f>
        <v>0.7464597926116322</v>
      </c>
      <c r="AG1558" s="17">
        <f t="shared" si="226"/>
        <v>-0.29241352465689846</v>
      </c>
    </row>
    <row r="1559" spans="9:33" x14ac:dyDescent="0.3">
      <c r="I1559" s="16">
        <v>130</v>
      </c>
      <c r="J1559" s="16">
        <v>10</v>
      </c>
      <c r="K1559" s="17">
        <f>SUMPRODUCT($A$2:$G$2,'Des Matrix All Tasks All Resp'!C1560:I1560)</f>
        <v>-0.29981689164942416</v>
      </c>
      <c r="L1559" s="17">
        <f>SUMPRODUCT($A$2:$G$2,'Des Matrix All Tasks All Resp'!J1560:P1560)</f>
        <v>1.3392610796480227</v>
      </c>
      <c r="M1559" s="17">
        <f>SUMPRODUCT($A$2:$G$2,'Des Matrix All Tasks All Resp'!Q1560:W1560)</f>
        <v>-1.1975725696168413</v>
      </c>
      <c r="N1559" s="17">
        <f>SUMPRODUCT($A$2:$G$2,'Des Matrix All Tasks All Resp'!X1560:AD1560)</f>
        <v>-0.79214457067197641</v>
      </c>
      <c r="P1559" s="17">
        <v>130</v>
      </c>
      <c r="Q1559" s="17">
        <v>10</v>
      </c>
      <c r="R1559" s="17">
        <f t="shared" si="218"/>
        <v>0.74095388310426558</v>
      </c>
      <c r="S1559" s="17">
        <f t="shared" si="219"/>
        <v>3.8162225787435333</v>
      </c>
      <c r="T1559" s="17">
        <f t="shared" si="220"/>
        <v>0.30192622799302171</v>
      </c>
      <c r="U1559" s="17">
        <f t="shared" si="221"/>
        <v>0.45287253595681493</v>
      </c>
      <c r="W1559" s="17">
        <v>130</v>
      </c>
      <c r="X1559" s="17">
        <v>10</v>
      </c>
      <c r="Y1559" s="17">
        <f t="shared" si="222"/>
        <v>0.13948745082729661</v>
      </c>
      <c r="Z1559" s="17">
        <f t="shared" si="223"/>
        <v>0.71841874566922448</v>
      </c>
      <c r="AA1559" s="17">
        <f t="shared" si="224"/>
        <v>5.6838786921805544E-2</v>
      </c>
      <c r="AB1559" s="17">
        <f t="shared" si="225"/>
        <v>8.525501658167324E-2</v>
      </c>
      <c r="AD1559" s="17">
        <v>130</v>
      </c>
      <c r="AE1559" s="17">
        <v>10</v>
      </c>
      <c r="AF1559" s="17">
        <f>SUMPRODUCT(Y1559:AB1559,'Coded Choice Data'!C1559:F1559)</f>
        <v>0.71841874566922448</v>
      </c>
      <c r="AG1559" s="17">
        <f t="shared" si="226"/>
        <v>-0.33070266869701831</v>
      </c>
    </row>
    <row r="1560" spans="9:33" x14ac:dyDescent="0.3">
      <c r="I1560" s="16">
        <v>130</v>
      </c>
      <c r="J1560" s="16">
        <v>11</v>
      </c>
      <c r="K1560" s="17">
        <f>SUMPRODUCT($A$2:$G$2,'Des Matrix All Tasks All Resp'!C1561:I1561)</f>
        <v>-1.0671293456207582</v>
      </c>
      <c r="L1560" s="17">
        <f>SUMPRODUCT($A$2:$G$2,'Des Matrix All Tasks All Resp'!J1561:P1561)</f>
        <v>0.66584189037001906</v>
      </c>
      <c r="M1560" s="17">
        <f>SUMPRODUCT($A$2:$G$2,'Des Matrix All Tasks All Resp'!Q1561:W1561)</f>
        <v>-0.68125478487649804</v>
      </c>
      <c r="N1560" s="17">
        <f>SUMPRODUCT($A$2:$G$2,'Des Matrix All Tasks All Resp'!X1561:AD1561)</f>
        <v>-0.79214457067197641</v>
      </c>
      <c r="P1560" s="17">
        <v>130</v>
      </c>
      <c r="Q1560" s="17">
        <v>11</v>
      </c>
      <c r="R1560" s="17">
        <f t="shared" si="218"/>
        <v>0.3439945909823911</v>
      </c>
      <c r="S1560" s="17">
        <f t="shared" si="219"/>
        <v>1.9461282584821706</v>
      </c>
      <c r="T1560" s="17">
        <f t="shared" si="220"/>
        <v>0.50598169568907869</v>
      </c>
      <c r="U1560" s="17">
        <f t="shared" si="221"/>
        <v>0.45287253595681493</v>
      </c>
      <c r="W1560" s="17">
        <v>130</v>
      </c>
      <c r="X1560" s="17">
        <v>11</v>
      </c>
      <c r="Y1560" s="17">
        <f t="shared" si="222"/>
        <v>0.10587781396870258</v>
      </c>
      <c r="Z1560" s="17">
        <f t="shared" si="223"/>
        <v>0.59899722586439763</v>
      </c>
      <c r="AA1560" s="17">
        <f t="shared" si="224"/>
        <v>0.15573569251407005</v>
      </c>
      <c r="AB1560" s="17">
        <f t="shared" si="225"/>
        <v>0.1393892676528298</v>
      </c>
      <c r="AD1560" s="17">
        <v>130</v>
      </c>
      <c r="AE1560" s="17">
        <v>11</v>
      </c>
      <c r="AF1560" s="17">
        <f>SUMPRODUCT(Y1560:AB1560,'Coded Choice Data'!C1560:F1560)</f>
        <v>0.59899722586439763</v>
      </c>
      <c r="AG1560" s="17">
        <f t="shared" si="226"/>
        <v>-0.51249831215554631</v>
      </c>
    </row>
    <row r="1561" spans="9:33" x14ac:dyDescent="0.3">
      <c r="I1561" s="16">
        <v>130</v>
      </c>
      <c r="J1561" s="16">
        <v>12</v>
      </c>
      <c r="K1561" s="17">
        <f>SUMPRODUCT($A$2:$G$2,'Des Matrix All Tasks All Resp'!C1562:I1562)</f>
        <v>0.65706357561691719</v>
      </c>
      <c r="L1561" s="17">
        <f>SUMPRODUCT($A$2:$G$2,'Des Matrix All Tasks All Resp'!J1562:P1562)</f>
        <v>-0.8515711716844464</v>
      </c>
      <c r="M1561" s="17">
        <f>SUMPRODUCT($A$2:$G$2,'Des Matrix All Tasks All Resp'!Q1562:W1562)</f>
        <v>-0.69446976714678621</v>
      </c>
      <c r="N1561" s="17">
        <f>SUMPRODUCT($A$2:$G$2,'Des Matrix All Tasks All Resp'!X1562:AD1562)</f>
        <v>-0.79214457067197641</v>
      </c>
      <c r="P1561" s="17">
        <v>130</v>
      </c>
      <c r="Q1561" s="17">
        <v>12</v>
      </c>
      <c r="R1561" s="17">
        <f t="shared" si="218"/>
        <v>1.9291192963151294</v>
      </c>
      <c r="S1561" s="17">
        <f t="shared" si="219"/>
        <v>0.42674391698803016</v>
      </c>
      <c r="T1561" s="17">
        <f t="shared" si="220"/>
        <v>0.49933914382267025</v>
      </c>
      <c r="U1561" s="17">
        <f t="shared" si="221"/>
        <v>0.45287253595681493</v>
      </c>
      <c r="W1561" s="17">
        <v>130</v>
      </c>
      <c r="X1561" s="17">
        <v>12</v>
      </c>
      <c r="Y1561" s="17">
        <f t="shared" si="222"/>
        <v>0.58315466205103683</v>
      </c>
      <c r="Z1561" s="17">
        <f t="shared" si="223"/>
        <v>0.1290006819012392</v>
      </c>
      <c r="AA1561" s="17">
        <f t="shared" si="224"/>
        <v>0.15094553780109821</v>
      </c>
      <c r="AB1561" s="17">
        <f t="shared" si="225"/>
        <v>0.13689911824662579</v>
      </c>
      <c r="AD1561" s="17">
        <v>130</v>
      </c>
      <c r="AE1561" s="17">
        <v>12</v>
      </c>
      <c r="AF1561" s="17">
        <f>SUMPRODUCT(Y1561:AB1561,'Coded Choice Data'!C1561:F1561)</f>
        <v>0.58315466205103683</v>
      </c>
      <c r="AG1561" s="17">
        <f t="shared" si="226"/>
        <v>-0.53930284127695449</v>
      </c>
    </row>
    <row r="1562" spans="9:33" x14ac:dyDescent="0.3">
      <c r="I1562" s="16">
        <v>131</v>
      </c>
      <c r="J1562" s="16">
        <v>1</v>
      </c>
      <c r="K1562" s="17">
        <f>SUMPRODUCT($A$2:$G$2,'Des Matrix All Tasks All Resp'!C1563:I1563)</f>
        <v>-0.69446976714678621</v>
      </c>
      <c r="L1562" s="17">
        <f>SUMPRODUCT($A$2:$G$2,'Des Matrix All Tasks All Resp'!J1563:P1563)</f>
        <v>-1.1975725696168413</v>
      </c>
      <c r="M1562" s="17">
        <f>SUMPRODUCT($A$2:$G$2,'Des Matrix All Tasks All Resp'!Q1563:W1563)</f>
        <v>0.66584189037001906</v>
      </c>
      <c r="N1562" s="17">
        <f>SUMPRODUCT($A$2:$G$2,'Des Matrix All Tasks All Resp'!X1563:AD1563)</f>
        <v>-0.79214457067197641</v>
      </c>
      <c r="P1562" s="17">
        <v>131</v>
      </c>
      <c r="Q1562" s="17">
        <v>1</v>
      </c>
      <c r="R1562" s="17">
        <f t="shared" si="218"/>
        <v>0.49933914382267025</v>
      </c>
      <c r="S1562" s="17">
        <f t="shared" si="219"/>
        <v>0.30192622799302171</v>
      </c>
      <c r="T1562" s="17">
        <f t="shared" si="220"/>
        <v>1.9461282584821706</v>
      </c>
      <c r="U1562" s="17">
        <f t="shared" si="221"/>
        <v>0.45287253595681493</v>
      </c>
      <c r="W1562" s="17">
        <v>131</v>
      </c>
      <c r="X1562" s="17">
        <v>1</v>
      </c>
      <c r="Y1562" s="17">
        <f t="shared" si="222"/>
        <v>0.15603050430241394</v>
      </c>
      <c r="Z1562" s="17">
        <f t="shared" si="223"/>
        <v>9.4344098992981823E-2</v>
      </c>
      <c r="AA1562" s="17">
        <f t="shared" si="224"/>
        <v>0.60811449966355624</v>
      </c>
      <c r="AB1562" s="17">
        <f t="shared" si="225"/>
        <v>0.14151089704104794</v>
      </c>
      <c r="AD1562" s="17">
        <v>131</v>
      </c>
      <c r="AE1562" s="17">
        <v>1</v>
      </c>
      <c r="AF1562" s="17">
        <f>SUMPRODUCT(Y1562:AB1562,'Coded Choice Data'!C1562:F1562)</f>
        <v>0.60811449966355624</v>
      </c>
      <c r="AG1562" s="17">
        <f t="shared" si="226"/>
        <v>-0.49739209293123748</v>
      </c>
    </row>
    <row r="1563" spans="9:33" x14ac:dyDescent="0.3">
      <c r="I1563" s="16">
        <v>131</v>
      </c>
      <c r="J1563" s="16">
        <v>2</v>
      </c>
      <c r="K1563" s="17">
        <f>SUMPRODUCT($A$2:$G$2,'Des Matrix All Tasks All Resp'!C1564:I1564)</f>
        <v>-0.29981689164942416</v>
      </c>
      <c r="L1563" s="17">
        <f>SUMPRODUCT($A$2:$G$2,'Des Matrix All Tasks All Resp'!J1564:P1564)</f>
        <v>0.65706357561691719</v>
      </c>
      <c r="M1563" s="17">
        <f>SUMPRODUCT($A$2:$G$2,'Des Matrix All Tasks All Resp'!Q1564:W1564)</f>
        <v>-1.0671293456207582</v>
      </c>
      <c r="N1563" s="17">
        <f>SUMPRODUCT($A$2:$G$2,'Des Matrix All Tasks All Resp'!X1564:AD1564)</f>
        <v>-0.79214457067197641</v>
      </c>
      <c r="P1563" s="17">
        <v>131</v>
      </c>
      <c r="Q1563" s="17">
        <v>2</v>
      </c>
      <c r="R1563" s="17">
        <f t="shared" si="218"/>
        <v>0.74095388310426558</v>
      </c>
      <c r="S1563" s="17">
        <f t="shared" si="219"/>
        <v>1.9291192963151294</v>
      </c>
      <c r="T1563" s="17">
        <f t="shared" si="220"/>
        <v>0.3439945909823911</v>
      </c>
      <c r="U1563" s="17">
        <f t="shared" si="221"/>
        <v>0.45287253595681493</v>
      </c>
      <c r="W1563" s="17">
        <v>131</v>
      </c>
      <c r="X1563" s="17">
        <v>2</v>
      </c>
      <c r="Y1563" s="17">
        <f t="shared" si="222"/>
        <v>0.21371982717594143</v>
      </c>
      <c r="Z1563" s="17">
        <f t="shared" si="223"/>
        <v>0.55643279833142645</v>
      </c>
      <c r="AA1563" s="17">
        <f t="shared" si="224"/>
        <v>9.922137694481846E-2</v>
      </c>
      <c r="AB1563" s="17">
        <f t="shared" si="225"/>
        <v>0.13062599754781365</v>
      </c>
      <c r="AD1563" s="17">
        <v>131</v>
      </c>
      <c r="AE1563" s="17">
        <v>2</v>
      </c>
      <c r="AF1563" s="17">
        <f>SUMPRODUCT(Y1563:AB1563,'Coded Choice Data'!C1563:F1563)</f>
        <v>0.13062599754781365</v>
      </c>
      <c r="AG1563" s="17">
        <f t="shared" si="226"/>
        <v>-2.0354170195625474</v>
      </c>
    </row>
    <row r="1564" spans="9:33" x14ac:dyDescent="0.3">
      <c r="I1564" s="16">
        <v>131</v>
      </c>
      <c r="J1564" s="16">
        <v>3</v>
      </c>
      <c r="K1564" s="17">
        <f>SUMPRODUCT($A$2:$G$2,'Des Matrix All Tasks All Resp'!C1565:I1565)</f>
        <v>1.3392610796480227</v>
      </c>
      <c r="L1564" s="17">
        <f>SUMPRODUCT($A$2:$G$2,'Des Matrix All Tasks All Resp'!J1565:P1565)</f>
        <v>-0.68125478487649804</v>
      </c>
      <c r="M1564" s="17">
        <f>SUMPRODUCT($A$2:$G$2,'Des Matrix All Tasks All Resp'!Q1565:W1565)</f>
        <v>-0.8515711716844464</v>
      </c>
      <c r="N1564" s="17">
        <f>SUMPRODUCT($A$2:$G$2,'Des Matrix All Tasks All Resp'!X1565:AD1565)</f>
        <v>-0.79214457067197641</v>
      </c>
      <c r="P1564" s="17">
        <v>131</v>
      </c>
      <c r="Q1564" s="17">
        <v>3</v>
      </c>
      <c r="R1564" s="17">
        <f t="shared" si="218"/>
        <v>3.8162225787435333</v>
      </c>
      <c r="S1564" s="17">
        <f t="shared" si="219"/>
        <v>0.50598169568907869</v>
      </c>
      <c r="T1564" s="17">
        <f t="shared" si="220"/>
        <v>0.42674391698803016</v>
      </c>
      <c r="U1564" s="17">
        <f t="shared" si="221"/>
        <v>0.45287253595681493</v>
      </c>
      <c r="W1564" s="17">
        <v>131</v>
      </c>
      <c r="X1564" s="17">
        <v>3</v>
      </c>
      <c r="Y1564" s="17">
        <f t="shared" si="222"/>
        <v>0.73363208360075771</v>
      </c>
      <c r="Z1564" s="17">
        <f t="shared" si="223"/>
        <v>9.7270114101793301E-2</v>
      </c>
      <c r="AA1564" s="17">
        <f t="shared" si="224"/>
        <v>8.2037413312237836E-2</v>
      </c>
      <c r="AB1564" s="17">
        <f t="shared" si="225"/>
        <v>8.7060388985211054E-2</v>
      </c>
      <c r="AD1564" s="17">
        <v>131</v>
      </c>
      <c r="AE1564" s="17">
        <v>3</v>
      </c>
      <c r="AF1564" s="17">
        <f>SUMPRODUCT(Y1564:AB1564,'Coded Choice Data'!C1564:F1564)</f>
        <v>0.73363208360075771</v>
      </c>
      <c r="AG1564" s="17">
        <f t="shared" si="226"/>
        <v>-0.30974762453497645</v>
      </c>
    </row>
    <row r="1565" spans="9:33" x14ac:dyDescent="0.3">
      <c r="I1565" s="16">
        <v>131</v>
      </c>
      <c r="J1565" s="16">
        <v>4</v>
      </c>
      <c r="K1565" s="17">
        <f>SUMPRODUCT($A$2:$G$2,'Des Matrix All Tasks All Resp'!C1566:I1566)</f>
        <v>-0.8515711716844464</v>
      </c>
      <c r="L1565" s="17">
        <f>SUMPRODUCT($A$2:$G$2,'Des Matrix All Tasks All Resp'!J1566:P1566)</f>
        <v>-1.0671293456207582</v>
      </c>
      <c r="M1565" s="17">
        <f>SUMPRODUCT($A$2:$G$2,'Des Matrix All Tasks All Resp'!Q1566:W1566)</f>
        <v>-1.1975725696168413</v>
      </c>
      <c r="N1565" s="17">
        <f>SUMPRODUCT($A$2:$G$2,'Des Matrix All Tasks All Resp'!X1566:AD1566)</f>
        <v>-0.79214457067197641</v>
      </c>
      <c r="P1565" s="17">
        <v>131</v>
      </c>
      <c r="Q1565" s="17">
        <v>4</v>
      </c>
      <c r="R1565" s="17">
        <f t="shared" si="218"/>
        <v>0.42674391698803016</v>
      </c>
      <c r="S1565" s="17">
        <f t="shared" si="219"/>
        <v>0.3439945909823911</v>
      </c>
      <c r="T1565" s="17">
        <f t="shared" si="220"/>
        <v>0.30192622799302171</v>
      </c>
      <c r="U1565" s="17">
        <f t="shared" si="221"/>
        <v>0.45287253595681493</v>
      </c>
      <c r="W1565" s="17">
        <v>131</v>
      </c>
      <c r="X1565" s="17">
        <v>4</v>
      </c>
      <c r="Y1565" s="17">
        <f t="shared" si="222"/>
        <v>0.27973352394784146</v>
      </c>
      <c r="Z1565" s="17">
        <f t="shared" si="223"/>
        <v>0.22549078106062309</v>
      </c>
      <c r="AA1565" s="17">
        <f t="shared" si="224"/>
        <v>0.19791468458386108</v>
      </c>
      <c r="AB1565" s="17">
        <f t="shared" si="225"/>
        <v>0.29686101040767443</v>
      </c>
      <c r="AD1565" s="17">
        <v>131</v>
      </c>
      <c r="AE1565" s="17">
        <v>4</v>
      </c>
      <c r="AF1565" s="17">
        <f>SUMPRODUCT(Y1565:AB1565,'Coded Choice Data'!C1565:F1565)</f>
        <v>0.22549078106062309</v>
      </c>
      <c r="AG1565" s="17">
        <f t="shared" si="226"/>
        <v>-1.4894760030896363</v>
      </c>
    </row>
    <row r="1566" spans="9:33" x14ac:dyDescent="0.3">
      <c r="I1566" s="16">
        <v>131</v>
      </c>
      <c r="J1566" s="16">
        <v>5</v>
      </c>
      <c r="K1566" s="17">
        <f>SUMPRODUCT($A$2:$G$2,'Des Matrix All Tasks All Resp'!C1567:I1567)</f>
        <v>1.3392610796480227</v>
      </c>
      <c r="L1566" s="17">
        <f>SUMPRODUCT($A$2:$G$2,'Des Matrix All Tasks All Resp'!J1567:P1567)</f>
        <v>0.65706357561691719</v>
      </c>
      <c r="M1566" s="17">
        <f>SUMPRODUCT($A$2:$G$2,'Des Matrix All Tasks All Resp'!Q1567:W1567)</f>
        <v>0.66584189037001906</v>
      </c>
      <c r="N1566" s="17">
        <f>SUMPRODUCT($A$2:$G$2,'Des Matrix All Tasks All Resp'!X1567:AD1567)</f>
        <v>-0.79214457067197641</v>
      </c>
      <c r="P1566" s="17">
        <v>131</v>
      </c>
      <c r="Q1566" s="17">
        <v>5</v>
      </c>
      <c r="R1566" s="17">
        <f t="shared" si="218"/>
        <v>3.8162225787435333</v>
      </c>
      <c r="S1566" s="17">
        <f t="shared" si="219"/>
        <v>1.9291192963151294</v>
      </c>
      <c r="T1566" s="17">
        <f t="shared" si="220"/>
        <v>1.9461282584821706</v>
      </c>
      <c r="U1566" s="17">
        <f t="shared" si="221"/>
        <v>0.45287253595681493</v>
      </c>
      <c r="W1566" s="17">
        <v>131</v>
      </c>
      <c r="X1566" s="17">
        <v>5</v>
      </c>
      <c r="Y1566" s="17">
        <f t="shared" si="222"/>
        <v>0.46857342987741968</v>
      </c>
      <c r="Z1566" s="17">
        <f t="shared" si="223"/>
        <v>0.23686617503707263</v>
      </c>
      <c r="AA1566" s="17">
        <f t="shared" si="224"/>
        <v>0.23895461395194584</v>
      </c>
      <c r="AB1566" s="17">
        <f t="shared" si="225"/>
        <v>5.5605781133561828E-2</v>
      </c>
      <c r="AD1566" s="17">
        <v>131</v>
      </c>
      <c r="AE1566" s="17">
        <v>5</v>
      </c>
      <c r="AF1566" s="17">
        <f>SUMPRODUCT(Y1566:AB1566,'Coded Choice Data'!C1566:F1566)</f>
        <v>0.46857342987741968</v>
      </c>
      <c r="AG1566" s="17">
        <f t="shared" si="226"/>
        <v>-0.75806245558852292</v>
      </c>
    </row>
    <row r="1567" spans="9:33" x14ac:dyDescent="0.3">
      <c r="I1567" s="16">
        <v>131</v>
      </c>
      <c r="J1567" s="16">
        <v>6</v>
      </c>
      <c r="K1567" s="17">
        <f>SUMPRODUCT($A$2:$G$2,'Des Matrix All Tasks All Resp'!C1568:I1568)</f>
        <v>-0.68125478487649804</v>
      </c>
      <c r="L1567" s="17">
        <f>SUMPRODUCT($A$2:$G$2,'Des Matrix All Tasks All Resp'!J1568:P1568)</f>
        <v>-0.29981689164942416</v>
      </c>
      <c r="M1567" s="17">
        <f>SUMPRODUCT($A$2:$G$2,'Des Matrix All Tasks All Resp'!Q1568:W1568)</f>
        <v>-0.69446976714678621</v>
      </c>
      <c r="N1567" s="17">
        <f>SUMPRODUCT($A$2:$G$2,'Des Matrix All Tasks All Resp'!X1568:AD1568)</f>
        <v>-0.79214457067197641</v>
      </c>
      <c r="P1567" s="17">
        <v>131</v>
      </c>
      <c r="Q1567" s="17">
        <v>6</v>
      </c>
      <c r="R1567" s="17">
        <f t="shared" si="218"/>
        <v>0.50598169568907869</v>
      </c>
      <c r="S1567" s="17">
        <f t="shared" si="219"/>
        <v>0.74095388310426558</v>
      </c>
      <c r="T1567" s="17">
        <f t="shared" si="220"/>
        <v>0.49933914382267025</v>
      </c>
      <c r="U1567" s="17">
        <f t="shared" si="221"/>
        <v>0.45287253595681493</v>
      </c>
      <c r="W1567" s="17">
        <v>131</v>
      </c>
      <c r="X1567" s="17">
        <v>6</v>
      </c>
      <c r="Y1567" s="17">
        <f t="shared" si="222"/>
        <v>0.23008086144146769</v>
      </c>
      <c r="Z1567" s="17">
        <f t="shared" si="223"/>
        <v>0.33692781609591671</v>
      </c>
      <c r="AA1567" s="17">
        <f t="shared" si="224"/>
        <v>0.22706034890393112</v>
      </c>
      <c r="AB1567" s="17">
        <f t="shared" si="225"/>
        <v>0.20593097355868456</v>
      </c>
      <c r="AD1567" s="17">
        <v>131</v>
      </c>
      <c r="AE1567" s="17">
        <v>6</v>
      </c>
      <c r="AF1567" s="17">
        <f>SUMPRODUCT(Y1567:AB1567,'Coded Choice Data'!C1567:F1567)</f>
        <v>0.23008086144146769</v>
      </c>
      <c r="AG1567" s="17">
        <f t="shared" si="226"/>
        <v>-1.4693244603610727</v>
      </c>
    </row>
    <row r="1568" spans="9:33" x14ac:dyDescent="0.3">
      <c r="I1568" s="16">
        <v>131</v>
      </c>
      <c r="J1568" s="16">
        <v>7</v>
      </c>
      <c r="K1568" s="17">
        <f>SUMPRODUCT($A$2:$G$2,'Des Matrix All Tasks All Resp'!C1569:I1569)</f>
        <v>0.66584189037001906</v>
      </c>
      <c r="L1568" s="17">
        <f>SUMPRODUCT($A$2:$G$2,'Des Matrix All Tasks All Resp'!J1569:P1569)</f>
        <v>-0.8515711716844464</v>
      </c>
      <c r="M1568" s="17">
        <f>SUMPRODUCT($A$2:$G$2,'Des Matrix All Tasks All Resp'!Q1569:W1569)</f>
        <v>-0.29981689164942416</v>
      </c>
      <c r="N1568" s="17">
        <f>SUMPRODUCT($A$2:$G$2,'Des Matrix All Tasks All Resp'!X1569:AD1569)</f>
        <v>-0.79214457067197641</v>
      </c>
      <c r="P1568" s="17">
        <v>131</v>
      </c>
      <c r="Q1568" s="17">
        <v>7</v>
      </c>
      <c r="R1568" s="17">
        <f t="shared" si="218"/>
        <v>1.9461282584821706</v>
      </c>
      <c r="S1568" s="17">
        <f t="shared" si="219"/>
        <v>0.42674391698803016</v>
      </c>
      <c r="T1568" s="17">
        <f t="shared" si="220"/>
        <v>0.74095388310426558</v>
      </c>
      <c r="U1568" s="17">
        <f t="shared" si="221"/>
        <v>0.45287253595681493</v>
      </c>
      <c r="W1568" s="17">
        <v>131</v>
      </c>
      <c r="X1568" s="17">
        <v>7</v>
      </c>
      <c r="Y1568" s="17">
        <f t="shared" si="222"/>
        <v>0.54563855254439342</v>
      </c>
      <c r="Z1568" s="17">
        <f t="shared" si="223"/>
        <v>0.1196467561465229</v>
      </c>
      <c r="AA1568" s="17">
        <f t="shared" si="224"/>
        <v>0.20774221972115875</v>
      </c>
      <c r="AB1568" s="17">
        <f t="shared" si="225"/>
        <v>0.12697247158792493</v>
      </c>
      <c r="AD1568" s="17">
        <v>131</v>
      </c>
      <c r="AE1568" s="17">
        <v>7</v>
      </c>
      <c r="AF1568" s="17">
        <f>SUMPRODUCT(Y1568:AB1568,'Coded Choice Data'!C1568:F1568)</f>
        <v>0.1196467561465229</v>
      </c>
      <c r="AG1568" s="17">
        <f t="shared" si="226"/>
        <v>-2.1232115761818728</v>
      </c>
    </row>
    <row r="1569" spans="9:33" x14ac:dyDescent="0.3">
      <c r="I1569" s="16">
        <v>131</v>
      </c>
      <c r="J1569" s="16">
        <v>8</v>
      </c>
      <c r="K1569" s="17">
        <f>SUMPRODUCT($A$2:$G$2,'Des Matrix All Tasks All Resp'!C1570:I1570)</f>
        <v>-1.1975725696168413</v>
      </c>
      <c r="L1569" s="17">
        <f>SUMPRODUCT($A$2:$G$2,'Des Matrix All Tasks All Resp'!J1570:P1570)</f>
        <v>-0.68125478487649804</v>
      </c>
      <c r="M1569" s="17">
        <f>SUMPRODUCT($A$2:$G$2,'Des Matrix All Tasks All Resp'!Q1570:W1570)</f>
        <v>0.65706357561691719</v>
      </c>
      <c r="N1569" s="17">
        <f>SUMPRODUCT($A$2:$G$2,'Des Matrix All Tasks All Resp'!X1570:AD1570)</f>
        <v>-0.79214457067197641</v>
      </c>
      <c r="P1569" s="17">
        <v>131</v>
      </c>
      <c r="Q1569" s="17">
        <v>8</v>
      </c>
      <c r="R1569" s="17">
        <f t="shared" si="218"/>
        <v>0.30192622799302171</v>
      </c>
      <c r="S1569" s="17">
        <f t="shared" si="219"/>
        <v>0.50598169568907869</v>
      </c>
      <c r="T1569" s="17">
        <f t="shared" si="220"/>
        <v>1.9291192963151294</v>
      </c>
      <c r="U1569" s="17">
        <f t="shared" si="221"/>
        <v>0.45287253595681493</v>
      </c>
      <c r="W1569" s="17">
        <v>131</v>
      </c>
      <c r="X1569" s="17">
        <v>8</v>
      </c>
      <c r="Y1569" s="17">
        <f t="shared" si="222"/>
        <v>9.4650694721508805E-2</v>
      </c>
      <c r="Z1569" s="17">
        <f t="shared" si="223"/>
        <v>0.15861993617343256</v>
      </c>
      <c r="AA1569" s="17">
        <f t="shared" si="224"/>
        <v>0.60475859553716993</v>
      </c>
      <c r="AB1569" s="17">
        <f t="shared" si="225"/>
        <v>0.14197077356788865</v>
      </c>
      <c r="AD1569" s="17">
        <v>131</v>
      </c>
      <c r="AE1569" s="17">
        <v>8</v>
      </c>
      <c r="AF1569" s="17">
        <f>SUMPRODUCT(Y1569:AB1569,'Coded Choice Data'!C1569:F1569)</f>
        <v>0.15861993617343256</v>
      </c>
      <c r="AG1569" s="17">
        <f t="shared" si="226"/>
        <v>-1.8412442767136756</v>
      </c>
    </row>
    <row r="1570" spans="9:33" x14ac:dyDescent="0.3">
      <c r="I1570" s="16">
        <v>131</v>
      </c>
      <c r="J1570" s="16">
        <v>9</v>
      </c>
      <c r="K1570" s="17">
        <f>SUMPRODUCT($A$2:$G$2,'Des Matrix All Tasks All Resp'!C1571:I1571)</f>
        <v>-1.0671293456207582</v>
      </c>
      <c r="L1570" s="17">
        <f>SUMPRODUCT($A$2:$G$2,'Des Matrix All Tasks All Resp'!J1571:P1571)</f>
        <v>-0.69446976714678621</v>
      </c>
      <c r="M1570" s="17">
        <f>SUMPRODUCT($A$2:$G$2,'Des Matrix All Tasks All Resp'!Q1571:W1571)</f>
        <v>1.3392610796480227</v>
      </c>
      <c r="N1570" s="17">
        <f>SUMPRODUCT($A$2:$G$2,'Des Matrix All Tasks All Resp'!X1571:AD1571)</f>
        <v>-0.79214457067197641</v>
      </c>
      <c r="P1570" s="17">
        <v>131</v>
      </c>
      <c r="Q1570" s="17">
        <v>9</v>
      </c>
      <c r="R1570" s="17">
        <f t="shared" si="218"/>
        <v>0.3439945909823911</v>
      </c>
      <c r="S1570" s="17">
        <f t="shared" si="219"/>
        <v>0.49933914382267025</v>
      </c>
      <c r="T1570" s="17">
        <f t="shared" si="220"/>
        <v>3.8162225787435333</v>
      </c>
      <c r="U1570" s="17">
        <f t="shared" si="221"/>
        <v>0.45287253595681493</v>
      </c>
      <c r="W1570" s="17">
        <v>131</v>
      </c>
      <c r="X1570" s="17">
        <v>9</v>
      </c>
      <c r="Y1570" s="17">
        <f t="shared" si="222"/>
        <v>6.7285941987372616E-2</v>
      </c>
      <c r="Z1570" s="17">
        <f t="shared" si="223"/>
        <v>9.7671607473026778E-2</v>
      </c>
      <c r="AA1570" s="17">
        <f t="shared" si="224"/>
        <v>0.7464597926116322</v>
      </c>
      <c r="AB1570" s="17">
        <f t="shared" si="225"/>
        <v>8.8582657927968433E-2</v>
      </c>
      <c r="AD1570" s="17">
        <v>131</v>
      </c>
      <c r="AE1570" s="17">
        <v>9</v>
      </c>
      <c r="AF1570" s="17">
        <f>SUMPRODUCT(Y1570:AB1570,'Coded Choice Data'!C1570:F1570)</f>
        <v>0.7464597926116322</v>
      </c>
      <c r="AG1570" s="17">
        <f t="shared" si="226"/>
        <v>-0.29241352465689846</v>
      </c>
    </row>
    <row r="1571" spans="9:33" x14ac:dyDescent="0.3">
      <c r="I1571" s="16">
        <v>131</v>
      </c>
      <c r="J1571" s="16">
        <v>10</v>
      </c>
      <c r="K1571" s="17">
        <f>SUMPRODUCT($A$2:$G$2,'Des Matrix All Tasks All Resp'!C1572:I1572)</f>
        <v>-0.29981689164942416</v>
      </c>
      <c r="L1571" s="17">
        <f>SUMPRODUCT($A$2:$G$2,'Des Matrix All Tasks All Resp'!J1572:P1572)</f>
        <v>1.3392610796480227</v>
      </c>
      <c r="M1571" s="17">
        <f>SUMPRODUCT($A$2:$G$2,'Des Matrix All Tasks All Resp'!Q1572:W1572)</f>
        <v>-1.1975725696168413</v>
      </c>
      <c r="N1571" s="17">
        <f>SUMPRODUCT($A$2:$G$2,'Des Matrix All Tasks All Resp'!X1572:AD1572)</f>
        <v>-0.79214457067197641</v>
      </c>
      <c r="P1571" s="17">
        <v>131</v>
      </c>
      <c r="Q1571" s="17">
        <v>10</v>
      </c>
      <c r="R1571" s="17">
        <f t="shared" si="218"/>
        <v>0.74095388310426558</v>
      </c>
      <c r="S1571" s="17">
        <f t="shared" si="219"/>
        <v>3.8162225787435333</v>
      </c>
      <c r="T1571" s="17">
        <f t="shared" si="220"/>
        <v>0.30192622799302171</v>
      </c>
      <c r="U1571" s="17">
        <f t="shared" si="221"/>
        <v>0.45287253595681493</v>
      </c>
      <c r="W1571" s="17">
        <v>131</v>
      </c>
      <c r="X1571" s="17">
        <v>10</v>
      </c>
      <c r="Y1571" s="17">
        <f t="shared" si="222"/>
        <v>0.13948745082729661</v>
      </c>
      <c r="Z1571" s="17">
        <f t="shared" si="223"/>
        <v>0.71841874566922448</v>
      </c>
      <c r="AA1571" s="17">
        <f t="shared" si="224"/>
        <v>5.6838786921805544E-2</v>
      </c>
      <c r="AB1571" s="17">
        <f t="shared" si="225"/>
        <v>8.525501658167324E-2</v>
      </c>
      <c r="AD1571" s="17">
        <v>131</v>
      </c>
      <c r="AE1571" s="17">
        <v>10</v>
      </c>
      <c r="AF1571" s="17">
        <f>SUMPRODUCT(Y1571:AB1571,'Coded Choice Data'!C1571:F1571)</f>
        <v>0.13948745082729661</v>
      </c>
      <c r="AG1571" s="17">
        <f t="shared" si="226"/>
        <v>-1.9697806399944653</v>
      </c>
    </row>
    <row r="1572" spans="9:33" x14ac:dyDescent="0.3">
      <c r="I1572" s="16">
        <v>131</v>
      </c>
      <c r="J1572" s="16">
        <v>11</v>
      </c>
      <c r="K1572" s="17">
        <f>SUMPRODUCT($A$2:$G$2,'Des Matrix All Tasks All Resp'!C1573:I1573)</f>
        <v>-1.0671293456207582</v>
      </c>
      <c r="L1572" s="17">
        <f>SUMPRODUCT($A$2:$G$2,'Des Matrix All Tasks All Resp'!J1573:P1573)</f>
        <v>0.66584189037001906</v>
      </c>
      <c r="M1572" s="17">
        <f>SUMPRODUCT($A$2:$G$2,'Des Matrix All Tasks All Resp'!Q1573:W1573)</f>
        <v>-0.68125478487649804</v>
      </c>
      <c r="N1572" s="17">
        <f>SUMPRODUCT($A$2:$G$2,'Des Matrix All Tasks All Resp'!X1573:AD1573)</f>
        <v>-0.79214457067197641</v>
      </c>
      <c r="P1572" s="17">
        <v>131</v>
      </c>
      <c r="Q1572" s="17">
        <v>11</v>
      </c>
      <c r="R1572" s="17">
        <f t="shared" si="218"/>
        <v>0.3439945909823911</v>
      </c>
      <c r="S1572" s="17">
        <f t="shared" si="219"/>
        <v>1.9461282584821706</v>
      </c>
      <c r="T1572" s="17">
        <f t="shared" si="220"/>
        <v>0.50598169568907869</v>
      </c>
      <c r="U1572" s="17">
        <f t="shared" si="221"/>
        <v>0.45287253595681493</v>
      </c>
      <c r="W1572" s="17">
        <v>131</v>
      </c>
      <c r="X1572" s="17">
        <v>11</v>
      </c>
      <c r="Y1572" s="17">
        <f t="shared" si="222"/>
        <v>0.10587781396870258</v>
      </c>
      <c r="Z1572" s="17">
        <f t="shared" si="223"/>
        <v>0.59899722586439763</v>
      </c>
      <c r="AA1572" s="17">
        <f t="shared" si="224"/>
        <v>0.15573569251407005</v>
      </c>
      <c r="AB1572" s="17">
        <f t="shared" si="225"/>
        <v>0.1393892676528298</v>
      </c>
      <c r="AD1572" s="17">
        <v>131</v>
      </c>
      <c r="AE1572" s="17">
        <v>11</v>
      </c>
      <c r="AF1572" s="17">
        <f>SUMPRODUCT(Y1572:AB1572,'Coded Choice Data'!C1572:F1572)</f>
        <v>0.15573569251407005</v>
      </c>
      <c r="AG1572" s="17">
        <f t="shared" si="226"/>
        <v>-1.8595949874020634</v>
      </c>
    </row>
    <row r="1573" spans="9:33" x14ac:dyDescent="0.3">
      <c r="I1573" s="16">
        <v>131</v>
      </c>
      <c r="J1573" s="16">
        <v>12</v>
      </c>
      <c r="K1573" s="17">
        <f>SUMPRODUCT($A$2:$G$2,'Des Matrix All Tasks All Resp'!C1574:I1574)</f>
        <v>0.65706357561691719</v>
      </c>
      <c r="L1573" s="17">
        <f>SUMPRODUCT($A$2:$G$2,'Des Matrix All Tasks All Resp'!J1574:P1574)</f>
        <v>-0.8515711716844464</v>
      </c>
      <c r="M1573" s="17">
        <f>SUMPRODUCT($A$2:$G$2,'Des Matrix All Tasks All Resp'!Q1574:W1574)</f>
        <v>-0.69446976714678621</v>
      </c>
      <c r="N1573" s="17">
        <f>SUMPRODUCT($A$2:$G$2,'Des Matrix All Tasks All Resp'!X1574:AD1574)</f>
        <v>-0.79214457067197641</v>
      </c>
      <c r="P1573" s="17">
        <v>131</v>
      </c>
      <c r="Q1573" s="17">
        <v>12</v>
      </c>
      <c r="R1573" s="17">
        <f t="shared" si="218"/>
        <v>1.9291192963151294</v>
      </c>
      <c r="S1573" s="17">
        <f t="shared" si="219"/>
        <v>0.42674391698803016</v>
      </c>
      <c r="T1573" s="17">
        <f t="shared" si="220"/>
        <v>0.49933914382267025</v>
      </c>
      <c r="U1573" s="17">
        <f t="shared" si="221"/>
        <v>0.45287253595681493</v>
      </c>
      <c r="W1573" s="17">
        <v>131</v>
      </c>
      <c r="X1573" s="17">
        <v>12</v>
      </c>
      <c r="Y1573" s="17">
        <f t="shared" si="222"/>
        <v>0.58315466205103683</v>
      </c>
      <c r="Z1573" s="17">
        <f t="shared" si="223"/>
        <v>0.1290006819012392</v>
      </c>
      <c r="AA1573" s="17">
        <f t="shared" si="224"/>
        <v>0.15094553780109821</v>
      </c>
      <c r="AB1573" s="17">
        <f t="shared" si="225"/>
        <v>0.13689911824662579</v>
      </c>
      <c r="AD1573" s="17">
        <v>131</v>
      </c>
      <c r="AE1573" s="17">
        <v>12</v>
      </c>
      <c r="AF1573" s="17">
        <f>SUMPRODUCT(Y1573:AB1573,'Coded Choice Data'!C1573:F1573)</f>
        <v>0.1290006819012392</v>
      </c>
      <c r="AG1573" s="17">
        <f t="shared" si="226"/>
        <v>-2.0479375885783182</v>
      </c>
    </row>
    <row r="1574" spans="9:33" x14ac:dyDescent="0.3">
      <c r="I1574" s="16">
        <v>132</v>
      </c>
      <c r="J1574" s="16">
        <v>1</v>
      </c>
      <c r="K1574" s="17">
        <f>SUMPRODUCT($A$2:$G$2,'Des Matrix All Tasks All Resp'!C1575:I1575)</f>
        <v>-0.69446976714678621</v>
      </c>
      <c r="L1574" s="17">
        <f>SUMPRODUCT($A$2:$G$2,'Des Matrix All Tasks All Resp'!J1575:P1575)</f>
        <v>-1.1975725696168413</v>
      </c>
      <c r="M1574" s="17">
        <f>SUMPRODUCT($A$2:$G$2,'Des Matrix All Tasks All Resp'!Q1575:W1575)</f>
        <v>0.66584189037001906</v>
      </c>
      <c r="N1574" s="17">
        <f>SUMPRODUCT($A$2:$G$2,'Des Matrix All Tasks All Resp'!X1575:AD1575)</f>
        <v>-0.79214457067197641</v>
      </c>
      <c r="P1574" s="17">
        <v>132</v>
      </c>
      <c r="Q1574" s="17">
        <v>1</v>
      </c>
      <c r="R1574" s="17">
        <f t="shared" si="218"/>
        <v>0.49933914382267025</v>
      </c>
      <c r="S1574" s="17">
        <f t="shared" si="219"/>
        <v>0.30192622799302171</v>
      </c>
      <c r="T1574" s="17">
        <f t="shared" si="220"/>
        <v>1.9461282584821706</v>
      </c>
      <c r="U1574" s="17">
        <f t="shared" si="221"/>
        <v>0.45287253595681493</v>
      </c>
      <c r="W1574" s="17">
        <v>132</v>
      </c>
      <c r="X1574" s="17">
        <v>1</v>
      </c>
      <c r="Y1574" s="17">
        <f t="shared" si="222"/>
        <v>0.15603050430241394</v>
      </c>
      <c r="Z1574" s="17">
        <f t="shared" si="223"/>
        <v>9.4344098992981823E-2</v>
      </c>
      <c r="AA1574" s="17">
        <f t="shared" si="224"/>
        <v>0.60811449966355624</v>
      </c>
      <c r="AB1574" s="17">
        <f t="shared" si="225"/>
        <v>0.14151089704104794</v>
      </c>
      <c r="AD1574" s="17">
        <v>132</v>
      </c>
      <c r="AE1574" s="17">
        <v>1</v>
      </c>
      <c r="AF1574" s="17">
        <f>SUMPRODUCT(Y1574:AB1574,'Coded Choice Data'!C1574:F1574)</f>
        <v>0.60811449966355624</v>
      </c>
      <c r="AG1574" s="17">
        <f t="shared" si="226"/>
        <v>-0.49739209293123748</v>
      </c>
    </row>
    <row r="1575" spans="9:33" x14ac:dyDescent="0.3">
      <c r="I1575" s="16">
        <v>132</v>
      </c>
      <c r="J1575" s="16">
        <v>2</v>
      </c>
      <c r="K1575" s="17">
        <f>SUMPRODUCT($A$2:$G$2,'Des Matrix All Tasks All Resp'!C1576:I1576)</f>
        <v>-0.29981689164942416</v>
      </c>
      <c r="L1575" s="17">
        <f>SUMPRODUCT($A$2:$G$2,'Des Matrix All Tasks All Resp'!J1576:P1576)</f>
        <v>0.65706357561691719</v>
      </c>
      <c r="M1575" s="17">
        <f>SUMPRODUCT($A$2:$G$2,'Des Matrix All Tasks All Resp'!Q1576:W1576)</f>
        <v>-1.0671293456207582</v>
      </c>
      <c r="N1575" s="17">
        <f>SUMPRODUCT($A$2:$G$2,'Des Matrix All Tasks All Resp'!X1576:AD1576)</f>
        <v>-0.79214457067197641</v>
      </c>
      <c r="P1575" s="17">
        <v>132</v>
      </c>
      <c r="Q1575" s="17">
        <v>2</v>
      </c>
      <c r="R1575" s="17">
        <f t="shared" si="218"/>
        <v>0.74095388310426558</v>
      </c>
      <c r="S1575" s="17">
        <f t="shared" si="219"/>
        <v>1.9291192963151294</v>
      </c>
      <c r="T1575" s="17">
        <f t="shared" si="220"/>
        <v>0.3439945909823911</v>
      </c>
      <c r="U1575" s="17">
        <f t="shared" si="221"/>
        <v>0.45287253595681493</v>
      </c>
      <c r="W1575" s="17">
        <v>132</v>
      </c>
      <c r="X1575" s="17">
        <v>2</v>
      </c>
      <c r="Y1575" s="17">
        <f t="shared" si="222"/>
        <v>0.21371982717594143</v>
      </c>
      <c r="Z1575" s="17">
        <f t="shared" si="223"/>
        <v>0.55643279833142645</v>
      </c>
      <c r="AA1575" s="17">
        <f t="shared" si="224"/>
        <v>9.922137694481846E-2</v>
      </c>
      <c r="AB1575" s="17">
        <f t="shared" si="225"/>
        <v>0.13062599754781365</v>
      </c>
      <c r="AD1575" s="17">
        <v>132</v>
      </c>
      <c r="AE1575" s="17">
        <v>2</v>
      </c>
      <c r="AF1575" s="17">
        <f>SUMPRODUCT(Y1575:AB1575,'Coded Choice Data'!C1575:F1575)</f>
        <v>0.55643279833142645</v>
      </c>
      <c r="AG1575" s="17">
        <f t="shared" si="226"/>
        <v>-0.58620887327365379</v>
      </c>
    </row>
    <row r="1576" spans="9:33" x14ac:dyDescent="0.3">
      <c r="I1576" s="16">
        <v>132</v>
      </c>
      <c r="J1576" s="16">
        <v>3</v>
      </c>
      <c r="K1576" s="17">
        <f>SUMPRODUCT($A$2:$G$2,'Des Matrix All Tasks All Resp'!C1577:I1577)</f>
        <v>1.3392610796480227</v>
      </c>
      <c r="L1576" s="17">
        <f>SUMPRODUCT($A$2:$G$2,'Des Matrix All Tasks All Resp'!J1577:P1577)</f>
        <v>-0.68125478487649804</v>
      </c>
      <c r="M1576" s="17">
        <f>SUMPRODUCT($A$2:$G$2,'Des Matrix All Tasks All Resp'!Q1577:W1577)</f>
        <v>-0.8515711716844464</v>
      </c>
      <c r="N1576" s="17">
        <f>SUMPRODUCT($A$2:$G$2,'Des Matrix All Tasks All Resp'!X1577:AD1577)</f>
        <v>-0.79214457067197641</v>
      </c>
      <c r="P1576" s="17">
        <v>132</v>
      </c>
      <c r="Q1576" s="17">
        <v>3</v>
      </c>
      <c r="R1576" s="17">
        <f t="shared" si="218"/>
        <v>3.8162225787435333</v>
      </c>
      <c r="S1576" s="17">
        <f t="shared" si="219"/>
        <v>0.50598169568907869</v>
      </c>
      <c r="T1576" s="17">
        <f t="shared" si="220"/>
        <v>0.42674391698803016</v>
      </c>
      <c r="U1576" s="17">
        <f t="shared" si="221"/>
        <v>0.45287253595681493</v>
      </c>
      <c r="W1576" s="17">
        <v>132</v>
      </c>
      <c r="X1576" s="17">
        <v>3</v>
      </c>
      <c r="Y1576" s="17">
        <f t="shared" si="222"/>
        <v>0.73363208360075771</v>
      </c>
      <c r="Z1576" s="17">
        <f t="shared" si="223"/>
        <v>9.7270114101793301E-2</v>
      </c>
      <c r="AA1576" s="17">
        <f t="shared" si="224"/>
        <v>8.2037413312237836E-2</v>
      </c>
      <c r="AB1576" s="17">
        <f t="shared" si="225"/>
        <v>8.7060388985211054E-2</v>
      </c>
      <c r="AD1576" s="17">
        <v>132</v>
      </c>
      <c r="AE1576" s="17">
        <v>3</v>
      </c>
      <c r="AF1576" s="17">
        <f>SUMPRODUCT(Y1576:AB1576,'Coded Choice Data'!C1576:F1576)</f>
        <v>8.2037413312237836E-2</v>
      </c>
      <c r="AG1576" s="17">
        <f t="shared" si="226"/>
        <v>-2.5005798758674453</v>
      </c>
    </row>
    <row r="1577" spans="9:33" x14ac:dyDescent="0.3">
      <c r="I1577" s="16">
        <v>132</v>
      </c>
      <c r="J1577" s="16">
        <v>4</v>
      </c>
      <c r="K1577" s="17">
        <f>SUMPRODUCT($A$2:$G$2,'Des Matrix All Tasks All Resp'!C1578:I1578)</f>
        <v>-0.8515711716844464</v>
      </c>
      <c r="L1577" s="17">
        <f>SUMPRODUCT($A$2:$G$2,'Des Matrix All Tasks All Resp'!J1578:P1578)</f>
        <v>-1.0671293456207582</v>
      </c>
      <c r="M1577" s="17">
        <f>SUMPRODUCT($A$2:$G$2,'Des Matrix All Tasks All Resp'!Q1578:W1578)</f>
        <v>-1.1975725696168413</v>
      </c>
      <c r="N1577" s="17">
        <f>SUMPRODUCT($A$2:$G$2,'Des Matrix All Tasks All Resp'!X1578:AD1578)</f>
        <v>-0.79214457067197641</v>
      </c>
      <c r="P1577" s="17">
        <v>132</v>
      </c>
      <c r="Q1577" s="17">
        <v>4</v>
      </c>
      <c r="R1577" s="17">
        <f t="shared" si="218"/>
        <v>0.42674391698803016</v>
      </c>
      <c r="S1577" s="17">
        <f t="shared" si="219"/>
        <v>0.3439945909823911</v>
      </c>
      <c r="T1577" s="17">
        <f t="shared" si="220"/>
        <v>0.30192622799302171</v>
      </c>
      <c r="U1577" s="17">
        <f t="shared" si="221"/>
        <v>0.45287253595681493</v>
      </c>
      <c r="W1577" s="17">
        <v>132</v>
      </c>
      <c r="X1577" s="17">
        <v>4</v>
      </c>
      <c r="Y1577" s="17">
        <f t="shared" si="222"/>
        <v>0.27973352394784146</v>
      </c>
      <c r="Z1577" s="17">
        <f t="shared" si="223"/>
        <v>0.22549078106062309</v>
      </c>
      <c r="AA1577" s="17">
        <f t="shared" si="224"/>
        <v>0.19791468458386108</v>
      </c>
      <c r="AB1577" s="17">
        <f t="shared" si="225"/>
        <v>0.29686101040767443</v>
      </c>
      <c r="AD1577" s="17">
        <v>132</v>
      </c>
      <c r="AE1577" s="17">
        <v>4</v>
      </c>
      <c r="AF1577" s="17">
        <f>SUMPRODUCT(Y1577:AB1577,'Coded Choice Data'!C1577:F1577)</f>
        <v>0.29686101040767443</v>
      </c>
      <c r="AG1577" s="17">
        <f t="shared" si="226"/>
        <v>-1.2144912281408544</v>
      </c>
    </row>
    <row r="1578" spans="9:33" x14ac:dyDescent="0.3">
      <c r="I1578" s="16">
        <v>132</v>
      </c>
      <c r="J1578" s="16">
        <v>5</v>
      </c>
      <c r="K1578" s="17">
        <f>SUMPRODUCT($A$2:$G$2,'Des Matrix All Tasks All Resp'!C1579:I1579)</f>
        <v>1.3392610796480227</v>
      </c>
      <c r="L1578" s="17">
        <f>SUMPRODUCT($A$2:$G$2,'Des Matrix All Tasks All Resp'!J1579:P1579)</f>
        <v>0.65706357561691719</v>
      </c>
      <c r="M1578" s="17">
        <f>SUMPRODUCT($A$2:$G$2,'Des Matrix All Tasks All Resp'!Q1579:W1579)</f>
        <v>0.66584189037001906</v>
      </c>
      <c r="N1578" s="17">
        <f>SUMPRODUCT($A$2:$G$2,'Des Matrix All Tasks All Resp'!X1579:AD1579)</f>
        <v>-0.79214457067197641</v>
      </c>
      <c r="P1578" s="17">
        <v>132</v>
      </c>
      <c r="Q1578" s="17">
        <v>5</v>
      </c>
      <c r="R1578" s="17">
        <f t="shared" si="218"/>
        <v>3.8162225787435333</v>
      </c>
      <c r="S1578" s="17">
        <f t="shared" si="219"/>
        <v>1.9291192963151294</v>
      </c>
      <c r="T1578" s="17">
        <f t="shared" si="220"/>
        <v>1.9461282584821706</v>
      </c>
      <c r="U1578" s="17">
        <f t="shared" si="221"/>
        <v>0.45287253595681493</v>
      </c>
      <c r="W1578" s="17">
        <v>132</v>
      </c>
      <c r="X1578" s="17">
        <v>5</v>
      </c>
      <c r="Y1578" s="17">
        <f t="shared" si="222"/>
        <v>0.46857342987741968</v>
      </c>
      <c r="Z1578" s="17">
        <f t="shared" si="223"/>
        <v>0.23686617503707263</v>
      </c>
      <c r="AA1578" s="17">
        <f t="shared" si="224"/>
        <v>0.23895461395194584</v>
      </c>
      <c r="AB1578" s="17">
        <f t="shared" si="225"/>
        <v>5.5605781133561828E-2</v>
      </c>
      <c r="AD1578" s="17">
        <v>132</v>
      </c>
      <c r="AE1578" s="17">
        <v>5</v>
      </c>
      <c r="AF1578" s="17">
        <f>SUMPRODUCT(Y1578:AB1578,'Coded Choice Data'!C1578:F1578)</f>
        <v>0.23895461395194584</v>
      </c>
      <c r="AG1578" s="17">
        <f t="shared" si="226"/>
        <v>-1.4314816448665266</v>
      </c>
    </row>
    <row r="1579" spans="9:33" x14ac:dyDescent="0.3">
      <c r="I1579" s="16">
        <v>132</v>
      </c>
      <c r="J1579" s="16">
        <v>6</v>
      </c>
      <c r="K1579" s="17">
        <f>SUMPRODUCT($A$2:$G$2,'Des Matrix All Tasks All Resp'!C1580:I1580)</f>
        <v>-0.68125478487649804</v>
      </c>
      <c r="L1579" s="17">
        <f>SUMPRODUCT($A$2:$G$2,'Des Matrix All Tasks All Resp'!J1580:P1580)</f>
        <v>-0.29981689164942416</v>
      </c>
      <c r="M1579" s="17">
        <f>SUMPRODUCT($A$2:$G$2,'Des Matrix All Tasks All Resp'!Q1580:W1580)</f>
        <v>-0.69446976714678621</v>
      </c>
      <c r="N1579" s="17">
        <f>SUMPRODUCT($A$2:$G$2,'Des Matrix All Tasks All Resp'!X1580:AD1580)</f>
        <v>-0.79214457067197641</v>
      </c>
      <c r="P1579" s="17">
        <v>132</v>
      </c>
      <c r="Q1579" s="17">
        <v>6</v>
      </c>
      <c r="R1579" s="17">
        <f t="shared" si="218"/>
        <v>0.50598169568907869</v>
      </c>
      <c r="S1579" s="17">
        <f t="shared" si="219"/>
        <v>0.74095388310426558</v>
      </c>
      <c r="T1579" s="17">
        <f t="shared" si="220"/>
        <v>0.49933914382267025</v>
      </c>
      <c r="U1579" s="17">
        <f t="shared" si="221"/>
        <v>0.45287253595681493</v>
      </c>
      <c r="W1579" s="17">
        <v>132</v>
      </c>
      <c r="X1579" s="17">
        <v>6</v>
      </c>
      <c r="Y1579" s="17">
        <f t="shared" si="222"/>
        <v>0.23008086144146769</v>
      </c>
      <c r="Z1579" s="17">
        <f t="shared" si="223"/>
        <v>0.33692781609591671</v>
      </c>
      <c r="AA1579" s="17">
        <f t="shared" si="224"/>
        <v>0.22706034890393112</v>
      </c>
      <c r="AB1579" s="17">
        <f t="shared" si="225"/>
        <v>0.20593097355868456</v>
      </c>
      <c r="AD1579" s="17">
        <v>132</v>
      </c>
      <c r="AE1579" s="17">
        <v>6</v>
      </c>
      <c r="AF1579" s="17">
        <f>SUMPRODUCT(Y1579:AB1579,'Coded Choice Data'!C1579:F1579)</f>
        <v>0.33692781609591671</v>
      </c>
      <c r="AG1579" s="17">
        <f t="shared" si="226"/>
        <v>-1.0878865671339988</v>
      </c>
    </row>
    <row r="1580" spans="9:33" x14ac:dyDescent="0.3">
      <c r="I1580" s="16">
        <v>132</v>
      </c>
      <c r="J1580" s="16">
        <v>7</v>
      </c>
      <c r="K1580" s="17">
        <f>SUMPRODUCT($A$2:$G$2,'Des Matrix All Tasks All Resp'!C1581:I1581)</f>
        <v>0.66584189037001906</v>
      </c>
      <c r="L1580" s="17">
        <f>SUMPRODUCT($A$2:$G$2,'Des Matrix All Tasks All Resp'!J1581:P1581)</f>
        <v>-0.8515711716844464</v>
      </c>
      <c r="M1580" s="17">
        <f>SUMPRODUCT($A$2:$G$2,'Des Matrix All Tasks All Resp'!Q1581:W1581)</f>
        <v>-0.29981689164942416</v>
      </c>
      <c r="N1580" s="17">
        <f>SUMPRODUCT($A$2:$G$2,'Des Matrix All Tasks All Resp'!X1581:AD1581)</f>
        <v>-0.79214457067197641</v>
      </c>
      <c r="P1580" s="17">
        <v>132</v>
      </c>
      <c r="Q1580" s="17">
        <v>7</v>
      </c>
      <c r="R1580" s="17">
        <f t="shared" si="218"/>
        <v>1.9461282584821706</v>
      </c>
      <c r="S1580" s="17">
        <f t="shared" si="219"/>
        <v>0.42674391698803016</v>
      </c>
      <c r="T1580" s="17">
        <f t="shared" si="220"/>
        <v>0.74095388310426558</v>
      </c>
      <c r="U1580" s="17">
        <f t="shared" si="221"/>
        <v>0.45287253595681493</v>
      </c>
      <c r="W1580" s="17">
        <v>132</v>
      </c>
      <c r="X1580" s="17">
        <v>7</v>
      </c>
      <c r="Y1580" s="17">
        <f t="shared" si="222"/>
        <v>0.54563855254439342</v>
      </c>
      <c r="Z1580" s="17">
        <f t="shared" si="223"/>
        <v>0.1196467561465229</v>
      </c>
      <c r="AA1580" s="17">
        <f t="shared" si="224"/>
        <v>0.20774221972115875</v>
      </c>
      <c r="AB1580" s="17">
        <f t="shared" si="225"/>
        <v>0.12697247158792493</v>
      </c>
      <c r="AD1580" s="17">
        <v>132</v>
      </c>
      <c r="AE1580" s="17">
        <v>7</v>
      </c>
      <c r="AF1580" s="17">
        <f>SUMPRODUCT(Y1580:AB1580,'Coded Choice Data'!C1580:F1580)</f>
        <v>0.12697247158792493</v>
      </c>
      <c r="AG1580" s="17">
        <f t="shared" si="226"/>
        <v>-2.0637849751694031</v>
      </c>
    </row>
    <row r="1581" spans="9:33" x14ac:dyDescent="0.3">
      <c r="I1581" s="16">
        <v>132</v>
      </c>
      <c r="J1581" s="16">
        <v>8</v>
      </c>
      <c r="K1581" s="17">
        <f>SUMPRODUCT($A$2:$G$2,'Des Matrix All Tasks All Resp'!C1582:I1582)</f>
        <v>-1.1975725696168413</v>
      </c>
      <c r="L1581" s="17">
        <f>SUMPRODUCT($A$2:$G$2,'Des Matrix All Tasks All Resp'!J1582:P1582)</f>
        <v>-0.68125478487649804</v>
      </c>
      <c r="M1581" s="17">
        <f>SUMPRODUCT($A$2:$G$2,'Des Matrix All Tasks All Resp'!Q1582:W1582)</f>
        <v>0.65706357561691719</v>
      </c>
      <c r="N1581" s="17">
        <f>SUMPRODUCT($A$2:$G$2,'Des Matrix All Tasks All Resp'!X1582:AD1582)</f>
        <v>-0.79214457067197641</v>
      </c>
      <c r="P1581" s="17">
        <v>132</v>
      </c>
      <c r="Q1581" s="17">
        <v>8</v>
      </c>
      <c r="R1581" s="17">
        <f t="shared" si="218"/>
        <v>0.30192622799302171</v>
      </c>
      <c r="S1581" s="17">
        <f t="shared" si="219"/>
        <v>0.50598169568907869</v>
      </c>
      <c r="T1581" s="17">
        <f t="shared" si="220"/>
        <v>1.9291192963151294</v>
      </c>
      <c r="U1581" s="17">
        <f t="shared" si="221"/>
        <v>0.45287253595681493</v>
      </c>
      <c r="W1581" s="17">
        <v>132</v>
      </c>
      <c r="X1581" s="17">
        <v>8</v>
      </c>
      <c r="Y1581" s="17">
        <f t="shared" si="222"/>
        <v>9.4650694721508805E-2</v>
      </c>
      <c r="Z1581" s="17">
        <f t="shared" si="223"/>
        <v>0.15861993617343256</v>
      </c>
      <c r="AA1581" s="17">
        <f t="shared" si="224"/>
        <v>0.60475859553716993</v>
      </c>
      <c r="AB1581" s="17">
        <f t="shared" si="225"/>
        <v>0.14197077356788865</v>
      </c>
      <c r="AD1581" s="17">
        <v>132</v>
      </c>
      <c r="AE1581" s="17">
        <v>8</v>
      </c>
      <c r="AF1581" s="17">
        <f>SUMPRODUCT(Y1581:AB1581,'Coded Choice Data'!C1581:F1581)</f>
        <v>0.60475859553716993</v>
      </c>
      <c r="AG1581" s="17">
        <f t="shared" si="226"/>
        <v>-0.5029259162202605</v>
      </c>
    </row>
    <row r="1582" spans="9:33" x14ac:dyDescent="0.3">
      <c r="I1582" s="16">
        <v>132</v>
      </c>
      <c r="J1582" s="16">
        <v>9</v>
      </c>
      <c r="K1582" s="17">
        <f>SUMPRODUCT($A$2:$G$2,'Des Matrix All Tasks All Resp'!C1583:I1583)</f>
        <v>-1.0671293456207582</v>
      </c>
      <c r="L1582" s="17">
        <f>SUMPRODUCT($A$2:$G$2,'Des Matrix All Tasks All Resp'!J1583:P1583)</f>
        <v>-0.69446976714678621</v>
      </c>
      <c r="M1582" s="17">
        <f>SUMPRODUCT($A$2:$G$2,'Des Matrix All Tasks All Resp'!Q1583:W1583)</f>
        <v>1.3392610796480227</v>
      </c>
      <c r="N1582" s="17">
        <f>SUMPRODUCT($A$2:$G$2,'Des Matrix All Tasks All Resp'!X1583:AD1583)</f>
        <v>-0.79214457067197641</v>
      </c>
      <c r="P1582" s="17">
        <v>132</v>
      </c>
      <c r="Q1582" s="17">
        <v>9</v>
      </c>
      <c r="R1582" s="17">
        <f t="shared" si="218"/>
        <v>0.3439945909823911</v>
      </c>
      <c r="S1582" s="17">
        <f t="shared" si="219"/>
        <v>0.49933914382267025</v>
      </c>
      <c r="T1582" s="17">
        <f t="shared" si="220"/>
        <v>3.8162225787435333</v>
      </c>
      <c r="U1582" s="17">
        <f t="shared" si="221"/>
        <v>0.45287253595681493</v>
      </c>
      <c r="W1582" s="17">
        <v>132</v>
      </c>
      <c r="X1582" s="17">
        <v>9</v>
      </c>
      <c r="Y1582" s="17">
        <f t="shared" si="222"/>
        <v>6.7285941987372616E-2</v>
      </c>
      <c r="Z1582" s="17">
        <f t="shared" si="223"/>
        <v>9.7671607473026778E-2</v>
      </c>
      <c r="AA1582" s="17">
        <f t="shared" si="224"/>
        <v>0.7464597926116322</v>
      </c>
      <c r="AB1582" s="17">
        <f t="shared" si="225"/>
        <v>8.8582657927968433E-2</v>
      </c>
      <c r="AD1582" s="17">
        <v>132</v>
      </c>
      <c r="AE1582" s="17">
        <v>9</v>
      </c>
      <c r="AF1582" s="17">
        <f>SUMPRODUCT(Y1582:AB1582,'Coded Choice Data'!C1582:F1582)</f>
        <v>9.7671607473026778E-2</v>
      </c>
      <c r="AG1582" s="17">
        <f t="shared" si="226"/>
        <v>-2.3261443714517074</v>
      </c>
    </row>
    <row r="1583" spans="9:33" x14ac:dyDescent="0.3">
      <c r="I1583" s="16">
        <v>132</v>
      </c>
      <c r="J1583" s="16">
        <v>10</v>
      </c>
      <c r="K1583" s="17">
        <f>SUMPRODUCT($A$2:$G$2,'Des Matrix All Tasks All Resp'!C1584:I1584)</f>
        <v>-0.29981689164942416</v>
      </c>
      <c r="L1583" s="17">
        <f>SUMPRODUCT($A$2:$G$2,'Des Matrix All Tasks All Resp'!J1584:P1584)</f>
        <v>1.3392610796480227</v>
      </c>
      <c r="M1583" s="17">
        <f>SUMPRODUCT($A$2:$G$2,'Des Matrix All Tasks All Resp'!Q1584:W1584)</f>
        <v>-1.1975725696168413</v>
      </c>
      <c r="N1583" s="17">
        <f>SUMPRODUCT($A$2:$G$2,'Des Matrix All Tasks All Resp'!X1584:AD1584)</f>
        <v>-0.79214457067197641</v>
      </c>
      <c r="P1583" s="17">
        <v>132</v>
      </c>
      <c r="Q1583" s="17">
        <v>10</v>
      </c>
      <c r="R1583" s="17">
        <f t="shared" si="218"/>
        <v>0.74095388310426558</v>
      </c>
      <c r="S1583" s="17">
        <f t="shared" si="219"/>
        <v>3.8162225787435333</v>
      </c>
      <c r="T1583" s="17">
        <f t="shared" si="220"/>
        <v>0.30192622799302171</v>
      </c>
      <c r="U1583" s="17">
        <f t="shared" si="221"/>
        <v>0.45287253595681493</v>
      </c>
      <c r="W1583" s="17">
        <v>132</v>
      </c>
      <c r="X1583" s="17">
        <v>10</v>
      </c>
      <c r="Y1583" s="17">
        <f t="shared" si="222"/>
        <v>0.13948745082729661</v>
      </c>
      <c r="Z1583" s="17">
        <f t="shared" si="223"/>
        <v>0.71841874566922448</v>
      </c>
      <c r="AA1583" s="17">
        <f t="shared" si="224"/>
        <v>5.6838786921805544E-2</v>
      </c>
      <c r="AB1583" s="17">
        <f t="shared" si="225"/>
        <v>8.525501658167324E-2</v>
      </c>
      <c r="AD1583" s="17">
        <v>132</v>
      </c>
      <c r="AE1583" s="17">
        <v>10</v>
      </c>
      <c r="AF1583" s="17">
        <f>SUMPRODUCT(Y1583:AB1583,'Coded Choice Data'!C1583:F1583)</f>
        <v>0.13948745082729661</v>
      </c>
      <c r="AG1583" s="17">
        <f t="shared" si="226"/>
        <v>-1.9697806399944653</v>
      </c>
    </row>
    <row r="1584" spans="9:33" x14ac:dyDescent="0.3">
      <c r="I1584" s="16">
        <v>132</v>
      </c>
      <c r="J1584" s="16">
        <v>11</v>
      </c>
      <c r="K1584" s="17">
        <f>SUMPRODUCT($A$2:$G$2,'Des Matrix All Tasks All Resp'!C1585:I1585)</f>
        <v>-1.0671293456207582</v>
      </c>
      <c r="L1584" s="17">
        <f>SUMPRODUCT($A$2:$G$2,'Des Matrix All Tasks All Resp'!J1585:P1585)</f>
        <v>0.66584189037001906</v>
      </c>
      <c r="M1584" s="17">
        <f>SUMPRODUCT($A$2:$G$2,'Des Matrix All Tasks All Resp'!Q1585:W1585)</f>
        <v>-0.68125478487649804</v>
      </c>
      <c r="N1584" s="17">
        <f>SUMPRODUCT($A$2:$G$2,'Des Matrix All Tasks All Resp'!X1585:AD1585)</f>
        <v>-0.79214457067197641</v>
      </c>
      <c r="P1584" s="17">
        <v>132</v>
      </c>
      <c r="Q1584" s="17">
        <v>11</v>
      </c>
      <c r="R1584" s="17">
        <f t="shared" si="218"/>
        <v>0.3439945909823911</v>
      </c>
      <c r="S1584" s="17">
        <f t="shared" si="219"/>
        <v>1.9461282584821706</v>
      </c>
      <c r="T1584" s="17">
        <f t="shared" si="220"/>
        <v>0.50598169568907869</v>
      </c>
      <c r="U1584" s="17">
        <f t="shared" si="221"/>
        <v>0.45287253595681493</v>
      </c>
      <c r="W1584" s="17">
        <v>132</v>
      </c>
      <c r="X1584" s="17">
        <v>11</v>
      </c>
      <c r="Y1584" s="17">
        <f t="shared" si="222"/>
        <v>0.10587781396870258</v>
      </c>
      <c r="Z1584" s="17">
        <f t="shared" si="223"/>
        <v>0.59899722586439763</v>
      </c>
      <c r="AA1584" s="17">
        <f t="shared" si="224"/>
        <v>0.15573569251407005</v>
      </c>
      <c r="AB1584" s="17">
        <f t="shared" si="225"/>
        <v>0.1393892676528298</v>
      </c>
      <c r="AD1584" s="17">
        <v>132</v>
      </c>
      <c r="AE1584" s="17">
        <v>11</v>
      </c>
      <c r="AF1584" s="17">
        <f>SUMPRODUCT(Y1584:AB1584,'Coded Choice Data'!C1584:F1584)</f>
        <v>0.59899722586439763</v>
      </c>
      <c r="AG1584" s="17">
        <f t="shared" si="226"/>
        <v>-0.51249831215554631</v>
      </c>
    </row>
    <row r="1585" spans="9:33" x14ac:dyDescent="0.3">
      <c r="I1585" s="16">
        <v>132</v>
      </c>
      <c r="J1585" s="16">
        <v>12</v>
      </c>
      <c r="K1585" s="17">
        <f>SUMPRODUCT($A$2:$G$2,'Des Matrix All Tasks All Resp'!C1586:I1586)</f>
        <v>0.65706357561691719</v>
      </c>
      <c r="L1585" s="17">
        <f>SUMPRODUCT($A$2:$G$2,'Des Matrix All Tasks All Resp'!J1586:P1586)</f>
        <v>-0.8515711716844464</v>
      </c>
      <c r="M1585" s="17">
        <f>SUMPRODUCT($A$2:$G$2,'Des Matrix All Tasks All Resp'!Q1586:W1586)</f>
        <v>-0.69446976714678621</v>
      </c>
      <c r="N1585" s="17">
        <f>SUMPRODUCT($A$2:$G$2,'Des Matrix All Tasks All Resp'!X1586:AD1586)</f>
        <v>-0.79214457067197641</v>
      </c>
      <c r="P1585" s="17">
        <v>132</v>
      </c>
      <c r="Q1585" s="17">
        <v>12</v>
      </c>
      <c r="R1585" s="17">
        <f t="shared" si="218"/>
        <v>1.9291192963151294</v>
      </c>
      <c r="S1585" s="17">
        <f t="shared" si="219"/>
        <v>0.42674391698803016</v>
      </c>
      <c r="T1585" s="17">
        <f t="shared" si="220"/>
        <v>0.49933914382267025</v>
      </c>
      <c r="U1585" s="17">
        <f t="shared" si="221"/>
        <v>0.45287253595681493</v>
      </c>
      <c r="W1585" s="17">
        <v>132</v>
      </c>
      <c r="X1585" s="17">
        <v>12</v>
      </c>
      <c r="Y1585" s="17">
        <f t="shared" si="222"/>
        <v>0.58315466205103683</v>
      </c>
      <c r="Z1585" s="17">
        <f t="shared" si="223"/>
        <v>0.1290006819012392</v>
      </c>
      <c r="AA1585" s="17">
        <f t="shared" si="224"/>
        <v>0.15094553780109821</v>
      </c>
      <c r="AB1585" s="17">
        <f t="shared" si="225"/>
        <v>0.13689911824662579</v>
      </c>
      <c r="AD1585" s="17">
        <v>132</v>
      </c>
      <c r="AE1585" s="17">
        <v>12</v>
      </c>
      <c r="AF1585" s="17">
        <f>SUMPRODUCT(Y1585:AB1585,'Coded Choice Data'!C1585:F1585)</f>
        <v>0.58315466205103683</v>
      </c>
      <c r="AG1585" s="17">
        <f t="shared" si="226"/>
        <v>-0.53930284127695449</v>
      </c>
    </row>
    <row r="1586" spans="9:33" x14ac:dyDescent="0.3">
      <c r="I1586" s="16">
        <v>133</v>
      </c>
      <c r="J1586" s="16">
        <v>1</v>
      </c>
      <c r="K1586" s="17">
        <f>SUMPRODUCT($A$2:$G$2,'Des Matrix All Tasks All Resp'!C1587:I1587)</f>
        <v>-0.69446976714678621</v>
      </c>
      <c r="L1586" s="17">
        <f>SUMPRODUCT($A$2:$G$2,'Des Matrix All Tasks All Resp'!J1587:P1587)</f>
        <v>-1.1975725696168413</v>
      </c>
      <c r="M1586" s="17">
        <f>SUMPRODUCT($A$2:$G$2,'Des Matrix All Tasks All Resp'!Q1587:W1587)</f>
        <v>0.66584189037001906</v>
      </c>
      <c r="N1586" s="17">
        <f>SUMPRODUCT($A$2:$G$2,'Des Matrix All Tasks All Resp'!X1587:AD1587)</f>
        <v>-0.79214457067197641</v>
      </c>
      <c r="P1586" s="17">
        <v>133</v>
      </c>
      <c r="Q1586" s="17">
        <v>1</v>
      </c>
      <c r="R1586" s="17">
        <f t="shared" si="218"/>
        <v>0.49933914382267025</v>
      </c>
      <c r="S1586" s="17">
        <f t="shared" si="219"/>
        <v>0.30192622799302171</v>
      </c>
      <c r="T1586" s="17">
        <f t="shared" si="220"/>
        <v>1.9461282584821706</v>
      </c>
      <c r="U1586" s="17">
        <f t="shared" si="221"/>
        <v>0.45287253595681493</v>
      </c>
      <c r="W1586" s="17">
        <v>133</v>
      </c>
      <c r="X1586" s="17">
        <v>1</v>
      </c>
      <c r="Y1586" s="17">
        <f t="shared" si="222"/>
        <v>0.15603050430241394</v>
      </c>
      <c r="Z1586" s="17">
        <f t="shared" si="223"/>
        <v>9.4344098992981823E-2</v>
      </c>
      <c r="AA1586" s="17">
        <f t="shared" si="224"/>
        <v>0.60811449966355624</v>
      </c>
      <c r="AB1586" s="17">
        <f t="shared" si="225"/>
        <v>0.14151089704104794</v>
      </c>
      <c r="AD1586" s="17">
        <v>133</v>
      </c>
      <c r="AE1586" s="17">
        <v>1</v>
      </c>
      <c r="AF1586" s="17">
        <f>SUMPRODUCT(Y1586:AB1586,'Coded Choice Data'!C1586:F1586)</f>
        <v>9.4344098992981823E-2</v>
      </c>
      <c r="AG1586" s="17">
        <f t="shared" si="226"/>
        <v>-2.3608065529180977</v>
      </c>
    </row>
    <row r="1587" spans="9:33" x14ac:dyDescent="0.3">
      <c r="I1587" s="16">
        <v>133</v>
      </c>
      <c r="J1587" s="16">
        <v>2</v>
      </c>
      <c r="K1587" s="17">
        <f>SUMPRODUCT($A$2:$G$2,'Des Matrix All Tasks All Resp'!C1588:I1588)</f>
        <v>-0.29981689164942416</v>
      </c>
      <c r="L1587" s="17">
        <f>SUMPRODUCT($A$2:$G$2,'Des Matrix All Tasks All Resp'!J1588:P1588)</f>
        <v>0.65706357561691719</v>
      </c>
      <c r="M1587" s="17">
        <f>SUMPRODUCT($A$2:$G$2,'Des Matrix All Tasks All Resp'!Q1588:W1588)</f>
        <v>-1.0671293456207582</v>
      </c>
      <c r="N1587" s="17">
        <f>SUMPRODUCT($A$2:$G$2,'Des Matrix All Tasks All Resp'!X1588:AD1588)</f>
        <v>-0.79214457067197641</v>
      </c>
      <c r="P1587" s="17">
        <v>133</v>
      </c>
      <c r="Q1587" s="17">
        <v>2</v>
      </c>
      <c r="R1587" s="17">
        <f t="shared" si="218"/>
        <v>0.74095388310426558</v>
      </c>
      <c r="S1587" s="17">
        <f t="shared" si="219"/>
        <v>1.9291192963151294</v>
      </c>
      <c r="T1587" s="17">
        <f t="shared" si="220"/>
        <v>0.3439945909823911</v>
      </c>
      <c r="U1587" s="17">
        <f t="shared" si="221"/>
        <v>0.45287253595681493</v>
      </c>
      <c r="W1587" s="17">
        <v>133</v>
      </c>
      <c r="X1587" s="17">
        <v>2</v>
      </c>
      <c r="Y1587" s="17">
        <f t="shared" si="222"/>
        <v>0.21371982717594143</v>
      </c>
      <c r="Z1587" s="17">
        <f t="shared" si="223"/>
        <v>0.55643279833142645</v>
      </c>
      <c r="AA1587" s="17">
        <f t="shared" si="224"/>
        <v>9.922137694481846E-2</v>
      </c>
      <c r="AB1587" s="17">
        <f t="shared" si="225"/>
        <v>0.13062599754781365</v>
      </c>
      <c r="AD1587" s="17">
        <v>133</v>
      </c>
      <c r="AE1587" s="17">
        <v>2</v>
      </c>
      <c r="AF1587" s="17">
        <f>SUMPRODUCT(Y1587:AB1587,'Coded Choice Data'!C1587:F1587)</f>
        <v>0.21371982717594143</v>
      </c>
      <c r="AG1587" s="17">
        <f t="shared" si="226"/>
        <v>-1.543089340539995</v>
      </c>
    </row>
    <row r="1588" spans="9:33" x14ac:dyDescent="0.3">
      <c r="I1588" s="16">
        <v>133</v>
      </c>
      <c r="J1588" s="16">
        <v>3</v>
      </c>
      <c r="K1588" s="17">
        <f>SUMPRODUCT($A$2:$G$2,'Des Matrix All Tasks All Resp'!C1589:I1589)</f>
        <v>1.3392610796480227</v>
      </c>
      <c r="L1588" s="17">
        <f>SUMPRODUCT($A$2:$G$2,'Des Matrix All Tasks All Resp'!J1589:P1589)</f>
        <v>-0.68125478487649804</v>
      </c>
      <c r="M1588" s="17">
        <f>SUMPRODUCT($A$2:$G$2,'Des Matrix All Tasks All Resp'!Q1589:W1589)</f>
        <v>-0.8515711716844464</v>
      </c>
      <c r="N1588" s="17">
        <f>SUMPRODUCT($A$2:$G$2,'Des Matrix All Tasks All Resp'!X1589:AD1589)</f>
        <v>-0.79214457067197641</v>
      </c>
      <c r="P1588" s="17">
        <v>133</v>
      </c>
      <c r="Q1588" s="17">
        <v>3</v>
      </c>
      <c r="R1588" s="17">
        <f t="shared" si="218"/>
        <v>3.8162225787435333</v>
      </c>
      <c r="S1588" s="17">
        <f t="shared" si="219"/>
        <v>0.50598169568907869</v>
      </c>
      <c r="T1588" s="17">
        <f t="shared" si="220"/>
        <v>0.42674391698803016</v>
      </c>
      <c r="U1588" s="17">
        <f t="shared" si="221"/>
        <v>0.45287253595681493</v>
      </c>
      <c r="W1588" s="17">
        <v>133</v>
      </c>
      <c r="X1588" s="17">
        <v>3</v>
      </c>
      <c r="Y1588" s="17">
        <f t="shared" si="222"/>
        <v>0.73363208360075771</v>
      </c>
      <c r="Z1588" s="17">
        <f t="shared" si="223"/>
        <v>9.7270114101793301E-2</v>
      </c>
      <c r="AA1588" s="17">
        <f t="shared" si="224"/>
        <v>8.2037413312237836E-2</v>
      </c>
      <c r="AB1588" s="17">
        <f t="shared" si="225"/>
        <v>8.7060388985211054E-2</v>
      </c>
      <c r="AD1588" s="17">
        <v>133</v>
      </c>
      <c r="AE1588" s="17">
        <v>3</v>
      </c>
      <c r="AF1588" s="17">
        <f>SUMPRODUCT(Y1588:AB1588,'Coded Choice Data'!C1588:F1588)</f>
        <v>0.73363208360075771</v>
      </c>
      <c r="AG1588" s="17">
        <f t="shared" si="226"/>
        <v>-0.30974762453497645</v>
      </c>
    </row>
    <row r="1589" spans="9:33" x14ac:dyDescent="0.3">
      <c r="I1589" s="16">
        <v>133</v>
      </c>
      <c r="J1589" s="16">
        <v>4</v>
      </c>
      <c r="K1589" s="17">
        <f>SUMPRODUCT($A$2:$G$2,'Des Matrix All Tasks All Resp'!C1590:I1590)</f>
        <v>-0.8515711716844464</v>
      </c>
      <c r="L1589" s="17">
        <f>SUMPRODUCT($A$2:$G$2,'Des Matrix All Tasks All Resp'!J1590:P1590)</f>
        <v>-1.0671293456207582</v>
      </c>
      <c r="M1589" s="17">
        <f>SUMPRODUCT($A$2:$G$2,'Des Matrix All Tasks All Resp'!Q1590:W1590)</f>
        <v>-1.1975725696168413</v>
      </c>
      <c r="N1589" s="17">
        <f>SUMPRODUCT($A$2:$G$2,'Des Matrix All Tasks All Resp'!X1590:AD1590)</f>
        <v>-0.79214457067197641</v>
      </c>
      <c r="P1589" s="17">
        <v>133</v>
      </c>
      <c r="Q1589" s="17">
        <v>4</v>
      </c>
      <c r="R1589" s="17">
        <f t="shared" si="218"/>
        <v>0.42674391698803016</v>
      </c>
      <c r="S1589" s="17">
        <f t="shared" si="219"/>
        <v>0.3439945909823911</v>
      </c>
      <c r="T1589" s="17">
        <f t="shared" si="220"/>
        <v>0.30192622799302171</v>
      </c>
      <c r="U1589" s="17">
        <f t="shared" si="221"/>
        <v>0.45287253595681493</v>
      </c>
      <c r="W1589" s="17">
        <v>133</v>
      </c>
      <c r="X1589" s="17">
        <v>4</v>
      </c>
      <c r="Y1589" s="17">
        <f t="shared" si="222"/>
        <v>0.27973352394784146</v>
      </c>
      <c r="Z1589" s="17">
        <f t="shared" si="223"/>
        <v>0.22549078106062309</v>
      </c>
      <c r="AA1589" s="17">
        <f t="shared" si="224"/>
        <v>0.19791468458386108</v>
      </c>
      <c r="AB1589" s="17">
        <f t="shared" si="225"/>
        <v>0.29686101040767443</v>
      </c>
      <c r="AD1589" s="17">
        <v>133</v>
      </c>
      <c r="AE1589" s="17">
        <v>4</v>
      </c>
      <c r="AF1589" s="17">
        <f>SUMPRODUCT(Y1589:AB1589,'Coded Choice Data'!C1589:F1589)</f>
        <v>0.29686101040767443</v>
      </c>
      <c r="AG1589" s="17">
        <f t="shared" si="226"/>
        <v>-1.2144912281408544</v>
      </c>
    </row>
    <row r="1590" spans="9:33" x14ac:dyDescent="0.3">
      <c r="I1590" s="16">
        <v>133</v>
      </c>
      <c r="J1590" s="16">
        <v>5</v>
      </c>
      <c r="K1590" s="17">
        <f>SUMPRODUCT($A$2:$G$2,'Des Matrix All Tasks All Resp'!C1591:I1591)</f>
        <v>1.3392610796480227</v>
      </c>
      <c r="L1590" s="17">
        <f>SUMPRODUCT($A$2:$G$2,'Des Matrix All Tasks All Resp'!J1591:P1591)</f>
        <v>0.65706357561691719</v>
      </c>
      <c r="M1590" s="17">
        <f>SUMPRODUCT($A$2:$G$2,'Des Matrix All Tasks All Resp'!Q1591:W1591)</f>
        <v>0.66584189037001906</v>
      </c>
      <c r="N1590" s="17">
        <f>SUMPRODUCT($A$2:$G$2,'Des Matrix All Tasks All Resp'!X1591:AD1591)</f>
        <v>-0.79214457067197641</v>
      </c>
      <c r="P1590" s="17">
        <v>133</v>
      </c>
      <c r="Q1590" s="17">
        <v>5</v>
      </c>
      <c r="R1590" s="17">
        <f t="shared" si="218"/>
        <v>3.8162225787435333</v>
      </c>
      <c r="S1590" s="17">
        <f t="shared" si="219"/>
        <v>1.9291192963151294</v>
      </c>
      <c r="T1590" s="17">
        <f t="shared" si="220"/>
        <v>1.9461282584821706</v>
      </c>
      <c r="U1590" s="17">
        <f t="shared" si="221"/>
        <v>0.45287253595681493</v>
      </c>
      <c r="W1590" s="17">
        <v>133</v>
      </c>
      <c r="X1590" s="17">
        <v>5</v>
      </c>
      <c r="Y1590" s="17">
        <f t="shared" si="222"/>
        <v>0.46857342987741968</v>
      </c>
      <c r="Z1590" s="17">
        <f t="shared" si="223"/>
        <v>0.23686617503707263</v>
      </c>
      <c r="AA1590" s="17">
        <f t="shared" si="224"/>
        <v>0.23895461395194584</v>
      </c>
      <c r="AB1590" s="17">
        <f t="shared" si="225"/>
        <v>5.5605781133561828E-2</v>
      </c>
      <c r="AD1590" s="17">
        <v>133</v>
      </c>
      <c r="AE1590" s="17">
        <v>5</v>
      </c>
      <c r="AF1590" s="17">
        <f>SUMPRODUCT(Y1590:AB1590,'Coded Choice Data'!C1590:F1590)</f>
        <v>5.5605781133561828E-2</v>
      </c>
      <c r="AG1590" s="17">
        <f t="shared" si="226"/>
        <v>-2.8894681059085219</v>
      </c>
    </row>
    <row r="1591" spans="9:33" x14ac:dyDescent="0.3">
      <c r="I1591" s="16">
        <v>133</v>
      </c>
      <c r="J1591" s="16">
        <v>6</v>
      </c>
      <c r="K1591" s="17">
        <f>SUMPRODUCT($A$2:$G$2,'Des Matrix All Tasks All Resp'!C1592:I1592)</f>
        <v>-0.68125478487649804</v>
      </c>
      <c r="L1591" s="17">
        <f>SUMPRODUCT($A$2:$G$2,'Des Matrix All Tasks All Resp'!J1592:P1592)</f>
        <v>-0.29981689164942416</v>
      </c>
      <c r="M1591" s="17">
        <f>SUMPRODUCT($A$2:$G$2,'Des Matrix All Tasks All Resp'!Q1592:W1592)</f>
        <v>-0.69446976714678621</v>
      </c>
      <c r="N1591" s="17">
        <f>SUMPRODUCT($A$2:$G$2,'Des Matrix All Tasks All Resp'!X1592:AD1592)</f>
        <v>-0.79214457067197641</v>
      </c>
      <c r="P1591" s="17">
        <v>133</v>
      </c>
      <c r="Q1591" s="17">
        <v>6</v>
      </c>
      <c r="R1591" s="17">
        <f t="shared" si="218"/>
        <v>0.50598169568907869</v>
      </c>
      <c r="S1591" s="17">
        <f t="shared" si="219"/>
        <v>0.74095388310426558</v>
      </c>
      <c r="T1591" s="17">
        <f t="shared" si="220"/>
        <v>0.49933914382267025</v>
      </c>
      <c r="U1591" s="17">
        <f t="shared" si="221"/>
        <v>0.45287253595681493</v>
      </c>
      <c r="W1591" s="17">
        <v>133</v>
      </c>
      <c r="X1591" s="17">
        <v>6</v>
      </c>
      <c r="Y1591" s="17">
        <f t="shared" si="222"/>
        <v>0.23008086144146769</v>
      </c>
      <c r="Z1591" s="17">
        <f t="shared" si="223"/>
        <v>0.33692781609591671</v>
      </c>
      <c r="AA1591" s="17">
        <f t="shared" si="224"/>
        <v>0.22706034890393112</v>
      </c>
      <c r="AB1591" s="17">
        <f t="shared" si="225"/>
        <v>0.20593097355868456</v>
      </c>
      <c r="AD1591" s="17">
        <v>133</v>
      </c>
      <c r="AE1591" s="17">
        <v>6</v>
      </c>
      <c r="AF1591" s="17">
        <f>SUMPRODUCT(Y1591:AB1591,'Coded Choice Data'!C1591:F1591)</f>
        <v>0.20593097355868456</v>
      </c>
      <c r="AG1591" s="17">
        <f t="shared" si="226"/>
        <v>-1.5802142461565509</v>
      </c>
    </row>
    <row r="1592" spans="9:33" x14ac:dyDescent="0.3">
      <c r="I1592" s="16">
        <v>133</v>
      </c>
      <c r="J1592" s="16">
        <v>7</v>
      </c>
      <c r="K1592" s="17">
        <f>SUMPRODUCT($A$2:$G$2,'Des Matrix All Tasks All Resp'!C1593:I1593)</f>
        <v>0.66584189037001906</v>
      </c>
      <c r="L1592" s="17">
        <f>SUMPRODUCT($A$2:$G$2,'Des Matrix All Tasks All Resp'!J1593:P1593)</f>
        <v>-0.8515711716844464</v>
      </c>
      <c r="M1592" s="17">
        <f>SUMPRODUCT($A$2:$G$2,'Des Matrix All Tasks All Resp'!Q1593:W1593)</f>
        <v>-0.29981689164942416</v>
      </c>
      <c r="N1592" s="17">
        <f>SUMPRODUCT($A$2:$G$2,'Des Matrix All Tasks All Resp'!X1593:AD1593)</f>
        <v>-0.79214457067197641</v>
      </c>
      <c r="P1592" s="17">
        <v>133</v>
      </c>
      <c r="Q1592" s="17">
        <v>7</v>
      </c>
      <c r="R1592" s="17">
        <f t="shared" si="218"/>
        <v>1.9461282584821706</v>
      </c>
      <c r="S1592" s="17">
        <f t="shared" si="219"/>
        <v>0.42674391698803016</v>
      </c>
      <c r="T1592" s="17">
        <f t="shared" si="220"/>
        <v>0.74095388310426558</v>
      </c>
      <c r="U1592" s="17">
        <f t="shared" si="221"/>
        <v>0.45287253595681493</v>
      </c>
      <c r="W1592" s="17">
        <v>133</v>
      </c>
      <c r="X1592" s="17">
        <v>7</v>
      </c>
      <c r="Y1592" s="17">
        <f t="shared" si="222"/>
        <v>0.54563855254439342</v>
      </c>
      <c r="Z1592" s="17">
        <f t="shared" si="223"/>
        <v>0.1196467561465229</v>
      </c>
      <c r="AA1592" s="17">
        <f t="shared" si="224"/>
        <v>0.20774221972115875</v>
      </c>
      <c r="AB1592" s="17">
        <f t="shared" si="225"/>
        <v>0.12697247158792493</v>
      </c>
      <c r="AD1592" s="17">
        <v>133</v>
      </c>
      <c r="AE1592" s="17">
        <v>7</v>
      </c>
      <c r="AF1592" s="17">
        <f>SUMPRODUCT(Y1592:AB1592,'Coded Choice Data'!C1592:F1592)</f>
        <v>0.12697247158792493</v>
      </c>
      <c r="AG1592" s="17">
        <f t="shared" si="226"/>
        <v>-2.0637849751694031</v>
      </c>
    </row>
    <row r="1593" spans="9:33" x14ac:dyDescent="0.3">
      <c r="I1593" s="16">
        <v>133</v>
      </c>
      <c r="J1593" s="16">
        <v>8</v>
      </c>
      <c r="K1593" s="17">
        <f>SUMPRODUCT($A$2:$G$2,'Des Matrix All Tasks All Resp'!C1594:I1594)</f>
        <v>-1.1975725696168413</v>
      </c>
      <c r="L1593" s="17">
        <f>SUMPRODUCT($A$2:$G$2,'Des Matrix All Tasks All Resp'!J1594:P1594)</f>
        <v>-0.68125478487649804</v>
      </c>
      <c r="M1593" s="17">
        <f>SUMPRODUCT($A$2:$G$2,'Des Matrix All Tasks All Resp'!Q1594:W1594)</f>
        <v>0.65706357561691719</v>
      </c>
      <c r="N1593" s="17">
        <f>SUMPRODUCT($A$2:$G$2,'Des Matrix All Tasks All Resp'!X1594:AD1594)</f>
        <v>-0.79214457067197641</v>
      </c>
      <c r="P1593" s="17">
        <v>133</v>
      </c>
      <c r="Q1593" s="17">
        <v>8</v>
      </c>
      <c r="R1593" s="17">
        <f t="shared" si="218"/>
        <v>0.30192622799302171</v>
      </c>
      <c r="S1593" s="17">
        <f t="shared" si="219"/>
        <v>0.50598169568907869</v>
      </c>
      <c r="T1593" s="17">
        <f t="shared" si="220"/>
        <v>1.9291192963151294</v>
      </c>
      <c r="U1593" s="17">
        <f t="shared" si="221"/>
        <v>0.45287253595681493</v>
      </c>
      <c r="W1593" s="17">
        <v>133</v>
      </c>
      <c r="X1593" s="17">
        <v>8</v>
      </c>
      <c r="Y1593" s="17">
        <f t="shared" si="222"/>
        <v>9.4650694721508805E-2</v>
      </c>
      <c r="Z1593" s="17">
        <f t="shared" si="223"/>
        <v>0.15861993617343256</v>
      </c>
      <c r="AA1593" s="17">
        <f t="shared" si="224"/>
        <v>0.60475859553716993</v>
      </c>
      <c r="AB1593" s="17">
        <f t="shared" si="225"/>
        <v>0.14197077356788865</v>
      </c>
      <c r="AD1593" s="17">
        <v>133</v>
      </c>
      <c r="AE1593" s="17">
        <v>8</v>
      </c>
      <c r="AF1593" s="17">
        <f>SUMPRODUCT(Y1593:AB1593,'Coded Choice Data'!C1593:F1593)</f>
        <v>0.14197077356788865</v>
      </c>
      <c r="AG1593" s="17">
        <f t="shared" si="226"/>
        <v>-1.9521340625091539</v>
      </c>
    </row>
    <row r="1594" spans="9:33" x14ac:dyDescent="0.3">
      <c r="I1594" s="16">
        <v>133</v>
      </c>
      <c r="J1594" s="16">
        <v>9</v>
      </c>
      <c r="K1594" s="17">
        <f>SUMPRODUCT($A$2:$G$2,'Des Matrix All Tasks All Resp'!C1595:I1595)</f>
        <v>-1.0671293456207582</v>
      </c>
      <c r="L1594" s="17">
        <f>SUMPRODUCT($A$2:$G$2,'Des Matrix All Tasks All Resp'!J1595:P1595)</f>
        <v>-0.69446976714678621</v>
      </c>
      <c r="M1594" s="17">
        <f>SUMPRODUCT($A$2:$G$2,'Des Matrix All Tasks All Resp'!Q1595:W1595)</f>
        <v>1.3392610796480227</v>
      </c>
      <c r="N1594" s="17">
        <f>SUMPRODUCT($A$2:$G$2,'Des Matrix All Tasks All Resp'!X1595:AD1595)</f>
        <v>-0.79214457067197641</v>
      </c>
      <c r="P1594" s="17">
        <v>133</v>
      </c>
      <c r="Q1594" s="17">
        <v>9</v>
      </c>
      <c r="R1594" s="17">
        <f t="shared" si="218"/>
        <v>0.3439945909823911</v>
      </c>
      <c r="S1594" s="17">
        <f t="shared" si="219"/>
        <v>0.49933914382267025</v>
      </c>
      <c r="T1594" s="17">
        <f t="shared" si="220"/>
        <v>3.8162225787435333</v>
      </c>
      <c r="U1594" s="17">
        <f t="shared" si="221"/>
        <v>0.45287253595681493</v>
      </c>
      <c r="W1594" s="17">
        <v>133</v>
      </c>
      <c r="X1594" s="17">
        <v>9</v>
      </c>
      <c r="Y1594" s="17">
        <f t="shared" si="222"/>
        <v>6.7285941987372616E-2</v>
      </c>
      <c r="Z1594" s="17">
        <f t="shared" si="223"/>
        <v>9.7671607473026778E-2</v>
      </c>
      <c r="AA1594" s="17">
        <f t="shared" si="224"/>
        <v>0.7464597926116322</v>
      </c>
      <c r="AB1594" s="17">
        <f t="shared" si="225"/>
        <v>8.8582657927968433E-2</v>
      </c>
      <c r="AD1594" s="17">
        <v>133</v>
      </c>
      <c r="AE1594" s="17">
        <v>9</v>
      </c>
      <c r="AF1594" s="17">
        <f>SUMPRODUCT(Y1594:AB1594,'Coded Choice Data'!C1594:F1594)</f>
        <v>0.7464597926116322</v>
      </c>
      <c r="AG1594" s="17">
        <f t="shared" si="226"/>
        <v>-0.29241352465689846</v>
      </c>
    </row>
    <row r="1595" spans="9:33" x14ac:dyDescent="0.3">
      <c r="I1595" s="16">
        <v>133</v>
      </c>
      <c r="J1595" s="16">
        <v>10</v>
      </c>
      <c r="K1595" s="17">
        <f>SUMPRODUCT($A$2:$G$2,'Des Matrix All Tasks All Resp'!C1596:I1596)</f>
        <v>-0.29981689164942416</v>
      </c>
      <c r="L1595" s="17">
        <f>SUMPRODUCT($A$2:$G$2,'Des Matrix All Tasks All Resp'!J1596:P1596)</f>
        <v>1.3392610796480227</v>
      </c>
      <c r="M1595" s="17">
        <f>SUMPRODUCT($A$2:$G$2,'Des Matrix All Tasks All Resp'!Q1596:W1596)</f>
        <v>-1.1975725696168413</v>
      </c>
      <c r="N1595" s="17">
        <f>SUMPRODUCT($A$2:$G$2,'Des Matrix All Tasks All Resp'!X1596:AD1596)</f>
        <v>-0.79214457067197641</v>
      </c>
      <c r="P1595" s="17">
        <v>133</v>
      </c>
      <c r="Q1595" s="17">
        <v>10</v>
      </c>
      <c r="R1595" s="17">
        <f t="shared" si="218"/>
        <v>0.74095388310426558</v>
      </c>
      <c r="S1595" s="17">
        <f t="shared" si="219"/>
        <v>3.8162225787435333</v>
      </c>
      <c r="T1595" s="17">
        <f t="shared" si="220"/>
        <v>0.30192622799302171</v>
      </c>
      <c r="U1595" s="17">
        <f t="shared" si="221"/>
        <v>0.45287253595681493</v>
      </c>
      <c r="W1595" s="17">
        <v>133</v>
      </c>
      <c r="X1595" s="17">
        <v>10</v>
      </c>
      <c r="Y1595" s="17">
        <f t="shared" si="222"/>
        <v>0.13948745082729661</v>
      </c>
      <c r="Z1595" s="17">
        <f t="shared" si="223"/>
        <v>0.71841874566922448</v>
      </c>
      <c r="AA1595" s="17">
        <f t="shared" si="224"/>
        <v>5.6838786921805544E-2</v>
      </c>
      <c r="AB1595" s="17">
        <f t="shared" si="225"/>
        <v>8.525501658167324E-2</v>
      </c>
      <c r="AD1595" s="17">
        <v>133</v>
      </c>
      <c r="AE1595" s="17">
        <v>10</v>
      </c>
      <c r="AF1595" s="17">
        <f>SUMPRODUCT(Y1595:AB1595,'Coded Choice Data'!C1595:F1595)</f>
        <v>0.71841874566922448</v>
      </c>
      <c r="AG1595" s="17">
        <f t="shared" si="226"/>
        <v>-0.33070266869701831</v>
      </c>
    </row>
    <row r="1596" spans="9:33" x14ac:dyDescent="0.3">
      <c r="I1596" s="16">
        <v>133</v>
      </c>
      <c r="J1596" s="16">
        <v>11</v>
      </c>
      <c r="K1596" s="17">
        <f>SUMPRODUCT($A$2:$G$2,'Des Matrix All Tasks All Resp'!C1597:I1597)</f>
        <v>-1.0671293456207582</v>
      </c>
      <c r="L1596" s="17">
        <f>SUMPRODUCT($A$2:$G$2,'Des Matrix All Tasks All Resp'!J1597:P1597)</f>
        <v>0.66584189037001906</v>
      </c>
      <c r="M1596" s="17">
        <f>SUMPRODUCT($A$2:$G$2,'Des Matrix All Tasks All Resp'!Q1597:W1597)</f>
        <v>-0.68125478487649804</v>
      </c>
      <c r="N1596" s="17">
        <f>SUMPRODUCT($A$2:$G$2,'Des Matrix All Tasks All Resp'!X1597:AD1597)</f>
        <v>-0.79214457067197641</v>
      </c>
      <c r="P1596" s="17">
        <v>133</v>
      </c>
      <c r="Q1596" s="17">
        <v>11</v>
      </c>
      <c r="R1596" s="17">
        <f t="shared" si="218"/>
        <v>0.3439945909823911</v>
      </c>
      <c r="S1596" s="17">
        <f t="shared" si="219"/>
        <v>1.9461282584821706</v>
      </c>
      <c r="T1596" s="17">
        <f t="shared" si="220"/>
        <v>0.50598169568907869</v>
      </c>
      <c r="U1596" s="17">
        <f t="shared" si="221"/>
        <v>0.45287253595681493</v>
      </c>
      <c r="W1596" s="17">
        <v>133</v>
      </c>
      <c r="X1596" s="17">
        <v>11</v>
      </c>
      <c r="Y1596" s="17">
        <f t="shared" si="222"/>
        <v>0.10587781396870258</v>
      </c>
      <c r="Z1596" s="17">
        <f t="shared" si="223"/>
        <v>0.59899722586439763</v>
      </c>
      <c r="AA1596" s="17">
        <f t="shared" si="224"/>
        <v>0.15573569251407005</v>
      </c>
      <c r="AB1596" s="17">
        <f t="shared" si="225"/>
        <v>0.1393892676528298</v>
      </c>
      <c r="AD1596" s="17">
        <v>133</v>
      </c>
      <c r="AE1596" s="17">
        <v>11</v>
      </c>
      <c r="AF1596" s="17">
        <f>SUMPRODUCT(Y1596:AB1596,'Coded Choice Data'!C1596:F1596)</f>
        <v>0.1393892676528298</v>
      </c>
      <c r="AG1596" s="17">
        <f t="shared" si="226"/>
        <v>-1.9704847731975417</v>
      </c>
    </row>
    <row r="1597" spans="9:33" x14ac:dyDescent="0.3">
      <c r="I1597" s="16">
        <v>133</v>
      </c>
      <c r="J1597" s="16">
        <v>12</v>
      </c>
      <c r="K1597" s="17">
        <f>SUMPRODUCT($A$2:$G$2,'Des Matrix All Tasks All Resp'!C1598:I1598)</f>
        <v>0.65706357561691719</v>
      </c>
      <c r="L1597" s="17">
        <f>SUMPRODUCT($A$2:$G$2,'Des Matrix All Tasks All Resp'!J1598:P1598)</f>
        <v>-0.8515711716844464</v>
      </c>
      <c r="M1597" s="17">
        <f>SUMPRODUCT($A$2:$G$2,'Des Matrix All Tasks All Resp'!Q1598:W1598)</f>
        <v>-0.69446976714678621</v>
      </c>
      <c r="N1597" s="17">
        <f>SUMPRODUCT($A$2:$G$2,'Des Matrix All Tasks All Resp'!X1598:AD1598)</f>
        <v>-0.79214457067197641</v>
      </c>
      <c r="P1597" s="17">
        <v>133</v>
      </c>
      <c r="Q1597" s="17">
        <v>12</v>
      </c>
      <c r="R1597" s="17">
        <f t="shared" si="218"/>
        <v>1.9291192963151294</v>
      </c>
      <c r="S1597" s="17">
        <f t="shared" si="219"/>
        <v>0.42674391698803016</v>
      </c>
      <c r="T1597" s="17">
        <f t="shared" si="220"/>
        <v>0.49933914382267025</v>
      </c>
      <c r="U1597" s="17">
        <f t="shared" si="221"/>
        <v>0.45287253595681493</v>
      </c>
      <c r="W1597" s="17">
        <v>133</v>
      </c>
      <c r="X1597" s="17">
        <v>12</v>
      </c>
      <c r="Y1597" s="17">
        <f t="shared" si="222"/>
        <v>0.58315466205103683</v>
      </c>
      <c r="Z1597" s="17">
        <f t="shared" si="223"/>
        <v>0.1290006819012392</v>
      </c>
      <c r="AA1597" s="17">
        <f t="shared" si="224"/>
        <v>0.15094553780109821</v>
      </c>
      <c r="AB1597" s="17">
        <f t="shared" si="225"/>
        <v>0.13689911824662579</v>
      </c>
      <c r="AD1597" s="17">
        <v>133</v>
      </c>
      <c r="AE1597" s="17">
        <v>12</v>
      </c>
      <c r="AF1597" s="17">
        <f>SUMPRODUCT(Y1597:AB1597,'Coded Choice Data'!C1597:F1597)</f>
        <v>0.13689911824662579</v>
      </c>
      <c r="AG1597" s="17">
        <f t="shared" si="226"/>
        <v>-1.9885109875658482</v>
      </c>
    </row>
    <row r="1598" spans="9:33" x14ac:dyDescent="0.3">
      <c r="I1598" s="16">
        <v>134</v>
      </c>
      <c r="J1598" s="16">
        <v>1</v>
      </c>
      <c r="K1598" s="17">
        <f>SUMPRODUCT($A$2:$G$2,'Des Matrix All Tasks All Resp'!C1599:I1599)</f>
        <v>-0.69446976714678621</v>
      </c>
      <c r="L1598" s="17">
        <f>SUMPRODUCT($A$2:$G$2,'Des Matrix All Tasks All Resp'!J1599:P1599)</f>
        <v>-1.1975725696168413</v>
      </c>
      <c r="M1598" s="17">
        <f>SUMPRODUCT($A$2:$G$2,'Des Matrix All Tasks All Resp'!Q1599:W1599)</f>
        <v>0.66584189037001906</v>
      </c>
      <c r="N1598" s="17">
        <f>SUMPRODUCT($A$2:$G$2,'Des Matrix All Tasks All Resp'!X1599:AD1599)</f>
        <v>-0.79214457067197641</v>
      </c>
      <c r="P1598" s="17">
        <v>134</v>
      </c>
      <c r="Q1598" s="17">
        <v>1</v>
      </c>
      <c r="R1598" s="17">
        <f t="shared" si="218"/>
        <v>0.49933914382267025</v>
      </c>
      <c r="S1598" s="17">
        <f t="shared" si="219"/>
        <v>0.30192622799302171</v>
      </c>
      <c r="T1598" s="17">
        <f t="shared" si="220"/>
        <v>1.9461282584821706</v>
      </c>
      <c r="U1598" s="17">
        <f t="shared" si="221"/>
        <v>0.45287253595681493</v>
      </c>
      <c r="W1598" s="17">
        <v>134</v>
      </c>
      <c r="X1598" s="17">
        <v>1</v>
      </c>
      <c r="Y1598" s="17">
        <f t="shared" si="222"/>
        <v>0.15603050430241394</v>
      </c>
      <c r="Z1598" s="17">
        <f t="shared" si="223"/>
        <v>9.4344098992981823E-2</v>
      </c>
      <c r="AA1598" s="17">
        <f t="shared" si="224"/>
        <v>0.60811449966355624</v>
      </c>
      <c r="AB1598" s="17">
        <f t="shared" si="225"/>
        <v>0.14151089704104794</v>
      </c>
      <c r="AD1598" s="17">
        <v>134</v>
      </c>
      <c r="AE1598" s="17">
        <v>1</v>
      </c>
      <c r="AF1598" s="17">
        <f>SUMPRODUCT(Y1598:AB1598,'Coded Choice Data'!C1598:F1598)</f>
        <v>9.4344098992981823E-2</v>
      </c>
      <c r="AG1598" s="17">
        <f t="shared" si="226"/>
        <v>-2.3608065529180977</v>
      </c>
    </row>
    <row r="1599" spans="9:33" x14ac:dyDescent="0.3">
      <c r="I1599" s="16">
        <v>134</v>
      </c>
      <c r="J1599" s="16">
        <v>2</v>
      </c>
      <c r="K1599" s="17">
        <f>SUMPRODUCT($A$2:$G$2,'Des Matrix All Tasks All Resp'!C1600:I1600)</f>
        <v>-0.29981689164942416</v>
      </c>
      <c r="L1599" s="17">
        <f>SUMPRODUCT($A$2:$G$2,'Des Matrix All Tasks All Resp'!J1600:P1600)</f>
        <v>0.65706357561691719</v>
      </c>
      <c r="M1599" s="17">
        <f>SUMPRODUCT($A$2:$G$2,'Des Matrix All Tasks All Resp'!Q1600:W1600)</f>
        <v>-1.0671293456207582</v>
      </c>
      <c r="N1599" s="17">
        <f>SUMPRODUCT($A$2:$G$2,'Des Matrix All Tasks All Resp'!X1600:AD1600)</f>
        <v>-0.79214457067197641</v>
      </c>
      <c r="P1599" s="17">
        <v>134</v>
      </c>
      <c r="Q1599" s="17">
        <v>2</v>
      </c>
      <c r="R1599" s="17">
        <f t="shared" si="218"/>
        <v>0.74095388310426558</v>
      </c>
      <c r="S1599" s="17">
        <f t="shared" si="219"/>
        <v>1.9291192963151294</v>
      </c>
      <c r="T1599" s="17">
        <f t="shared" si="220"/>
        <v>0.3439945909823911</v>
      </c>
      <c r="U1599" s="17">
        <f t="shared" si="221"/>
        <v>0.45287253595681493</v>
      </c>
      <c r="W1599" s="17">
        <v>134</v>
      </c>
      <c r="X1599" s="17">
        <v>2</v>
      </c>
      <c r="Y1599" s="17">
        <f t="shared" si="222"/>
        <v>0.21371982717594143</v>
      </c>
      <c r="Z1599" s="17">
        <f t="shared" si="223"/>
        <v>0.55643279833142645</v>
      </c>
      <c r="AA1599" s="17">
        <f t="shared" si="224"/>
        <v>9.922137694481846E-2</v>
      </c>
      <c r="AB1599" s="17">
        <f t="shared" si="225"/>
        <v>0.13062599754781365</v>
      </c>
      <c r="AD1599" s="17">
        <v>134</v>
      </c>
      <c r="AE1599" s="17">
        <v>2</v>
      </c>
      <c r="AF1599" s="17">
        <f>SUMPRODUCT(Y1599:AB1599,'Coded Choice Data'!C1599:F1599)</f>
        <v>0.21371982717594143</v>
      </c>
      <c r="AG1599" s="17">
        <f t="shared" si="226"/>
        <v>-1.543089340539995</v>
      </c>
    </row>
    <row r="1600" spans="9:33" x14ac:dyDescent="0.3">
      <c r="I1600" s="16">
        <v>134</v>
      </c>
      <c r="J1600" s="16">
        <v>3</v>
      </c>
      <c r="K1600" s="17">
        <f>SUMPRODUCT($A$2:$G$2,'Des Matrix All Tasks All Resp'!C1601:I1601)</f>
        <v>1.3392610796480227</v>
      </c>
      <c r="L1600" s="17">
        <f>SUMPRODUCT($A$2:$G$2,'Des Matrix All Tasks All Resp'!J1601:P1601)</f>
        <v>-0.68125478487649804</v>
      </c>
      <c r="M1600" s="17">
        <f>SUMPRODUCT($A$2:$G$2,'Des Matrix All Tasks All Resp'!Q1601:W1601)</f>
        <v>-0.8515711716844464</v>
      </c>
      <c r="N1600" s="17">
        <f>SUMPRODUCT($A$2:$G$2,'Des Matrix All Tasks All Resp'!X1601:AD1601)</f>
        <v>-0.79214457067197641</v>
      </c>
      <c r="P1600" s="17">
        <v>134</v>
      </c>
      <c r="Q1600" s="17">
        <v>3</v>
      </c>
      <c r="R1600" s="17">
        <f t="shared" si="218"/>
        <v>3.8162225787435333</v>
      </c>
      <c r="S1600" s="17">
        <f t="shared" si="219"/>
        <v>0.50598169568907869</v>
      </c>
      <c r="T1600" s="17">
        <f t="shared" si="220"/>
        <v>0.42674391698803016</v>
      </c>
      <c r="U1600" s="17">
        <f t="shared" si="221"/>
        <v>0.45287253595681493</v>
      </c>
      <c r="W1600" s="17">
        <v>134</v>
      </c>
      <c r="X1600" s="17">
        <v>3</v>
      </c>
      <c r="Y1600" s="17">
        <f t="shared" si="222"/>
        <v>0.73363208360075771</v>
      </c>
      <c r="Z1600" s="17">
        <f t="shared" si="223"/>
        <v>9.7270114101793301E-2</v>
      </c>
      <c r="AA1600" s="17">
        <f t="shared" si="224"/>
        <v>8.2037413312237836E-2</v>
      </c>
      <c r="AB1600" s="17">
        <f t="shared" si="225"/>
        <v>8.7060388985211054E-2</v>
      </c>
      <c r="AD1600" s="17">
        <v>134</v>
      </c>
      <c r="AE1600" s="17">
        <v>3</v>
      </c>
      <c r="AF1600" s="17">
        <f>SUMPRODUCT(Y1600:AB1600,'Coded Choice Data'!C1600:F1600)</f>
        <v>0.73363208360075771</v>
      </c>
      <c r="AG1600" s="17">
        <f t="shared" si="226"/>
        <v>-0.30974762453497645</v>
      </c>
    </row>
    <row r="1601" spans="9:33" x14ac:dyDescent="0.3">
      <c r="I1601" s="16">
        <v>134</v>
      </c>
      <c r="J1601" s="16">
        <v>4</v>
      </c>
      <c r="K1601" s="17">
        <f>SUMPRODUCT($A$2:$G$2,'Des Matrix All Tasks All Resp'!C1602:I1602)</f>
        <v>-0.8515711716844464</v>
      </c>
      <c r="L1601" s="17">
        <f>SUMPRODUCT($A$2:$G$2,'Des Matrix All Tasks All Resp'!J1602:P1602)</f>
        <v>-1.0671293456207582</v>
      </c>
      <c r="M1601" s="17">
        <f>SUMPRODUCT($A$2:$G$2,'Des Matrix All Tasks All Resp'!Q1602:W1602)</f>
        <v>-1.1975725696168413</v>
      </c>
      <c r="N1601" s="17">
        <f>SUMPRODUCT($A$2:$G$2,'Des Matrix All Tasks All Resp'!X1602:AD1602)</f>
        <v>-0.79214457067197641</v>
      </c>
      <c r="P1601" s="17">
        <v>134</v>
      </c>
      <c r="Q1601" s="17">
        <v>4</v>
      </c>
      <c r="R1601" s="17">
        <f t="shared" si="218"/>
        <v>0.42674391698803016</v>
      </c>
      <c r="S1601" s="17">
        <f t="shared" si="219"/>
        <v>0.3439945909823911</v>
      </c>
      <c r="T1601" s="17">
        <f t="shared" si="220"/>
        <v>0.30192622799302171</v>
      </c>
      <c r="U1601" s="17">
        <f t="shared" si="221"/>
        <v>0.45287253595681493</v>
      </c>
      <c r="W1601" s="17">
        <v>134</v>
      </c>
      <c r="X1601" s="17">
        <v>4</v>
      </c>
      <c r="Y1601" s="17">
        <f t="shared" si="222"/>
        <v>0.27973352394784146</v>
      </c>
      <c r="Z1601" s="17">
        <f t="shared" si="223"/>
        <v>0.22549078106062309</v>
      </c>
      <c r="AA1601" s="17">
        <f t="shared" si="224"/>
        <v>0.19791468458386108</v>
      </c>
      <c r="AB1601" s="17">
        <f t="shared" si="225"/>
        <v>0.29686101040767443</v>
      </c>
      <c r="AD1601" s="17">
        <v>134</v>
      </c>
      <c r="AE1601" s="17">
        <v>4</v>
      </c>
      <c r="AF1601" s="17">
        <f>SUMPRODUCT(Y1601:AB1601,'Coded Choice Data'!C1601:F1601)</f>
        <v>0.22549078106062309</v>
      </c>
      <c r="AG1601" s="17">
        <f t="shared" si="226"/>
        <v>-1.4894760030896363</v>
      </c>
    </row>
    <row r="1602" spans="9:33" x14ac:dyDescent="0.3">
      <c r="I1602" s="16">
        <v>134</v>
      </c>
      <c r="J1602" s="16">
        <v>5</v>
      </c>
      <c r="K1602" s="17">
        <f>SUMPRODUCT($A$2:$G$2,'Des Matrix All Tasks All Resp'!C1603:I1603)</f>
        <v>1.3392610796480227</v>
      </c>
      <c r="L1602" s="17">
        <f>SUMPRODUCT($A$2:$G$2,'Des Matrix All Tasks All Resp'!J1603:P1603)</f>
        <v>0.65706357561691719</v>
      </c>
      <c r="M1602" s="17">
        <f>SUMPRODUCT($A$2:$G$2,'Des Matrix All Tasks All Resp'!Q1603:W1603)</f>
        <v>0.66584189037001906</v>
      </c>
      <c r="N1602" s="17">
        <f>SUMPRODUCT($A$2:$G$2,'Des Matrix All Tasks All Resp'!X1603:AD1603)</f>
        <v>-0.79214457067197641</v>
      </c>
      <c r="P1602" s="17">
        <v>134</v>
      </c>
      <c r="Q1602" s="17">
        <v>5</v>
      </c>
      <c r="R1602" s="17">
        <f t="shared" si="218"/>
        <v>3.8162225787435333</v>
      </c>
      <c r="S1602" s="17">
        <f t="shared" si="219"/>
        <v>1.9291192963151294</v>
      </c>
      <c r="T1602" s="17">
        <f t="shared" si="220"/>
        <v>1.9461282584821706</v>
      </c>
      <c r="U1602" s="17">
        <f t="shared" si="221"/>
        <v>0.45287253595681493</v>
      </c>
      <c r="W1602" s="17">
        <v>134</v>
      </c>
      <c r="X1602" s="17">
        <v>5</v>
      </c>
      <c r="Y1602" s="17">
        <f t="shared" si="222"/>
        <v>0.46857342987741968</v>
      </c>
      <c r="Z1602" s="17">
        <f t="shared" si="223"/>
        <v>0.23686617503707263</v>
      </c>
      <c r="AA1602" s="17">
        <f t="shared" si="224"/>
        <v>0.23895461395194584</v>
      </c>
      <c r="AB1602" s="17">
        <f t="shared" si="225"/>
        <v>5.5605781133561828E-2</v>
      </c>
      <c r="AD1602" s="17">
        <v>134</v>
      </c>
      <c r="AE1602" s="17">
        <v>5</v>
      </c>
      <c r="AF1602" s="17">
        <f>SUMPRODUCT(Y1602:AB1602,'Coded Choice Data'!C1602:F1602)</f>
        <v>0.23895461395194584</v>
      </c>
      <c r="AG1602" s="17">
        <f t="shared" si="226"/>
        <v>-1.4314816448665266</v>
      </c>
    </row>
    <row r="1603" spans="9:33" x14ac:dyDescent="0.3">
      <c r="I1603" s="16">
        <v>134</v>
      </c>
      <c r="J1603" s="16">
        <v>6</v>
      </c>
      <c r="K1603" s="17">
        <f>SUMPRODUCT($A$2:$G$2,'Des Matrix All Tasks All Resp'!C1604:I1604)</f>
        <v>-0.68125478487649804</v>
      </c>
      <c r="L1603" s="17">
        <f>SUMPRODUCT($A$2:$G$2,'Des Matrix All Tasks All Resp'!J1604:P1604)</f>
        <v>-0.29981689164942416</v>
      </c>
      <c r="M1603" s="17">
        <f>SUMPRODUCT($A$2:$G$2,'Des Matrix All Tasks All Resp'!Q1604:W1604)</f>
        <v>-0.69446976714678621</v>
      </c>
      <c r="N1603" s="17">
        <f>SUMPRODUCT($A$2:$G$2,'Des Matrix All Tasks All Resp'!X1604:AD1604)</f>
        <v>-0.79214457067197641</v>
      </c>
      <c r="P1603" s="17">
        <v>134</v>
      </c>
      <c r="Q1603" s="17">
        <v>6</v>
      </c>
      <c r="R1603" s="17">
        <f t="shared" ref="R1603:R1666" si="227">EXP(K1603)</f>
        <v>0.50598169568907869</v>
      </c>
      <c r="S1603" s="17">
        <f t="shared" ref="S1603:S1666" si="228">EXP(L1603)</f>
        <v>0.74095388310426558</v>
      </c>
      <c r="T1603" s="17">
        <f t="shared" ref="T1603:T1666" si="229">EXP(M1603)</f>
        <v>0.49933914382267025</v>
      </c>
      <c r="U1603" s="17">
        <f t="shared" ref="U1603:U1666" si="230">EXP(N1603)</f>
        <v>0.45287253595681493</v>
      </c>
      <c r="W1603" s="17">
        <v>134</v>
      </c>
      <c r="X1603" s="17">
        <v>6</v>
      </c>
      <c r="Y1603" s="17">
        <f t="shared" ref="Y1603:Y1666" si="231">R1603/SUM($R1603:$U1603)</f>
        <v>0.23008086144146769</v>
      </c>
      <c r="Z1603" s="17">
        <f t="shared" ref="Z1603:Z1666" si="232">S1603/SUM($R1603:$U1603)</f>
        <v>0.33692781609591671</v>
      </c>
      <c r="AA1603" s="17">
        <f t="shared" ref="AA1603:AA1666" si="233">T1603/SUM($R1603:$U1603)</f>
        <v>0.22706034890393112</v>
      </c>
      <c r="AB1603" s="17">
        <f t="shared" ref="AB1603:AB1666" si="234">U1603/SUM($R1603:$U1603)</f>
        <v>0.20593097355868456</v>
      </c>
      <c r="AD1603" s="17">
        <v>134</v>
      </c>
      <c r="AE1603" s="17">
        <v>6</v>
      </c>
      <c r="AF1603" s="17">
        <f>SUMPRODUCT(Y1603:AB1603,'Coded Choice Data'!C1603:F1603)</f>
        <v>0.33692781609591671</v>
      </c>
      <c r="AG1603" s="17">
        <f t="shared" ref="AG1603:AG1666" si="235">LN(AF1603)</f>
        <v>-1.0878865671339988</v>
      </c>
    </row>
    <row r="1604" spans="9:33" x14ac:dyDescent="0.3">
      <c r="I1604" s="16">
        <v>134</v>
      </c>
      <c r="J1604" s="16">
        <v>7</v>
      </c>
      <c r="K1604" s="17">
        <f>SUMPRODUCT($A$2:$G$2,'Des Matrix All Tasks All Resp'!C1605:I1605)</f>
        <v>0.66584189037001906</v>
      </c>
      <c r="L1604" s="17">
        <f>SUMPRODUCT($A$2:$G$2,'Des Matrix All Tasks All Resp'!J1605:P1605)</f>
        <v>-0.8515711716844464</v>
      </c>
      <c r="M1604" s="17">
        <f>SUMPRODUCT($A$2:$G$2,'Des Matrix All Tasks All Resp'!Q1605:W1605)</f>
        <v>-0.29981689164942416</v>
      </c>
      <c r="N1604" s="17">
        <f>SUMPRODUCT($A$2:$G$2,'Des Matrix All Tasks All Resp'!X1605:AD1605)</f>
        <v>-0.79214457067197641</v>
      </c>
      <c r="P1604" s="17">
        <v>134</v>
      </c>
      <c r="Q1604" s="17">
        <v>7</v>
      </c>
      <c r="R1604" s="17">
        <f t="shared" si="227"/>
        <v>1.9461282584821706</v>
      </c>
      <c r="S1604" s="17">
        <f t="shared" si="228"/>
        <v>0.42674391698803016</v>
      </c>
      <c r="T1604" s="17">
        <f t="shared" si="229"/>
        <v>0.74095388310426558</v>
      </c>
      <c r="U1604" s="17">
        <f t="shared" si="230"/>
        <v>0.45287253595681493</v>
      </c>
      <c r="W1604" s="17">
        <v>134</v>
      </c>
      <c r="X1604" s="17">
        <v>7</v>
      </c>
      <c r="Y1604" s="17">
        <f t="shared" si="231"/>
        <v>0.54563855254439342</v>
      </c>
      <c r="Z1604" s="17">
        <f t="shared" si="232"/>
        <v>0.1196467561465229</v>
      </c>
      <c r="AA1604" s="17">
        <f t="shared" si="233"/>
        <v>0.20774221972115875</v>
      </c>
      <c r="AB1604" s="17">
        <f t="shared" si="234"/>
        <v>0.12697247158792493</v>
      </c>
      <c r="AD1604" s="17">
        <v>134</v>
      </c>
      <c r="AE1604" s="17">
        <v>7</v>
      </c>
      <c r="AF1604" s="17">
        <f>SUMPRODUCT(Y1604:AB1604,'Coded Choice Data'!C1604:F1604)</f>
        <v>0.54563855254439342</v>
      </c>
      <c r="AG1604" s="17">
        <f t="shared" si="235"/>
        <v>-0.60579851412740759</v>
      </c>
    </row>
    <row r="1605" spans="9:33" x14ac:dyDescent="0.3">
      <c r="I1605" s="16">
        <v>134</v>
      </c>
      <c r="J1605" s="16">
        <v>8</v>
      </c>
      <c r="K1605" s="17">
        <f>SUMPRODUCT($A$2:$G$2,'Des Matrix All Tasks All Resp'!C1606:I1606)</f>
        <v>-1.1975725696168413</v>
      </c>
      <c r="L1605" s="17">
        <f>SUMPRODUCT($A$2:$G$2,'Des Matrix All Tasks All Resp'!J1606:P1606)</f>
        <v>-0.68125478487649804</v>
      </c>
      <c r="M1605" s="17">
        <f>SUMPRODUCT($A$2:$G$2,'Des Matrix All Tasks All Resp'!Q1606:W1606)</f>
        <v>0.65706357561691719</v>
      </c>
      <c r="N1605" s="17">
        <f>SUMPRODUCT($A$2:$G$2,'Des Matrix All Tasks All Resp'!X1606:AD1606)</f>
        <v>-0.79214457067197641</v>
      </c>
      <c r="P1605" s="17">
        <v>134</v>
      </c>
      <c r="Q1605" s="17">
        <v>8</v>
      </c>
      <c r="R1605" s="17">
        <f t="shared" si="227"/>
        <v>0.30192622799302171</v>
      </c>
      <c r="S1605" s="17">
        <f t="shared" si="228"/>
        <v>0.50598169568907869</v>
      </c>
      <c r="T1605" s="17">
        <f t="shared" si="229"/>
        <v>1.9291192963151294</v>
      </c>
      <c r="U1605" s="17">
        <f t="shared" si="230"/>
        <v>0.45287253595681493</v>
      </c>
      <c r="W1605" s="17">
        <v>134</v>
      </c>
      <c r="X1605" s="17">
        <v>8</v>
      </c>
      <c r="Y1605" s="17">
        <f t="shared" si="231"/>
        <v>9.4650694721508805E-2</v>
      </c>
      <c r="Z1605" s="17">
        <f t="shared" si="232"/>
        <v>0.15861993617343256</v>
      </c>
      <c r="AA1605" s="17">
        <f t="shared" si="233"/>
        <v>0.60475859553716993</v>
      </c>
      <c r="AB1605" s="17">
        <f t="shared" si="234"/>
        <v>0.14197077356788865</v>
      </c>
      <c r="AD1605" s="17">
        <v>134</v>
      </c>
      <c r="AE1605" s="17">
        <v>8</v>
      </c>
      <c r="AF1605" s="17">
        <f>SUMPRODUCT(Y1605:AB1605,'Coded Choice Data'!C1605:F1605)</f>
        <v>0.60475859553716993</v>
      </c>
      <c r="AG1605" s="17">
        <f t="shared" si="235"/>
        <v>-0.5029259162202605</v>
      </c>
    </row>
    <row r="1606" spans="9:33" x14ac:dyDescent="0.3">
      <c r="I1606" s="16">
        <v>134</v>
      </c>
      <c r="J1606" s="16">
        <v>9</v>
      </c>
      <c r="K1606" s="17">
        <f>SUMPRODUCT($A$2:$G$2,'Des Matrix All Tasks All Resp'!C1607:I1607)</f>
        <v>-1.0671293456207582</v>
      </c>
      <c r="L1606" s="17">
        <f>SUMPRODUCT($A$2:$G$2,'Des Matrix All Tasks All Resp'!J1607:P1607)</f>
        <v>-0.69446976714678621</v>
      </c>
      <c r="M1606" s="17">
        <f>SUMPRODUCT($A$2:$G$2,'Des Matrix All Tasks All Resp'!Q1607:W1607)</f>
        <v>1.3392610796480227</v>
      </c>
      <c r="N1606" s="17">
        <f>SUMPRODUCT($A$2:$G$2,'Des Matrix All Tasks All Resp'!X1607:AD1607)</f>
        <v>-0.79214457067197641</v>
      </c>
      <c r="P1606" s="17">
        <v>134</v>
      </c>
      <c r="Q1606" s="17">
        <v>9</v>
      </c>
      <c r="R1606" s="17">
        <f t="shared" si="227"/>
        <v>0.3439945909823911</v>
      </c>
      <c r="S1606" s="17">
        <f t="shared" si="228"/>
        <v>0.49933914382267025</v>
      </c>
      <c r="T1606" s="17">
        <f t="shared" si="229"/>
        <v>3.8162225787435333</v>
      </c>
      <c r="U1606" s="17">
        <f t="shared" si="230"/>
        <v>0.45287253595681493</v>
      </c>
      <c r="W1606" s="17">
        <v>134</v>
      </c>
      <c r="X1606" s="17">
        <v>9</v>
      </c>
      <c r="Y1606" s="17">
        <f t="shared" si="231"/>
        <v>6.7285941987372616E-2</v>
      </c>
      <c r="Z1606" s="17">
        <f t="shared" si="232"/>
        <v>9.7671607473026778E-2</v>
      </c>
      <c r="AA1606" s="17">
        <f t="shared" si="233"/>
        <v>0.7464597926116322</v>
      </c>
      <c r="AB1606" s="17">
        <f t="shared" si="234"/>
        <v>8.8582657927968433E-2</v>
      </c>
      <c r="AD1606" s="17">
        <v>134</v>
      </c>
      <c r="AE1606" s="17">
        <v>9</v>
      </c>
      <c r="AF1606" s="17">
        <f>SUMPRODUCT(Y1606:AB1606,'Coded Choice Data'!C1606:F1606)</f>
        <v>0.7464597926116322</v>
      </c>
      <c r="AG1606" s="17">
        <f t="shared" si="235"/>
        <v>-0.29241352465689846</v>
      </c>
    </row>
    <row r="1607" spans="9:33" x14ac:dyDescent="0.3">
      <c r="I1607" s="16">
        <v>134</v>
      </c>
      <c r="J1607" s="16">
        <v>10</v>
      </c>
      <c r="K1607" s="17">
        <f>SUMPRODUCT($A$2:$G$2,'Des Matrix All Tasks All Resp'!C1608:I1608)</f>
        <v>-0.29981689164942416</v>
      </c>
      <c r="L1607" s="17">
        <f>SUMPRODUCT($A$2:$G$2,'Des Matrix All Tasks All Resp'!J1608:P1608)</f>
        <v>1.3392610796480227</v>
      </c>
      <c r="M1607" s="17">
        <f>SUMPRODUCT($A$2:$G$2,'Des Matrix All Tasks All Resp'!Q1608:W1608)</f>
        <v>-1.1975725696168413</v>
      </c>
      <c r="N1607" s="17">
        <f>SUMPRODUCT($A$2:$G$2,'Des Matrix All Tasks All Resp'!X1608:AD1608)</f>
        <v>-0.79214457067197641</v>
      </c>
      <c r="P1607" s="17">
        <v>134</v>
      </c>
      <c r="Q1607" s="17">
        <v>10</v>
      </c>
      <c r="R1607" s="17">
        <f t="shared" si="227"/>
        <v>0.74095388310426558</v>
      </c>
      <c r="S1607" s="17">
        <f t="shared" si="228"/>
        <v>3.8162225787435333</v>
      </c>
      <c r="T1607" s="17">
        <f t="shared" si="229"/>
        <v>0.30192622799302171</v>
      </c>
      <c r="U1607" s="17">
        <f t="shared" si="230"/>
        <v>0.45287253595681493</v>
      </c>
      <c r="W1607" s="17">
        <v>134</v>
      </c>
      <c r="X1607" s="17">
        <v>10</v>
      </c>
      <c r="Y1607" s="17">
        <f t="shared" si="231"/>
        <v>0.13948745082729661</v>
      </c>
      <c r="Z1607" s="17">
        <f t="shared" si="232"/>
        <v>0.71841874566922448</v>
      </c>
      <c r="AA1607" s="17">
        <f t="shared" si="233"/>
        <v>5.6838786921805544E-2</v>
      </c>
      <c r="AB1607" s="17">
        <f t="shared" si="234"/>
        <v>8.525501658167324E-2</v>
      </c>
      <c r="AD1607" s="17">
        <v>134</v>
      </c>
      <c r="AE1607" s="17">
        <v>10</v>
      </c>
      <c r="AF1607" s="17">
        <f>SUMPRODUCT(Y1607:AB1607,'Coded Choice Data'!C1607:F1607)</f>
        <v>0.71841874566922448</v>
      </c>
      <c r="AG1607" s="17">
        <f t="shared" si="235"/>
        <v>-0.33070266869701831</v>
      </c>
    </row>
    <row r="1608" spans="9:33" x14ac:dyDescent="0.3">
      <c r="I1608" s="16">
        <v>134</v>
      </c>
      <c r="J1608" s="16">
        <v>11</v>
      </c>
      <c r="K1608" s="17">
        <f>SUMPRODUCT($A$2:$G$2,'Des Matrix All Tasks All Resp'!C1609:I1609)</f>
        <v>-1.0671293456207582</v>
      </c>
      <c r="L1608" s="17">
        <f>SUMPRODUCT($A$2:$G$2,'Des Matrix All Tasks All Resp'!J1609:P1609)</f>
        <v>0.66584189037001906</v>
      </c>
      <c r="M1608" s="17">
        <f>SUMPRODUCT($A$2:$G$2,'Des Matrix All Tasks All Resp'!Q1609:W1609)</f>
        <v>-0.68125478487649804</v>
      </c>
      <c r="N1608" s="17">
        <f>SUMPRODUCT($A$2:$G$2,'Des Matrix All Tasks All Resp'!X1609:AD1609)</f>
        <v>-0.79214457067197641</v>
      </c>
      <c r="P1608" s="17">
        <v>134</v>
      </c>
      <c r="Q1608" s="17">
        <v>11</v>
      </c>
      <c r="R1608" s="17">
        <f t="shared" si="227"/>
        <v>0.3439945909823911</v>
      </c>
      <c r="S1608" s="17">
        <f t="shared" si="228"/>
        <v>1.9461282584821706</v>
      </c>
      <c r="T1608" s="17">
        <f t="shared" si="229"/>
        <v>0.50598169568907869</v>
      </c>
      <c r="U1608" s="17">
        <f t="shared" si="230"/>
        <v>0.45287253595681493</v>
      </c>
      <c r="W1608" s="17">
        <v>134</v>
      </c>
      <c r="X1608" s="17">
        <v>11</v>
      </c>
      <c r="Y1608" s="17">
        <f t="shared" si="231"/>
        <v>0.10587781396870258</v>
      </c>
      <c r="Z1608" s="17">
        <f t="shared" si="232"/>
        <v>0.59899722586439763</v>
      </c>
      <c r="AA1608" s="17">
        <f t="shared" si="233"/>
        <v>0.15573569251407005</v>
      </c>
      <c r="AB1608" s="17">
        <f t="shared" si="234"/>
        <v>0.1393892676528298</v>
      </c>
      <c r="AD1608" s="17">
        <v>134</v>
      </c>
      <c r="AE1608" s="17">
        <v>11</v>
      </c>
      <c r="AF1608" s="17">
        <f>SUMPRODUCT(Y1608:AB1608,'Coded Choice Data'!C1608:F1608)</f>
        <v>0.15573569251407005</v>
      </c>
      <c r="AG1608" s="17">
        <f t="shared" si="235"/>
        <v>-1.8595949874020634</v>
      </c>
    </row>
    <row r="1609" spans="9:33" x14ac:dyDescent="0.3">
      <c r="I1609" s="16">
        <v>134</v>
      </c>
      <c r="J1609" s="16">
        <v>12</v>
      </c>
      <c r="K1609" s="17">
        <f>SUMPRODUCT($A$2:$G$2,'Des Matrix All Tasks All Resp'!C1610:I1610)</f>
        <v>0.65706357561691719</v>
      </c>
      <c r="L1609" s="17">
        <f>SUMPRODUCT($A$2:$G$2,'Des Matrix All Tasks All Resp'!J1610:P1610)</f>
        <v>-0.8515711716844464</v>
      </c>
      <c r="M1609" s="17">
        <f>SUMPRODUCT($A$2:$G$2,'Des Matrix All Tasks All Resp'!Q1610:W1610)</f>
        <v>-0.69446976714678621</v>
      </c>
      <c r="N1609" s="17">
        <f>SUMPRODUCT($A$2:$G$2,'Des Matrix All Tasks All Resp'!X1610:AD1610)</f>
        <v>-0.79214457067197641</v>
      </c>
      <c r="P1609" s="17">
        <v>134</v>
      </c>
      <c r="Q1609" s="17">
        <v>12</v>
      </c>
      <c r="R1609" s="17">
        <f t="shared" si="227"/>
        <v>1.9291192963151294</v>
      </c>
      <c r="S1609" s="17">
        <f t="shared" si="228"/>
        <v>0.42674391698803016</v>
      </c>
      <c r="T1609" s="17">
        <f t="shared" si="229"/>
        <v>0.49933914382267025</v>
      </c>
      <c r="U1609" s="17">
        <f t="shared" si="230"/>
        <v>0.45287253595681493</v>
      </c>
      <c r="W1609" s="17">
        <v>134</v>
      </c>
      <c r="X1609" s="17">
        <v>12</v>
      </c>
      <c r="Y1609" s="17">
        <f t="shared" si="231"/>
        <v>0.58315466205103683</v>
      </c>
      <c r="Z1609" s="17">
        <f t="shared" si="232"/>
        <v>0.1290006819012392</v>
      </c>
      <c r="AA1609" s="17">
        <f t="shared" si="233"/>
        <v>0.15094553780109821</v>
      </c>
      <c r="AB1609" s="17">
        <f t="shared" si="234"/>
        <v>0.13689911824662579</v>
      </c>
      <c r="AD1609" s="17">
        <v>134</v>
      </c>
      <c r="AE1609" s="17">
        <v>12</v>
      </c>
      <c r="AF1609" s="17">
        <f>SUMPRODUCT(Y1609:AB1609,'Coded Choice Data'!C1609:F1609)</f>
        <v>0.13689911824662579</v>
      </c>
      <c r="AG1609" s="17">
        <f t="shared" si="235"/>
        <v>-1.9885109875658482</v>
      </c>
    </row>
    <row r="1610" spans="9:33" x14ac:dyDescent="0.3">
      <c r="I1610" s="16">
        <v>135</v>
      </c>
      <c r="J1610" s="16">
        <v>1</v>
      </c>
      <c r="K1610" s="17">
        <f>SUMPRODUCT($A$2:$G$2,'Des Matrix All Tasks All Resp'!C1611:I1611)</f>
        <v>-0.69446976714678621</v>
      </c>
      <c r="L1610" s="17">
        <f>SUMPRODUCT($A$2:$G$2,'Des Matrix All Tasks All Resp'!J1611:P1611)</f>
        <v>-1.1975725696168413</v>
      </c>
      <c r="M1610" s="17">
        <f>SUMPRODUCT($A$2:$G$2,'Des Matrix All Tasks All Resp'!Q1611:W1611)</f>
        <v>0.66584189037001906</v>
      </c>
      <c r="N1610" s="17">
        <f>SUMPRODUCT($A$2:$G$2,'Des Matrix All Tasks All Resp'!X1611:AD1611)</f>
        <v>-0.79214457067197641</v>
      </c>
      <c r="P1610" s="17">
        <v>135</v>
      </c>
      <c r="Q1610" s="17">
        <v>1</v>
      </c>
      <c r="R1610" s="17">
        <f t="shared" si="227"/>
        <v>0.49933914382267025</v>
      </c>
      <c r="S1610" s="17">
        <f t="shared" si="228"/>
        <v>0.30192622799302171</v>
      </c>
      <c r="T1610" s="17">
        <f t="shared" si="229"/>
        <v>1.9461282584821706</v>
      </c>
      <c r="U1610" s="17">
        <f t="shared" si="230"/>
        <v>0.45287253595681493</v>
      </c>
      <c r="W1610" s="17">
        <v>135</v>
      </c>
      <c r="X1610" s="17">
        <v>1</v>
      </c>
      <c r="Y1610" s="17">
        <f t="shared" si="231"/>
        <v>0.15603050430241394</v>
      </c>
      <c r="Z1610" s="17">
        <f t="shared" si="232"/>
        <v>9.4344098992981823E-2</v>
      </c>
      <c r="AA1610" s="17">
        <f t="shared" si="233"/>
        <v>0.60811449966355624</v>
      </c>
      <c r="AB1610" s="17">
        <f t="shared" si="234"/>
        <v>0.14151089704104794</v>
      </c>
      <c r="AD1610" s="17">
        <v>135</v>
      </c>
      <c r="AE1610" s="17">
        <v>1</v>
      </c>
      <c r="AF1610" s="17">
        <f>SUMPRODUCT(Y1610:AB1610,'Coded Choice Data'!C1610:F1610)</f>
        <v>0.60811449966355624</v>
      </c>
      <c r="AG1610" s="17">
        <f t="shared" si="235"/>
        <v>-0.49739209293123748</v>
      </c>
    </row>
    <row r="1611" spans="9:33" x14ac:dyDescent="0.3">
      <c r="I1611" s="16">
        <v>135</v>
      </c>
      <c r="J1611" s="16">
        <v>2</v>
      </c>
      <c r="K1611" s="17">
        <f>SUMPRODUCT($A$2:$G$2,'Des Matrix All Tasks All Resp'!C1612:I1612)</f>
        <v>-0.29981689164942416</v>
      </c>
      <c r="L1611" s="17">
        <f>SUMPRODUCT($A$2:$G$2,'Des Matrix All Tasks All Resp'!J1612:P1612)</f>
        <v>0.65706357561691719</v>
      </c>
      <c r="M1611" s="17">
        <f>SUMPRODUCT($A$2:$G$2,'Des Matrix All Tasks All Resp'!Q1612:W1612)</f>
        <v>-1.0671293456207582</v>
      </c>
      <c r="N1611" s="17">
        <f>SUMPRODUCT($A$2:$G$2,'Des Matrix All Tasks All Resp'!X1612:AD1612)</f>
        <v>-0.79214457067197641</v>
      </c>
      <c r="P1611" s="17">
        <v>135</v>
      </c>
      <c r="Q1611" s="17">
        <v>2</v>
      </c>
      <c r="R1611" s="17">
        <f t="shared" si="227"/>
        <v>0.74095388310426558</v>
      </c>
      <c r="S1611" s="17">
        <f t="shared" si="228"/>
        <v>1.9291192963151294</v>
      </c>
      <c r="T1611" s="17">
        <f t="shared" si="229"/>
        <v>0.3439945909823911</v>
      </c>
      <c r="U1611" s="17">
        <f t="shared" si="230"/>
        <v>0.45287253595681493</v>
      </c>
      <c r="W1611" s="17">
        <v>135</v>
      </c>
      <c r="X1611" s="17">
        <v>2</v>
      </c>
      <c r="Y1611" s="17">
        <f t="shared" si="231"/>
        <v>0.21371982717594143</v>
      </c>
      <c r="Z1611" s="17">
        <f t="shared" si="232"/>
        <v>0.55643279833142645</v>
      </c>
      <c r="AA1611" s="17">
        <f t="shared" si="233"/>
        <v>9.922137694481846E-2</v>
      </c>
      <c r="AB1611" s="17">
        <f t="shared" si="234"/>
        <v>0.13062599754781365</v>
      </c>
      <c r="AD1611" s="17">
        <v>135</v>
      </c>
      <c r="AE1611" s="17">
        <v>2</v>
      </c>
      <c r="AF1611" s="17">
        <f>SUMPRODUCT(Y1611:AB1611,'Coded Choice Data'!C1611:F1611)</f>
        <v>0.55643279833142645</v>
      </c>
      <c r="AG1611" s="17">
        <f t="shared" si="235"/>
        <v>-0.58620887327365379</v>
      </c>
    </row>
    <row r="1612" spans="9:33" x14ac:dyDescent="0.3">
      <c r="I1612" s="16">
        <v>135</v>
      </c>
      <c r="J1612" s="16">
        <v>3</v>
      </c>
      <c r="K1612" s="17">
        <f>SUMPRODUCT($A$2:$G$2,'Des Matrix All Tasks All Resp'!C1613:I1613)</f>
        <v>1.3392610796480227</v>
      </c>
      <c r="L1612" s="17">
        <f>SUMPRODUCT($A$2:$G$2,'Des Matrix All Tasks All Resp'!J1613:P1613)</f>
        <v>-0.68125478487649804</v>
      </c>
      <c r="M1612" s="17">
        <f>SUMPRODUCT($A$2:$G$2,'Des Matrix All Tasks All Resp'!Q1613:W1613)</f>
        <v>-0.8515711716844464</v>
      </c>
      <c r="N1612" s="17">
        <f>SUMPRODUCT($A$2:$G$2,'Des Matrix All Tasks All Resp'!X1613:AD1613)</f>
        <v>-0.79214457067197641</v>
      </c>
      <c r="P1612" s="17">
        <v>135</v>
      </c>
      <c r="Q1612" s="17">
        <v>3</v>
      </c>
      <c r="R1612" s="17">
        <f t="shared" si="227"/>
        <v>3.8162225787435333</v>
      </c>
      <c r="S1612" s="17">
        <f t="shared" si="228"/>
        <v>0.50598169568907869</v>
      </c>
      <c r="T1612" s="17">
        <f t="shared" si="229"/>
        <v>0.42674391698803016</v>
      </c>
      <c r="U1612" s="17">
        <f t="shared" si="230"/>
        <v>0.45287253595681493</v>
      </c>
      <c r="W1612" s="17">
        <v>135</v>
      </c>
      <c r="X1612" s="17">
        <v>3</v>
      </c>
      <c r="Y1612" s="17">
        <f t="shared" si="231"/>
        <v>0.73363208360075771</v>
      </c>
      <c r="Z1612" s="17">
        <f t="shared" si="232"/>
        <v>9.7270114101793301E-2</v>
      </c>
      <c r="AA1612" s="17">
        <f t="shared" si="233"/>
        <v>8.2037413312237836E-2</v>
      </c>
      <c r="AB1612" s="17">
        <f t="shared" si="234"/>
        <v>8.7060388985211054E-2</v>
      </c>
      <c r="AD1612" s="17">
        <v>135</v>
      </c>
      <c r="AE1612" s="17">
        <v>3</v>
      </c>
      <c r="AF1612" s="17">
        <f>SUMPRODUCT(Y1612:AB1612,'Coded Choice Data'!C1612:F1612)</f>
        <v>0.73363208360075771</v>
      </c>
      <c r="AG1612" s="17">
        <f t="shared" si="235"/>
        <v>-0.30974762453497645</v>
      </c>
    </row>
    <row r="1613" spans="9:33" x14ac:dyDescent="0.3">
      <c r="I1613" s="16">
        <v>135</v>
      </c>
      <c r="J1613" s="16">
        <v>4</v>
      </c>
      <c r="K1613" s="17">
        <f>SUMPRODUCT($A$2:$G$2,'Des Matrix All Tasks All Resp'!C1614:I1614)</f>
        <v>-0.8515711716844464</v>
      </c>
      <c r="L1613" s="17">
        <f>SUMPRODUCT($A$2:$G$2,'Des Matrix All Tasks All Resp'!J1614:P1614)</f>
        <v>-1.0671293456207582</v>
      </c>
      <c r="M1613" s="17">
        <f>SUMPRODUCT($A$2:$G$2,'Des Matrix All Tasks All Resp'!Q1614:W1614)</f>
        <v>-1.1975725696168413</v>
      </c>
      <c r="N1613" s="17">
        <f>SUMPRODUCT($A$2:$G$2,'Des Matrix All Tasks All Resp'!X1614:AD1614)</f>
        <v>-0.79214457067197641</v>
      </c>
      <c r="P1613" s="17">
        <v>135</v>
      </c>
      <c r="Q1613" s="17">
        <v>4</v>
      </c>
      <c r="R1613" s="17">
        <f t="shared" si="227"/>
        <v>0.42674391698803016</v>
      </c>
      <c r="S1613" s="17">
        <f t="shared" si="228"/>
        <v>0.3439945909823911</v>
      </c>
      <c r="T1613" s="17">
        <f t="shared" si="229"/>
        <v>0.30192622799302171</v>
      </c>
      <c r="U1613" s="17">
        <f t="shared" si="230"/>
        <v>0.45287253595681493</v>
      </c>
      <c r="W1613" s="17">
        <v>135</v>
      </c>
      <c r="X1613" s="17">
        <v>4</v>
      </c>
      <c r="Y1613" s="17">
        <f t="shared" si="231"/>
        <v>0.27973352394784146</v>
      </c>
      <c r="Z1613" s="17">
        <f t="shared" si="232"/>
        <v>0.22549078106062309</v>
      </c>
      <c r="AA1613" s="17">
        <f t="shared" si="233"/>
        <v>0.19791468458386108</v>
      </c>
      <c r="AB1613" s="17">
        <f t="shared" si="234"/>
        <v>0.29686101040767443</v>
      </c>
      <c r="AD1613" s="17">
        <v>135</v>
      </c>
      <c r="AE1613" s="17">
        <v>4</v>
      </c>
      <c r="AF1613" s="17">
        <f>SUMPRODUCT(Y1613:AB1613,'Coded Choice Data'!C1613:F1613)</f>
        <v>0.29686101040767443</v>
      </c>
      <c r="AG1613" s="17">
        <f t="shared" si="235"/>
        <v>-1.2144912281408544</v>
      </c>
    </row>
    <row r="1614" spans="9:33" x14ac:dyDescent="0.3">
      <c r="I1614" s="16">
        <v>135</v>
      </c>
      <c r="J1614" s="16">
        <v>5</v>
      </c>
      <c r="K1614" s="17">
        <f>SUMPRODUCT($A$2:$G$2,'Des Matrix All Tasks All Resp'!C1615:I1615)</f>
        <v>1.3392610796480227</v>
      </c>
      <c r="L1614" s="17">
        <f>SUMPRODUCT($A$2:$G$2,'Des Matrix All Tasks All Resp'!J1615:P1615)</f>
        <v>0.65706357561691719</v>
      </c>
      <c r="M1614" s="17">
        <f>SUMPRODUCT($A$2:$G$2,'Des Matrix All Tasks All Resp'!Q1615:W1615)</f>
        <v>0.66584189037001906</v>
      </c>
      <c r="N1614" s="17">
        <f>SUMPRODUCT($A$2:$G$2,'Des Matrix All Tasks All Resp'!X1615:AD1615)</f>
        <v>-0.79214457067197641</v>
      </c>
      <c r="P1614" s="17">
        <v>135</v>
      </c>
      <c r="Q1614" s="17">
        <v>5</v>
      </c>
      <c r="R1614" s="17">
        <f t="shared" si="227"/>
        <v>3.8162225787435333</v>
      </c>
      <c r="S1614" s="17">
        <f t="shared" si="228"/>
        <v>1.9291192963151294</v>
      </c>
      <c r="T1614" s="17">
        <f t="shared" si="229"/>
        <v>1.9461282584821706</v>
      </c>
      <c r="U1614" s="17">
        <f t="shared" si="230"/>
        <v>0.45287253595681493</v>
      </c>
      <c r="W1614" s="17">
        <v>135</v>
      </c>
      <c r="X1614" s="17">
        <v>5</v>
      </c>
      <c r="Y1614" s="17">
        <f t="shared" si="231"/>
        <v>0.46857342987741968</v>
      </c>
      <c r="Z1614" s="17">
        <f t="shared" si="232"/>
        <v>0.23686617503707263</v>
      </c>
      <c r="AA1614" s="17">
        <f t="shared" si="233"/>
        <v>0.23895461395194584</v>
      </c>
      <c r="AB1614" s="17">
        <f t="shared" si="234"/>
        <v>5.5605781133561828E-2</v>
      </c>
      <c r="AD1614" s="17">
        <v>135</v>
      </c>
      <c r="AE1614" s="17">
        <v>5</v>
      </c>
      <c r="AF1614" s="17">
        <f>SUMPRODUCT(Y1614:AB1614,'Coded Choice Data'!C1614:F1614)</f>
        <v>0.46857342987741968</v>
      </c>
      <c r="AG1614" s="17">
        <f t="shared" si="235"/>
        <v>-0.75806245558852292</v>
      </c>
    </row>
    <row r="1615" spans="9:33" x14ac:dyDescent="0.3">
      <c r="I1615" s="16">
        <v>135</v>
      </c>
      <c r="J1615" s="16">
        <v>6</v>
      </c>
      <c r="K1615" s="17">
        <f>SUMPRODUCT($A$2:$G$2,'Des Matrix All Tasks All Resp'!C1616:I1616)</f>
        <v>-0.68125478487649804</v>
      </c>
      <c r="L1615" s="17">
        <f>SUMPRODUCT($A$2:$G$2,'Des Matrix All Tasks All Resp'!J1616:P1616)</f>
        <v>-0.29981689164942416</v>
      </c>
      <c r="M1615" s="17">
        <f>SUMPRODUCT($A$2:$G$2,'Des Matrix All Tasks All Resp'!Q1616:W1616)</f>
        <v>-0.69446976714678621</v>
      </c>
      <c r="N1615" s="17">
        <f>SUMPRODUCT($A$2:$G$2,'Des Matrix All Tasks All Resp'!X1616:AD1616)</f>
        <v>-0.79214457067197641</v>
      </c>
      <c r="P1615" s="17">
        <v>135</v>
      </c>
      <c r="Q1615" s="17">
        <v>6</v>
      </c>
      <c r="R1615" s="17">
        <f t="shared" si="227"/>
        <v>0.50598169568907869</v>
      </c>
      <c r="S1615" s="17">
        <f t="shared" si="228"/>
        <v>0.74095388310426558</v>
      </c>
      <c r="T1615" s="17">
        <f t="shared" si="229"/>
        <v>0.49933914382267025</v>
      </c>
      <c r="U1615" s="17">
        <f t="shared" si="230"/>
        <v>0.45287253595681493</v>
      </c>
      <c r="W1615" s="17">
        <v>135</v>
      </c>
      <c r="X1615" s="17">
        <v>6</v>
      </c>
      <c r="Y1615" s="17">
        <f t="shared" si="231"/>
        <v>0.23008086144146769</v>
      </c>
      <c r="Z1615" s="17">
        <f t="shared" si="232"/>
        <v>0.33692781609591671</v>
      </c>
      <c r="AA1615" s="17">
        <f t="shared" si="233"/>
        <v>0.22706034890393112</v>
      </c>
      <c r="AB1615" s="17">
        <f t="shared" si="234"/>
        <v>0.20593097355868456</v>
      </c>
      <c r="AD1615" s="17">
        <v>135</v>
      </c>
      <c r="AE1615" s="17">
        <v>6</v>
      </c>
      <c r="AF1615" s="17">
        <f>SUMPRODUCT(Y1615:AB1615,'Coded Choice Data'!C1615:F1615)</f>
        <v>0.33692781609591671</v>
      </c>
      <c r="AG1615" s="17">
        <f t="shared" si="235"/>
        <v>-1.0878865671339988</v>
      </c>
    </row>
    <row r="1616" spans="9:33" x14ac:dyDescent="0.3">
      <c r="I1616" s="16">
        <v>135</v>
      </c>
      <c r="J1616" s="16">
        <v>7</v>
      </c>
      <c r="K1616" s="17">
        <f>SUMPRODUCT($A$2:$G$2,'Des Matrix All Tasks All Resp'!C1617:I1617)</f>
        <v>0.66584189037001906</v>
      </c>
      <c r="L1616" s="17">
        <f>SUMPRODUCT($A$2:$G$2,'Des Matrix All Tasks All Resp'!J1617:P1617)</f>
        <v>-0.8515711716844464</v>
      </c>
      <c r="M1616" s="17">
        <f>SUMPRODUCT($A$2:$G$2,'Des Matrix All Tasks All Resp'!Q1617:W1617)</f>
        <v>-0.29981689164942416</v>
      </c>
      <c r="N1616" s="17">
        <f>SUMPRODUCT($A$2:$G$2,'Des Matrix All Tasks All Resp'!X1617:AD1617)</f>
        <v>-0.79214457067197641</v>
      </c>
      <c r="P1616" s="17">
        <v>135</v>
      </c>
      <c r="Q1616" s="17">
        <v>7</v>
      </c>
      <c r="R1616" s="17">
        <f t="shared" si="227"/>
        <v>1.9461282584821706</v>
      </c>
      <c r="S1616" s="17">
        <f t="shared" si="228"/>
        <v>0.42674391698803016</v>
      </c>
      <c r="T1616" s="17">
        <f t="shared" si="229"/>
        <v>0.74095388310426558</v>
      </c>
      <c r="U1616" s="17">
        <f t="shared" si="230"/>
        <v>0.45287253595681493</v>
      </c>
      <c r="W1616" s="17">
        <v>135</v>
      </c>
      <c r="X1616" s="17">
        <v>7</v>
      </c>
      <c r="Y1616" s="17">
        <f t="shared" si="231"/>
        <v>0.54563855254439342</v>
      </c>
      <c r="Z1616" s="17">
        <f t="shared" si="232"/>
        <v>0.1196467561465229</v>
      </c>
      <c r="AA1616" s="17">
        <f t="shared" si="233"/>
        <v>0.20774221972115875</v>
      </c>
      <c r="AB1616" s="17">
        <f t="shared" si="234"/>
        <v>0.12697247158792493</v>
      </c>
      <c r="AD1616" s="17">
        <v>135</v>
      </c>
      <c r="AE1616" s="17">
        <v>7</v>
      </c>
      <c r="AF1616" s="17">
        <f>SUMPRODUCT(Y1616:AB1616,'Coded Choice Data'!C1616:F1616)</f>
        <v>0.20774221972115875</v>
      </c>
      <c r="AG1616" s="17">
        <f t="shared" si="235"/>
        <v>-1.5714572961468509</v>
      </c>
    </row>
    <row r="1617" spans="9:33" x14ac:dyDescent="0.3">
      <c r="I1617" s="16">
        <v>135</v>
      </c>
      <c r="J1617" s="16">
        <v>8</v>
      </c>
      <c r="K1617" s="17">
        <f>SUMPRODUCT($A$2:$G$2,'Des Matrix All Tasks All Resp'!C1618:I1618)</f>
        <v>-1.1975725696168413</v>
      </c>
      <c r="L1617" s="17">
        <f>SUMPRODUCT($A$2:$G$2,'Des Matrix All Tasks All Resp'!J1618:P1618)</f>
        <v>-0.68125478487649804</v>
      </c>
      <c r="M1617" s="17">
        <f>SUMPRODUCT($A$2:$G$2,'Des Matrix All Tasks All Resp'!Q1618:W1618)</f>
        <v>0.65706357561691719</v>
      </c>
      <c r="N1617" s="17">
        <f>SUMPRODUCT($A$2:$G$2,'Des Matrix All Tasks All Resp'!X1618:AD1618)</f>
        <v>-0.79214457067197641</v>
      </c>
      <c r="P1617" s="17">
        <v>135</v>
      </c>
      <c r="Q1617" s="17">
        <v>8</v>
      </c>
      <c r="R1617" s="17">
        <f t="shared" si="227"/>
        <v>0.30192622799302171</v>
      </c>
      <c r="S1617" s="17">
        <f t="shared" si="228"/>
        <v>0.50598169568907869</v>
      </c>
      <c r="T1617" s="17">
        <f t="shared" si="229"/>
        <v>1.9291192963151294</v>
      </c>
      <c r="U1617" s="17">
        <f t="shared" si="230"/>
        <v>0.45287253595681493</v>
      </c>
      <c r="W1617" s="17">
        <v>135</v>
      </c>
      <c r="X1617" s="17">
        <v>8</v>
      </c>
      <c r="Y1617" s="17">
        <f t="shared" si="231"/>
        <v>9.4650694721508805E-2</v>
      </c>
      <c r="Z1617" s="17">
        <f t="shared" si="232"/>
        <v>0.15861993617343256</v>
      </c>
      <c r="AA1617" s="17">
        <f t="shared" si="233"/>
        <v>0.60475859553716993</v>
      </c>
      <c r="AB1617" s="17">
        <f t="shared" si="234"/>
        <v>0.14197077356788865</v>
      </c>
      <c r="AD1617" s="17">
        <v>135</v>
      </c>
      <c r="AE1617" s="17">
        <v>8</v>
      </c>
      <c r="AF1617" s="17">
        <f>SUMPRODUCT(Y1617:AB1617,'Coded Choice Data'!C1617:F1617)</f>
        <v>0.60475859553716993</v>
      </c>
      <c r="AG1617" s="17">
        <f t="shared" si="235"/>
        <v>-0.5029259162202605</v>
      </c>
    </row>
    <row r="1618" spans="9:33" x14ac:dyDescent="0.3">
      <c r="I1618" s="16">
        <v>135</v>
      </c>
      <c r="J1618" s="16">
        <v>9</v>
      </c>
      <c r="K1618" s="17">
        <f>SUMPRODUCT($A$2:$G$2,'Des Matrix All Tasks All Resp'!C1619:I1619)</f>
        <v>-1.0671293456207582</v>
      </c>
      <c r="L1618" s="17">
        <f>SUMPRODUCT($A$2:$G$2,'Des Matrix All Tasks All Resp'!J1619:P1619)</f>
        <v>-0.69446976714678621</v>
      </c>
      <c r="M1618" s="17">
        <f>SUMPRODUCT($A$2:$G$2,'Des Matrix All Tasks All Resp'!Q1619:W1619)</f>
        <v>1.3392610796480227</v>
      </c>
      <c r="N1618" s="17">
        <f>SUMPRODUCT($A$2:$G$2,'Des Matrix All Tasks All Resp'!X1619:AD1619)</f>
        <v>-0.79214457067197641</v>
      </c>
      <c r="P1618" s="17">
        <v>135</v>
      </c>
      <c r="Q1618" s="17">
        <v>9</v>
      </c>
      <c r="R1618" s="17">
        <f t="shared" si="227"/>
        <v>0.3439945909823911</v>
      </c>
      <c r="S1618" s="17">
        <f t="shared" si="228"/>
        <v>0.49933914382267025</v>
      </c>
      <c r="T1618" s="17">
        <f t="shared" si="229"/>
        <v>3.8162225787435333</v>
      </c>
      <c r="U1618" s="17">
        <f t="shared" si="230"/>
        <v>0.45287253595681493</v>
      </c>
      <c r="W1618" s="17">
        <v>135</v>
      </c>
      <c r="X1618" s="17">
        <v>9</v>
      </c>
      <c r="Y1618" s="17">
        <f t="shared" si="231"/>
        <v>6.7285941987372616E-2</v>
      </c>
      <c r="Z1618" s="17">
        <f t="shared" si="232"/>
        <v>9.7671607473026778E-2</v>
      </c>
      <c r="AA1618" s="17">
        <f t="shared" si="233"/>
        <v>0.7464597926116322</v>
      </c>
      <c r="AB1618" s="17">
        <f t="shared" si="234"/>
        <v>8.8582657927968433E-2</v>
      </c>
      <c r="AD1618" s="17">
        <v>135</v>
      </c>
      <c r="AE1618" s="17">
        <v>9</v>
      </c>
      <c r="AF1618" s="17">
        <f>SUMPRODUCT(Y1618:AB1618,'Coded Choice Data'!C1618:F1618)</f>
        <v>0.7464597926116322</v>
      </c>
      <c r="AG1618" s="17">
        <f t="shared" si="235"/>
        <v>-0.29241352465689846</v>
      </c>
    </row>
    <row r="1619" spans="9:33" x14ac:dyDescent="0.3">
      <c r="I1619" s="16">
        <v>135</v>
      </c>
      <c r="J1619" s="16">
        <v>10</v>
      </c>
      <c r="K1619" s="17">
        <f>SUMPRODUCT($A$2:$G$2,'Des Matrix All Tasks All Resp'!C1620:I1620)</f>
        <v>-0.29981689164942416</v>
      </c>
      <c r="L1619" s="17">
        <f>SUMPRODUCT($A$2:$G$2,'Des Matrix All Tasks All Resp'!J1620:P1620)</f>
        <v>1.3392610796480227</v>
      </c>
      <c r="M1619" s="17">
        <f>SUMPRODUCT($A$2:$G$2,'Des Matrix All Tasks All Resp'!Q1620:W1620)</f>
        <v>-1.1975725696168413</v>
      </c>
      <c r="N1619" s="17">
        <f>SUMPRODUCT($A$2:$G$2,'Des Matrix All Tasks All Resp'!X1620:AD1620)</f>
        <v>-0.79214457067197641</v>
      </c>
      <c r="P1619" s="17">
        <v>135</v>
      </c>
      <c r="Q1619" s="17">
        <v>10</v>
      </c>
      <c r="R1619" s="17">
        <f t="shared" si="227"/>
        <v>0.74095388310426558</v>
      </c>
      <c r="S1619" s="17">
        <f t="shared" si="228"/>
        <v>3.8162225787435333</v>
      </c>
      <c r="T1619" s="17">
        <f t="shared" si="229"/>
        <v>0.30192622799302171</v>
      </c>
      <c r="U1619" s="17">
        <f t="shared" si="230"/>
        <v>0.45287253595681493</v>
      </c>
      <c r="W1619" s="17">
        <v>135</v>
      </c>
      <c r="X1619" s="17">
        <v>10</v>
      </c>
      <c r="Y1619" s="17">
        <f t="shared" si="231"/>
        <v>0.13948745082729661</v>
      </c>
      <c r="Z1619" s="17">
        <f t="shared" si="232"/>
        <v>0.71841874566922448</v>
      </c>
      <c r="AA1619" s="17">
        <f t="shared" si="233"/>
        <v>5.6838786921805544E-2</v>
      </c>
      <c r="AB1619" s="17">
        <f t="shared" si="234"/>
        <v>8.525501658167324E-2</v>
      </c>
      <c r="AD1619" s="17">
        <v>135</v>
      </c>
      <c r="AE1619" s="17">
        <v>10</v>
      </c>
      <c r="AF1619" s="17">
        <f>SUMPRODUCT(Y1619:AB1619,'Coded Choice Data'!C1619:F1619)</f>
        <v>0.71841874566922448</v>
      </c>
      <c r="AG1619" s="17">
        <f t="shared" si="235"/>
        <v>-0.33070266869701831</v>
      </c>
    </row>
    <row r="1620" spans="9:33" x14ac:dyDescent="0.3">
      <c r="I1620" s="16">
        <v>135</v>
      </c>
      <c r="J1620" s="16">
        <v>11</v>
      </c>
      <c r="K1620" s="17">
        <f>SUMPRODUCT($A$2:$G$2,'Des Matrix All Tasks All Resp'!C1621:I1621)</f>
        <v>-1.0671293456207582</v>
      </c>
      <c r="L1620" s="17">
        <f>SUMPRODUCT($A$2:$G$2,'Des Matrix All Tasks All Resp'!J1621:P1621)</f>
        <v>0.66584189037001906</v>
      </c>
      <c r="M1620" s="17">
        <f>SUMPRODUCT($A$2:$G$2,'Des Matrix All Tasks All Resp'!Q1621:W1621)</f>
        <v>-0.68125478487649804</v>
      </c>
      <c r="N1620" s="17">
        <f>SUMPRODUCT($A$2:$G$2,'Des Matrix All Tasks All Resp'!X1621:AD1621)</f>
        <v>-0.79214457067197641</v>
      </c>
      <c r="P1620" s="17">
        <v>135</v>
      </c>
      <c r="Q1620" s="17">
        <v>11</v>
      </c>
      <c r="R1620" s="17">
        <f t="shared" si="227"/>
        <v>0.3439945909823911</v>
      </c>
      <c r="S1620" s="17">
        <f t="shared" si="228"/>
        <v>1.9461282584821706</v>
      </c>
      <c r="T1620" s="17">
        <f t="shared" si="229"/>
        <v>0.50598169568907869</v>
      </c>
      <c r="U1620" s="17">
        <f t="shared" si="230"/>
        <v>0.45287253595681493</v>
      </c>
      <c r="W1620" s="17">
        <v>135</v>
      </c>
      <c r="X1620" s="17">
        <v>11</v>
      </c>
      <c r="Y1620" s="17">
        <f t="shared" si="231"/>
        <v>0.10587781396870258</v>
      </c>
      <c r="Z1620" s="17">
        <f t="shared" si="232"/>
        <v>0.59899722586439763</v>
      </c>
      <c r="AA1620" s="17">
        <f t="shared" si="233"/>
        <v>0.15573569251407005</v>
      </c>
      <c r="AB1620" s="17">
        <f t="shared" si="234"/>
        <v>0.1393892676528298</v>
      </c>
      <c r="AD1620" s="17">
        <v>135</v>
      </c>
      <c r="AE1620" s="17">
        <v>11</v>
      </c>
      <c r="AF1620" s="17">
        <f>SUMPRODUCT(Y1620:AB1620,'Coded Choice Data'!C1620:F1620)</f>
        <v>0.15573569251407005</v>
      </c>
      <c r="AG1620" s="17">
        <f t="shared" si="235"/>
        <v>-1.8595949874020634</v>
      </c>
    </row>
    <row r="1621" spans="9:33" x14ac:dyDescent="0.3">
      <c r="I1621" s="16">
        <v>135</v>
      </c>
      <c r="J1621" s="16">
        <v>12</v>
      </c>
      <c r="K1621" s="17">
        <f>SUMPRODUCT($A$2:$G$2,'Des Matrix All Tasks All Resp'!C1622:I1622)</f>
        <v>0.65706357561691719</v>
      </c>
      <c r="L1621" s="17">
        <f>SUMPRODUCT($A$2:$G$2,'Des Matrix All Tasks All Resp'!J1622:P1622)</f>
        <v>-0.8515711716844464</v>
      </c>
      <c r="M1621" s="17">
        <f>SUMPRODUCT($A$2:$G$2,'Des Matrix All Tasks All Resp'!Q1622:W1622)</f>
        <v>-0.69446976714678621</v>
      </c>
      <c r="N1621" s="17">
        <f>SUMPRODUCT($A$2:$G$2,'Des Matrix All Tasks All Resp'!X1622:AD1622)</f>
        <v>-0.79214457067197641</v>
      </c>
      <c r="P1621" s="17">
        <v>135</v>
      </c>
      <c r="Q1621" s="17">
        <v>12</v>
      </c>
      <c r="R1621" s="17">
        <f t="shared" si="227"/>
        <v>1.9291192963151294</v>
      </c>
      <c r="S1621" s="17">
        <f t="shared" si="228"/>
        <v>0.42674391698803016</v>
      </c>
      <c r="T1621" s="17">
        <f t="shared" si="229"/>
        <v>0.49933914382267025</v>
      </c>
      <c r="U1621" s="17">
        <f t="shared" si="230"/>
        <v>0.45287253595681493</v>
      </c>
      <c r="W1621" s="17">
        <v>135</v>
      </c>
      <c r="X1621" s="17">
        <v>12</v>
      </c>
      <c r="Y1621" s="17">
        <f t="shared" si="231"/>
        <v>0.58315466205103683</v>
      </c>
      <c r="Z1621" s="17">
        <f t="shared" si="232"/>
        <v>0.1290006819012392</v>
      </c>
      <c r="AA1621" s="17">
        <f t="shared" si="233"/>
        <v>0.15094553780109821</v>
      </c>
      <c r="AB1621" s="17">
        <f t="shared" si="234"/>
        <v>0.13689911824662579</v>
      </c>
      <c r="AD1621" s="17">
        <v>135</v>
      </c>
      <c r="AE1621" s="17">
        <v>12</v>
      </c>
      <c r="AF1621" s="17">
        <f>SUMPRODUCT(Y1621:AB1621,'Coded Choice Data'!C1621:F1621)</f>
        <v>0.15094553780109821</v>
      </c>
      <c r="AG1621" s="17">
        <f t="shared" si="235"/>
        <v>-1.890836184040658</v>
      </c>
    </row>
    <row r="1622" spans="9:33" x14ac:dyDescent="0.3">
      <c r="I1622" s="16">
        <v>136</v>
      </c>
      <c r="J1622" s="16">
        <v>1</v>
      </c>
      <c r="K1622" s="17">
        <f>SUMPRODUCT($A$2:$G$2,'Des Matrix All Tasks All Resp'!C1623:I1623)</f>
        <v>-0.69446976714678621</v>
      </c>
      <c r="L1622" s="17">
        <f>SUMPRODUCT($A$2:$G$2,'Des Matrix All Tasks All Resp'!J1623:P1623)</f>
        <v>-1.1975725696168413</v>
      </c>
      <c r="M1622" s="17">
        <f>SUMPRODUCT($A$2:$G$2,'Des Matrix All Tasks All Resp'!Q1623:W1623)</f>
        <v>0.66584189037001906</v>
      </c>
      <c r="N1622" s="17">
        <f>SUMPRODUCT($A$2:$G$2,'Des Matrix All Tasks All Resp'!X1623:AD1623)</f>
        <v>-0.79214457067197641</v>
      </c>
      <c r="P1622" s="17">
        <v>136</v>
      </c>
      <c r="Q1622" s="17">
        <v>1</v>
      </c>
      <c r="R1622" s="17">
        <f t="shared" si="227"/>
        <v>0.49933914382267025</v>
      </c>
      <c r="S1622" s="17">
        <f t="shared" si="228"/>
        <v>0.30192622799302171</v>
      </c>
      <c r="T1622" s="17">
        <f t="shared" si="229"/>
        <v>1.9461282584821706</v>
      </c>
      <c r="U1622" s="17">
        <f t="shared" si="230"/>
        <v>0.45287253595681493</v>
      </c>
      <c r="W1622" s="17">
        <v>136</v>
      </c>
      <c r="X1622" s="17">
        <v>1</v>
      </c>
      <c r="Y1622" s="17">
        <f t="shared" si="231"/>
        <v>0.15603050430241394</v>
      </c>
      <c r="Z1622" s="17">
        <f t="shared" si="232"/>
        <v>9.4344098992981823E-2</v>
      </c>
      <c r="AA1622" s="17">
        <f t="shared" si="233"/>
        <v>0.60811449966355624</v>
      </c>
      <c r="AB1622" s="17">
        <f t="shared" si="234"/>
        <v>0.14151089704104794</v>
      </c>
      <c r="AD1622" s="17">
        <v>136</v>
      </c>
      <c r="AE1622" s="17">
        <v>1</v>
      </c>
      <c r="AF1622" s="17">
        <f>SUMPRODUCT(Y1622:AB1622,'Coded Choice Data'!C1622:F1622)</f>
        <v>0.14151089704104794</v>
      </c>
      <c r="AG1622" s="17">
        <f t="shared" si="235"/>
        <v>-1.9553785539732329</v>
      </c>
    </row>
    <row r="1623" spans="9:33" x14ac:dyDescent="0.3">
      <c r="I1623" s="16">
        <v>136</v>
      </c>
      <c r="J1623" s="16">
        <v>2</v>
      </c>
      <c r="K1623" s="17">
        <f>SUMPRODUCT($A$2:$G$2,'Des Matrix All Tasks All Resp'!C1624:I1624)</f>
        <v>-0.29981689164942416</v>
      </c>
      <c r="L1623" s="17">
        <f>SUMPRODUCT($A$2:$G$2,'Des Matrix All Tasks All Resp'!J1624:P1624)</f>
        <v>0.65706357561691719</v>
      </c>
      <c r="M1623" s="17">
        <f>SUMPRODUCT($A$2:$G$2,'Des Matrix All Tasks All Resp'!Q1624:W1624)</f>
        <v>-1.0671293456207582</v>
      </c>
      <c r="N1623" s="17">
        <f>SUMPRODUCT($A$2:$G$2,'Des Matrix All Tasks All Resp'!X1624:AD1624)</f>
        <v>-0.79214457067197641</v>
      </c>
      <c r="P1623" s="17">
        <v>136</v>
      </c>
      <c r="Q1623" s="17">
        <v>2</v>
      </c>
      <c r="R1623" s="17">
        <f t="shared" si="227"/>
        <v>0.74095388310426558</v>
      </c>
      <c r="S1623" s="17">
        <f t="shared" si="228"/>
        <v>1.9291192963151294</v>
      </c>
      <c r="T1623" s="17">
        <f t="shared" si="229"/>
        <v>0.3439945909823911</v>
      </c>
      <c r="U1623" s="17">
        <f t="shared" si="230"/>
        <v>0.45287253595681493</v>
      </c>
      <c r="W1623" s="17">
        <v>136</v>
      </c>
      <c r="X1623" s="17">
        <v>2</v>
      </c>
      <c r="Y1623" s="17">
        <f t="shared" si="231"/>
        <v>0.21371982717594143</v>
      </c>
      <c r="Z1623" s="17">
        <f t="shared" si="232"/>
        <v>0.55643279833142645</v>
      </c>
      <c r="AA1623" s="17">
        <f t="shared" si="233"/>
        <v>9.922137694481846E-2</v>
      </c>
      <c r="AB1623" s="17">
        <f t="shared" si="234"/>
        <v>0.13062599754781365</v>
      </c>
      <c r="AD1623" s="17">
        <v>136</v>
      </c>
      <c r="AE1623" s="17">
        <v>2</v>
      </c>
      <c r="AF1623" s="17">
        <f>SUMPRODUCT(Y1623:AB1623,'Coded Choice Data'!C1623:F1623)</f>
        <v>0.55643279833142645</v>
      </c>
      <c r="AG1623" s="17">
        <f t="shared" si="235"/>
        <v>-0.58620887327365379</v>
      </c>
    </row>
    <row r="1624" spans="9:33" x14ac:dyDescent="0.3">
      <c r="I1624" s="16">
        <v>136</v>
      </c>
      <c r="J1624" s="16">
        <v>3</v>
      </c>
      <c r="K1624" s="17">
        <f>SUMPRODUCT($A$2:$G$2,'Des Matrix All Tasks All Resp'!C1625:I1625)</f>
        <v>1.3392610796480227</v>
      </c>
      <c r="L1624" s="17">
        <f>SUMPRODUCT($A$2:$G$2,'Des Matrix All Tasks All Resp'!J1625:P1625)</f>
        <v>-0.68125478487649804</v>
      </c>
      <c r="M1624" s="17">
        <f>SUMPRODUCT($A$2:$G$2,'Des Matrix All Tasks All Resp'!Q1625:W1625)</f>
        <v>-0.8515711716844464</v>
      </c>
      <c r="N1624" s="17">
        <f>SUMPRODUCT($A$2:$G$2,'Des Matrix All Tasks All Resp'!X1625:AD1625)</f>
        <v>-0.79214457067197641</v>
      </c>
      <c r="P1624" s="17">
        <v>136</v>
      </c>
      <c r="Q1624" s="17">
        <v>3</v>
      </c>
      <c r="R1624" s="17">
        <f t="shared" si="227"/>
        <v>3.8162225787435333</v>
      </c>
      <c r="S1624" s="17">
        <f t="shared" si="228"/>
        <v>0.50598169568907869</v>
      </c>
      <c r="T1624" s="17">
        <f t="shared" si="229"/>
        <v>0.42674391698803016</v>
      </c>
      <c r="U1624" s="17">
        <f t="shared" si="230"/>
        <v>0.45287253595681493</v>
      </c>
      <c r="W1624" s="17">
        <v>136</v>
      </c>
      <c r="X1624" s="17">
        <v>3</v>
      </c>
      <c r="Y1624" s="17">
        <f t="shared" si="231"/>
        <v>0.73363208360075771</v>
      </c>
      <c r="Z1624" s="17">
        <f t="shared" si="232"/>
        <v>9.7270114101793301E-2</v>
      </c>
      <c r="AA1624" s="17">
        <f t="shared" si="233"/>
        <v>8.2037413312237836E-2</v>
      </c>
      <c r="AB1624" s="17">
        <f t="shared" si="234"/>
        <v>8.7060388985211054E-2</v>
      </c>
      <c r="AD1624" s="17">
        <v>136</v>
      </c>
      <c r="AE1624" s="17">
        <v>3</v>
      </c>
      <c r="AF1624" s="17">
        <f>SUMPRODUCT(Y1624:AB1624,'Coded Choice Data'!C1624:F1624)</f>
        <v>0.73363208360075771</v>
      </c>
      <c r="AG1624" s="17">
        <f t="shared" si="235"/>
        <v>-0.30974762453497645</v>
      </c>
    </row>
    <row r="1625" spans="9:33" x14ac:dyDescent="0.3">
      <c r="I1625" s="16">
        <v>136</v>
      </c>
      <c r="J1625" s="16">
        <v>4</v>
      </c>
      <c r="K1625" s="17">
        <f>SUMPRODUCT($A$2:$G$2,'Des Matrix All Tasks All Resp'!C1626:I1626)</f>
        <v>-0.8515711716844464</v>
      </c>
      <c r="L1625" s="17">
        <f>SUMPRODUCT($A$2:$G$2,'Des Matrix All Tasks All Resp'!J1626:P1626)</f>
        <v>-1.0671293456207582</v>
      </c>
      <c r="M1625" s="17">
        <f>SUMPRODUCT($A$2:$G$2,'Des Matrix All Tasks All Resp'!Q1626:W1626)</f>
        <v>-1.1975725696168413</v>
      </c>
      <c r="N1625" s="17">
        <f>SUMPRODUCT($A$2:$G$2,'Des Matrix All Tasks All Resp'!X1626:AD1626)</f>
        <v>-0.79214457067197641</v>
      </c>
      <c r="P1625" s="17">
        <v>136</v>
      </c>
      <c r="Q1625" s="17">
        <v>4</v>
      </c>
      <c r="R1625" s="17">
        <f t="shared" si="227"/>
        <v>0.42674391698803016</v>
      </c>
      <c r="S1625" s="17">
        <f t="shared" si="228"/>
        <v>0.3439945909823911</v>
      </c>
      <c r="T1625" s="17">
        <f t="shared" si="229"/>
        <v>0.30192622799302171</v>
      </c>
      <c r="U1625" s="17">
        <f t="shared" si="230"/>
        <v>0.45287253595681493</v>
      </c>
      <c r="W1625" s="17">
        <v>136</v>
      </c>
      <c r="X1625" s="17">
        <v>4</v>
      </c>
      <c r="Y1625" s="17">
        <f t="shared" si="231"/>
        <v>0.27973352394784146</v>
      </c>
      <c r="Z1625" s="17">
        <f t="shared" si="232"/>
        <v>0.22549078106062309</v>
      </c>
      <c r="AA1625" s="17">
        <f t="shared" si="233"/>
        <v>0.19791468458386108</v>
      </c>
      <c r="AB1625" s="17">
        <f t="shared" si="234"/>
        <v>0.29686101040767443</v>
      </c>
      <c r="AD1625" s="17">
        <v>136</v>
      </c>
      <c r="AE1625" s="17">
        <v>4</v>
      </c>
      <c r="AF1625" s="17">
        <f>SUMPRODUCT(Y1625:AB1625,'Coded Choice Data'!C1625:F1625)</f>
        <v>0.19791468458386108</v>
      </c>
      <c r="AG1625" s="17">
        <f t="shared" si="235"/>
        <v>-1.6199192270857192</v>
      </c>
    </row>
    <row r="1626" spans="9:33" x14ac:dyDescent="0.3">
      <c r="I1626" s="16">
        <v>136</v>
      </c>
      <c r="J1626" s="16">
        <v>5</v>
      </c>
      <c r="K1626" s="17">
        <f>SUMPRODUCT($A$2:$G$2,'Des Matrix All Tasks All Resp'!C1627:I1627)</f>
        <v>1.3392610796480227</v>
      </c>
      <c r="L1626" s="17">
        <f>SUMPRODUCT($A$2:$G$2,'Des Matrix All Tasks All Resp'!J1627:P1627)</f>
        <v>0.65706357561691719</v>
      </c>
      <c r="M1626" s="17">
        <f>SUMPRODUCT($A$2:$G$2,'Des Matrix All Tasks All Resp'!Q1627:W1627)</f>
        <v>0.66584189037001906</v>
      </c>
      <c r="N1626" s="17">
        <f>SUMPRODUCT($A$2:$G$2,'Des Matrix All Tasks All Resp'!X1627:AD1627)</f>
        <v>-0.79214457067197641</v>
      </c>
      <c r="P1626" s="17">
        <v>136</v>
      </c>
      <c r="Q1626" s="17">
        <v>5</v>
      </c>
      <c r="R1626" s="17">
        <f t="shared" si="227"/>
        <v>3.8162225787435333</v>
      </c>
      <c r="S1626" s="17">
        <f t="shared" si="228"/>
        <v>1.9291192963151294</v>
      </c>
      <c r="T1626" s="17">
        <f t="shared" si="229"/>
        <v>1.9461282584821706</v>
      </c>
      <c r="U1626" s="17">
        <f t="shared" si="230"/>
        <v>0.45287253595681493</v>
      </c>
      <c r="W1626" s="17">
        <v>136</v>
      </c>
      <c r="X1626" s="17">
        <v>5</v>
      </c>
      <c r="Y1626" s="17">
        <f t="shared" si="231"/>
        <v>0.46857342987741968</v>
      </c>
      <c r="Z1626" s="17">
        <f t="shared" si="232"/>
        <v>0.23686617503707263</v>
      </c>
      <c r="AA1626" s="17">
        <f t="shared" si="233"/>
        <v>0.23895461395194584</v>
      </c>
      <c r="AB1626" s="17">
        <f t="shared" si="234"/>
        <v>5.5605781133561828E-2</v>
      </c>
      <c r="AD1626" s="17">
        <v>136</v>
      </c>
      <c r="AE1626" s="17">
        <v>5</v>
      </c>
      <c r="AF1626" s="17">
        <f>SUMPRODUCT(Y1626:AB1626,'Coded Choice Data'!C1626:F1626)</f>
        <v>0.23686617503707263</v>
      </c>
      <c r="AG1626" s="17">
        <f t="shared" si="235"/>
        <v>-1.4402599596196284</v>
      </c>
    </row>
    <row r="1627" spans="9:33" x14ac:dyDescent="0.3">
      <c r="I1627" s="16">
        <v>136</v>
      </c>
      <c r="J1627" s="16">
        <v>6</v>
      </c>
      <c r="K1627" s="17">
        <f>SUMPRODUCT($A$2:$G$2,'Des Matrix All Tasks All Resp'!C1628:I1628)</f>
        <v>-0.68125478487649804</v>
      </c>
      <c r="L1627" s="17">
        <f>SUMPRODUCT($A$2:$G$2,'Des Matrix All Tasks All Resp'!J1628:P1628)</f>
        <v>-0.29981689164942416</v>
      </c>
      <c r="M1627" s="17">
        <f>SUMPRODUCT($A$2:$G$2,'Des Matrix All Tasks All Resp'!Q1628:W1628)</f>
        <v>-0.69446976714678621</v>
      </c>
      <c r="N1627" s="17">
        <f>SUMPRODUCT($A$2:$G$2,'Des Matrix All Tasks All Resp'!X1628:AD1628)</f>
        <v>-0.79214457067197641</v>
      </c>
      <c r="P1627" s="17">
        <v>136</v>
      </c>
      <c r="Q1627" s="17">
        <v>6</v>
      </c>
      <c r="R1627" s="17">
        <f t="shared" si="227"/>
        <v>0.50598169568907869</v>
      </c>
      <c r="S1627" s="17">
        <f t="shared" si="228"/>
        <v>0.74095388310426558</v>
      </c>
      <c r="T1627" s="17">
        <f t="shared" si="229"/>
        <v>0.49933914382267025</v>
      </c>
      <c r="U1627" s="17">
        <f t="shared" si="230"/>
        <v>0.45287253595681493</v>
      </c>
      <c r="W1627" s="17">
        <v>136</v>
      </c>
      <c r="X1627" s="17">
        <v>6</v>
      </c>
      <c r="Y1627" s="17">
        <f t="shared" si="231"/>
        <v>0.23008086144146769</v>
      </c>
      <c r="Z1627" s="17">
        <f t="shared" si="232"/>
        <v>0.33692781609591671</v>
      </c>
      <c r="AA1627" s="17">
        <f t="shared" si="233"/>
        <v>0.22706034890393112</v>
      </c>
      <c r="AB1627" s="17">
        <f t="shared" si="234"/>
        <v>0.20593097355868456</v>
      </c>
      <c r="AD1627" s="17">
        <v>136</v>
      </c>
      <c r="AE1627" s="17">
        <v>6</v>
      </c>
      <c r="AF1627" s="17">
        <f>SUMPRODUCT(Y1627:AB1627,'Coded Choice Data'!C1627:F1627)</f>
        <v>0.20593097355868456</v>
      </c>
      <c r="AG1627" s="17">
        <f t="shared" si="235"/>
        <v>-1.5802142461565509</v>
      </c>
    </row>
    <row r="1628" spans="9:33" x14ac:dyDescent="0.3">
      <c r="I1628" s="16">
        <v>136</v>
      </c>
      <c r="J1628" s="16">
        <v>7</v>
      </c>
      <c r="K1628" s="17">
        <f>SUMPRODUCT($A$2:$G$2,'Des Matrix All Tasks All Resp'!C1629:I1629)</f>
        <v>0.66584189037001906</v>
      </c>
      <c r="L1628" s="17">
        <f>SUMPRODUCT($A$2:$G$2,'Des Matrix All Tasks All Resp'!J1629:P1629)</f>
        <v>-0.8515711716844464</v>
      </c>
      <c r="M1628" s="17">
        <f>SUMPRODUCT($A$2:$G$2,'Des Matrix All Tasks All Resp'!Q1629:W1629)</f>
        <v>-0.29981689164942416</v>
      </c>
      <c r="N1628" s="17">
        <f>SUMPRODUCT($A$2:$G$2,'Des Matrix All Tasks All Resp'!X1629:AD1629)</f>
        <v>-0.79214457067197641</v>
      </c>
      <c r="P1628" s="17">
        <v>136</v>
      </c>
      <c r="Q1628" s="17">
        <v>7</v>
      </c>
      <c r="R1628" s="17">
        <f t="shared" si="227"/>
        <v>1.9461282584821706</v>
      </c>
      <c r="S1628" s="17">
        <f t="shared" si="228"/>
        <v>0.42674391698803016</v>
      </c>
      <c r="T1628" s="17">
        <f t="shared" si="229"/>
        <v>0.74095388310426558</v>
      </c>
      <c r="U1628" s="17">
        <f t="shared" si="230"/>
        <v>0.45287253595681493</v>
      </c>
      <c r="W1628" s="17">
        <v>136</v>
      </c>
      <c r="X1628" s="17">
        <v>7</v>
      </c>
      <c r="Y1628" s="17">
        <f t="shared" si="231"/>
        <v>0.54563855254439342</v>
      </c>
      <c r="Z1628" s="17">
        <f t="shared" si="232"/>
        <v>0.1196467561465229</v>
      </c>
      <c r="AA1628" s="17">
        <f t="shared" si="233"/>
        <v>0.20774221972115875</v>
      </c>
      <c r="AB1628" s="17">
        <f t="shared" si="234"/>
        <v>0.12697247158792493</v>
      </c>
      <c r="AD1628" s="17">
        <v>136</v>
      </c>
      <c r="AE1628" s="17">
        <v>7</v>
      </c>
      <c r="AF1628" s="17">
        <f>SUMPRODUCT(Y1628:AB1628,'Coded Choice Data'!C1628:F1628)</f>
        <v>0.54563855254439342</v>
      </c>
      <c r="AG1628" s="17">
        <f t="shared" si="235"/>
        <v>-0.60579851412740759</v>
      </c>
    </row>
    <row r="1629" spans="9:33" x14ac:dyDescent="0.3">
      <c r="I1629" s="16">
        <v>136</v>
      </c>
      <c r="J1629" s="16">
        <v>8</v>
      </c>
      <c r="K1629" s="17">
        <f>SUMPRODUCT($A$2:$G$2,'Des Matrix All Tasks All Resp'!C1630:I1630)</f>
        <v>-1.1975725696168413</v>
      </c>
      <c r="L1629" s="17">
        <f>SUMPRODUCT($A$2:$G$2,'Des Matrix All Tasks All Resp'!J1630:P1630)</f>
        <v>-0.68125478487649804</v>
      </c>
      <c r="M1629" s="17">
        <f>SUMPRODUCT($A$2:$G$2,'Des Matrix All Tasks All Resp'!Q1630:W1630)</f>
        <v>0.65706357561691719</v>
      </c>
      <c r="N1629" s="17">
        <f>SUMPRODUCT($A$2:$G$2,'Des Matrix All Tasks All Resp'!X1630:AD1630)</f>
        <v>-0.79214457067197641</v>
      </c>
      <c r="P1629" s="17">
        <v>136</v>
      </c>
      <c r="Q1629" s="17">
        <v>8</v>
      </c>
      <c r="R1629" s="17">
        <f t="shared" si="227"/>
        <v>0.30192622799302171</v>
      </c>
      <c r="S1629" s="17">
        <f t="shared" si="228"/>
        <v>0.50598169568907869</v>
      </c>
      <c r="T1629" s="17">
        <f t="shared" si="229"/>
        <v>1.9291192963151294</v>
      </c>
      <c r="U1629" s="17">
        <f t="shared" si="230"/>
        <v>0.45287253595681493</v>
      </c>
      <c r="W1629" s="17">
        <v>136</v>
      </c>
      <c r="X1629" s="17">
        <v>8</v>
      </c>
      <c r="Y1629" s="17">
        <f t="shared" si="231"/>
        <v>9.4650694721508805E-2</v>
      </c>
      <c r="Z1629" s="17">
        <f t="shared" si="232"/>
        <v>0.15861993617343256</v>
      </c>
      <c r="AA1629" s="17">
        <f t="shared" si="233"/>
        <v>0.60475859553716993</v>
      </c>
      <c r="AB1629" s="17">
        <f t="shared" si="234"/>
        <v>0.14197077356788865</v>
      </c>
      <c r="AD1629" s="17">
        <v>136</v>
      </c>
      <c r="AE1629" s="17">
        <v>8</v>
      </c>
      <c r="AF1629" s="17">
        <f>SUMPRODUCT(Y1629:AB1629,'Coded Choice Data'!C1629:F1629)</f>
        <v>0.60475859553716993</v>
      </c>
      <c r="AG1629" s="17">
        <f t="shared" si="235"/>
        <v>-0.5029259162202605</v>
      </c>
    </row>
    <row r="1630" spans="9:33" x14ac:dyDescent="0.3">
      <c r="I1630" s="16">
        <v>136</v>
      </c>
      <c r="J1630" s="16">
        <v>9</v>
      </c>
      <c r="K1630" s="17">
        <f>SUMPRODUCT($A$2:$G$2,'Des Matrix All Tasks All Resp'!C1631:I1631)</f>
        <v>-1.0671293456207582</v>
      </c>
      <c r="L1630" s="17">
        <f>SUMPRODUCT($A$2:$G$2,'Des Matrix All Tasks All Resp'!J1631:P1631)</f>
        <v>-0.69446976714678621</v>
      </c>
      <c r="M1630" s="17">
        <f>SUMPRODUCT($A$2:$G$2,'Des Matrix All Tasks All Resp'!Q1631:W1631)</f>
        <v>1.3392610796480227</v>
      </c>
      <c r="N1630" s="17">
        <f>SUMPRODUCT($A$2:$G$2,'Des Matrix All Tasks All Resp'!X1631:AD1631)</f>
        <v>-0.79214457067197641</v>
      </c>
      <c r="P1630" s="17">
        <v>136</v>
      </c>
      <c r="Q1630" s="17">
        <v>9</v>
      </c>
      <c r="R1630" s="17">
        <f t="shared" si="227"/>
        <v>0.3439945909823911</v>
      </c>
      <c r="S1630" s="17">
        <f t="shared" si="228"/>
        <v>0.49933914382267025</v>
      </c>
      <c r="T1630" s="17">
        <f t="shared" si="229"/>
        <v>3.8162225787435333</v>
      </c>
      <c r="U1630" s="17">
        <f t="shared" si="230"/>
        <v>0.45287253595681493</v>
      </c>
      <c r="W1630" s="17">
        <v>136</v>
      </c>
      <c r="X1630" s="17">
        <v>9</v>
      </c>
      <c r="Y1630" s="17">
        <f t="shared" si="231"/>
        <v>6.7285941987372616E-2</v>
      </c>
      <c r="Z1630" s="17">
        <f t="shared" si="232"/>
        <v>9.7671607473026778E-2</v>
      </c>
      <c r="AA1630" s="17">
        <f t="shared" si="233"/>
        <v>0.7464597926116322</v>
      </c>
      <c r="AB1630" s="17">
        <f t="shared" si="234"/>
        <v>8.8582657927968433E-2</v>
      </c>
      <c r="AD1630" s="17">
        <v>136</v>
      </c>
      <c r="AE1630" s="17">
        <v>9</v>
      </c>
      <c r="AF1630" s="17">
        <f>SUMPRODUCT(Y1630:AB1630,'Coded Choice Data'!C1630:F1630)</f>
        <v>0.7464597926116322</v>
      </c>
      <c r="AG1630" s="17">
        <f t="shared" si="235"/>
        <v>-0.29241352465689846</v>
      </c>
    </row>
    <row r="1631" spans="9:33" x14ac:dyDescent="0.3">
      <c r="I1631" s="16">
        <v>136</v>
      </c>
      <c r="J1631" s="16">
        <v>10</v>
      </c>
      <c r="K1631" s="17">
        <f>SUMPRODUCT($A$2:$G$2,'Des Matrix All Tasks All Resp'!C1632:I1632)</f>
        <v>-0.29981689164942416</v>
      </c>
      <c r="L1631" s="17">
        <f>SUMPRODUCT($A$2:$G$2,'Des Matrix All Tasks All Resp'!J1632:P1632)</f>
        <v>1.3392610796480227</v>
      </c>
      <c r="M1631" s="17">
        <f>SUMPRODUCT($A$2:$G$2,'Des Matrix All Tasks All Resp'!Q1632:W1632)</f>
        <v>-1.1975725696168413</v>
      </c>
      <c r="N1631" s="17">
        <f>SUMPRODUCT($A$2:$G$2,'Des Matrix All Tasks All Resp'!X1632:AD1632)</f>
        <v>-0.79214457067197641</v>
      </c>
      <c r="P1631" s="17">
        <v>136</v>
      </c>
      <c r="Q1631" s="17">
        <v>10</v>
      </c>
      <c r="R1631" s="17">
        <f t="shared" si="227"/>
        <v>0.74095388310426558</v>
      </c>
      <c r="S1631" s="17">
        <f t="shared" si="228"/>
        <v>3.8162225787435333</v>
      </c>
      <c r="T1631" s="17">
        <f t="shared" si="229"/>
        <v>0.30192622799302171</v>
      </c>
      <c r="U1631" s="17">
        <f t="shared" si="230"/>
        <v>0.45287253595681493</v>
      </c>
      <c r="W1631" s="17">
        <v>136</v>
      </c>
      <c r="X1631" s="17">
        <v>10</v>
      </c>
      <c r="Y1631" s="17">
        <f t="shared" si="231"/>
        <v>0.13948745082729661</v>
      </c>
      <c r="Z1631" s="17">
        <f t="shared" si="232"/>
        <v>0.71841874566922448</v>
      </c>
      <c r="AA1631" s="17">
        <f t="shared" si="233"/>
        <v>5.6838786921805544E-2</v>
      </c>
      <c r="AB1631" s="17">
        <f t="shared" si="234"/>
        <v>8.525501658167324E-2</v>
      </c>
      <c r="AD1631" s="17">
        <v>136</v>
      </c>
      <c r="AE1631" s="17">
        <v>10</v>
      </c>
      <c r="AF1631" s="17">
        <f>SUMPRODUCT(Y1631:AB1631,'Coded Choice Data'!C1631:F1631)</f>
        <v>5.6838786921805544E-2</v>
      </c>
      <c r="AG1631" s="17">
        <f t="shared" si="235"/>
        <v>-2.867536317961882</v>
      </c>
    </row>
    <row r="1632" spans="9:33" x14ac:dyDescent="0.3">
      <c r="I1632" s="16">
        <v>136</v>
      </c>
      <c r="J1632" s="16">
        <v>11</v>
      </c>
      <c r="K1632" s="17">
        <f>SUMPRODUCT($A$2:$G$2,'Des Matrix All Tasks All Resp'!C1633:I1633)</f>
        <v>-1.0671293456207582</v>
      </c>
      <c r="L1632" s="17">
        <f>SUMPRODUCT($A$2:$G$2,'Des Matrix All Tasks All Resp'!J1633:P1633)</f>
        <v>0.66584189037001906</v>
      </c>
      <c r="M1632" s="17">
        <f>SUMPRODUCT($A$2:$G$2,'Des Matrix All Tasks All Resp'!Q1633:W1633)</f>
        <v>-0.68125478487649804</v>
      </c>
      <c r="N1632" s="17">
        <f>SUMPRODUCT($A$2:$G$2,'Des Matrix All Tasks All Resp'!X1633:AD1633)</f>
        <v>-0.79214457067197641</v>
      </c>
      <c r="P1632" s="17">
        <v>136</v>
      </c>
      <c r="Q1632" s="17">
        <v>11</v>
      </c>
      <c r="R1632" s="17">
        <f t="shared" si="227"/>
        <v>0.3439945909823911</v>
      </c>
      <c r="S1632" s="17">
        <f t="shared" si="228"/>
        <v>1.9461282584821706</v>
      </c>
      <c r="T1632" s="17">
        <f t="shared" si="229"/>
        <v>0.50598169568907869</v>
      </c>
      <c r="U1632" s="17">
        <f t="shared" si="230"/>
        <v>0.45287253595681493</v>
      </c>
      <c r="W1632" s="17">
        <v>136</v>
      </c>
      <c r="X1632" s="17">
        <v>11</v>
      </c>
      <c r="Y1632" s="17">
        <f t="shared" si="231"/>
        <v>0.10587781396870258</v>
      </c>
      <c r="Z1632" s="17">
        <f t="shared" si="232"/>
        <v>0.59899722586439763</v>
      </c>
      <c r="AA1632" s="17">
        <f t="shared" si="233"/>
        <v>0.15573569251407005</v>
      </c>
      <c r="AB1632" s="17">
        <f t="shared" si="234"/>
        <v>0.1393892676528298</v>
      </c>
      <c r="AD1632" s="17">
        <v>136</v>
      </c>
      <c r="AE1632" s="17">
        <v>11</v>
      </c>
      <c r="AF1632" s="17">
        <f>SUMPRODUCT(Y1632:AB1632,'Coded Choice Data'!C1632:F1632)</f>
        <v>0.59899722586439763</v>
      </c>
      <c r="AG1632" s="17">
        <f t="shared" si="235"/>
        <v>-0.51249831215554631</v>
      </c>
    </row>
    <row r="1633" spans="9:33" x14ac:dyDescent="0.3">
      <c r="I1633" s="16">
        <v>136</v>
      </c>
      <c r="J1633" s="16">
        <v>12</v>
      </c>
      <c r="K1633" s="17">
        <f>SUMPRODUCT($A$2:$G$2,'Des Matrix All Tasks All Resp'!C1634:I1634)</f>
        <v>0.65706357561691719</v>
      </c>
      <c r="L1633" s="17">
        <f>SUMPRODUCT($A$2:$G$2,'Des Matrix All Tasks All Resp'!J1634:P1634)</f>
        <v>-0.8515711716844464</v>
      </c>
      <c r="M1633" s="17">
        <f>SUMPRODUCT($A$2:$G$2,'Des Matrix All Tasks All Resp'!Q1634:W1634)</f>
        <v>-0.69446976714678621</v>
      </c>
      <c r="N1633" s="17">
        <f>SUMPRODUCT($A$2:$G$2,'Des Matrix All Tasks All Resp'!X1634:AD1634)</f>
        <v>-0.79214457067197641</v>
      </c>
      <c r="P1633" s="17">
        <v>136</v>
      </c>
      <c r="Q1633" s="17">
        <v>12</v>
      </c>
      <c r="R1633" s="17">
        <f t="shared" si="227"/>
        <v>1.9291192963151294</v>
      </c>
      <c r="S1633" s="17">
        <f t="shared" si="228"/>
        <v>0.42674391698803016</v>
      </c>
      <c r="T1633" s="17">
        <f t="shared" si="229"/>
        <v>0.49933914382267025</v>
      </c>
      <c r="U1633" s="17">
        <f t="shared" si="230"/>
        <v>0.45287253595681493</v>
      </c>
      <c r="W1633" s="17">
        <v>136</v>
      </c>
      <c r="X1633" s="17">
        <v>12</v>
      </c>
      <c r="Y1633" s="17">
        <f t="shared" si="231"/>
        <v>0.58315466205103683</v>
      </c>
      <c r="Z1633" s="17">
        <f t="shared" si="232"/>
        <v>0.1290006819012392</v>
      </c>
      <c r="AA1633" s="17">
        <f t="shared" si="233"/>
        <v>0.15094553780109821</v>
      </c>
      <c r="AB1633" s="17">
        <f t="shared" si="234"/>
        <v>0.13689911824662579</v>
      </c>
      <c r="AD1633" s="17">
        <v>136</v>
      </c>
      <c r="AE1633" s="17">
        <v>12</v>
      </c>
      <c r="AF1633" s="17">
        <f>SUMPRODUCT(Y1633:AB1633,'Coded Choice Data'!C1633:F1633)</f>
        <v>0.58315466205103683</v>
      </c>
      <c r="AG1633" s="17">
        <f t="shared" si="235"/>
        <v>-0.53930284127695449</v>
      </c>
    </row>
    <row r="1634" spans="9:33" x14ac:dyDescent="0.3">
      <c r="I1634" s="16">
        <v>137</v>
      </c>
      <c r="J1634" s="16">
        <v>1</v>
      </c>
      <c r="K1634" s="17">
        <f>SUMPRODUCT($A$2:$G$2,'Des Matrix All Tasks All Resp'!C1635:I1635)</f>
        <v>-0.69446976714678621</v>
      </c>
      <c r="L1634" s="17">
        <f>SUMPRODUCT($A$2:$G$2,'Des Matrix All Tasks All Resp'!J1635:P1635)</f>
        <v>-1.1975725696168413</v>
      </c>
      <c r="M1634" s="17">
        <f>SUMPRODUCT($A$2:$G$2,'Des Matrix All Tasks All Resp'!Q1635:W1635)</f>
        <v>0.66584189037001906</v>
      </c>
      <c r="N1634" s="17">
        <f>SUMPRODUCT($A$2:$G$2,'Des Matrix All Tasks All Resp'!X1635:AD1635)</f>
        <v>-0.79214457067197641</v>
      </c>
      <c r="P1634" s="17">
        <v>137</v>
      </c>
      <c r="Q1634" s="17">
        <v>1</v>
      </c>
      <c r="R1634" s="17">
        <f t="shared" si="227"/>
        <v>0.49933914382267025</v>
      </c>
      <c r="S1634" s="17">
        <f t="shared" si="228"/>
        <v>0.30192622799302171</v>
      </c>
      <c r="T1634" s="17">
        <f t="shared" si="229"/>
        <v>1.9461282584821706</v>
      </c>
      <c r="U1634" s="17">
        <f t="shared" si="230"/>
        <v>0.45287253595681493</v>
      </c>
      <c r="W1634" s="17">
        <v>137</v>
      </c>
      <c r="X1634" s="17">
        <v>1</v>
      </c>
      <c r="Y1634" s="17">
        <f t="shared" si="231"/>
        <v>0.15603050430241394</v>
      </c>
      <c r="Z1634" s="17">
        <f t="shared" si="232"/>
        <v>9.4344098992981823E-2</v>
      </c>
      <c r="AA1634" s="17">
        <f t="shared" si="233"/>
        <v>0.60811449966355624</v>
      </c>
      <c r="AB1634" s="17">
        <f t="shared" si="234"/>
        <v>0.14151089704104794</v>
      </c>
      <c r="AD1634" s="17">
        <v>137</v>
      </c>
      <c r="AE1634" s="17">
        <v>1</v>
      </c>
      <c r="AF1634" s="17">
        <f>SUMPRODUCT(Y1634:AB1634,'Coded Choice Data'!C1634:F1634)</f>
        <v>0.15603050430241394</v>
      </c>
      <c r="AG1634" s="17">
        <f t="shared" si="235"/>
        <v>-1.8577037504480427</v>
      </c>
    </row>
    <row r="1635" spans="9:33" x14ac:dyDescent="0.3">
      <c r="I1635" s="16">
        <v>137</v>
      </c>
      <c r="J1635" s="16">
        <v>2</v>
      </c>
      <c r="K1635" s="17">
        <f>SUMPRODUCT($A$2:$G$2,'Des Matrix All Tasks All Resp'!C1636:I1636)</f>
        <v>-0.29981689164942416</v>
      </c>
      <c r="L1635" s="17">
        <f>SUMPRODUCT($A$2:$G$2,'Des Matrix All Tasks All Resp'!J1636:P1636)</f>
        <v>0.65706357561691719</v>
      </c>
      <c r="M1635" s="17">
        <f>SUMPRODUCT($A$2:$G$2,'Des Matrix All Tasks All Resp'!Q1636:W1636)</f>
        <v>-1.0671293456207582</v>
      </c>
      <c r="N1635" s="17">
        <f>SUMPRODUCT($A$2:$G$2,'Des Matrix All Tasks All Resp'!X1636:AD1636)</f>
        <v>-0.79214457067197641</v>
      </c>
      <c r="P1635" s="17">
        <v>137</v>
      </c>
      <c r="Q1635" s="17">
        <v>2</v>
      </c>
      <c r="R1635" s="17">
        <f t="shared" si="227"/>
        <v>0.74095388310426558</v>
      </c>
      <c r="S1635" s="17">
        <f t="shared" si="228"/>
        <v>1.9291192963151294</v>
      </c>
      <c r="T1635" s="17">
        <f t="shared" si="229"/>
        <v>0.3439945909823911</v>
      </c>
      <c r="U1635" s="17">
        <f t="shared" si="230"/>
        <v>0.45287253595681493</v>
      </c>
      <c r="W1635" s="17">
        <v>137</v>
      </c>
      <c r="X1635" s="17">
        <v>2</v>
      </c>
      <c r="Y1635" s="17">
        <f t="shared" si="231"/>
        <v>0.21371982717594143</v>
      </c>
      <c r="Z1635" s="17">
        <f t="shared" si="232"/>
        <v>0.55643279833142645</v>
      </c>
      <c r="AA1635" s="17">
        <f t="shared" si="233"/>
        <v>9.922137694481846E-2</v>
      </c>
      <c r="AB1635" s="17">
        <f t="shared" si="234"/>
        <v>0.13062599754781365</v>
      </c>
      <c r="AD1635" s="17">
        <v>137</v>
      </c>
      <c r="AE1635" s="17">
        <v>2</v>
      </c>
      <c r="AF1635" s="17">
        <f>SUMPRODUCT(Y1635:AB1635,'Coded Choice Data'!C1635:F1635)</f>
        <v>0.55643279833142645</v>
      </c>
      <c r="AG1635" s="17">
        <f t="shared" si="235"/>
        <v>-0.58620887327365379</v>
      </c>
    </row>
    <row r="1636" spans="9:33" x14ac:dyDescent="0.3">
      <c r="I1636" s="16">
        <v>137</v>
      </c>
      <c r="J1636" s="16">
        <v>3</v>
      </c>
      <c r="K1636" s="17">
        <f>SUMPRODUCT($A$2:$G$2,'Des Matrix All Tasks All Resp'!C1637:I1637)</f>
        <v>1.3392610796480227</v>
      </c>
      <c r="L1636" s="17">
        <f>SUMPRODUCT($A$2:$G$2,'Des Matrix All Tasks All Resp'!J1637:P1637)</f>
        <v>-0.68125478487649804</v>
      </c>
      <c r="M1636" s="17">
        <f>SUMPRODUCT($A$2:$G$2,'Des Matrix All Tasks All Resp'!Q1637:W1637)</f>
        <v>-0.8515711716844464</v>
      </c>
      <c r="N1636" s="17">
        <f>SUMPRODUCT($A$2:$G$2,'Des Matrix All Tasks All Resp'!X1637:AD1637)</f>
        <v>-0.79214457067197641</v>
      </c>
      <c r="P1636" s="17">
        <v>137</v>
      </c>
      <c r="Q1636" s="17">
        <v>3</v>
      </c>
      <c r="R1636" s="17">
        <f t="shared" si="227"/>
        <v>3.8162225787435333</v>
      </c>
      <c r="S1636" s="17">
        <f t="shared" si="228"/>
        <v>0.50598169568907869</v>
      </c>
      <c r="T1636" s="17">
        <f t="shared" si="229"/>
        <v>0.42674391698803016</v>
      </c>
      <c r="U1636" s="17">
        <f t="shared" si="230"/>
        <v>0.45287253595681493</v>
      </c>
      <c r="W1636" s="17">
        <v>137</v>
      </c>
      <c r="X1636" s="17">
        <v>3</v>
      </c>
      <c r="Y1636" s="17">
        <f t="shared" si="231"/>
        <v>0.73363208360075771</v>
      </c>
      <c r="Z1636" s="17">
        <f t="shared" si="232"/>
        <v>9.7270114101793301E-2</v>
      </c>
      <c r="AA1636" s="17">
        <f t="shared" si="233"/>
        <v>8.2037413312237836E-2</v>
      </c>
      <c r="AB1636" s="17">
        <f t="shared" si="234"/>
        <v>8.7060388985211054E-2</v>
      </c>
      <c r="AD1636" s="17">
        <v>137</v>
      </c>
      <c r="AE1636" s="17">
        <v>3</v>
      </c>
      <c r="AF1636" s="17">
        <f>SUMPRODUCT(Y1636:AB1636,'Coded Choice Data'!C1636:F1636)</f>
        <v>0.73363208360075771</v>
      </c>
      <c r="AG1636" s="17">
        <f t="shared" si="235"/>
        <v>-0.30974762453497645</v>
      </c>
    </row>
    <row r="1637" spans="9:33" x14ac:dyDescent="0.3">
      <c r="I1637" s="16">
        <v>137</v>
      </c>
      <c r="J1637" s="16">
        <v>4</v>
      </c>
      <c r="K1637" s="17">
        <f>SUMPRODUCT($A$2:$G$2,'Des Matrix All Tasks All Resp'!C1638:I1638)</f>
        <v>-0.8515711716844464</v>
      </c>
      <c r="L1637" s="17">
        <f>SUMPRODUCT($A$2:$G$2,'Des Matrix All Tasks All Resp'!J1638:P1638)</f>
        <v>-1.0671293456207582</v>
      </c>
      <c r="M1637" s="17">
        <f>SUMPRODUCT($A$2:$G$2,'Des Matrix All Tasks All Resp'!Q1638:W1638)</f>
        <v>-1.1975725696168413</v>
      </c>
      <c r="N1637" s="17">
        <f>SUMPRODUCT($A$2:$G$2,'Des Matrix All Tasks All Resp'!X1638:AD1638)</f>
        <v>-0.79214457067197641</v>
      </c>
      <c r="P1637" s="17">
        <v>137</v>
      </c>
      <c r="Q1637" s="17">
        <v>4</v>
      </c>
      <c r="R1637" s="17">
        <f t="shared" si="227"/>
        <v>0.42674391698803016</v>
      </c>
      <c r="S1637" s="17">
        <f t="shared" si="228"/>
        <v>0.3439945909823911</v>
      </c>
      <c r="T1637" s="17">
        <f t="shared" si="229"/>
        <v>0.30192622799302171</v>
      </c>
      <c r="U1637" s="17">
        <f t="shared" si="230"/>
        <v>0.45287253595681493</v>
      </c>
      <c r="W1637" s="17">
        <v>137</v>
      </c>
      <c r="X1637" s="17">
        <v>4</v>
      </c>
      <c r="Y1637" s="17">
        <f t="shared" si="231"/>
        <v>0.27973352394784146</v>
      </c>
      <c r="Z1637" s="17">
        <f t="shared" si="232"/>
        <v>0.22549078106062309</v>
      </c>
      <c r="AA1637" s="17">
        <f t="shared" si="233"/>
        <v>0.19791468458386108</v>
      </c>
      <c r="AB1637" s="17">
        <f t="shared" si="234"/>
        <v>0.29686101040767443</v>
      </c>
      <c r="AD1637" s="17">
        <v>137</v>
      </c>
      <c r="AE1637" s="17">
        <v>4</v>
      </c>
      <c r="AF1637" s="17">
        <f>SUMPRODUCT(Y1637:AB1637,'Coded Choice Data'!C1637:F1637)</f>
        <v>0.22549078106062309</v>
      </c>
      <c r="AG1637" s="17">
        <f t="shared" si="235"/>
        <v>-1.4894760030896363</v>
      </c>
    </row>
    <row r="1638" spans="9:33" x14ac:dyDescent="0.3">
      <c r="I1638" s="16">
        <v>137</v>
      </c>
      <c r="J1638" s="16">
        <v>5</v>
      </c>
      <c r="K1638" s="17">
        <f>SUMPRODUCT($A$2:$G$2,'Des Matrix All Tasks All Resp'!C1639:I1639)</f>
        <v>1.3392610796480227</v>
      </c>
      <c r="L1638" s="17">
        <f>SUMPRODUCT($A$2:$G$2,'Des Matrix All Tasks All Resp'!J1639:P1639)</f>
        <v>0.65706357561691719</v>
      </c>
      <c r="M1638" s="17">
        <f>SUMPRODUCT($A$2:$G$2,'Des Matrix All Tasks All Resp'!Q1639:W1639)</f>
        <v>0.66584189037001906</v>
      </c>
      <c r="N1638" s="17">
        <f>SUMPRODUCT($A$2:$G$2,'Des Matrix All Tasks All Resp'!X1639:AD1639)</f>
        <v>-0.79214457067197641</v>
      </c>
      <c r="P1638" s="17">
        <v>137</v>
      </c>
      <c r="Q1638" s="17">
        <v>5</v>
      </c>
      <c r="R1638" s="17">
        <f t="shared" si="227"/>
        <v>3.8162225787435333</v>
      </c>
      <c r="S1638" s="17">
        <f t="shared" si="228"/>
        <v>1.9291192963151294</v>
      </c>
      <c r="T1638" s="17">
        <f t="shared" si="229"/>
        <v>1.9461282584821706</v>
      </c>
      <c r="U1638" s="17">
        <f t="shared" si="230"/>
        <v>0.45287253595681493</v>
      </c>
      <c r="W1638" s="17">
        <v>137</v>
      </c>
      <c r="X1638" s="17">
        <v>5</v>
      </c>
      <c r="Y1638" s="17">
        <f t="shared" si="231"/>
        <v>0.46857342987741968</v>
      </c>
      <c r="Z1638" s="17">
        <f t="shared" si="232"/>
        <v>0.23686617503707263</v>
      </c>
      <c r="AA1638" s="17">
        <f t="shared" si="233"/>
        <v>0.23895461395194584</v>
      </c>
      <c r="AB1638" s="17">
        <f t="shared" si="234"/>
        <v>5.5605781133561828E-2</v>
      </c>
      <c r="AD1638" s="17">
        <v>137</v>
      </c>
      <c r="AE1638" s="17">
        <v>5</v>
      </c>
      <c r="AF1638" s="17">
        <f>SUMPRODUCT(Y1638:AB1638,'Coded Choice Data'!C1638:F1638)</f>
        <v>5.5605781133561828E-2</v>
      </c>
      <c r="AG1638" s="17">
        <f t="shared" si="235"/>
        <v>-2.8894681059085219</v>
      </c>
    </row>
    <row r="1639" spans="9:33" x14ac:dyDescent="0.3">
      <c r="I1639" s="16">
        <v>137</v>
      </c>
      <c r="J1639" s="16">
        <v>6</v>
      </c>
      <c r="K1639" s="17">
        <f>SUMPRODUCT($A$2:$G$2,'Des Matrix All Tasks All Resp'!C1640:I1640)</f>
        <v>-0.68125478487649804</v>
      </c>
      <c r="L1639" s="17">
        <f>SUMPRODUCT($A$2:$G$2,'Des Matrix All Tasks All Resp'!J1640:P1640)</f>
        <v>-0.29981689164942416</v>
      </c>
      <c r="M1639" s="17">
        <f>SUMPRODUCT($A$2:$G$2,'Des Matrix All Tasks All Resp'!Q1640:W1640)</f>
        <v>-0.69446976714678621</v>
      </c>
      <c r="N1639" s="17">
        <f>SUMPRODUCT($A$2:$G$2,'Des Matrix All Tasks All Resp'!X1640:AD1640)</f>
        <v>-0.79214457067197641</v>
      </c>
      <c r="P1639" s="17">
        <v>137</v>
      </c>
      <c r="Q1639" s="17">
        <v>6</v>
      </c>
      <c r="R1639" s="17">
        <f t="shared" si="227"/>
        <v>0.50598169568907869</v>
      </c>
      <c r="S1639" s="17">
        <f t="shared" si="228"/>
        <v>0.74095388310426558</v>
      </c>
      <c r="T1639" s="17">
        <f t="shared" si="229"/>
        <v>0.49933914382267025</v>
      </c>
      <c r="U1639" s="17">
        <f t="shared" si="230"/>
        <v>0.45287253595681493</v>
      </c>
      <c r="W1639" s="17">
        <v>137</v>
      </c>
      <c r="X1639" s="17">
        <v>6</v>
      </c>
      <c r="Y1639" s="17">
        <f t="shared" si="231"/>
        <v>0.23008086144146769</v>
      </c>
      <c r="Z1639" s="17">
        <f t="shared" si="232"/>
        <v>0.33692781609591671</v>
      </c>
      <c r="AA1639" s="17">
        <f t="shared" si="233"/>
        <v>0.22706034890393112</v>
      </c>
      <c r="AB1639" s="17">
        <f t="shared" si="234"/>
        <v>0.20593097355868456</v>
      </c>
      <c r="AD1639" s="17">
        <v>137</v>
      </c>
      <c r="AE1639" s="17">
        <v>6</v>
      </c>
      <c r="AF1639" s="17">
        <f>SUMPRODUCT(Y1639:AB1639,'Coded Choice Data'!C1639:F1639)</f>
        <v>0.22706034890393112</v>
      </c>
      <c r="AG1639" s="17">
        <f t="shared" si="235"/>
        <v>-1.4825394426313609</v>
      </c>
    </row>
    <row r="1640" spans="9:33" x14ac:dyDescent="0.3">
      <c r="I1640" s="16">
        <v>137</v>
      </c>
      <c r="J1640" s="16">
        <v>7</v>
      </c>
      <c r="K1640" s="17">
        <f>SUMPRODUCT($A$2:$G$2,'Des Matrix All Tasks All Resp'!C1641:I1641)</f>
        <v>0.66584189037001906</v>
      </c>
      <c r="L1640" s="17">
        <f>SUMPRODUCT($A$2:$G$2,'Des Matrix All Tasks All Resp'!J1641:P1641)</f>
        <v>-0.8515711716844464</v>
      </c>
      <c r="M1640" s="17">
        <f>SUMPRODUCT($A$2:$G$2,'Des Matrix All Tasks All Resp'!Q1641:W1641)</f>
        <v>-0.29981689164942416</v>
      </c>
      <c r="N1640" s="17">
        <f>SUMPRODUCT($A$2:$G$2,'Des Matrix All Tasks All Resp'!X1641:AD1641)</f>
        <v>-0.79214457067197641</v>
      </c>
      <c r="P1640" s="17">
        <v>137</v>
      </c>
      <c r="Q1640" s="17">
        <v>7</v>
      </c>
      <c r="R1640" s="17">
        <f t="shared" si="227"/>
        <v>1.9461282584821706</v>
      </c>
      <c r="S1640" s="17">
        <f t="shared" si="228"/>
        <v>0.42674391698803016</v>
      </c>
      <c r="T1640" s="17">
        <f t="shared" si="229"/>
        <v>0.74095388310426558</v>
      </c>
      <c r="U1640" s="17">
        <f t="shared" si="230"/>
        <v>0.45287253595681493</v>
      </c>
      <c r="W1640" s="17">
        <v>137</v>
      </c>
      <c r="X1640" s="17">
        <v>7</v>
      </c>
      <c r="Y1640" s="17">
        <f t="shared" si="231"/>
        <v>0.54563855254439342</v>
      </c>
      <c r="Z1640" s="17">
        <f t="shared" si="232"/>
        <v>0.1196467561465229</v>
      </c>
      <c r="AA1640" s="17">
        <f t="shared" si="233"/>
        <v>0.20774221972115875</v>
      </c>
      <c r="AB1640" s="17">
        <f t="shared" si="234"/>
        <v>0.12697247158792493</v>
      </c>
      <c r="AD1640" s="17">
        <v>137</v>
      </c>
      <c r="AE1640" s="17">
        <v>7</v>
      </c>
      <c r="AF1640" s="17">
        <f>SUMPRODUCT(Y1640:AB1640,'Coded Choice Data'!C1640:F1640)</f>
        <v>0.1196467561465229</v>
      </c>
      <c r="AG1640" s="17">
        <f t="shared" si="235"/>
        <v>-2.1232115761818728</v>
      </c>
    </row>
    <row r="1641" spans="9:33" x14ac:dyDescent="0.3">
      <c r="I1641" s="16">
        <v>137</v>
      </c>
      <c r="J1641" s="16">
        <v>8</v>
      </c>
      <c r="K1641" s="17">
        <f>SUMPRODUCT($A$2:$G$2,'Des Matrix All Tasks All Resp'!C1642:I1642)</f>
        <v>-1.1975725696168413</v>
      </c>
      <c r="L1641" s="17">
        <f>SUMPRODUCT($A$2:$G$2,'Des Matrix All Tasks All Resp'!J1642:P1642)</f>
        <v>-0.68125478487649804</v>
      </c>
      <c r="M1641" s="17">
        <f>SUMPRODUCT($A$2:$G$2,'Des Matrix All Tasks All Resp'!Q1642:W1642)</f>
        <v>0.65706357561691719</v>
      </c>
      <c r="N1641" s="17">
        <f>SUMPRODUCT($A$2:$G$2,'Des Matrix All Tasks All Resp'!X1642:AD1642)</f>
        <v>-0.79214457067197641</v>
      </c>
      <c r="P1641" s="17">
        <v>137</v>
      </c>
      <c r="Q1641" s="17">
        <v>8</v>
      </c>
      <c r="R1641" s="17">
        <f t="shared" si="227"/>
        <v>0.30192622799302171</v>
      </c>
      <c r="S1641" s="17">
        <f t="shared" si="228"/>
        <v>0.50598169568907869</v>
      </c>
      <c r="T1641" s="17">
        <f t="shared" si="229"/>
        <v>1.9291192963151294</v>
      </c>
      <c r="U1641" s="17">
        <f t="shared" si="230"/>
        <v>0.45287253595681493</v>
      </c>
      <c r="W1641" s="17">
        <v>137</v>
      </c>
      <c r="X1641" s="17">
        <v>8</v>
      </c>
      <c r="Y1641" s="17">
        <f t="shared" si="231"/>
        <v>9.4650694721508805E-2</v>
      </c>
      <c r="Z1641" s="17">
        <f t="shared" si="232"/>
        <v>0.15861993617343256</v>
      </c>
      <c r="AA1641" s="17">
        <f t="shared" si="233"/>
        <v>0.60475859553716993</v>
      </c>
      <c r="AB1641" s="17">
        <f t="shared" si="234"/>
        <v>0.14197077356788865</v>
      </c>
      <c r="AD1641" s="17">
        <v>137</v>
      </c>
      <c r="AE1641" s="17">
        <v>8</v>
      </c>
      <c r="AF1641" s="17">
        <f>SUMPRODUCT(Y1641:AB1641,'Coded Choice Data'!C1641:F1641)</f>
        <v>9.4650694721508805E-2</v>
      </c>
      <c r="AG1641" s="17">
        <f t="shared" si="235"/>
        <v>-2.3575620614540189</v>
      </c>
    </row>
    <row r="1642" spans="9:33" x14ac:dyDescent="0.3">
      <c r="I1642" s="16">
        <v>137</v>
      </c>
      <c r="J1642" s="16">
        <v>9</v>
      </c>
      <c r="K1642" s="17">
        <f>SUMPRODUCT($A$2:$G$2,'Des Matrix All Tasks All Resp'!C1643:I1643)</f>
        <v>-1.0671293456207582</v>
      </c>
      <c r="L1642" s="17">
        <f>SUMPRODUCT($A$2:$G$2,'Des Matrix All Tasks All Resp'!J1643:P1643)</f>
        <v>-0.69446976714678621</v>
      </c>
      <c r="M1642" s="17">
        <f>SUMPRODUCT($A$2:$G$2,'Des Matrix All Tasks All Resp'!Q1643:W1643)</f>
        <v>1.3392610796480227</v>
      </c>
      <c r="N1642" s="17">
        <f>SUMPRODUCT($A$2:$G$2,'Des Matrix All Tasks All Resp'!X1643:AD1643)</f>
        <v>-0.79214457067197641</v>
      </c>
      <c r="P1642" s="17">
        <v>137</v>
      </c>
      <c r="Q1642" s="17">
        <v>9</v>
      </c>
      <c r="R1642" s="17">
        <f t="shared" si="227"/>
        <v>0.3439945909823911</v>
      </c>
      <c r="S1642" s="17">
        <f t="shared" si="228"/>
        <v>0.49933914382267025</v>
      </c>
      <c r="T1642" s="17">
        <f t="shared" si="229"/>
        <v>3.8162225787435333</v>
      </c>
      <c r="U1642" s="17">
        <f t="shared" si="230"/>
        <v>0.45287253595681493</v>
      </c>
      <c r="W1642" s="17">
        <v>137</v>
      </c>
      <c r="X1642" s="17">
        <v>9</v>
      </c>
      <c r="Y1642" s="17">
        <f t="shared" si="231"/>
        <v>6.7285941987372616E-2</v>
      </c>
      <c r="Z1642" s="17">
        <f t="shared" si="232"/>
        <v>9.7671607473026778E-2</v>
      </c>
      <c r="AA1642" s="17">
        <f t="shared" si="233"/>
        <v>0.7464597926116322</v>
      </c>
      <c r="AB1642" s="17">
        <f t="shared" si="234"/>
        <v>8.8582657927968433E-2</v>
      </c>
      <c r="AD1642" s="17">
        <v>137</v>
      </c>
      <c r="AE1642" s="17">
        <v>9</v>
      </c>
      <c r="AF1642" s="17">
        <f>SUMPRODUCT(Y1642:AB1642,'Coded Choice Data'!C1642:F1642)</f>
        <v>8.8582657927968433E-2</v>
      </c>
      <c r="AG1642" s="17">
        <f t="shared" si="235"/>
        <v>-2.4238191749768978</v>
      </c>
    </row>
    <row r="1643" spans="9:33" x14ac:dyDescent="0.3">
      <c r="I1643" s="16">
        <v>137</v>
      </c>
      <c r="J1643" s="16">
        <v>10</v>
      </c>
      <c r="K1643" s="17">
        <f>SUMPRODUCT($A$2:$G$2,'Des Matrix All Tasks All Resp'!C1644:I1644)</f>
        <v>-0.29981689164942416</v>
      </c>
      <c r="L1643" s="17">
        <f>SUMPRODUCT($A$2:$G$2,'Des Matrix All Tasks All Resp'!J1644:P1644)</f>
        <v>1.3392610796480227</v>
      </c>
      <c r="M1643" s="17">
        <f>SUMPRODUCT($A$2:$G$2,'Des Matrix All Tasks All Resp'!Q1644:W1644)</f>
        <v>-1.1975725696168413</v>
      </c>
      <c r="N1643" s="17">
        <f>SUMPRODUCT($A$2:$G$2,'Des Matrix All Tasks All Resp'!X1644:AD1644)</f>
        <v>-0.79214457067197641</v>
      </c>
      <c r="P1643" s="17">
        <v>137</v>
      </c>
      <c r="Q1643" s="17">
        <v>10</v>
      </c>
      <c r="R1643" s="17">
        <f t="shared" si="227"/>
        <v>0.74095388310426558</v>
      </c>
      <c r="S1643" s="17">
        <f t="shared" si="228"/>
        <v>3.8162225787435333</v>
      </c>
      <c r="T1643" s="17">
        <f t="shared" si="229"/>
        <v>0.30192622799302171</v>
      </c>
      <c r="U1643" s="17">
        <f t="shared" si="230"/>
        <v>0.45287253595681493</v>
      </c>
      <c r="W1643" s="17">
        <v>137</v>
      </c>
      <c r="X1643" s="17">
        <v>10</v>
      </c>
      <c r="Y1643" s="17">
        <f t="shared" si="231"/>
        <v>0.13948745082729661</v>
      </c>
      <c r="Z1643" s="17">
        <f t="shared" si="232"/>
        <v>0.71841874566922448</v>
      </c>
      <c r="AA1643" s="17">
        <f t="shared" si="233"/>
        <v>5.6838786921805544E-2</v>
      </c>
      <c r="AB1643" s="17">
        <f t="shared" si="234"/>
        <v>8.525501658167324E-2</v>
      </c>
      <c r="AD1643" s="17">
        <v>137</v>
      </c>
      <c r="AE1643" s="17">
        <v>10</v>
      </c>
      <c r="AF1643" s="17">
        <f>SUMPRODUCT(Y1643:AB1643,'Coded Choice Data'!C1643:F1643)</f>
        <v>0.71841874566922448</v>
      </c>
      <c r="AG1643" s="17">
        <f t="shared" si="235"/>
        <v>-0.33070266869701831</v>
      </c>
    </row>
    <row r="1644" spans="9:33" x14ac:dyDescent="0.3">
      <c r="I1644" s="16">
        <v>137</v>
      </c>
      <c r="J1644" s="16">
        <v>11</v>
      </c>
      <c r="K1644" s="17">
        <f>SUMPRODUCT($A$2:$G$2,'Des Matrix All Tasks All Resp'!C1645:I1645)</f>
        <v>-1.0671293456207582</v>
      </c>
      <c r="L1644" s="17">
        <f>SUMPRODUCT($A$2:$G$2,'Des Matrix All Tasks All Resp'!J1645:P1645)</f>
        <v>0.66584189037001906</v>
      </c>
      <c r="M1644" s="17">
        <f>SUMPRODUCT($A$2:$G$2,'Des Matrix All Tasks All Resp'!Q1645:W1645)</f>
        <v>-0.68125478487649804</v>
      </c>
      <c r="N1644" s="17">
        <f>SUMPRODUCT($A$2:$G$2,'Des Matrix All Tasks All Resp'!X1645:AD1645)</f>
        <v>-0.79214457067197641</v>
      </c>
      <c r="P1644" s="17">
        <v>137</v>
      </c>
      <c r="Q1644" s="17">
        <v>11</v>
      </c>
      <c r="R1644" s="17">
        <f t="shared" si="227"/>
        <v>0.3439945909823911</v>
      </c>
      <c r="S1644" s="17">
        <f t="shared" si="228"/>
        <v>1.9461282584821706</v>
      </c>
      <c r="T1644" s="17">
        <f t="shared" si="229"/>
        <v>0.50598169568907869</v>
      </c>
      <c r="U1644" s="17">
        <f t="shared" si="230"/>
        <v>0.45287253595681493</v>
      </c>
      <c r="W1644" s="17">
        <v>137</v>
      </c>
      <c r="X1644" s="17">
        <v>11</v>
      </c>
      <c r="Y1644" s="17">
        <f t="shared" si="231"/>
        <v>0.10587781396870258</v>
      </c>
      <c r="Z1644" s="17">
        <f t="shared" si="232"/>
        <v>0.59899722586439763</v>
      </c>
      <c r="AA1644" s="17">
        <f t="shared" si="233"/>
        <v>0.15573569251407005</v>
      </c>
      <c r="AB1644" s="17">
        <f t="shared" si="234"/>
        <v>0.1393892676528298</v>
      </c>
      <c r="AD1644" s="17">
        <v>137</v>
      </c>
      <c r="AE1644" s="17">
        <v>11</v>
      </c>
      <c r="AF1644" s="17">
        <f>SUMPRODUCT(Y1644:AB1644,'Coded Choice Data'!C1644:F1644)</f>
        <v>0.15573569251407005</v>
      </c>
      <c r="AG1644" s="17">
        <f t="shared" si="235"/>
        <v>-1.8595949874020634</v>
      </c>
    </row>
    <row r="1645" spans="9:33" x14ac:dyDescent="0.3">
      <c r="I1645" s="16">
        <v>137</v>
      </c>
      <c r="J1645" s="16">
        <v>12</v>
      </c>
      <c r="K1645" s="17">
        <f>SUMPRODUCT($A$2:$G$2,'Des Matrix All Tasks All Resp'!C1646:I1646)</f>
        <v>0.65706357561691719</v>
      </c>
      <c r="L1645" s="17">
        <f>SUMPRODUCT($A$2:$G$2,'Des Matrix All Tasks All Resp'!J1646:P1646)</f>
        <v>-0.8515711716844464</v>
      </c>
      <c r="M1645" s="17">
        <f>SUMPRODUCT($A$2:$G$2,'Des Matrix All Tasks All Resp'!Q1646:W1646)</f>
        <v>-0.69446976714678621</v>
      </c>
      <c r="N1645" s="17">
        <f>SUMPRODUCT($A$2:$G$2,'Des Matrix All Tasks All Resp'!X1646:AD1646)</f>
        <v>-0.79214457067197641</v>
      </c>
      <c r="P1645" s="17">
        <v>137</v>
      </c>
      <c r="Q1645" s="17">
        <v>12</v>
      </c>
      <c r="R1645" s="17">
        <f t="shared" si="227"/>
        <v>1.9291192963151294</v>
      </c>
      <c r="S1645" s="17">
        <f t="shared" si="228"/>
        <v>0.42674391698803016</v>
      </c>
      <c r="T1645" s="17">
        <f t="shared" si="229"/>
        <v>0.49933914382267025</v>
      </c>
      <c r="U1645" s="17">
        <f t="shared" si="230"/>
        <v>0.45287253595681493</v>
      </c>
      <c r="W1645" s="17">
        <v>137</v>
      </c>
      <c r="X1645" s="17">
        <v>12</v>
      </c>
      <c r="Y1645" s="17">
        <f t="shared" si="231"/>
        <v>0.58315466205103683</v>
      </c>
      <c r="Z1645" s="17">
        <f t="shared" si="232"/>
        <v>0.1290006819012392</v>
      </c>
      <c r="AA1645" s="17">
        <f t="shared" si="233"/>
        <v>0.15094553780109821</v>
      </c>
      <c r="AB1645" s="17">
        <f t="shared" si="234"/>
        <v>0.13689911824662579</v>
      </c>
      <c r="AD1645" s="17">
        <v>137</v>
      </c>
      <c r="AE1645" s="17">
        <v>12</v>
      </c>
      <c r="AF1645" s="17">
        <f>SUMPRODUCT(Y1645:AB1645,'Coded Choice Data'!C1645:F1645)</f>
        <v>0.58315466205103683</v>
      </c>
      <c r="AG1645" s="17">
        <f t="shared" si="235"/>
        <v>-0.53930284127695449</v>
      </c>
    </row>
    <row r="1646" spans="9:33" x14ac:dyDescent="0.3">
      <c r="I1646" s="16">
        <v>138</v>
      </c>
      <c r="J1646" s="16">
        <v>1</v>
      </c>
      <c r="K1646" s="17">
        <f>SUMPRODUCT($A$2:$G$2,'Des Matrix All Tasks All Resp'!C1647:I1647)</f>
        <v>-0.69446976714678621</v>
      </c>
      <c r="L1646" s="17">
        <f>SUMPRODUCT($A$2:$G$2,'Des Matrix All Tasks All Resp'!J1647:P1647)</f>
        <v>-1.1975725696168413</v>
      </c>
      <c r="M1646" s="17">
        <f>SUMPRODUCT($A$2:$G$2,'Des Matrix All Tasks All Resp'!Q1647:W1647)</f>
        <v>0.66584189037001906</v>
      </c>
      <c r="N1646" s="17">
        <f>SUMPRODUCT($A$2:$G$2,'Des Matrix All Tasks All Resp'!X1647:AD1647)</f>
        <v>-0.79214457067197641</v>
      </c>
      <c r="P1646" s="17">
        <v>138</v>
      </c>
      <c r="Q1646" s="17">
        <v>1</v>
      </c>
      <c r="R1646" s="17">
        <f t="shared" si="227"/>
        <v>0.49933914382267025</v>
      </c>
      <c r="S1646" s="17">
        <f t="shared" si="228"/>
        <v>0.30192622799302171</v>
      </c>
      <c r="T1646" s="17">
        <f t="shared" si="229"/>
        <v>1.9461282584821706</v>
      </c>
      <c r="U1646" s="17">
        <f t="shared" si="230"/>
        <v>0.45287253595681493</v>
      </c>
      <c r="W1646" s="17">
        <v>138</v>
      </c>
      <c r="X1646" s="17">
        <v>1</v>
      </c>
      <c r="Y1646" s="17">
        <f t="shared" si="231"/>
        <v>0.15603050430241394</v>
      </c>
      <c r="Z1646" s="17">
        <f t="shared" si="232"/>
        <v>9.4344098992981823E-2</v>
      </c>
      <c r="AA1646" s="17">
        <f t="shared" si="233"/>
        <v>0.60811449966355624</v>
      </c>
      <c r="AB1646" s="17">
        <f t="shared" si="234"/>
        <v>0.14151089704104794</v>
      </c>
      <c r="AD1646" s="17">
        <v>138</v>
      </c>
      <c r="AE1646" s="17">
        <v>1</v>
      </c>
      <c r="AF1646" s="17">
        <f>SUMPRODUCT(Y1646:AB1646,'Coded Choice Data'!C1646:F1646)</f>
        <v>0.60811449966355624</v>
      </c>
      <c r="AG1646" s="17">
        <f t="shared" si="235"/>
        <v>-0.49739209293123748</v>
      </c>
    </row>
    <row r="1647" spans="9:33" x14ac:dyDescent="0.3">
      <c r="I1647" s="16">
        <v>138</v>
      </c>
      <c r="J1647" s="16">
        <v>2</v>
      </c>
      <c r="K1647" s="17">
        <f>SUMPRODUCT($A$2:$G$2,'Des Matrix All Tasks All Resp'!C1648:I1648)</f>
        <v>-0.29981689164942416</v>
      </c>
      <c r="L1647" s="17">
        <f>SUMPRODUCT($A$2:$G$2,'Des Matrix All Tasks All Resp'!J1648:P1648)</f>
        <v>0.65706357561691719</v>
      </c>
      <c r="M1647" s="17">
        <f>SUMPRODUCT($A$2:$G$2,'Des Matrix All Tasks All Resp'!Q1648:W1648)</f>
        <v>-1.0671293456207582</v>
      </c>
      <c r="N1647" s="17">
        <f>SUMPRODUCT($A$2:$G$2,'Des Matrix All Tasks All Resp'!X1648:AD1648)</f>
        <v>-0.79214457067197641</v>
      </c>
      <c r="P1647" s="17">
        <v>138</v>
      </c>
      <c r="Q1647" s="17">
        <v>2</v>
      </c>
      <c r="R1647" s="17">
        <f t="shared" si="227"/>
        <v>0.74095388310426558</v>
      </c>
      <c r="S1647" s="17">
        <f t="shared" si="228"/>
        <v>1.9291192963151294</v>
      </c>
      <c r="T1647" s="17">
        <f t="shared" si="229"/>
        <v>0.3439945909823911</v>
      </c>
      <c r="U1647" s="17">
        <f t="shared" si="230"/>
        <v>0.45287253595681493</v>
      </c>
      <c r="W1647" s="17">
        <v>138</v>
      </c>
      <c r="X1647" s="17">
        <v>2</v>
      </c>
      <c r="Y1647" s="17">
        <f t="shared" si="231"/>
        <v>0.21371982717594143</v>
      </c>
      <c r="Z1647" s="17">
        <f t="shared" si="232"/>
        <v>0.55643279833142645</v>
      </c>
      <c r="AA1647" s="17">
        <f t="shared" si="233"/>
        <v>9.922137694481846E-2</v>
      </c>
      <c r="AB1647" s="17">
        <f t="shared" si="234"/>
        <v>0.13062599754781365</v>
      </c>
      <c r="AD1647" s="17">
        <v>138</v>
      </c>
      <c r="AE1647" s="17">
        <v>2</v>
      </c>
      <c r="AF1647" s="17">
        <f>SUMPRODUCT(Y1647:AB1647,'Coded Choice Data'!C1647:F1647)</f>
        <v>0.55643279833142645</v>
      </c>
      <c r="AG1647" s="17">
        <f t="shared" si="235"/>
        <v>-0.58620887327365379</v>
      </c>
    </row>
    <row r="1648" spans="9:33" x14ac:dyDescent="0.3">
      <c r="I1648" s="16">
        <v>138</v>
      </c>
      <c r="J1648" s="16">
        <v>3</v>
      </c>
      <c r="K1648" s="17">
        <f>SUMPRODUCT($A$2:$G$2,'Des Matrix All Tasks All Resp'!C1649:I1649)</f>
        <v>1.3392610796480227</v>
      </c>
      <c r="L1648" s="17">
        <f>SUMPRODUCT($A$2:$G$2,'Des Matrix All Tasks All Resp'!J1649:P1649)</f>
        <v>-0.68125478487649804</v>
      </c>
      <c r="M1648" s="17">
        <f>SUMPRODUCT($A$2:$G$2,'Des Matrix All Tasks All Resp'!Q1649:W1649)</f>
        <v>-0.8515711716844464</v>
      </c>
      <c r="N1648" s="17">
        <f>SUMPRODUCT($A$2:$G$2,'Des Matrix All Tasks All Resp'!X1649:AD1649)</f>
        <v>-0.79214457067197641</v>
      </c>
      <c r="P1648" s="17">
        <v>138</v>
      </c>
      <c r="Q1648" s="17">
        <v>3</v>
      </c>
      <c r="R1648" s="17">
        <f t="shared" si="227"/>
        <v>3.8162225787435333</v>
      </c>
      <c r="S1648" s="17">
        <f t="shared" si="228"/>
        <v>0.50598169568907869</v>
      </c>
      <c r="T1648" s="17">
        <f t="shared" si="229"/>
        <v>0.42674391698803016</v>
      </c>
      <c r="U1648" s="17">
        <f t="shared" si="230"/>
        <v>0.45287253595681493</v>
      </c>
      <c r="W1648" s="17">
        <v>138</v>
      </c>
      <c r="X1648" s="17">
        <v>3</v>
      </c>
      <c r="Y1648" s="17">
        <f t="shared" si="231"/>
        <v>0.73363208360075771</v>
      </c>
      <c r="Z1648" s="17">
        <f t="shared" si="232"/>
        <v>9.7270114101793301E-2</v>
      </c>
      <c r="AA1648" s="17">
        <f t="shared" si="233"/>
        <v>8.2037413312237836E-2</v>
      </c>
      <c r="AB1648" s="17">
        <f t="shared" si="234"/>
        <v>8.7060388985211054E-2</v>
      </c>
      <c r="AD1648" s="17">
        <v>138</v>
      </c>
      <c r="AE1648" s="17">
        <v>3</v>
      </c>
      <c r="AF1648" s="17">
        <f>SUMPRODUCT(Y1648:AB1648,'Coded Choice Data'!C1648:F1648)</f>
        <v>0.73363208360075771</v>
      </c>
      <c r="AG1648" s="17">
        <f t="shared" si="235"/>
        <v>-0.30974762453497645</v>
      </c>
    </row>
    <row r="1649" spans="9:33" x14ac:dyDescent="0.3">
      <c r="I1649" s="16">
        <v>138</v>
      </c>
      <c r="J1649" s="16">
        <v>4</v>
      </c>
      <c r="K1649" s="17">
        <f>SUMPRODUCT($A$2:$G$2,'Des Matrix All Tasks All Resp'!C1650:I1650)</f>
        <v>-0.8515711716844464</v>
      </c>
      <c r="L1649" s="17">
        <f>SUMPRODUCT($A$2:$G$2,'Des Matrix All Tasks All Resp'!J1650:P1650)</f>
        <v>-1.0671293456207582</v>
      </c>
      <c r="M1649" s="17">
        <f>SUMPRODUCT($A$2:$G$2,'Des Matrix All Tasks All Resp'!Q1650:W1650)</f>
        <v>-1.1975725696168413</v>
      </c>
      <c r="N1649" s="17">
        <f>SUMPRODUCT($A$2:$G$2,'Des Matrix All Tasks All Resp'!X1650:AD1650)</f>
        <v>-0.79214457067197641</v>
      </c>
      <c r="P1649" s="17">
        <v>138</v>
      </c>
      <c r="Q1649" s="17">
        <v>4</v>
      </c>
      <c r="R1649" s="17">
        <f t="shared" si="227"/>
        <v>0.42674391698803016</v>
      </c>
      <c r="S1649" s="17">
        <f t="shared" si="228"/>
        <v>0.3439945909823911</v>
      </c>
      <c r="T1649" s="17">
        <f t="shared" si="229"/>
        <v>0.30192622799302171</v>
      </c>
      <c r="U1649" s="17">
        <f t="shared" si="230"/>
        <v>0.45287253595681493</v>
      </c>
      <c r="W1649" s="17">
        <v>138</v>
      </c>
      <c r="X1649" s="17">
        <v>4</v>
      </c>
      <c r="Y1649" s="17">
        <f t="shared" si="231"/>
        <v>0.27973352394784146</v>
      </c>
      <c r="Z1649" s="17">
        <f t="shared" si="232"/>
        <v>0.22549078106062309</v>
      </c>
      <c r="AA1649" s="17">
        <f t="shared" si="233"/>
        <v>0.19791468458386108</v>
      </c>
      <c r="AB1649" s="17">
        <f t="shared" si="234"/>
        <v>0.29686101040767443</v>
      </c>
      <c r="AD1649" s="17">
        <v>138</v>
      </c>
      <c r="AE1649" s="17">
        <v>4</v>
      </c>
      <c r="AF1649" s="17">
        <f>SUMPRODUCT(Y1649:AB1649,'Coded Choice Data'!C1649:F1649)</f>
        <v>0.29686101040767443</v>
      </c>
      <c r="AG1649" s="17">
        <f t="shared" si="235"/>
        <v>-1.2144912281408544</v>
      </c>
    </row>
    <row r="1650" spans="9:33" x14ac:dyDescent="0.3">
      <c r="I1650" s="16">
        <v>138</v>
      </c>
      <c r="J1650" s="16">
        <v>5</v>
      </c>
      <c r="K1650" s="17">
        <f>SUMPRODUCT($A$2:$G$2,'Des Matrix All Tasks All Resp'!C1651:I1651)</f>
        <v>1.3392610796480227</v>
      </c>
      <c r="L1650" s="17">
        <f>SUMPRODUCT($A$2:$G$2,'Des Matrix All Tasks All Resp'!J1651:P1651)</f>
        <v>0.65706357561691719</v>
      </c>
      <c r="M1650" s="17">
        <f>SUMPRODUCT($A$2:$G$2,'Des Matrix All Tasks All Resp'!Q1651:W1651)</f>
        <v>0.66584189037001906</v>
      </c>
      <c r="N1650" s="17">
        <f>SUMPRODUCT($A$2:$G$2,'Des Matrix All Tasks All Resp'!X1651:AD1651)</f>
        <v>-0.79214457067197641</v>
      </c>
      <c r="P1650" s="17">
        <v>138</v>
      </c>
      <c r="Q1650" s="17">
        <v>5</v>
      </c>
      <c r="R1650" s="17">
        <f t="shared" si="227"/>
        <v>3.8162225787435333</v>
      </c>
      <c r="S1650" s="17">
        <f t="shared" si="228"/>
        <v>1.9291192963151294</v>
      </c>
      <c r="T1650" s="17">
        <f t="shared" si="229"/>
        <v>1.9461282584821706</v>
      </c>
      <c r="U1650" s="17">
        <f t="shared" si="230"/>
        <v>0.45287253595681493</v>
      </c>
      <c r="W1650" s="17">
        <v>138</v>
      </c>
      <c r="X1650" s="17">
        <v>5</v>
      </c>
      <c r="Y1650" s="17">
        <f t="shared" si="231"/>
        <v>0.46857342987741968</v>
      </c>
      <c r="Z1650" s="17">
        <f t="shared" si="232"/>
        <v>0.23686617503707263</v>
      </c>
      <c r="AA1650" s="17">
        <f t="shared" si="233"/>
        <v>0.23895461395194584</v>
      </c>
      <c r="AB1650" s="17">
        <f t="shared" si="234"/>
        <v>5.5605781133561828E-2</v>
      </c>
      <c r="AD1650" s="17">
        <v>138</v>
      </c>
      <c r="AE1650" s="17">
        <v>5</v>
      </c>
      <c r="AF1650" s="17">
        <f>SUMPRODUCT(Y1650:AB1650,'Coded Choice Data'!C1650:F1650)</f>
        <v>0.23895461395194584</v>
      </c>
      <c r="AG1650" s="17">
        <f t="shared" si="235"/>
        <v>-1.4314816448665266</v>
      </c>
    </row>
    <row r="1651" spans="9:33" x14ac:dyDescent="0.3">
      <c r="I1651" s="16">
        <v>138</v>
      </c>
      <c r="J1651" s="16">
        <v>6</v>
      </c>
      <c r="K1651" s="17">
        <f>SUMPRODUCT($A$2:$G$2,'Des Matrix All Tasks All Resp'!C1652:I1652)</f>
        <v>-0.68125478487649804</v>
      </c>
      <c r="L1651" s="17">
        <f>SUMPRODUCT($A$2:$G$2,'Des Matrix All Tasks All Resp'!J1652:P1652)</f>
        <v>-0.29981689164942416</v>
      </c>
      <c r="M1651" s="17">
        <f>SUMPRODUCT($A$2:$G$2,'Des Matrix All Tasks All Resp'!Q1652:W1652)</f>
        <v>-0.69446976714678621</v>
      </c>
      <c r="N1651" s="17">
        <f>SUMPRODUCT($A$2:$G$2,'Des Matrix All Tasks All Resp'!X1652:AD1652)</f>
        <v>-0.79214457067197641</v>
      </c>
      <c r="P1651" s="17">
        <v>138</v>
      </c>
      <c r="Q1651" s="17">
        <v>6</v>
      </c>
      <c r="R1651" s="17">
        <f t="shared" si="227"/>
        <v>0.50598169568907869</v>
      </c>
      <c r="S1651" s="17">
        <f t="shared" si="228"/>
        <v>0.74095388310426558</v>
      </c>
      <c r="T1651" s="17">
        <f t="shared" si="229"/>
        <v>0.49933914382267025</v>
      </c>
      <c r="U1651" s="17">
        <f t="shared" si="230"/>
        <v>0.45287253595681493</v>
      </c>
      <c r="W1651" s="17">
        <v>138</v>
      </c>
      <c r="X1651" s="17">
        <v>6</v>
      </c>
      <c r="Y1651" s="17">
        <f t="shared" si="231"/>
        <v>0.23008086144146769</v>
      </c>
      <c r="Z1651" s="17">
        <f t="shared" si="232"/>
        <v>0.33692781609591671</v>
      </c>
      <c r="AA1651" s="17">
        <f t="shared" si="233"/>
        <v>0.22706034890393112</v>
      </c>
      <c r="AB1651" s="17">
        <f t="shared" si="234"/>
        <v>0.20593097355868456</v>
      </c>
      <c r="AD1651" s="17">
        <v>138</v>
      </c>
      <c r="AE1651" s="17">
        <v>6</v>
      </c>
      <c r="AF1651" s="17">
        <f>SUMPRODUCT(Y1651:AB1651,'Coded Choice Data'!C1651:F1651)</f>
        <v>0.23008086144146769</v>
      </c>
      <c r="AG1651" s="17">
        <f t="shared" si="235"/>
        <v>-1.4693244603610727</v>
      </c>
    </row>
    <row r="1652" spans="9:33" x14ac:dyDescent="0.3">
      <c r="I1652" s="16">
        <v>138</v>
      </c>
      <c r="J1652" s="16">
        <v>7</v>
      </c>
      <c r="K1652" s="17">
        <f>SUMPRODUCT($A$2:$G$2,'Des Matrix All Tasks All Resp'!C1653:I1653)</f>
        <v>0.66584189037001906</v>
      </c>
      <c r="L1652" s="17">
        <f>SUMPRODUCT($A$2:$G$2,'Des Matrix All Tasks All Resp'!J1653:P1653)</f>
        <v>-0.8515711716844464</v>
      </c>
      <c r="M1652" s="17">
        <f>SUMPRODUCT($A$2:$G$2,'Des Matrix All Tasks All Resp'!Q1653:W1653)</f>
        <v>-0.29981689164942416</v>
      </c>
      <c r="N1652" s="17">
        <f>SUMPRODUCT($A$2:$G$2,'Des Matrix All Tasks All Resp'!X1653:AD1653)</f>
        <v>-0.79214457067197641</v>
      </c>
      <c r="P1652" s="17">
        <v>138</v>
      </c>
      <c r="Q1652" s="17">
        <v>7</v>
      </c>
      <c r="R1652" s="17">
        <f t="shared" si="227"/>
        <v>1.9461282584821706</v>
      </c>
      <c r="S1652" s="17">
        <f t="shared" si="228"/>
        <v>0.42674391698803016</v>
      </c>
      <c r="T1652" s="17">
        <f t="shared" si="229"/>
        <v>0.74095388310426558</v>
      </c>
      <c r="U1652" s="17">
        <f t="shared" si="230"/>
        <v>0.45287253595681493</v>
      </c>
      <c r="W1652" s="17">
        <v>138</v>
      </c>
      <c r="X1652" s="17">
        <v>7</v>
      </c>
      <c r="Y1652" s="17">
        <f t="shared" si="231"/>
        <v>0.54563855254439342</v>
      </c>
      <c r="Z1652" s="17">
        <f t="shared" si="232"/>
        <v>0.1196467561465229</v>
      </c>
      <c r="AA1652" s="17">
        <f t="shared" si="233"/>
        <v>0.20774221972115875</v>
      </c>
      <c r="AB1652" s="17">
        <f t="shared" si="234"/>
        <v>0.12697247158792493</v>
      </c>
      <c r="AD1652" s="17">
        <v>138</v>
      </c>
      <c r="AE1652" s="17">
        <v>7</v>
      </c>
      <c r="AF1652" s="17">
        <f>SUMPRODUCT(Y1652:AB1652,'Coded Choice Data'!C1652:F1652)</f>
        <v>0.54563855254439342</v>
      </c>
      <c r="AG1652" s="17">
        <f t="shared" si="235"/>
        <v>-0.60579851412740759</v>
      </c>
    </row>
    <row r="1653" spans="9:33" x14ac:dyDescent="0.3">
      <c r="I1653" s="16">
        <v>138</v>
      </c>
      <c r="J1653" s="16">
        <v>8</v>
      </c>
      <c r="K1653" s="17">
        <f>SUMPRODUCT($A$2:$G$2,'Des Matrix All Tasks All Resp'!C1654:I1654)</f>
        <v>-1.1975725696168413</v>
      </c>
      <c r="L1653" s="17">
        <f>SUMPRODUCT($A$2:$G$2,'Des Matrix All Tasks All Resp'!J1654:P1654)</f>
        <v>-0.68125478487649804</v>
      </c>
      <c r="M1653" s="17">
        <f>SUMPRODUCT($A$2:$G$2,'Des Matrix All Tasks All Resp'!Q1654:W1654)</f>
        <v>0.65706357561691719</v>
      </c>
      <c r="N1653" s="17">
        <f>SUMPRODUCT($A$2:$G$2,'Des Matrix All Tasks All Resp'!X1654:AD1654)</f>
        <v>-0.79214457067197641</v>
      </c>
      <c r="P1653" s="17">
        <v>138</v>
      </c>
      <c r="Q1653" s="17">
        <v>8</v>
      </c>
      <c r="R1653" s="17">
        <f t="shared" si="227"/>
        <v>0.30192622799302171</v>
      </c>
      <c r="S1653" s="17">
        <f t="shared" si="228"/>
        <v>0.50598169568907869</v>
      </c>
      <c r="T1653" s="17">
        <f t="shared" si="229"/>
        <v>1.9291192963151294</v>
      </c>
      <c r="U1653" s="17">
        <f t="shared" si="230"/>
        <v>0.45287253595681493</v>
      </c>
      <c r="W1653" s="17">
        <v>138</v>
      </c>
      <c r="X1653" s="17">
        <v>8</v>
      </c>
      <c r="Y1653" s="17">
        <f t="shared" si="231"/>
        <v>9.4650694721508805E-2</v>
      </c>
      <c r="Z1653" s="17">
        <f t="shared" si="232"/>
        <v>0.15861993617343256</v>
      </c>
      <c r="AA1653" s="17">
        <f t="shared" si="233"/>
        <v>0.60475859553716993</v>
      </c>
      <c r="AB1653" s="17">
        <f t="shared" si="234"/>
        <v>0.14197077356788865</v>
      </c>
      <c r="AD1653" s="17">
        <v>138</v>
      </c>
      <c r="AE1653" s="17">
        <v>8</v>
      </c>
      <c r="AF1653" s="17">
        <f>SUMPRODUCT(Y1653:AB1653,'Coded Choice Data'!C1653:F1653)</f>
        <v>0.60475859553716993</v>
      </c>
      <c r="AG1653" s="17">
        <f t="shared" si="235"/>
        <v>-0.5029259162202605</v>
      </c>
    </row>
    <row r="1654" spans="9:33" x14ac:dyDescent="0.3">
      <c r="I1654" s="16">
        <v>138</v>
      </c>
      <c r="J1654" s="16">
        <v>9</v>
      </c>
      <c r="K1654" s="17">
        <f>SUMPRODUCT($A$2:$G$2,'Des Matrix All Tasks All Resp'!C1655:I1655)</f>
        <v>-1.0671293456207582</v>
      </c>
      <c r="L1654" s="17">
        <f>SUMPRODUCT($A$2:$G$2,'Des Matrix All Tasks All Resp'!J1655:P1655)</f>
        <v>-0.69446976714678621</v>
      </c>
      <c r="M1654" s="17">
        <f>SUMPRODUCT($A$2:$G$2,'Des Matrix All Tasks All Resp'!Q1655:W1655)</f>
        <v>1.3392610796480227</v>
      </c>
      <c r="N1654" s="17">
        <f>SUMPRODUCT($A$2:$G$2,'Des Matrix All Tasks All Resp'!X1655:AD1655)</f>
        <v>-0.79214457067197641</v>
      </c>
      <c r="P1654" s="17">
        <v>138</v>
      </c>
      <c r="Q1654" s="17">
        <v>9</v>
      </c>
      <c r="R1654" s="17">
        <f t="shared" si="227"/>
        <v>0.3439945909823911</v>
      </c>
      <c r="S1654" s="17">
        <f t="shared" si="228"/>
        <v>0.49933914382267025</v>
      </c>
      <c r="T1654" s="17">
        <f t="shared" si="229"/>
        <v>3.8162225787435333</v>
      </c>
      <c r="U1654" s="17">
        <f t="shared" si="230"/>
        <v>0.45287253595681493</v>
      </c>
      <c r="W1654" s="17">
        <v>138</v>
      </c>
      <c r="X1654" s="17">
        <v>9</v>
      </c>
      <c r="Y1654" s="17">
        <f t="shared" si="231"/>
        <v>6.7285941987372616E-2</v>
      </c>
      <c r="Z1654" s="17">
        <f t="shared" si="232"/>
        <v>9.7671607473026778E-2</v>
      </c>
      <c r="AA1654" s="17">
        <f t="shared" si="233"/>
        <v>0.7464597926116322</v>
      </c>
      <c r="AB1654" s="17">
        <f t="shared" si="234"/>
        <v>8.8582657927968433E-2</v>
      </c>
      <c r="AD1654" s="17">
        <v>138</v>
      </c>
      <c r="AE1654" s="17">
        <v>9</v>
      </c>
      <c r="AF1654" s="17">
        <f>SUMPRODUCT(Y1654:AB1654,'Coded Choice Data'!C1654:F1654)</f>
        <v>0.7464597926116322</v>
      </c>
      <c r="AG1654" s="17">
        <f t="shared" si="235"/>
        <v>-0.29241352465689846</v>
      </c>
    </row>
    <row r="1655" spans="9:33" x14ac:dyDescent="0.3">
      <c r="I1655" s="16">
        <v>138</v>
      </c>
      <c r="J1655" s="16">
        <v>10</v>
      </c>
      <c r="K1655" s="17">
        <f>SUMPRODUCT($A$2:$G$2,'Des Matrix All Tasks All Resp'!C1656:I1656)</f>
        <v>-0.29981689164942416</v>
      </c>
      <c r="L1655" s="17">
        <f>SUMPRODUCT($A$2:$G$2,'Des Matrix All Tasks All Resp'!J1656:P1656)</f>
        <v>1.3392610796480227</v>
      </c>
      <c r="M1655" s="17">
        <f>SUMPRODUCT($A$2:$G$2,'Des Matrix All Tasks All Resp'!Q1656:W1656)</f>
        <v>-1.1975725696168413</v>
      </c>
      <c r="N1655" s="17">
        <f>SUMPRODUCT($A$2:$G$2,'Des Matrix All Tasks All Resp'!X1656:AD1656)</f>
        <v>-0.79214457067197641</v>
      </c>
      <c r="P1655" s="17">
        <v>138</v>
      </c>
      <c r="Q1655" s="17">
        <v>10</v>
      </c>
      <c r="R1655" s="17">
        <f t="shared" si="227"/>
        <v>0.74095388310426558</v>
      </c>
      <c r="S1655" s="17">
        <f t="shared" si="228"/>
        <v>3.8162225787435333</v>
      </c>
      <c r="T1655" s="17">
        <f t="shared" si="229"/>
        <v>0.30192622799302171</v>
      </c>
      <c r="U1655" s="17">
        <f t="shared" si="230"/>
        <v>0.45287253595681493</v>
      </c>
      <c r="W1655" s="17">
        <v>138</v>
      </c>
      <c r="X1655" s="17">
        <v>10</v>
      </c>
      <c r="Y1655" s="17">
        <f t="shared" si="231"/>
        <v>0.13948745082729661</v>
      </c>
      <c r="Z1655" s="17">
        <f t="shared" si="232"/>
        <v>0.71841874566922448</v>
      </c>
      <c r="AA1655" s="17">
        <f t="shared" si="233"/>
        <v>5.6838786921805544E-2</v>
      </c>
      <c r="AB1655" s="17">
        <f t="shared" si="234"/>
        <v>8.525501658167324E-2</v>
      </c>
      <c r="AD1655" s="17">
        <v>138</v>
      </c>
      <c r="AE1655" s="17">
        <v>10</v>
      </c>
      <c r="AF1655" s="17">
        <f>SUMPRODUCT(Y1655:AB1655,'Coded Choice Data'!C1655:F1655)</f>
        <v>5.6838786921805544E-2</v>
      </c>
      <c r="AG1655" s="17">
        <f t="shared" si="235"/>
        <v>-2.867536317961882</v>
      </c>
    </row>
    <row r="1656" spans="9:33" x14ac:dyDescent="0.3">
      <c r="I1656" s="16">
        <v>138</v>
      </c>
      <c r="J1656" s="16">
        <v>11</v>
      </c>
      <c r="K1656" s="17">
        <f>SUMPRODUCT($A$2:$G$2,'Des Matrix All Tasks All Resp'!C1657:I1657)</f>
        <v>-1.0671293456207582</v>
      </c>
      <c r="L1656" s="17">
        <f>SUMPRODUCT($A$2:$G$2,'Des Matrix All Tasks All Resp'!J1657:P1657)</f>
        <v>0.66584189037001906</v>
      </c>
      <c r="M1656" s="17">
        <f>SUMPRODUCT($A$2:$G$2,'Des Matrix All Tasks All Resp'!Q1657:W1657)</f>
        <v>-0.68125478487649804</v>
      </c>
      <c r="N1656" s="17">
        <f>SUMPRODUCT($A$2:$G$2,'Des Matrix All Tasks All Resp'!X1657:AD1657)</f>
        <v>-0.79214457067197641</v>
      </c>
      <c r="P1656" s="17">
        <v>138</v>
      </c>
      <c r="Q1656" s="17">
        <v>11</v>
      </c>
      <c r="R1656" s="17">
        <f t="shared" si="227"/>
        <v>0.3439945909823911</v>
      </c>
      <c r="S1656" s="17">
        <f t="shared" si="228"/>
        <v>1.9461282584821706</v>
      </c>
      <c r="T1656" s="17">
        <f t="shared" si="229"/>
        <v>0.50598169568907869</v>
      </c>
      <c r="U1656" s="17">
        <f t="shared" si="230"/>
        <v>0.45287253595681493</v>
      </c>
      <c r="W1656" s="17">
        <v>138</v>
      </c>
      <c r="X1656" s="17">
        <v>11</v>
      </c>
      <c r="Y1656" s="17">
        <f t="shared" si="231"/>
        <v>0.10587781396870258</v>
      </c>
      <c r="Z1656" s="17">
        <f t="shared" si="232"/>
        <v>0.59899722586439763</v>
      </c>
      <c r="AA1656" s="17">
        <f t="shared" si="233"/>
        <v>0.15573569251407005</v>
      </c>
      <c r="AB1656" s="17">
        <f t="shared" si="234"/>
        <v>0.1393892676528298</v>
      </c>
      <c r="AD1656" s="17">
        <v>138</v>
      </c>
      <c r="AE1656" s="17">
        <v>11</v>
      </c>
      <c r="AF1656" s="17">
        <f>SUMPRODUCT(Y1656:AB1656,'Coded Choice Data'!C1656:F1656)</f>
        <v>0.59899722586439763</v>
      </c>
      <c r="AG1656" s="17">
        <f t="shared" si="235"/>
        <v>-0.51249831215554631</v>
      </c>
    </row>
    <row r="1657" spans="9:33" x14ac:dyDescent="0.3">
      <c r="I1657" s="16">
        <v>138</v>
      </c>
      <c r="J1657" s="16">
        <v>12</v>
      </c>
      <c r="K1657" s="17">
        <f>SUMPRODUCT($A$2:$G$2,'Des Matrix All Tasks All Resp'!C1658:I1658)</f>
        <v>0.65706357561691719</v>
      </c>
      <c r="L1657" s="17">
        <f>SUMPRODUCT($A$2:$G$2,'Des Matrix All Tasks All Resp'!J1658:P1658)</f>
        <v>-0.8515711716844464</v>
      </c>
      <c r="M1657" s="17">
        <f>SUMPRODUCT($A$2:$G$2,'Des Matrix All Tasks All Resp'!Q1658:W1658)</f>
        <v>-0.69446976714678621</v>
      </c>
      <c r="N1657" s="17">
        <f>SUMPRODUCT($A$2:$G$2,'Des Matrix All Tasks All Resp'!X1658:AD1658)</f>
        <v>-0.79214457067197641</v>
      </c>
      <c r="P1657" s="17">
        <v>138</v>
      </c>
      <c r="Q1657" s="17">
        <v>12</v>
      </c>
      <c r="R1657" s="17">
        <f t="shared" si="227"/>
        <v>1.9291192963151294</v>
      </c>
      <c r="S1657" s="17">
        <f t="shared" si="228"/>
        <v>0.42674391698803016</v>
      </c>
      <c r="T1657" s="17">
        <f t="shared" si="229"/>
        <v>0.49933914382267025</v>
      </c>
      <c r="U1657" s="17">
        <f t="shared" si="230"/>
        <v>0.45287253595681493</v>
      </c>
      <c r="W1657" s="17">
        <v>138</v>
      </c>
      <c r="X1657" s="17">
        <v>12</v>
      </c>
      <c r="Y1657" s="17">
        <f t="shared" si="231"/>
        <v>0.58315466205103683</v>
      </c>
      <c r="Z1657" s="17">
        <f t="shared" si="232"/>
        <v>0.1290006819012392</v>
      </c>
      <c r="AA1657" s="17">
        <f t="shared" si="233"/>
        <v>0.15094553780109821</v>
      </c>
      <c r="AB1657" s="17">
        <f t="shared" si="234"/>
        <v>0.13689911824662579</v>
      </c>
      <c r="AD1657" s="17">
        <v>138</v>
      </c>
      <c r="AE1657" s="17">
        <v>12</v>
      </c>
      <c r="AF1657" s="17">
        <f>SUMPRODUCT(Y1657:AB1657,'Coded Choice Data'!C1657:F1657)</f>
        <v>0.58315466205103683</v>
      </c>
      <c r="AG1657" s="17">
        <f t="shared" si="235"/>
        <v>-0.53930284127695449</v>
      </c>
    </row>
    <row r="1658" spans="9:33" x14ac:dyDescent="0.3">
      <c r="I1658" s="16">
        <v>139</v>
      </c>
      <c r="J1658" s="16">
        <v>1</v>
      </c>
      <c r="K1658" s="17">
        <f>SUMPRODUCT($A$2:$G$2,'Des Matrix All Tasks All Resp'!C1659:I1659)</f>
        <v>-0.69446976714678621</v>
      </c>
      <c r="L1658" s="17">
        <f>SUMPRODUCT($A$2:$G$2,'Des Matrix All Tasks All Resp'!J1659:P1659)</f>
        <v>-1.1975725696168413</v>
      </c>
      <c r="M1658" s="17">
        <f>SUMPRODUCT($A$2:$G$2,'Des Matrix All Tasks All Resp'!Q1659:W1659)</f>
        <v>0.66584189037001906</v>
      </c>
      <c r="N1658" s="17">
        <f>SUMPRODUCT($A$2:$G$2,'Des Matrix All Tasks All Resp'!X1659:AD1659)</f>
        <v>-0.79214457067197641</v>
      </c>
      <c r="P1658" s="17">
        <v>139</v>
      </c>
      <c r="Q1658" s="17">
        <v>1</v>
      </c>
      <c r="R1658" s="17">
        <f t="shared" si="227"/>
        <v>0.49933914382267025</v>
      </c>
      <c r="S1658" s="17">
        <f t="shared" si="228"/>
        <v>0.30192622799302171</v>
      </c>
      <c r="T1658" s="17">
        <f t="shared" si="229"/>
        <v>1.9461282584821706</v>
      </c>
      <c r="U1658" s="17">
        <f t="shared" si="230"/>
        <v>0.45287253595681493</v>
      </c>
      <c r="W1658" s="17">
        <v>139</v>
      </c>
      <c r="X1658" s="17">
        <v>1</v>
      </c>
      <c r="Y1658" s="17">
        <f t="shared" si="231"/>
        <v>0.15603050430241394</v>
      </c>
      <c r="Z1658" s="17">
        <f t="shared" si="232"/>
        <v>9.4344098992981823E-2</v>
      </c>
      <c r="AA1658" s="17">
        <f t="shared" si="233"/>
        <v>0.60811449966355624</v>
      </c>
      <c r="AB1658" s="17">
        <f t="shared" si="234"/>
        <v>0.14151089704104794</v>
      </c>
      <c r="AD1658" s="17">
        <v>139</v>
      </c>
      <c r="AE1658" s="17">
        <v>1</v>
      </c>
      <c r="AF1658" s="17">
        <f>SUMPRODUCT(Y1658:AB1658,'Coded Choice Data'!C1658:F1658)</f>
        <v>0.15603050430241394</v>
      </c>
      <c r="AG1658" s="17">
        <f t="shared" si="235"/>
        <v>-1.8577037504480427</v>
      </c>
    </row>
    <row r="1659" spans="9:33" x14ac:dyDescent="0.3">
      <c r="I1659" s="16">
        <v>139</v>
      </c>
      <c r="J1659" s="16">
        <v>2</v>
      </c>
      <c r="K1659" s="17">
        <f>SUMPRODUCT($A$2:$G$2,'Des Matrix All Tasks All Resp'!C1660:I1660)</f>
        <v>-0.29981689164942416</v>
      </c>
      <c r="L1659" s="17">
        <f>SUMPRODUCT($A$2:$G$2,'Des Matrix All Tasks All Resp'!J1660:P1660)</f>
        <v>0.65706357561691719</v>
      </c>
      <c r="M1659" s="17">
        <f>SUMPRODUCT($A$2:$G$2,'Des Matrix All Tasks All Resp'!Q1660:W1660)</f>
        <v>-1.0671293456207582</v>
      </c>
      <c r="N1659" s="17">
        <f>SUMPRODUCT($A$2:$G$2,'Des Matrix All Tasks All Resp'!X1660:AD1660)</f>
        <v>-0.79214457067197641</v>
      </c>
      <c r="P1659" s="17">
        <v>139</v>
      </c>
      <c r="Q1659" s="17">
        <v>2</v>
      </c>
      <c r="R1659" s="17">
        <f t="shared" si="227"/>
        <v>0.74095388310426558</v>
      </c>
      <c r="S1659" s="17">
        <f t="shared" si="228"/>
        <v>1.9291192963151294</v>
      </c>
      <c r="T1659" s="17">
        <f t="shared" si="229"/>
        <v>0.3439945909823911</v>
      </c>
      <c r="U1659" s="17">
        <f t="shared" si="230"/>
        <v>0.45287253595681493</v>
      </c>
      <c r="W1659" s="17">
        <v>139</v>
      </c>
      <c r="X1659" s="17">
        <v>2</v>
      </c>
      <c r="Y1659" s="17">
        <f t="shared" si="231"/>
        <v>0.21371982717594143</v>
      </c>
      <c r="Z1659" s="17">
        <f t="shared" si="232"/>
        <v>0.55643279833142645</v>
      </c>
      <c r="AA1659" s="17">
        <f t="shared" si="233"/>
        <v>9.922137694481846E-2</v>
      </c>
      <c r="AB1659" s="17">
        <f t="shared" si="234"/>
        <v>0.13062599754781365</v>
      </c>
      <c r="AD1659" s="17">
        <v>139</v>
      </c>
      <c r="AE1659" s="17">
        <v>2</v>
      </c>
      <c r="AF1659" s="17">
        <f>SUMPRODUCT(Y1659:AB1659,'Coded Choice Data'!C1659:F1659)</f>
        <v>0.55643279833142645</v>
      </c>
      <c r="AG1659" s="17">
        <f t="shared" si="235"/>
        <v>-0.58620887327365379</v>
      </c>
    </row>
    <row r="1660" spans="9:33" x14ac:dyDescent="0.3">
      <c r="I1660" s="16">
        <v>139</v>
      </c>
      <c r="J1660" s="16">
        <v>3</v>
      </c>
      <c r="K1660" s="17">
        <f>SUMPRODUCT($A$2:$G$2,'Des Matrix All Tasks All Resp'!C1661:I1661)</f>
        <v>1.3392610796480227</v>
      </c>
      <c r="L1660" s="17">
        <f>SUMPRODUCT($A$2:$G$2,'Des Matrix All Tasks All Resp'!J1661:P1661)</f>
        <v>-0.68125478487649804</v>
      </c>
      <c r="M1660" s="17">
        <f>SUMPRODUCT($A$2:$G$2,'Des Matrix All Tasks All Resp'!Q1661:W1661)</f>
        <v>-0.8515711716844464</v>
      </c>
      <c r="N1660" s="17">
        <f>SUMPRODUCT($A$2:$G$2,'Des Matrix All Tasks All Resp'!X1661:AD1661)</f>
        <v>-0.79214457067197641</v>
      </c>
      <c r="P1660" s="17">
        <v>139</v>
      </c>
      <c r="Q1660" s="17">
        <v>3</v>
      </c>
      <c r="R1660" s="17">
        <f t="shared" si="227"/>
        <v>3.8162225787435333</v>
      </c>
      <c r="S1660" s="17">
        <f t="shared" si="228"/>
        <v>0.50598169568907869</v>
      </c>
      <c r="T1660" s="17">
        <f t="shared" si="229"/>
        <v>0.42674391698803016</v>
      </c>
      <c r="U1660" s="17">
        <f t="shared" si="230"/>
        <v>0.45287253595681493</v>
      </c>
      <c r="W1660" s="17">
        <v>139</v>
      </c>
      <c r="X1660" s="17">
        <v>3</v>
      </c>
      <c r="Y1660" s="17">
        <f t="shared" si="231"/>
        <v>0.73363208360075771</v>
      </c>
      <c r="Z1660" s="17">
        <f t="shared" si="232"/>
        <v>9.7270114101793301E-2</v>
      </c>
      <c r="AA1660" s="17">
        <f t="shared" si="233"/>
        <v>8.2037413312237836E-2</v>
      </c>
      <c r="AB1660" s="17">
        <f t="shared" si="234"/>
        <v>8.7060388985211054E-2</v>
      </c>
      <c r="AD1660" s="17">
        <v>139</v>
      </c>
      <c r="AE1660" s="17">
        <v>3</v>
      </c>
      <c r="AF1660" s="17">
        <f>SUMPRODUCT(Y1660:AB1660,'Coded Choice Data'!C1660:F1660)</f>
        <v>0.73363208360075771</v>
      </c>
      <c r="AG1660" s="17">
        <f t="shared" si="235"/>
        <v>-0.30974762453497645</v>
      </c>
    </row>
    <row r="1661" spans="9:33" x14ac:dyDescent="0.3">
      <c r="I1661" s="16">
        <v>139</v>
      </c>
      <c r="J1661" s="16">
        <v>4</v>
      </c>
      <c r="K1661" s="17">
        <f>SUMPRODUCT($A$2:$G$2,'Des Matrix All Tasks All Resp'!C1662:I1662)</f>
        <v>-0.8515711716844464</v>
      </c>
      <c r="L1661" s="17">
        <f>SUMPRODUCT($A$2:$G$2,'Des Matrix All Tasks All Resp'!J1662:P1662)</f>
        <v>-1.0671293456207582</v>
      </c>
      <c r="M1661" s="17">
        <f>SUMPRODUCT($A$2:$G$2,'Des Matrix All Tasks All Resp'!Q1662:W1662)</f>
        <v>-1.1975725696168413</v>
      </c>
      <c r="N1661" s="17">
        <f>SUMPRODUCT($A$2:$G$2,'Des Matrix All Tasks All Resp'!X1662:AD1662)</f>
        <v>-0.79214457067197641</v>
      </c>
      <c r="P1661" s="17">
        <v>139</v>
      </c>
      <c r="Q1661" s="17">
        <v>4</v>
      </c>
      <c r="R1661" s="17">
        <f t="shared" si="227"/>
        <v>0.42674391698803016</v>
      </c>
      <c r="S1661" s="17">
        <f t="shared" si="228"/>
        <v>0.3439945909823911</v>
      </c>
      <c r="T1661" s="17">
        <f t="shared" si="229"/>
        <v>0.30192622799302171</v>
      </c>
      <c r="U1661" s="17">
        <f t="shared" si="230"/>
        <v>0.45287253595681493</v>
      </c>
      <c r="W1661" s="17">
        <v>139</v>
      </c>
      <c r="X1661" s="17">
        <v>4</v>
      </c>
      <c r="Y1661" s="17">
        <f t="shared" si="231"/>
        <v>0.27973352394784146</v>
      </c>
      <c r="Z1661" s="17">
        <f t="shared" si="232"/>
        <v>0.22549078106062309</v>
      </c>
      <c r="AA1661" s="17">
        <f t="shared" si="233"/>
        <v>0.19791468458386108</v>
      </c>
      <c r="AB1661" s="17">
        <f t="shared" si="234"/>
        <v>0.29686101040767443</v>
      </c>
      <c r="AD1661" s="17">
        <v>139</v>
      </c>
      <c r="AE1661" s="17">
        <v>4</v>
      </c>
      <c r="AF1661" s="17">
        <f>SUMPRODUCT(Y1661:AB1661,'Coded Choice Data'!C1661:F1661)</f>
        <v>0.19791468458386108</v>
      </c>
      <c r="AG1661" s="17">
        <f t="shared" si="235"/>
        <v>-1.6199192270857192</v>
      </c>
    </row>
    <row r="1662" spans="9:33" x14ac:dyDescent="0.3">
      <c r="I1662" s="16">
        <v>139</v>
      </c>
      <c r="J1662" s="16">
        <v>5</v>
      </c>
      <c r="K1662" s="17">
        <f>SUMPRODUCT($A$2:$G$2,'Des Matrix All Tasks All Resp'!C1663:I1663)</f>
        <v>1.3392610796480227</v>
      </c>
      <c r="L1662" s="17">
        <f>SUMPRODUCT($A$2:$G$2,'Des Matrix All Tasks All Resp'!J1663:P1663)</f>
        <v>0.65706357561691719</v>
      </c>
      <c r="M1662" s="17">
        <f>SUMPRODUCT($A$2:$G$2,'Des Matrix All Tasks All Resp'!Q1663:W1663)</f>
        <v>0.66584189037001906</v>
      </c>
      <c r="N1662" s="17">
        <f>SUMPRODUCT($A$2:$G$2,'Des Matrix All Tasks All Resp'!X1663:AD1663)</f>
        <v>-0.79214457067197641</v>
      </c>
      <c r="P1662" s="17">
        <v>139</v>
      </c>
      <c r="Q1662" s="17">
        <v>5</v>
      </c>
      <c r="R1662" s="17">
        <f t="shared" si="227"/>
        <v>3.8162225787435333</v>
      </c>
      <c r="S1662" s="17">
        <f t="shared" si="228"/>
        <v>1.9291192963151294</v>
      </c>
      <c r="T1662" s="17">
        <f t="shared" si="229"/>
        <v>1.9461282584821706</v>
      </c>
      <c r="U1662" s="17">
        <f t="shared" si="230"/>
        <v>0.45287253595681493</v>
      </c>
      <c r="W1662" s="17">
        <v>139</v>
      </c>
      <c r="X1662" s="17">
        <v>5</v>
      </c>
      <c r="Y1662" s="17">
        <f t="shared" si="231"/>
        <v>0.46857342987741968</v>
      </c>
      <c r="Z1662" s="17">
        <f t="shared" si="232"/>
        <v>0.23686617503707263</v>
      </c>
      <c r="AA1662" s="17">
        <f t="shared" si="233"/>
        <v>0.23895461395194584</v>
      </c>
      <c r="AB1662" s="17">
        <f t="shared" si="234"/>
        <v>5.5605781133561828E-2</v>
      </c>
      <c r="AD1662" s="17">
        <v>139</v>
      </c>
      <c r="AE1662" s="17">
        <v>5</v>
      </c>
      <c r="AF1662" s="17">
        <f>SUMPRODUCT(Y1662:AB1662,'Coded Choice Data'!C1662:F1662)</f>
        <v>0.46857342987741968</v>
      </c>
      <c r="AG1662" s="17">
        <f t="shared" si="235"/>
        <v>-0.75806245558852292</v>
      </c>
    </row>
    <row r="1663" spans="9:33" x14ac:dyDescent="0.3">
      <c r="I1663" s="16">
        <v>139</v>
      </c>
      <c r="J1663" s="16">
        <v>6</v>
      </c>
      <c r="K1663" s="17">
        <f>SUMPRODUCT($A$2:$G$2,'Des Matrix All Tasks All Resp'!C1664:I1664)</f>
        <v>-0.68125478487649804</v>
      </c>
      <c r="L1663" s="17">
        <f>SUMPRODUCT($A$2:$G$2,'Des Matrix All Tasks All Resp'!J1664:P1664)</f>
        <v>-0.29981689164942416</v>
      </c>
      <c r="M1663" s="17">
        <f>SUMPRODUCT($A$2:$G$2,'Des Matrix All Tasks All Resp'!Q1664:W1664)</f>
        <v>-0.69446976714678621</v>
      </c>
      <c r="N1663" s="17">
        <f>SUMPRODUCT($A$2:$G$2,'Des Matrix All Tasks All Resp'!X1664:AD1664)</f>
        <v>-0.79214457067197641</v>
      </c>
      <c r="P1663" s="17">
        <v>139</v>
      </c>
      <c r="Q1663" s="17">
        <v>6</v>
      </c>
      <c r="R1663" s="17">
        <f t="shared" si="227"/>
        <v>0.50598169568907869</v>
      </c>
      <c r="S1663" s="17">
        <f t="shared" si="228"/>
        <v>0.74095388310426558</v>
      </c>
      <c r="T1663" s="17">
        <f t="shared" si="229"/>
        <v>0.49933914382267025</v>
      </c>
      <c r="U1663" s="17">
        <f t="shared" si="230"/>
        <v>0.45287253595681493</v>
      </c>
      <c r="W1663" s="17">
        <v>139</v>
      </c>
      <c r="X1663" s="17">
        <v>6</v>
      </c>
      <c r="Y1663" s="17">
        <f t="shared" si="231"/>
        <v>0.23008086144146769</v>
      </c>
      <c r="Z1663" s="17">
        <f t="shared" si="232"/>
        <v>0.33692781609591671</v>
      </c>
      <c r="AA1663" s="17">
        <f t="shared" si="233"/>
        <v>0.22706034890393112</v>
      </c>
      <c r="AB1663" s="17">
        <f t="shared" si="234"/>
        <v>0.20593097355868456</v>
      </c>
      <c r="AD1663" s="17">
        <v>139</v>
      </c>
      <c r="AE1663" s="17">
        <v>6</v>
      </c>
      <c r="AF1663" s="17">
        <f>SUMPRODUCT(Y1663:AB1663,'Coded Choice Data'!C1663:F1663)</f>
        <v>0.20593097355868456</v>
      </c>
      <c r="AG1663" s="17">
        <f t="shared" si="235"/>
        <v>-1.5802142461565509</v>
      </c>
    </row>
    <row r="1664" spans="9:33" x14ac:dyDescent="0.3">
      <c r="I1664" s="16">
        <v>139</v>
      </c>
      <c r="J1664" s="16">
        <v>7</v>
      </c>
      <c r="K1664" s="17">
        <f>SUMPRODUCT($A$2:$G$2,'Des Matrix All Tasks All Resp'!C1665:I1665)</f>
        <v>0.66584189037001906</v>
      </c>
      <c r="L1664" s="17">
        <f>SUMPRODUCT($A$2:$G$2,'Des Matrix All Tasks All Resp'!J1665:P1665)</f>
        <v>-0.8515711716844464</v>
      </c>
      <c r="M1664" s="17">
        <f>SUMPRODUCT($A$2:$G$2,'Des Matrix All Tasks All Resp'!Q1665:W1665)</f>
        <v>-0.29981689164942416</v>
      </c>
      <c r="N1664" s="17">
        <f>SUMPRODUCT($A$2:$G$2,'Des Matrix All Tasks All Resp'!X1665:AD1665)</f>
        <v>-0.79214457067197641</v>
      </c>
      <c r="P1664" s="17">
        <v>139</v>
      </c>
      <c r="Q1664" s="17">
        <v>7</v>
      </c>
      <c r="R1664" s="17">
        <f t="shared" si="227"/>
        <v>1.9461282584821706</v>
      </c>
      <c r="S1664" s="17">
        <f t="shared" si="228"/>
        <v>0.42674391698803016</v>
      </c>
      <c r="T1664" s="17">
        <f t="shared" si="229"/>
        <v>0.74095388310426558</v>
      </c>
      <c r="U1664" s="17">
        <f t="shared" si="230"/>
        <v>0.45287253595681493</v>
      </c>
      <c r="W1664" s="17">
        <v>139</v>
      </c>
      <c r="X1664" s="17">
        <v>7</v>
      </c>
      <c r="Y1664" s="17">
        <f t="shared" si="231"/>
        <v>0.54563855254439342</v>
      </c>
      <c r="Z1664" s="17">
        <f t="shared" si="232"/>
        <v>0.1196467561465229</v>
      </c>
      <c r="AA1664" s="17">
        <f t="shared" si="233"/>
        <v>0.20774221972115875</v>
      </c>
      <c r="AB1664" s="17">
        <f t="shared" si="234"/>
        <v>0.12697247158792493</v>
      </c>
      <c r="AD1664" s="17">
        <v>139</v>
      </c>
      <c r="AE1664" s="17">
        <v>7</v>
      </c>
      <c r="AF1664" s="17">
        <f>SUMPRODUCT(Y1664:AB1664,'Coded Choice Data'!C1664:F1664)</f>
        <v>0.20774221972115875</v>
      </c>
      <c r="AG1664" s="17">
        <f t="shared" si="235"/>
        <v>-1.5714572961468509</v>
      </c>
    </row>
    <row r="1665" spans="9:33" x14ac:dyDescent="0.3">
      <c r="I1665" s="16">
        <v>139</v>
      </c>
      <c r="J1665" s="16">
        <v>8</v>
      </c>
      <c r="K1665" s="17">
        <f>SUMPRODUCT($A$2:$G$2,'Des Matrix All Tasks All Resp'!C1666:I1666)</f>
        <v>-1.1975725696168413</v>
      </c>
      <c r="L1665" s="17">
        <f>SUMPRODUCT($A$2:$G$2,'Des Matrix All Tasks All Resp'!J1666:P1666)</f>
        <v>-0.68125478487649804</v>
      </c>
      <c r="M1665" s="17">
        <f>SUMPRODUCT($A$2:$G$2,'Des Matrix All Tasks All Resp'!Q1666:W1666)</f>
        <v>0.65706357561691719</v>
      </c>
      <c r="N1665" s="17">
        <f>SUMPRODUCT($A$2:$G$2,'Des Matrix All Tasks All Resp'!X1666:AD1666)</f>
        <v>-0.79214457067197641</v>
      </c>
      <c r="P1665" s="17">
        <v>139</v>
      </c>
      <c r="Q1665" s="17">
        <v>8</v>
      </c>
      <c r="R1665" s="17">
        <f t="shared" si="227"/>
        <v>0.30192622799302171</v>
      </c>
      <c r="S1665" s="17">
        <f t="shared" si="228"/>
        <v>0.50598169568907869</v>
      </c>
      <c r="T1665" s="17">
        <f t="shared" si="229"/>
        <v>1.9291192963151294</v>
      </c>
      <c r="U1665" s="17">
        <f t="shared" si="230"/>
        <v>0.45287253595681493</v>
      </c>
      <c r="W1665" s="17">
        <v>139</v>
      </c>
      <c r="X1665" s="17">
        <v>8</v>
      </c>
      <c r="Y1665" s="17">
        <f t="shared" si="231"/>
        <v>9.4650694721508805E-2</v>
      </c>
      <c r="Z1665" s="17">
        <f t="shared" si="232"/>
        <v>0.15861993617343256</v>
      </c>
      <c r="AA1665" s="17">
        <f t="shared" si="233"/>
        <v>0.60475859553716993</v>
      </c>
      <c r="AB1665" s="17">
        <f t="shared" si="234"/>
        <v>0.14197077356788865</v>
      </c>
      <c r="AD1665" s="17">
        <v>139</v>
      </c>
      <c r="AE1665" s="17">
        <v>8</v>
      </c>
      <c r="AF1665" s="17">
        <f>SUMPRODUCT(Y1665:AB1665,'Coded Choice Data'!C1665:F1665)</f>
        <v>9.4650694721508805E-2</v>
      </c>
      <c r="AG1665" s="17">
        <f t="shared" si="235"/>
        <v>-2.3575620614540189</v>
      </c>
    </row>
    <row r="1666" spans="9:33" x14ac:dyDescent="0.3">
      <c r="I1666" s="16">
        <v>139</v>
      </c>
      <c r="J1666" s="16">
        <v>9</v>
      </c>
      <c r="K1666" s="17">
        <f>SUMPRODUCT($A$2:$G$2,'Des Matrix All Tasks All Resp'!C1667:I1667)</f>
        <v>-1.0671293456207582</v>
      </c>
      <c r="L1666" s="17">
        <f>SUMPRODUCT($A$2:$G$2,'Des Matrix All Tasks All Resp'!J1667:P1667)</f>
        <v>-0.69446976714678621</v>
      </c>
      <c r="M1666" s="17">
        <f>SUMPRODUCT($A$2:$G$2,'Des Matrix All Tasks All Resp'!Q1667:W1667)</f>
        <v>1.3392610796480227</v>
      </c>
      <c r="N1666" s="17">
        <f>SUMPRODUCT($A$2:$G$2,'Des Matrix All Tasks All Resp'!X1667:AD1667)</f>
        <v>-0.79214457067197641</v>
      </c>
      <c r="P1666" s="17">
        <v>139</v>
      </c>
      <c r="Q1666" s="17">
        <v>9</v>
      </c>
      <c r="R1666" s="17">
        <f t="shared" si="227"/>
        <v>0.3439945909823911</v>
      </c>
      <c r="S1666" s="17">
        <f t="shared" si="228"/>
        <v>0.49933914382267025</v>
      </c>
      <c r="T1666" s="17">
        <f t="shared" si="229"/>
        <v>3.8162225787435333</v>
      </c>
      <c r="U1666" s="17">
        <f t="shared" si="230"/>
        <v>0.45287253595681493</v>
      </c>
      <c r="W1666" s="17">
        <v>139</v>
      </c>
      <c r="X1666" s="17">
        <v>9</v>
      </c>
      <c r="Y1666" s="17">
        <f t="shared" si="231"/>
        <v>6.7285941987372616E-2</v>
      </c>
      <c r="Z1666" s="17">
        <f t="shared" si="232"/>
        <v>9.7671607473026778E-2</v>
      </c>
      <c r="AA1666" s="17">
        <f t="shared" si="233"/>
        <v>0.7464597926116322</v>
      </c>
      <c r="AB1666" s="17">
        <f t="shared" si="234"/>
        <v>8.8582657927968433E-2</v>
      </c>
      <c r="AD1666" s="17">
        <v>139</v>
      </c>
      <c r="AE1666" s="17">
        <v>9</v>
      </c>
      <c r="AF1666" s="17">
        <f>SUMPRODUCT(Y1666:AB1666,'Coded Choice Data'!C1666:F1666)</f>
        <v>0.7464597926116322</v>
      </c>
      <c r="AG1666" s="17">
        <f t="shared" si="235"/>
        <v>-0.29241352465689846</v>
      </c>
    </row>
    <row r="1667" spans="9:33" x14ac:dyDescent="0.3">
      <c r="I1667" s="16">
        <v>139</v>
      </c>
      <c r="J1667" s="16">
        <v>10</v>
      </c>
      <c r="K1667" s="17">
        <f>SUMPRODUCT($A$2:$G$2,'Des Matrix All Tasks All Resp'!C1668:I1668)</f>
        <v>-0.29981689164942416</v>
      </c>
      <c r="L1667" s="17">
        <f>SUMPRODUCT($A$2:$G$2,'Des Matrix All Tasks All Resp'!J1668:P1668)</f>
        <v>1.3392610796480227</v>
      </c>
      <c r="M1667" s="17">
        <f>SUMPRODUCT($A$2:$G$2,'Des Matrix All Tasks All Resp'!Q1668:W1668)</f>
        <v>-1.1975725696168413</v>
      </c>
      <c r="N1667" s="17">
        <f>SUMPRODUCT($A$2:$G$2,'Des Matrix All Tasks All Resp'!X1668:AD1668)</f>
        <v>-0.79214457067197641</v>
      </c>
      <c r="P1667" s="17">
        <v>139</v>
      </c>
      <c r="Q1667" s="17">
        <v>10</v>
      </c>
      <c r="R1667" s="17">
        <f t="shared" ref="R1667:R1730" si="236">EXP(K1667)</f>
        <v>0.74095388310426558</v>
      </c>
      <c r="S1667" s="17">
        <f t="shared" ref="S1667:S1730" si="237">EXP(L1667)</f>
        <v>3.8162225787435333</v>
      </c>
      <c r="T1667" s="17">
        <f t="shared" ref="T1667:T1730" si="238">EXP(M1667)</f>
        <v>0.30192622799302171</v>
      </c>
      <c r="U1667" s="17">
        <f t="shared" ref="U1667:U1730" si="239">EXP(N1667)</f>
        <v>0.45287253595681493</v>
      </c>
      <c r="W1667" s="17">
        <v>139</v>
      </c>
      <c r="X1667" s="17">
        <v>10</v>
      </c>
      <c r="Y1667" s="17">
        <f t="shared" ref="Y1667:Y1730" si="240">R1667/SUM($R1667:$U1667)</f>
        <v>0.13948745082729661</v>
      </c>
      <c r="Z1667" s="17">
        <f t="shared" ref="Z1667:Z1730" si="241">S1667/SUM($R1667:$U1667)</f>
        <v>0.71841874566922448</v>
      </c>
      <c r="AA1667" s="17">
        <f t="shared" ref="AA1667:AA1730" si="242">T1667/SUM($R1667:$U1667)</f>
        <v>5.6838786921805544E-2</v>
      </c>
      <c r="AB1667" s="17">
        <f t="shared" ref="AB1667:AB1730" si="243">U1667/SUM($R1667:$U1667)</f>
        <v>8.525501658167324E-2</v>
      </c>
      <c r="AD1667" s="17">
        <v>139</v>
      </c>
      <c r="AE1667" s="17">
        <v>10</v>
      </c>
      <c r="AF1667" s="17">
        <f>SUMPRODUCT(Y1667:AB1667,'Coded Choice Data'!C1667:F1667)</f>
        <v>5.6838786921805544E-2</v>
      </c>
      <c r="AG1667" s="17">
        <f t="shared" ref="AG1667:AG1730" si="244">LN(AF1667)</f>
        <v>-2.867536317961882</v>
      </c>
    </row>
    <row r="1668" spans="9:33" x14ac:dyDescent="0.3">
      <c r="I1668" s="16">
        <v>139</v>
      </c>
      <c r="J1668" s="16">
        <v>11</v>
      </c>
      <c r="K1668" s="17">
        <f>SUMPRODUCT($A$2:$G$2,'Des Matrix All Tasks All Resp'!C1669:I1669)</f>
        <v>-1.0671293456207582</v>
      </c>
      <c r="L1668" s="17">
        <f>SUMPRODUCT($A$2:$G$2,'Des Matrix All Tasks All Resp'!J1669:P1669)</f>
        <v>0.66584189037001906</v>
      </c>
      <c r="M1668" s="17">
        <f>SUMPRODUCT($A$2:$G$2,'Des Matrix All Tasks All Resp'!Q1669:W1669)</f>
        <v>-0.68125478487649804</v>
      </c>
      <c r="N1668" s="17">
        <f>SUMPRODUCT($A$2:$G$2,'Des Matrix All Tasks All Resp'!X1669:AD1669)</f>
        <v>-0.79214457067197641</v>
      </c>
      <c r="P1668" s="17">
        <v>139</v>
      </c>
      <c r="Q1668" s="17">
        <v>11</v>
      </c>
      <c r="R1668" s="17">
        <f t="shared" si="236"/>
        <v>0.3439945909823911</v>
      </c>
      <c r="S1668" s="17">
        <f t="shared" si="237"/>
        <v>1.9461282584821706</v>
      </c>
      <c r="T1668" s="17">
        <f t="shared" si="238"/>
        <v>0.50598169568907869</v>
      </c>
      <c r="U1668" s="17">
        <f t="shared" si="239"/>
        <v>0.45287253595681493</v>
      </c>
      <c r="W1668" s="17">
        <v>139</v>
      </c>
      <c r="X1668" s="17">
        <v>11</v>
      </c>
      <c r="Y1668" s="17">
        <f t="shared" si="240"/>
        <v>0.10587781396870258</v>
      </c>
      <c r="Z1668" s="17">
        <f t="shared" si="241"/>
        <v>0.59899722586439763</v>
      </c>
      <c r="AA1668" s="17">
        <f t="shared" si="242"/>
        <v>0.15573569251407005</v>
      </c>
      <c r="AB1668" s="17">
        <f t="shared" si="243"/>
        <v>0.1393892676528298</v>
      </c>
      <c r="AD1668" s="17">
        <v>139</v>
      </c>
      <c r="AE1668" s="17">
        <v>11</v>
      </c>
      <c r="AF1668" s="17">
        <f>SUMPRODUCT(Y1668:AB1668,'Coded Choice Data'!C1668:F1668)</f>
        <v>0.1393892676528298</v>
      </c>
      <c r="AG1668" s="17">
        <f t="shared" si="244"/>
        <v>-1.9704847731975417</v>
      </c>
    </row>
    <row r="1669" spans="9:33" x14ac:dyDescent="0.3">
      <c r="I1669" s="16">
        <v>139</v>
      </c>
      <c r="J1669" s="16">
        <v>12</v>
      </c>
      <c r="K1669" s="17">
        <f>SUMPRODUCT($A$2:$G$2,'Des Matrix All Tasks All Resp'!C1670:I1670)</f>
        <v>0.65706357561691719</v>
      </c>
      <c r="L1669" s="17">
        <f>SUMPRODUCT($A$2:$G$2,'Des Matrix All Tasks All Resp'!J1670:P1670)</f>
        <v>-0.8515711716844464</v>
      </c>
      <c r="M1669" s="17">
        <f>SUMPRODUCT($A$2:$G$2,'Des Matrix All Tasks All Resp'!Q1670:W1670)</f>
        <v>-0.69446976714678621</v>
      </c>
      <c r="N1669" s="17">
        <f>SUMPRODUCT($A$2:$G$2,'Des Matrix All Tasks All Resp'!X1670:AD1670)</f>
        <v>-0.79214457067197641</v>
      </c>
      <c r="P1669" s="17">
        <v>139</v>
      </c>
      <c r="Q1669" s="17">
        <v>12</v>
      </c>
      <c r="R1669" s="17">
        <f t="shared" si="236"/>
        <v>1.9291192963151294</v>
      </c>
      <c r="S1669" s="17">
        <f t="shared" si="237"/>
        <v>0.42674391698803016</v>
      </c>
      <c r="T1669" s="17">
        <f t="shared" si="238"/>
        <v>0.49933914382267025</v>
      </c>
      <c r="U1669" s="17">
        <f t="shared" si="239"/>
        <v>0.45287253595681493</v>
      </c>
      <c r="W1669" s="17">
        <v>139</v>
      </c>
      <c r="X1669" s="17">
        <v>12</v>
      </c>
      <c r="Y1669" s="17">
        <f t="shared" si="240"/>
        <v>0.58315466205103683</v>
      </c>
      <c r="Z1669" s="17">
        <f t="shared" si="241"/>
        <v>0.1290006819012392</v>
      </c>
      <c r="AA1669" s="17">
        <f t="shared" si="242"/>
        <v>0.15094553780109821</v>
      </c>
      <c r="AB1669" s="17">
        <f t="shared" si="243"/>
        <v>0.13689911824662579</v>
      </c>
      <c r="AD1669" s="17">
        <v>139</v>
      </c>
      <c r="AE1669" s="17">
        <v>12</v>
      </c>
      <c r="AF1669" s="17">
        <f>SUMPRODUCT(Y1669:AB1669,'Coded Choice Data'!C1669:F1669)</f>
        <v>0.58315466205103683</v>
      </c>
      <c r="AG1669" s="17">
        <f t="shared" si="244"/>
        <v>-0.53930284127695449</v>
      </c>
    </row>
    <row r="1670" spans="9:33" x14ac:dyDescent="0.3">
      <c r="I1670" s="16">
        <v>140</v>
      </c>
      <c r="J1670" s="16">
        <v>1</v>
      </c>
      <c r="K1670" s="17">
        <f>SUMPRODUCT($A$2:$G$2,'Des Matrix All Tasks All Resp'!C1671:I1671)</f>
        <v>-0.69446976714678621</v>
      </c>
      <c r="L1670" s="17">
        <f>SUMPRODUCT($A$2:$G$2,'Des Matrix All Tasks All Resp'!J1671:P1671)</f>
        <v>-1.1975725696168413</v>
      </c>
      <c r="M1670" s="17">
        <f>SUMPRODUCT($A$2:$G$2,'Des Matrix All Tasks All Resp'!Q1671:W1671)</f>
        <v>0.66584189037001906</v>
      </c>
      <c r="N1670" s="17">
        <f>SUMPRODUCT($A$2:$G$2,'Des Matrix All Tasks All Resp'!X1671:AD1671)</f>
        <v>-0.79214457067197641</v>
      </c>
      <c r="P1670" s="17">
        <v>140</v>
      </c>
      <c r="Q1670" s="17">
        <v>1</v>
      </c>
      <c r="R1670" s="17">
        <f t="shared" si="236"/>
        <v>0.49933914382267025</v>
      </c>
      <c r="S1670" s="17">
        <f t="shared" si="237"/>
        <v>0.30192622799302171</v>
      </c>
      <c r="T1670" s="17">
        <f t="shared" si="238"/>
        <v>1.9461282584821706</v>
      </c>
      <c r="U1670" s="17">
        <f t="shared" si="239"/>
        <v>0.45287253595681493</v>
      </c>
      <c r="W1670" s="17">
        <v>140</v>
      </c>
      <c r="X1670" s="17">
        <v>1</v>
      </c>
      <c r="Y1670" s="17">
        <f t="shared" si="240"/>
        <v>0.15603050430241394</v>
      </c>
      <c r="Z1670" s="17">
        <f t="shared" si="241"/>
        <v>9.4344098992981823E-2</v>
      </c>
      <c r="AA1670" s="17">
        <f t="shared" si="242"/>
        <v>0.60811449966355624</v>
      </c>
      <c r="AB1670" s="17">
        <f t="shared" si="243"/>
        <v>0.14151089704104794</v>
      </c>
      <c r="AD1670" s="17">
        <v>140</v>
      </c>
      <c r="AE1670" s="17">
        <v>1</v>
      </c>
      <c r="AF1670" s="17">
        <f>SUMPRODUCT(Y1670:AB1670,'Coded Choice Data'!C1670:F1670)</f>
        <v>0.14151089704104794</v>
      </c>
      <c r="AG1670" s="17">
        <f t="shared" si="244"/>
        <v>-1.9553785539732329</v>
      </c>
    </row>
    <row r="1671" spans="9:33" x14ac:dyDescent="0.3">
      <c r="I1671" s="16">
        <v>140</v>
      </c>
      <c r="J1671" s="16">
        <v>2</v>
      </c>
      <c r="K1671" s="17">
        <f>SUMPRODUCT($A$2:$G$2,'Des Matrix All Tasks All Resp'!C1672:I1672)</f>
        <v>-0.29981689164942416</v>
      </c>
      <c r="L1671" s="17">
        <f>SUMPRODUCT($A$2:$G$2,'Des Matrix All Tasks All Resp'!J1672:P1672)</f>
        <v>0.65706357561691719</v>
      </c>
      <c r="M1671" s="17">
        <f>SUMPRODUCT($A$2:$G$2,'Des Matrix All Tasks All Resp'!Q1672:W1672)</f>
        <v>-1.0671293456207582</v>
      </c>
      <c r="N1671" s="17">
        <f>SUMPRODUCT($A$2:$G$2,'Des Matrix All Tasks All Resp'!X1672:AD1672)</f>
        <v>-0.79214457067197641</v>
      </c>
      <c r="P1671" s="17">
        <v>140</v>
      </c>
      <c r="Q1671" s="17">
        <v>2</v>
      </c>
      <c r="R1671" s="17">
        <f t="shared" si="236"/>
        <v>0.74095388310426558</v>
      </c>
      <c r="S1671" s="17">
        <f t="shared" si="237"/>
        <v>1.9291192963151294</v>
      </c>
      <c r="T1671" s="17">
        <f t="shared" si="238"/>
        <v>0.3439945909823911</v>
      </c>
      <c r="U1671" s="17">
        <f t="shared" si="239"/>
        <v>0.45287253595681493</v>
      </c>
      <c r="W1671" s="17">
        <v>140</v>
      </c>
      <c r="X1671" s="17">
        <v>2</v>
      </c>
      <c r="Y1671" s="17">
        <f t="shared" si="240"/>
        <v>0.21371982717594143</v>
      </c>
      <c r="Z1671" s="17">
        <f t="shared" si="241"/>
        <v>0.55643279833142645</v>
      </c>
      <c r="AA1671" s="17">
        <f t="shared" si="242"/>
        <v>9.922137694481846E-2</v>
      </c>
      <c r="AB1671" s="17">
        <f t="shared" si="243"/>
        <v>0.13062599754781365</v>
      </c>
      <c r="AD1671" s="17">
        <v>140</v>
      </c>
      <c r="AE1671" s="17">
        <v>2</v>
      </c>
      <c r="AF1671" s="17">
        <f>SUMPRODUCT(Y1671:AB1671,'Coded Choice Data'!C1671:F1671)</f>
        <v>0.13062599754781365</v>
      </c>
      <c r="AG1671" s="17">
        <f t="shared" si="244"/>
        <v>-2.0354170195625474</v>
      </c>
    </row>
    <row r="1672" spans="9:33" x14ac:dyDescent="0.3">
      <c r="I1672" s="16">
        <v>140</v>
      </c>
      <c r="J1672" s="16">
        <v>3</v>
      </c>
      <c r="K1672" s="17">
        <f>SUMPRODUCT($A$2:$G$2,'Des Matrix All Tasks All Resp'!C1673:I1673)</f>
        <v>1.3392610796480227</v>
      </c>
      <c r="L1672" s="17">
        <f>SUMPRODUCT($A$2:$G$2,'Des Matrix All Tasks All Resp'!J1673:P1673)</f>
        <v>-0.68125478487649804</v>
      </c>
      <c r="M1672" s="17">
        <f>SUMPRODUCT($A$2:$G$2,'Des Matrix All Tasks All Resp'!Q1673:W1673)</f>
        <v>-0.8515711716844464</v>
      </c>
      <c r="N1672" s="17">
        <f>SUMPRODUCT($A$2:$G$2,'Des Matrix All Tasks All Resp'!X1673:AD1673)</f>
        <v>-0.79214457067197641</v>
      </c>
      <c r="P1672" s="17">
        <v>140</v>
      </c>
      <c r="Q1672" s="17">
        <v>3</v>
      </c>
      <c r="R1672" s="17">
        <f t="shared" si="236"/>
        <v>3.8162225787435333</v>
      </c>
      <c r="S1672" s="17">
        <f t="shared" si="237"/>
        <v>0.50598169568907869</v>
      </c>
      <c r="T1672" s="17">
        <f t="shared" si="238"/>
        <v>0.42674391698803016</v>
      </c>
      <c r="U1672" s="17">
        <f t="shared" si="239"/>
        <v>0.45287253595681493</v>
      </c>
      <c r="W1672" s="17">
        <v>140</v>
      </c>
      <c r="X1672" s="17">
        <v>3</v>
      </c>
      <c r="Y1672" s="17">
        <f t="shared" si="240"/>
        <v>0.73363208360075771</v>
      </c>
      <c r="Z1672" s="17">
        <f t="shared" si="241"/>
        <v>9.7270114101793301E-2</v>
      </c>
      <c r="AA1672" s="17">
        <f t="shared" si="242"/>
        <v>8.2037413312237836E-2</v>
      </c>
      <c r="AB1672" s="17">
        <f t="shared" si="243"/>
        <v>8.7060388985211054E-2</v>
      </c>
      <c r="AD1672" s="17">
        <v>140</v>
      </c>
      <c r="AE1672" s="17">
        <v>3</v>
      </c>
      <c r="AF1672" s="17">
        <f>SUMPRODUCT(Y1672:AB1672,'Coded Choice Data'!C1672:F1672)</f>
        <v>9.7270114101793301E-2</v>
      </c>
      <c r="AG1672" s="17">
        <f t="shared" si="244"/>
        <v>-2.3302634890594969</v>
      </c>
    </row>
    <row r="1673" spans="9:33" x14ac:dyDescent="0.3">
      <c r="I1673" s="16">
        <v>140</v>
      </c>
      <c r="J1673" s="16">
        <v>4</v>
      </c>
      <c r="K1673" s="17">
        <f>SUMPRODUCT($A$2:$G$2,'Des Matrix All Tasks All Resp'!C1674:I1674)</f>
        <v>-0.8515711716844464</v>
      </c>
      <c r="L1673" s="17">
        <f>SUMPRODUCT($A$2:$G$2,'Des Matrix All Tasks All Resp'!J1674:P1674)</f>
        <v>-1.0671293456207582</v>
      </c>
      <c r="M1673" s="17">
        <f>SUMPRODUCT($A$2:$G$2,'Des Matrix All Tasks All Resp'!Q1674:W1674)</f>
        <v>-1.1975725696168413</v>
      </c>
      <c r="N1673" s="17">
        <f>SUMPRODUCT($A$2:$G$2,'Des Matrix All Tasks All Resp'!X1674:AD1674)</f>
        <v>-0.79214457067197641</v>
      </c>
      <c r="P1673" s="17">
        <v>140</v>
      </c>
      <c r="Q1673" s="17">
        <v>4</v>
      </c>
      <c r="R1673" s="17">
        <f t="shared" si="236"/>
        <v>0.42674391698803016</v>
      </c>
      <c r="S1673" s="17">
        <f t="shared" si="237"/>
        <v>0.3439945909823911</v>
      </c>
      <c r="T1673" s="17">
        <f t="shared" si="238"/>
        <v>0.30192622799302171</v>
      </c>
      <c r="U1673" s="17">
        <f t="shared" si="239"/>
        <v>0.45287253595681493</v>
      </c>
      <c r="W1673" s="17">
        <v>140</v>
      </c>
      <c r="X1673" s="17">
        <v>4</v>
      </c>
      <c r="Y1673" s="17">
        <f t="shared" si="240"/>
        <v>0.27973352394784146</v>
      </c>
      <c r="Z1673" s="17">
        <f t="shared" si="241"/>
        <v>0.22549078106062309</v>
      </c>
      <c r="AA1673" s="17">
        <f t="shared" si="242"/>
        <v>0.19791468458386108</v>
      </c>
      <c r="AB1673" s="17">
        <f t="shared" si="243"/>
        <v>0.29686101040767443</v>
      </c>
      <c r="AD1673" s="17">
        <v>140</v>
      </c>
      <c r="AE1673" s="17">
        <v>4</v>
      </c>
      <c r="AF1673" s="17">
        <f>SUMPRODUCT(Y1673:AB1673,'Coded Choice Data'!C1673:F1673)</f>
        <v>0.22549078106062309</v>
      </c>
      <c r="AG1673" s="17">
        <f t="shared" si="244"/>
        <v>-1.4894760030896363</v>
      </c>
    </row>
    <row r="1674" spans="9:33" x14ac:dyDescent="0.3">
      <c r="I1674" s="16">
        <v>140</v>
      </c>
      <c r="J1674" s="16">
        <v>5</v>
      </c>
      <c r="K1674" s="17">
        <f>SUMPRODUCT($A$2:$G$2,'Des Matrix All Tasks All Resp'!C1675:I1675)</f>
        <v>1.3392610796480227</v>
      </c>
      <c r="L1674" s="17">
        <f>SUMPRODUCT($A$2:$G$2,'Des Matrix All Tasks All Resp'!J1675:P1675)</f>
        <v>0.65706357561691719</v>
      </c>
      <c r="M1674" s="17">
        <f>SUMPRODUCT($A$2:$G$2,'Des Matrix All Tasks All Resp'!Q1675:W1675)</f>
        <v>0.66584189037001906</v>
      </c>
      <c r="N1674" s="17">
        <f>SUMPRODUCT($A$2:$G$2,'Des Matrix All Tasks All Resp'!X1675:AD1675)</f>
        <v>-0.79214457067197641</v>
      </c>
      <c r="P1674" s="17">
        <v>140</v>
      </c>
      <c r="Q1674" s="17">
        <v>5</v>
      </c>
      <c r="R1674" s="17">
        <f t="shared" si="236"/>
        <v>3.8162225787435333</v>
      </c>
      <c r="S1674" s="17">
        <f t="shared" si="237"/>
        <v>1.9291192963151294</v>
      </c>
      <c r="T1674" s="17">
        <f t="shared" si="238"/>
        <v>1.9461282584821706</v>
      </c>
      <c r="U1674" s="17">
        <f t="shared" si="239"/>
        <v>0.45287253595681493</v>
      </c>
      <c r="W1674" s="17">
        <v>140</v>
      </c>
      <c r="X1674" s="17">
        <v>5</v>
      </c>
      <c r="Y1674" s="17">
        <f t="shared" si="240"/>
        <v>0.46857342987741968</v>
      </c>
      <c r="Z1674" s="17">
        <f t="shared" si="241"/>
        <v>0.23686617503707263</v>
      </c>
      <c r="AA1674" s="17">
        <f t="shared" si="242"/>
        <v>0.23895461395194584</v>
      </c>
      <c r="AB1674" s="17">
        <f t="shared" si="243"/>
        <v>5.5605781133561828E-2</v>
      </c>
      <c r="AD1674" s="17">
        <v>140</v>
      </c>
      <c r="AE1674" s="17">
        <v>5</v>
      </c>
      <c r="AF1674" s="17">
        <f>SUMPRODUCT(Y1674:AB1674,'Coded Choice Data'!C1674:F1674)</f>
        <v>0.46857342987741968</v>
      </c>
      <c r="AG1674" s="17">
        <f t="shared" si="244"/>
        <v>-0.75806245558852292</v>
      </c>
    </row>
    <row r="1675" spans="9:33" x14ac:dyDescent="0.3">
      <c r="I1675" s="16">
        <v>140</v>
      </c>
      <c r="J1675" s="16">
        <v>6</v>
      </c>
      <c r="K1675" s="17">
        <f>SUMPRODUCT($A$2:$G$2,'Des Matrix All Tasks All Resp'!C1676:I1676)</f>
        <v>-0.68125478487649804</v>
      </c>
      <c r="L1675" s="17">
        <f>SUMPRODUCT($A$2:$G$2,'Des Matrix All Tasks All Resp'!J1676:P1676)</f>
        <v>-0.29981689164942416</v>
      </c>
      <c r="M1675" s="17">
        <f>SUMPRODUCT($A$2:$G$2,'Des Matrix All Tasks All Resp'!Q1676:W1676)</f>
        <v>-0.69446976714678621</v>
      </c>
      <c r="N1675" s="17">
        <f>SUMPRODUCT($A$2:$G$2,'Des Matrix All Tasks All Resp'!X1676:AD1676)</f>
        <v>-0.79214457067197641</v>
      </c>
      <c r="P1675" s="17">
        <v>140</v>
      </c>
      <c r="Q1675" s="17">
        <v>6</v>
      </c>
      <c r="R1675" s="17">
        <f t="shared" si="236"/>
        <v>0.50598169568907869</v>
      </c>
      <c r="S1675" s="17">
        <f t="shared" si="237"/>
        <v>0.74095388310426558</v>
      </c>
      <c r="T1675" s="17">
        <f t="shared" si="238"/>
        <v>0.49933914382267025</v>
      </c>
      <c r="U1675" s="17">
        <f t="shared" si="239"/>
        <v>0.45287253595681493</v>
      </c>
      <c r="W1675" s="17">
        <v>140</v>
      </c>
      <c r="X1675" s="17">
        <v>6</v>
      </c>
      <c r="Y1675" s="17">
        <f t="shared" si="240"/>
        <v>0.23008086144146769</v>
      </c>
      <c r="Z1675" s="17">
        <f t="shared" si="241"/>
        <v>0.33692781609591671</v>
      </c>
      <c r="AA1675" s="17">
        <f t="shared" si="242"/>
        <v>0.22706034890393112</v>
      </c>
      <c r="AB1675" s="17">
        <f t="shared" si="243"/>
        <v>0.20593097355868456</v>
      </c>
      <c r="AD1675" s="17">
        <v>140</v>
      </c>
      <c r="AE1675" s="17">
        <v>6</v>
      </c>
      <c r="AF1675" s="17">
        <f>SUMPRODUCT(Y1675:AB1675,'Coded Choice Data'!C1675:F1675)</f>
        <v>0.22706034890393112</v>
      </c>
      <c r="AG1675" s="17">
        <f t="shared" si="244"/>
        <v>-1.4825394426313609</v>
      </c>
    </row>
    <row r="1676" spans="9:33" x14ac:dyDescent="0.3">
      <c r="I1676" s="16">
        <v>140</v>
      </c>
      <c r="J1676" s="16">
        <v>7</v>
      </c>
      <c r="K1676" s="17">
        <f>SUMPRODUCT($A$2:$G$2,'Des Matrix All Tasks All Resp'!C1677:I1677)</f>
        <v>0.66584189037001906</v>
      </c>
      <c r="L1676" s="17">
        <f>SUMPRODUCT($A$2:$G$2,'Des Matrix All Tasks All Resp'!J1677:P1677)</f>
        <v>-0.8515711716844464</v>
      </c>
      <c r="M1676" s="17">
        <f>SUMPRODUCT($A$2:$G$2,'Des Matrix All Tasks All Resp'!Q1677:W1677)</f>
        <v>-0.29981689164942416</v>
      </c>
      <c r="N1676" s="17">
        <f>SUMPRODUCT($A$2:$G$2,'Des Matrix All Tasks All Resp'!X1677:AD1677)</f>
        <v>-0.79214457067197641</v>
      </c>
      <c r="P1676" s="17">
        <v>140</v>
      </c>
      <c r="Q1676" s="17">
        <v>7</v>
      </c>
      <c r="R1676" s="17">
        <f t="shared" si="236"/>
        <v>1.9461282584821706</v>
      </c>
      <c r="S1676" s="17">
        <f t="shared" si="237"/>
        <v>0.42674391698803016</v>
      </c>
      <c r="T1676" s="17">
        <f t="shared" si="238"/>
        <v>0.74095388310426558</v>
      </c>
      <c r="U1676" s="17">
        <f t="shared" si="239"/>
        <v>0.45287253595681493</v>
      </c>
      <c r="W1676" s="17">
        <v>140</v>
      </c>
      <c r="X1676" s="17">
        <v>7</v>
      </c>
      <c r="Y1676" s="17">
        <f t="shared" si="240"/>
        <v>0.54563855254439342</v>
      </c>
      <c r="Z1676" s="17">
        <f t="shared" si="241"/>
        <v>0.1196467561465229</v>
      </c>
      <c r="AA1676" s="17">
        <f t="shared" si="242"/>
        <v>0.20774221972115875</v>
      </c>
      <c r="AB1676" s="17">
        <f t="shared" si="243"/>
        <v>0.12697247158792493</v>
      </c>
      <c r="AD1676" s="17">
        <v>140</v>
      </c>
      <c r="AE1676" s="17">
        <v>7</v>
      </c>
      <c r="AF1676" s="17">
        <f>SUMPRODUCT(Y1676:AB1676,'Coded Choice Data'!C1676:F1676)</f>
        <v>0.54563855254439342</v>
      </c>
      <c r="AG1676" s="17">
        <f t="shared" si="244"/>
        <v>-0.60579851412740759</v>
      </c>
    </row>
    <row r="1677" spans="9:33" x14ac:dyDescent="0.3">
      <c r="I1677" s="16">
        <v>140</v>
      </c>
      <c r="J1677" s="16">
        <v>8</v>
      </c>
      <c r="K1677" s="17">
        <f>SUMPRODUCT($A$2:$G$2,'Des Matrix All Tasks All Resp'!C1678:I1678)</f>
        <v>-1.1975725696168413</v>
      </c>
      <c r="L1677" s="17">
        <f>SUMPRODUCT($A$2:$G$2,'Des Matrix All Tasks All Resp'!J1678:P1678)</f>
        <v>-0.68125478487649804</v>
      </c>
      <c r="M1677" s="17">
        <f>SUMPRODUCT($A$2:$G$2,'Des Matrix All Tasks All Resp'!Q1678:W1678)</f>
        <v>0.65706357561691719</v>
      </c>
      <c r="N1677" s="17">
        <f>SUMPRODUCT($A$2:$G$2,'Des Matrix All Tasks All Resp'!X1678:AD1678)</f>
        <v>-0.79214457067197641</v>
      </c>
      <c r="P1677" s="17">
        <v>140</v>
      </c>
      <c r="Q1677" s="17">
        <v>8</v>
      </c>
      <c r="R1677" s="17">
        <f t="shared" si="236"/>
        <v>0.30192622799302171</v>
      </c>
      <c r="S1677" s="17">
        <f t="shared" si="237"/>
        <v>0.50598169568907869</v>
      </c>
      <c r="T1677" s="17">
        <f t="shared" si="238"/>
        <v>1.9291192963151294</v>
      </c>
      <c r="U1677" s="17">
        <f t="shared" si="239"/>
        <v>0.45287253595681493</v>
      </c>
      <c r="W1677" s="17">
        <v>140</v>
      </c>
      <c r="X1677" s="17">
        <v>8</v>
      </c>
      <c r="Y1677" s="17">
        <f t="shared" si="240"/>
        <v>9.4650694721508805E-2</v>
      </c>
      <c r="Z1677" s="17">
        <f t="shared" si="241"/>
        <v>0.15861993617343256</v>
      </c>
      <c r="AA1677" s="17">
        <f t="shared" si="242"/>
        <v>0.60475859553716993</v>
      </c>
      <c r="AB1677" s="17">
        <f t="shared" si="243"/>
        <v>0.14197077356788865</v>
      </c>
      <c r="AD1677" s="17">
        <v>140</v>
      </c>
      <c r="AE1677" s="17">
        <v>8</v>
      </c>
      <c r="AF1677" s="17">
        <f>SUMPRODUCT(Y1677:AB1677,'Coded Choice Data'!C1677:F1677)</f>
        <v>0.14197077356788865</v>
      </c>
      <c r="AG1677" s="17">
        <f t="shared" si="244"/>
        <v>-1.9521340625091539</v>
      </c>
    </row>
    <row r="1678" spans="9:33" x14ac:dyDescent="0.3">
      <c r="I1678" s="16">
        <v>140</v>
      </c>
      <c r="J1678" s="16">
        <v>9</v>
      </c>
      <c r="K1678" s="17">
        <f>SUMPRODUCT($A$2:$G$2,'Des Matrix All Tasks All Resp'!C1679:I1679)</f>
        <v>-1.0671293456207582</v>
      </c>
      <c r="L1678" s="17">
        <f>SUMPRODUCT($A$2:$G$2,'Des Matrix All Tasks All Resp'!J1679:P1679)</f>
        <v>-0.69446976714678621</v>
      </c>
      <c r="M1678" s="17">
        <f>SUMPRODUCT($A$2:$G$2,'Des Matrix All Tasks All Resp'!Q1679:W1679)</f>
        <v>1.3392610796480227</v>
      </c>
      <c r="N1678" s="17">
        <f>SUMPRODUCT($A$2:$G$2,'Des Matrix All Tasks All Resp'!X1679:AD1679)</f>
        <v>-0.79214457067197641</v>
      </c>
      <c r="P1678" s="17">
        <v>140</v>
      </c>
      <c r="Q1678" s="17">
        <v>9</v>
      </c>
      <c r="R1678" s="17">
        <f t="shared" si="236"/>
        <v>0.3439945909823911</v>
      </c>
      <c r="S1678" s="17">
        <f t="shared" si="237"/>
        <v>0.49933914382267025</v>
      </c>
      <c r="T1678" s="17">
        <f t="shared" si="238"/>
        <v>3.8162225787435333</v>
      </c>
      <c r="U1678" s="17">
        <f t="shared" si="239"/>
        <v>0.45287253595681493</v>
      </c>
      <c r="W1678" s="17">
        <v>140</v>
      </c>
      <c r="X1678" s="17">
        <v>9</v>
      </c>
      <c r="Y1678" s="17">
        <f t="shared" si="240"/>
        <v>6.7285941987372616E-2</v>
      </c>
      <c r="Z1678" s="17">
        <f t="shared" si="241"/>
        <v>9.7671607473026778E-2</v>
      </c>
      <c r="AA1678" s="17">
        <f t="shared" si="242"/>
        <v>0.7464597926116322</v>
      </c>
      <c r="AB1678" s="17">
        <f t="shared" si="243"/>
        <v>8.8582657927968433E-2</v>
      </c>
      <c r="AD1678" s="17">
        <v>140</v>
      </c>
      <c r="AE1678" s="17">
        <v>9</v>
      </c>
      <c r="AF1678" s="17">
        <f>SUMPRODUCT(Y1678:AB1678,'Coded Choice Data'!C1678:F1678)</f>
        <v>0.7464597926116322</v>
      </c>
      <c r="AG1678" s="17">
        <f t="shared" si="244"/>
        <v>-0.29241352465689846</v>
      </c>
    </row>
    <row r="1679" spans="9:33" x14ac:dyDescent="0.3">
      <c r="I1679" s="16">
        <v>140</v>
      </c>
      <c r="J1679" s="16">
        <v>10</v>
      </c>
      <c r="K1679" s="17">
        <f>SUMPRODUCT($A$2:$G$2,'Des Matrix All Tasks All Resp'!C1680:I1680)</f>
        <v>-0.29981689164942416</v>
      </c>
      <c r="L1679" s="17">
        <f>SUMPRODUCT($A$2:$G$2,'Des Matrix All Tasks All Resp'!J1680:P1680)</f>
        <v>1.3392610796480227</v>
      </c>
      <c r="M1679" s="17">
        <f>SUMPRODUCT($A$2:$G$2,'Des Matrix All Tasks All Resp'!Q1680:W1680)</f>
        <v>-1.1975725696168413</v>
      </c>
      <c r="N1679" s="17">
        <f>SUMPRODUCT($A$2:$G$2,'Des Matrix All Tasks All Resp'!X1680:AD1680)</f>
        <v>-0.79214457067197641</v>
      </c>
      <c r="P1679" s="17">
        <v>140</v>
      </c>
      <c r="Q1679" s="17">
        <v>10</v>
      </c>
      <c r="R1679" s="17">
        <f t="shared" si="236"/>
        <v>0.74095388310426558</v>
      </c>
      <c r="S1679" s="17">
        <f t="shared" si="237"/>
        <v>3.8162225787435333</v>
      </c>
      <c r="T1679" s="17">
        <f t="shared" si="238"/>
        <v>0.30192622799302171</v>
      </c>
      <c r="U1679" s="17">
        <f t="shared" si="239"/>
        <v>0.45287253595681493</v>
      </c>
      <c r="W1679" s="17">
        <v>140</v>
      </c>
      <c r="X1679" s="17">
        <v>10</v>
      </c>
      <c r="Y1679" s="17">
        <f t="shared" si="240"/>
        <v>0.13948745082729661</v>
      </c>
      <c r="Z1679" s="17">
        <f t="shared" si="241"/>
        <v>0.71841874566922448</v>
      </c>
      <c r="AA1679" s="17">
        <f t="shared" si="242"/>
        <v>5.6838786921805544E-2</v>
      </c>
      <c r="AB1679" s="17">
        <f t="shared" si="243"/>
        <v>8.525501658167324E-2</v>
      </c>
      <c r="AD1679" s="17">
        <v>140</v>
      </c>
      <c r="AE1679" s="17">
        <v>10</v>
      </c>
      <c r="AF1679" s="17">
        <f>SUMPRODUCT(Y1679:AB1679,'Coded Choice Data'!C1679:F1679)</f>
        <v>5.6838786921805544E-2</v>
      </c>
      <c r="AG1679" s="17">
        <f t="shared" si="244"/>
        <v>-2.867536317961882</v>
      </c>
    </row>
    <row r="1680" spans="9:33" x14ac:dyDescent="0.3">
      <c r="I1680" s="16">
        <v>140</v>
      </c>
      <c r="J1680" s="16">
        <v>11</v>
      </c>
      <c r="K1680" s="17">
        <f>SUMPRODUCT($A$2:$G$2,'Des Matrix All Tasks All Resp'!C1681:I1681)</f>
        <v>-1.0671293456207582</v>
      </c>
      <c r="L1680" s="17">
        <f>SUMPRODUCT($A$2:$G$2,'Des Matrix All Tasks All Resp'!J1681:P1681)</f>
        <v>0.66584189037001906</v>
      </c>
      <c r="M1680" s="17">
        <f>SUMPRODUCT($A$2:$G$2,'Des Matrix All Tasks All Resp'!Q1681:W1681)</f>
        <v>-0.68125478487649804</v>
      </c>
      <c r="N1680" s="17">
        <f>SUMPRODUCT($A$2:$G$2,'Des Matrix All Tasks All Resp'!X1681:AD1681)</f>
        <v>-0.79214457067197641</v>
      </c>
      <c r="P1680" s="17">
        <v>140</v>
      </c>
      <c r="Q1680" s="17">
        <v>11</v>
      </c>
      <c r="R1680" s="17">
        <f t="shared" si="236"/>
        <v>0.3439945909823911</v>
      </c>
      <c r="S1680" s="17">
        <f t="shared" si="237"/>
        <v>1.9461282584821706</v>
      </c>
      <c r="T1680" s="17">
        <f t="shared" si="238"/>
        <v>0.50598169568907869</v>
      </c>
      <c r="U1680" s="17">
        <f t="shared" si="239"/>
        <v>0.45287253595681493</v>
      </c>
      <c r="W1680" s="17">
        <v>140</v>
      </c>
      <c r="X1680" s="17">
        <v>11</v>
      </c>
      <c r="Y1680" s="17">
        <f t="shared" si="240"/>
        <v>0.10587781396870258</v>
      </c>
      <c r="Z1680" s="17">
        <f t="shared" si="241"/>
        <v>0.59899722586439763</v>
      </c>
      <c r="AA1680" s="17">
        <f t="shared" si="242"/>
        <v>0.15573569251407005</v>
      </c>
      <c r="AB1680" s="17">
        <f t="shared" si="243"/>
        <v>0.1393892676528298</v>
      </c>
      <c r="AD1680" s="17">
        <v>140</v>
      </c>
      <c r="AE1680" s="17">
        <v>11</v>
      </c>
      <c r="AF1680" s="17">
        <f>SUMPRODUCT(Y1680:AB1680,'Coded Choice Data'!C1680:F1680)</f>
        <v>0.15573569251407005</v>
      </c>
      <c r="AG1680" s="17">
        <f t="shared" si="244"/>
        <v>-1.8595949874020634</v>
      </c>
    </row>
    <row r="1681" spans="9:33" x14ac:dyDescent="0.3">
      <c r="I1681" s="16">
        <v>140</v>
      </c>
      <c r="J1681" s="16">
        <v>12</v>
      </c>
      <c r="K1681" s="17">
        <f>SUMPRODUCT($A$2:$G$2,'Des Matrix All Tasks All Resp'!C1682:I1682)</f>
        <v>0.65706357561691719</v>
      </c>
      <c r="L1681" s="17">
        <f>SUMPRODUCT($A$2:$G$2,'Des Matrix All Tasks All Resp'!J1682:P1682)</f>
        <v>-0.8515711716844464</v>
      </c>
      <c r="M1681" s="17">
        <f>SUMPRODUCT($A$2:$G$2,'Des Matrix All Tasks All Resp'!Q1682:W1682)</f>
        <v>-0.69446976714678621</v>
      </c>
      <c r="N1681" s="17">
        <f>SUMPRODUCT($A$2:$G$2,'Des Matrix All Tasks All Resp'!X1682:AD1682)</f>
        <v>-0.79214457067197641</v>
      </c>
      <c r="P1681" s="17">
        <v>140</v>
      </c>
      <c r="Q1681" s="17">
        <v>12</v>
      </c>
      <c r="R1681" s="17">
        <f t="shared" si="236"/>
        <v>1.9291192963151294</v>
      </c>
      <c r="S1681" s="17">
        <f t="shared" si="237"/>
        <v>0.42674391698803016</v>
      </c>
      <c r="T1681" s="17">
        <f t="shared" si="238"/>
        <v>0.49933914382267025</v>
      </c>
      <c r="U1681" s="17">
        <f t="shared" si="239"/>
        <v>0.45287253595681493</v>
      </c>
      <c r="W1681" s="17">
        <v>140</v>
      </c>
      <c r="X1681" s="17">
        <v>12</v>
      </c>
      <c r="Y1681" s="17">
        <f t="shared" si="240"/>
        <v>0.58315466205103683</v>
      </c>
      <c r="Z1681" s="17">
        <f t="shared" si="241"/>
        <v>0.1290006819012392</v>
      </c>
      <c r="AA1681" s="17">
        <f t="shared" si="242"/>
        <v>0.15094553780109821</v>
      </c>
      <c r="AB1681" s="17">
        <f t="shared" si="243"/>
        <v>0.13689911824662579</v>
      </c>
      <c r="AD1681" s="17">
        <v>140</v>
      </c>
      <c r="AE1681" s="17">
        <v>12</v>
      </c>
      <c r="AF1681" s="17">
        <f>SUMPRODUCT(Y1681:AB1681,'Coded Choice Data'!C1681:F1681)</f>
        <v>0.15094553780109821</v>
      </c>
      <c r="AG1681" s="17">
        <f t="shared" si="244"/>
        <v>-1.890836184040658</v>
      </c>
    </row>
    <row r="1682" spans="9:33" x14ac:dyDescent="0.3">
      <c r="I1682" s="16">
        <v>141</v>
      </c>
      <c r="J1682" s="16">
        <v>1</v>
      </c>
      <c r="K1682" s="17">
        <f>SUMPRODUCT($A$2:$G$2,'Des Matrix All Tasks All Resp'!C1683:I1683)</f>
        <v>-0.69446976714678621</v>
      </c>
      <c r="L1682" s="17">
        <f>SUMPRODUCT($A$2:$G$2,'Des Matrix All Tasks All Resp'!J1683:P1683)</f>
        <v>-1.1975725696168413</v>
      </c>
      <c r="M1682" s="17">
        <f>SUMPRODUCT($A$2:$G$2,'Des Matrix All Tasks All Resp'!Q1683:W1683)</f>
        <v>0.66584189037001906</v>
      </c>
      <c r="N1682" s="17">
        <f>SUMPRODUCT($A$2:$G$2,'Des Matrix All Tasks All Resp'!X1683:AD1683)</f>
        <v>-0.79214457067197641</v>
      </c>
      <c r="P1682" s="17">
        <v>141</v>
      </c>
      <c r="Q1682" s="17">
        <v>1</v>
      </c>
      <c r="R1682" s="17">
        <f t="shared" si="236"/>
        <v>0.49933914382267025</v>
      </c>
      <c r="S1682" s="17">
        <f t="shared" si="237"/>
        <v>0.30192622799302171</v>
      </c>
      <c r="T1682" s="17">
        <f t="shared" si="238"/>
        <v>1.9461282584821706</v>
      </c>
      <c r="U1682" s="17">
        <f t="shared" si="239"/>
        <v>0.45287253595681493</v>
      </c>
      <c r="W1682" s="17">
        <v>141</v>
      </c>
      <c r="X1682" s="17">
        <v>1</v>
      </c>
      <c r="Y1682" s="17">
        <f t="shared" si="240"/>
        <v>0.15603050430241394</v>
      </c>
      <c r="Z1682" s="17">
        <f t="shared" si="241"/>
        <v>9.4344098992981823E-2</v>
      </c>
      <c r="AA1682" s="17">
        <f t="shared" si="242"/>
        <v>0.60811449966355624</v>
      </c>
      <c r="AB1682" s="17">
        <f t="shared" si="243"/>
        <v>0.14151089704104794</v>
      </c>
      <c r="AD1682" s="17">
        <v>141</v>
      </c>
      <c r="AE1682" s="17">
        <v>1</v>
      </c>
      <c r="AF1682" s="17">
        <f>SUMPRODUCT(Y1682:AB1682,'Coded Choice Data'!C1682:F1682)</f>
        <v>0.60811449966355624</v>
      </c>
      <c r="AG1682" s="17">
        <f t="shared" si="244"/>
        <v>-0.49739209293123748</v>
      </c>
    </row>
    <row r="1683" spans="9:33" x14ac:dyDescent="0.3">
      <c r="I1683" s="16">
        <v>141</v>
      </c>
      <c r="J1683" s="16">
        <v>2</v>
      </c>
      <c r="K1683" s="17">
        <f>SUMPRODUCT($A$2:$G$2,'Des Matrix All Tasks All Resp'!C1684:I1684)</f>
        <v>-0.29981689164942416</v>
      </c>
      <c r="L1683" s="17">
        <f>SUMPRODUCT($A$2:$G$2,'Des Matrix All Tasks All Resp'!J1684:P1684)</f>
        <v>0.65706357561691719</v>
      </c>
      <c r="M1683" s="17">
        <f>SUMPRODUCT($A$2:$G$2,'Des Matrix All Tasks All Resp'!Q1684:W1684)</f>
        <v>-1.0671293456207582</v>
      </c>
      <c r="N1683" s="17">
        <f>SUMPRODUCT($A$2:$G$2,'Des Matrix All Tasks All Resp'!X1684:AD1684)</f>
        <v>-0.79214457067197641</v>
      </c>
      <c r="P1683" s="17">
        <v>141</v>
      </c>
      <c r="Q1683" s="17">
        <v>2</v>
      </c>
      <c r="R1683" s="17">
        <f t="shared" si="236"/>
        <v>0.74095388310426558</v>
      </c>
      <c r="S1683" s="17">
        <f t="shared" si="237"/>
        <v>1.9291192963151294</v>
      </c>
      <c r="T1683" s="17">
        <f t="shared" si="238"/>
        <v>0.3439945909823911</v>
      </c>
      <c r="U1683" s="17">
        <f t="shared" si="239"/>
        <v>0.45287253595681493</v>
      </c>
      <c r="W1683" s="17">
        <v>141</v>
      </c>
      <c r="X1683" s="17">
        <v>2</v>
      </c>
      <c r="Y1683" s="17">
        <f t="shared" si="240"/>
        <v>0.21371982717594143</v>
      </c>
      <c r="Z1683" s="17">
        <f t="shared" si="241"/>
        <v>0.55643279833142645</v>
      </c>
      <c r="AA1683" s="17">
        <f t="shared" si="242"/>
        <v>9.922137694481846E-2</v>
      </c>
      <c r="AB1683" s="17">
        <f t="shared" si="243"/>
        <v>0.13062599754781365</v>
      </c>
      <c r="AD1683" s="17">
        <v>141</v>
      </c>
      <c r="AE1683" s="17">
        <v>2</v>
      </c>
      <c r="AF1683" s="17">
        <f>SUMPRODUCT(Y1683:AB1683,'Coded Choice Data'!C1683:F1683)</f>
        <v>0.55643279833142645</v>
      </c>
      <c r="AG1683" s="17">
        <f t="shared" si="244"/>
        <v>-0.58620887327365379</v>
      </c>
    </row>
    <row r="1684" spans="9:33" x14ac:dyDescent="0.3">
      <c r="I1684" s="16">
        <v>141</v>
      </c>
      <c r="J1684" s="16">
        <v>3</v>
      </c>
      <c r="K1684" s="17">
        <f>SUMPRODUCT($A$2:$G$2,'Des Matrix All Tasks All Resp'!C1685:I1685)</f>
        <v>1.3392610796480227</v>
      </c>
      <c r="L1684" s="17">
        <f>SUMPRODUCT($A$2:$G$2,'Des Matrix All Tasks All Resp'!J1685:P1685)</f>
        <v>-0.68125478487649804</v>
      </c>
      <c r="M1684" s="17">
        <f>SUMPRODUCT($A$2:$G$2,'Des Matrix All Tasks All Resp'!Q1685:W1685)</f>
        <v>-0.8515711716844464</v>
      </c>
      <c r="N1684" s="17">
        <f>SUMPRODUCT($A$2:$G$2,'Des Matrix All Tasks All Resp'!X1685:AD1685)</f>
        <v>-0.79214457067197641</v>
      </c>
      <c r="P1684" s="17">
        <v>141</v>
      </c>
      <c r="Q1684" s="17">
        <v>3</v>
      </c>
      <c r="R1684" s="17">
        <f t="shared" si="236"/>
        <v>3.8162225787435333</v>
      </c>
      <c r="S1684" s="17">
        <f t="shared" si="237"/>
        <v>0.50598169568907869</v>
      </c>
      <c r="T1684" s="17">
        <f t="shared" si="238"/>
        <v>0.42674391698803016</v>
      </c>
      <c r="U1684" s="17">
        <f t="shared" si="239"/>
        <v>0.45287253595681493</v>
      </c>
      <c r="W1684" s="17">
        <v>141</v>
      </c>
      <c r="X1684" s="17">
        <v>3</v>
      </c>
      <c r="Y1684" s="17">
        <f t="shared" si="240"/>
        <v>0.73363208360075771</v>
      </c>
      <c r="Z1684" s="17">
        <f t="shared" si="241"/>
        <v>9.7270114101793301E-2</v>
      </c>
      <c r="AA1684" s="17">
        <f t="shared" si="242"/>
        <v>8.2037413312237836E-2</v>
      </c>
      <c r="AB1684" s="17">
        <f t="shared" si="243"/>
        <v>8.7060388985211054E-2</v>
      </c>
      <c r="AD1684" s="17">
        <v>141</v>
      </c>
      <c r="AE1684" s="17">
        <v>3</v>
      </c>
      <c r="AF1684" s="17">
        <f>SUMPRODUCT(Y1684:AB1684,'Coded Choice Data'!C1684:F1684)</f>
        <v>0.73363208360075771</v>
      </c>
      <c r="AG1684" s="17">
        <f t="shared" si="244"/>
        <v>-0.30974762453497645</v>
      </c>
    </row>
    <row r="1685" spans="9:33" x14ac:dyDescent="0.3">
      <c r="I1685" s="16">
        <v>141</v>
      </c>
      <c r="J1685" s="16">
        <v>4</v>
      </c>
      <c r="K1685" s="17">
        <f>SUMPRODUCT($A$2:$G$2,'Des Matrix All Tasks All Resp'!C1686:I1686)</f>
        <v>-0.8515711716844464</v>
      </c>
      <c r="L1685" s="17">
        <f>SUMPRODUCT($A$2:$G$2,'Des Matrix All Tasks All Resp'!J1686:P1686)</f>
        <v>-1.0671293456207582</v>
      </c>
      <c r="M1685" s="17">
        <f>SUMPRODUCT($A$2:$G$2,'Des Matrix All Tasks All Resp'!Q1686:W1686)</f>
        <v>-1.1975725696168413</v>
      </c>
      <c r="N1685" s="17">
        <f>SUMPRODUCT($A$2:$G$2,'Des Matrix All Tasks All Resp'!X1686:AD1686)</f>
        <v>-0.79214457067197641</v>
      </c>
      <c r="P1685" s="17">
        <v>141</v>
      </c>
      <c r="Q1685" s="17">
        <v>4</v>
      </c>
      <c r="R1685" s="17">
        <f t="shared" si="236"/>
        <v>0.42674391698803016</v>
      </c>
      <c r="S1685" s="17">
        <f t="shared" si="237"/>
        <v>0.3439945909823911</v>
      </c>
      <c r="T1685" s="17">
        <f t="shared" si="238"/>
        <v>0.30192622799302171</v>
      </c>
      <c r="U1685" s="17">
        <f t="shared" si="239"/>
        <v>0.45287253595681493</v>
      </c>
      <c r="W1685" s="17">
        <v>141</v>
      </c>
      <c r="X1685" s="17">
        <v>4</v>
      </c>
      <c r="Y1685" s="17">
        <f t="shared" si="240"/>
        <v>0.27973352394784146</v>
      </c>
      <c r="Z1685" s="17">
        <f t="shared" si="241"/>
        <v>0.22549078106062309</v>
      </c>
      <c r="AA1685" s="17">
        <f t="shared" si="242"/>
        <v>0.19791468458386108</v>
      </c>
      <c r="AB1685" s="17">
        <f t="shared" si="243"/>
        <v>0.29686101040767443</v>
      </c>
      <c r="AD1685" s="17">
        <v>141</v>
      </c>
      <c r="AE1685" s="17">
        <v>4</v>
      </c>
      <c r="AF1685" s="17">
        <f>SUMPRODUCT(Y1685:AB1685,'Coded Choice Data'!C1685:F1685)</f>
        <v>0.29686101040767443</v>
      </c>
      <c r="AG1685" s="17">
        <f t="shared" si="244"/>
        <v>-1.2144912281408544</v>
      </c>
    </row>
    <row r="1686" spans="9:33" x14ac:dyDescent="0.3">
      <c r="I1686" s="16">
        <v>141</v>
      </c>
      <c r="J1686" s="16">
        <v>5</v>
      </c>
      <c r="K1686" s="17">
        <f>SUMPRODUCT($A$2:$G$2,'Des Matrix All Tasks All Resp'!C1687:I1687)</f>
        <v>1.3392610796480227</v>
      </c>
      <c r="L1686" s="17">
        <f>SUMPRODUCT($A$2:$G$2,'Des Matrix All Tasks All Resp'!J1687:P1687)</f>
        <v>0.65706357561691719</v>
      </c>
      <c r="M1686" s="17">
        <f>SUMPRODUCT($A$2:$G$2,'Des Matrix All Tasks All Resp'!Q1687:W1687)</f>
        <v>0.66584189037001906</v>
      </c>
      <c r="N1686" s="17">
        <f>SUMPRODUCT($A$2:$G$2,'Des Matrix All Tasks All Resp'!X1687:AD1687)</f>
        <v>-0.79214457067197641</v>
      </c>
      <c r="P1686" s="17">
        <v>141</v>
      </c>
      <c r="Q1686" s="17">
        <v>5</v>
      </c>
      <c r="R1686" s="17">
        <f t="shared" si="236"/>
        <v>3.8162225787435333</v>
      </c>
      <c r="S1686" s="17">
        <f t="shared" si="237"/>
        <v>1.9291192963151294</v>
      </c>
      <c r="T1686" s="17">
        <f t="shared" si="238"/>
        <v>1.9461282584821706</v>
      </c>
      <c r="U1686" s="17">
        <f t="shared" si="239"/>
        <v>0.45287253595681493</v>
      </c>
      <c r="W1686" s="17">
        <v>141</v>
      </c>
      <c r="X1686" s="17">
        <v>5</v>
      </c>
      <c r="Y1686" s="17">
        <f t="shared" si="240"/>
        <v>0.46857342987741968</v>
      </c>
      <c r="Z1686" s="17">
        <f t="shared" si="241"/>
        <v>0.23686617503707263</v>
      </c>
      <c r="AA1686" s="17">
        <f t="shared" si="242"/>
        <v>0.23895461395194584</v>
      </c>
      <c r="AB1686" s="17">
        <f t="shared" si="243"/>
        <v>5.5605781133561828E-2</v>
      </c>
      <c r="AD1686" s="17">
        <v>141</v>
      </c>
      <c r="AE1686" s="17">
        <v>5</v>
      </c>
      <c r="AF1686" s="17">
        <f>SUMPRODUCT(Y1686:AB1686,'Coded Choice Data'!C1686:F1686)</f>
        <v>0.23895461395194584</v>
      </c>
      <c r="AG1686" s="17">
        <f t="shared" si="244"/>
        <v>-1.4314816448665266</v>
      </c>
    </row>
    <row r="1687" spans="9:33" x14ac:dyDescent="0.3">
      <c r="I1687" s="16">
        <v>141</v>
      </c>
      <c r="J1687" s="16">
        <v>6</v>
      </c>
      <c r="K1687" s="17">
        <f>SUMPRODUCT($A$2:$G$2,'Des Matrix All Tasks All Resp'!C1688:I1688)</f>
        <v>-0.68125478487649804</v>
      </c>
      <c r="L1687" s="17">
        <f>SUMPRODUCT($A$2:$G$2,'Des Matrix All Tasks All Resp'!J1688:P1688)</f>
        <v>-0.29981689164942416</v>
      </c>
      <c r="M1687" s="17">
        <f>SUMPRODUCT($A$2:$G$2,'Des Matrix All Tasks All Resp'!Q1688:W1688)</f>
        <v>-0.69446976714678621</v>
      </c>
      <c r="N1687" s="17">
        <f>SUMPRODUCT($A$2:$G$2,'Des Matrix All Tasks All Resp'!X1688:AD1688)</f>
        <v>-0.79214457067197641</v>
      </c>
      <c r="P1687" s="17">
        <v>141</v>
      </c>
      <c r="Q1687" s="17">
        <v>6</v>
      </c>
      <c r="R1687" s="17">
        <f t="shared" si="236"/>
        <v>0.50598169568907869</v>
      </c>
      <c r="S1687" s="17">
        <f t="shared" si="237"/>
        <v>0.74095388310426558</v>
      </c>
      <c r="T1687" s="17">
        <f t="shared" si="238"/>
        <v>0.49933914382267025</v>
      </c>
      <c r="U1687" s="17">
        <f t="shared" si="239"/>
        <v>0.45287253595681493</v>
      </c>
      <c r="W1687" s="17">
        <v>141</v>
      </c>
      <c r="X1687" s="17">
        <v>6</v>
      </c>
      <c r="Y1687" s="17">
        <f t="shared" si="240"/>
        <v>0.23008086144146769</v>
      </c>
      <c r="Z1687" s="17">
        <f t="shared" si="241"/>
        <v>0.33692781609591671</v>
      </c>
      <c r="AA1687" s="17">
        <f t="shared" si="242"/>
        <v>0.22706034890393112</v>
      </c>
      <c r="AB1687" s="17">
        <f t="shared" si="243"/>
        <v>0.20593097355868456</v>
      </c>
      <c r="AD1687" s="17">
        <v>141</v>
      </c>
      <c r="AE1687" s="17">
        <v>6</v>
      </c>
      <c r="AF1687" s="17">
        <f>SUMPRODUCT(Y1687:AB1687,'Coded Choice Data'!C1687:F1687)</f>
        <v>0.20593097355868456</v>
      </c>
      <c r="AG1687" s="17">
        <f t="shared" si="244"/>
        <v>-1.5802142461565509</v>
      </c>
    </row>
    <row r="1688" spans="9:33" x14ac:dyDescent="0.3">
      <c r="I1688" s="16">
        <v>141</v>
      </c>
      <c r="J1688" s="16">
        <v>7</v>
      </c>
      <c r="K1688" s="17">
        <f>SUMPRODUCT($A$2:$G$2,'Des Matrix All Tasks All Resp'!C1689:I1689)</f>
        <v>0.66584189037001906</v>
      </c>
      <c r="L1688" s="17">
        <f>SUMPRODUCT($A$2:$G$2,'Des Matrix All Tasks All Resp'!J1689:P1689)</f>
        <v>-0.8515711716844464</v>
      </c>
      <c r="M1688" s="17">
        <f>SUMPRODUCT($A$2:$G$2,'Des Matrix All Tasks All Resp'!Q1689:W1689)</f>
        <v>-0.29981689164942416</v>
      </c>
      <c r="N1688" s="17">
        <f>SUMPRODUCT($A$2:$G$2,'Des Matrix All Tasks All Resp'!X1689:AD1689)</f>
        <v>-0.79214457067197641</v>
      </c>
      <c r="P1688" s="17">
        <v>141</v>
      </c>
      <c r="Q1688" s="17">
        <v>7</v>
      </c>
      <c r="R1688" s="17">
        <f t="shared" si="236"/>
        <v>1.9461282584821706</v>
      </c>
      <c r="S1688" s="17">
        <f t="shared" si="237"/>
        <v>0.42674391698803016</v>
      </c>
      <c r="T1688" s="17">
        <f t="shared" si="238"/>
        <v>0.74095388310426558</v>
      </c>
      <c r="U1688" s="17">
        <f t="shared" si="239"/>
        <v>0.45287253595681493</v>
      </c>
      <c r="W1688" s="17">
        <v>141</v>
      </c>
      <c r="X1688" s="17">
        <v>7</v>
      </c>
      <c r="Y1688" s="17">
        <f t="shared" si="240"/>
        <v>0.54563855254439342</v>
      </c>
      <c r="Z1688" s="17">
        <f t="shared" si="241"/>
        <v>0.1196467561465229</v>
      </c>
      <c r="AA1688" s="17">
        <f t="shared" si="242"/>
        <v>0.20774221972115875</v>
      </c>
      <c r="AB1688" s="17">
        <f t="shared" si="243"/>
        <v>0.12697247158792493</v>
      </c>
      <c r="AD1688" s="17">
        <v>141</v>
      </c>
      <c r="AE1688" s="17">
        <v>7</v>
      </c>
      <c r="AF1688" s="17">
        <f>SUMPRODUCT(Y1688:AB1688,'Coded Choice Data'!C1688:F1688)</f>
        <v>0.54563855254439342</v>
      </c>
      <c r="AG1688" s="17">
        <f t="shared" si="244"/>
        <v>-0.60579851412740759</v>
      </c>
    </row>
    <row r="1689" spans="9:33" x14ac:dyDescent="0.3">
      <c r="I1689" s="16">
        <v>141</v>
      </c>
      <c r="J1689" s="16">
        <v>8</v>
      </c>
      <c r="K1689" s="17">
        <f>SUMPRODUCT($A$2:$G$2,'Des Matrix All Tasks All Resp'!C1690:I1690)</f>
        <v>-1.1975725696168413</v>
      </c>
      <c r="L1689" s="17">
        <f>SUMPRODUCT($A$2:$G$2,'Des Matrix All Tasks All Resp'!J1690:P1690)</f>
        <v>-0.68125478487649804</v>
      </c>
      <c r="M1689" s="17">
        <f>SUMPRODUCT($A$2:$G$2,'Des Matrix All Tasks All Resp'!Q1690:W1690)</f>
        <v>0.65706357561691719</v>
      </c>
      <c r="N1689" s="17">
        <f>SUMPRODUCT($A$2:$G$2,'Des Matrix All Tasks All Resp'!X1690:AD1690)</f>
        <v>-0.79214457067197641</v>
      </c>
      <c r="P1689" s="17">
        <v>141</v>
      </c>
      <c r="Q1689" s="17">
        <v>8</v>
      </c>
      <c r="R1689" s="17">
        <f t="shared" si="236"/>
        <v>0.30192622799302171</v>
      </c>
      <c r="S1689" s="17">
        <f t="shared" si="237"/>
        <v>0.50598169568907869</v>
      </c>
      <c r="T1689" s="17">
        <f t="shared" si="238"/>
        <v>1.9291192963151294</v>
      </c>
      <c r="U1689" s="17">
        <f t="shared" si="239"/>
        <v>0.45287253595681493</v>
      </c>
      <c r="W1689" s="17">
        <v>141</v>
      </c>
      <c r="X1689" s="17">
        <v>8</v>
      </c>
      <c r="Y1689" s="17">
        <f t="shared" si="240"/>
        <v>9.4650694721508805E-2</v>
      </c>
      <c r="Z1689" s="17">
        <f t="shared" si="241"/>
        <v>0.15861993617343256</v>
      </c>
      <c r="AA1689" s="17">
        <f t="shared" si="242"/>
        <v>0.60475859553716993</v>
      </c>
      <c r="AB1689" s="17">
        <f t="shared" si="243"/>
        <v>0.14197077356788865</v>
      </c>
      <c r="AD1689" s="17">
        <v>141</v>
      </c>
      <c r="AE1689" s="17">
        <v>8</v>
      </c>
      <c r="AF1689" s="17">
        <f>SUMPRODUCT(Y1689:AB1689,'Coded Choice Data'!C1689:F1689)</f>
        <v>0.60475859553716993</v>
      </c>
      <c r="AG1689" s="17">
        <f t="shared" si="244"/>
        <v>-0.5029259162202605</v>
      </c>
    </row>
    <row r="1690" spans="9:33" x14ac:dyDescent="0.3">
      <c r="I1690" s="16">
        <v>141</v>
      </c>
      <c r="J1690" s="16">
        <v>9</v>
      </c>
      <c r="K1690" s="17">
        <f>SUMPRODUCT($A$2:$G$2,'Des Matrix All Tasks All Resp'!C1691:I1691)</f>
        <v>-1.0671293456207582</v>
      </c>
      <c r="L1690" s="17">
        <f>SUMPRODUCT($A$2:$G$2,'Des Matrix All Tasks All Resp'!J1691:P1691)</f>
        <v>-0.69446976714678621</v>
      </c>
      <c r="M1690" s="17">
        <f>SUMPRODUCT($A$2:$G$2,'Des Matrix All Tasks All Resp'!Q1691:W1691)</f>
        <v>1.3392610796480227</v>
      </c>
      <c r="N1690" s="17">
        <f>SUMPRODUCT($A$2:$G$2,'Des Matrix All Tasks All Resp'!X1691:AD1691)</f>
        <v>-0.79214457067197641</v>
      </c>
      <c r="P1690" s="17">
        <v>141</v>
      </c>
      <c r="Q1690" s="17">
        <v>9</v>
      </c>
      <c r="R1690" s="17">
        <f t="shared" si="236"/>
        <v>0.3439945909823911</v>
      </c>
      <c r="S1690" s="17">
        <f t="shared" si="237"/>
        <v>0.49933914382267025</v>
      </c>
      <c r="T1690" s="17">
        <f t="shared" si="238"/>
        <v>3.8162225787435333</v>
      </c>
      <c r="U1690" s="17">
        <f t="shared" si="239"/>
        <v>0.45287253595681493</v>
      </c>
      <c r="W1690" s="17">
        <v>141</v>
      </c>
      <c r="X1690" s="17">
        <v>9</v>
      </c>
      <c r="Y1690" s="17">
        <f t="shared" si="240"/>
        <v>6.7285941987372616E-2</v>
      </c>
      <c r="Z1690" s="17">
        <f t="shared" si="241"/>
        <v>9.7671607473026778E-2</v>
      </c>
      <c r="AA1690" s="17">
        <f t="shared" si="242"/>
        <v>0.7464597926116322</v>
      </c>
      <c r="AB1690" s="17">
        <f t="shared" si="243"/>
        <v>8.8582657927968433E-2</v>
      </c>
      <c r="AD1690" s="17">
        <v>141</v>
      </c>
      <c r="AE1690" s="17">
        <v>9</v>
      </c>
      <c r="AF1690" s="17">
        <f>SUMPRODUCT(Y1690:AB1690,'Coded Choice Data'!C1690:F1690)</f>
        <v>0.7464597926116322</v>
      </c>
      <c r="AG1690" s="17">
        <f t="shared" si="244"/>
        <v>-0.29241352465689846</v>
      </c>
    </row>
    <row r="1691" spans="9:33" x14ac:dyDescent="0.3">
      <c r="I1691" s="16">
        <v>141</v>
      </c>
      <c r="J1691" s="16">
        <v>10</v>
      </c>
      <c r="K1691" s="17">
        <f>SUMPRODUCT($A$2:$G$2,'Des Matrix All Tasks All Resp'!C1692:I1692)</f>
        <v>-0.29981689164942416</v>
      </c>
      <c r="L1691" s="17">
        <f>SUMPRODUCT($A$2:$G$2,'Des Matrix All Tasks All Resp'!J1692:P1692)</f>
        <v>1.3392610796480227</v>
      </c>
      <c r="M1691" s="17">
        <f>SUMPRODUCT($A$2:$G$2,'Des Matrix All Tasks All Resp'!Q1692:W1692)</f>
        <v>-1.1975725696168413</v>
      </c>
      <c r="N1691" s="17">
        <f>SUMPRODUCT($A$2:$G$2,'Des Matrix All Tasks All Resp'!X1692:AD1692)</f>
        <v>-0.79214457067197641</v>
      </c>
      <c r="P1691" s="17">
        <v>141</v>
      </c>
      <c r="Q1691" s="17">
        <v>10</v>
      </c>
      <c r="R1691" s="17">
        <f t="shared" si="236"/>
        <v>0.74095388310426558</v>
      </c>
      <c r="S1691" s="17">
        <f t="shared" si="237"/>
        <v>3.8162225787435333</v>
      </c>
      <c r="T1691" s="17">
        <f t="shared" si="238"/>
        <v>0.30192622799302171</v>
      </c>
      <c r="U1691" s="17">
        <f t="shared" si="239"/>
        <v>0.45287253595681493</v>
      </c>
      <c r="W1691" s="17">
        <v>141</v>
      </c>
      <c r="X1691" s="17">
        <v>10</v>
      </c>
      <c r="Y1691" s="17">
        <f t="shared" si="240"/>
        <v>0.13948745082729661</v>
      </c>
      <c r="Z1691" s="17">
        <f t="shared" si="241"/>
        <v>0.71841874566922448</v>
      </c>
      <c r="AA1691" s="17">
        <f t="shared" si="242"/>
        <v>5.6838786921805544E-2</v>
      </c>
      <c r="AB1691" s="17">
        <f t="shared" si="243"/>
        <v>8.525501658167324E-2</v>
      </c>
      <c r="AD1691" s="17">
        <v>141</v>
      </c>
      <c r="AE1691" s="17">
        <v>10</v>
      </c>
      <c r="AF1691" s="17">
        <f>SUMPRODUCT(Y1691:AB1691,'Coded Choice Data'!C1691:F1691)</f>
        <v>0.71841874566922448</v>
      </c>
      <c r="AG1691" s="17">
        <f t="shared" si="244"/>
        <v>-0.33070266869701831</v>
      </c>
    </row>
    <row r="1692" spans="9:33" x14ac:dyDescent="0.3">
      <c r="I1692" s="16">
        <v>141</v>
      </c>
      <c r="J1692" s="16">
        <v>11</v>
      </c>
      <c r="K1692" s="17">
        <f>SUMPRODUCT($A$2:$G$2,'Des Matrix All Tasks All Resp'!C1693:I1693)</f>
        <v>-1.0671293456207582</v>
      </c>
      <c r="L1692" s="17">
        <f>SUMPRODUCT($A$2:$G$2,'Des Matrix All Tasks All Resp'!J1693:P1693)</f>
        <v>0.66584189037001906</v>
      </c>
      <c r="M1692" s="17">
        <f>SUMPRODUCT($A$2:$G$2,'Des Matrix All Tasks All Resp'!Q1693:W1693)</f>
        <v>-0.68125478487649804</v>
      </c>
      <c r="N1692" s="17">
        <f>SUMPRODUCT($A$2:$G$2,'Des Matrix All Tasks All Resp'!X1693:AD1693)</f>
        <v>-0.79214457067197641</v>
      </c>
      <c r="P1692" s="17">
        <v>141</v>
      </c>
      <c r="Q1692" s="17">
        <v>11</v>
      </c>
      <c r="R1692" s="17">
        <f t="shared" si="236"/>
        <v>0.3439945909823911</v>
      </c>
      <c r="S1692" s="17">
        <f t="shared" si="237"/>
        <v>1.9461282584821706</v>
      </c>
      <c r="T1692" s="17">
        <f t="shared" si="238"/>
        <v>0.50598169568907869</v>
      </c>
      <c r="U1692" s="17">
        <f t="shared" si="239"/>
        <v>0.45287253595681493</v>
      </c>
      <c r="W1692" s="17">
        <v>141</v>
      </c>
      <c r="X1692" s="17">
        <v>11</v>
      </c>
      <c r="Y1692" s="17">
        <f t="shared" si="240"/>
        <v>0.10587781396870258</v>
      </c>
      <c r="Z1692" s="17">
        <f t="shared" si="241"/>
        <v>0.59899722586439763</v>
      </c>
      <c r="AA1692" s="17">
        <f t="shared" si="242"/>
        <v>0.15573569251407005</v>
      </c>
      <c r="AB1692" s="17">
        <f t="shared" si="243"/>
        <v>0.1393892676528298</v>
      </c>
      <c r="AD1692" s="17">
        <v>141</v>
      </c>
      <c r="AE1692" s="17">
        <v>11</v>
      </c>
      <c r="AF1692" s="17">
        <f>SUMPRODUCT(Y1692:AB1692,'Coded Choice Data'!C1692:F1692)</f>
        <v>0.59899722586439763</v>
      </c>
      <c r="AG1692" s="17">
        <f t="shared" si="244"/>
        <v>-0.51249831215554631</v>
      </c>
    </row>
    <row r="1693" spans="9:33" x14ac:dyDescent="0.3">
      <c r="I1693" s="16">
        <v>141</v>
      </c>
      <c r="J1693" s="16">
        <v>12</v>
      </c>
      <c r="K1693" s="17">
        <f>SUMPRODUCT($A$2:$G$2,'Des Matrix All Tasks All Resp'!C1694:I1694)</f>
        <v>0.65706357561691719</v>
      </c>
      <c r="L1693" s="17">
        <f>SUMPRODUCT($A$2:$G$2,'Des Matrix All Tasks All Resp'!J1694:P1694)</f>
        <v>-0.8515711716844464</v>
      </c>
      <c r="M1693" s="17">
        <f>SUMPRODUCT($A$2:$G$2,'Des Matrix All Tasks All Resp'!Q1694:W1694)</f>
        <v>-0.69446976714678621</v>
      </c>
      <c r="N1693" s="17">
        <f>SUMPRODUCT($A$2:$G$2,'Des Matrix All Tasks All Resp'!X1694:AD1694)</f>
        <v>-0.79214457067197641</v>
      </c>
      <c r="P1693" s="17">
        <v>141</v>
      </c>
      <c r="Q1693" s="17">
        <v>12</v>
      </c>
      <c r="R1693" s="17">
        <f t="shared" si="236"/>
        <v>1.9291192963151294</v>
      </c>
      <c r="S1693" s="17">
        <f t="shared" si="237"/>
        <v>0.42674391698803016</v>
      </c>
      <c r="T1693" s="17">
        <f t="shared" si="238"/>
        <v>0.49933914382267025</v>
      </c>
      <c r="U1693" s="17">
        <f t="shared" si="239"/>
        <v>0.45287253595681493</v>
      </c>
      <c r="W1693" s="17">
        <v>141</v>
      </c>
      <c r="X1693" s="17">
        <v>12</v>
      </c>
      <c r="Y1693" s="17">
        <f t="shared" si="240"/>
        <v>0.58315466205103683</v>
      </c>
      <c r="Z1693" s="17">
        <f t="shared" si="241"/>
        <v>0.1290006819012392</v>
      </c>
      <c r="AA1693" s="17">
        <f t="shared" si="242"/>
        <v>0.15094553780109821</v>
      </c>
      <c r="AB1693" s="17">
        <f t="shared" si="243"/>
        <v>0.13689911824662579</v>
      </c>
      <c r="AD1693" s="17">
        <v>141</v>
      </c>
      <c r="AE1693" s="17">
        <v>12</v>
      </c>
      <c r="AF1693" s="17">
        <f>SUMPRODUCT(Y1693:AB1693,'Coded Choice Data'!C1693:F1693)</f>
        <v>0.58315466205103683</v>
      </c>
      <c r="AG1693" s="17">
        <f t="shared" si="244"/>
        <v>-0.53930284127695449</v>
      </c>
    </row>
    <row r="1694" spans="9:33" x14ac:dyDescent="0.3">
      <c r="I1694" s="16">
        <v>142</v>
      </c>
      <c r="J1694" s="16">
        <v>1</v>
      </c>
      <c r="K1694" s="17">
        <f>SUMPRODUCT($A$2:$G$2,'Des Matrix All Tasks All Resp'!C1695:I1695)</f>
        <v>-0.69446976714678621</v>
      </c>
      <c r="L1694" s="17">
        <f>SUMPRODUCT($A$2:$G$2,'Des Matrix All Tasks All Resp'!J1695:P1695)</f>
        <v>-1.1975725696168413</v>
      </c>
      <c r="M1694" s="17">
        <f>SUMPRODUCT($A$2:$G$2,'Des Matrix All Tasks All Resp'!Q1695:W1695)</f>
        <v>0.66584189037001906</v>
      </c>
      <c r="N1694" s="17">
        <f>SUMPRODUCT($A$2:$G$2,'Des Matrix All Tasks All Resp'!X1695:AD1695)</f>
        <v>-0.79214457067197641</v>
      </c>
      <c r="P1694" s="17">
        <v>142</v>
      </c>
      <c r="Q1694" s="17">
        <v>1</v>
      </c>
      <c r="R1694" s="17">
        <f t="shared" si="236"/>
        <v>0.49933914382267025</v>
      </c>
      <c r="S1694" s="17">
        <f t="shared" si="237"/>
        <v>0.30192622799302171</v>
      </c>
      <c r="T1694" s="17">
        <f t="shared" si="238"/>
        <v>1.9461282584821706</v>
      </c>
      <c r="U1694" s="17">
        <f t="shared" si="239"/>
        <v>0.45287253595681493</v>
      </c>
      <c r="W1694" s="17">
        <v>142</v>
      </c>
      <c r="X1694" s="17">
        <v>1</v>
      </c>
      <c r="Y1694" s="17">
        <f t="shared" si="240"/>
        <v>0.15603050430241394</v>
      </c>
      <c r="Z1694" s="17">
        <f t="shared" si="241"/>
        <v>9.4344098992981823E-2</v>
      </c>
      <c r="AA1694" s="17">
        <f t="shared" si="242"/>
        <v>0.60811449966355624</v>
      </c>
      <c r="AB1694" s="17">
        <f t="shared" si="243"/>
        <v>0.14151089704104794</v>
      </c>
      <c r="AD1694" s="17">
        <v>142</v>
      </c>
      <c r="AE1694" s="17">
        <v>1</v>
      </c>
      <c r="AF1694" s="17">
        <f>SUMPRODUCT(Y1694:AB1694,'Coded Choice Data'!C1694:F1694)</f>
        <v>0.15603050430241394</v>
      </c>
      <c r="AG1694" s="17">
        <f t="shared" si="244"/>
        <v>-1.8577037504480427</v>
      </c>
    </row>
    <row r="1695" spans="9:33" x14ac:dyDescent="0.3">
      <c r="I1695" s="16">
        <v>142</v>
      </c>
      <c r="J1695" s="16">
        <v>2</v>
      </c>
      <c r="K1695" s="17">
        <f>SUMPRODUCT($A$2:$G$2,'Des Matrix All Tasks All Resp'!C1696:I1696)</f>
        <v>-0.29981689164942416</v>
      </c>
      <c r="L1695" s="17">
        <f>SUMPRODUCT($A$2:$G$2,'Des Matrix All Tasks All Resp'!J1696:P1696)</f>
        <v>0.65706357561691719</v>
      </c>
      <c r="M1695" s="17">
        <f>SUMPRODUCT($A$2:$G$2,'Des Matrix All Tasks All Resp'!Q1696:W1696)</f>
        <v>-1.0671293456207582</v>
      </c>
      <c r="N1695" s="17">
        <f>SUMPRODUCT($A$2:$G$2,'Des Matrix All Tasks All Resp'!X1696:AD1696)</f>
        <v>-0.79214457067197641</v>
      </c>
      <c r="P1695" s="17">
        <v>142</v>
      </c>
      <c r="Q1695" s="17">
        <v>2</v>
      </c>
      <c r="R1695" s="17">
        <f t="shared" si="236"/>
        <v>0.74095388310426558</v>
      </c>
      <c r="S1695" s="17">
        <f t="shared" si="237"/>
        <v>1.9291192963151294</v>
      </c>
      <c r="T1695" s="17">
        <f t="shared" si="238"/>
        <v>0.3439945909823911</v>
      </c>
      <c r="U1695" s="17">
        <f t="shared" si="239"/>
        <v>0.45287253595681493</v>
      </c>
      <c r="W1695" s="17">
        <v>142</v>
      </c>
      <c r="X1695" s="17">
        <v>2</v>
      </c>
      <c r="Y1695" s="17">
        <f t="shared" si="240"/>
        <v>0.21371982717594143</v>
      </c>
      <c r="Z1695" s="17">
        <f t="shared" si="241"/>
        <v>0.55643279833142645</v>
      </c>
      <c r="AA1695" s="17">
        <f t="shared" si="242"/>
        <v>9.922137694481846E-2</v>
      </c>
      <c r="AB1695" s="17">
        <f t="shared" si="243"/>
        <v>0.13062599754781365</v>
      </c>
      <c r="AD1695" s="17">
        <v>142</v>
      </c>
      <c r="AE1695" s="17">
        <v>2</v>
      </c>
      <c r="AF1695" s="17">
        <f>SUMPRODUCT(Y1695:AB1695,'Coded Choice Data'!C1695:F1695)</f>
        <v>9.922137694481846E-2</v>
      </c>
      <c r="AG1695" s="17">
        <f t="shared" si="244"/>
        <v>-2.3104017945113293</v>
      </c>
    </row>
    <row r="1696" spans="9:33" x14ac:dyDescent="0.3">
      <c r="I1696" s="16">
        <v>142</v>
      </c>
      <c r="J1696" s="16">
        <v>3</v>
      </c>
      <c r="K1696" s="17">
        <f>SUMPRODUCT($A$2:$G$2,'Des Matrix All Tasks All Resp'!C1697:I1697)</f>
        <v>1.3392610796480227</v>
      </c>
      <c r="L1696" s="17">
        <f>SUMPRODUCT($A$2:$G$2,'Des Matrix All Tasks All Resp'!J1697:P1697)</f>
        <v>-0.68125478487649804</v>
      </c>
      <c r="M1696" s="17">
        <f>SUMPRODUCT($A$2:$G$2,'Des Matrix All Tasks All Resp'!Q1697:W1697)</f>
        <v>-0.8515711716844464</v>
      </c>
      <c r="N1696" s="17">
        <f>SUMPRODUCT($A$2:$G$2,'Des Matrix All Tasks All Resp'!X1697:AD1697)</f>
        <v>-0.79214457067197641</v>
      </c>
      <c r="P1696" s="17">
        <v>142</v>
      </c>
      <c r="Q1696" s="17">
        <v>3</v>
      </c>
      <c r="R1696" s="17">
        <f t="shared" si="236"/>
        <v>3.8162225787435333</v>
      </c>
      <c r="S1696" s="17">
        <f t="shared" si="237"/>
        <v>0.50598169568907869</v>
      </c>
      <c r="T1696" s="17">
        <f t="shared" si="238"/>
        <v>0.42674391698803016</v>
      </c>
      <c r="U1696" s="17">
        <f t="shared" si="239"/>
        <v>0.45287253595681493</v>
      </c>
      <c r="W1696" s="17">
        <v>142</v>
      </c>
      <c r="X1696" s="17">
        <v>3</v>
      </c>
      <c r="Y1696" s="17">
        <f t="shared" si="240"/>
        <v>0.73363208360075771</v>
      </c>
      <c r="Z1696" s="17">
        <f t="shared" si="241"/>
        <v>9.7270114101793301E-2</v>
      </c>
      <c r="AA1696" s="17">
        <f t="shared" si="242"/>
        <v>8.2037413312237836E-2</v>
      </c>
      <c r="AB1696" s="17">
        <f t="shared" si="243"/>
        <v>8.7060388985211054E-2</v>
      </c>
      <c r="AD1696" s="17">
        <v>142</v>
      </c>
      <c r="AE1696" s="17">
        <v>3</v>
      </c>
      <c r="AF1696" s="17">
        <f>SUMPRODUCT(Y1696:AB1696,'Coded Choice Data'!C1696:F1696)</f>
        <v>9.7270114101793301E-2</v>
      </c>
      <c r="AG1696" s="17">
        <f t="shared" si="244"/>
        <v>-2.3302634890594969</v>
      </c>
    </row>
    <row r="1697" spans="9:33" x14ac:dyDescent="0.3">
      <c r="I1697" s="16">
        <v>142</v>
      </c>
      <c r="J1697" s="16">
        <v>4</v>
      </c>
      <c r="K1697" s="17">
        <f>SUMPRODUCT($A$2:$G$2,'Des Matrix All Tasks All Resp'!C1698:I1698)</f>
        <v>-0.8515711716844464</v>
      </c>
      <c r="L1697" s="17">
        <f>SUMPRODUCT($A$2:$G$2,'Des Matrix All Tasks All Resp'!J1698:P1698)</f>
        <v>-1.0671293456207582</v>
      </c>
      <c r="M1697" s="17">
        <f>SUMPRODUCT($A$2:$G$2,'Des Matrix All Tasks All Resp'!Q1698:W1698)</f>
        <v>-1.1975725696168413</v>
      </c>
      <c r="N1697" s="17">
        <f>SUMPRODUCT($A$2:$G$2,'Des Matrix All Tasks All Resp'!X1698:AD1698)</f>
        <v>-0.79214457067197641</v>
      </c>
      <c r="P1697" s="17">
        <v>142</v>
      </c>
      <c r="Q1697" s="17">
        <v>4</v>
      </c>
      <c r="R1697" s="17">
        <f t="shared" si="236"/>
        <v>0.42674391698803016</v>
      </c>
      <c r="S1697" s="17">
        <f t="shared" si="237"/>
        <v>0.3439945909823911</v>
      </c>
      <c r="T1697" s="17">
        <f t="shared" si="238"/>
        <v>0.30192622799302171</v>
      </c>
      <c r="U1697" s="17">
        <f t="shared" si="239"/>
        <v>0.45287253595681493</v>
      </c>
      <c r="W1697" s="17">
        <v>142</v>
      </c>
      <c r="X1697" s="17">
        <v>4</v>
      </c>
      <c r="Y1697" s="17">
        <f t="shared" si="240"/>
        <v>0.27973352394784146</v>
      </c>
      <c r="Z1697" s="17">
        <f t="shared" si="241"/>
        <v>0.22549078106062309</v>
      </c>
      <c r="AA1697" s="17">
        <f t="shared" si="242"/>
        <v>0.19791468458386108</v>
      </c>
      <c r="AB1697" s="17">
        <f t="shared" si="243"/>
        <v>0.29686101040767443</v>
      </c>
      <c r="AD1697" s="17">
        <v>142</v>
      </c>
      <c r="AE1697" s="17">
        <v>4</v>
      </c>
      <c r="AF1697" s="17">
        <f>SUMPRODUCT(Y1697:AB1697,'Coded Choice Data'!C1697:F1697)</f>
        <v>0.29686101040767443</v>
      </c>
      <c r="AG1697" s="17">
        <f t="shared" si="244"/>
        <v>-1.2144912281408544</v>
      </c>
    </row>
    <row r="1698" spans="9:33" x14ac:dyDescent="0.3">
      <c r="I1698" s="16">
        <v>142</v>
      </c>
      <c r="J1698" s="16">
        <v>5</v>
      </c>
      <c r="K1698" s="17">
        <f>SUMPRODUCT($A$2:$G$2,'Des Matrix All Tasks All Resp'!C1699:I1699)</f>
        <v>1.3392610796480227</v>
      </c>
      <c r="L1698" s="17">
        <f>SUMPRODUCT($A$2:$G$2,'Des Matrix All Tasks All Resp'!J1699:P1699)</f>
        <v>0.65706357561691719</v>
      </c>
      <c r="M1698" s="17">
        <f>SUMPRODUCT($A$2:$G$2,'Des Matrix All Tasks All Resp'!Q1699:W1699)</f>
        <v>0.66584189037001906</v>
      </c>
      <c r="N1698" s="17">
        <f>SUMPRODUCT($A$2:$G$2,'Des Matrix All Tasks All Resp'!X1699:AD1699)</f>
        <v>-0.79214457067197641</v>
      </c>
      <c r="P1698" s="17">
        <v>142</v>
      </c>
      <c r="Q1698" s="17">
        <v>5</v>
      </c>
      <c r="R1698" s="17">
        <f t="shared" si="236"/>
        <v>3.8162225787435333</v>
      </c>
      <c r="S1698" s="17">
        <f t="shared" si="237"/>
        <v>1.9291192963151294</v>
      </c>
      <c r="T1698" s="17">
        <f t="shared" si="238"/>
        <v>1.9461282584821706</v>
      </c>
      <c r="U1698" s="17">
        <f t="shared" si="239"/>
        <v>0.45287253595681493</v>
      </c>
      <c r="W1698" s="17">
        <v>142</v>
      </c>
      <c r="X1698" s="17">
        <v>5</v>
      </c>
      <c r="Y1698" s="17">
        <f t="shared" si="240"/>
        <v>0.46857342987741968</v>
      </c>
      <c r="Z1698" s="17">
        <f t="shared" si="241"/>
        <v>0.23686617503707263</v>
      </c>
      <c r="AA1698" s="17">
        <f t="shared" si="242"/>
        <v>0.23895461395194584</v>
      </c>
      <c r="AB1698" s="17">
        <f t="shared" si="243"/>
        <v>5.5605781133561828E-2</v>
      </c>
      <c r="AD1698" s="17">
        <v>142</v>
      </c>
      <c r="AE1698" s="17">
        <v>5</v>
      </c>
      <c r="AF1698" s="17">
        <f>SUMPRODUCT(Y1698:AB1698,'Coded Choice Data'!C1698:F1698)</f>
        <v>0.23686617503707263</v>
      </c>
      <c r="AG1698" s="17">
        <f t="shared" si="244"/>
        <v>-1.4402599596196284</v>
      </c>
    </row>
    <row r="1699" spans="9:33" x14ac:dyDescent="0.3">
      <c r="I1699" s="16">
        <v>142</v>
      </c>
      <c r="J1699" s="16">
        <v>6</v>
      </c>
      <c r="K1699" s="17">
        <f>SUMPRODUCT($A$2:$G$2,'Des Matrix All Tasks All Resp'!C1700:I1700)</f>
        <v>-0.68125478487649804</v>
      </c>
      <c r="L1699" s="17">
        <f>SUMPRODUCT($A$2:$G$2,'Des Matrix All Tasks All Resp'!J1700:P1700)</f>
        <v>-0.29981689164942416</v>
      </c>
      <c r="M1699" s="17">
        <f>SUMPRODUCT($A$2:$G$2,'Des Matrix All Tasks All Resp'!Q1700:W1700)</f>
        <v>-0.69446976714678621</v>
      </c>
      <c r="N1699" s="17">
        <f>SUMPRODUCT($A$2:$G$2,'Des Matrix All Tasks All Resp'!X1700:AD1700)</f>
        <v>-0.79214457067197641</v>
      </c>
      <c r="P1699" s="17">
        <v>142</v>
      </c>
      <c r="Q1699" s="17">
        <v>6</v>
      </c>
      <c r="R1699" s="17">
        <f t="shared" si="236"/>
        <v>0.50598169568907869</v>
      </c>
      <c r="S1699" s="17">
        <f t="shared" si="237"/>
        <v>0.74095388310426558</v>
      </c>
      <c r="T1699" s="17">
        <f t="shared" si="238"/>
        <v>0.49933914382267025</v>
      </c>
      <c r="U1699" s="17">
        <f t="shared" si="239"/>
        <v>0.45287253595681493</v>
      </c>
      <c r="W1699" s="17">
        <v>142</v>
      </c>
      <c r="X1699" s="17">
        <v>6</v>
      </c>
      <c r="Y1699" s="17">
        <f t="shared" si="240"/>
        <v>0.23008086144146769</v>
      </c>
      <c r="Z1699" s="17">
        <f t="shared" si="241"/>
        <v>0.33692781609591671</v>
      </c>
      <c r="AA1699" s="17">
        <f t="shared" si="242"/>
        <v>0.22706034890393112</v>
      </c>
      <c r="AB1699" s="17">
        <f t="shared" si="243"/>
        <v>0.20593097355868456</v>
      </c>
      <c r="AD1699" s="17">
        <v>142</v>
      </c>
      <c r="AE1699" s="17">
        <v>6</v>
      </c>
      <c r="AF1699" s="17">
        <f>SUMPRODUCT(Y1699:AB1699,'Coded Choice Data'!C1699:F1699)</f>
        <v>0.22706034890393112</v>
      </c>
      <c r="AG1699" s="17">
        <f t="shared" si="244"/>
        <v>-1.4825394426313609</v>
      </c>
    </row>
    <row r="1700" spans="9:33" x14ac:dyDescent="0.3">
      <c r="I1700" s="16">
        <v>142</v>
      </c>
      <c r="J1700" s="16">
        <v>7</v>
      </c>
      <c r="K1700" s="17">
        <f>SUMPRODUCT($A$2:$G$2,'Des Matrix All Tasks All Resp'!C1701:I1701)</f>
        <v>0.66584189037001906</v>
      </c>
      <c r="L1700" s="17">
        <f>SUMPRODUCT($A$2:$G$2,'Des Matrix All Tasks All Resp'!J1701:P1701)</f>
        <v>-0.8515711716844464</v>
      </c>
      <c r="M1700" s="17">
        <f>SUMPRODUCT($A$2:$G$2,'Des Matrix All Tasks All Resp'!Q1701:W1701)</f>
        <v>-0.29981689164942416</v>
      </c>
      <c r="N1700" s="17">
        <f>SUMPRODUCT($A$2:$G$2,'Des Matrix All Tasks All Resp'!X1701:AD1701)</f>
        <v>-0.79214457067197641</v>
      </c>
      <c r="P1700" s="17">
        <v>142</v>
      </c>
      <c r="Q1700" s="17">
        <v>7</v>
      </c>
      <c r="R1700" s="17">
        <f t="shared" si="236"/>
        <v>1.9461282584821706</v>
      </c>
      <c r="S1700" s="17">
        <f t="shared" si="237"/>
        <v>0.42674391698803016</v>
      </c>
      <c r="T1700" s="17">
        <f t="shared" si="238"/>
        <v>0.74095388310426558</v>
      </c>
      <c r="U1700" s="17">
        <f t="shared" si="239"/>
        <v>0.45287253595681493</v>
      </c>
      <c r="W1700" s="17">
        <v>142</v>
      </c>
      <c r="X1700" s="17">
        <v>7</v>
      </c>
      <c r="Y1700" s="17">
        <f t="shared" si="240"/>
        <v>0.54563855254439342</v>
      </c>
      <c r="Z1700" s="17">
        <f t="shared" si="241"/>
        <v>0.1196467561465229</v>
      </c>
      <c r="AA1700" s="17">
        <f t="shared" si="242"/>
        <v>0.20774221972115875</v>
      </c>
      <c r="AB1700" s="17">
        <f t="shared" si="243"/>
        <v>0.12697247158792493</v>
      </c>
      <c r="AD1700" s="17">
        <v>142</v>
      </c>
      <c r="AE1700" s="17">
        <v>7</v>
      </c>
      <c r="AF1700" s="17">
        <f>SUMPRODUCT(Y1700:AB1700,'Coded Choice Data'!C1700:F1700)</f>
        <v>0.54563855254439342</v>
      </c>
      <c r="AG1700" s="17">
        <f t="shared" si="244"/>
        <v>-0.60579851412740759</v>
      </c>
    </row>
    <row r="1701" spans="9:33" x14ac:dyDescent="0.3">
      <c r="I1701" s="16">
        <v>142</v>
      </c>
      <c r="J1701" s="16">
        <v>8</v>
      </c>
      <c r="K1701" s="17">
        <f>SUMPRODUCT($A$2:$G$2,'Des Matrix All Tasks All Resp'!C1702:I1702)</f>
        <v>-1.1975725696168413</v>
      </c>
      <c r="L1701" s="17">
        <f>SUMPRODUCT($A$2:$G$2,'Des Matrix All Tasks All Resp'!J1702:P1702)</f>
        <v>-0.68125478487649804</v>
      </c>
      <c r="M1701" s="17">
        <f>SUMPRODUCT($A$2:$G$2,'Des Matrix All Tasks All Resp'!Q1702:W1702)</f>
        <v>0.65706357561691719</v>
      </c>
      <c r="N1701" s="17">
        <f>SUMPRODUCT($A$2:$G$2,'Des Matrix All Tasks All Resp'!X1702:AD1702)</f>
        <v>-0.79214457067197641</v>
      </c>
      <c r="P1701" s="17">
        <v>142</v>
      </c>
      <c r="Q1701" s="17">
        <v>8</v>
      </c>
      <c r="R1701" s="17">
        <f t="shared" si="236"/>
        <v>0.30192622799302171</v>
      </c>
      <c r="S1701" s="17">
        <f t="shared" si="237"/>
        <v>0.50598169568907869</v>
      </c>
      <c r="T1701" s="17">
        <f t="shared" si="238"/>
        <v>1.9291192963151294</v>
      </c>
      <c r="U1701" s="17">
        <f t="shared" si="239"/>
        <v>0.45287253595681493</v>
      </c>
      <c r="W1701" s="17">
        <v>142</v>
      </c>
      <c r="X1701" s="17">
        <v>8</v>
      </c>
      <c r="Y1701" s="17">
        <f t="shared" si="240"/>
        <v>9.4650694721508805E-2</v>
      </c>
      <c r="Z1701" s="17">
        <f t="shared" si="241"/>
        <v>0.15861993617343256</v>
      </c>
      <c r="AA1701" s="17">
        <f t="shared" si="242"/>
        <v>0.60475859553716993</v>
      </c>
      <c r="AB1701" s="17">
        <f t="shared" si="243"/>
        <v>0.14197077356788865</v>
      </c>
      <c r="AD1701" s="17">
        <v>142</v>
      </c>
      <c r="AE1701" s="17">
        <v>8</v>
      </c>
      <c r="AF1701" s="17">
        <f>SUMPRODUCT(Y1701:AB1701,'Coded Choice Data'!C1701:F1701)</f>
        <v>0.60475859553716993</v>
      </c>
      <c r="AG1701" s="17">
        <f t="shared" si="244"/>
        <v>-0.5029259162202605</v>
      </c>
    </row>
    <row r="1702" spans="9:33" x14ac:dyDescent="0.3">
      <c r="I1702" s="16">
        <v>142</v>
      </c>
      <c r="J1702" s="16">
        <v>9</v>
      </c>
      <c r="K1702" s="17">
        <f>SUMPRODUCT($A$2:$G$2,'Des Matrix All Tasks All Resp'!C1703:I1703)</f>
        <v>-1.0671293456207582</v>
      </c>
      <c r="L1702" s="17">
        <f>SUMPRODUCT($A$2:$G$2,'Des Matrix All Tasks All Resp'!J1703:P1703)</f>
        <v>-0.69446976714678621</v>
      </c>
      <c r="M1702" s="17">
        <f>SUMPRODUCT($A$2:$G$2,'Des Matrix All Tasks All Resp'!Q1703:W1703)</f>
        <v>1.3392610796480227</v>
      </c>
      <c r="N1702" s="17">
        <f>SUMPRODUCT($A$2:$G$2,'Des Matrix All Tasks All Resp'!X1703:AD1703)</f>
        <v>-0.79214457067197641</v>
      </c>
      <c r="P1702" s="17">
        <v>142</v>
      </c>
      <c r="Q1702" s="17">
        <v>9</v>
      </c>
      <c r="R1702" s="17">
        <f t="shared" si="236"/>
        <v>0.3439945909823911</v>
      </c>
      <c r="S1702" s="17">
        <f t="shared" si="237"/>
        <v>0.49933914382267025</v>
      </c>
      <c r="T1702" s="17">
        <f t="shared" si="238"/>
        <v>3.8162225787435333</v>
      </c>
      <c r="U1702" s="17">
        <f t="shared" si="239"/>
        <v>0.45287253595681493</v>
      </c>
      <c r="W1702" s="17">
        <v>142</v>
      </c>
      <c r="X1702" s="17">
        <v>9</v>
      </c>
      <c r="Y1702" s="17">
        <f t="shared" si="240"/>
        <v>6.7285941987372616E-2</v>
      </c>
      <c r="Z1702" s="17">
        <f t="shared" si="241"/>
        <v>9.7671607473026778E-2</v>
      </c>
      <c r="AA1702" s="17">
        <f t="shared" si="242"/>
        <v>0.7464597926116322</v>
      </c>
      <c r="AB1702" s="17">
        <f t="shared" si="243"/>
        <v>8.8582657927968433E-2</v>
      </c>
      <c r="AD1702" s="17">
        <v>142</v>
      </c>
      <c r="AE1702" s="17">
        <v>9</v>
      </c>
      <c r="AF1702" s="17">
        <f>SUMPRODUCT(Y1702:AB1702,'Coded Choice Data'!C1702:F1702)</f>
        <v>6.7285941987372616E-2</v>
      </c>
      <c r="AG1702" s="17">
        <f t="shared" si="244"/>
        <v>-2.6988039499256793</v>
      </c>
    </row>
    <row r="1703" spans="9:33" x14ac:dyDescent="0.3">
      <c r="I1703" s="16">
        <v>142</v>
      </c>
      <c r="J1703" s="16">
        <v>10</v>
      </c>
      <c r="K1703" s="17">
        <f>SUMPRODUCT($A$2:$G$2,'Des Matrix All Tasks All Resp'!C1704:I1704)</f>
        <v>-0.29981689164942416</v>
      </c>
      <c r="L1703" s="17">
        <f>SUMPRODUCT($A$2:$G$2,'Des Matrix All Tasks All Resp'!J1704:P1704)</f>
        <v>1.3392610796480227</v>
      </c>
      <c r="M1703" s="17">
        <f>SUMPRODUCT($A$2:$G$2,'Des Matrix All Tasks All Resp'!Q1704:W1704)</f>
        <v>-1.1975725696168413</v>
      </c>
      <c r="N1703" s="17">
        <f>SUMPRODUCT($A$2:$G$2,'Des Matrix All Tasks All Resp'!X1704:AD1704)</f>
        <v>-0.79214457067197641</v>
      </c>
      <c r="P1703" s="17">
        <v>142</v>
      </c>
      <c r="Q1703" s="17">
        <v>10</v>
      </c>
      <c r="R1703" s="17">
        <f t="shared" si="236"/>
        <v>0.74095388310426558</v>
      </c>
      <c r="S1703" s="17">
        <f t="shared" si="237"/>
        <v>3.8162225787435333</v>
      </c>
      <c r="T1703" s="17">
        <f t="shared" si="238"/>
        <v>0.30192622799302171</v>
      </c>
      <c r="U1703" s="17">
        <f t="shared" si="239"/>
        <v>0.45287253595681493</v>
      </c>
      <c r="W1703" s="17">
        <v>142</v>
      </c>
      <c r="X1703" s="17">
        <v>10</v>
      </c>
      <c r="Y1703" s="17">
        <f t="shared" si="240"/>
        <v>0.13948745082729661</v>
      </c>
      <c r="Z1703" s="17">
        <f t="shared" si="241"/>
        <v>0.71841874566922448</v>
      </c>
      <c r="AA1703" s="17">
        <f t="shared" si="242"/>
        <v>5.6838786921805544E-2</v>
      </c>
      <c r="AB1703" s="17">
        <f t="shared" si="243"/>
        <v>8.525501658167324E-2</v>
      </c>
      <c r="AD1703" s="17">
        <v>142</v>
      </c>
      <c r="AE1703" s="17">
        <v>10</v>
      </c>
      <c r="AF1703" s="17">
        <f>SUMPRODUCT(Y1703:AB1703,'Coded Choice Data'!C1703:F1703)</f>
        <v>0.71841874566922448</v>
      </c>
      <c r="AG1703" s="17">
        <f t="shared" si="244"/>
        <v>-0.33070266869701831</v>
      </c>
    </row>
    <row r="1704" spans="9:33" x14ac:dyDescent="0.3">
      <c r="I1704" s="16">
        <v>142</v>
      </c>
      <c r="J1704" s="16">
        <v>11</v>
      </c>
      <c r="K1704" s="17">
        <f>SUMPRODUCT($A$2:$G$2,'Des Matrix All Tasks All Resp'!C1705:I1705)</f>
        <v>-1.0671293456207582</v>
      </c>
      <c r="L1704" s="17">
        <f>SUMPRODUCT($A$2:$G$2,'Des Matrix All Tasks All Resp'!J1705:P1705)</f>
        <v>0.66584189037001906</v>
      </c>
      <c r="M1704" s="17">
        <f>SUMPRODUCT($A$2:$G$2,'Des Matrix All Tasks All Resp'!Q1705:W1705)</f>
        <v>-0.68125478487649804</v>
      </c>
      <c r="N1704" s="17">
        <f>SUMPRODUCT($A$2:$G$2,'Des Matrix All Tasks All Resp'!X1705:AD1705)</f>
        <v>-0.79214457067197641</v>
      </c>
      <c r="P1704" s="17">
        <v>142</v>
      </c>
      <c r="Q1704" s="17">
        <v>11</v>
      </c>
      <c r="R1704" s="17">
        <f t="shared" si="236"/>
        <v>0.3439945909823911</v>
      </c>
      <c r="S1704" s="17">
        <f t="shared" si="237"/>
        <v>1.9461282584821706</v>
      </c>
      <c r="T1704" s="17">
        <f t="shared" si="238"/>
        <v>0.50598169568907869</v>
      </c>
      <c r="U1704" s="17">
        <f t="shared" si="239"/>
        <v>0.45287253595681493</v>
      </c>
      <c r="W1704" s="17">
        <v>142</v>
      </c>
      <c r="X1704" s="17">
        <v>11</v>
      </c>
      <c r="Y1704" s="17">
        <f t="shared" si="240"/>
        <v>0.10587781396870258</v>
      </c>
      <c r="Z1704" s="17">
        <f t="shared" si="241"/>
        <v>0.59899722586439763</v>
      </c>
      <c r="AA1704" s="17">
        <f t="shared" si="242"/>
        <v>0.15573569251407005</v>
      </c>
      <c r="AB1704" s="17">
        <f t="shared" si="243"/>
        <v>0.1393892676528298</v>
      </c>
      <c r="AD1704" s="17">
        <v>142</v>
      </c>
      <c r="AE1704" s="17">
        <v>11</v>
      </c>
      <c r="AF1704" s="17">
        <f>SUMPRODUCT(Y1704:AB1704,'Coded Choice Data'!C1704:F1704)</f>
        <v>0.59899722586439763</v>
      </c>
      <c r="AG1704" s="17">
        <f t="shared" si="244"/>
        <v>-0.51249831215554631</v>
      </c>
    </row>
    <row r="1705" spans="9:33" x14ac:dyDescent="0.3">
      <c r="I1705" s="16">
        <v>142</v>
      </c>
      <c r="J1705" s="16">
        <v>12</v>
      </c>
      <c r="K1705" s="17">
        <f>SUMPRODUCT($A$2:$G$2,'Des Matrix All Tasks All Resp'!C1706:I1706)</f>
        <v>0.65706357561691719</v>
      </c>
      <c r="L1705" s="17">
        <f>SUMPRODUCT($A$2:$G$2,'Des Matrix All Tasks All Resp'!J1706:P1706)</f>
        <v>-0.8515711716844464</v>
      </c>
      <c r="M1705" s="17">
        <f>SUMPRODUCT($A$2:$G$2,'Des Matrix All Tasks All Resp'!Q1706:W1706)</f>
        <v>-0.69446976714678621</v>
      </c>
      <c r="N1705" s="17">
        <f>SUMPRODUCT($A$2:$G$2,'Des Matrix All Tasks All Resp'!X1706:AD1706)</f>
        <v>-0.79214457067197641</v>
      </c>
      <c r="P1705" s="17">
        <v>142</v>
      </c>
      <c r="Q1705" s="17">
        <v>12</v>
      </c>
      <c r="R1705" s="17">
        <f t="shared" si="236"/>
        <v>1.9291192963151294</v>
      </c>
      <c r="S1705" s="17">
        <f t="shared" si="237"/>
        <v>0.42674391698803016</v>
      </c>
      <c r="T1705" s="17">
        <f t="shared" si="238"/>
        <v>0.49933914382267025</v>
      </c>
      <c r="U1705" s="17">
        <f t="shared" si="239"/>
        <v>0.45287253595681493</v>
      </c>
      <c r="W1705" s="17">
        <v>142</v>
      </c>
      <c r="X1705" s="17">
        <v>12</v>
      </c>
      <c r="Y1705" s="17">
        <f t="shared" si="240"/>
        <v>0.58315466205103683</v>
      </c>
      <c r="Z1705" s="17">
        <f t="shared" si="241"/>
        <v>0.1290006819012392</v>
      </c>
      <c r="AA1705" s="17">
        <f t="shared" si="242"/>
        <v>0.15094553780109821</v>
      </c>
      <c r="AB1705" s="17">
        <f t="shared" si="243"/>
        <v>0.13689911824662579</v>
      </c>
      <c r="AD1705" s="17">
        <v>142</v>
      </c>
      <c r="AE1705" s="17">
        <v>12</v>
      </c>
      <c r="AF1705" s="17">
        <f>SUMPRODUCT(Y1705:AB1705,'Coded Choice Data'!C1705:F1705)</f>
        <v>0.15094553780109821</v>
      </c>
      <c r="AG1705" s="17">
        <f t="shared" si="244"/>
        <v>-1.890836184040658</v>
      </c>
    </row>
    <row r="1706" spans="9:33" x14ac:dyDescent="0.3">
      <c r="I1706" s="16">
        <v>143</v>
      </c>
      <c r="J1706" s="16">
        <v>1</v>
      </c>
      <c r="K1706" s="17">
        <f>SUMPRODUCT($A$2:$G$2,'Des Matrix All Tasks All Resp'!C1707:I1707)</f>
        <v>-0.69446976714678621</v>
      </c>
      <c r="L1706" s="17">
        <f>SUMPRODUCT($A$2:$G$2,'Des Matrix All Tasks All Resp'!J1707:P1707)</f>
        <v>-1.1975725696168413</v>
      </c>
      <c r="M1706" s="17">
        <f>SUMPRODUCT($A$2:$G$2,'Des Matrix All Tasks All Resp'!Q1707:W1707)</f>
        <v>0.66584189037001906</v>
      </c>
      <c r="N1706" s="17">
        <f>SUMPRODUCT($A$2:$G$2,'Des Matrix All Tasks All Resp'!X1707:AD1707)</f>
        <v>-0.79214457067197641</v>
      </c>
      <c r="P1706" s="17">
        <v>143</v>
      </c>
      <c r="Q1706" s="17">
        <v>1</v>
      </c>
      <c r="R1706" s="17">
        <f t="shared" si="236"/>
        <v>0.49933914382267025</v>
      </c>
      <c r="S1706" s="17">
        <f t="shared" si="237"/>
        <v>0.30192622799302171</v>
      </c>
      <c r="T1706" s="17">
        <f t="shared" si="238"/>
        <v>1.9461282584821706</v>
      </c>
      <c r="U1706" s="17">
        <f t="shared" si="239"/>
        <v>0.45287253595681493</v>
      </c>
      <c r="W1706" s="17">
        <v>143</v>
      </c>
      <c r="X1706" s="17">
        <v>1</v>
      </c>
      <c r="Y1706" s="17">
        <f t="shared" si="240"/>
        <v>0.15603050430241394</v>
      </c>
      <c r="Z1706" s="17">
        <f t="shared" si="241"/>
        <v>9.4344098992981823E-2</v>
      </c>
      <c r="AA1706" s="17">
        <f t="shared" si="242"/>
        <v>0.60811449966355624</v>
      </c>
      <c r="AB1706" s="17">
        <f t="shared" si="243"/>
        <v>0.14151089704104794</v>
      </c>
      <c r="AD1706" s="17">
        <v>143</v>
      </c>
      <c r="AE1706" s="17">
        <v>1</v>
      </c>
      <c r="AF1706" s="17">
        <f>SUMPRODUCT(Y1706:AB1706,'Coded Choice Data'!C1706:F1706)</f>
        <v>0.60811449966355624</v>
      </c>
      <c r="AG1706" s="17">
        <f t="shared" si="244"/>
        <v>-0.49739209293123748</v>
      </c>
    </row>
    <row r="1707" spans="9:33" x14ac:dyDescent="0.3">
      <c r="I1707" s="16">
        <v>143</v>
      </c>
      <c r="J1707" s="16">
        <v>2</v>
      </c>
      <c r="K1707" s="17">
        <f>SUMPRODUCT($A$2:$G$2,'Des Matrix All Tasks All Resp'!C1708:I1708)</f>
        <v>-0.29981689164942416</v>
      </c>
      <c r="L1707" s="17">
        <f>SUMPRODUCT($A$2:$G$2,'Des Matrix All Tasks All Resp'!J1708:P1708)</f>
        <v>0.65706357561691719</v>
      </c>
      <c r="M1707" s="17">
        <f>SUMPRODUCT($A$2:$G$2,'Des Matrix All Tasks All Resp'!Q1708:W1708)</f>
        <v>-1.0671293456207582</v>
      </c>
      <c r="N1707" s="17">
        <f>SUMPRODUCT($A$2:$G$2,'Des Matrix All Tasks All Resp'!X1708:AD1708)</f>
        <v>-0.79214457067197641</v>
      </c>
      <c r="P1707" s="17">
        <v>143</v>
      </c>
      <c r="Q1707" s="17">
        <v>2</v>
      </c>
      <c r="R1707" s="17">
        <f t="shared" si="236"/>
        <v>0.74095388310426558</v>
      </c>
      <c r="S1707" s="17">
        <f t="shared" si="237"/>
        <v>1.9291192963151294</v>
      </c>
      <c r="T1707" s="17">
        <f t="shared" si="238"/>
        <v>0.3439945909823911</v>
      </c>
      <c r="U1707" s="17">
        <f t="shared" si="239"/>
        <v>0.45287253595681493</v>
      </c>
      <c r="W1707" s="17">
        <v>143</v>
      </c>
      <c r="X1707" s="17">
        <v>2</v>
      </c>
      <c r="Y1707" s="17">
        <f t="shared" si="240"/>
        <v>0.21371982717594143</v>
      </c>
      <c r="Z1707" s="17">
        <f t="shared" si="241"/>
        <v>0.55643279833142645</v>
      </c>
      <c r="AA1707" s="17">
        <f t="shared" si="242"/>
        <v>9.922137694481846E-2</v>
      </c>
      <c r="AB1707" s="17">
        <f t="shared" si="243"/>
        <v>0.13062599754781365</v>
      </c>
      <c r="AD1707" s="17">
        <v>143</v>
      </c>
      <c r="AE1707" s="17">
        <v>2</v>
      </c>
      <c r="AF1707" s="17">
        <f>SUMPRODUCT(Y1707:AB1707,'Coded Choice Data'!C1707:F1707)</f>
        <v>0.21371982717594143</v>
      </c>
      <c r="AG1707" s="17">
        <f t="shared" si="244"/>
        <v>-1.543089340539995</v>
      </c>
    </row>
    <row r="1708" spans="9:33" x14ac:dyDescent="0.3">
      <c r="I1708" s="16">
        <v>143</v>
      </c>
      <c r="J1708" s="16">
        <v>3</v>
      </c>
      <c r="K1708" s="17">
        <f>SUMPRODUCT($A$2:$G$2,'Des Matrix All Tasks All Resp'!C1709:I1709)</f>
        <v>1.3392610796480227</v>
      </c>
      <c r="L1708" s="17">
        <f>SUMPRODUCT($A$2:$G$2,'Des Matrix All Tasks All Resp'!J1709:P1709)</f>
        <v>-0.68125478487649804</v>
      </c>
      <c r="M1708" s="17">
        <f>SUMPRODUCT($A$2:$G$2,'Des Matrix All Tasks All Resp'!Q1709:W1709)</f>
        <v>-0.8515711716844464</v>
      </c>
      <c r="N1708" s="17">
        <f>SUMPRODUCT($A$2:$G$2,'Des Matrix All Tasks All Resp'!X1709:AD1709)</f>
        <v>-0.79214457067197641</v>
      </c>
      <c r="P1708" s="17">
        <v>143</v>
      </c>
      <c r="Q1708" s="17">
        <v>3</v>
      </c>
      <c r="R1708" s="17">
        <f t="shared" si="236"/>
        <v>3.8162225787435333</v>
      </c>
      <c r="S1708" s="17">
        <f t="shared" si="237"/>
        <v>0.50598169568907869</v>
      </c>
      <c r="T1708" s="17">
        <f t="shared" si="238"/>
        <v>0.42674391698803016</v>
      </c>
      <c r="U1708" s="17">
        <f t="shared" si="239"/>
        <v>0.45287253595681493</v>
      </c>
      <c r="W1708" s="17">
        <v>143</v>
      </c>
      <c r="X1708" s="17">
        <v>3</v>
      </c>
      <c r="Y1708" s="17">
        <f t="shared" si="240"/>
        <v>0.73363208360075771</v>
      </c>
      <c r="Z1708" s="17">
        <f t="shared" si="241"/>
        <v>9.7270114101793301E-2</v>
      </c>
      <c r="AA1708" s="17">
        <f t="shared" si="242"/>
        <v>8.2037413312237836E-2</v>
      </c>
      <c r="AB1708" s="17">
        <f t="shared" si="243"/>
        <v>8.7060388985211054E-2</v>
      </c>
      <c r="AD1708" s="17">
        <v>143</v>
      </c>
      <c r="AE1708" s="17">
        <v>3</v>
      </c>
      <c r="AF1708" s="17">
        <f>SUMPRODUCT(Y1708:AB1708,'Coded Choice Data'!C1708:F1708)</f>
        <v>0.73363208360075771</v>
      </c>
      <c r="AG1708" s="17">
        <f t="shared" si="244"/>
        <v>-0.30974762453497645</v>
      </c>
    </row>
    <row r="1709" spans="9:33" x14ac:dyDescent="0.3">
      <c r="I1709" s="16">
        <v>143</v>
      </c>
      <c r="J1709" s="16">
        <v>4</v>
      </c>
      <c r="K1709" s="17">
        <f>SUMPRODUCT($A$2:$G$2,'Des Matrix All Tasks All Resp'!C1710:I1710)</f>
        <v>-0.8515711716844464</v>
      </c>
      <c r="L1709" s="17">
        <f>SUMPRODUCT($A$2:$G$2,'Des Matrix All Tasks All Resp'!J1710:P1710)</f>
        <v>-1.0671293456207582</v>
      </c>
      <c r="M1709" s="17">
        <f>SUMPRODUCT($A$2:$G$2,'Des Matrix All Tasks All Resp'!Q1710:W1710)</f>
        <v>-1.1975725696168413</v>
      </c>
      <c r="N1709" s="17">
        <f>SUMPRODUCT($A$2:$G$2,'Des Matrix All Tasks All Resp'!X1710:AD1710)</f>
        <v>-0.79214457067197641</v>
      </c>
      <c r="P1709" s="17">
        <v>143</v>
      </c>
      <c r="Q1709" s="17">
        <v>4</v>
      </c>
      <c r="R1709" s="17">
        <f t="shared" si="236"/>
        <v>0.42674391698803016</v>
      </c>
      <c r="S1709" s="17">
        <f t="shared" si="237"/>
        <v>0.3439945909823911</v>
      </c>
      <c r="T1709" s="17">
        <f t="shared" si="238"/>
        <v>0.30192622799302171</v>
      </c>
      <c r="U1709" s="17">
        <f t="shared" si="239"/>
        <v>0.45287253595681493</v>
      </c>
      <c r="W1709" s="17">
        <v>143</v>
      </c>
      <c r="X1709" s="17">
        <v>4</v>
      </c>
      <c r="Y1709" s="17">
        <f t="shared" si="240"/>
        <v>0.27973352394784146</v>
      </c>
      <c r="Z1709" s="17">
        <f t="shared" si="241"/>
        <v>0.22549078106062309</v>
      </c>
      <c r="AA1709" s="17">
        <f t="shared" si="242"/>
        <v>0.19791468458386108</v>
      </c>
      <c r="AB1709" s="17">
        <f t="shared" si="243"/>
        <v>0.29686101040767443</v>
      </c>
      <c r="AD1709" s="17">
        <v>143</v>
      </c>
      <c r="AE1709" s="17">
        <v>4</v>
      </c>
      <c r="AF1709" s="17">
        <f>SUMPRODUCT(Y1709:AB1709,'Coded Choice Data'!C1709:F1709)</f>
        <v>0.27973352394784146</v>
      </c>
      <c r="AG1709" s="17">
        <f t="shared" si="244"/>
        <v>-1.2739178291533244</v>
      </c>
    </row>
    <row r="1710" spans="9:33" x14ac:dyDescent="0.3">
      <c r="I1710" s="16">
        <v>143</v>
      </c>
      <c r="J1710" s="16">
        <v>5</v>
      </c>
      <c r="K1710" s="17">
        <f>SUMPRODUCT($A$2:$G$2,'Des Matrix All Tasks All Resp'!C1711:I1711)</f>
        <v>1.3392610796480227</v>
      </c>
      <c r="L1710" s="17">
        <f>SUMPRODUCT($A$2:$G$2,'Des Matrix All Tasks All Resp'!J1711:P1711)</f>
        <v>0.65706357561691719</v>
      </c>
      <c r="M1710" s="17">
        <f>SUMPRODUCT($A$2:$G$2,'Des Matrix All Tasks All Resp'!Q1711:W1711)</f>
        <v>0.66584189037001906</v>
      </c>
      <c r="N1710" s="17">
        <f>SUMPRODUCT($A$2:$G$2,'Des Matrix All Tasks All Resp'!X1711:AD1711)</f>
        <v>-0.79214457067197641</v>
      </c>
      <c r="P1710" s="17">
        <v>143</v>
      </c>
      <c r="Q1710" s="17">
        <v>5</v>
      </c>
      <c r="R1710" s="17">
        <f t="shared" si="236"/>
        <v>3.8162225787435333</v>
      </c>
      <c r="S1710" s="17">
        <f t="shared" si="237"/>
        <v>1.9291192963151294</v>
      </c>
      <c r="T1710" s="17">
        <f t="shared" si="238"/>
        <v>1.9461282584821706</v>
      </c>
      <c r="U1710" s="17">
        <f t="shared" si="239"/>
        <v>0.45287253595681493</v>
      </c>
      <c r="W1710" s="17">
        <v>143</v>
      </c>
      <c r="X1710" s="17">
        <v>5</v>
      </c>
      <c r="Y1710" s="17">
        <f t="shared" si="240"/>
        <v>0.46857342987741968</v>
      </c>
      <c r="Z1710" s="17">
        <f t="shared" si="241"/>
        <v>0.23686617503707263</v>
      </c>
      <c r="AA1710" s="17">
        <f t="shared" si="242"/>
        <v>0.23895461395194584</v>
      </c>
      <c r="AB1710" s="17">
        <f t="shared" si="243"/>
        <v>5.5605781133561828E-2</v>
      </c>
      <c r="AD1710" s="17">
        <v>143</v>
      </c>
      <c r="AE1710" s="17">
        <v>5</v>
      </c>
      <c r="AF1710" s="17">
        <f>SUMPRODUCT(Y1710:AB1710,'Coded Choice Data'!C1710:F1710)</f>
        <v>0.23686617503707263</v>
      </c>
      <c r="AG1710" s="17">
        <f t="shared" si="244"/>
        <v>-1.4402599596196284</v>
      </c>
    </row>
    <row r="1711" spans="9:33" x14ac:dyDescent="0.3">
      <c r="I1711" s="16">
        <v>143</v>
      </c>
      <c r="J1711" s="16">
        <v>6</v>
      </c>
      <c r="K1711" s="17">
        <f>SUMPRODUCT($A$2:$G$2,'Des Matrix All Tasks All Resp'!C1712:I1712)</f>
        <v>-0.68125478487649804</v>
      </c>
      <c r="L1711" s="17">
        <f>SUMPRODUCT($A$2:$G$2,'Des Matrix All Tasks All Resp'!J1712:P1712)</f>
        <v>-0.29981689164942416</v>
      </c>
      <c r="M1711" s="17">
        <f>SUMPRODUCT($A$2:$G$2,'Des Matrix All Tasks All Resp'!Q1712:W1712)</f>
        <v>-0.69446976714678621</v>
      </c>
      <c r="N1711" s="17">
        <f>SUMPRODUCT($A$2:$G$2,'Des Matrix All Tasks All Resp'!X1712:AD1712)</f>
        <v>-0.79214457067197641</v>
      </c>
      <c r="P1711" s="17">
        <v>143</v>
      </c>
      <c r="Q1711" s="17">
        <v>6</v>
      </c>
      <c r="R1711" s="17">
        <f t="shared" si="236"/>
        <v>0.50598169568907869</v>
      </c>
      <c r="S1711" s="17">
        <f t="shared" si="237"/>
        <v>0.74095388310426558</v>
      </c>
      <c r="T1711" s="17">
        <f t="shared" si="238"/>
        <v>0.49933914382267025</v>
      </c>
      <c r="U1711" s="17">
        <f t="shared" si="239"/>
        <v>0.45287253595681493</v>
      </c>
      <c r="W1711" s="17">
        <v>143</v>
      </c>
      <c r="X1711" s="17">
        <v>6</v>
      </c>
      <c r="Y1711" s="17">
        <f t="shared" si="240"/>
        <v>0.23008086144146769</v>
      </c>
      <c r="Z1711" s="17">
        <f t="shared" si="241"/>
        <v>0.33692781609591671</v>
      </c>
      <c r="AA1711" s="17">
        <f t="shared" si="242"/>
        <v>0.22706034890393112</v>
      </c>
      <c r="AB1711" s="17">
        <f t="shared" si="243"/>
        <v>0.20593097355868456</v>
      </c>
      <c r="AD1711" s="17">
        <v>143</v>
      </c>
      <c r="AE1711" s="17">
        <v>6</v>
      </c>
      <c r="AF1711" s="17">
        <f>SUMPRODUCT(Y1711:AB1711,'Coded Choice Data'!C1711:F1711)</f>
        <v>0.33692781609591671</v>
      </c>
      <c r="AG1711" s="17">
        <f t="shared" si="244"/>
        <v>-1.0878865671339988</v>
      </c>
    </row>
    <row r="1712" spans="9:33" x14ac:dyDescent="0.3">
      <c r="I1712" s="16">
        <v>143</v>
      </c>
      <c r="J1712" s="16">
        <v>7</v>
      </c>
      <c r="K1712" s="17">
        <f>SUMPRODUCT($A$2:$G$2,'Des Matrix All Tasks All Resp'!C1713:I1713)</f>
        <v>0.66584189037001906</v>
      </c>
      <c r="L1712" s="17">
        <f>SUMPRODUCT($A$2:$G$2,'Des Matrix All Tasks All Resp'!J1713:P1713)</f>
        <v>-0.8515711716844464</v>
      </c>
      <c r="M1712" s="17">
        <f>SUMPRODUCT($A$2:$G$2,'Des Matrix All Tasks All Resp'!Q1713:W1713)</f>
        <v>-0.29981689164942416</v>
      </c>
      <c r="N1712" s="17">
        <f>SUMPRODUCT($A$2:$G$2,'Des Matrix All Tasks All Resp'!X1713:AD1713)</f>
        <v>-0.79214457067197641</v>
      </c>
      <c r="P1712" s="17">
        <v>143</v>
      </c>
      <c r="Q1712" s="17">
        <v>7</v>
      </c>
      <c r="R1712" s="17">
        <f t="shared" si="236"/>
        <v>1.9461282584821706</v>
      </c>
      <c r="S1712" s="17">
        <f t="shared" si="237"/>
        <v>0.42674391698803016</v>
      </c>
      <c r="T1712" s="17">
        <f t="shared" si="238"/>
        <v>0.74095388310426558</v>
      </c>
      <c r="U1712" s="17">
        <f t="shared" si="239"/>
        <v>0.45287253595681493</v>
      </c>
      <c r="W1712" s="17">
        <v>143</v>
      </c>
      <c r="X1712" s="17">
        <v>7</v>
      </c>
      <c r="Y1712" s="17">
        <f t="shared" si="240"/>
        <v>0.54563855254439342</v>
      </c>
      <c r="Z1712" s="17">
        <f t="shared" si="241"/>
        <v>0.1196467561465229</v>
      </c>
      <c r="AA1712" s="17">
        <f t="shared" si="242"/>
        <v>0.20774221972115875</v>
      </c>
      <c r="AB1712" s="17">
        <f t="shared" si="243"/>
        <v>0.12697247158792493</v>
      </c>
      <c r="AD1712" s="17">
        <v>143</v>
      </c>
      <c r="AE1712" s="17">
        <v>7</v>
      </c>
      <c r="AF1712" s="17">
        <f>SUMPRODUCT(Y1712:AB1712,'Coded Choice Data'!C1712:F1712)</f>
        <v>0.54563855254439342</v>
      </c>
      <c r="AG1712" s="17">
        <f t="shared" si="244"/>
        <v>-0.60579851412740759</v>
      </c>
    </row>
    <row r="1713" spans="9:33" x14ac:dyDescent="0.3">
      <c r="I1713" s="16">
        <v>143</v>
      </c>
      <c r="J1713" s="16">
        <v>8</v>
      </c>
      <c r="K1713" s="17">
        <f>SUMPRODUCT($A$2:$G$2,'Des Matrix All Tasks All Resp'!C1714:I1714)</f>
        <v>-1.1975725696168413</v>
      </c>
      <c r="L1713" s="17">
        <f>SUMPRODUCT($A$2:$G$2,'Des Matrix All Tasks All Resp'!J1714:P1714)</f>
        <v>-0.68125478487649804</v>
      </c>
      <c r="M1713" s="17">
        <f>SUMPRODUCT($A$2:$G$2,'Des Matrix All Tasks All Resp'!Q1714:W1714)</f>
        <v>0.65706357561691719</v>
      </c>
      <c r="N1713" s="17">
        <f>SUMPRODUCT($A$2:$G$2,'Des Matrix All Tasks All Resp'!X1714:AD1714)</f>
        <v>-0.79214457067197641</v>
      </c>
      <c r="P1713" s="17">
        <v>143</v>
      </c>
      <c r="Q1713" s="17">
        <v>8</v>
      </c>
      <c r="R1713" s="17">
        <f t="shared" si="236"/>
        <v>0.30192622799302171</v>
      </c>
      <c r="S1713" s="17">
        <f t="shared" si="237"/>
        <v>0.50598169568907869</v>
      </c>
      <c r="T1713" s="17">
        <f t="shared" si="238"/>
        <v>1.9291192963151294</v>
      </c>
      <c r="U1713" s="17">
        <f t="shared" si="239"/>
        <v>0.45287253595681493</v>
      </c>
      <c r="W1713" s="17">
        <v>143</v>
      </c>
      <c r="X1713" s="17">
        <v>8</v>
      </c>
      <c r="Y1713" s="17">
        <f t="shared" si="240"/>
        <v>9.4650694721508805E-2</v>
      </c>
      <c r="Z1713" s="17">
        <f t="shared" si="241"/>
        <v>0.15861993617343256</v>
      </c>
      <c r="AA1713" s="17">
        <f t="shared" si="242"/>
        <v>0.60475859553716993</v>
      </c>
      <c r="AB1713" s="17">
        <f t="shared" si="243"/>
        <v>0.14197077356788865</v>
      </c>
      <c r="AD1713" s="17">
        <v>143</v>
      </c>
      <c r="AE1713" s="17">
        <v>8</v>
      </c>
      <c r="AF1713" s="17">
        <f>SUMPRODUCT(Y1713:AB1713,'Coded Choice Data'!C1713:F1713)</f>
        <v>0.60475859553716993</v>
      </c>
      <c r="AG1713" s="17">
        <f t="shared" si="244"/>
        <v>-0.5029259162202605</v>
      </c>
    </row>
    <row r="1714" spans="9:33" x14ac:dyDescent="0.3">
      <c r="I1714" s="16">
        <v>143</v>
      </c>
      <c r="J1714" s="16">
        <v>9</v>
      </c>
      <c r="K1714" s="17">
        <f>SUMPRODUCT($A$2:$G$2,'Des Matrix All Tasks All Resp'!C1715:I1715)</f>
        <v>-1.0671293456207582</v>
      </c>
      <c r="L1714" s="17">
        <f>SUMPRODUCT($A$2:$G$2,'Des Matrix All Tasks All Resp'!J1715:P1715)</f>
        <v>-0.69446976714678621</v>
      </c>
      <c r="M1714" s="17">
        <f>SUMPRODUCT($A$2:$G$2,'Des Matrix All Tasks All Resp'!Q1715:W1715)</f>
        <v>1.3392610796480227</v>
      </c>
      <c r="N1714" s="17">
        <f>SUMPRODUCT($A$2:$G$2,'Des Matrix All Tasks All Resp'!X1715:AD1715)</f>
        <v>-0.79214457067197641</v>
      </c>
      <c r="P1714" s="17">
        <v>143</v>
      </c>
      <c r="Q1714" s="17">
        <v>9</v>
      </c>
      <c r="R1714" s="17">
        <f t="shared" si="236"/>
        <v>0.3439945909823911</v>
      </c>
      <c r="S1714" s="17">
        <f t="shared" si="237"/>
        <v>0.49933914382267025</v>
      </c>
      <c r="T1714" s="17">
        <f t="shared" si="238"/>
        <v>3.8162225787435333</v>
      </c>
      <c r="U1714" s="17">
        <f t="shared" si="239"/>
        <v>0.45287253595681493</v>
      </c>
      <c r="W1714" s="17">
        <v>143</v>
      </c>
      <c r="X1714" s="17">
        <v>9</v>
      </c>
      <c r="Y1714" s="17">
        <f t="shared" si="240"/>
        <v>6.7285941987372616E-2</v>
      </c>
      <c r="Z1714" s="17">
        <f t="shared" si="241"/>
        <v>9.7671607473026778E-2</v>
      </c>
      <c r="AA1714" s="17">
        <f t="shared" si="242"/>
        <v>0.7464597926116322</v>
      </c>
      <c r="AB1714" s="17">
        <f t="shared" si="243"/>
        <v>8.8582657927968433E-2</v>
      </c>
      <c r="AD1714" s="17">
        <v>143</v>
      </c>
      <c r="AE1714" s="17">
        <v>9</v>
      </c>
      <c r="AF1714" s="17">
        <f>SUMPRODUCT(Y1714:AB1714,'Coded Choice Data'!C1714:F1714)</f>
        <v>9.7671607473026778E-2</v>
      </c>
      <c r="AG1714" s="17">
        <f t="shared" si="244"/>
        <v>-2.3261443714517074</v>
      </c>
    </row>
    <row r="1715" spans="9:33" x14ac:dyDescent="0.3">
      <c r="I1715" s="16">
        <v>143</v>
      </c>
      <c r="J1715" s="16">
        <v>10</v>
      </c>
      <c r="K1715" s="17">
        <f>SUMPRODUCT($A$2:$G$2,'Des Matrix All Tasks All Resp'!C1716:I1716)</f>
        <v>-0.29981689164942416</v>
      </c>
      <c r="L1715" s="17">
        <f>SUMPRODUCT($A$2:$G$2,'Des Matrix All Tasks All Resp'!J1716:P1716)</f>
        <v>1.3392610796480227</v>
      </c>
      <c r="M1715" s="17">
        <f>SUMPRODUCT($A$2:$G$2,'Des Matrix All Tasks All Resp'!Q1716:W1716)</f>
        <v>-1.1975725696168413</v>
      </c>
      <c r="N1715" s="17">
        <f>SUMPRODUCT($A$2:$G$2,'Des Matrix All Tasks All Resp'!X1716:AD1716)</f>
        <v>-0.79214457067197641</v>
      </c>
      <c r="P1715" s="17">
        <v>143</v>
      </c>
      <c r="Q1715" s="17">
        <v>10</v>
      </c>
      <c r="R1715" s="17">
        <f t="shared" si="236"/>
        <v>0.74095388310426558</v>
      </c>
      <c r="S1715" s="17">
        <f t="shared" si="237"/>
        <v>3.8162225787435333</v>
      </c>
      <c r="T1715" s="17">
        <f t="shared" si="238"/>
        <v>0.30192622799302171</v>
      </c>
      <c r="U1715" s="17">
        <f t="shared" si="239"/>
        <v>0.45287253595681493</v>
      </c>
      <c r="W1715" s="17">
        <v>143</v>
      </c>
      <c r="X1715" s="17">
        <v>10</v>
      </c>
      <c r="Y1715" s="17">
        <f t="shared" si="240"/>
        <v>0.13948745082729661</v>
      </c>
      <c r="Z1715" s="17">
        <f t="shared" si="241"/>
        <v>0.71841874566922448</v>
      </c>
      <c r="AA1715" s="17">
        <f t="shared" si="242"/>
        <v>5.6838786921805544E-2</v>
      </c>
      <c r="AB1715" s="17">
        <f t="shared" si="243"/>
        <v>8.525501658167324E-2</v>
      </c>
      <c r="AD1715" s="17">
        <v>143</v>
      </c>
      <c r="AE1715" s="17">
        <v>10</v>
      </c>
      <c r="AF1715" s="17">
        <f>SUMPRODUCT(Y1715:AB1715,'Coded Choice Data'!C1715:F1715)</f>
        <v>0.71841874566922448</v>
      </c>
      <c r="AG1715" s="17">
        <f t="shared" si="244"/>
        <v>-0.33070266869701831</v>
      </c>
    </row>
    <row r="1716" spans="9:33" x14ac:dyDescent="0.3">
      <c r="I1716" s="16">
        <v>143</v>
      </c>
      <c r="J1716" s="16">
        <v>11</v>
      </c>
      <c r="K1716" s="17">
        <f>SUMPRODUCT($A$2:$G$2,'Des Matrix All Tasks All Resp'!C1717:I1717)</f>
        <v>-1.0671293456207582</v>
      </c>
      <c r="L1716" s="17">
        <f>SUMPRODUCT($A$2:$G$2,'Des Matrix All Tasks All Resp'!J1717:P1717)</f>
        <v>0.66584189037001906</v>
      </c>
      <c r="M1716" s="17">
        <f>SUMPRODUCT($A$2:$G$2,'Des Matrix All Tasks All Resp'!Q1717:W1717)</f>
        <v>-0.68125478487649804</v>
      </c>
      <c r="N1716" s="17">
        <f>SUMPRODUCT($A$2:$G$2,'Des Matrix All Tasks All Resp'!X1717:AD1717)</f>
        <v>-0.79214457067197641</v>
      </c>
      <c r="P1716" s="17">
        <v>143</v>
      </c>
      <c r="Q1716" s="17">
        <v>11</v>
      </c>
      <c r="R1716" s="17">
        <f t="shared" si="236"/>
        <v>0.3439945909823911</v>
      </c>
      <c r="S1716" s="17">
        <f t="shared" si="237"/>
        <v>1.9461282584821706</v>
      </c>
      <c r="T1716" s="17">
        <f t="shared" si="238"/>
        <v>0.50598169568907869</v>
      </c>
      <c r="U1716" s="17">
        <f t="shared" si="239"/>
        <v>0.45287253595681493</v>
      </c>
      <c r="W1716" s="17">
        <v>143</v>
      </c>
      <c r="X1716" s="17">
        <v>11</v>
      </c>
      <c r="Y1716" s="17">
        <f t="shared" si="240"/>
        <v>0.10587781396870258</v>
      </c>
      <c r="Z1716" s="17">
        <f t="shared" si="241"/>
        <v>0.59899722586439763</v>
      </c>
      <c r="AA1716" s="17">
        <f t="shared" si="242"/>
        <v>0.15573569251407005</v>
      </c>
      <c r="AB1716" s="17">
        <f t="shared" si="243"/>
        <v>0.1393892676528298</v>
      </c>
      <c r="AD1716" s="17">
        <v>143</v>
      </c>
      <c r="AE1716" s="17">
        <v>11</v>
      </c>
      <c r="AF1716" s="17">
        <f>SUMPRODUCT(Y1716:AB1716,'Coded Choice Data'!C1716:F1716)</f>
        <v>0.59899722586439763</v>
      </c>
      <c r="AG1716" s="17">
        <f t="shared" si="244"/>
        <v>-0.51249831215554631</v>
      </c>
    </row>
    <row r="1717" spans="9:33" x14ac:dyDescent="0.3">
      <c r="I1717" s="16">
        <v>143</v>
      </c>
      <c r="J1717" s="16">
        <v>12</v>
      </c>
      <c r="K1717" s="17">
        <f>SUMPRODUCT($A$2:$G$2,'Des Matrix All Tasks All Resp'!C1718:I1718)</f>
        <v>0.65706357561691719</v>
      </c>
      <c r="L1717" s="17">
        <f>SUMPRODUCT($A$2:$G$2,'Des Matrix All Tasks All Resp'!J1718:P1718)</f>
        <v>-0.8515711716844464</v>
      </c>
      <c r="M1717" s="17">
        <f>SUMPRODUCT($A$2:$G$2,'Des Matrix All Tasks All Resp'!Q1718:W1718)</f>
        <v>-0.69446976714678621</v>
      </c>
      <c r="N1717" s="17">
        <f>SUMPRODUCT($A$2:$G$2,'Des Matrix All Tasks All Resp'!X1718:AD1718)</f>
        <v>-0.79214457067197641</v>
      </c>
      <c r="P1717" s="17">
        <v>143</v>
      </c>
      <c r="Q1717" s="17">
        <v>12</v>
      </c>
      <c r="R1717" s="17">
        <f t="shared" si="236"/>
        <v>1.9291192963151294</v>
      </c>
      <c r="S1717" s="17">
        <f t="shared" si="237"/>
        <v>0.42674391698803016</v>
      </c>
      <c r="T1717" s="17">
        <f t="shared" si="238"/>
        <v>0.49933914382267025</v>
      </c>
      <c r="U1717" s="17">
        <f t="shared" si="239"/>
        <v>0.45287253595681493</v>
      </c>
      <c r="W1717" s="17">
        <v>143</v>
      </c>
      <c r="X1717" s="17">
        <v>12</v>
      </c>
      <c r="Y1717" s="17">
        <f t="shared" si="240"/>
        <v>0.58315466205103683</v>
      </c>
      <c r="Z1717" s="17">
        <f t="shared" si="241"/>
        <v>0.1290006819012392</v>
      </c>
      <c r="AA1717" s="17">
        <f t="shared" si="242"/>
        <v>0.15094553780109821</v>
      </c>
      <c r="AB1717" s="17">
        <f t="shared" si="243"/>
        <v>0.13689911824662579</v>
      </c>
      <c r="AD1717" s="17">
        <v>143</v>
      </c>
      <c r="AE1717" s="17">
        <v>12</v>
      </c>
      <c r="AF1717" s="17">
        <f>SUMPRODUCT(Y1717:AB1717,'Coded Choice Data'!C1717:F1717)</f>
        <v>0.58315466205103683</v>
      </c>
      <c r="AG1717" s="17">
        <f t="shared" si="244"/>
        <v>-0.53930284127695449</v>
      </c>
    </row>
    <row r="1718" spans="9:33" x14ac:dyDescent="0.3">
      <c r="I1718" s="16">
        <v>144</v>
      </c>
      <c r="J1718" s="16">
        <v>1</v>
      </c>
      <c r="K1718" s="17">
        <f>SUMPRODUCT($A$2:$G$2,'Des Matrix All Tasks All Resp'!C1719:I1719)</f>
        <v>-0.69446976714678621</v>
      </c>
      <c r="L1718" s="17">
        <f>SUMPRODUCT($A$2:$G$2,'Des Matrix All Tasks All Resp'!J1719:P1719)</f>
        <v>-1.1975725696168413</v>
      </c>
      <c r="M1718" s="17">
        <f>SUMPRODUCT($A$2:$G$2,'Des Matrix All Tasks All Resp'!Q1719:W1719)</f>
        <v>0.66584189037001906</v>
      </c>
      <c r="N1718" s="17">
        <f>SUMPRODUCT($A$2:$G$2,'Des Matrix All Tasks All Resp'!X1719:AD1719)</f>
        <v>-0.79214457067197641</v>
      </c>
      <c r="P1718" s="17">
        <v>144</v>
      </c>
      <c r="Q1718" s="17">
        <v>1</v>
      </c>
      <c r="R1718" s="17">
        <f t="shared" si="236"/>
        <v>0.49933914382267025</v>
      </c>
      <c r="S1718" s="17">
        <f t="shared" si="237"/>
        <v>0.30192622799302171</v>
      </c>
      <c r="T1718" s="17">
        <f t="shared" si="238"/>
        <v>1.9461282584821706</v>
      </c>
      <c r="U1718" s="17">
        <f t="shared" si="239"/>
        <v>0.45287253595681493</v>
      </c>
      <c r="W1718" s="17">
        <v>144</v>
      </c>
      <c r="X1718" s="17">
        <v>1</v>
      </c>
      <c r="Y1718" s="17">
        <f t="shared" si="240"/>
        <v>0.15603050430241394</v>
      </c>
      <c r="Z1718" s="17">
        <f t="shared" si="241"/>
        <v>9.4344098992981823E-2</v>
      </c>
      <c r="AA1718" s="17">
        <f t="shared" si="242"/>
        <v>0.60811449966355624</v>
      </c>
      <c r="AB1718" s="17">
        <f t="shared" si="243"/>
        <v>0.14151089704104794</v>
      </c>
      <c r="AD1718" s="17">
        <v>144</v>
      </c>
      <c r="AE1718" s="17">
        <v>1</v>
      </c>
      <c r="AF1718" s="17">
        <f>SUMPRODUCT(Y1718:AB1718,'Coded Choice Data'!C1718:F1718)</f>
        <v>0.60811449966355624</v>
      </c>
      <c r="AG1718" s="17">
        <f t="shared" si="244"/>
        <v>-0.49739209293123748</v>
      </c>
    </row>
    <row r="1719" spans="9:33" x14ac:dyDescent="0.3">
      <c r="I1719" s="16">
        <v>144</v>
      </c>
      <c r="J1719" s="16">
        <v>2</v>
      </c>
      <c r="K1719" s="17">
        <f>SUMPRODUCT($A$2:$G$2,'Des Matrix All Tasks All Resp'!C1720:I1720)</f>
        <v>-0.29981689164942416</v>
      </c>
      <c r="L1719" s="17">
        <f>SUMPRODUCT($A$2:$G$2,'Des Matrix All Tasks All Resp'!J1720:P1720)</f>
        <v>0.65706357561691719</v>
      </c>
      <c r="M1719" s="17">
        <f>SUMPRODUCT($A$2:$G$2,'Des Matrix All Tasks All Resp'!Q1720:W1720)</f>
        <v>-1.0671293456207582</v>
      </c>
      <c r="N1719" s="17">
        <f>SUMPRODUCT($A$2:$G$2,'Des Matrix All Tasks All Resp'!X1720:AD1720)</f>
        <v>-0.79214457067197641</v>
      </c>
      <c r="P1719" s="17">
        <v>144</v>
      </c>
      <c r="Q1719" s="17">
        <v>2</v>
      </c>
      <c r="R1719" s="17">
        <f t="shared" si="236"/>
        <v>0.74095388310426558</v>
      </c>
      <c r="S1719" s="17">
        <f t="shared" si="237"/>
        <v>1.9291192963151294</v>
      </c>
      <c r="T1719" s="17">
        <f t="shared" si="238"/>
        <v>0.3439945909823911</v>
      </c>
      <c r="U1719" s="17">
        <f t="shared" si="239"/>
        <v>0.45287253595681493</v>
      </c>
      <c r="W1719" s="17">
        <v>144</v>
      </c>
      <c r="X1719" s="17">
        <v>2</v>
      </c>
      <c r="Y1719" s="17">
        <f t="shared" si="240"/>
        <v>0.21371982717594143</v>
      </c>
      <c r="Z1719" s="17">
        <f t="shared" si="241"/>
        <v>0.55643279833142645</v>
      </c>
      <c r="AA1719" s="17">
        <f t="shared" si="242"/>
        <v>9.922137694481846E-2</v>
      </c>
      <c r="AB1719" s="17">
        <f t="shared" si="243"/>
        <v>0.13062599754781365</v>
      </c>
      <c r="AD1719" s="17">
        <v>144</v>
      </c>
      <c r="AE1719" s="17">
        <v>2</v>
      </c>
      <c r="AF1719" s="17">
        <f>SUMPRODUCT(Y1719:AB1719,'Coded Choice Data'!C1719:F1719)</f>
        <v>0.21371982717594143</v>
      </c>
      <c r="AG1719" s="17">
        <f t="shared" si="244"/>
        <v>-1.543089340539995</v>
      </c>
    </row>
    <row r="1720" spans="9:33" x14ac:dyDescent="0.3">
      <c r="I1720" s="16">
        <v>144</v>
      </c>
      <c r="J1720" s="16">
        <v>3</v>
      </c>
      <c r="K1720" s="17">
        <f>SUMPRODUCT($A$2:$G$2,'Des Matrix All Tasks All Resp'!C1721:I1721)</f>
        <v>1.3392610796480227</v>
      </c>
      <c r="L1720" s="17">
        <f>SUMPRODUCT($A$2:$G$2,'Des Matrix All Tasks All Resp'!J1721:P1721)</f>
        <v>-0.68125478487649804</v>
      </c>
      <c r="M1720" s="17">
        <f>SUMPRODUCT($A$2:$G$2,'Des Matrix All Tasks All Resp'!Q1721:W1721)</f>
        <v>-0.8515711716844464</v>
      </c>
      <c r="N1720" s="17">
        <f>SUMPRODUCT($A$2:$G$2,'Des Matrix All Tasks All Resp'!X1721:AD1721)</f>
        <v>-0.79214457067197641</v>
      </c>
      <c r="P1720" s="17">
        <v>144</v>
      </c>
      <c r="Q1720" s="17">
        <v>3</v>
      </c>
      <c r="R1720" s="17">
        <f t="shared" si="236"/>
        <v>3.8162225787435333</v>
      </c>
      <c r="S1720" s="17">
        <f t="shared" si="237"/>
        <v>0.50598169568907869</v>
      </c>
      <c r="T1720" s="17">
        <f t="shared" si="238"/>
        <v>0.42674391698803016</v>
      </c>
      <c r="U1720" s="17">
        <f t="shared" si="239"/>
        <v>0.45287253595681493</v>
      </c>
      <c r="W1720" s="17">
        <v>144</v>
      </c>
      <c r="X1720" s="17">
        <v>3</v>
      </c>
      <c r="Y1720" s="17">
        <f t="shared" si="240"/>
        <v>0.73363208360075771</v>
      </c>
      <c r="Z1720" s="17">
        <f t="shared" si="241"/>
        <v>9.7270114101793301E-2</v>
      </c>
      <c r="AA1720" s="17">
        <f t="shared" si="242"/>
        <v>8.2037413312237836E-2</v>
      </c>
      <c r="AB1720" s="17">
        <f t="shared" si="243"/>
        <v>8.7060388985211054E-2</v>
      </c>
      <c r="AD1720" s="17">
        <v>144</v>
      </c>
      <c r="AE1720" s="17">
        <v>3</v>
      </c>
      <c r="AF1720" s="17">
        <f>SUMPRODUCT(Y1720:AB1720,'Coded Choice Data'!C1720:F1720)</f>
        <v>0.73363208360075771</v>
      </c>
      <c r="AG1720" s="17">
        <f t="shared" si="244"/>
        <v>-0.30974762453497645</v>
      </c>
    </row>
    <row r="1721" spans="9:33" x14ac:dyDescent="0.3">
      <c r="I1721" s="16">
        <v>144</v>
      </c>
      <c r="J1721" s="16">
        <v>4</v>
      </c>
      <c r="K1721" s="17">
        <f>SUMPRODUCT($A$2:$G$2,'Des Matrix All Tasks All Resp'!C1722:I1722)</f>
        <v>-0.8515711716844464</v>
      </c>
      <c r="L1721" s="17">
        <f>SUMPRODUCT($A$2:$G$2,'Des Matrix All Tasks All Resp'!J1722:P1722)</f>
        <v>-1.0671293456207582</v>
      </c>
      <c r="M1721" s="17">
        <f>SUMPRODUCT($A$2:$G$2,'Des Matrix All Tasks All Resp'!Q1722:W1722)</f>
        <v>-1.1975725696168413</v>
      </c>
      <c r="N1721" s="17">
        <f>SUMPRODUCT($A$2:$G$2,'Des Matrix All Tasks All Resp'!X1722:AD1722)</f>
        <v>-0.79214457067197641</v>
      </c>
      <c r="P1721" s="17">
        <v>144</v>
      </c>
      <c r="Q1721" s="17">
        <v>4</v>
      </c>
      <c r="R1721" s="17">
        <f t="shared" si="236"/>
        <v>0.42674391698803016</v>
      </c>
      <c r="S1721" s="17">
        <f t="shared" si="237"/>
        <v>0.3439945909823911</v>
      </c>
      <c r="T1721" s="17">
        <f t="shared" si="238"/>
        <v>0.30192622799302171</v>
      </c>
      <c r="U1721" s="17">
        <f t="shared" si="239"/>
        <v>0.45287253595681493</v>
      </c>
      <c r="W1721" s="17">
        <v>144</v>
      </c>
      <c r="X1721" s="17">
        <v>4</v>
      </c>
      <c r="Y1721" s="17">
        <f t="shared" si="240"/>
        <v>0.27973352394784146</v>
      </c>
      <c r="Z1721" s="17">
        <f t="shared" si="241"/>
        <v>0.22549078106062309</v>
      </c>
      <c r="AA1721" s="17">
        <f t="shared" si="242"/>
        <v>0.19791468458386108</v>
      </c>
      <c r="AB1721" s="17">
        <f t="shared" si="243"/>
        <v>0.29686101040767443</v>
      </c>
      <c r="AD1721" s="17">
        <v>144</v>
      </c>
      <c r="AE1721" s="17">
        <v>4</v>
      </c>
      <c r="AF1721" s="17">
        <f>SUMPRODUCT(Y1721:AB1721,'Coded Choice Data'!C1721:F1721)</f>
        <v>0.22549078106062309</v>
      </c>
      <c r="AG1721" s="17">
        <f t="shared" si="244"/>
        <v>-1.4894760030896363</v>
      </c>
    </row>
    <row r="1722" spans="9:33" x14ac:dyDescent="0.3">
      <c r="I1722" s="16">
        <v>144</v>
      </c>
      <c r="J1722" s="16">
        <v>5</v>
      </c>
      <c r="K1722" s="17">
        <f>SUMPRODUCT($A$2:$G$2,'Des Matrix All Tasks All Resp'!C1723:I1723)</f>
        <v>1.3392610796480227</v>
      </c>
      <c r="L1722" s="17">
        <f>SUMPRODUCT($A$2:$G$2,'Des Matrix All Tasks All Resp'!J1723:P1723)</f>
        <v>0.65706357561691719</v>
      </c>
      <c r="M1722" s="17">
        <f>SUMPRODUCT($A$2:$G$2,'Des Matrix All Tasks All Resp'!Q1723:W1723)</f>
        <v>0.66584189037001906</v>
      </c>
      <c r="N1722" s="17">
        <f>SUMPRODUCT($A$2:$G$2,'Des Matrix All Tasks All Resp'!X1723:AD1723)</f>
        <v>-0.79214457067197641</v>
      </c>
      <c r="P1722" s="17">
        <v>144</v>
      </c>
      <c r="Q1722" s="17">
        <v>5</v>
      </c>
      <c r="R1722" s="17">
        <f t="shared" si="236"/>
        <v>3.8162225787435333</v>
      </c>
      <c r="S1722" s="17">
        <f t="shared" si="237"/>
        <v>1.9291192963151294</v>
      </c>
      <c r="T1722" s="17">
        <f t="shared" si="238"/>
        <v>1.9461282584821706</v>
      </c>
      <c r="U1722" s="17">
        <f t="shared" si="239"/>
        <v>0.45287253595681493</v>
      </c>
      <c r="W1722" s="17">
        <v>144</v>
      </c>
      <c r="X1722" s="17">
        <v>5</v>
      </c>
      <c r="Y1722" s="17">
        <f t="shared" si="240"/>
        <v>0.46857342987741968</v>
      </c>
      <c r="Z1722" s="17">
        <f t="shared" si="241"/>
        <v>0.23686617503707263</v>
      </c>
      <c r="AA1722" s="17">
        <f t="shared" si="242"/>
        <v>0.23895461395194584</v>
      </c>
      <c r="AB1722" s="17">
        <f t="shared" si="243"/>
        <v>5.5605781133561828E-2</v>
      </c>
      <c r="AD1722" s="17">
        <v>144</v>
      </c>
      <c r="AE1722" s="17">
        <v>5</v>
      </c>
      <c r="AF1722" s="17">
        <f>SUMPRODUCT(Y1722:AB1722,'Coded Choice Data'!C1722:F1722)</f>
        <v>0.46857342987741968</v>
      </c>
      <c r="AG1722" s="17">
        <f t="shared" si="244"/>
        <v>-0.75806245558852292</v>
      </c>
    </row>
    <row r="1723" spans="9:33" x14ac:dyDescent="0.3">
      <c r="I1723" s="16">
        <v>144</v>
      </c>
      <c r="J1723" s="16">
        <v>6</v>
      </c>
      <c r="K1723" s="17">
        <f>SUMPRODUCT($A$2:$G$2,'Des Matrix All Tasks All Resp'!C1724:I1724)</f>
        <v>-0.68125478487649804</v>
      </c>
      <c r="L1723" s="17">
        <f>SUMPRODUCT($A$2:$G$2,'Des Matrix All Tasks All Resp'!J1724:P1724)</f>
        <v>-0.29981689164942416</v>
      </c>
      <c r="M1723" s="17">
        <f>SUMPRODUCT($A$2:$G$2,'Des Matrix All Tasks All Resp'!Q1724:W1724)</f>
        <v>-0.69446976714678621</v>
      </c>
      <c r="N1723" s="17">
        <f>SUMPRODUCT($A$2:$G$2,'Des Matrix All Tasks All Resp'!X1724:AD1724)</f>
        <v>-0.79214457067197641</v>
      </c>
      <c r="P1723" s="17">
        <v>144</v>
      </c>
      <c r="Q1723" s="17">
        <v>6</v>
      </c>
      <c r="R1723" s="17">
        <f t="shared" si="236"/>
        <v>0.50598169568907869</v>
      </c>
      <c r="S1723" s="17">
        <f t="shared" si="237"/>
        <v>0.74095388310426558</v>
      </c>
      <c r="T1723" s="17">
        <f t="shared" si="238"/>
        <v>0.49933914382267025</v>
      </c>
      <c r="U1723" s="17">
        <f t="shared" si="239"/>
        <v>0.45287253595681493</v>
      </c>
      <c r="W1723" s="17">
        <v>144</v>
      </c>
      <c r="X1723" s="17">
        <v>6</v>
      </c>
      <c r="Y1723" s="17">
        <f t="shared" si="240"/>
        <v>0.23008086144146769</v>
      </c>
      <c r="Z1723" s="17">
        <f t="shared" si="241"/>
        <v>0.33692781609591671</v>
      </c>
      <c r="AA1723" s="17">
        <f t="shared" si="242"/>
        <v>0.22706034890393112</v>
      </c>
      <c r="AB1723" s="17">
        <f t="shared" si="243"/>
        <v>0.20593097355868456</v>
      </c>
      <c r="AD1723" s="17">
        <v>144</v>
      </c>
      <c r="AE1723" s="17">
        <v>6</v>
      </c>
      <c r="AF1723" s="17">
        <f>SUMPRODUCT(Y1723:AB1723,'Coded Choice Data'!C1723:F1723)</f>
        <v>0.33692781609591671</v>
      </c>
      <c r="AG1723" s="17">
        <f t="shared" si="244"/>
        <v>-1.0878865671339988</v>
      </c>
    </row>
    <row r="1724" spans="9:33" x14ac:dyDescent="0.3">
      <c r="I1724" s="16">
        <v>144</v>
      </c>
      <c r="J1724" s="16">
        <v>7</v>
      </c>
      <c r="K1724" s="17">
        <f>SUMPRODUCT($A$2:$G$2,'Des Matrix All Tasks All Resp'!C1725:I1725)</f>
        <v>0.66584189037001906</v>
      </c>
      <c r="L1724" s="17">
        <f>SUMPRODUCT($A$2:$G$2,'Des Matrix All Tasks All Resp'!J1725:P1725)</f>
        <v>-0.8515711716844464</v>
      </c>
      <c r="M1724" s="17">
        <f>SUMPRODUCT($A$2:$G$2,'Des Matrix All Tasks All Resp'!Q1725:W1725)</f>
        <v>-0.29981689164942416</v>
      </c>
      <c r="N1724" s="17">
        <f>SUMPRODUCT($A$2:$G$2,'Des Matrix All Tasks All Resp'!X1725:AD1725)</f>
        <v>-0.79214457067197641</v>
      </c>
      <c r="P1724" s="17">
        <v>144</v>
      </c>
      <c r="Q1724" s="17">
        <v>7</v>
      </c>
      <c r="R1724" s="17">
        <f t="shared" si="236"/>
        <v>1.9461282584821706</v>
      </c>
      <c r="S1724" s="17">
        <f t="shared" si="237"/>
        <v>0.42674391698803016</v>
      </c>
      <c r="T1724" s="17">
        <f t="shared" si="238"/>
        <v>0.74095388310426558</v>
      </c>
      <c r="U1724" s="17">
        <f t="shared" si="239"/>
        <v>0.45287253595681493</v>
      </c>
      <c r="W1724" s="17">
        <v>144</v>
      </c>
      <c r="X1724" s="17">
        <v>7</v>
      </c>
      <c r="Y1724" s="17">
        <f t="shared" si="240"/>
        <v>0.54563855254439342</v>
      </c>
      <c r="Z1724" s="17">
        <f t="shared" si="241"/>
        <v>0.1196467561465229</v>
      </c>
      <c r="AA1724" s="17">
        <f t="shared" si="242"/>
        <v>0.20774221972115875</v>
      </c>
      <c r="AB1724" s="17">
        <f t="shared" si="243"/>
        <v>0.12697247158792493</v>
      </c>
      <c r="AD1724" s="17">
        <v>144</v>
      </c>
      <c r="AE1724" s="17">
        <v>7</v>
      </c>
      <c r="AF1724" s="17">
        <f>SUMPRODUCT(Y1724:AB1724,'Coded Choice Data'!C1724:F1724)</f>
        <v>0.54563855254439342</v>
      </c>
      <c r="AG1724" s="17">
        <f t="shared" si="244"/>
        <v>-0.60579851412740759</v>
      </c>
    </row>
    <row r="1725" spans="9:33" x14ac:dyDescent="0.3">
      <c r="I1725" s="16">
        <v>144</v>
      </c>
      <c r="J1725" s="16">
        <v>8</v>
      </c>
      <c r="K1725" s="17">
        <f>SUMPRODUCT($A$2:$G$2,'Des Matrix All Tasks All Resp'!C1726:I1726)</f>
        <v>-1.1975725696168413</v>
      </c>
      <c r="L1725" s="17">
        <f>SUMPRODUCT($A$2:$G$2,'Des Matrix All Tasks All Resp'!J1726:P1726)</f>
        <v>-0.68125478487649804</v>
      </c>
      <c r="M1725" s="17">
        <f>SUMPRODUCT($A$2:$G$2,'Des Matrix All Tasks All Resp'!Q1726:W1726)</f>
        <v>0.65706357561691719</v>
      </c>
      <c r="N1725" s="17">
        <f>SUMPRODUCT($A$2:$G$2,'Des Matrix All Tasks All Resp'!X1726:AD1726)</f>
        <v>-0.79214457067197641</v>
      </c>
      <c r="P1725" s="17">
        <v>144</v>
      </c>
      <c r="Q1725" s="17">
        <v>8</v>
      </c>
      <c r="R1725" s="17">
        <f t="shared" si="236"/>
        <v>0.30192622799302171</v>
      </c>
      <c r="S1725" s="17">
        <f t="shared" si="237"/>
        <v>0.50598169568907869</v>
      </c>
      <c r="T1725" s="17">
        <f t="shared" si="238"/>
        <v>1.9291192963151294</v>
      </c>
      <c r="U1725" s="17">
        <f t="shared" si="239"/>
        <v>0.45287253595681493</v>
      </c>
      <c r="W1725" s="17">
        <v>144</v>
      </c>
      <c r="X1725" s="17">
        <v>8</v>
      </c>
      <c r="Y1725" s="17">
        <f t="shared" si="240"/>
        <v>9.4650694721508805E-2</v>
      </c>
      <c r="Z1725" s="17">
        <f t="shared" si="241"/>
        <v>0.15861993617343256</v>
      </c>
      <c r="AA1725" s="17">
        <f t="shared" si="242"/>
        <v>0.60475859553716993</v>
      </c>
      <c r="AB1725" s="17">
        <f t="shared" si="243"/>
        <v>0.14197077356788865</v>
      </c>
      <c r="AD1725" s="17">
        <v>144</v>
      </c>
      <c r="AE1725" s="17">
        <v>8</v>
      </c>
      <c r="AF1725" s="17">
        <f>SUMPRODUCT(Y1725:AB1725,'Coded Choice Data'!C1725:F1725)</f>
        <v>0.60475859553716993</v>
      </c>
      <c r="AG1725" s="17">
        <f t="shared" si="244"/>
        <v>-0.5029259162202605</v>
      </c>
    </row>
    <row r="1726" spans="9:33" x14ac:dyDescent="0.3">
      <c r="I1726" s="16">
        <v>144</v>
      </c>
      <c r="J1726" s="16">
        <v>9</v>
      </c>
      <c r="K1726" s="17">
        <f>SUMPRODUCT($A$2:$G$2,'Des Matrix All Tasks All Resp'!C1727:I1727)</f>
        <v>-1.0671293456207582</v>
      </c>
      <c r="L1726" s="17">
        <f>SUMPRODUCT($A$2:$G$2,'Des Matrix All Tasks All Resp'!J1727:P1727)</f>
        <v>-0.69446976714678621</v>
      </c>
      <c r="M1726" s="17">
        <f>SUMPRODUCT($A$2:$G$2,'Des Matrix All Tasks All Resp'!Q1727:W1727)</f>
        <v>1.3392610796480227</v>
      </c>
      <c r="N1726" s="17">
        <f>SUMPRODUCT($A$2:$G$2,'Des Matrix All Tasks All Resp'!X1727:AD1727)</f>
        <v>-0.79214457067197641</v>
      </c>
      <c r="P1726" s="17">
        <v>144</v>
      </c>
      <c r="Q1726" s="17">
        <v>9</v>
      </c>
      <c r="R1726" s="17">
        <f t="shared" si="236"/>
        <v>0.3439945909823911</v>
      </c>
      <c r="S1726" s="17">
        <f t="shared" si="237"/>
        <v>0.49933914382267025</v>
      </c>
      <c r="T1726" s="17">
        <f t="shared" si="238"/>
        <v>3.8162225787435333</v>
      </c>
      <c r="U1726" s="17">
        <f t="shared" si="239"/>
        <v>0.45287253595681493</v>
      </c>
      <c r="W1726" s="17">
        <v>144</v>
      </c>
      <c r="X1726" s="17">
        <v>9</v>
      </c>
      <c r="Y1726" s="17">
        <f t="shared" si="240"/>
        <v>6.7285941987372616E-2</v>
      </c>
      <c r="Z1726" s="17">
        <f t="shared" si="241"/>
        <v>9.7671607473026778E-2</v>
      </c>
      <c r="AA1726" s="17">
        <f t="shared" si="242"/>
        <v>0.7464597926116322</v>
      </c>
      <c r="AB1726" s="17">
        <f t="shared" si="243"/>
        <v>8.8582657927968433E-2</v>
      </c>
      <c r="AD1726" s="17">
        <v>144</v>
      </c>
      <c r="AE1726" s="17">
        <v>9</v>
      </c>
      <c r="AF1726" s="17">
        <f>SUMPRODUCT(Y1726:AB1726,'Coded Choice Data'!C1726:F1726)</f>
        <v>0.7464597926116322</v>
      </c>
      <c r="AG1726" s="17">
        <f t="shared" si="244"/>
        <v>-0.29241352465689846</v>
      </c>
    </row>
    <row r="1727" spans="9:33" x14ac:dyDescent="0.3">
      <c r="I1727" s="16">
        <v>144</v>
      </c>
      <c r="J1727" s="16">
        <v>10</v>
      </c>
      <c r="K1727" s="17">
        <f>SUMPRODUCT($A$2:$G$2,'Des Matrix All Tasks All Resp'!C1728:I1728)</f>
        <v>-0.29981689164942416</v>
      </c>
      <c r="L1727" s="17">
        <f>SUMPRODUCT($A$2:$G$2,'Des Matrix All Tasks All Resp'!J1728:P1728)</f>
        <v>1.3392610796480227</v>
      </c>
      <c r="M1727" s="17">
        <f>SUMPRODUCT($A$2:$G$2,'Des Matrix All Tasks All Resp'!Q1728:W1728)</f>
        <v>-1.1975725696168413</v>
      </c>
      <c r="N1727" s="17">
        <f>SUMPRODUCT($A$2:$G$2,'Des Matrix All Tasks All Resp'!X1728:AD1728)</f>
        <v>-0.79214457067197641</v>
      </c>
      <c r="P1727" s="17">
        <v>144</v>
      </c>
      <c r="Q1727" s="17">
        <v>10</v>
      </c>
      <c r="R1727" s="17">
        <f t="shared" si="236"/>
        <v>0.74095388310426558</v>
      </c>
      <c r="S1727" s="17">
        <f t="shared" si="237"/>
        <v>3.8162225787435333</v>
      </c>
      <c r="T1727" s="17">
        <f t="shared" si="238"/>
        <v>0.30192622799302171</v>
      </c>
      <c r="U1727" s="17">
        <f t="shared" si="239"/>
        <v>0.45287253595681493</v>
      </c>
      <c r="W1727" s="17">
        <v>144</v>
      </c>
      <c r="X1727" s="17">
        <v>10</v>
      </c>
      <c r="Y1727" s="17">
        <f t="shared" si="240"/>
        <v>0.13948745082729661</v>
      </c>
      <c r="Z1727" s="17">
        <f t="shared" si="241"/>
        <v>0.71841874566922448</v>
      </c>
      <c r="AA1727" s="17">
        <f t="shared" si="242"/>
        <v>5.6838786921805544E-2</v>
      </c>
      <c r="AB1727" s="17">
        <f t="shared" si="243"/>
        <v>8.525501658167324E-2</v>
      </c>
      <c r="AD1727" s="17">
        <v>144</v>
      </c>
      <c r="AE1727" s="17">
        <v>10</v>
      </c>
      <c r="AF1727" s="17">
        <f>SUMPRODUCT(Y1727:AB1727,'Coded Choice Data'!C1727:F1727)</f>
        <v>0.71841874566922448</v>
      </c>
      <c r="AG1727" s="17">
        <f t="shared" si="244"/>
        <v>-0.33070266869701831</v>
      </c>
    </row>
    <row r="1728" spans="9:33" x14ac:dyDescent="0.3">
      <c r="I1728" s="16">
        <v>144</v>
      </c>
      <c r="J1728" s="16">
        <v>11</v>
      </c>
      <c r="K1728" s="17">
        <f>SUMPRODUCT($A$2:$G$2,'Des Matrix All Tasks All Resp'!C1729:I1729)</f>
        <v>-1.0671293456207582</v>
      </c>
      <c r="L1728" s="17">
        <f>SUMPRODUCT($A$2:$G$2,'Des Matrix All Tasks All Resp'!J1729:P1729)</f>
        <v>0.66584189037001906</v>
      </c>
      <c r="M1728" s="17">
        <f>SUMPRODUCT($A$2:$G$2,'Des Matrix All Tasks All Resp'!Q1729:W1729)</f>
        <v>-0.68125478487649804</v>
      </c>
      <c r="N1728" s="17">
        <f>SUMPRODUCT($A$2:$G$2,'Des Matrix All Tasks All Resp'!X1729:AD1729)</f>
        <v>-0.79214457067197641</v>
      </c>
      <c r="P1728" s="17">
        <v>144</v>
      </c>
      <c r="Q1728" s="17">
        <v>11</v>
      </c>
      <c r="R1728" s="17">
        <f t="shared" si="236"/>
        <v>0.3439945909823911</v>
      </c>
      <c r="S1728" s="17">
        <f t="shared" si="237"/>
        <v>1.9461282584821706</v>
      </c>
      <c r="T1728" s="17">
        <f t="shared" si="238"/>
        <v>0.50598169568907869</v>
      </c>
      <c r="U1728" s="17">
        <f t="shared" si="239"/>
        <v>0.45287253595681493</v>
      </c>
      <c r="W1728" s="17">
        <v>144</v>
      </c>
      <c r="X1728" s="17">
        <v>11</v>
      </c>
      <c r="Y1728" s="17">
        <f t="shared" si="240"/>
        <v>0.10587781396870258</v>
      </c>
      <c r="Z1728" s="17">
        <f t="shared" si="241"/>
        <v>0.59899722586439763</v>
      </c>
      <c r="AA1728" s="17">
        <f t="shared" si="242"/>
        <v>0.15573569251407005</v>
      </c>
      <c r="AB1728" s="17">
        <f t="shared" si="243"/>
        <v>0.1393892676528298</v>
      </c>
      <c r="AD1728" s="17">
        <v>144</v>
      </c>
      <c r="AE1728" s="17">
        <v>11</v>
      </c>
      <c r="AF1728" s="17">
        <f>SUMPRODUCT(Y1728:AB1728,'Coded Choice Data'!C1728:F1728)</f>
        <v>0.59899722586439763</v>
      </c>
      <c r="AG1728" s="17">
        <f t="shared" si="244"/>
        <v>-0.51249831215554631</v>
      </c>
    </row>
    <row r="1729" spans="9:33" x14ac:dyDescent="0.3">
      <c r="I1729" s="16">
        <v>144</v>
      </c>
      <c r="J1729" s="16">
        <v>12</v>
      </c>
      <c r="K1729" s="17">
        <f>SUMPRODUCT($A$2:$G$2,'Des Matrix All Tasks All Resp'!C1730:I1730)</f>
        <v>0.65706357561691719</v>
      </c>
      <c r="L1729" s="17">
        <f>SUMPRODUCT($A$2:$G$2,'Des Matrix All Tasks All Resp'!J1730:P1730)</f>
        <v>-0.8515711716844464</v>
      </c>
      <c r="M1729" s="17">
        <f>SUMPRODUCT($A$2:$G$2,'Des Matrix All Tasks All Resp'!Q1730:W1730)</f>
        <v>-0.69446976714678621</v>
      </c>
      <c r="N1729" s="17">
        <f>SUMPRODUCT($A$2:$G$2,'Des Matrix All Tasks All Resp'!X1730:AD1730)</f>
        <v>-0.79214457067197641</v>
      </c>
      <c r="P1729" s="17">
        <v>144</v>
      </c>
      <c r="Q1729" s="17">
        <v>12</v>
      </c>
      <c r="R1729" s="17">
        <f t="shared" si="236"/>
        <v>1.9291192963151294</v>
      </c>
      <c r="S1729" s="17">
        <f t="shared" si="237"/>
        <v>0.42674391698803016</v>
      </c>
      <c r="T1729" s="17">
        <f t="shared" si="238"/>
        <v>0.49933914382267025</v>
      </c>
      <c r="U1729" s="17">
        <f t="shared" si="239"/>
        <v>0.45287253595681493</v>
      </c>
      <c r="W1729" s="17">
        <v>144</v>
      </c>
      <c r="X1729" s="17">
        <v>12</v>
      </c>
      <c r="Y1729" s="17">
        <f t="shared" si="240"/>
        <v>0.58315466205103683</v>
      </c>
      <c r="Z1729" s="17">
        <f t="shared" si="241"/>
        <v>0.1290006819012392</v>
      </c>
      <c r="AA1729" s="17">
        <f t="shared" si="242"/>
        <v>0.15094553780109821</v>
      </c>
      <c r="AB1729" s="17">
        <f t="shared" si="243"/>
        <v>0.13689911824662579</v>
      </c>
      <c r="AD1729" s="17">
        <v>144</v>
      </c>
      <c r="AE1729" s="17">
        <v>12</v>
      </c>
      <c r="AF1729" s="17">
        <f>SUMPRODUCT(Y1729:AB1729,'Coded Choice Data'!C1729:F1729)</f>
        <v>0.58315466205103683</v>
      </c>
      <c r="AG1729" s="17">
        <f t="shared" si="244"/>
        <v>-0.53930284127695449</v>
      </c>
    </row>
    <row r="1730" spans="9:33" x14ac:dyDescent="0.3">
      <c r="I1730" s="16">
        <v>145</v>
      </c>
      <c r="J1730" s="16">
        <v>1</v>
      </c>
      <c r="K1730" s="17">
        <f>SUMPRODUCT($A$2:$G$2,'Des Matrix All Tasks All Resp'!C1731:I1731)</f>
        <v>-0.69446976714678621</v>
      </c>
      <c r="L1730" s="17">
        <f>SUMPRODUCT($A$2:$G$2,'Des Matrix All Tasks All Resp'!J1731:P1731)</f>
        <v>-1.1975725696168413</v>
      </c>
      <c r="M1730" s="17">
        <f>SUMPRODUCT($A$2:$G$2,'Des Matrix All Tasks All Resp'!Q1731:W1731)</f>
        <v>0.66584189037001906</v>
      </c>
      <c r="N1730" s="17">
        <f>SUMPRODUCT($A$2:$G$2,'Des Matrix All Tasks All Resp'!X1731:AD1731)</f>
        <v>-0.79214457067197641</v>
      </c>
      <c r="P1730" s="17">
        <v>145</v>
      </c>
      <c r="Q1730" s="17">
        <v>1</v>
      </c>
      <c r="R1730" s="17">
        <f t="shared" si="236"/>
        <v>0.49933914382267025</v>
      </c>
      <c r="S1730" s="17">
        <f t="shared" si="237"/>
        <v>0.30192622799302171</v>
      </c>
      <c r="T1730" s="17">
        <f t="shared" si="238"/>
        <v>1.9461282584821706</v>
      </c>
      <c r="U1730" s="17">
        <f t="shared" si="239"/>
        <v>0.45287253595681493</v>
      </c>
      <c r="W1730" s="17">
        <v>145</v>
      </c>
      <c r="X1730" s="17">
        <v>1</v>
      </c>
      <c r="Y1730" s="17">
        <f t="shared" si="240"/>
        <v>0.15603050430241394</v>
      </c>
      <c r="Z1730" s="17">
        <f t="shared" si="241"/>
        <v>9.4344098992981823E-2</v>
      </c>
      <c r="AA1730" s="17">
        <f t="shared" si="242"/>
        <v>0.60811449966355624</v>
      </c>
      <c r="AB1730" s="17">
        <f t="shared" si="243"/>
        <v>0.14151089704104794</v>
      </c>
      <c r="AD1730" s="17">
        <v>145</v>
      </c>
      <c r="AE1730" s="17">
        <v>1</v>
      </c>
      <c r="AF1730" s="17">
        <f>SUMPRODUCT(Y1730:AB1730,'Coded Choice Data'!C1730:F1730)</f>
        <v>0.14151089704104794</v>
      </c>
      <c r="AG1730" s="17">
        <f t="shared" si="244"/>
        <v>-1.9553785539732329</v>
      </c>
    </row>
    <row r="1731" spans="9:33" x14ac:dyDescent="0.3">
      <c r="I1731" s="16">
        <v>145</v>
      </c>
      <c r="J1731" s="16">
        <v>2</v>
      </c>
      <c r="K1731" s="17">
        <f>SUMPRODUCT($A$2:$G$2,'Des Matrix All Tasks All Resp'!C1732:I1732)</f>
        <v>-0.29981689164942416</v>
      </c>
      <c r="L1731" s="17">
        <f>SUMPRODUCT($A$2:$G$2,'Des Matrix All Tasks All Resp'!J1732:P1732)</f>
        <v>0.65706357561691719</v>
      </c>
      <c r="M1731" s="17">
        <f>SUMPRODUCT($A$2:$G$2,'Des Matrix All Tasks All Resp'!Q1732:W1732)</f>
        <v>-1.0671293456207582</v>
      </c>
      <c r="N1731" s="17">
        <f>SUMPRODUCT($A$2:$G$2,'Des Matrix All Tasks All Resp'!X1732:AD1732)</f>
        <v>-0.79214457067197641</v>
      </c>
      <c r="P1731" s="17">
        <v>145</v>
      </c>
      <c r="Q1731" s="17">
        <v>2</v>
      </c>
      <c r="R1731" s="17">
        <f t="shared" ref="R1731:R1794" si="245">EXP(K1731)</f>
        <v>0.74095388310426558</v>
      </c>
      <c r="S1731" s="17">
        <f t="shared" ref="S1731:S1794" si="246">EXP(L1731)</f>
        <v>1.9291192963151294</v>
      </c>
      <c r="T1731" s="17">
        <f t="shared" ref="T1731:T1794" si="247">EXP(M1731)</f>
        <v>0.3439945909823911</v>
      </c>
      <c r="U1731" s="17">
        <f t="shared" ref="U1731:U1794" si="248">EXP(N1731)</f>
        <v>0.45287253595681493</v>
      </c>
      <c r="W1731" s="17">
        <v>145</v>
      </c>
      <c r="X1731" s="17">
        <v>2</v>
      </c>
      <c r="Y1731" s="17">
        <f t="shared" ref="Y1731:Y1794" si="249">R1731/SUM($R1731:$U1731)</f>
        <v>0.21371982717594143</v>
      </c>
      <c r="Z1731" s="17">
        <f t="shared" ref="Z1731:Z1794" si="250">S1731/SUM($R1731:$U1731)</f>
        <v>0.55643279833142645</v>
      </c>
      <c r="AA1731" s="17">
        <f t="shared" ref="AA1731:AA1794" si="251">T1731/SUM($R1731:$U1731)</f>
        <v>9.922137694481846E-2</v>
      </c>
      <c r="AB1731" s="17">
        <f t="shared" ref="AB1731:AB1794" si="252">U1731/SUM($R1731:$U1731)</f>
        <v>0.13062599754781365</v>
      </c>
      <c r="AD1731" s="17">
        <v>145</v>
      </c>
      <c r="AE1731" s="17">
        <v>2</v>
      </c>
      <c r="AF1731" s="17">
        <f>SUMPRODUCT(Y1731:AB1731,'Coded Choice Data'!C1731:F1731)</f>
        <v>0.55643279833142645</v>
      </c>
      <c r="AG1731" s="17">
        <f t="shared" ref="AG1731:AG1794" si="253">LN(AF1731)</f>
        <v>-0.58620887327365379</v>
      </c>
    </row>
    <row r="1732" spans="9:33" x14ac:dyDescent="0.3">
      <c r="I1732" s="16">
        <v>145</v>
      </c>
      <c r="J1732" s="16">
        <v>3</v>
      </c>
      <c r="K1732" s="17">
        <f>SUMPRODUCT($A$2:$G$2,'Des Matrix All Tasks All Resp'!C1733:I1733)</f>
        <v>1.3392610796480227</v>
      </c>
      <c r="L1732" s="17">
        <f>SUMPRODUCT($A$2:$G$2,'Des Matrix All Tasks All Resp'!J1733:P1733)</f>
        <v>-0.68125478487649804</v>
      </c>
      <c r="M1732" s="17">
        <f>SUMPRODUCT($A$2:$G$2,'Des Matrix All Tasks All Resp'!Q1733:W1733)</f>
        <v>-0.8515711716844464</v>
      </c>
      <c r="N1732" s="17">
        <f>SUMPRODUCT($A$2:$G$2,'Des Matrix All Tasks All Resp'!X1733:AD1733)</f>
        <v>-0.79214457067197641</v>
      </c>
      <c r="P1732" s="17">
        <v>145</v>
      </c>
      <c r="Q1732" s="17">
        <v>3</v>
      </c>
      <c r="R1732" s="17">
        <f t="shared" si="245"/>
        <v>3.8162225787435333</v>
      </c>
      <c r="S1732" s="17">
        <f t="shared" si="246"/>
        <v>0.50598169568907869</v>
      </c>
      <c r="T1732" s="17">
        <f t="shared" si="247"/>
        <v>0.42674391698803016</v>
      </c>
      <c r="U1732" s="17">
        <f t="shared" si="248"/>
        <v>0.45287253595681493</v>
      </c>
      <c r="W1732" s="17">
        <v>145</v>
      </c>
      <c r="X1732" s="17">
        <v>3</v>
      </c>
      <c r="Y1732" s="17">
        <f t="shared" si="249"/>
        <v>0.73363208360075771</v>
      </c>
      <c r="Z1732" s="17">
        <f t="shared" si="250"/>
        <v>9.7270114101793301E-2</v>
      </c>
      <c r="AA1732" s="17">
        <f t="shared" si="251"/>
        <v>8.2037413312237836E-2</v>
      </c>
      <c r="AB1732" s="17">
        <f t="shared" si="252"/>
        <v>8.7060388985211054E-2</v>
      </c>
      <c r="AD1732" s="17">
        <v>145</v>
      </c>
      <c r="AE1732" s="17">
        <v>3</v>
      </c>
      <c r="AF1732" s="17">
        <f>SUMPRODUCT(Y1732:AB1732,'Coded Choice Data'!C1732:F1732)</f>
        <v>0.73363208360075771</v>
      </c>
      <c r="AG1732" s="17">
        <f t="shared" si="253"/>
        <v>-0.30974762453497645</v>
      </c>
    </row>
    <row r="1733" spans="9:33" x14ac:dyDescent="0.3">
      <c r="I1733" s="16">
        <v>145</v>
      </c>
      <c r="J1733" s="16">
        <v>4</v>
      </c>
      <c r="K1733" s="17">
        <f>SUMPRODUCT($A$2:$G$2,'Des Matrix All Tasks All Resp'!C1734:I1734)</f>
        <v>-0.8515711716844464</v>
      </c>
      <c r="L1733" s="17">
        <f>SUMPRODUCT($A$2:$G$2,'Des Matrix All Tasks All Resp'!J1734:P1734)</f>
        <v>-1.0671293456207582</v>
      </c>
      <c r="M1733" s="17">
        <f>SUMPRODUCT($A$2:$G$2,'Des Matrix All Tasks All Resp'!Q1734:W1734)</f>
        <v>-1.1975725696168413</v>
      </c>
      <c r="N1733" s="17">
        <f>SUMPRODUCT($A$2:$G$2,'Des Matrix All Tasks All Resp'!X1734:AD1734)</f>
        <v>-0.79214457067197641</v>
      </c>
      <c r="P1733" s="17">
        <v>145</v>
      </c>
      <c r="Q1733" s="17">
        <v>4</v>
      </c>
      <c r="R1733" s="17">
        <f t="shared" si="245"/>
        <v>0.42674391698803016</v>
      </c>
      <c r="S1733" s="17">
        <f t="shared" si="246"/>
        <v>0.3439945909823911</v>
      </c>
      <c r="T1733" s="17">
        <f t="shared" si="247"/>
        <v>0.30192622799302171</v>
      </c>
      <c r="U1733" s="17">
        <f t="shared" si="248"/>
        <v>0.45287253595681493</v>
      </c>
      <c r="W1733" s="17">
        <v>145</v>
      </c>
      <c r="X1733" s="17">
        <v>4</v>
      </c>
      <c r="Y1733" s="17">
        <f t="shared" si="249"/>
        <v>0.27973352394784146</v>
      </c>
      <c r="Z1733" s="17">
        <f t="shared" si="250"/>
        <v>0.22549078106062309</v>
      </c>
      <c r="AA1733" s="17">
        <f t="shared" si="251"/>
        <v>0.19791468458386108</v>
      </c>
      <c r="AB1733" s="17">
        <f t="shared" si="252"/>
        <v>0.29686101040767443</v>
      </c>
      <c r="AD1733" s="17">
        <v>145</v>
      </c>
      <c r="AE1733" s="17">
        <v>4</v>
      </c>
      <c r="AF1733" s="17">
        <f>SUMPRODUCT(Y1733:AB1733,'Coded Choice Data'!C1733:F1733)</f>
        <v>0.29686101040767443</v>
      </c>
      <c r="AG1733" s="17">
        <f t="shared" si="253"/>
        <v>-1.2144912281408544</v>
      </c>
    </row>
    <row r="1734" spans="9:33" x14ac:dyDescent="0.3">
      <c r="I1734" s="16">
        <v>145</v>
      </c>
      <c r="J1734" s="16">
        <v>5</v>
      </c>
      <c r="K1734" s="17">
        <f>SUMPRODUCT($A$2:$G$2,'Des Matrix All Tasks All Resp'!C1735:I1735)</f>
        <v>1.3392610796480227</v>
      </c>
      <c r="L1734" s="17">
        <f>SUMPRODUCT($A$2:$G$2,'Des Matrix All Tasks All Resp'!J1735:P1735)</f>
        <v>0.65706357561691719</v>
      </c>
      <c r="M1734" s="17">
        <f>SUMPRODUCT($A$2:$G$2,'Des Matrix All Tasks All Resp'!Q1735:W1735)</f>
        <v>0.66584189037001906</v>
      </c>
      <c r="N1734" s="17">
        <f>SUMPRODUCT($A$2:$G$2,'Des Matrix All Tasks All Resp'!X1735:AD1735)</f>
        <v>-0.79214457067197641</v>
      </c>
      <c r="P1734" s="17">
        <v>145</v>
      </c>
      <c r="Q1734" s="17">
        <v>5</v>
      </c>
      <c r="R1734" s="17">
        <f t="shared" si="245"/>
        <v>3.8162225787435333</v>
      </c>
      <c r="S1734" s="17">
        <f t="shared" si="246"/>
        <v>1.9291192963151294</v>
      </c>
      <c r="T1734" s="17">
        <f t="shared" si="247"/>
        <v>1.9461282584821706</v>
      </c>
      <c r="U1734" s="17">
        <f t="shared" si="248"/>
        <v>0.45287253595681493</v>
      </c>
      <c r="W1734" s="17">
        <v>145</v>
      </c>
      <c r="X1734" s="17">
        <v>5</v>
      </c>
      <c r="Y1734" s="17">
        <f t="shared" si="249"/>
        <v>0.46857342987741968</v>
      </c>
      <c r="Z1734" s="17">
        <f t="shared" si="250"/>
        <v>0.23686617503707263</v>
      </c>
      <c r="AA1734" s="17">
        <f t="shared" si="251"/>
        <v>0.23895461395194584</v>
      </c>
      <c r="AB1734" s="17">
        <f t="shared" si="252"/>
        <v>5.5605781133561828E-2</v>
      </c>
      <c r="AD1734" s="17">
        <v>145</v>
      </c>
      <c r="AE1734" s="17">
        <v>5</v>
      </c>
      <c r="AF1734" s="17">
        <f>SUMPRODUCT(Y1734:AB1734,'Coded Choice Data'!C1734:F1734)</f>
        <v>0.23686617503707263</v>
      </c>
      <c r="AG1734" s="17">
        <f t="shared" si="253"/>
        <v>-1.4402599596196284</v>
      </c>
    </row>
    <row r="1735" spans="9:33" x14ac:dyDescent="0.3">
      <c r="I1735" s="16">
        <v>145</v>
      </c>
      <c r="J1735" s="16">
        <v>6</v>
      </c>
      <c r="K1735" s="17">
        <f>SUMPRODUCT($A$2:$G$2,'Des Matrix All Tasks All Resp'!C1736:I1736)</f>
        <v>-0.68125478487649804</v>
      </c>
      <c r="L1735" s="17">
        <f>SUMPRODUCT($A$2:$G$2,'Des Matrix All Tasks All Resp'!J1736:P1736)</f>
        <v>-0.29981689164942416</v>
      </c>
      <c r="M1735" s="17">
        <f>SUMPRODUCT($A$2:$G$2,'Des Matrix All Tasks All Resp'!Q1736:W1736)</f>
        <v>-0.69446976714678621</v>
      </c>
      <c r="N1735" s="17">
        <f>SUMPRODUCT($A$2:$G$2,'Des Matrix All Tasks All Resp'!X1736:AD1736)</f>
        <v>-0.79214457067197641</v>
      </c>
      <c r="P1735" s="17">
        <v>145</v>
      </c>
      <c r="Q1735" s="17">
        <v>6</v>
      </c>
      <c r="R1735" s="17">
        <f t="shared" si="245"/>
        <v>0.50598169568907869</v>
      </c>
      <c r="S1735" s="17">
        <f t="shared" si="246"/>
        <v>0.74095388310426558</v>
      </c>
      <c r="T1735" s="17">
        <f t="shared" si="247"/>
        <v>0.49933914382267025</v>
      </c>
      <c r="U1735" s="17">
        <f t="shared" si="248"/>
        <v>0.45287253595681493</v>
      </c>
      <c r="W1735" s="17">
        <v>145</v>
      </c>
      <c r="X1735" s="17">
        <v>6</v>
      </c>
      <c r="Y1735" s="17">
        <f t="shared" si="249"/>
        <v>0.23008086144146769</v>
      </c>
      <c r="Z1735" s="17">
        <f t="shared" si="250"/>
        <v>0.33692781609591671</v>
      </c>
      <c r="AA1735" s="17">
        <f t="shared" si="251"/>
        <v>0.22706034890393112</v>
      </c>
      <c r="AB1735" s="17">
        <f t="shared" si="252"/>
        <v>0.20593097355868456</v>
      </c>
      <c r="AD1735" s="17">
        <v>145</v>
      </c>
      <c r="AE1735" s="17">
        <v>6</v>
      </c>
      <c r="AF1735" s="17">
        <f>SUMPRODUCT(Y1735:AB1735,'Coded Choice Data'!C1735:F1735)</f>
        <v>0.20593097355868456</v>
      </c>
      <c r="AG1735" s="17">
        <f t="shared" si="253"/>
        <v>-1.5802142461565509</v>
      </c>
    </row>
    <row r="1736" spans="9:33" x14ac:dyDescent="0.3">
      <c r="I1736" s="16">
        <v>145</v>
      </c>
      <c r="J1736" s="16">
        <v>7</v>
      </c>
      <c r="K1736" s="17">
        <f>SUMPRODUCT($A$2:$G$2,'Des Matrix All Tasks All Resp'!C1737:I1737)</f>
        <v>0.66584189037001906</v>
      </c>
      <c r="L1736" s="17">
        <f>SUMPRODUCT($A$2:$G$2,'Des Matrix All Tasks All Resp'!J1737:P1737)</f>
        <v>-0.8515711716844464</v>
      </c>
      <c r="M1736" s="17">
        <f>SUMPRODUCT($A$2:$G$2,'Des Matrix All Tasks All Resp'!Q1737:W1737)</f>
        <v>-0.29981689164942416</v>
      </c>
      <c r="N1736" s="17">
        <f>SUMPRODUCT($A$2:$G$2,'Des Matrix All Tasks All Resp'!X1737:AD1737)</f>
        <v>-0.79214457067197641</v>
      </c>
      <c r="P1736" s="17">
        <v>145</v>
      </c>
      <c r="Q1736" s="17">
        <v>7</v>
      </c>
      <c r="R1736" s="17">
        <f t="shared" si="245"/>
        <v>1.9461282584821706</v>
      </c>
      <c r="S1736" s="17">
        <f t="shared" si="246"/>
        <v>0.42674391698803016</v>
      </c>
      <c r="T1736" s="17">
        <f t="shared" si="247"/>
        <v>0.74095388310426558</v>
      </c>
      <c r="U1736" s="17">
        <f t="shared" si="248"/>
        <v>0.45287253595681493</v>
      </c>
      <c r="W1736" s="17">
        <v>145</v>
      </c>
      <c r="X1736" s="17">
        <v>7</v>
      </c>
      <c r="Y1736" s="17">
        <f t="shared" si="249"/>
        <v>0.54563855254439342</v>
      </c>
      <c r="Z1736" s="17">
        <f t="shared" si="250"/>
        <v>0.1196467561465229</v>
      </c>
      <c r="AA1736" s="17">
        <f t="shared" si="251"/>
        <v>0.20774221972115875</v>
      </c>
      <c r="AB1736" s="17">
        <f t="shared" si="252"/>
        <v>0.12697247158792493</v>
      </c>
      <c r="AD1736" s="17">
        <v>145</v>
      </c>
      <c r="AE1736" s="17">
        <v>7</v>
      </c>
      <c r="AF1736" s="17">
        <f>SUMPRODUCT(Y1736:AB1736,'Coded Choice Data'!C1736:F1736)</f>
        <v>0.12697247158792493</v>
      </c>
      <c r="AG1736" s="17">
        <f t="shared" si="253"/>
        <v>-2.0637849751694031</v>
      </c>
    </row>
    <row r="1737" spans="9:33" x14ac:dyDescent="0.3">
      <c r="I1737" s="16">
        <v>145</v>
      </c>
      <c r="J1737" s="16">
        <v>8</v>
      </c>
      <c r="K1737" s="17">
        <f>SUMPRODUCT($A$2:$G$2,'Des Matrix All Tasks All Resp'!C1738:I1738)</f>
        <v>-1.1975725696168413</v>
      </c>
      <c r="L1737" s="17">
        <f>SUMPRODUCT($A$2:$G$2,'Des Matrix All Tasks All Resp'!J1738:P1738)</f>
        <v>-0.68125478487649804</v>
      </c>
      <c r="M1737" s="17">
        <f>SUMPRODUCT($A$2:$G$2,'Des Matrix All Tasks All Resp'!Q1738:W1738)</f>
        <v>0.65706357561691719</v>
      </c>
      <c r="N1737" s="17">
        <f>SUMPRODUCT($A$2:$G$2,'Des Matrix All Tasks All Resp'!X1738:AD1738)</f>
        <v>-0.79214457067197641</v>
      </c>
      <c r="P1737" s="17">
        <v>145</v>
      </c>
      <c r="Q1737" s="17">
        <v>8</v>
      </c>
      <c r="R1737" s="17">
        <f t="shared" si="245"/>
        <v>0.30192622799302171</v>
      </c>
      <c r="S1737" s="17">
        <f t="shared" si="246"/>
        <v>0.50598169568907869</v>
      </c>
      <c r="T1737" s="17">
        <f t="shared" si="247"/>
        <v>1.9291192963151294</v>
      </c>
      <c r="U1737" s="17">
        <f t="shared" si="248"/>
        <v>0.45287253595681493</v>
      </c>
      <c r="W1737" s="17">
        <v>145</v>
      </c>
      <c r="X1737" s="17">
        <v>8</v>
      </c>
      <c r="Y1737" s="17">
        <f t="shared" si="249"/>
        <v>9.4650694721508805E-2</v>
      </c>
      <c r="Z1737" s="17">
        <f t="shared" si="250"/>
        <v>0.15861993617343256</v>
      </c>
      <c r="AA1737" s="17">
        <f t="shared" si="251"/>
        <v>0.60475859553716993</v>
      </c>
      <c r="AB1737" s="17">
        <f t="shared" si="252"/>
        <v>0.14197077356788865</v>
      </c>
      <c r="AD1737" s="17">
        <v>145</v>
      </c>
      <c r="AE1737" s="17">
        <v>8</v>
      </c>
      <c r="AF1737" s="17">
        <f>SUMPRODUCT(Y1737:AB1737,'Coded Choice Data'!C1737:F1737)</f>
        <v>0.60475859553716993</v>
      </c>
      <c r="AG1737" s="17">
        <f t="shared" si="253"/>
        <v>-0.5029259162202605</v>
      </c>
    </row>
    <row r="1738" spans="9:33" x14ac:dyDescent="0.3">
      <c r="I1738" s="16">
        <v>145</v>
      </c>
      <c r="J1738" s="16">
        <v>9</v>
      </c>
      <c r="K1738" s="17">
        <f>SUMPRODUCT($A$2:$G$2,'Des Matrix All Tasks All Resp'!C1739:I1739)</f>
        <v>-1.0671293456207582</v>
      </c>
      <c r="L1738" s="17">
        <f>SUMPRODUCT($A$2:$G$2,'Des Matrix All Tasks All Resp'!J1739:P1739)</f>
        <v>-0.69446976714678621</v>
      </c>
      <c r="M1738" s="17">
        <f>SUMPRODUCT($A$2:$G$2,'Des Matrix All Tasks All Resp'!Q1739:W1739)</f>
        <v>1.3392610796480227</v>
      </c>
      <c r="N1738" s="17">
        <f>SUMPRODUCT($A$2:$G$2,'Des Matrix All Tasks All Resp'!X1739:AD1739)</f>
        <v>-0.79214457067197641</v>
      </c>
      <c r="P1738" s="17">
        <v>145</v>
      </c>
      <c r="Q1738" s="17">
        <v>9</v>
      </c>
      <c r="R1738" s="17">
        <f t="shared" si="245"/>
        <v>0.3439945909823911</v>
      </c>
      <c r="S1738" s="17">
        <f t="shared" si="246"/>
        <v>0.49933914382267025</v>
      </c>
      <c r="T1738" s="17">
        <f t="shared" si="247"/>
        <v>3.8162225787435333</v>
      </c>
      <c r="U1738" s="17">
        <f t="shared" si="248"/>
        <v>0.45287253595681493</v>
      </c>
      <c r="W1738" s="17">
        <v>145</v>
      </c>
      <c r="X1738" s="17">
        <v>9</v>
      </c>
      <c r="Y1738" s="17">
        <f t="shared" si="249"/>
        <v>6.7285941987372616E-2</v>
      </c>
      <c r="Z1738" s="17">
        <f t="shared" si="250"/>
        <v>9.7671607473026778E-2</v>
      </c>
      <c r="AA1738" s="17">
        <f t="shared" si="251"/>
        <v>0.7464597926116322</v>
      </c>
      <c r="AB1738" s="17">
        <f t="shared" si="252"/>
        <v>8.8582657927968433E-2</v>
      </c>
      <c r="AD1738" s="17">
        <v>145</v>
      </c>
      <c r="AE1738" s="17">
        <v>9</v>
      </c>
      <c r="AF1738" s="17">
        <f>SUMPRODUCT(Y1738:AB1738,'Coded Choice Data'!C1738:F1738)</f>
        <v>0.7464597926116322</v>
      </c>
      <c r="AG1738" s="17">
        <f t="shared" si="253"/>
        <v>-0.29241352465689846</v>
      </c>
    </row>
    <row r="1739" spans="9:33" x14ac:dyDescent="0.3">
      <c r="I1739" s="16">
        <v>145</v>
      </c>
      <c r="J1739" s="16">
        <v>10</v>
      </c>
      <c r="K1739" s="17">
        <f>SUMPRODUCT($A$2:$G$2,'Des Matrix All Tasks All Resp'!C1740:I1740)</f>
        <v>-0.29981689164942416</v>
      </c>
      <c r="L1739" s="17">
        <f>SUMPRODUCT($A$2:$G$2,'Des Matrix All Tasks All Resp'!J1740:P1740)</f>
        <v>1.3392610796480227</v>
      </c>
      <c r="M1739" s="17">
        <f>SUMPRODUCT($A$2:$G$2,'Des Matrix All Tasks All Resp'!Q1740:W1740)</f>
        <v>-1.1975725696168413</v>
      </c>
      <c r="N1739" s="17">
        <f>SUMPRODUCT($A$2:$G$2,'Des Matrix All Tasks All Resp'!X1740:AD1740)</f>
        <v>-0.79214457067197641</v>
      </c>
      <c r="P1739" s="17">
        <v>145</v>
      </c>
      <c r="Q1739" s="17">
        <v>10</v>
      </c>
      <c r="R1739" s="17">
        <f t="shared" si="245"/>
        <v>0.74095388310426558</v>
      </c>
      <c r="S1739" s="17">
        <f t="shared" si="246"/>
        <v>3.8162225787435333</v>
      </c>
      <c r="T1739" s="17">
        <f t="shared" si="247"/>
        <v>0.30192622799302171</v>
      </c>
      <c r="U1739" s="17">
        <f t="shared" si="248"/>
        <v>0.45287253595681493</v>
      </c>
      <c r="W1739" s="17">
        <v>145</v>
      </c>
      <c r="X1739" s="17">
        <v>10</v>
      </c>
      <c r="Y1739" s="17">
        <f t="shared" si="249"/>
        <v>0.13948745082729661</v>
      </c>
      <c r="Z1739" s="17">
        <f t="shared" si="250"/>
        <v>0.71841874566922448</v>
      </c>
      <c r="AA1739" s="17">
        <f t="shared" si="251"/>
        <v>5.6838786921805544E-2</v>
      </c>
      <c r="AB1739" s="17">
        <f t="shared" si="252"/>
        <v>8.525501658167324E-2</v>
      </c>
      <c r="AD1739" s="17">
        <v>145</v>
      </c>
      <c r="AE1739" s="17">
        <v>10</v>
      </c>
      <c r="AF1739" s="17">
        <f>SUMPRODUCT(Y1739:AB1739,'Coded Choice Data'!C1739:F1739)</f>
        <v>0.13948745082729661</v>
      </c>
      <c r="AG1739" s="17">
        <f t="shared" si="253"/>
        <v>-1.9697806399944653</v>
      </c>
    </row>
    <row r="1740" spans="9:33" x14ac:dyDescent="0.3">
      <c r="I1740" s="16">
        <v>145</v>
      </c>
      <c r="J1740" s="16">
        <v>11</v>
      </c>
      <c r="K1740" s="17">
        <f>SUMPRODUCT($A$2:$G$2,'Des Matrix All Tasks All Resp'!C1741:I1741)</f>
        <v>-1.0671293456207582</v>
      </c>
      <c r="L1740" s="17">
        <f>SUMPRODUCT($A$2:$G$2,'Des Matrix All Tasks All Resp'!J1741:P1741)</f>
        <v>0.66584189037001906</v>
      </c>
      <c r="M1740" s="17">
        <f>SUMPRODUCT($A$2:$G$2,'Des Matrix All Tasks All Resp'!Q1741:W1741)</f>
        <v>-0.68125478487649804</v>
      </c>
      <c r="N1740" s="17">
        <f>SUMPRODUCT($A$2:$G$2,'Des Matrix All Tasks All Resp'!X1741:AD1741)</f>
        <v>-0.79214457067197641</v>
      </c>
      <c r="P1740" s="17">
        <v>145</v>
      </c>
      <c r="Q1740" s="17">
        <v>11</v>
      </c>
      <c r="R1740" s="17">
        <f t="shared" si="245"/>
        <v>0.3439945909823911</v>
      </c>
      <c r="S1740" s="17">
        <f t="shared" si="246"/>
        <v>1.9461282584821706</v>
      </c>
      <c r="T1740" s="17">
        <f t="shared" si="247"/>
        <v>0.50598169568907869</v>
      </c>
      <c r="U1740" s="17">
        <f t="shared" si="248"/>
        <v>0.45287253595681493</v>
      </c>
      <c r="W1740" s="17">
        <v>145</v>
      </c>
      <c r="X1740" s="17">
        <v>11</v>
      </c>
      <c r="Y1740" s="17">
        <f t="shared" si="249"/>
        <v>0.10587781396870258</v>
      </c>
      <c r="Z1740" s="17">
        <f t="shared" si="250"/>
        <v>0.59899722586439763</v>
      </c>
      <c r="AA1740" s="17">
        <f t="shared" si="251"/>
        <v>0.15573569251407005</v>
      </c>
      <c r="AB1740" s="17">
        <f t="shared" si="252"/>
        <v>0.1393892676528298</v>
      </c>
      <c r="AD1740" s="17">
        <v>145</v>
      </c>
      <c r="AE1740" s="17">
        <v>11</v>
      </c>
      <c r="AF1740" s="17">
        <f>SUMPRODUCT(Y1740:AB1740,'Coded Choice Data'!C1740:F1740)</f>
        <v>0.59899722586439763</v>
      </c>
      <c r="AG1740" s="17">
        <f t="shared" si="253"/>
        <v>-0.51249831215554631</v>
      </c>
    </row>
    <row r="1741" spans="9:33" x14ac:dyDescent="0.3">
      <c r="I1741" s="16">
        <v>145</v>
      </c>
      <c r="J1741" s="16">
        <v>12</v>
      </c>
      <c r="K1741" s="17">
        <f>SUMPRODUCT($A$2:$G$2,'Des Matrix All Tasks All Resp'!C1742:I1742)</f>
        <v>0.65706357561691719</v>
      </c>
      <c r="L1741" s="17">
        <f>SUMPRODUCT($A$2:$G$2,'Des Matrix All Tasks All Resp'!J1742:P1742)</f>
        <v>-0.8515711716844464</v>
      </c>
      <c r="M1741" s="17">
        <f>SUMPRODUCT($A$2:$G$2,'Des Matrix All Tasks All Resp'!Q1742:W1742)</f>
        <v>-0.69446976714678621</v>
      </c>
      <c r="N1741" s="17">
        <f>SUMPRODUCT($A$2:$G$2,'Des Matrix All Tasks All Resp'!X1742:AD1742)</f>
        <v>-0.79214457067197641</v>
      </c>
      <c r="P1741" s="17">
        <v>145</v>
      </c>
      <c r="Q1741" s="17">
        <v>12</v>
      </c>
      <c r="R1741" s="17">
        <f t="shared" si="245"/>
        <v>1.9291192963151294</v>
      </c>
      <c r="S1741" s="17">
        <f t="shared" si="246"/>
        <v>0.42674391698803016</v>
      </c>
      <c r="T1741" s="17">
        <f t="shared" si="247"/>
        <v>0.49933914382267025</v>
      </c>
      <c r="U1741" s="17">
        <f t="shared" si="248"/>
        <v>0.45287253595681493</v>
      </c>
      <c r="W1741" s="17">
        <v>145</v>
      </c>
      <c r="X1741" s="17">
        <v>12</v>
      </c>
      <c r="Y1741" s="17">
        <f t="shared" si="249"/>
        <v>0.58315466205103683</v>
      </c>
      <c r="Z1741" s="17">
        <f t="shared" si="250"/>
        <v>0.1290006819012392</v>
      </c>
      <c r="AA1741" s="17">
        <f t="shared" si="251"/>
        <v>0.15094553780109821</v>
      </c>
      <c r="AB1741" s="17">
        <f t="shared" si="252"/>
        <v>0.13689911824662579</v>
      </c>
      <c r="AD1741" s="17">
        <v>145</v>
      </c>
      <c r="AE1741" s="17">
        <v>12</v>
      </c>
      <c r="AF1741" s="17">
        <f>SUMPRODUCT(Y1741:AB1741,'Coded Choice Data'!C1741:F1741)</f>
        <v>0.58315466205103683</v>
      </c>
      <c r="AG1741" s="17">
        <f t="shared" si="253"/>
        <v>-0.53930284127695449</v>
      </c>
    </row>
    <row r="1742" spans="9:33" x14ac:dyDescent="0.3">
      <c r="I1742" s="16">
        <v>146</v>
      </c>
      <c r="J1742" s="16">
        <v>1</v>
      </c>
      <c r="K1742" s="17">
        <f>SUMPRODUCT($A$2:$G$2,'Des Matrix All Tasks All Resp'!C1743:I1743)</f>
        <v>-0.69446976714678621</v>
      </c>
      <c r="L1742" s="17">
        <f>SUMPRODUCT($A$2:$G$2,'Des Matrix All Tasks All Resp'!J1743:P1743)</f>
        <v>-1.1975725696168413</v>
      </c>
      <c r="M1742" s="17">
        <f>SUMPRODUCT($A$2:$G$2,'Des Matrix All Tasks All Resp'!Q1743:W1743)</f>
        <v>0.66584189037001906</v>
      </c>
      <c r="N1742" s="17">
        <f>SUMPRODUCT($A$2:$G$2,'Des Matrix All Tasks All Resp'!X1743:AD1743)</f>
        <v>-0.79214457067197641</v>
      </c>
      <c r="P1742" s="17">
        <v>146</v>
      </c>
      <c r="Q1742" s="17">
        <v>1</v>
      </c>
      <c r="R1742" s="17">
        <f t="shared" si="245"/>
        <v>0.49933914382267025</v>
      </c>
      <c r="S1742" s="17">
        <f t="shared" si="246"/>
        <v>0.30192622799302171</v>
      </c>
      <c r="T1742" s="17">
        <f t="shared" si="247"/>
        <v>1.9461282584821706</v>
      </c>
      <c r="U1742" s="17">
        <f t="shared" si="248"/>
        <v>0.45287253595681493</v>
      </c>
      <c r="W1742" s="17">
        <v>146</v>
      </c>
      <c r="X1742" s="17">
        <v>1</v>
      </c>
      <c r="Y1742" s="17">
        <f t="shared" si="249"/>
        <v>0.15603050430241394</v>
      </c>
      <c r="Z1742" s="17">
        <f t="shared" si="250"/>
        <v>9.4344098992981823E-2</v>
      </c>
      <c r="AA1742" s="17">
        <f t="shared" si="251"/>
        <v>0.60811449966355624</v>
      </c>
      <c r="AB1742" s="17">
        <f t="shared" si="252"/>
        <v>0.14151089704104794</v>
      </c>
      <c r="AD1742" s="17">
        <v>146</v>
      </c>
      <c r="AE1742" s="17">
        <v>1</v>
      </c>
      <c r="AF1742" s="17">
        <f>SUMPRODUCT(Y1742:AB1742,'Coded Choice Data'!C1742:F1742)</f>
        <v>0.60811449966355624</v>
      </c>
      <c r="AG1742" s="17">
        <f t="shared" si="253"/>
        <v>-0.49739209293123748</v>
      </c>
    </row>
    <row r="1743" spans="9:33" x14ac:dyDescent="0.3">
      <c r="I1743" s="16">
        <v>146</v>
      </c>
      <c r="J1743" s="16">
        <v>2</v>
      </c>
      <c r="K1743" s="17">
        <f>SUMPRODUCT($A$2:$G$2,'Des Matrix All Tasks All Resp'!C1744:I1744)</f>
        <v>-0.29981689164942416</v>
      </c>
      <c r="L1743" s="17">
        <f>SUMPRODUCT($A$2:$G$2,'Des Matrix All Tasks All Resp'!J1744:P1744)</f>
        <v>0.65706357561691719</v>
      </c>
      <c r="M1743" s="17">
        <f>SUMPRODUCT($A$2:$G$2,'Des Matrix All Tasks All Resp'!Q1744:W1744)</f>
        <v>-1.0671293456207582</v>
      </c>
      <c r="N1743" s="17">
        <f>SUMPRODUCT($A$2:$G$2,'Des Matrix All Tasks All Resp'!X1744:AD1744)</f>
        <v>-0.79214457067197641</v>
      </c>
      <c r="P1743" s="17">
        <v>146</v>
      </c>
      <c r="Q1743" s="17">
        <v>2</v>
      </c>
      <c r="R1743" s="17">
        <f t="shared" si="245"/>
        <v>0.74095388310426558</v>
      </c>
      <c r="S1743" s="17">
        <f t="shared" si="246"/>
        <v>1.9291192963151294</v>
      </c>
      <c r="T1743" s="17">
        <f t="shared" si="247"/>
        <v>0.3439945909823911</v>
      </c>
      <c r="U1743" s="17">
        <f t="shared" si="248"/>
        <v>0.45287253595681493</v>
      </c>
      <c r="W1743" s="17">
        <v>146</v>
      </c>
      <c r="X1743" s="17">
        <v>2</v>
      </c>
      <c r="Y1743" s="17">
        <f t="shared" si="249"/>
        <v>0.21371982717594143</v>
      </c>
      <c r="Z1743" s="17">
        <f t="shared" si="250"/>
        <v>0.55643279833142645</v>
      </c>
      <c r="AA1743" s="17">
        <f t="shared" si="251"/>
        <v>9.922137694481846E-2</v>
      </c>
      <c r="AB1743" s="17">
        <f t="shared" si="252"/>
        <v>0.13062599754781365</v>
      </c>
      <c r="AD1743" s="17">
        <v>146</v>
      </c>
      <c r="AE1743" s="17">
        <v>2</v>
      </c>
      <c r="AF1743" s="17">
        <f>SUMPRODUCT(Y1743:AB1743,'Coded Choice Data'!C1743:F1743)</f>
        <v>0.55643279833142645</v>
      </c>
      <c r="AG1743" s="17">
        <f t="shared" si="253"/>
        <v>-0.58620887327365379</v>
      </c>
    </row>
    <row r="1744" spans="9:33" x14ac:dyDescent="0.3">
      <c r="I1744" s="16">
        <v>146</v>
      </c>
      <c r="J1744" s="16">
        <v>3</v>
      </c>
      <c r="K1744" s="17">
        <f>SUMPRODUCT($A$2:$G$2,'Des Matrix All Tasks All Resp'!C1745:I1745)</f>
        <v>1.3392610796480227</v>
      </c>
      <c r="L1744" s="17">
        <f>SUMPRODUCT($A$2:$G$2,'Des Matrix All Tasks All Resp'!J1745:P1745)</f>
        <v>-0.68125478487649804</v>
      </c>
      <c r="M1744" s="17">
        <f>SUMPRODUCT($A$2:$G$2,'Des Matrix All Tasks All Resp'!Q1745:W1745)</f>
        <v>-0.8515711716844464</v>
      </c>
      <c r="N1744" s="17">
        <f>SUMPRODUCT($A$2:$G$2,'Des Matrix All Tasks All Resp'!X1745:AD1745)</f>
        <v>-0.79214457067197641</v>
      </c>
      <c r="P1744" s="17">
        <v>146</v>
      </c>
      <c r="Q1744" s="17">
        <v>3</v>
      </c>
      <c r="R1744" s="17">
        <f t="shared" si="245"/>
        <v>3.8162225787435333</v>
      </c>
      <c r="S1744" s="17">
        <f t="shared" si="246"/>
        <v>0.50598169568907869</v>
      </c>
      <c r="T1744" s="17">
        <f t="shared" si="247"/>
        <v>0.42674391698803016</v>
      </c>
      <c r="U1744" s="17">
        <f t="shared" si="248"/>
        <v>0.45287253595681493</v>
      </c>
      <c r="W1744" s="17">
        <v>146</v>
      </c>
      <c r="X1744" s="17">
        <v>3</v>
      </c>
      <c r="Y1744" s="17">
        <f t="shared" si="249"/>
        <v>0.73363208360075771</v>
      </c>
      <c r="Z1744" s="17">
        <f t="shared" si="250"/>
        <v>9.7270114101793301E-2</v>
      </c>
      <c r="AA1744" s="17">
        <f t="shared" si="251"/>
        <v>8.2037413312237836E-2</v>
      </c>
      <c r="AB1744" s="17">
        <f t="shared" si="252"/>
        <v>8.7060388985211054E-2</v>
      </c>
      <c r="AD1744" s="17">
        <v>146</v>
      </c>
      <c r="AE1744" s="17">
        <v>3</v>
      </c>
      <c r="AF1744" s="17">
        <f>SUMPRODUCT(Y1744:AB1744,'Coded Choice Data'!C1744:F1744)</f>
        <v>8.2037413312237836E-2</v>
      </c>
      <c r="AG1744" s="17">
        <f t="shared" si="253"/>
        <v>-2.5005798758674453</v>
      </c>
    </row>
    <row r="1745" spans="9:33" x14ac:dyDescent="0.3">
      <c r="I1745" s="16">
        <v>146</v>
      </c>
      <c r="J1745" s="16">
        <v>4</v>
      </c>
      <c r="K1745" s="17">
        <f>SUMPRODUCT($A$2:$G$2,'Des Matrix All Tasks All Resp'!C1746:I1746)</f>
        <v>-0.8515711716844464</v>
      </c>
      <c r="L1745" s="17">
        <f>SUMPRODUCT($A$2:$G$2,'Des Matrix All Tasks All Resp'!J1746:P1746)</f>
        <v>-1.0671293456207582</v>
      </c>
      <c r="M1745" s="17">
        <f>SUMPRODUCT($A$2:$G$2,'Des Matrix All Tasks All Resp'!Q1746:W1746)</f>
        <v>-1.1975725696168413</v>
      </c>
      <c r="N1745" s="17">
        <f>SUMPRODUCT($A$2:$G$2,'Des Matrix All Tasks All Resp'!X1746:AD1746)</f>
        <v>-0.79214457067197641</v>
      </c>
      <c r="P1745" s="17">
        <v>146</v>
      </c>
      <c r="Q1745" s="17">
        <v>4</v>
      </c>
      <c r="R1745" s="17">
        <f t="shared" si="245"/>
        <v>0.42674391698803016</v>
      </c>
      <c r="S1745" s="17">
        <f t="shared" si="246"/>
        <v>0.3439945909823911</v>
      </c>
      <c r="T1745" s="17">
        <f t="shared" si="247"/>
        <v>0.30192622799302171</v>
      </c>
      <c r="U1745" s="17">
        <f t="shared" si="248"/>
        <v>0.45287253595681493</v>
      </c>
      <c r="W1745" s="17">
        <v>146</v>
      </c>
      <c r="X1745" s="17">
        <v>4</v>
      </c>
      <c r="Y1745" s="17">
        <f t="shared" si="249"/>
        <v>0.27973352394784146</v>
      </c>
      <c r="Z1745" s="17">
        <f t="shared" si="250"/>
        <v>0.22549078106062309</v>
      </c>
      <c r="AA1745" s="17">
        <f t="shared" si="251"/>
        <v>0.19791468458386108</v>
      </c>
      <c r="AB1745" s="17">
        <f t="shared" si="252"/>
        <v>0.29686101040767443</v>
      </c>
      <c r="AD1745" s="17">
        <v>146</v>
      </c>
      <c r="AE1745" s="17">
        <v>4</v>
      </c>
      <c r="AF1745" s="17">
        <f>SUMPRODUCT(Y1745:AB1745,'Coded Choice Data'!C1745:F1745)</f>
        <v>0.27973352394784146</v>
      </c>
      <c r="AG1745" s="17">
        <f t="shared" si="253"/>
        <v>-1.2739178291533244</v>
      </c>
    </row>
    <row r="1746" spans="9:33" x14ac:dyDescent="0.3">
      <c r="I1746" s="16">
        <v>146</v>
      </c>
      <c r="J1746" s="16">
        <v>5</v>
      </c>
      <c r="K1746" s="17">
        <f>SUMPRODUCT($A$2:$G$2,'Des Matrix All Tasks All Resp'!C1747:I1747)</f>
        <v>1.3392610796480227</v>
      </c>
      <c r="L1746" s="17">
        <f>SUMPRODUCT($A$2:$G$2,'Des Matrix All Tasks All Resp'!J1747:P1747)</f>
        <v>0.65706357561691719</v>
      </c>
      <c r="M1746" s="17">
        <f>SUMPRODUCT($A$2:$G$2,'Des Matrix All Tasks All Resp'!Q1747:W1747)</f>
        <v>0.66584189037001906</v>
      </c>
      <c r="N1746" s="17">
        <f>SUMPRODUCT($A$2:$G$2,'Des Matrix All Tasks All Resp'!X1747:AD1747)</f>
        <v>-0.79214457067197641</v>
      </c>
      <c r="P1746" s="17">
        <v>146</v>
      </c>
      <c r="Q1746" s="17">
        <v>5</v>
      </c>
      <c r="R1746" s="17">
        <f t="shared" si="245"/>
        <v>3.8162225787435333</v>
      </c>
      <c r="S1746" s="17">
        <f t="shared" si="246"/>
        <v>1.9291192963151294</v>
      </c>
      <c r="T1746" s="17">
        <f t="shared" si="247"/>
        <v>1.9461282584821706</v>
      </c>
      <c r="U1746" s="17">
        <f t="shared" si="248"/>
        <v>0.45287253595681493</v>
      </c>
      <c r="W1746" s="17">
        <v>146</v>
      </c>
      <c r="X1746" s="17">
        <v>5</v>
      </c>
      <c r="Y1746" s="17">
        <f t="shared" si="249"/>
        <v>0.46857342987741968</v>
      </c>
      <c r="Z1746" s="17">
        <f t="shared" si="250"/>
        <v>0.23686617503707263</v>
      </c>
      <c r="AA1746" s="17">
        <f t="shared" si="251"/>
        <v>0.23895461395194584</v>
      </c>
      <c r="AB1746" s="17">
        <f t="shared" si="252"/>
        <v>5.5605781133561828E-2</v>
      </c>
      <c r="AD1746" s="17">
        <v>146</v>
      </c>
      <c r="AE1746" s="17">
        <v>5</v>
      </c>
      <c r="AF1746" s="17">
        <f>SUMPRODUCT(Y1746:AB1746,'Coded Choice Data'!C1746:F1746)</f>
        <v>0.23895461395194584</v>
      </c>
      <c r="AG1746" s="17">
        <f t="shared" si="253"/>
        <v>-1.4314816448665266</v>
      </c>
    </row>
    <row r="1747" spans="9:33" x14ac:dyDescent="0.3">
      <c r="I1747" s="16">
        <v>146</v>
      </c>
      <c r="J1747" s="16">
        <v>6</v>
      </c>
      <c r="K1747" s="17">
        <f>SUMPRODUCT($A$2:$G$2,'Des Matrix All Tasks All Resp'!C1748:I1748)</f>
        <v>-0.68125478487649804</v>
      </c>
      <c r="L1747" s="17">
        <f>SUMPRODUCT($A$2:$G$2,'Des Matrix All Tasks All Resp'!J1748:P1748)</f>
        <v>-0.29981689164942416</v>
      </c>
      <c r="M1747" s="17">
        <f>SUMPRODUCT($A$2:$G$2,'Des Matrix All Tasks All Resp'!Q1748:W1748)</f>
        <v>-0.69446976714678621</v>
      </c>
      <c r="N1747" s="17">
        <f>SUMPRODUCT($A$2:$G$2,'Des Matrix All Tasks All Resp'!X1748:AD1748)</f>
        <v>-0.79214457067197641</v>
      </c>
      <c r="P1747" s="17">
        <v>146</v>
      </c>
      <c r="Q1747" s="17">
        <v>6</v>
      </c>
      <c r="R1747" s="17">
        <f t="shared" si="245"/>
        <v>0.50598169568907869</v>
      </c>
      <c r="S1747" s="17">
        <f t="shared" si="246"/>
        <v>0.74095388310426558</v>
      </c>
      <c r="T1747" s="17">
        <f t="shared" si="247"/>
        <v>0.49933914382267025</v>
      </c>
      <c r="U1747" s="17">
        <f t="shared" si="248"/>
        <v>0.45287253595681493</v>
      </c>
      <c r="W1747" s="17">
        <v>146</v>
      </c>
      <c r="X1747" s="17">
        <v>6</v>
      </c>
      <c r="Y1747" s="17">
        <f t="shared" si="249"/>
        <v>0.23008086144146769</v>
      </c>
      <c r="Z1747" s="17">
        <f t="shared" si="250"/>
        <v>0.33692781609591671</v>
      </c>
      <c r="AA1747" s="17">
        <f t="shared" si="251"/>
        <v>0.22706034890393112</v>
      </c>
      <c r="AB1747" s="17">
        <f t="shared" si="252"/>
        <v>0.20593097355868456</v>
      </c>
      <c r="AD1747" s="17">
        <v>146</v>
      </c>
      <c r="AE1747" s="17">
        <v>6</v>
      </c>
      <c r="AF1747" s="17">
        <f>SUMPRODUCT(Y1747:AB1747,'Coded Choice Data'!C1747:F1747)</f>
        <v>0.20593097355868456</v>
      </c>
      <c r="AG1747" s="17">
        <f t="shared" si="253"/>
        <v>-1.5802142461565509</v>
      </c>
    </row>
    <row r="1748" spans="9:33" x14ac:dyDescent="0.3">
      <c r="I1748" s="16">
        <v>146</v>
      </c>
      <c r="J1748" s="16">
        <v>7</v>
      </c>
      <c r="K1748" s="17">
        <f>SUMPRODUCT($A$2:$G$2,'Des Matrix All Tasks All Resp'!C1749:I1749)</f>
        <v>0.66584189037001906</v>
      </c>
      <c r="L1748" s="17">
        <f>SUMPRODUCT($A$2:$G$2,'Des Matrix All Tasks All Resp'!J1749:P1749)</f>
        <v>-0.8515711716844464</v>
      </c>
      <c r="M1748" s="17">
        <f>SUMPRODUCT($A$2:$G$2,'Des Matrix All Tasks All Resp'!Q1749:W1749)</f>
        <v>-0.29981689164942416</v>
      </c>
      <c r="N1748" s="17">
        <f>SUMPRODUCT($A$2:$G$2,'Des Matrix All Tasks All Resp'!X1749:AD1749)</f>
        <v>-0.79214457067197641</v>
      </c>
      <c r="P1748" s="17">
        <v>146</v>
      </c>
      <c r="Q1748" s="17">
        <v>7</v>
      </c>
      <c r="R1748" s="17">
        <f t="shared" si="245"/>
        <v>1.9461282584821706</v>
      </c>
      <c r="S1748" s="17">
        <f t="shared" si="246"/>
        <v>0.42674391698803016</v>
      </c>
      <c r="T1748" s="17">
        <f t="shared" si="247"/>
        <v>0.74095388310426558</v>
      </c>
      <c r="U1748" s="17">
        <f t="shared" si="248"/>
        <v>0.45287253595681493</v>
      </c>
      <c r="W1748" s="17">
        <v>146</v>
      </c>
      <c r="X1748" s="17">
        <v>7</v>
      </c>
      <c r="Y1748" s="17">
        <f t="shared" si="249"/>
        <v>0.54563855254439342</v>
      </c>
      <c r="Z1748" s="17">
        <f t="shared" si="250"/>
        <v>0.1196467561465229</v>
      </c>
      <c r="AA1748" s="17">
        <f t="shared" si="251"/>
        <v>0.20774221972115875</v>
      </c>
      <c r="AB1748" s="17">
        <f t="shared" si="252"/>
        <v>0.12697247158792493</v>
      </c>
      <c r="AD1748" s="17">
        <v>146</v>
      </c>
      <c r="AE1748" s="17">
        <v>7</v>
      </c>
      <c r="AF1748" s="17">
        <f>SUMPRODUCT(Y1748:AB1748,'Coded Choice Data'!C1748:F1748)</f>
        <v>0.1196467561465229</v>
      </c>
      <c r="AG1748" s="17">
        <f t="shared" si="253"/>
        <v>-2.1232115761818728</v>
      </c>
    </row>
    <row r="1749" spans="9:33" x14ac:dyDescent="0.3">
      <c r="I1749" s="16">
        <v>146</v>
      </c>
      <c r="J1749" s="16">
        <v>8</v>
      </c>
      <c r="K1749" s="17">
        <f>SUMPRODUCT($A$2:$G$2,'Des Matrix All Tasks All Resp'!C1750:I1750)</f>
        <v>-1.1975725696168413</v>
      </c>
      <c r="L1749" s="17">
        <f>SUMPRODUCT($A$2:$G$2,'Des Matrix All Tasks All Resp'!J1750:P1750)</f>
        <v>-0.68125478487649804</v>
      </c>
      <c r="M1749" s="17">
        <f>SUMPRODUCT($A$2:$G$2,'Des Matrix All Tasks All Resp'!Q1750:W1750)</f>
        <v>0.65706357561691719</v>
      </c>
      <c r="N1749" s="17">
        <f>SUMPRODUCT($A$2:$G$2,'Des Matrix All Tasks All Resp'!X1750:AD1750)</f>
        <v>-0.79214457067197641</v>
      </c>
      <c r="P1749" s="17">
        <v>146</v>
      </c>
      <c r="Q1749" s="17">
        <v>8</v>
      </c>
      <c r="R1749" s="17">
        <f t="shared" si="245"/>
        <v>0.30192622799302171</v>
      </c>
      <c r="S1749" s="17">
        <f t="shared" si="246"/>
        <v>0.50598169568907869</v>
      </c>
      <c r="T1749" s="17">
        <f t="shared" si="247"/>
        <v>1.9291192963151294</v>
      </c>
      <c r="U1749" s="17">
        <f t="shared" si="248"/>
        <v>0.45287253595681493</v>
      </c>
      <c r="W1749" s="17">
        <v>146</v>
      </c>
      <c r="X1749" s="17">
        <v>8</v>
      </c>
      <c r="Y1749" s="17">
        <f t="shared" si="249"/>
        <v>9.4650694721508805E-2</v>
      </c>
      <c r="Z1749" s="17">
        <f t="shared" si="250"/>
        <v>0.15861993617343256</v>
      </c>
      <c r="AA1749" s="17">
        <f t="shared" si="251"/>
        <v>0.60475859553716993</v>
      </c>
      <c r="AB1749" s="17">
        <f t="shared" si="252"/>
        <v>0.14197077356788865</v>
      </c>
      <c r="AD1749" s="17">
        <v>146</v>
      </c>
      <c r="AE1749" s="17">
        <v>8</v>
      </c>
      <c r="AF1749" s="17">
        <f>SUMPRODUCT(Y1749:AB1749,'Coded Choice Data'!C1749:F1749)</f>
        <v>9.4650694721508805E-2</v>
      </c>
      <c r="AG1749" s="17">
        <f t="shared" si="253"/>
        <v>-2.3575620614540189</v>
      </c>
    </row>
    <row r="1750" spans="9:33" x14ac:dyDescent="0.3">
      <c r="I1750" s="16">
        <v>146</v>
      </c>
      <c r="J1750" s="16">
        <v>9</v>
      </c>
      <c r="K1750" s="17">
        <f>SUMPRODUCT($A$2:$G$2,'Des Matrix All Tasks All Resp'!C1751:I1751)</f>
        <v>-1.0671293456207582</v>
      </c>
      <c r="L1750" s="17">
        <f>SUMPRODUCT($A$2:$G$2,'Des Matrix All Tasks All Resp'!J1751:P1751)</f>
        <v>-0.69446976714678621</v>
      </c>
      <c r="M1750" s="17">
        <f>SUMPRODUCT($A$2:$G$2,'Des Matrix All Tasks All Resp'!Q1751:W1751)</f>
        <v>1.3392610796480227</v>
      </c>
      <c r="N1750" s="17">
        <f>SUMPRODUCT($A$2:$G$2,'Des Matrix All Tasks All Resp'!X1751:AD1751)</f>
        <v>-0.79214457067197641</v>
      </c>
      <c r="P1750" s="17">
        <v>146</v>
      </c>
      <c r="Q1750" s="17">
        <v>9</v>
      </c>
      <c r="R1750" s="17">
        <f t="shared" si="245"/>
        <v>0.3439945909823911</v>
      </c>
      <c r="S1750" s="17">
        <f t="shared" si="246"/>
        <v>0.49933914382267025</v>
      </c>
      <c r="T1750" s="17">
        <f t="shared" si="247"/>
        <v>3.8162225787435333</v>
      </c>
      <c r="U1750" s="17">
        <f t="shared" si="248"/>
        <v>0.45287253595681493</v>
      </c>
      <c r="W1750" s="17">
        <v>146</v>
      </c>
      <c r="X1750" s="17">
        <v>9</v>
      </c>
      <c r="Y1750" s="17">
        <f t="shared" si="249"/>
        <v>6.7285941987372616E-2</v>
      </c>
      <c r="Z1750" s="17">
        <f t="shared" si="250"/>
        <v>9.7671607473026778E-2</v>
      </c>
      <c r="AA1750" s="17">
        <f t="shared" si="251"/>
        <v>0.7464597926116322</v>
      </c>
      <c r="AB1750" s="17">
        <f t="shared" si="252"/>
        <v>8.8582657927968433E-2</v>
      </c>
      <c r="AD1750" s="17">
        <v>146</v>
      </c>
      <c r="AE1750" s="17">
        <v>9</v>
      </c>
      <c r="AF1750" s="17">
        <f>SUMPRODUCT(Y1750:AB1750,'Coded Choice Data'!C1750:F1750)</f>
        <v>9.7671607473026778E-2</v>
      </c>
      <c r="AG1750" s="17">
        <f t="shared" si="253"/>
        <v>-2.3261443714517074</v>
      </c>
    </row>
    <row r="1751" spans="9:33" x14ac:dyDescent="0.3">
      <c r="I1751" s="16">
        <v>146</v>
      </c>
      <c r="J1751" s="16">
        <v>10</v>
      </c>
      <c r="K1751" s="17">
        <f>SUMPRODUCT($A$2:$G$2,'Des Matrix All Tasks All Resp'!C1752:I1752)</f>
        <v>-0.29981689164942416</v>
      </c>
      <c r="L1751" s="17">
        <f>SUMPRODUCT($A$2:$G$2,'Des Matrix All Tasks All Resp'!J1752:P1752)</f>
        <v>1.3392610796480227</v>
      </c>
      <c r="M1751" s="17">
        <f>SUMPRODUCT($A$2:$G$2,'Des Matrix All Tasks All Resp'!Q1752:W1752)</f>
        <v>-1.1975725696168413</v>
      </c>
      <c r="N1751" s="17">
        <f>SUMPRODUCT($A$2:$G$2,'Des Matrix All Tasks All Resp'!X1752:AD1752)</f>
        <v>-0.79214457067197641</v>
      </c>
      <c r="P1751" s="17">
        <v>146</v>
      </c>
      <c r="Q1751" s="17">
        <v>10</v>
      </c>
      <c r="R1751" s="17">
        <f t="shared" si="245"/>
        <v>0.74095388310426558</v>
      </c>
      <c r="S1751" s="17">
        <f t="shared" si="246"/>
        <v>3.8162225787435333</v>
      </c>
      <c r="T1751" s="17">
        <f t="shared" si="247"/>
        <v>0.30192622799302171</v>
      </c>
      <c r="U1751" s="17">
        <f t="shared" si="248"/>
        <v>0.45287253595681493</v>
      </c>
      <c r="W1751" s="17">
        <v>146</v>
      </c>
      <c r="X1751" s="17">
        <v>10</v>
      </c>
      <c r="Y1751" s="17">
        <f t="shared" si="249"/>
        <v>0.13948745082729661</v>
      </c>
      <c r="Z1751" s="17">
        <f t="shared" si="250"/>
        <v>0.71841874566922448</v>
      </c>
      <c r="AA1751" s="17">
        <f t="shared" si="251"/>
        <v>5.6838786921805544E-2</v>
      </c>
      <c r="AB1751" s="17">
        <f t="shared" si="252"/>
        <v>8.525501658167324E-2</v>
      </c>
      <c r="AD1751" s="17">
        <v>146</v>
      </c>
      <c r="AE1751" s="17">
        <v>10</v>
      </c>
      <c r="AF1751" s="17">
        <f>SUMPRODUCT(Y1751:AB1751,'Coded Choice Data'!C1751:F1751)</f>
        <v>0.71841874566922448</v>
      </c>
      <c r="AG1751" s="17">
        <f t="shared" si="253"/>
        <v>-0.33070266869701831</v>
      </c>
    </row>
    <row r="1752" spans="9:33" x14ac:dyDescent="0.3">
      <c r="I1752" s="16">
        <v>146</v>
      </c>
      <c r="J1752" s="16">
        <v>11</v>
      </c>
      <c r="K1752" s="17">
        <f>SUMPRODUCT($A$2:$G$2,'Des Matrix All Tasks All Resp'!C1753:I1753)</f>
        <v>-1.0671293456207582</v>
      </c>
      <c r="L1752" s="17">
        <f>SUMPRODUCT($A$2:$G$2,'Des Matrix All Tasks All Resp'!J1753:P1753)</f>
        <v>0.66584189037001906</v>
      </c>
      <c r="M1752" s="17">
        <f>SUMPRODUCT($A$2:$G$2,'Des Matrix All Tasks All Resp'!Q1753:W1753)</f>
        <v>-0.68125478487649804</v>
      </c>
      <c r="N1752" s="17">
        <f>SUMPRODUCT($A$2:$G$2,'Des Matrix All Tasks All Resp'!X1753:AD1753)</f>
        <v>-0.79214457067197641</v>
      </c>
      <c r="P1752" s="17">
        <v>146</v>
      </c>
      <c r="Q1752" s="17">
        <v>11</v>
      </c>
      <c r="R1752" s="17">
        <f t="shared" si="245"/>
        <v>0.3439945909823911</v>
      </c>
      <c r="S1752" s="17">
        <f t="shared" si="246"/>
        <v>1.9461282584821706</v>
      </c>
      <c r="T1752" s="17">
        <f t="shared" si="247"/>
        <v>0.50598169568907869</v>
      </c>
      <c r="U1752" s="17">
        <f t="shared" si="248"/>
        <v>0.45287253595681493</v>
      </c>
      <c r="W1752" s="17">
        <v>146</v>
      </c>
      <c r="X1752" s="17">
        <v>11</v>
      </c>
      <c r="Y1752" s="17">
        <f t="shared" si="249"/>
        <v>0.10587781396870258</v>
      </c>
      <c r="Z1752" s="17">
        <f t="shared" si="250"/>
        <v>0.59899722586439763</v>
      </c>
      <c r="AA1752" s="17">
        <f t="shared" si="251"/>
        <v>0.15573569251407005</v>
      </c>
      <c r="AB1752" s="17">
        <f t="shared" si="252"/>
        <v>0.1393892676528298</v>
      </c>
      <c r="AD1752" s="17">
        <v>146</v>
      </c>
      <c r="AE1752" s="17">
        <v>11</v>
      </c>
      <c r="AF1752" s="17">
        <f>SUMPRODUCT(Y1752:AB1752,'Coded Choice Data'!C1752:F1752)</f>
        <v>0.59899722586439763</v>
      </c>
      <c r="AG1752" s="17">
        <f t="shared" si="253"/>
        <v>-0.51249831215554631</v>
      </c>
    </row>
    <row r="1753" spans="9:33" x14ac:dyDescent="0.3">
      <c r="I1753" s="16">
        <v>146</v>
      </c>
      <c r="J1753" s="16">
        <v>12</v>
      </c>
      <c r="K1753" s="17">
        <f>SUMPRODUCT($A$2:$G$2,'Des Matrix All Tasks All Resp'!C1754:I1754)</f>
        <v>0.65706357561691719</v>
      </c>
      <c r="L1753" s="17">
        <f>SUMPRODUCT($A$2:$G$2,'Des Matrix All Tasks All Resp'!J1754:P1754)</f>
        <v>-0.8515711716844464</v>
      </c>
      <c r="M1753" s="17">
        <f>SUMPRODUCT($A$2:$G$2,'Des Matrix All Tasks All Resp'!Q1754:W1754)</f>
        <v>-0.69446976714678621</v>
      </c>
      <c r="N1753" s="17">
        <f>SUMPRODUCT($A$2:$G$2,'Des Matrix All Tasks All Resp'!X1754:AD1754)</f>
        <v>-0.79214457067197641</v>
      </c>
      <c r="P1753" s="17">
        <v>146</v>
      </c>
      <c r="Q1753" s="17">
        <v>12</v>
      </c>
      <c r="R1753" s="17">
        <f t="shared" si="245"/>
        <v>1.9291192963151294</v>
      </c>
      <c r="S1753" s="17">
        <f t="shared" si="246"/>
        <v>0.42674391698803016</v>
      </c>
      <c r="T1753" s="17">
        <f t="shared" si="247"/>
        <v>0.49933914382267025</v>
      </c>
      <c r="U1753" s="17">
        <f t="shared" si="248"/>
        <v>0.45287253595681493</v>
      </c>
      <c r="W1753" s="17">
        <v>146</v>
      </c>
      <c r="X1753" s="17">
        <v>12</v>
      </c>
      <c r="Y1753" s="17">
        <f t="shared" si="249"/>
        <v>0.58315466205103683</v>
      </c>
      <c r="Z1753" s="17">
        <f t="shared" si="250"/>
        <v>0.1290006819012392</v>
      </c>
      <c r="AA1753" s="17">
        <f t="shared" si="251"/>
        <v>0.15094553780109821</v>
      </c>
      <c r="AB1753" s="17">
        <f t="shared" si="252"/>
        <v>0.13689911824662579</v>
      </c>
      <c r="AD1753" s="17">
        <v>146</v>
      </c>
      <c r="AE1753" s="17">
        <v>12</v>
      </c>
      <c r="AF1753" s="17">
        <f>SUMPRODUCT(Y1753:AB1753,'Coded Choice Data'!C1753:F1753)</f>
        <v>0.13689911824662579</v>
      </c>
      <c r="AG1753" s="17">
        <f t="shared" si="253"/>
        <v>-1.9885109875658482</v>
      </c>
    </row>
    <row r="1754" spans="9:33" x14ac:dyDescent="0.3">
      <c r="I1754" s="16">
        <v>147</v>
      </c>
      <c r="J1754" s="16">
        <v>1</v>
      </c>
      <c r="K1754" s="17">
        <f>SUMPRODUCT($A$2:$G$2,'Des Matrix All Tasks All Resp'!C1755:I1755)</f>
        <v>-0.69446976714678621</v>
      </c>
      <c r="L1754" s="17">
        <f>SUMPRODUCT($A$2:$G$2,'Des Matrix All Tasks All Resp'!J1755:P1755)</f>
        <v>-1.1975725696168413</v>
      </c>
      <c r="M1754" s="17">
        <f>SUMPRODUCT($A$2:$G$2,'Des Matrix All Tasks All Resp'!Q1755:W1755)</f>
        <v>0.66584189037001906</v>
      </c>
      <c r="N1754" s="17">
        <f>SUMPRODUCT($A$2:$G$2,'Des Matrix All Tasks All Resp'!X1755:AD1755)</f>
        <v>-0.79214457067197641</v>
      </c>
      <c r="P1754" s="17">
        <v>147</v>
      </c>
      <c r="Q1754" s="17">
        <v>1</v>
      </c>
      <c r="R1754" s="17">
        <f t="shared" si="245"/>
        <v>0.49933914382267025</v>
      </c>
      <c r="S1754" s="17">
        <f t="shared" si="246"/>
        <v>0.30192622799302171</v>
      </c>
      <c r="T1754" s="17">
        <f t="shared" si="247"/>
        <v>1.9461282584821706</v>
      </c>
      <c r="U1754" s="17">
        <f t="shared" si="248"/>
        <v>0.45287253595681493</v>
      </c>
      <c r="W1754" s="17">
        <v>147</v>
      </c>
      <c r="X1754" s="17">
        <v>1</v>
      </c>
      <c r="Y1754" s="17">
        <f t="shared" si="249"/>
        <v>0.15603050430241394</v>
      </c>
      <c r="Z1754" s="17">
        <f t="shared" si="250"/>
        <v>9.4344098992981823E-2</v>
      </c>
      <c r="AA1754" s="17">
        <f t="shared" si="251"/>
        <v>0.60811449966355624</v>
      </c>
      <c r="AB1754" s="17">
        <f t="shared" si="252"/>
        <v>0.14151089704104794</v>
      </c>
      <c r="AD1754" s="17">
        <v>147</v>
      </c>
      <c r="AE1754" s="17">
        <v>1</v>
      </c>
      <c r="AF1754" s="17">
        <f>SUMPRODUCT(Y1754:AB1754,'Coded Choice Data'!C1754:F1754)</f>
        <v>0.60811449966355624</v>
      </c>
      <c r="AG1754" s="17">
        <f t="shared" si="253"/>
        <v>-0.49739209293123748</v>
      </c>
    </row>
    <row r="1755" spans="9:33" x14ac:dyDescent="0.3">
      <c r="I1755" s="16">
        <v>147</v>
      </c>
      <c r="J1755" s="16">
        <v>2</v>
      </c>
      <c r="K1755" s="17">
        <f>SUMPRODUCT($A$2:$G$2,'Des Matrix All Tasks All Resp'!C1756:I1756)</f>
        <v>-0.29981689164942416</v>
      </c>
      <c r="L1755" s="17">
        <f>SUMPRODUCT($A$2:$G$2,'Des Matrix All Tasks All Resp'!J1756:P1756)</f>
        <v>0.65706357561691719</v>
      </c>
      <c r="M1755" s="17">
        <f>SUMPRODUCT($A$2:$G$2,'Des Matrix All Tasks All Resp'!Q1756:W1756)</f>
        <v>-1.0671293456207582</v>
      </c>
      <c r="N1755" s="17">
        <f>SUMPRODUCT($A$2:$G$2,'Des Matrix All Tasks All Resp'!X1756:AD1756)</f>
        <v>-0.79214457067197641</v>
      </c>
      <c r="P1755" s="17">
        <v>147</v>
      </c>
      <c r="Q1755" s="17">
        <v>2</v>
      </c>
      <c r="R1755" s="17">
        <f t="shared" si="245"/>
        <v>0.74095388310426558</v>
      </c>
      <c r="S1755" s="17">
        <f t="shared" si="246"/>
        <v>1.9291192963151294</v>
      </c>
      <c r="T1755" s="17">
        <f t="shared" si="247"/>
        <v>0.3439945909823911</v>
      </c>
      <c r="U1755" s="17">
        <f t="shared" si="248"/>
        <v>0.45287253595681493</v>
      </c>
      <c r="W1755" s="17">
        <v>147</v>
      </c>
      <c r="X1755" s="17">
        <v>2</v>
      </c>
      <c r="Y1755" s="17">
        <f t="shared" si="249"/>
        <v>0.21371982717594143</v>
      </c>
      <c r="Z1755" s="17">
        <f t="shared" si="250"/>
        <v>0.55643279833142645</v>
      </c>
      <c r="AA1755" s="17">
        <f t="shared" si="251"/>
        <v>9.922137694481846E-2</v>
      </c>
      <c r="AB1755" s="17">
        <f t="shared" si="252"/>
        <v>0.13062599754781365</v>
      </c>
      <c r="AD1755" s="17">
        <v>147</v>
      </c>
      <c r="AE1755" s="17">
        <v>2</v>
      </c>
      <c r="AF1755" s="17">
        <f>SUMPRODUCT(Y1755:AB1755,'Coded Choice Data'!C1755:F1755)</f>
        <v>9.922137694481846E-2</v>
      </c>
      <c r="AG1755" s="17">
        <f t="shared" si="253"/>
        <v>-2.3104017945113293</v>
      </c>
    </row>
    <row r="1756" spans="9:33" x14ac:dyDescent="0.3">
      <c r="I1756" s="16">
        <v>147</v>
      </c>
      <c r="J1756" s="16">
        <v>3</v>
      </c>
      <c r="K1756" s="17">
        <f>SUMPRODUCT($A$2:$G$2,'Des Matrix All Tasks All Resp'!C1757:I1757)</f>
        <v>1.3392610796480227</v>
      </c>
      <c r="L1756" s="17">
        <f>SUMPRODUCT($A$2:$G$2,'Des Matrix All Tasks All Resp'!J1757:P1757)</f>
        <v>-0.68125478487649804</v>
      </c>
      <c r="M1756" s="17">
        <f>SUMPRODUCT($A$2:$G$2,'Des Matrix All Tasks All Resp'!Q1757:W1757)</f>
        <v>-0.8515711716844464</v>
      </c>
      <c r="N1756" s="17">
        <f>SUMPRODUCT($A$2:$G$2,'Des Matrix All Tasks All Resp'!X1757:AD1757)</f>
        <v>-0.79214457067197641</v>
      </c>
      <c r="P1756" s="17">
        <v>147</v>
      </c>
      <c r="Q1756" s="17">
        <v>3</v>
      </c>
      <c r="R1756" s="17">
        <f t="shared" si="245"/>
        <v>3.8162225787435333</v>
      </c>
      <c r="S1756" s="17">
        <f t="shared" si="246"/>
        <v>0.50598169568907869</v>
      </c>
      <c r="T1756" s="17">
        <f t="shared" si="247"/>
        <v>0.42674391698803016</v>
      </c>
      <c r="U1756" s="17">
        <f t="shared" si="248"/>
        <v>0.45287253595681493</v>
      </c>
      <c r="W1756" s="17">
        <v>147</v>
      </c>
      <c r="X1756" s="17">
        <v>3</v>
      </c>
      <c r="Y1756" s="17">
        <f t="shared" si="249"/>
        <v>0.73363208360075771</v>
      </c>
      <c r="Z1756" s="17">
        <f t="shared" si="250"/>
        <v>9.7270114101793301E-2</v>
      </c>
      <c r="AA1756" s="17">
        <f t="shared" si="251"/>
        <v>8.2037413312237836E-2</v>
      </c>
      <c r="AB1756" s="17">
        <f t="shared" si="252"/>
        <v>8.7060388985211054E-2</v>
      </c>
      <c r="AD1756" s="17">
        <v>147</v>
      </c>
      <c r="AE1756" s="17">
        <v>3</v>
      </c>
      <c r="AF1756" s="17">
        <f>SUMPRODUCT(Y1756:AB1756,'Coded Choice Data'!C1756:F1756)</f>
        <v>0.73363208360075771</v>
      </c>
      <c r="AG1756" s="17">
        <f t="shared" si="253"/>
        <v>-0.30974762453497645</v>
      </c>
    </row>
    <row r="1757" spans="9:33" x14ac:dyDescent="0.3">
      <c r="I1757" s="16">
        <v>147</v>
      </c>
      <c r="J1757" s="16">
        <v>4</v>
      </c>
      <c r="K1757" s="17">
        <f>SUMPRODUCT($A$2:$G$2,'Des Matrix All Tasks All Resp'!C1758:I1758)</f>
        <v>-0.8515711716844464</v>
      </c>
      <c r="L1757" s="17">
        <f>SUMPRODUCT($A$2:$G$2,'Des Matrix All Tasks All Resp'!J1758:P1758)</f>
        <v>-1.0671293456207582</v>
      </c>
      <c r="M1757" s="17">
        <f>SUMPRODUCT($A$2:$G$2,'Des Matrix All Tasks All Resp'!Q1758:W1758)</f>
        <v>-1.1975725696168413</v>
      </c>
      <c r="N1757" s="17">
        <f>SUMPRODUCT($A$2:$G$2,'Des Matrix All Tasks All Resp'!X1758:AD1758)</f>
        <v>-0.79214457067197641</v>
      </c>
      <c r="P1757" s="17">
        <v>147</v>
      </c>
      <c r="Q1757" s="17">
        <v>4</v>
      </c>
      <c r="R1757" s="17">
        <f t="shared" si="245"/>
        <v>0.42674391698803016</v>
      </c>
      <c r="S1757" s="17">
        <f t="shared" si="246"/>
        <v>0.3439945909823911</v>
      </c>
      <c r="T1757" s="17">
        <f t="shared" si="247"/>
        <v>0.30192622799302171</v>
      </c>
      <c r="U1757" s="17">
        <f t="shared" si="248"/>
        <v>0.45287253595681493</v>
      </c>
      <c r="W1757" s="17">
        <v>147</v>
      </c>
      <c r="X1757" s="17">
        <v>4</v>
      </c>
      <c r="Y1757" s="17">
        <f t="shared" si="249"/>
        <v>0.27973352394784146</v>
      </c>
      <c r="Z1757" s="17">
        <f t="shared" si="250"/>
        <v>0.22549078106062309</v>
      </c>
      <c r="AA1757" s="17">
        <f t="shared" si="251"/>
        <v>0.19791468458386108</v>
      </c>
      <c r="AB1757" s="17">
        <f t="shared" si="252"/>
        <v>0.29686101040767443</v>
      </c>
      <c r="AD1757" s="17">
        <v>147</v>
      </c>
      <c r="AE1757" s="17">
        <v>4</v>
      </c>
      <c r="AF1757" s="17">
        <f>SUMPRODUCT(Y1757:AB1757,'Coded Choice Data'!C1757:F1757)</f>
        <v>0.22549078106062309</v>
      </c>
      <c r="AG1757" s="17">
        <f t="shared" si="253"/>
        <v>-1.4894760030896363</v>
      </c>
    </row>
    <row r="1758" spans="9:33" x14ac:dyDescent="0.3">
      <c r="I1758" s="16">
        <v>147</v>
      </c>
      <c r="J1758" s="16">
        <v>5</v>
      </c>
      <c r="K1758" s="17">
        <f>SUMPRODUCT($A$2:$G$2,'Des Matrix All Tasks All Resp'!C1759:I1759)</f>
        <v>1.3392610796480227</v>
      </c>
      <c r="L1758" s="17">
        <f>SUMPRODUCT($A$2:$G$2,'Des Matrix All Tasks All Resp'!J1759:P1759)</f>
        <v>0.65706357561691719</v>
      </c>
      <c r="M1758" s="17">
        <f>SUMPRODUCT($A$2:$G$2,'Des Matrix All Tasks All Resp'!Q1759:W1759)</f>
        <v>0.66584189037001906</v>
      </c>
      <c r="N1758" s="17">
        <f>SUMPRODUCT($A$2:$G$2,'Des Matrix All Tasks All Resp'!X1759:AD1759)</f>
        <v>-0.79214457067197641</v>
      </c>
      <c r="P1758" s="17">
        <v>147</v>
      </c>
      <c r="Q1758" s="17">
        <v>5</v>
      </c>
      <c r="R1758" s="17">
        <f t="shared" si="245"/>
        <v>3.8162225787435333</v>
      </c>
      <c r="S1758" s="17">
        <f t="shared" si="246"/>
        <v>1.9291192963151294</v>
      </c>
      <c r="T1758" s="17">
        <f t="shared" si="247"/>
        <v>1.9461282584821706</v>
      </c>
      <c r="U1758" s="17">
        <f t="shared" si="248"/>
        <v>0.45287253595681493</v>
      </c>
      <c r="W1758" s="17">
        <v>147</v>
      </c>
      <c r="X1758" s="17">
        <v>5</v>
      </c>
      <c r="Y1758" s="17">
        <f t="shared" si="249"/>
        <v>0.46857342987741968</v>
      </c>
      <c r="Z1758" s="17">
        <f t="shared" si="250"/>
        <v>0.23686617503707263</v>
      </c>
      <c r="AA1758" s="17">
        <f t="shared" si="251"/>
        <v>0.23895461395194584</v>
      </c>
      <c r="AB1758" s="17">
        <f t="shared" si="252"/>
        <v>5.5605781133561828E-2</v>
      </c>
      <c r="AD1758" s="17">
        <v>147</v>
      </c>
      <c r="AE1758" s="17">
        <v>5</v>
      </c>
      <c r="AF1758" s="17">
        <f>SUMPRODUCT(Y1758:AB1758,'Coded Choice Data'!C1758:F1758)</f>
        <v>0.23686617503707263</v>
      </c>
      <c r="AG1758" s="17">
        <f t="shared" si="253"/>
        <v>-1.4402599596196284</v>
      </c>
    </row>
    <row r="1759" spans="9:33" x14ac:dyDescent="0.3">
      <c r="I1759" s="16">
        <v>147</v>
      </c>
      <c r="J1759" s="16">
        <v>6</v>
      </c>
      <c r="K1759" s="17">
        <f>SUMPRODUCT($A$2:$G$2,'Des Matrix All Tasks All Resp'!C1760:I1760)</f>
        <v>-0.68125478487649804</v>
      </c>
      <c r="L1759" s="17">
        <f>SUMPRODUCT($A$2:$G$2,'Des Matrix All Tasks All Resp'!J1760:P1760)</f>
        <v>-0.29981689164942416</v>
      </c>
      <c r="M1759" s="17">
        <f>SUMPRODUCT($A$2:$G$2,'Des Matrix All Tasks All Resp'!Q1760:W1760)</f>
        <v>-0.69446976714678621</v>
      </c>
      <c r="N1759" s="17">
        <f>SUMPRODUCT($A$2:$G$2,'Des Matrix All Tasks All Resp'!X1760:AD1760)</f>
        <v>-0.79214457067197641</v>
      </c>
      <c r="P1759" s="17">
        <v>147</v>
      </c>
      <c r="Q1759" s="17">
        <v>6</v>
      </c>
      <c r="R1759" s="17">
        <f t="shared" si="245"/>
        <v>0.50598169568907869</v>
      </c>
      <c r="S1759" s="17">
        <f t="shared" si="246"/>
        <v>0.74095388310426558</v>
      </c>
      <c r="T1759" s="17">
        <f t="shared" si="247"/>
        <v>0.49933914382267025</v>
      </c>
      <c r="U1759" s="17">
        <f t="shared" si="248"/>
        <v>0.45287253595681493</v>
      </c>
      <c r="W1759" s="17">
        <v>147</v>
      </c>
      <c r="X1759" s="17">
        <v>6</v>
      </c>
      <c r="Y1759" s="17">
        <f t="shared" si="249"/>
        <v>0.23008086144146769</v>
      </c>
      <c r="Z1759" s="17">
        <f t="shared" si="250"/>
        <v>0.33692781609591671</v>
      </c>
      <c r="AA1759" s="17">
        <f t="shared" si="251"/>
        <v>0.22706034890393112</v>
      </c>
      <c r="AB1759" s="17">
        <f t="shared" si="252"/>
        <v>0.20593097355868456</v>
      </c>
      <c r="AD1759" s="17">
        <v>147</v>
      </c>
      <c r="AE1759" s="17">
        <v>6</v>
      </c>
      <c r="AF1759" s="17">
        <f>SUMPRODUCT(Y1759:AB1759,'Coded Choice Data'!C1759:F1759)</f>
        <v>0.22706034890393112</v>
      </c>
      <c r="AG1759" s="17">
        <f t="shared" si="253"/>
        <v>-1.4825394426313609</v>
      </c>
    </row>
    <row r="1760" spans="9:33" x14ac:dyDescent="0.3">
      <c r="I1760" s="16">
        <v>147</v>
      </c>
      <c r="J1760" s="16">
        <v>7</v>
      </c>
      <c r="K1760" s="17">
        <f>SUMPRODUCT($A$2:$G$2,'Des Matrix All Tasks All Resp'!C1761:I1761)</f>
        <v>0.66584189037001906</v>
      </c>
      <c r="L1760" s="17">
        <f>SUMPRODUCT($A$2:$G$2,'Des Matrix All Tasks All Resp'!J1761:P1761)</f>
        <v>-0.8515711716844464</v>
      </c>
      <c r="M1760" s="17">
        <f>SUMPRODUCT($A$2:$G$2,'Des Matrix All Tasks All Resp'!Q1761:W1761)</f>
        <v>-0.29981689164942416</v>
      </c>
      <c r="N1760" s="17">
        <f>SUMPRODUCT($A$2:$G$2,'Des Matrix All Tasks All Resp'!X1761:AD1761)</f>
        <v>-0.79214457067197641</v>
      </c>
      <c r="P1760" s="17">
        <v>147</v>
      </c>
      <c r="Q1760" s="17">
        <v>7</v>
      </c>
      <c r="R1760" s="17">
        <f t="shared" si="245"/>
        <v>1.9461282584821706</v>
      </c>
      <c r="S1760" s="17">
        <f t="shared" si="246"/>
        <v>0.42674391698803016</v>
      </c>
      <c r="T1760" s="17">
        <f t="shared" si="247"/>
        <v>0.74095388310426558</v>
      </c>
      <c r="U1760" s="17">
        <f t="shared" si="248"/>
        <v>0.45287253595681493</v>
      </c>
      <c r="W1760" s="17">
        <v>147</v>
      </c>
      <c r="X1760" s="17">
        <v>7</v>
      </c>
      <c r="Y1760" s="17">
        <f t="shared" si="249"/>
        <v>0.54563855254439342</v>
      </c>
      <c r="Z1760" s="17">
        <f t="shared" si="250"/>
        <v>0.1196467561465229</v>
      </c>
      <c r="AA1760" s="17">
        <f t="shared" si="251"/>
        <v>0.20774221972115875</v>
      </c>
      <c r="AB1760" s="17">
        <f t="shared" si="252"/>
        <v>0.12697247158792493</v>
      </c>
      <c r="AD1760" s="17">
        <v>147</v>
      </c>
      <c r="AE1760" s="17">
        <v>7</v>
      </c>
      <c r="AF1760" s="17">
        <f>SUMPRODUCT(Y1760:AB1760,'Coded Choice Data'!C1760:F1760)</f>
        <v>0.12697247158792493</v>
      </c>
      <c r="AG1760" s="17">
        <f t="shared" si="253"/>
        <v>-2.0637849751694031</v>
      </c>
    </row>
    <row r="1761" spans="9:33" x14ac:dyDescent="0.3">
      <c r="I1761" s="16">
        <v>147</v>
      </c>
      <c r="J1761" s="16">
        <v>8</v>
      </c>
      <c r="K1761" s="17">
        <f>SUMPRODUCT($A$2:$G$2,'Des Matrix All Tasks All Resp'!C1762:I1762)</f>
        <v>-1.1975725696168413</v>
      </c>
      <c r="L1761" s="17">
        <f>SUMPRODUCT($A$2:$G$2,'Des Matrix All Tasks All Resp'!J1762:P1762)</f>
        <v>-0.68125478487649804</v>
      </c>
      <c r="M1761" s="17">
        <f>SUMPRODUCT($A$2:$G$2,'Des Matrix All Tasks All Resp'!Q1762:W1762)</f>
        <v>0.65706357561691719</v>
      </c>
      <c r="N1761" s="17">
        <f>SUMPRODUCT($A$2:$G$2,'Des Matrix All Tasks All Resp'!X1762:AD1762)</f>
        <v>-0.79214457067197641</v>
      </c>
      <c r="P1761" s="17">
        <v>147</v>
      </c>
      <c r="Q1761" s="17">
        <v>8</v>
      </c>
      <c r="R1761" s="17">
        <f t="shared" si="245"/>
        <v>0.30192622799302171</v>
      </c>
      <c r="S1761" s="17">
        <f t="shared" si="246"/>
        <v>0.50598169568907869</v>
      </c>
      <c r="T1761" s="17">
        <f t="shared" si="247"/>
        <v>1.9291192963151294</v>
      </c>
      <c r="U1761" s="17">
        <f t="shared" si="248"/>
        <v>0.45287253595681493</v>
      </c>
      <c r="W1761" s="17">
        <v>147</v>
      </c>
      <c r="X1761" s="17">
        <v>8</v>
      </c>
      <c r="Y1761" s="17">
        <f t="shared" si="249"/>
        <v>9.4650694721508805E-2</v>
      </c>
      <c r="Z1761" s="17">
        <f t="shared" si="250"/>
        <v>0.15861993617343256</v>
      </c>
      <c r="AA1761" s="17">
        <f t="shared" si="251"/>
        <v>0.60475859553716993</v>
      </c>
      <c r="AB1761" s="17">
        <f t="shared" si="252"/>
        <v>0.14197077356788865</v>
      </c>
      <c r="AD1761" s="17">
        <v>147</v>
      </c>
      <c r="AE1761" s="17">
        <v>8</v>
      </c>
      <c r="AF1761" s="17">
        <f>SUMPRODUCT(Y1761:AB1761,'Coded Choice Data'!C1761:F1761)</f>
        <v>0.60475859553716993</v>
      </c>
      <c r="AG1761" s="17">
        <f t="shared" si="253"/>
        <v>-0.5029259162202605</v>
      </c>
    </row>
    <row r="1762" spans="9:33" x14ac:dyDescent="0.3">
      <c r="I1762" s="16">
        <v>147</v>
      </c>
      <c r="J1762" s="16">
        <v>9</v>
      </c>
      <c r="K1762" s="17">
        <f>SUMPRODUCT($A$2:$G$2,'Des Matrix All Tasks All Resp'!C1763:I1763)</f>
        <v>-1.0671293456207582</v>
      </c>
      <c r="L1762" s="17">
        <f>SUMPRODUCT($A$2:$G$2,'Des Matrix All Tasks All Resp'!J1763:P1763)</f>
        <v>-0.69446976714678621</v>
      </c>
      <c r="M1762" s="17">
        <f>SUMPRODUCT($A$2:$G$2,'Des Matrix All Tasks All Resp'!Q1763:W1763)</f>
        <v>1.3392610796480227</v>
      </c>
      <c r="N1762" s="17">
        <f>SUMPRODUCT($A$2:$G$2,'Des Matrix All Tasks All Resp'!X1763:AD1763)</f>
        <v>-0.79214457067197641</v>
      </c>
      <c r="P1762" s="17">
        <v>147</v>
      </c>
      <c r="Q1762" s="17">
        <v>9</v>
      </c>
      <c r="R1762" s="17">
        <f t="shared" si="245"/>
        <v>0.3439945909823911</v>
      </c>
      <c r="S1762" s="17">
        <f t="shared" si="246"/>
        <v>0.49933914382267025</v>
      </c>
      <c r="T1762" s="17">
        <f t="shared" si="247"/>
        <v>3.8162225787435333</v>
      </c>
      <c r="U1762" s="17">
        <f t="shared" si="248"/>
        <v>0.45287253595681493</v>
      </c>
      <c r="W1762" s="17">
        <v>147</v>
      </c>
      <c r="X1762" s="17">
        <v>9</v>
      </c>
      <c r="Y1762" s="17">
        <f t="shared" si="249"/>
        <v>6.7285941987372616E-2</v>
      </c>
      <c r="Z1762" s="17">
        <f t="shared" si="250"/>
        <v>9.7671607473026778E-2</v>
      </c>
      <c r="AA1762" s="17">
        <f t="shared" si="251"/>
        <v>0.7464597926116322</v>
      </c>
      <c r="AB1762" s="17">
        <f t="shared" si="252"/>
        <v>8.8582657927968433E-2</v>
      </c>
      <c r="AD1762" s="17">
        <v>147</v>
      </c>
      <c r="AE1762" s="17">
        <v>9</v>
      </c>
      <c r="AF1762" s="17">
        <f>SUMPRODUCT(Y1762:AB1762,'Coded Choice Data'!C1762:F1762)</f>
        <v>0.7464597926116322</v>
      </c>
      <c r="AG1762" s="17">
        <f t="shared" si="253"/>
        <v>-0.29241352465689846</v>
      </c>
    </row>
    <row r="1763" spans="9:33" x14ac:dyDescent="0.3">
      <c r="I1763" s="16">
        <v>147</v>
      </c>
      <c r="J1763" s="16">
        <v>10</v>
      </c>
      <c r="K1763" s="17">
        <f>SUMPRODUCT($A$2:$G$2,'Des Matrix All Tasks All Resp'!C1764:I1764)</f>
        <v>-0.29981689164942416</v>
      </c>
      <c r="L1763" s="17">
        <f>SUMPRODUCT($A$2:$G$2,'Des Matrix All Tasks All Resp'!J1764:P1764)</f>
        <v>1.3392610796480227</v>
      </c>
      <c r="M1763" s="17">
        <f>SUMPRODUCT($A$2:$G$2,'Des Matrix All Tasks All Resp'!Q1764:W1764)</f>
        <v>-1.1975725696168413</v>
      </c>
      <c r="N1763" s="17">
        <f>SUMPRODUCT($A$2:$G$2,'Des Matrix All Tasks All Resp'!X1764:AD1764)</f>
        <v>-0.79214457067197641</v>
      </c>
      <c r="P1763" s="17">
        <v>147</v>
      </c>
      <c r="Q1763" s="17">
        <v>10</v>
      </c>
      <c r="R1763" s="17">
        <f t="shared" si="245"/>
        <v>0.74095388310426558</v>
      </c>
      <c r="S1763" s="17">
        <f t="shared" si="246"/>
        <v>3.8162225787435333</v>
      </c>
      <c r="T1763" s="17">
        <f t="shared" si="247"/>
        <v>0.30192622799302171</v>
      </c>
      <c r="U1763" s="17">
        <f t="shared" si="248"/>
        <v>0.45287253595681493</v>
      </c>
      <c r="W1763" s="17">
        <v>147</v>
      </c>
      <c r="X1763" s="17">
        <v>10</v>
      </c>
      <c r="Y1763" s="17">
        <f t="shared" si="249"/>
        <v>0.13948745082729661</v>
      </c>
      <c r="Z1763" s="17">
        <f t="shared" si="250"/>
        <v>0.71841874566922448</v>
      </c>
      <c r="AA1763" s="17">
        <f t="shared" si="251"/>
        <v>5.6838786921805544E-2</v>
      </c>
      <c r="AB1763" s="17">
        <f t="shared" si="252"/>
        <v>8.525501658167324E-2</v>
      </c>
      <c r="AD1763" s="17">
        <v>147</v>
      </c>
      <c r="AE1763" s="17">
        <v>10</v>
      </c>
      <c r="AF1763" s="17">
        <f>SUMPRODUCT(Y1763:AB1763,'Coded Choice Data'!C1763:F1763)</f>
        <v>8.525501658167324E-2</v>
      </c>
      <c r="AG1763" s="17">
        <f t="shared" si="253"/>
        <v>-2.4621083190170174</v>
      </c>
    </row>
    <row r="1764" spans="9:33" x14ac:dyDescent="0.3">
      <c r="I1764" s="16">
        <v>147</v>
      </c>
      <c r="J1764" s="16">
        <v>11</v>
      </c>
      <c r="K1764" s="17">
        <f>SUMPRODUCT($A$2:$G$2,'Des Matrix All Tasks All Resp'!C1765:I1765)</f>
        <v>-1.0671293456207582</v>
      </c>
      <c r="L1764" s="17">
        <f>SUMPRODUCT($A$2:$G$2,'Des Matrix All Tasks All Resp'!J1765:P1765)</f>
        <v>0.66584189037001906</v>
      </c>
      <c r="M1764" s="17">
        <f>SUMPRODUCT($A$2:$G$2,'Des Matrix All Tasks All Resp'!Q1765:W1765)</f>
        <v>-0.68125478487649804</v>
      </c>
      <c r="N1764" s="17">
        <f>SUMPRODUCT($A$2:$G$2,'Des Matrix All Tasks All Resp'!X1765:AD1765)</f>
        <v>-0.79214457067197641</v>
      </c>
      <c r="P1764" s="17">
        <v>147</v>
      </c>
      <c r="Q1764" s="17">
        <v>11</v>
      </c>
      <c r="R1764" s="17">
        <f t="shared" si="245"/>
        <v>0.3439945909823911</v>
      </c>
      <c r="S1764" s="17">
        <f t="shared" si="246"/>
        <v>1.9461282584821706</v>
      </c>
      <c r="T1764" s="17">
        <f t="shared" si="247"/>
        <v>0.50598169568907869</v>
      </c>
      <c r="U1764" s="17">
        <f t="shared" si="248"/>
        <v>0.45287253595681493</v>
      </c>
      <c r="W1764" s="17">
        <v>147</v>
      </c>
      <c r="X1764" s="17">
        <v>11</v>
      </c>
      <c r="Y1764" s="17">
        <f t="shared" si="249"/>
        <v>0.10587781396870258</v>
      </c>
      <c r="Z1764" s="17">
        <f t="shared" si="250"/>
        <v>0.59899722586439763</v>
      </c>
      <c r="AA1764" s="17">
        <f t="shared" si="251"/>
        <v>0.15573569251407005</v>
      </c>
      <c r="AB1764" s="17">
        <f t="shared" si="252"/>
        <v>0.1393892676528298</v>
      </c>
      <c r="AD1764" s="17">
        <v>147</v>
      </c>
      <c r="AE1764" s="17">
        <v>11</v>
      </c>
      <c r="AF1764" s="17">
        <f>SUMPRODUCT(Y1764:AB1764,'Coded Choice Data'!C1764:F1764)</f>
        <v>0.15573569251407005</v>
      </c>
      <c r="AG1764" s="17">
        <f t="shared" si="253"/>
        <v>-1.8595949874020634</v>
      </c>
    </row>
    <row r="1765" spans="9:33" x14ac:dyDescent="0.3">
      <c r="I1765" s="16">
        <v>147</v>
      </c>
      <c r="J1765" s="16">
        <v>12</v>
      </c>
      <c r="K1765" s="17">
        <f>SUMPRODUCT($A$2:$G$2,'Des Matrix All Tasks All Resp'!C1766:I1766)</f>
        <v>0.65706357561691719</v>
      </c>
      <c r="L1765" s="17">
        <f>SUMPRODUCT($A$2:$G$2,'Des Matrix All Tasks All Resp'!J1766:P1766)</f>
        <v>-0.8515711716844464</v>
      </c>
      <c r="M1765" s="17">
        <f>SUMPRODUCT($A$2:$G$2,'Des Matrix All Tasks All Resp'!Q1766:W1766)</f>
        <v>-0.69446976714678621</v>
      </c>
      <c r="N1765" s="17">
        <f>SUMPRODUCT($A$2:$G$2,'Des Matrix All Tasks All Resp'!X1766:AD1766)</f>
        <v>-0.79214457067197641</v>
      </c>
      <c r="P1765" s="17">
        <v>147</v>
      </c>
      <c r="Q1765" s="17">
        <v>12</v>
      </c>
      <c r="R1765" s="17">
        <f t="shared" si="245"/>
        <v>1.9291192963151294</v>
      </c>
      <c r="S1765" s="17">
        <f t="shared" si="246"/>
        <v>0.42674391698803016</v>
      </c>
      <c r="T1765" s="17">
        <f t="shared" si="247"/>
        <v>0.49933914382267025</v>
      </c>
      <c r="U1765" s="17">
        <f t="shared" si="248"/>
        <v>0.45287253595681493</v>
      </c>
      <c r="W1765" s="17">
        <v>147</v>
      </c>
      <c r="X1765" s="17">
        <v>12</v>
      </c>
      <c r="Y1765" s="17">
        <f t="shared" si="249"/>
        <v>0.58315466205103683</v>
      </c>
      <c r="Z1765" s="17">
        <f t="shared" si="250"/>
        <v>0.1290006819012392</v>
      </c>
      <c r="AA1765" s="17">
        <f t="shared" si="251"/>
        <v>0.15094553780109821</v>
      </c>
      <c r="AB1765" s="17">
        <f t="shared" si="252"/>
        <v>0.13689911824662579</v>
      </c>
      <c r="AD1765" s="17">
        <v>147</v>
      </c>
      <c r="AE1765" s="17">
        <v>12</v>
      </c>
      <c r="AF1765" s="17">
        <f>SUMPRODUCT(Y1765:AB1765,'Coded Choice Data'!C1765:F1765)</f>
        <v>0.13689911824662579</v>
      </c>
      <c r="AG1765" s="17">
        <f t="shared" si="253"/>
        <v>-1.9885109875658482</v>
      </c>
    </row>
    <row r="1766" spans="9:33" x14ac:dyDescent="0.3">
      <c r="I1766" s="16">
        <v>148</v>
      </c>
      <c r="J1766" s="16">
        <v>1</v>
      </c>
      <c r="K1766" s="17">
        <f>SUMPRODUCT($A$2:$G$2,'Des Matrix All Tasks All Resp'!C1767:I1767)</f>
        <v>-0.69446976714678621</v>
      </c>
      <c r="L1766" s="17">
        <f>SUMPRODUCT($A$2:$G$2,'Des Matrix All Tasks All Resp'!J1767:P1767)</f>
        <v>-1.1975725696168413</v>
      </c>
      <c r="M1766" s="17">
        <f>SUMPRODUCT($A$2:$G$2,'Des Matrix All Tasks All Resp'!Q1767:W1767)</f>
        <v>0.66584189037001906</v>
      </c>
      <c r="N1766" s="17">
        <f>SUMPRODUCT($A$2:$G$2,'Des Matrix All Tasks All Resp'!X1767:AD1767)</f>
        <v>-0.79214457067197641</v>
      </c>
      <c r="P1766" s="17">
        <v>148</v>
      </c>
      <c r="Q1766" s="17">
        <v>1</v>
      </c>
      <c r="R1766" s="17">
        <f t="shared" si="245"/>
        <v>0.49933914382267025</v>
      </c>
      <c r="S1766" s="17">
        <f t="shared" si="246"/>
        <v>0.30192622799302171</v>
      </c>
      <c r="T1766" s="17">
        <f t="shared" si="247"/>
        <v>1.9461282584821706</v>
      </c>
      <c r="U1766" s="17">
        <f t="shared" si="248"/>
        <v>0.45287253595681493</v>
      </c>
      <c r="W1766" s="17">
        <v>148</v>
      </c>
      <c r="X1766" s="17">
        <v>1</v>
      </c>
      <c r="Y1766" s="17">
        <f t="shared" si="249"/>
        <v>0.15603050430241394</v>
      </c>
      <c r="Z1766" s="17">
        <f t="shared" si="250"/>
        <v>9.4344098992981823E-2</v>
      </c>
      <c r="AA1766" s="17">
        <f t="shared" si="251"/>
        <v>0.60811449966355624</v>
      </c>
      <c r="AB1766" s="17">
        <f t="shared" si="252"/>
        <v>0.14151089704104794</v>
      </c>
      <c r="AD1766" s="17">
        <v>148</v>
      </c>
      <c r="AE1766" s="17">
        <v>1</v>
      </c>
      <c r="AF1766" s="17">
        <f>SUMPRODUCT(Y1766:AB1766,'Coded Choice Data'!C1766:F1766)</f>
        <v>0.60811449966355624</v>
      </c>
      <c r="AG1766" s="17">
        <f t="shared" si="253"/>
        <v>-0.49739209293123748</v>
      </c>
    </row>
    <row r="1767" spans="9:33" x14ac:dyDescent="0.3">
      <c r="I1767" s="16">
        <v>148</v>
      </c>
      <c r="J1767" s="16">
        <v>2</v>
      </c>
      <c r="K1767" s="17">
        <f>SUMPRODUCT($A$2:$G$2,'Des Matrix All Tasks All Resp'!C1768:I1768)</f>
        <v>-0.29981689164942416</v>
      </c>
      <c r="L1767" s="17">
        <f>SUMPRODUCT($A$2:$G$2,'Des Matrix All Tasks All Resp'!J1768:P1768)</f>
        <v>0.65706357561691719</v>
      </c>
      <c r="M1767" s="17">
        <f>SUMPRODUCT($A$2:$G$2,'Des Matrix All Tasks All Resp'!Q1768:W1768)</f>
        <v>-1.0671293456207582</v>
      </c>
      <c r="N1767" s="17">
        <f>SUMPRODUCT($A$2:$G$2,'Des Matrix All Tasks All Resp'!X1768:AD1768)</f>
        <v>-0.79214457067197641</v>
      </c>
      <c r="P1767" s="17">
        <v>148</v>
      </c>
      <c r="Q1767" s="17">
        <v>2</v>
      </c>
      <c r="R1767" s="17">
        <f t="shared" si="245"/>
        <v>0.74095388310426558</v>
      </c>
      <c r="S1767" s="17">
        <f t="shared" si="246"/>
        <v>1.9291192963151294</v>
      </c>
      <c r="T1767" s="17">
        <f t="shared" si="247"/>
        <v>0.3439945909823911</v>
      </c>
      <c r="U1767" s="17">
        <f t="shared" si="248"/>
        <v>0.45287253595681493</v>
      </c>
      <c r="W1767" s="17">
        <v>148</v>
      </c>
      <c r="X1767" s="17">
        <v>2</v>
      </c>
      <c r="Y1767" s="17">
        <f t="shared" si="249"/>
        <v>0.21371982717594143</v>
      </c>
      <c r="Z1767" s="17">
        <f t="shared" si="250"/>
        <v>0.55643279833142645</v>
      </c>
      <c r="AA1767" s="17">
        <f t="shared" si="251"/>
        <v>9.922137694481846E-2</v>
      </c>
      <c r="AB1767" s="17">
        <f t="shared" si="252"/>
        <v>0.13062599754781365</v>
      </c>
      <c r="AD1767" s="17">
        <v>148</v>
      </c>
      <c r="AE1767" s="17">
        <v>2</v>
      </c>
      <c r="AF1767" s="17">
        <f>SUMPRODUCT(Y1767:AB1767,'Coded Choice Data'!C1767:F1767)</f>
        <v>0.21371982717594143</v>
      </c>
      <c r="AG1767" s="17">
        <f t="shared" si="253"/>
        <v>-1.543089340539995</v>
      </c>
    </row>
    <row r="1768" spans="9:33" x14ac:dyDescent="0.3">
      <c r="I1768" s="16">
        <v>148</v>
      </c>
      <c r="J1768" s="16">
        <v>3</v>
      </c>
      <c r="K1768" s="17">
        <f>SUMPRODUCT($A$2:$G$2,'Des Matrix All Tasks All Resp'!C1769:I1769)</f>
        <v>1.3392610796480227</v>
      </c>
      <c r="L1768" s="17">
        <f>SUMPRODUCT($A$2:$G$2,'Des Matrix All Tasks All Resp'!J1769:P1769)</f>
        <v>-0.68125478487649804</v>
      </c>
      <c r="M1768" s="17">
        <f>SUMPRODUCT($A$2:$G$2,'Des Matrix All Tasks All Resp'!Q1769:W1769)</f>
        <v>-0.8515711716844464</v>
      </c>
      <c r="N1768" s="17">
        <f>SUMPRODUCT($A$2:$G$2,'Des Matrix All Tasks All Resp'!X1769:AD1769)</f>
        <v>-0.79214457067197641</v>
      </c>
      <c r="P1768" s="17">
        <v>148</v>
      </c>
      <c r="Q1768" s="17">
        <v>3</v>
      </c>
      <c r="R1768" s="17">
        <f t="shared" si="245"/>
        <v>3.8162225787435333</v>
      </c>
      <c r="S1768" s="17">
        <f t="shared" si="246"/>
        <v>0.50598169568907869</v>
      </c>
      <c r="T1768" s="17">
        <f t="shared" si="247"/>
        <v>0.42674391698803016</v>
      </c>
      <c r="U1768" s="17">
        <f t="shared" si="248"/>
        <v>0.45287253595681493</v>
      </c>
      <c r="W1768" s="17">
        <v>148</v>
      </c>
      <c r="X1768" s="17">
        <v>3</v>
      </c>
      <c r="Y1768" s="17">
        <f t="shared" si="249"/>
        <v>0.73363208360075771</v>
      </c>
      <c r="Z1768" s="17">
        <f t="shared" si="250"/>
        <v>9.7270114101793301E-2</v>
      </c>
      <c r="AA1768" s="17">
        <f t="shared" si="251"/>
        <v>8.2037413312237836E-2</v>
      </c>
      <c r="AB1768" s="17">
        <f t="shared" si="252"/>
        <v>8.7060388985211054E-2</v>
      </c>
      <c r="AD1768" s="17">
        <v>148</v>
      </c>
      <c r="AE1768" s="17">
        <v>3</v>
      </c>
      <c r="AF1768" s="17">
        <f>SUMPRODUCT(Y1768:AB1768,'Coded Choice Data'!C1768:F1768)</f>
        <v>0.73363208360075771</v>
      </c>
      <c r="AG1768" s="17">
        <f t="shared" si="253"/>
        <v>-0.30974762453497645</v>
      </c>
    </row>
    <row r="1769" spans="9:33" x14ac:dyDescent="0.3">
      <c r="I1769" s="16">
        <v>148</v>
      </c>
      <c r="J1769" s="16">
        <v>4</v>
      </c>
      <c r="K1769" s="17">
        <f>SUMPRODUCT($A$2:$G$2,'Des Matrix All Tasks All Resp'!C1770:I1770)</f>
        <v>-0.8515711716844464</v>
      </c>
      <c r="L1769" s="17">
        <f>SUMPRODUCT($A$2:$G$2,'Des Matrix All Tasks All Resp'!J1770:P1770)</f>
        <v>-1.0671293456207582</v>
      </c>
      <c r="M1769" s="17">
        <f>SUMPRODUCT($A$2:$G$2,'Des Matrix All Tasks All Resp'!Q1770:W1770)</f>
        <v>-1.1975725696168413</v>
      </c>
      <c r="N1769" s="17">
        <f>SUMPRODUCT($A$2:$G$2,'Des Matrix All Tasks All Resp'!X1770:AD1770)</f>
        <v>-0.79214457067197641</v>
      </c>
      <c r="P1769" s="17">
        <v>148</v>
      </c>
      <c r="Q1769" s="17">
        <v>4</v>
      </c>
      <c r="R1769" s="17">
        <f t="shared" si="245"/>
        <v>0.42674391698803016</v>
      </c>
      <c r="S1769" s="17">
        <f t="shared" si="246"/>
        <v>0.3439945909823911</v>
      </c>
      <c r="T1769" s="17">
        <f t="shared" si="247"/>
        <v>0.30192622799302171</v>
      </c>
      <c r="U1769" s="17">
        <f t="shared" si="248"/>
        <v>0.45287253595681493</v>
      </c>
      <c r="W1769" s="17">
        <v>148</v>
      </c>
      <c r="X1769" s="17">
        <v>4</v>
      </c>
      <c r="Y1769" s="17">
        <f t="shared" si="249"/>
        <v>0.27973352394784146</v>
      </c>
      <c r="Z1769" s="17">
        <f t="shared" si="250"/>
        <v>0.22549078106062309</v>
      </c>
      <c r="AA1769" s="17">
        <f t="shared" si="251"/>
        <v>0.19791468458386108</v>
      </c>
      <c r="AB1769" s="17">
        <f t="shared" si="252"/>
        <v>0.29686101040767443</v>
      </c>
      <c r="AD1769" s="17">
        <v>148</v>
      </c>
      <c r="AE1769" s="17">
        <v>4</v>
      </c>
      <c r="AF1769" s="17">
        <f>SUMPRODUCT(Y1769:AB1769,'Coded Choice Data'!C1769:F1769)</f>
        <v>0.27973352394784146</v>
      </c>
      <c r="AG1769" s="17">
        <f t="shared" si="253"/>
        <v>-1.2739178291533244</v>
      </c>
    </row>
    <row r="1770" spans="9:33" x14ac:dyDescent="0.3">
      <c r="I1770" s="16">
        <v>148</v>
      </c>
      <c r="J1770" s="16">
        <v>5</v>
      </c>
      <c r="K1770" s="17">
        <f>SUMPRODUCT($A$2:$G$2,'Des Matrix All Tasks All Resp'!C1771:I1771)</f>
        <v>1.3392610796480227</v>
      </c>
      <c r="L1770" s="17">
        <f>SUMPRODUCT($A$2:$G$2,'Des Matrix All Tasks All Resp'!J1771:P1771)</f>
        <v>0.65706357561691719</v>
      </c>
      <c r="M1770" s="17">
        <f>SUMPRODUCT($A$2:$G$2,'Des Matrix All Tasks All Resp'!Q1771:W1771)</f>
        <v>0.66584189037001906</v>
      </c>
      <c r="N1770" s="17">
        <f>SUMPRODUCT($A$2:$G$2,'Des Matrix All Tasks All Resp'!X1771:AD1771)</f>
        <v>-0.79214457067197641</v>
      </c>
      <c r="P1770" s="17">
        <v>148</v>
      </c>
      <c r="Q1770" s="17">
        <v>5</v>
      </c>
      <c r="R1770" s="17">
        <f t="shared" si="245"/>
        <v>3.8162225787435333</v>
      </c>
      <c r="S1770" s="17">
        <f t="shared" si="246"/>
        <v>1.9291192963151294</v>
      </c>
      <c r="T1770" s="17">
        <f t="shared" si="247"/>
        <v>1.9461282584821706</v>
      </c>
      <c r="U1770" s="17">
        <f t="shared" si="248"/>
        <v>0.45287253595681493</v>
      </c>
      <c r="W1770" s="17">
        <v>148</v>
      </c>
      <c r="X1770" s="17">
        <v>5</v>
      </c>
      <c r="Y1770" s="17">
        <f t="shared" si="249"/>
        <v>0.46857342987741968</v>
      </c>
      <c r="Z1770" s="17">
        <f t="shared" si="250"/>
        <v>0.23686617503707263</v>
      </c>
      <c r="AA1770" s="17">
        <f t="shared" si="251"/>
        <v>0.23895461395194584</v>
      </c>
      <c r="AB1770" s="17">
        <f t="shared" si="252"/>
        <v>5.5605781133561828E-2</v>
      </c>
      <c r="AD1770" s="17">
        <v>148</v>
      </c>
      <c r="AE1770" s="17">
        <v>5</v>
      </c>
      <c r="AF1770" s="17">
        <f>SUMPRODUCT(Y1770:AB1770,'Coded Choice Data'!C1770:F1770)</f>
        <v>0.46857342987741968</v>
      </c>
      <c r="AG1770" s="17">
        <f t="shared" si="253"/>
        <v>-0.75806245558852292</v>
      </c>
    </row>
    <row r="1771" spans="9:33" x14ac:dyDescent="0.3">
      <c r="I1771" s="16">
        <v>148</v>
      </c>
      <c r="J1771" s="16">
        <v>6</v>
      </c>
      <c r="K1771" s="17">
        <f>SUMPRODUCT($A$2:$G$2,'Des Matrix All Tasks All Resp'!C1772:I1772)</f>
        <v>-0.68125478487649804</v>
      </c>
      <c r="L1771" s="17">
        <f>SUMPRODUCT($A$2:$G$2,'Des Matrix All Tasks All Resp'!J1772:P1772)</f>
        <v>-0.29981689164942416</v>
      </c>
      <c r="M1771" s="17">
        <f>SUMPRODUCT($A$2:$G$2,'Des Matrix All Tasks All Resp'!Q1772:W1772)</f>
        <v>-0.69446976714678621</v>
      </c>
      <c r="N1771" s="17">
        <f>SUMPRODUCT($A$2:$G$2,'Des Matrix All Tasks All Resp'!X1772:AD1772)</f>
        <v>-0.79214457067197641</v>
      </c>
      <c r="P1771" s="17">
        <v>148</v>
      </c>
      <c r="Q1771" s="17">
        <v>6</v>
      </c>
      <c r="R1771" s="17">
        <f t="shared" si="245"/>
        <v>0.50598169568907869</v>
      </c>
      <c r="S1771" s="17">
        <f t="shared" si="246"/>
        <v>0.74095388310426558</v>
      </c>
      <c r="T1771" s="17">
        <f t="shared" si="247"/>
        <v>0.49933914382267025</v>
      </c>
      <c r="U1771" s="17">
        <f t="shared" si="248"/>
        <v>0.45287253595681493</v>
      </c>
      <c r="W1771" s="17">
        <v>148</v>
      </c>
      <c r="X1771" s="17">
        <v>6</v>
      </c>
      <c r="Y1771" s="17">
        <f t="shared" si="249"/>
        <v>0.23008086144146769</v>
      </c>
      <c r="Z1771" s="17">
        <f t="shared" si="250"/>
        <v>0.33692781609591671</v>
      </c>
      <c r="AA1771" s="17">
        <f t="shared" si="251"/>
        <v>0.22706034890393112</v>
      </c>
      <c r="AB1771" s="17">
        <f t="shared" si="252"/>
        <v>0.20593097355868456</v>
      </c>
      <c r="AD1771" s="17">
        <v>148</v>
      </c>
      <c r="AE1771" s="17">
        <v>6</v>
      </c>
      <c r="AF1771" s="17">
        <f>SUMPRODUCT(Y1771:AB1771,'Coded Choice Data'!C1771:F1771)</f>
        <v>0.33692781609591671</v>
      </c>
      <c r="AG1771" s="17">
        <f t="shared" si="253"/>
        <v>-1.0878865671339988</v>
      </c>
    </row>
    <row r="1772" spans="9:33" x14ac:dyDescent="0.3">
      <c r="I1772" s="16">
        <v>148</v>
      </c>
      <c r="J1772" s="16">
        <v>7</v>
      </c>
      <c r="K1772" s="17">
        <f>SUMPRODUCT($A$2:$G$2,'Des Matrix All Tasks All Resp'!C1773:I1773)</f>
        <v>0.66584189037001906</v>
      </c>
      <c r="L1772" s="17">
        <f>SUMPRODUCT($A$2:$G$2,'Des Matrix All Tasks All Resp'!J1773:P1773)</f>
        <v>-0.8515711716844464</v>
      </c>
      <c r="M1772" s="17">
        <f>SUMPRODUCT($A$2:$G$2,'Des Matrix All Tasks All Resp'!Q1773:W1773)</f>
        <v>-0.29981689164942416</v>
      </c>
      <c r="N1772" s="17">
        <f>SUMPRODUCT($A$2:$G$2,'Des Matrix All Tasks All Resp'!X1773:AD1773)</f>
        <v>-0.79214457067197641</v>
      </c>
      <c r="P1772" s="17">
        <v>148</v>
      </c>
      <c r="Q1772" s="17">
        <v>7</v>
      </c>
      <c r="R1772" s="17">
        <f t="shared" si="245"/>
        <v>1.9461282584821706</v>
      </c>
      <c r="S1772" s="17">
        <f t="shared" si="246"/>
        <v>0.42674391698803016</v>
      </c>
      <c r="T1772" s="17">
        <f t="shared" si="247"/>
        <v>0.74095388310426558</v>
      </c>
      <c r="U1772" s="17">
        <f t="shared" si="248"/>
        <v>0.45287253595681493</v>
      </c>
      <c r="W1772" s="17">
        <v>148</v>
      </c>
      <c r="X1772" s="17">
        <v>7</v>
      </c>
      <c r="Y1772" s="17">
        <f t="shared" si="249"/>
        <v>0.54563855254439342</v>
      </c>
      <c r="Z1772" s="17">
        <f t="shared" si="250"/>
        <v>0.1196467561465229</v>
      </c>
      <c r="AA1772" s="17">
        <f t="shared" si="251"/>
        <v>0.20774221972115875</v>
      </c>
      <c r="AB1772" s="17">
        <f t="shared" si="252"/>
        <v>0.12697247158792493</v>
      </c>
      <c r="AD1772" s="17">
        <v>148</v>
      </c>
      <c r="AE1772" s="17">
        <v>7</v>
      </c>
      <c r="AF1772" s="17">
        <f>SUMPRODUCT(Y1772:AB1772,'Coded Choice Data'!C1772:F1772)</f>
        <v>0.20774221972115875</v>
      </c>
      <c r="AG1772" s="17">
        <f t="shared" si="253"/>
        <v>-1.5714572961468509</v>
      </c>
    </row>
    <row r="1773" spans="9:33" x14ac:dyDescent="0.3">
      <c r="I1773" s="16">
        <v>148</v>
      </c>
      <c r="J1773" s="16">
        <v>8</v>
      </c>
      <c r="K1773" s="17">
        <f>SUMPRODUCT($A$2:$G$2,'Des Matrix All Tasks All Resp'!C1774:I1774)</f>
        <v>-1.1975725696168413</v>
      </c>
      <c r="L1773" s="17">
        <f>SUMPRODUCT($A$2:$G$2,'Des Matrix All Tasks All Resp'!J1774:P1774)</f>
        <v>-0.68125478487649804</v>
      </c>
      <c r="M1773" s="17">
        <f>SUMPRODUCT($A$2:$G$2,'Des Matrix All Tasks All Resp'!Q1774:W1774)</f>
        <v>0.65706357561691719</v>
      </c>
      <c r="N1773" s="17">
        <f>SUMPRODUCT($A$2:$G$2,'Des Matrix All Tasks All Resp'!X1774:AD1774)</f>
        <v>-0.79214457067197641</v>
      </c>
      <c r="P1773" s="17">
        <v>148</v>
      </c>
      <c r="Q1773" s="17">
        <v>8</v>
      </c>
      <c r="R1773" s="17">
        <f t="shared" si="245"/>
        <v>0.30192622799302171</v>
      </c>
      <c r="S1773" s="17">
        <f t="shared" si="246"/>
        <v>0.50598169568907869</v>
      </c>
      <c r="T1773" s="17">
        <f t="shared" si="247"/>
        <v>1.9291192963151294</v>
      </c>
      <c r="U1773" s="17">
        <f t="shared" si="248"/>
        <v>0.45287253595681493</v>
      </c>
      <c r="W1773" s="17">
        <v>148</v>
      </c>
      <c r="X1773" s="17">
        <v>8</v>
      </c>
      <c r="Y1773" s="17">
        <f t="shared" si="249"/>
        <v>9.4650694721508805E-2</v>
      </c>
      <c r="Z1773" s="17">
        <f t="shared" si="250"/>
        <v>0.15861993617343256</v>
      </c>
      <c r="AA1773" s="17">
        <f t="shared" si="251"/>
        <v>0.60475859553716993</v>
      </c>
      <c r="AB1773" s="17">
        <f t="shared" si="252"/>
        <v>0.14197077356788865</v>
      </c>
      <c r="AD1773" s="17">
        <v>148</v>
      </c>
      <c r="AE1773" s="17">
        <v>8</v>
      </c>
      <c r="AF1773" s="17">
        <f>SUMPRODUCT(Y1773:AB1773,'Coded Choice Data'!C1773:F1773)</f>
        <v>0.60475859553716993</v>
      </c>
      <c r="AG1773" s="17">
        <f t="shared" si="253"/>
        <v>-0.5029259162202605</v>
      </c>
    </row>
    <row r="1774" spans="9:33" x14ac:dyDescent="0.3">
      <c r="I1774" s="16">
        <v>148</v>
      </c>
      <c r="J1774" s="16">
        <v>9</v>
      </c>
      <c r="K1774" s="17">
        <f>SUMPRODUCT($A$2:$G$2,'Des Matrix All Tasks All Resp'!C1775:I1775)</f>
        <v>-1.0671293456207582</v>
      </c>
      <c r="L1774" s="17">
        <f>SUMPRODUCT($A$2:$G$2,'Des Matrix All Tasks All Resp'!J1775:P1775)</f>
        <v>-0.69446976714678621</v>
      </c>
      <c r="M1774" s="17">
        <f>SUMPRODUCT($A$2:$G$2,'Des Matrix All Tasks All Resp'!Q1775:W1775)</f>
        <v>1.3392610796480227</v>
      </c>
      <c r="N1774" s="17">
        <f>SUMPRODUCT($A$2:$G$2,'Des Matrix All Tasks All Resp'!X1775:AD1775)</f>
        <v>-0.79214457067197641</v>
      </c>
      <c r="P1774" s="17">
        <v>148</v>
      </c>
      <c r="Q1774" s="17">
        <v>9</v>
      </c>
      <c r="R1774" s="17">
        <f t="shared" si="245"/>
        <v>0.3439945909823911</v>
      </c>
      <c r="S1774" s="17">
        <f t="shared" si="246"/>
        <v>0.49933914382267025</v>
      </c>
      <c r="T1774" s="17">
        <f t="shared" si="247"/>
        <v>3.8162225787435333</v>
      </c>
      <c r="U1774" s="17">
        <f t="shared" si="248"/>
        <v>0.45287253595681493</v>
      </c>
      <c r="W1774" s="17">
        <v>148</v>
      </c>
      <c r="X1774" s="17">
        <v>9</v>
      </c>
      <c r="Y1774" s="17">
        <f t="shared" si="249"/>
        <v>6.7285941987372616E-2</v>
      </c>
      <c r="Z1774" s="17">
        <f t="shared" si="250"/>
        <v>9.7671607473026778E-2</v>
      </c>
      <c r="AA1774" s="17">
        <f t="shared" si="251"/>
        <v>0.7464597926116322</v>
      </c>
      <c r="AB1774" s="17">
        <f t="shared" si="252"/>
        <v>8.8582657927968433E-2</v>
      </c>
      <c r="AD1774" s="17">
        <v>148</v>
      </c>
      <c r="AE1774" s="17">
        <v>9</v>
      </c>
      <c r="AF1774" s="17">
        <f>SUMPRODUCT(Y1774:AB1774,'Coded Choice Data'!C1774:F1774)</f>
        <v>0.7464597926116322</v>
      </c>
      <c r="AG1774" s="17">
        <f t="shared" si="253"/>
        <v>-0.29241352465689846</v>
      </c>
    </row>
    <row r="1775" spans="9:33" x14ac:dyDescent="0.3">
      <c r="I1775" s="16">
        <v>148</v>
      </c>
      <c r="J1775" s="16">
        <v>10</v>
      </c>
      <c r="K1775" s="17">
        <f>SUMPRODUCT($A$2:$G$2,'Des Matrix All Tasks All Resp'!C1776:I1776)</f>
        <v>-0.29981689164942416</v>
      </c>
      <c r="L1775" s="17">
        <f>SUMPRODUCT($A$2:$G$2,'Des Matrix All Tasks All Resp'!J1776:P1776)</f>
        <v>1.3392610796480227</v>
      </c>
      <c r="M1775" s="17">
        <f>SUMPRODUCT($A$2:$G$2,'Des Matrix All Tasks All Resp'!Q1776:W1776)</f>
        <v>-1.1975725696168413</v>
      </c>
      <c r="N1775" s="17">
        <f>SUMPRODUCT($A$2:$G$2,'Des Matrix All Tasks All Resp'!X1776:AD1776)</f>
        <v>-0.79214457067197641</v>
      </c>
      <c r="P1775" s="17">
        <v>148</v>
      </c>
      <c r="Q1775" s="17">
        <v>10</v>
      </c>
      <c r="R1775" s="17">
        <f t="shared" si="245"/>
        <v>0.74095388310426558</v>
      </c>
      <c r="S1775" s="17">
        <f t="shared" si="246"/>
        <v>3.8162225787435333</v>
      </c>
      <c r="T1775" s="17">
        <f t="shared" si="247"/>
        <v>0.30192622799302171</v>
      </c>
      <c r="U1775" s="17">
        <f t="shared" si="248"/>
        <v>0.45287253595681493</v>
      </c>
      <c r="W1775" s="17">
        <v>148</v>
      </c>
      <c r="X1775" s="17">
        <v>10</v>
      </c>
      <c r="Y1775" s="17">
        <f t="shared" si="249"/>
        <v>0.13948745082729661</v>
      </c>
      <c r="Z1775" s="17">
        <f t="shared" si="250"/>
        <v>0.71841874566922448</v>
      </c>
      <c r="AA1775" s="17">
        <f t="shared" si="251"/>
        <v>5.6838786921805544E-2</v>
      </c>
      <c r="AB1775" s="17">
        <f t="shared" si="252"/>
        <v>8.525501658167324E-2</v>
      </c>
      <c r="AD1775" s="17">
        <v>148</v>
      </c>
      <c r="AE1775" s="17">
        <v>10</v>
      </c>
      <c r="AF1775" s="17">
        <f>SUMPRODUCT(Y1775:AB1775,'Coded Choice Data'!C1775:F1775)</f>
        <v>0.71841874566922448</v>
      </c>
      <c r="AG1775" s="17">
        <f t="shared" si="253"/>
        <v>-0.33070266869701831</v>
      </c>
    </row>
    <row r="1776" spans="9:33" x14ac:dyDescent="0.3">
      <c r="I1776" s="16">
        <v>148</v>
      </c>
      <c r="J1776" s="16">
        <v>11</v>
      </c>
      <c r="K1776" s="17">
        <f>SUMPRODUCT($A$2:$G$2,'Des Matrix All Tasks All Resp'!C1777:I1777)</f>
        <v>-1.0671293456207582</v>
      </c>
      <c r="L1776" s="17">
        <f>SUMPRODUCT($A$2:$G$2,'Des Matrix All Tasks All Resp'!J1777:P1777)</f>
        <v>0.66584189037001906</v>
      </c>
      <c r="M1776" s="17">
        <f>SUMPRODUCT($A$2:$G$2,'Des Matrix All Tasks All Resp'!Q1777:W1777)</f>
        <v>-0.68125478487649804</v>
      </c>
      <c r="N1776" s="17">
        <f>SUMPRODUCT($A$2:$G$2,'Des Matrix All Tasks All Resp'!X1777:AD1777)</f>
        <v>-0.79214457067197641</v>
      </c>
      <c r="P1776" s="17">
        <v>148</v>
      </c>
      <c r="Q1776" s="17">
        <v>11</v>
      </c>
      <c r="R1776" s="17">
        <f t="shared" si="245"/>
        <v>0.3439945909823911</v>
      </c>
      <c r="S1776" s="17">
        <f t="shared" si="246"/>
        <v>1.9461282584821706</v>
      </c>
      <c r="T1776" s="17">
        <f t="shared" si="247"/>
        <v>0.50598169568907869</v>
      </c>
      <c r="U1776" s="17">
        <f t="shared" si="248"/>
        <v>0.45287253595681493</v>
      </c>
      <c r="W1776" s="17">
        <v>148</v>
      </c>
      <c r="X1776" s="17">
        <v>11</v>
      </c>
      <c r="Y1776" s="17">
        <f t="shared" si="249"/>
        <v>0.10587781396870258</v>
      </c>
      <c r="Z1776" s="17">
        <f t="shared" si="250"/>
        <v>0.59899722586439763</v>
      </c>
      <c r="AA1776" s="17">
        <f t="shared" si="251"/>
        <v>0.15573569251407005</v>
      </c>
      <c r="AB1776" s="17">
        <f t="shared" si="252"/>
        <v>0.1393892676528298</v>
      </c>
      <c r="AD1776" s="17">
        <v>148</v>
      </c>
      <c r="AE1776" s="17">
        <v>11</v>
      </c>
      <c r="AF1776" s="17">
        <f>SUMPRODUCT(Y1776:AB1776,'Coded Choice Data'!C1776:F1776)</f>
        <v>0.59899722586439763</v>
      </c>
      <c r="AG1776" s="17">
        <f t="shared" si="253"/>
        <v>-0.51249831215554631</v>
      </c>
    </row>
    <row r="1777" spans="9:33" x14ac:dyDescent="0.3">
      <c r="I1777" s="16">
        <v>148</v>
      </c>
      <c r="J1777" s="16">
        <v>12</v>
      </c>
      <c r="K1777" s="17">
        <f>SUMPRODUCT($A$2:$G$2,'Des Matrix All Tasks All Resp'!C1778:I1778)</f>
        <v>0.65706357561691719</v>
      </c>
      <c r="L1777" s="17">
        <f>SUMPRODUCT($A$2:$G$2,'Des Matrix All Tasks All Resp'!J1778:P1778)</f>
        <v>-0.8515711716844464</v>
      </c>
      <c r="M1777" s="17">
        <f>SUMPRODUCT($A$2:$G$2,'Des Matrix All Tasks All Resp'!Q1778:W1778)</f>
        <v>-0.69446976714678621</v>
      </c>
      <c r="N1777" s="17">
        <f>SUMPRODUCT($A$2:$G$2,'Des Matrix All Tasks All Resp'!X1778:AD1778)</f>
        <v>-0.79214457067197641</v>
      </c>
      <c r="P1777" s="17">
        <v>148</v>
      </c>
      <c r="Q1777" s="17">
        <v>12</v>
      </c>
      <c r="R1777" s="17">
        <f t="shared" si="245"/>
        <v>1.9291192963151294</v>
      </c>
      <c r="S1777" s="17">
        <f t="shared" si="246"/>
        <v>0.42674391698803016</v>
      </c>
      <c r="T1777" s="17">
        <f t="shared" si="247"/>
        <v>0.49933914382267025</v>
      </c>
      <c r="U1777" s="17">
        <f t="shared" si="248"/>
        <v>0.45287253595681493</v>
      </c>
      <c r="W1777" s="17">
        <v>148</v>
      </c>
      <c r="X1777" s="17">
        <v>12</v>
      </c>
      <c r="Y1777" s="17">
        <f t="shared" si="249"/>
        <v>0.58315466205103683</v>
      </c>
      <c r="Z1777" s="17">
        <f t="shared" si="250"/>
        <v>0.1290006819012392</v>
      </c>
      <c r="AA1777" s="17">
        <f t="shared" si="251"/>
        <v>0.15094553780109821</v>
      </c>
      <c r="AB1777" s="17">
        <f t="shared" si="252"/>
        <v>0.13689911824662579</v>
      </c>
      <c r="AD1777" s="17">
        <v>148</v>
      </c>
      <c r="AE1777" s="17">
        <v>12</v>
      </c>
      <c r="AF1777" s="17">
        <f>SUMPRODUCT(Y1777:AB1777,'Coded Choice Data'!C1777:F1777)</f>
        <v>0.58315466205103683</v>
      </c>
      <c r="AG1777" s="17">
        <f t="shared" si="253"/>
        <v>-0.53930284127695449</v>
      </c>
    </row>
    <row r="1778" spans="9:33" x14ac:dyDescent="0.3">
      <c r="I1778" s="16">
        <v>149</v>
      </c>
      <c r="J1778" s="16">
        <v>1</v>
      </c>
      <c r="K1778" s="17">
        <f>SUMPRODUCT($A$2:$G$2,'Des Matrix All Tasks All Resp'!C1779:I1779)</f>
        <v>-0.69446976714678621</v>
      </c>
      <c r="L1778" s="17">
        <f>SUMPRODUCT($A$2:$G$2,'Des Matrix All Tasks All Resp'!J1779:P1779)</f>
        <v>-1.1975725696168413</v>
      </c>
      <c r="M1778" s="17">
        <f>SUMPRODUCT($A$2:$G$2,'Des Matrix All Tasks All Resp'!Q1779:W1779)</f>
        <v>0.66584189037001906</v>
      </c>
      <c r="N1778" s="17">
        <f>SUMPRODUCT($A$2:$G$2,'Des Matrix All Tasks All Resp'!X1779:AD1779)</f>
        <v>-0.79214457067197641</v>
      </c>
      <c r="P1778" s="17">
        <v>149</v>
      </c>
      <c r="Q1778" s="17">
        <v>1</v>
      </c>
      <c r="R1778" s="17">
        <f t="shared" si="245"/>
        <v>0.49933914382267025</v>
      </c>
      <c r="S1778" s="17">
        <f t="shared" si="246"/>
        <v>0.30192622799302171</v>
      </c>
      <c r="T1778" s="17">
        <f t="shared" si="247"/>
        <v>1.9461282584821706</v>
      </c>
      <c r="U1778" s="17">
        <f t="shared" si="248"/>
        <v>0.45287253595681493</v>
      </c>
      <c r="W1778" s="17">
        <v>149</v>
      </c>
      <c r="X1778" s="17">
        <v>1</v>
      </c>
      <c r="Y1778" s="17">
        <f t="shared" si="249"/>
        <v>0.15603050430241394</v>
      </c>
      <c r="Z1778" s="17">
        <f t="shared" si="250"/>
        <v>9.4344098992981823E-2</v>
      </c>
      <c r="AA1778" s="17">
        <f t="shared" si="251"/>
        <v>0.60811449966355624</v>
      </c>
      <c r="AB1778" s="17">
        <f t="shared" si="252"/>
        <v>0.14151089704104794</v>
      </c>
      <c r="AD1778" s="17">
        <v>149</v>
      </c>
      <c r="AE1778" s="17">
        <v>1</v>
      </c>
      <c r="AF1778" s="17">
        <f>SUMPRODUCT(Y1778:AB1778,'Coded Choice Data'!C1778:F1778)</f>
        <v>0.60811449966355624</v>
      </c>
      <c r="AG1778" s="17">
        <f t="shared" si="253"/>
        <v>-0.49739209293123748</v>
      </c>
    </row>
    <row r="1779" spans="9:33" x14ac:dyDescent="0.3">
      <c r="I1779" s="16">
        <v>149</v>
      </c>
      <c r="J1779" s="16">
        <v>2</v>
      </c>
      <c r="K1779" s="17">
        <f>SUMPRODUCT($A$2:$G$2,'Des Matrix All Tasks All Resp'!C1780:I1780)</f>
        <v>-0.29981689164942416</v>
      </c>
      <c r="L1779" s="17">
        <f>SUMPRODUCT($A$2:$G$2,'Des Matrix All Tasks All Resp'!J1780:P1780)</f>
        <v>0.65706357561691719</v>
      </c>
      <c r="M1779" s="17">
        <f>SUMPRODUCT($A$2:$G$2,'Des Matrix All Tasks All Resp'!Q1780:W1780)</f>
        <v>-1.0671293456207582</v>
      </c>
      <c r="N1779" s="17">
        <f>SUMPRODUCT($A$2:$G$2,'Des Matrix All Tasks All Resp'!X1780:AD1780)</f>
        <v>-0.79214457067197641</v>
      </c>
      <c r="P1779" s="17">
        <v>149</v>
      </c>
      <c r="Q1779" s="17">
        <v>2</v>
      </c>
      <c r="R1779" s="17">
        <f t="shared" si="245"/>
        <v>0.74095388310426558</v>
      </c>
      <c r="S1779" s="17">
        <f t="shared" si="246"/>
        <v>1.9291192963151294</v>
      </c>
      <c r="T1779" s="17">
        <f t="shared" si="247"/>
        <v>0.3439945909823911</v>
      </c>
      <c r="U1779" s="17">
        <f t="shared" si="248"/>
        <v>0.45287253595681493</v>
      </c>
      <c r="W1779" s="17">
        <v>149</v>
      </c>
      <c r="X1779" s="17">
        <v>2</v>
      </c>
      <c r="Y1779" s="17">
        <f t="shared" si="249"/>
        <v>0.21371982717594143</v>
      </c>
      <c r="Z1779" s="17">
        <f t="shared" si="250"/>
        <v>0.55643279833142645</v>
      </c>
      <c r="AA1779" s="17">
        <f t="shared" si="251"/>
        <v>9.922137694481846E-2</v>
      </c>
      <c r="AB1779" s="17">
        <f t="shared" si="252"/>
        <v>0.13062599754781365</v>
      </c>
      <c r="AD1779" s="17">
        <v>149</v>
      </c>
      <c r="AE1779" s="17">
        <v>2</v>
      </c>
      <c r="AF1779" s="17">
        <f>SUMPRODUCT(Y1779:AB1779,'Coded Choice Data'!C1779:F1779)</f>
        <v>0.55643279833142645</v>
      </c>
      <c r="AG1779" s="17">
        <f t="shared" si="253"/>
        <v>-0.58620887327365379</v>
      </c>
    </row>
    <row r="1780" spans="9:33" x14ac:dyDescent="0.3">
      <c r="I1780" s="16">
        <v>149</v>
      </c>
      <c r="J1780" s="16">
        <v>3</v>
      </c>
      <c r="K1780" s="17">
        <f>SUMPRODUCT($A$2:$G$2,'Des Matrix All Tasks All Resp'!C1781:I1781)</f>
        <v>1.3392610796480227</v>
      </c>
      <c r="L1780" s="17">
        <f>SUMPRODUCT($A$2:$G$2,'Des Matrix All Tasks All Resp'!J1781:P1781)</f>
        <v>-0.68125478487649804</v>
      </c>
      <c r="M1780" s="17">
        <f>SUMPRODUCT($A$2:$G$2,'Des Matrix All Tasks All Resp'!Q1781:W1781)</f>
        <v>-0.8515711716844464</v>
      </c>
      <c r="N1780" s="17">
        <f>SUMPRODUCT($A$2:$G$2,'Des Matrix All Tasks All Resp'!X1781:AD1781)</f>
        <v>-0.79214457067197641</v>
      </c>
      <c r="P1780" s="17">
        <v>149</v>
      </c>
      <c r="Q1780" s="17">
        <v>3</v>
      </c>
      <c r="R1780" s="17">
        <f t="shared" si="245"/>
        <v>3.8162225787435333</v>
      </c>
      <c r="S1780" s="17">
        <f t="shared" si="246"/>
        <v>0.50598169568907869</v>
      </c>
      <c r="T1780" s="17">
        <f t="shared" si="247"/>
        <v>0.42674391698803016</v>
      </c>
      <c r="U1780" s="17">
        <f t="shared" si="248"/>
        <v>0.45287253595681493</v>
      </c>
      <c r="W1780" s="17">
        <v>149</v>
      </c>
      <c r="X1780" s="17">
        <v>3</v>
      </c>
      <c r="Y1780" s="17">
        <f t="shared" si="249"/>
        <v>0.73363208360075771</v>
      </c>
      <c r="Z1780" s="17">
        <f t="shared" si="250"/>
        <v>9.7270114101793301E-2</v>
      </c>
      <c r="AA1780" s="17">
        <f t="shared" si="251"/>
        <v>8.2037413312237836E-2</v>
      </c>
      <c r="AB1780" s="17">
        <f t="shared" si="252"/>
        <v>8.7060388985211054E-2</v>
      </c>
      <c r="AD1780" s="17">
        <v>149</v>
      </c>
      <c r="AE1780" s="17">
        <v>3</v>
      </c>
      <c r="AF1780" s="17">
        <f>SUMPRODUCT(Y1780:AB1780,'Coded Choice Data'!C1780:F1780)</f>
        <v>9.7270114101793301E-2</v>
      </c>
      <c r="AG1780" s="17">
        <f t="shared" si="253"/>
        <v>-2.3302634890594969</v>
      </c>
    </row>
    <row r="1781" spans="9:33" x14ac:dyDescent="0.3">
      <c r="I1781" s="16">
        <v>149</v>
      </c>
      <c r="J1781" s="16">
        <v>4</v>
      </c>
      <c r="K1781" s="17">
        <f>SUMPRODUCT($A$2:$G$2,'Des Matrix All Tasks All Resp'!C1782:I1782)</f>
        <v>-0.8515711716844464</v>
      </c>
      <c r="L1781" s="17">
        <f>SUMPRODUCT($A$2:$G$2,'Des Matrix All Tasks All Resp'!J1782:P1782)</f>
        <v>-1.0671293456207582</v>
      </c>
      <c r="M1781" s="17">
        <f>SUMPRODUCT($A$2:$G$2,'Des Matrix All Tasks All Resp'!Q1782:W1782)</f>
        <v>-1.1975725696168413</v>
      </c>
      <c r="N1781" s="17">
        <f>SUMPRODUCT($A$2:$G$2,'Des Matrix All Tasks All Resp'!X1782:AD1782)</f>
        <v>-0.79214457067197641</v>
      </c>
      <c r="P1781" s="17">
        <v>149</v>
      </c>
      <c r="Q1781" s="17">
        <v>4</v>
      </c>
      <c r="R1781" s="17">
        <f t="shared" si="245"/>
        <v>0.42674391698803016</v>
      </c>
      <c r="S1781" s="17">
        <f t="shared" si="246"/>
        <v>0.3439945909823911</v>
      </c>
      <c r="T1781" s="17">
        <f t="shared" si="247"/>
        <v>0.30192622799302171</v>
      </c>
      <c r="U1781" s="17">
        <f t="shared" si="248"/>
        <v>0.45287253595681493</v>
      </c>
      <c r="W1781" s="17">
        <v>149</v>
      </c>
      <c r="X1781" s="17">
        <v>4</v>
      </c>
      <c r="Y1781" s="17">
        <f t="shared" si="249"/>
        <v>0.27973352394784146</v>
      </c>
      <c r="Z1781" s="17">
        <f t="shared" si="250"/>
        <v>0.22549078106062309</v>
      </c>
      <c r="AA1781" s="17">
        <f t="shared" si="251"/>
        <v>0.19791468458386108</v>
      </c>
      <c r="AB1781" s="17">
        <f t="shared" si="252"/>
        <v>0.29686101040767443</v>
      </c>
      <c r="AD1781" s="17">
        <v>149</v>
      </c>
      <c r="AE1781" s="17">
        <v>4</v>
      </c>
      <c r="AF1781" s="17">
        <f>SUMPRODUCT(Y1781:AB1781,'Coded Choice Data'!C1781:F1781)</f>
        <v>0.27973352394784146</v>
      </c>
      <c r="AG1781" s="17">
        <f t="shared" si="253"/>
        <v>-1.2739178291533244</v>
      </c>
    </row>
    <row r="1782" spans="9:33" x14ac:dyDescent="0.3">
      <c r="I1782" s="16">
        <v>149</v>
      </c>
      <c r="J1782" s="16">
        <v>5</v>
      </c>
      <c r="K1782" s="17">
        <f>SUMPRODUCT($A$2:$G$2,'Des Matrix All Tasks All Resp'!C1783:I1783)</f>
        <v>1.3392610796480227</v>
      </c>
      <c r="L1782" s="17">
        <f>SUMPRODUCT($A$2:$G$2,'Des Matrix All Tasks All Resp'!J1783:P1783)</f>
        <v>0.65706357561691719</v>
      </c>
      <c r="M1782" s="17">
        <f>SUMPRODUCT($A$2:$G$2,'Des Matrix All Tasks All Resp'!Q1783:W1783)</f>
        <v>0.66584189037001906</v>
      </c>
      <c r="N1782" s="17">
        <f>SUMPRODUCT($A$2:$G$2,'Des Matrix All Tasks All Resp'!X1783:AD1783)</f>
        <v>-0.79214457067197641</v>
      </c>
      <c r="P1782" s="17">
        <v>149</v>
      </c>
      <c r="Q1782" s="17">
        <v>5</v>
      </c>
      <c r="R1782" s="17">
        <f t="shared" si="245"/>
        <v>3.8162225787435333</v>
      </c>
      <c r="S1782" s="17">
        <f t="shared" si="246"/>
        <v>1.9291192963151294</v>
      </c>
      <c r="T1782" s="17">
        <f t="shared" si="247"/>
        <v>1.9461282584821706</v>
      </c>
      <c r="U1782" s="17">
        <f t="shared" si="248"/>
        <v>0.45287253595681493</v>
      </c>
      <c r="W1782" s="17">
        <v>149</v>
      </c>
      <c r="X1782" s="17">
        <v>5</v>
      </c>
      <c r="Y1782" s="17">
        <f t="shared" si="249"/>
        <v>0.46857342987741968</v>
      </c>
      <c r="Z1782" s="17">
        <f t="shared" si="250"/>
        <v>0.23686617503707263</v>
      </c>
      <c r="AA1782" s="17">
        <f t="shared" si="251"/>
        <v>0.23895461395194584</v>
      </c>
      <c r="AB1782" s="17">
        <f t="shared" si="252"/>
        <v>5.5605781133561828E-2</v>
      </c>
      <c r="AD1782" s="17">
        <v>149</v>
      </c>
      <c r="AE1782" s="17">
        <v>5</v>
      </c>
      <c r="AF1782" s="17">
        <f>SUMPRODUCT(Y1782:AB1782,'Coded Choice Data'!C1782:F1782)</f>
        <v>0.23895461395194584</v>
      </c>
      <c r="AG1782" s="17">
        <f t="shared" si="253"/>
        <v>-1.4314816448665266</v>
      </c>
    </row>
    <row r="1783" spans="9:33" x14ac:dyDescent="0.3">
      <c r="I1783" s="16">
        <v>149</v>
      </c>
      <c r="J1783" s="16">
        <v>6</v>
      </c>
      <c r="K1783" s="17">
        <f>SUMPRODUCT($A$2:$G$2,'Des Matrix All Tasks All Resp'!C1784:I1784)</f>
        <v>-0.68125478487649804</v>
      </c>
      <c r="L1783" s="17">
        <f>SUMPRODUCT($A$2:$G$2,'Des Matrix All Tasks All Resp'!J1784:P1784)</f>
        <v>-0.29981689164942416</v>
      </c>
      <c r="M1783" s="17">
        <f>SUMPRODUCT($A$2:$G$2,'Des Matrix All Tasks All Resp'!Q1784:W1784)</f>
        <v>-0.69446976714678621</v>
      </c>
      <c r="N1783" s="17">
        <f>SUMPRODUCT($A$2:$G$2,'Des Matrix All Tasks All Resp'!X1784:AD1784)</f>
        <v>-0.79214457067197641</v>
      </c>
      <c r="P1783" s="17">
        <v>149</v>
      </c>
      <c r="Q1783" s="17">
        <v>6</v>
      </c>
      <c r="R1783" s="17">
        <f t="shared" si="245"/>
        <v>0.50598169568907869</v>
      </c>
      <c r="S1783" s="17">
        <f t="shared" si="246"/>
        <v>0.74095388310426558</v>
      </c>
      <c r="T1783" s="17">
        <f t="shared" si="247"/>
        <v>0.49933914382267025</v>
      </c>
      <c r="U1783" s="17">
        <f t="shared" si="248"/>
        <v>0.45287253595681493</v>
      </c>
      <c r="W1783" s="17">
        <v>149</v>
      </c>
      <c r="X1783" s="17">
        <v>6</v>
      </c>
      <c r="Y1783" s="17">
        <f t="shared" si="249"/>
        <v>0.23008086144146769</v>
      </c>
      <c r="Z1783" s="17">
        <f t="shared" si="250"/>
        <v>0.33692781609591671</v>
      </c>
      <c r="AA1783" s="17">
        <f t="shared" si="251"/>
        <v>0.22706034890393112</v>
      </c>
      <c r="AB1783" s="17">
        <f t="shared" si="252"/>
        <v>0.20593097355868456</v>
      </c>
      <c r="AD1783" s="17">
        <v>149</v>
      </c>
      <c r="AE1783" s="17">
        <v>6</v>
      </c>
      <c r="AF1783" s="17">
        <f>SUMPRODUCT(Y1783:AB1783,'Coded Choice Data'!C1783:F1783)</f>
        <v>0.33692781609591671</v>
      </c>
      <c r="AG1783" s="17">
        <f t="shared" si="253"/>
        <v>-1.0878865671339988</v>
      </c>
    </row>
    <row r="1784" spans="9:33" x14ac:dyDescent="0.3">
      <c r="I1784" s="16">
        <v>149</v>
      </c>
      <c r="J1784" s="16">
        <v>7</v>
      </c>
      <c r="K1784" s="17">
        <f>SUMPRODUCT($A$2:$G$2,'Des Matrix All Tasks All Resp'!C1785:I1785)</f>
        <v>0.66584189037001906</v>
      </c>
      <c r="L1784" s="17">
        <f>SUMPRODUCT($A$2:$G$2,'Des Matrix All Tasks All Resp'!J1785:P1785)</f>
        <v>-0.8515711716844464</v>
      </c>
      <c r="M1784" s="17">
        <f>SUMPRODUCT($A$2:$G$2,'Des Matrix All Tasks All Resp'!Q1785:W1785)</f>
        <v>-0.29981689164942416</v>
      </c>
      <c r="N1784" s="17">
        <f>SUMPRODUCT($A$2:$G$2,'Des Matrix All Tasks All Resp'!X1785:AD1785)</f>
        <v>-0.79214457067197641</v>
      </c>
      <c r="P1784" s="17">
        <v>149</v>
      </c>
      <c r="Q1784" s="17">
        <v>7</v>
      </c>
      <c r="R1784" s="17">
        <f t="shared" si="245"/>
        <v>1.9461282584821706</v>
      </c>
      <c r="S1784" s="17">
        <f t="shared" si="246"/>
        <v>0.42674391698803016</v>
      </c>
      <c r="T1784" s="17">
        <f t="shared" si="247"/>
        <v>0.74095388310426558</v>
      </c>
      <c r="U1784" s="17">
        <f t="shared" si="248"/>
        <v>0.45287253595681493</v>
      </c>
      <c r="W1784" s="17">
        <v>149</v>
      </c>
      <c r="X1784" s="17">
        <v>7</v>
      </c>
      <c r="Y1784" s="17">
        <f t="shared" si="249"/>
        <v>0.54563855254439342</v>
      </c>
      <c r="Z1784" s="17">
        <f t="shared" si="250"/>
        <v>0.1196467561465229</v>
      </c>
      <c r="AA1784" s="17">
        <f t="shared" si="251"/>
        <v>0.20774221972115875</v>
      </c>
      <c r="AB1784" s="17">
        <f t="shared" si="252"/>
        <v>0.12697247158792493</v>
      </c>
      <c r="AD1784" s="17">
        <v>149</v>
      </c>
      <c r="AE1784" s="17">
        <v>7</v>
      </c>
      <c r="AF1784" s="17">
        <f>SUMPRODUCT(Y1784:AB1784,'Coded Choice Data'!C1784:F1784)</f>
        <v>0.54563855254439342</v>
      </c>
      <c r="AG1784" s="17">
        <f t="shared" si="253"/>
        <v>-0.60579851412740759</v>
      </c>
    </row>
    <row r="1785" spans="9:33" x14ac:dyDescent="0.3">
      <c r="I1785" s="16">
        <v>149</v>
      </c>
      <c r="J1785" s="16">
        <v>8</v>
      </c>
      <c r="K1785" s="17">
        <f>SUMPRODUCT($A$2:$G$2,'Des Matrix All Tasks All Resp'!C1786:I1786)</f>
        <v>-1.1975725696168413</v>
      </c>
      <c r="L1785" s="17">
        <f>SUMPRODUCT($A$2:$G$2,'Des Matrix All Tasks All Resp'!J1786:P1786)</f>
        <v>-0.68125478487649804</v>
      </c>
      <c r="M1785" s="17">
        <f>SUMPRODUCT($A$2:$G$2,'Des Matrix All Tasks All Resp'!Q1786:W1786)</f>
        <v>0.65706357561691719</v>
      </c>
      <c r="N1785" s="17">
        <f>SUMPRODUCT($A$2:$G$2,'Des Matrix All Tasks All Resp'!X1786:AD1786)</f>
        <v>-0.79214457067197641</v>
      </c>
      <c r="P1785" s="17">
        <v>149</v>
      </c>
      <c r="Q1785" s="17">
        <v>8</v>
      </c>
      <c r="R1785" s="17">
        <f t="shared" si="245"/>
        <v>0.30192622799302171</v>
      </c>
      <c r="S1785" s="17">
        <f t="shared" si="246"/>
        <v>0.50598169568907869</v>
      </c>
      <c r="T1785" s="17">
        <f t="shared" si="247"/>
        <v>1.9291192963151294</v>
      </c>
      <c r="U1785" s="17">
        <f t="shared" si="248"/>
        <v>0.45287253595681493</v>
      </c>
      <c r="W1785" s="17">
        <v>149</v>
      </c>
      <c r="X1785" s="17">
        <v>8</v>
      </c>
      <c r="Y1785" s="17">
        <f t="shared" si="249"/>
        <v>9.4650694721508805E-2</v>
      </c>
      <c r="Z1785" s="17">
        <f t="shared" si="250"/>
        <v>0.15861993617343256</v>
      </c>
      <c r="AA1785" s="17">
        <f t="shared" si="251"/>
        <v>0.60475859553716993</v>
      </c>
      <c r="AB1785" s="17">
        <f t="shared" si="252"/>
        <v>0.14197077356788865</v>
      </c>
      <c r="AD1785" s="17">
        <v>149</v>
      </c>
      <c r="AE1785" s="17">
        <v>8</v>
      </c>
      <c r="AF1785" s="17">
        <f>SUMPRODUCT(Y1785:AB1785,'Coded Choice Data'!C1785:F1785)</f>
        <v>0.14197077356788865</v>
      </c>
      <c r="AG1785" s="17">
        <f t="shared" si="253"/>
        <v>-1.9521340625091539</v>
      </c>
    </row>
    <row r="1786" spans="9:33" x14ac:dyDescent="0.3">
      <c r="I1786" s="16">
        <v>149</v>
      </c>
      <c r="J1786" s="16">
        <v>9</v>
      </c>
      <c r="K1786" s="17">
        <f>SUMPRODUCT($A$2:$G$2,'Des Matrix All Tasks All Resp'!C1787:I1787)</f>
        <v>-1.0671293456207582</v>
      </c>
      <c r="L1786" s="17">
        <f>SUMPRODUCT($A$2:$G$2,'Des Matrix All Tasks All Resp'!J1787:P1787)</f>
        <v>-0.69446976714678621</v>
      </c>
      <c r="M1786" s="17">
        <f>SUMPRODUCT($A$2:$G$2,'Des Matrix All Tasks All Resp'!Q1787:W1787)</f>
        <v>1.3392610796480227</v>
      </c>
      <c r="N1786" s="17">
        <f>SUMPRODUCT($A$2:$G$2,'Des Matrix All Tasks All Resp'!X1787:AD1787)</f>
        <v>-0.79214457067197641</v>
      </c>
      <c r="P1786" s="17">
        <v>149</v>
      </c>
      <c r="Q1786" s="17">
        <v>9</v>
      </c>
      <c r="R1786" s="17">
        <f t="shared" si="245"/>
        <v>0.3439945909823911</v>
      </c>
      <c r="S1786" s="17">
        <f t="shared" si="246"/>
        <v>0.49933914382267025</v>
      </c>
      <c r="T1786" s="17">
        <f t="shared" si="247"/>
        <v>3.8162225787435333</v>
      </c>
      <c r="U1786" s="17">
        <f t="shared" si="248"/>
        <v>0.45287253595681493</v>
      </c>
      <c r="W1786" s="17">
        <v>149</v>
      </c>
      <c r="X1786" s="17">
        <v>9</v>
      </c>
      <c r="Y1786" s="17">
        <f t="shared" si="249"/>
        <v>6.7285941987372616E-2</v>
      </c>
      <c r="Z1786" s="17">
        <f t="shared" si="250"/>
        <v>9.7671607473026778E-2</v>
      </c>
      <c r="AA1786" s="17">
        <f t="shared" si="251"/>
        <v>0.7464597926116322</v>
      </c>
      <c r="AB1786" s="17">
        <f t="shared" si="252"/>
        <v>8.8582657927968433E-2</v>
      </c>
      <c r="AD1786" s="17">
        <v>149</v>
      </c>
      <c r="AE1786" s="17">
        <v>9</v>
      </c>
      <c r="AF1786" s="17">
        <f>SUMPRODUCT(Y1786:AB1786,'Coded Choice Data'!C1786:F1786)</f>
        <v>0.7464597926116322</v>
      </c>
      <c r="AG1786" s="17">
        <f t="shared" si="253"/>
        <v>-0.29241352465689846</v>
      </c>
    </row>
    <row r="1787" spans="9:33" x14ac:dyDescent="0.3">
      <c r="I1787" s="16">
        <v>149</v>
      </c>
      <c r="J1787" s="16">
        <v>10</v>
      </c>
      <c r="K1787" s="17">
        <f>SUMPRODUCT($A$2:$G$2,'Des Matrix All Tasks All Resp'!C1788:I1788)</f>
        <v>-0.29981689164942416</v>
      </c>
      <c r="L1787" s="17">
        <f>SUMPRODUCT($A$2:$G$2,'Des Matrix All Tasks All Resp'!J1788:P1788)</f>
        <v>1.3392610796480227</v>
      </c>
      <c r="M1787" s="17">
        <f>SUMPRODUCT($A$2:$G$2,'Des Matrix All Tasks All Resp'!Q1788:W1788)</f>
        <v>-1.1975725696168413</v>
      </c>
      <c r="N1787" s="17">
        <f>SUMPRODUCT($A$2:$G$2,'Des Matrix All Tasks All Resp'!X1788:AD1788)</f>
        <v>-0.79214457067197641</v>
      </c>
      <c r="P1787" s="17">
        <v>149</v>
      </c>
      <c r="Q1787" s="17">
        <v>10</v>
      </c>
      <c r="R1787" s="17">
        <f t="shared" si="245"/>
        <v>0.74095388310426558</v>
      </c>
      <c r="S1787" s="17">
        <f t="shared" si="246"/>
        <v>3.8162225787435333</v>
      </c>
      <c r="T1787" s="17">
        <f t="shared" si="247"/>
        <v>0.30192622799302171</v>
      </c>
      <c r="U1787" s="17">
        <f t="shared" si="248"/>
        <v>0.45287253595681493</v>
      </c>
      <c r="W1787" s="17">
        <v>149</v>
      </c>
      <c r="X1787" s="17">
        <v>10</v>
      </c>
      <c r="Y1787" s="17">
        <f t="shared" si="249"/>
        <v>0.13948745082729661</v>
      </c>
      <c r="Z1787" s="17">
        <f t="shared" si="250"/>
        <v>0.71841874566922448</v>
      </c>
      <c r="AA1787" s="17">
        <f t="shared" si="251"/>
        <v>5.6838786921805544E-2</v>
      </c>
      <c r="AB1787" s="17">
        <f t="shared" si="252"/>
        <v>8.525501658167324E-2</v>
      </c>
      <c r="AD1787" s="17">
        <v>149</v>
      </c>
      <c r="AE1787" s="17">
        <v>10</v>
      </c>
      <c r="AF1787" s="17">
        <f>SUMPRODUCT(Y1787:AB1787,'Coded Choice Data'!C1787:F1787)</f>
        <v>0.13948745082729661</v>
      </c>
      <c r="AG1787" s="17">
        <f t="shared" si="253"/>
        <v>-1.9697806399944653</v>
      </c>
    </row>
    <row r="1788" spans="9:33" x14ac:dyDescent="0.3">
      <c r="I1788" s="16">
        <v>149</v>
      </c>
      <c r="J1788" s="16">
        <v>11</v>
      </c>
      <c r="K1788" s="17">
        <f>SUMPRODUCT($A$2:$G$2,'Des Matrix All Tasks All Resp'!C1789:I1789)</f>
        <v>-1.0671293456207582</v>
      </c>
      <c r="L1788" s="17">
        <f>SUMPRODUCT($A$2:$G$2,'Des Matrix All Tasks All Resp'!J1789:P1789)</f>
        <v>0.66584189037001906</v>
      </c>
      <c r="M1788" s="17">
        <f>SUMPRODUCT($A$2:$G$2,'Des Matrix All Tasks All Resp'!Q1789:W1789)</f>
        <v>-0.68125478487649804</v>
      </c>
      <c r="N1788" s="17">
        <f>SUMPRODUCT($A$2:$G$2,'Des Matrix All Tasks All Resp'!X1789:AD1789)</f>
        <v>-0.79214457067197641</v>
      </c>
      <c r="P1788" s="17">
        <v>149</v>
      </c>
      <c r="Q1788" s="17">
        <v>11</v>
      </c>
      <c r="R1788" s="17">
        <f t="shared" si="245"/>
        <v>0.3439945909823911</v>
      </c>
      <c r="S1788" s="17">
        <f t="shared" si="246"/>
        <v>1.9461282584821706</v>
      </c>
      <c r="T1788" s="17">
        <f t="shared" si="247"/>
        <v>0.50598169568907869</v>
      </c>
      <c r="U1788" s="17">
        <f t="shared" si="248"/>
        <v>0.45287253595681493</v>
      </c>
      <c r="W1788" s="17">
        <v>149</v>
      </c>
      <c r="X1788" s="17">
        <v>11</v>
      </c>
      <c r="Y1788" s="17">
        <f t="shared" si="249"/>
        <v>0.10587781396870258</v>
      </c>
      <c r="Z1788" s="17">
        <f t="shared" si="250"/>
        <v>0.59899722586439763</v>
      </c>
      <c r="AA1788" s="17">
        <f t="shared" si="251"/>
        <v>0.15573569251407005</v>
      </c>
      <c r="AB1788" s="17">
        <f t="shared" si="252"/>
        <v>0.1393892676528298</v>
      </c>
      <c r="AD1788" s="17">
        <v>149</v>
      </c>
      <c r="AE1788" s="17">
        <v>11</v>
      </c>
      <c r="AF1788" s="17">
        <f>SUMPRODUCT(Y1788:AB1788,'Coded Choice Data'!C1788:F1788)</f>
        <v>0.59899722586439763</v>
      </c>
      <c r="AG1788" s="17">
        <f t="shared" si="253"/>
        <v>-0.51249831215554631</v>
      </c>
    </row>
    <row r="1789" spans="9:33" x14ac:dyDescent="0.3">
      <c r="I1789" s="16">
        <v>149</v>
      </c>
      <c r="J1789" s="16">
        <v>12</v>
      </c>
      <c r="K1789" s="17">
        <f>SUMPRODUCT($A$2:$G$2,'Des Matrix All Tasks All Resp'!C1790:I1790)</f>
        <v>0.65706357561691719</v>
      </c>
      <c r="L1789" s="17">
        <f>SUMPRODUCT($A$2:$G$2,'Des Matrix All Tasks All Resp'!J1790:P1790)</f>
        <v>-0.8515711716844464</v>
      </c>
      <c r="M1789" s="17">
        <f>SUMPRODUCT($A$2:$G$2,'Des Matrix All Tasks All Resp'!Q1790:W1790)</f>
        <v>-0.69446976714678621</v>
      </c>
      <c r="N1789" s="17">
        <f>SUMPRODUCT($A$2:$G$2,'Des Matrix All Tasks All Resp'!X1790:AD1790)</f>
        <v>-0.79214457067197641</v>
      </c>
      <c r="P1789" s="17">
        <v>149</v>
      </c>
      <c r="Q1789" s="17">
        <v>12</v>
      </c>
      <c r="R1789" s="17">
        <f t="shared" si="245"/>
        <v>1.9291192963151294</v>
      </c>
      <c r="S1789" s="17">
        <f t="shared" si="246"/>
        <v>0.42674391698803016</v>
      </c>
      <c r="T1789" s="17">
        <f t="shared" si="247"/>
        <v>0.49933914382267025</v>
      </c>
      <c r="U1789" s="17">
        <f t="shared" si="248"/>
        <v>0.45287253595681493</v>
      </c>
      <c r="W1789" s="17">
        <v>149</v>
      </c>
      <c r="X1789" s="17">
        <v>12</v>
      </c>
      <c r="Y1789" s="17">
        <f t="shared" si="249"/>
        <v>0.58315466205103683</v>
      </c>
      <c r="Z1789" s="17">
        <f t="shared" si="250"/>
        <v>0.1290006819012392</v>
      </c>
      <c r="AA1789" s="17">
        <f t="shared" si="251"/>
        <v>0.15094553780109821</v>
      </c>
      <c r="AB1789" s="17">
        <f t="shared" si="252"/>
        <v>0.13689911824662579</v>
      </c>
      <c r="AD1789" s="17">
        <v>149</v>
      </c>
      <c r="AE1789" s="17">
        <v>12</v>
      </c>
      <c r="AF1789" s="17">
        <f>SUMPRODUCT(Y1789:AB1789,'Coded Choice Data'!C1789:F1789)</f>
        <v>0.58315466205103683</v>
      </c>
      <c r="AG1789" s="17">
        <f t="shared" si="253"/>
        <v>-0.53930284127695449</v>
      </c>
    </row>
    <row r="1790" spans="9:33" x14ac:dyDescent="0.3">
      <c r="I1790" s="16">
        <v>150</v>
      </c>
      <c r="J1790" s="16">
        <v>1</v>
      </c>
      <c r="K1790" s="17">
        <f>SUMPRODUCT($A$2:$G$2,'Des Matrix All Tasks All Resp'!C1791:I1791)</f>
        <v>-0.69446976714678621</v>
      </c>
      <c r="L1790" s="17">
        <f>SUMPRODUCT($A$2:$G$2,'Des Matrix All Tasks All Resp'!J1791:P1791)</f>
        <v>-1.1975725696168413</v>
      </c>
      <c r="M1790" s="17">
        <f>SUMPRODUCT($A$2:$G$2,'Des Matrix All Tasks All Resp'!Q1791:W1791)</f>
        <v>0.66584189037001906</v>
      </c>
      <c r="N1790" s="17">
        <f>SUMPRODUCT($A$2:$G$2,'Des Matrix All Tasks All Resp'!X1791:AD1791)</f>
        <v>-0.79214457067197641</v>
      </c>
      <c r="P1790" s="17">
        <v>150</v>
      </c>
      <c r="Q1790" s="17">
        <v>1</v>
      </c>
      <c r="R1790" s="17">
        <f t="shared" si="245"/>
        <v>0.49933914382267025</v>
      </c>
      <c r="S1790" s="17">
        <f t="shared" si="246"/>
        <v>0.30192622799302171</v>
      </c>
      <c r="T1790" s="17">
        <f t="shared" si="247"/>
        <v>1.9461282584821706</v>
      </c>
      <c r="U1790" s="17">
        <f t="shared" si="248"/>
        <v>0.45287253595681493</v>
      </c>
      <c r="W1790" s="17">
        <v>150</v>
      </c>
      <c r="X1790" s="17">
        <v>1</v>
      </c>
      <c r="Y1790" s="17">
        <f t="shared" si="249"/>
        <v>0.15603050430241394</v>
      </c>
      <c r="Z1790" s="17">
        <f t="shared" si="250"/>
        <v>9.4344098992981823E-2</v>
      </c>
      <c r="AA1790" s="17">
        <f t="shared" si="251"/>
        <v>0.60811449966355624</v>
      </c>
      <c r="AB1790" s="17">
        <f t="shared" si="252"/>
        <v>0.14151089704104794</v>
      </c>
      <c r="AD1790" s="17">
        <v>150</v>
      </c>
      <c r="AE1790" s="17">
        <v>1</v>
      </c>
      <c r="AF1790" s="17">
        <f>SUMPRODUCT(Y1790:AB1790,'Coded Choice Data'!C1790:F1790)</f>
        <v>9.4344098992981823E-2</v>
      </c>
      <c r="AG1790" s="17">
        <f t="shared" si="253"/>
        <v>-2.3608065529180977</v>
      </c>
    </row>
    <row r="1791" spans="9:33" x14ac:dyDescent="0.3">
      <c r="I1791" s="16">
        <v>150</v>
      </c>
      <c r="J1791" s="16">
        <v>2</v>
      </c>
      <c r="K1791" s="17">
        <f>SUMPRODUCT($A$2:$G$2,'Des Matrix All Tasks All Resp'!C1792:I1792)</f>
        <v>-0.29981689164942416</v>
      </c>
      <c r="L1791" s="17">
        <f>SUMPRODUCT($A$2:$G$2,'Des Matrix All Tasks All Resp'!J1792:P1792)</f>
        <v>0.65706357561691719</v>
      </c>
      <c r="M1791" s="17">
        <f>SUMPRODUCT($A$2:$G$2,'Des Matrix All Tasks All Resp'!Q1792:W1792)</f>
        <v>-1.0671293456207582</v>
      </c>
      <c r="N1791" s="17">
        <f>SUMPRODUCT($A$2:$G$2,'Des Matrix All Tasks All Resp'!X1792:AD1792)</f>
        <v>-0.79214457067197641</v>
      </c>
      <c r="P1791" s="17">
        <v>150</v>
      </c>
      <c r="Q1791" s="17">
        <v>2</v>
      </c>
      <c r="R1791" s="17">
        <f t="shared" si="245"/>
        <v>0.74095388310426558</v>
      </c>
      <c r="S1791" s="17">
        <f t="shared" si="246"/>
        <v>1.9291192963151294</v>
      </c>
      <c r="T1791" s="17">
        <f t="shared" si="247"/>
        <v>0.3439945909823911</v>
      </c>
      <c r="U1791" s="17">
        <f t="shared" si="248"/>
        <v>0.45287253595681493</v>
      </c>
      <c r="W1791" s="17">
        <v>150</v>
      </c>
      <c r="X1791" s="17">
        <v>2</v>
      </c>
      <c r="Y1791" s="17">
        <f t="shared" si="249"/>
        <v>0.21371982717594143</v>
      </c>
      <c r="Z1791" s="17">
        <f t="shared" si="250"/>
        <v>0.55643279833142645</v>
      </c>
      <c r="AA1791" s="17">
        <f t="shared" si="251"/>
        <v>9.922137694481846E-2</v>
      </c>
      <c r="AB1791" s="17">
        <f t="shared" si="252"/>
        <v>0.13062599754781365</v>
      </c>
      <c r="AD1791" s="17">
        <v>150</v>
      </c>
      <c r="AE1791" s="17">
        <v>2</v>
      </c>
      <c r="AF1791" s="17">
        <f>SUMPRODUCT(Y1791:AB1791,'Coded Choice Data'!C1791:F1791)</f>
        <v>0.55643279833142645</v>
      </c>
      <c r="AG1791" s="17">
        <f t="shared" si="253"/>
        <v>-0.58620887327365379</v>
      </c>
    </row>
    <row r="1792" spans="9:33" x14ac:dyDescent="0.3">
      <c r="I1792" s="16">
        <v>150</v>
      </c>
      <c r="J1792" s="16">
        <v>3</v>
      </c>
      <c r="K1792" s="17">
        <f>SUMPRODUCT($A$2:$G$2,'Des Matrix All Tasks All Resp'!C1793:I1793)</f>
        <v>1.3392610796480227</v>
      </c>
      <c r="L1792" s="17">
        <f>SUMPRODUCT($A$2:$G$2,'Des Matrix All Tasks All Resp'!J1793:P1793)</f>
        <v>-0.68125478487649804</v>
      </c>
      <c r="M1792" s="17">
        <f>SUMPRODUCT($A$2:$G$2,'Des Matrix All Tasks All Resp'!Q1793:W1793)</f>
        <v>-0.8515711716844464</v>
      </c>
      <c r="N1792" s="17">
        <f>SUMPRODUCT($A$2:$G$2,'Des Matrix All Tasks All Resp'!X1793:AD1793)</f>
        <v>-0.79214457067197641</v>
      </c>
      <c r="P1792" s="17">
        <v>150</v>
      </c>
      <c r="Q1792" s="17">
        <v>3</v>
      </c>
      <c r="R1792" s="17">
        <f t="shared" si="245"/>
        <v>3.8162225787435333</v>
      </c>
      <c r="S1792" s="17">
        <f t="shared" si="246"/>
        <v>0.50598169568907869</v>
      </c>
      <c r="T1792" s="17">
        <f t="shared" si="247"/>
        <v>0.42674391698803016</v>
      </c>
      <c r="U1792" s="17">
        <f t="shared" si="248"/>
        <v>0.45287253595681493</v>
      </c>
      <c r="W1792" s="17">
        <v>150</v>
      </c>
      <c r="X1792" s="17">
        <v>3</v>
      </c>
      <c r="Y1792" s="17">
        <f t="shared" si="249"/>
        <v>0.73363208360075771</v>
      </c>
      <c r="Z1792" s="17">
        <f t="shared" si="250"/>
        <v>9.7270114101793301E-2</v>
      </c>
      <c r="AA1792" s="17">
        <f t="shared" si="251"/>
        <v>8.2037413312237836E-2</v>
      </c>
      <c r="AB1792" s="17">
        <f t="shared" si="252"/>
        <v>8.7060388985211054E-2</v>
      </c>
      <c r="AD1792" s="17">
        <v>150</v>
      </c>
      <c r="AE1792" s="17">
        <v>3</v>
      </c>
      <c r="AF1792" s="17">
        <f>SUMPRODUCT(Y1792:AB1792,'Coded Choice Data'!C1792:F1792)</f>
        <v>0.73363208360075771</v>
      </c>
      <c r="AG1792" s="17">
        <f t="shared" si="253"/>
        <v>-0.30974762453497645</v>
      </c>
    </row>
    <row r="1793" spans="9:33" x14ac:dyDescent="0.3">
      <c r="I1793" s="16">
        <v>150</v>
      </c>
      <c r="J1793" s="16">
        <v>4</v>
      </c>
      <c r="K1793" s="17">
        <f>SUMPRODUCT($A$2:$G$2,'Des Matrix All Tasks All Resp'!C1794:I1794)</f>
        <v>-0.8515711716844464</v>
      </c>
      <c r="L1793" s="17">
        <f>SUMPRODUCT($A$2:$G$2,'Des Matrix All Tasks All Resp'!J1794:P1794)</f>
        <v>-1.0671293456207582</v>
      </c>
      <c r="M1793" s="17">
        <f>SUMPRODUCT($A$2:$G$2,'Des Matrix All Tasks All Resp'!Q1794:W1794)</f>
        <v>-1.1975725696168413</v>
      </c>
      <c r="N1793" s="17">
        <f>SUMPRODUCT($A$2:$G$2,'Des Matrix All Tasks All Resp'!X1794:AD1794)</f>
        <v>-0.79214457067197641</v>
      </c>
      <c r="P1793" s="17">
        <v>150</v>
      </c>
      <c r="Q1793" s="17">
        <v>4</v>
      </c>
      <c r="R1793" s="17">
        <f t="shared" si="245"/>
        <v>0.42674391698803016</v>
      </c>
      <c r="S1793" s="17">
        <f t="shared" si="246"/>
        <v>0.3439945909823911</v>
      </c>
      <c r="T1793" s="17">
        <f t="shared" si="247"/>
        <v>0.30192622799302171</v>
      </c>
      <c r="U1793" s="17">
        <f t="shared" si="248"/>
        <v>0.45287253595681493</v>
      </c>
      <c r="W1793" s="17">
        <v>150</v>
      </c>
      <c r="X1793" s="17">
        <v>4</v>
      </c>
      <c r="Y1793" s="17">
        <f t="shared" si="249"/>
        <v>0.27973352394784146</v>
      </c>
      <c r="Z1793" s="17">
        <f t="shared" si="250"/>
        <v>0.22549078106062309</v>
      </c>
      <c r="AA1793" s="17">
        <f t="shared" si="251"/>
        <v>0.19791468458386108</v>
      </c>
      <c r="AB1793" s="17">
        <f t="shared" si="252"/>
        <v>0.29686101040767443</v>
      </c>
      <c r="AD1793" s="17">
        <v>150</v>
      </c>
      <c r="AE1793" s="17">
        <v>4</v>
      </c>
      <c r="AF1793" s="17">
        <f>SUMPRODUCT(Y1793:AB1793,'Coded Choice Data'!C1793:F1793)</f>
        <v>0.22549078106062309</v>
      </c>
      <c r="AG1793" s="17">
        <f t="shared" si="253"/>
        <v>-1.4894760030896363</v>
      </c>
    </row>
    <row r="1794" spans="9:33" x14ac:dyDescent="0.3">
      <c r="I1794" s="16">
        <v>150</v>
      </c>
      <c r="J1794" s="16">
        <v>5</v>
      </c>
      <c r="K1794" s="17">
        <f>SUMPRODUCT($A$2:$G$2,'Des Matrix All Tasks All Resp'!C1795:I1795)</f>
        <v>1.3392610796480227</v>
      </c>
      <c r="L1794" s="17">
        <f>SUMPRODUCT($A$2:$G$2,'Des Matrix All Tasks All Resp'!J1795:P1795)</f>
        <v>0.65706357561691719</v>
      </c>
      <c r="M1794" s="17">
        <f>SUMPRODUCT($A$2:$G$2,'Des Matrix All Tasks All Resp'!Q1795:W1795)</f>
        <v>0.66584189037001906</v>
      </c>
      <c r="N1794" s="17">
        <f>SUMPRODUCT($A$2:$G$2,'Des Matrix All Tasks All Resp'!X1795:AD1795)</f>
        <v>-0.79214457067197641</v>
      </c>
      <c r="P1794" s="17">
        <v>150</v>
      </c>
      <c r="Q1794" s="17">
        <v>5</v>
      </c>
      <c r="R1794" s="17">
        <f t="shared" si="245"/>
        <v>3.8162225787435333</v>
      </c>
      <c r="S1794" s="17">
        <f t="shared" si="246"/>
        <v>1.9291192963151294</v>
      </c>
      <c r="T1794" s="17">
        <f t="shared" si="247"/>
        <v>1.9461282584821706</v>
      </c>
      <c r="U1794" s="17">
        <f t="shared" si="248"/>
        <v>0.45287253595681493</v>
      </c>
      <c r="W1794" s="17">
        <v>150</v>
      </c>
      <c r="X1794" s="17">
        <v>5</v>
      </c>
      <c r="Y1794" s="17">
        <f t="shared" si="249"/>
        <v>0.46857342987741968</v>
      </c>
      <c r="Z1794" s="17">
        <f t="shared" si="250"/>
        <v>0.23686617503707263</v>
      </c>
      <c r="AA1794" s="17">
        <f t="shared" si="251"/>
        <v>0.23895461395194584</v>
      </c>
      <c r="AB1794" s="17">
        <f t="shared" si="252"/>
        <v>5.5605781133561828E-2</v>
      </c>
      <c r="AD1794" s="17">
        <v>150</v>
      </c>
      <c r="AE1794" s="17">
        <v>5</v>
      </c>
      <c r="AF1794" s="17">
        <f>SUMPRODUCT(Y1794:AB1794,'Coded Choice Data'!C1794:F1794)</f>
        <v>0.23895461395194584</v>
      </c>
      <c r="AG1794" s="17">
        <f t="shared" si="253"/>
        <v>-1.4314816448665266</v>
      </c>
    </row>
    <row r="1795" spans="9:33" x14ac:dyDescent="0.3">
      <c r="I1795" s="16">
        <v>150</v>
      </c>
      <c r="J1795" s="16">
        <v>6</v>
      </c>
      <c r="K1795" s="17">
        <f>SUMPRODUCT($A$2:$G$2,'Des Matrix All Tasks All Resp'!C1796:I1796)</f>
        <v>-0.68125478487649804</v>
      </c>
      <c r="L1795" s="17">
        <f>SUMPRODUCT($A$2:$G$2,'Des Matrix All Tasks All Resp'!J1796:P1796)</f>
        <v>-0.29981689164942416</v>
      </c>
      <c r="M1795" s="17">
        <f>SUMPRODUCT($A$2:$G$2,'Des Matrix All Tasks All Resp'!Q1796:W1796)</f>
        <v>-0.69446976714678621</v>
      </c>
      <c r="N1795" s="17">
        <f>SUMPRODUCT($A$2:$G$2,'Des Matrix All Tasks All Resp'!X1796:AD1796)</f>
        <v>-0.79214457067197641</v>
      </c>
      <c r="P1795" s="17">
        <v>150</v>
      </c>
      <c r="Q1795" s="17">
        <v>6</v>
      </c>
      <c r="R1795" s="17">
        <f t="shared" ref="R1795:R1858" si="254">EXP(K1795)</f>
        <v>0.50598169568907869</v>
      </c>
      <c r="S1795" s="17">
        <f t="shared" ref="S1795:S1858" si="255">EXP(L1795)</f>
        <v>0.74095388310426558</v>
      </c>
      <c r="T1795" s="17">
        <f t="shared" ref="T1795:T1858" si="256">EXP(M1795)</f>
        <v>0.49933914382267025</v>
      </c>
      <c r="U1795" s="17">
        <f t="shared" ref="U1795:U1858" si="257">EXP(N1795)</f>
        <v>0.45287253595681493</v>
      </c>
      <c r="W1795" s="17">
        <v>150</v>
      </c>
      <c r="X1795" s="17">
        <v>6</v>
      </c>
      <c r="Y1795" s="17">
        <f t="shared" ref="Y1795:Y1858" si="258">R1795/SUM($R1795:$U1795)</f>
        <v>0.23008086144146769</v>
      </c>
      <c r="Z1795" s="17">
        <f t="shared" ref="Z1795:Z1858" si="259">S1795/SUM($R1795:$U1795)</f>
        <v>0.33692781609591671</v>
      </c>
      <c r="AA1795" s="17">
        <f t="shared" ref="AA1795:AA1858" si="260">T1795/SUM($R1795:$U1795)</f>
        <v>0.22706034890393112</v>
      </c>
      <c r="AB1795" s="17">
        <f t="shared" ref="AB1795:AB1858" si="261">U1795/SUM($R1795:$U1795)</f>
        <v>0.20593097355868456</v>
      </c>
      <c r="AD1795" s="17">
        <v>150</v>
      </c>
      <c r="AE1795" s="17">
        <v>6</v>
      </c>
      <c r="AF1795" s="17">
        <f>SUMPRODUCT(Y1795:AB1795,'Coded Choice Data'!C1795:F1795)</f>
        <v>0.20593097355868456</v>
      </c>
      <c r="AG1795" s="17">
        <f t="shared" ref="AG1795:AG1858" si="262">LN(AF1795)</f>
        <v>-1.5802142461565509</v>
      </c>
    </row>
    <row r="1796" spans="9:33" x14ac:dyDescent="0.3">
      <c r="I1796" s="16">
        <v>150</v>
      </c>
      <c r="J1796" s="16">
        <v>7</v>
      </c>
      <c r="K1796" s="17">
        <f>SUMPRODUCT($A$2:$G$2,'Des Matrix All Tasks All Resp'!C1797:I1797)</f>
        <v>0.66584189037001906</v>
      </c>
      <c r="L1796" s="17">
        <f>SUMPRODUCT($A$2:$G$2,'Des Matrix All Tasks All Resp'!J1797:P1797)</f>
        <v>-0.8515711716844464</v>
      </c>
      <c r="M1796" s="17">
        <f>SUMPRODUCT($A$2:$G$2,'Des Matrix All Tasks All Resp'!Q1797:W1797)</f>
        <v>-0.29981689164942416</v>
      </c>
      <c r="N1796" s="17">
        <f>SUMPRODUCT($A$2:$G$2,'Des Matrix All Tasks All Resp'!X1797:AD1797)</f>
        <v>-0.79214457067197641</v>
      </c>
      <c r="P1796" s="17">
        <v>150</v>
      </c>
      <c r="Q1796" s="17">
        <v>7</v>
      </c>
      <c r="R1796" s="17">
        <f t="shared" si="254"/>
        <v>1.9461282584821706</v>
      </c>
      <c r="S1796" s="17">
        <f t="shared" si="255"/>
        <v>0.42674391698803016</v>
      </c>
      <c r="T1796" s="17">
        <f t="shared" si="256"/>
        <v>0.74095388310426558</v>
      </c>
      <c r="U1796" s="17">
        <f t="shared" si="257"/>
        <v>0.45287253595681493</v>
      </c>
      <c r="W1796" s="17">
        <v>150</v>
      </c>
      <c r="X1796" s="17">
        <v>7</v>
      </c>
      <c r="Y1796" s="17">
        <f t="shared" si="258"/>
        <v>0.54563855254439342</v>
      </c>
      <c r="Z1796" s="17">
        <f t="shared" si="259"/>
        <v>0.1196467561465229</v>
      </c>
      <c r="AA1796" s="17">
        <f t="shared" si="260"/>
        <v>0.20774221972115875</v>
      </c>
      <c r="AB1796" s="17">
        <f t="shared" si="261"/>
        <v>0.12697247158792493</v>
      </c>
      <c r="AD1796" s="17">
        <v>150</v>
      </c>
      <c r="AE1796" s="17">
        <v>7</v>
      </c>
      <c r="AF1796" s="17">
        <f>SUMPRODUCT(Y1796:AB1796,'Coded Choice Data'!C1796:F1796)</f>
        <v>0.54563855254439342</v>
      </c>
      <c r="AG1796" s="17">
        <f t="shared" si="262"/>
        <v>-0.60579851412740759</v>
      </c>
    </row>
    <row r="1797" spans="9:33" x14ac:dyDescent="0.3">
      <c r="I1797" s="16">
        <v>150</v>
      </c>
      <c r="J1797" s="16">
        <v>8</v>
      </c>
      <c r="K1797" s="17">
        <f>SUMPRODUCT($A$2:$G$2,'Des Matrix All Tasks All Resp'!C1798:I1798)</f>
        <v>-1.1975725696168413</v>
      </c>
      <c r="L1797" s="17">
        <f>SUMPRODUCT($A$2:$G$2,'Des Matrix All Tasks All Resp'!J1798:P1798)</f>
        <v>-0.68125478487649804</v>
      </c>
      <c r="M1797" s="17">
        <f>SUMPRODUCT($A$2:$G$2,'Des Matrix All Tasks All Resp'!Q1798:W1798)</f>
        <v>0.65706357561691719</v>
      </c>
      <c r="N1797" s="17">
        <f>SUMPRODUCT($A$2:$G$2,'Des Matrix All Tasks All Resp'!X1798:AD1798)</f>
        <v>-0.79214457067197641</v>
      </c>
      <c r="P1797" s="17">
        <v>150</v>
      </c>
      <c r="Q1797" s="17">
        <v>8</v>
      </c>
      <c r="R1797" s="17">
        <f t="shared" si="254"/>
        <v>0.30192622799302171</v>
      </c>
      <c r="S1797" s="17">
        <f t="shared" si="255"/>
        <v>0.50598169568907869</v>
      </c>
      <c r="T1797" s="17">
        <f t="shared" si="256"/>
        <v>1.9291192963151294</v>
      </c>
      <c r="U1797" s="17">
        <f t="shared" si="257"/>
        <v>0.45287253595681493</v>
      </c>
      <c r="W1797" s="17">
        <v>150</v>
      </c>
      <c r="X1797" s="17">
        <v>8</v>
      </c>
      <c r="Y1797" s="17">
        <f t="shared" si="258"/>
        <v>9.4650694721508805E-2</v>
      </c>
      <c r="Z1797" s="17">
        <f t="shared" si="259"/>
        <v>0.15861993617343256</v>
      </c>
      <c r="AA1797" s="17">
        <f t="shared" si="260"/>
        <v>0.60475859553716993</v>
      </c>
      <c r="AB1797" s="17">
        <f t="shared" si="261"/>
        <v>0.14197077356788865</v>
      </c>
      <c r="AD1797" s="17">
        <v>150</v>
      </c>
      <c r="AE1797" s="17">
        <v>8</v>
      </c>
      <c r="AF1797" s="17">
        <f>SUMPRODUCT(Y1797:AB1797,'Coded Choice Data'!C1797:F1797)</f>
        <v>0.14197077356788865</v>
      </c>
      <c r="AG1797" s="17">
        <f t="shared" si="262"/>
        <v>-1.9521340625091539</v>
      </c>
    </row>
    <row r="1798" spans="9:33" x14ac:dyDescent="0.3">
      <c r="I1798" s="16">
        <v>150</v>
      </c>
      <c r="J1798" s="16">
        <v>9</v>
      </c>
      <c r="K1798" s="17">
        <f>SUMPRODUCT($A$2:$G$2,'Des Matrix All Tasks All Resp'!C1799:I1799)</f>
        <v>-1.0671293456207582</v>
      </c>
      <c r="L1798" s="17">
        <f>SUMPRODUCT($A$2:$G$2,'Des Matrix All Tasks All Resp'!J1799:P1799)</f>
        <v>-0.69446976714678621</v>
      </c>
      <c r="M1798" s="17">
        <f>SUMPRODUCT($A$2:$G$2,'Des Matrix All Tasks All Resp'!Q1799:W1799)</f>
        <v>1.3392610796480227</v>
      </c>
      <c r="N1798" s="17">
        <f>SUMPRODUCT($A$2:$G$2,'Des Matrix All Tasks All Resp'!X1799:AD1799)</f>
        <v>-0.79214457067197641</v>
      </c>
      <c r="P1798" s="17">
        <v>150</v>
      </c>
      <c r="Q1798" s="17">
        <v>9</v>
      </c>
      <c r="R1798" s="17">
        <f t="shared" si="254"/>
        <v>0.3439945909823911</v>
      </c>
      <c r="S1798" s="17">
        <f t="shared" si="255"/>
        <v>0.49933914382267025</v>
      </c>
      <c r="T1798" s="17">
        <f t="shared" si="256"/>
        <v>3.8162225787435333</v>
      </c>
      <c r="U1798" s="17">
        <f t="shared" si="257"/>
        <v>0.45287253595681493</v>
      </c>
      <c r="W1798" s="17">
        <v>150</v>
      </c>
      <c r="X1798" s="17">
        <v>9</v>
      </c>
      <c r="Y1798" s="17">
        <f t="shared" si="258"/>
        <v>6.7285941987372616E-2</v>
      </c>
      <c r="Z1798" s="17">
        <f t="shared" si="259"/>
        <v>9.7671607473026778E-2</v>
      </c>
      <c r="AA1798" s="17">
        <f t="shared" si="260"/>
        <v>0.7464597926116322</v>
      </c>
      <c r="AB1798" s="17">
        <f t="shared" si="261"/>
        <v>8.8582657927968433E-2</v>
      </c>
      <c r="AD1798" s="17">
        <v>150</v>
      </c>
      <c r="AE1798" s="17">
        <v>9</v>
      </c>
      <c r="AF1798" s="17">
        <f>SUMPRODUCT(Y1798:AB1798,'Coded Choice Data'!C1798:F1798)</f>
        <v>0.7464597926116322</v>
      </c>
      <c r="AG1798" s="17">
        <f t="shared" si="262"/>
        <v>-0.29241352465689846</v>
      </c>
    </row>
    <row r="1799" spans="9:33" x14ac:dyDescent="0.3">
      <c r="I1799" s="16">
        <v>150</v>
      </c>
      <c r="J1799" s="16">
        <v>10</v>
      </c>
      <c r="K1799" s="17">
        <f>SUMPRODUCT($A$2:$G$2,'Des Matrix All Tasks All Resp'!C1800:I1800)</f>
        <v>-0.29981689164942416</v>
      </c>
      <c r="L1799" s="17">
        <f>SUMPRODUCT($A$2:$G$2,'Des Matrix All Tasks All Resp'!J1800:P1800)</f>
        <v>1.3392610796480227</v>
      </c>
      <c r="M1799" s="17">
        <f>SUMPRODUCT($A$2:$G$2,'Des Matrix All Tasks All Resp'!Q1800:W1800)</f>
        <v>-1.1975725696168413</v>
      </c>
      <c r="N1799" s="17">
        <f>SUMPRODUCT($A$2:$G$2,'Des Matrix All Tasks All Resp'!X1800:AD1800)</f>
        <v>-0.79214457067197641</v>
      </c>
      <c r="P1799" s="17">
        <v>150</v>
      </c>
      <c r="Q1799" s="17">
        <v>10</v>
      </c>
      <c r="R1799" s="17">
        <f t="shared" si="254"/>
        <v>0.74095388310426558</v>
      </c>
      <c r="S1799" s="17">
        <f t="shared" si="255"/>
        <v>3.8162225787435333</v>
      </c>
      <c r="T1799" s="17">
        <f t="shared" si="256"/>
        <v>0.30192622799302171</v>
      </c>
      <c r="U1799" s="17">
        <f t="shared" si="257"/>
        <v>0.45287253595681493</v>
      </c>
      <c r="W1799" s="17">
        <v>150</v>
      </c>
      <c r="X1799" s="17">
        <v>10</v>
      </c>
      <c r="Y1799" s="17">
        <f t="shared" si="258"/>
        <v>0.13948745082729661</v>
      </c>
      <c r="Z1799" s="17">
        <f t="shared" si="259"/>
        <v>0.71841874566922448</v>
      </c>
      <c r="AA1799" s="17">
        <f t="shared" si="260"/>
        <v>5.6838786921805544E-2</v>
      </c>
      <c r="AB1799" s="17">
        <f t="shared" si="261"/>
        <v>8.525501658167324E-2</v>
      </c>
      <c r="AD1799" s="17">
        <v>150</v>
      </c>
      <c r="AE1799" s="17">
        <v>10</v>
      </c>
      <c r="AF1799" s="17">
        <f>SUMPRODUCT(Y1799:AB1799,'Coded Choice Data'!C1799:F1799)</f>
        <v>0.13948745082729661</v>
      </c>
      <c r="AG1799" s="17">
        <f t="shared" si="262"/>
        <v>-1.9697806399944653</v>
      </c>
    </row>
    <row r="1800" spans="9:33" x14ac:dyDescent="0.3">
      <c r="I1800" s="16">
        <v>150</v>
      </c>
      <c r="J1800" s="16">
        <v>11</v>
      </c>
      <c r="K1800" s="17">
        <f>SUMPRODUCT($A$2:$G$2,'Des Matrix All Tasks All Resp'!C1801:I1801)</f>
        <v>-1.0671293456207582</v>
      </c>
      <c r="L1800" s="17">
        <f>SUMPRODUCT($A$2:$G$2,'Des Matrix All Tasks All Resp'!J1801:P1801)</f>
        <v>0.66584189037001906</v>
      </c>
      <c r="M1800" s="17">
        <f>SUMPRODUCT($A$2:$G$2,'Des Matrix All Tasks All Resp'!Q1801:W1801)</f>
        <v>-0.68125478487649804</v>
      </c>
      <c r="N1800" s="17">
        <f>SUMPRODUCT($A$2:$G$2,'Des Matrix All Tasks All Resp'!X1801:AD1801)</f>
        <v>-0.79214457067197641</v>
      </c>
      <c r="P1800" s="17">
        <v>150</v>
      </c>
      <c r="Q1800" s="17">
        <v>11</v>
      </c>
      <c r="R1800" s="17">
        <f t="shared" si="254"/>
        <v>0.3439945909823911</v>
      </c>
      <c r="S1800" s="17">
        <f t="shared" si="255"/>
        <v>1.9461282584821706</v>
      </c>
      <c r="T1800" s="17">
        <f t="shared" si="256"/>
        <v>0.50598169568907869</v>
      </c>
      <c r="U1800" s="17">
        <f t="shared" si="257"/>
        <v>0.45287253595681493</v>
      </c>
      <c r="W1800" s="17">
        <v>150</v>
      </c>
      <c r="X1800" s="17">
        <v>11</v>
      </c>
      <c r="Y1800" s="17">
        <f t="shared" si="258"/>
        <v>0.10587781396870258</v>
      </c>
      <c r="Z1800" s="17">
        <f t="shared" si="259"/>
        <v>0.59899722586439763</v>
      </c>
      <c r="AA1800" s="17">
        <f t="shared" si="260"/>
        <v>0.15573569251407005</v>
      </c>
      <c r="AB1800" s="17">
        <f t="shared" si="261"/>
        <v>0.1393892676528298</v>
      </c>
      <c r="AD1800" s="17">
        <v>150</v>
      </c>
      <c r="AE1800" s="17">
        <v>11</v>
      </c>
      <c r="AF1800" s="17">
        <f>SUMPRODUCT(Y1800:AB1800,'Coded Choice Data'!C1800:F1800)</f>
        <v>0.59899722586439763</v>
      </c>
      <c r="AG1800" s="17">
        <f t="shared" si="262"/>
        <v>-0.51249831215554631</v>
      </c>
    </row>
    <row r="1801" spans="9:33" x14ac:dyDescent="0.3">
      <c r="I1801" s="16">
        <v>150</v>
      </c>
      <c r="J1801" s="16">
        <v>12</v>
      </c>
      <c r="K1801" s="17">
        <f>SUMPRODUCT($A$2:$G$2,'Des Matrix All Tasks All Resp'!C1802:I1802)</f>
        <v>0.65706357561691719</v>
      </c>
      <c r="L1801" s="17">
        <f>SUMPRODUCT($A$2:$G$2,'Des Matrix All Tasks All Resp'!J1802:P1802)</f>
        <v>-0.8515711716844464</v>
      </c>
      <c r="M1801" s="17">
        <f>SUMPRODUCT($A$2:$G$2,'Des Matrix All Tasks All Resp'!Q1802:W1802)</f>
        <v>-0.69446976714678621</v>
      </c>
      <c r="N1801" s="17">
        <f>SUMPRODUCT($A$2:$G$2,'Des Matrix All Tasks All Resp'!X1802:AD1802)</f>
        <v>-0.79214457067197641</v>
      </c>
      <c r="P1801" s="17">
        <v>150</v>
      </c>
      <c r="Q1801" s="17">
        <v>12</v>
      </c>
      <c r="R1801" s="17">
        <f t="shared" si="254"/>
        <v>1.9291192963151294</v>
      </c>
      <c r="S1801" s="17">
        <f t="shared" si="255"/>
        <v>0.42674391698803016</v>
      </c>
      <c r="T1801" s="17">
        <f t="shared" si="256"/>
        <v>0.49933914382267025</v>
      </c>
      <c r="U1801" s="17">
        <f t="shared" si="257"/>
        <v>0.45287253595681493</v>
      </c>
      <c r="W1801" s="17">
        <v>150</v>
      </c>
      <c r="X1801" s="17">
        <v>12</v>
      </c>
      <c r="Y1801" s="17">
        <f t="shared" si="258"/>
        <v>0.58315466205103683</v>
      </c>
      <c r="Z1801" s="17">
        <f t="shared" si="259"/>
        <v>0.1290006819012392</v>
      </c>
      <c r="AA1801" s="17">
        <f t="shared" si="260"/>
        <v>0.15094553780109821</v>
      </c>
      <c r="AB1801" s="17">
        <f t="shared" si="261"/>
        <v>0.13689911824662579</v>
      </c>
      <c r="AD1801" s="17">
        <v>150</v>
      </c>
      <c r="AE1801" s="17">
        <v>12</v>
      </c>
      <c r="AF1801" s="17">
        <f>SUMPRODUCT(Y1801:AB1801,'Coded Choice Data'!C1801:F1801)</f>
        <v>0.15094553780109821</v>
      </c>
      <c r="AG1801" s="17">
        <f t="shared" si="262"/>
        <v>-1.890836184040658</v>
      </c>
    </row>
    <row r="1802" spans="9:33" x14ac:dyDescent="0.3">
      <c r="I1802" s="16">
        <v>151</v>
      </c>
      <c r="J1802" s="16">
        <v>1</v>
      </c>
      <c r="K1802" s="17">
        <f>SUMPRODUCT($A$2:$G$2,'Des Matrix All Tasks All Resp'!C1803:I1803)</f>
        <v>-0.69446976714678621</v>
      </c>
      <c r="L1802" s="17">
        <f>SUMPRODUCT($A$2:$G$2,'Des Matrix All Tasks All Resp'!J1803:P1803)</f>
        <v>-1.1975725696168413</v>
      </c>
      <c r="M1802" s="17">
        <f>SUMPRODUCT($A$2:$G$2,'Des Matrix All Tasks All Resp'!Q1803:W1803)</f>
        <v>0.66584189037001906</v>
      </c>
      <c r="N1802" s="17">
        <f>SUMPRODUCT($A$2:$G$2,'Des Matrix All Tasks All Resp'!X1803:AD1803)</f>
        <v>-0.79214457067197641</v>
      </c>
      <c r="P1802" s="17">
        <v>151</v>
      </c>
      <c r="Q1802" s="17">
        <v>1</v>
      </c>
      <c r="R1802" s="17">
        <f t="shared" si="254"/>
        <v>0.49933914382267025</v>
      </c>
      <c r="S1802" s="17">
        <f t="shared" si="255"/>
        <v>0.30192622799302171</v>
      </c>
      <c r="T1802" s="17">
        <f t="shared" si="256"/>
        <v>1.9461282584821706</v>
      </c>
      <c r="U1802" s="17">
        <f t="shared" si="257"/>
        <v>0.45287253595681493</v>
      </c>
      <c r="W1802" s="17">
        <v>151</v>
      </c>
      <c r="X1802" s="17">
        <v>1</v>
      </c>
      <c r="Y1802" s="17">
        <f t="shared" si="258"/>
        <v>0.15603050430241394</v>
      </c>
      <c r="Z1802" s="17">
        <f t="shared" si="259"/>
        <v>9.4344098992981823E-2</v>
      </c>
      <c r="AA1802" s="17">
        <f t="shared" si="260"/>
        <v>0.60811449966355624</v>
      </c>
      <c r="AB1802" s="17">
        <f t="shared" si="261"/>
        <v>0.14151089704104794</v>
      </c>
      <c r="AD1802" s="17">
        <v>151</v>
      </c>
      <c r="AE1802" s="17">
        <v>1</v>
      </c>
      <c r="AF1802" s="17">
        <f>SUMPRODUCT(Y1802:AB1802,'Coded Choice Data'!C1802:F1802)</f>
        <v>0.15603050430241394</v>
      </c>
      <c r="AG1802" s="17">
        <f t="shared" si="262"/>
        <v>-1.8577037504480427</v>
      </c>
    </row>
    <row r="1803" spans="9:33" x14ac:dyDescent="0.3">
      <c r="I1803" s="16">
        <v>151</v>
      </c>
      <c r="J1803" s="16">
        <v>2</v>
      </c>
      <c r="K1803" s="17">
        <f>SUMPRODUCT($A$2:$G$2,'Des Matrix All Tasks All Resp'!C1804:I1804)</f>
        <v>-0.29981689164942416</v>
      </c>
      <c r="L1803" s="17">
        <f>SUMPRODUCT($A$2:$G$2,'Des Matrix All Tasks All Resp'!J1804:P1804)</f>
        <v>0.65706357561691719</v>
      </c>
      <c r="M1803" s="17">
        <f>SUMPRODUCT($A$2:$G$2,'Des Matrix All Tasks All Resp'!Q1804:W1804)</f>
        <v>-1.0671293456207582</v>
      </c>
      <c r="N1803" s="17">
        <f>SUMPRODUCT($A$2:$G$2,'Des Matrix All Tasks All Resp'!X1804:AD1804)</f>
        <v>-0.79214457067197641</v>
      </c>
      <c r="P1803" s="17">
        <v>151</v>
      </c>
      <c r="Q1803" s="17">
        <v>2</v>
      </c>
      <c r="R1803" s="17">
        <f t="shared" si="254"/>
        <v>0.74095388310426558</v>
      </c>
      <c r="S1803" s="17">
        <f t="shared" si="255"/>
        <v>1.9291192963151294</v>
      </c>
      <c r="T1803" s="17">
        <f t="shared" si="256"/>
        <v>0.3439945909823911</v>
      </c>
      <c r="U1803" s="17">
        <f t="shared" si="257"/>
        <v>0.45287253595681493</v>
      </c>
      <c r="W1803" s="17">
        <v>151</v>
      </c>
      <c r="X1803" s="17">
        <v>2</v>
      </c>
      <c r="Y1803" s="17">
        <f t="shared" si="258"/>
        <v>0.21371982717594143</v>
      </c>
      <c r="Z1803" s="17">
        <f t="shared" si="259"/>
        <v>0.55643279833142645</v>
      </c>
      <c r="AA1803" s="17">
        <f t="shared" si="260"/>
        <v>9.922137694481846E-2</v>
      </c>
      <c r="AB1803" s="17">
        <f t="shared" si="261"/>
        <v>0.13062599754781365</v>
      </c>
      <c r="AD1803" s="17">
        <v>151</v>
      </c>
      <c r="AE1803" s="17">
        <v>2</v>
      </c>
      <c r="AF1803" s="17">
        <f>SUMPRODUCT(Y1803:AB1803,'Coded Choice Data'!C1803:F1803)</f>
        <v>0.55643279833142645</v>
      </c>
      <c r="AG1803" s="17">
        <f t="shared" si="262"/>
        <v>-0.58620887327365379</v>
      </c>
    </row>
    <row r="1804" spans="9:33" x14ac:dyDescent="0.3">
      <c r="I1804" s="16">
        <v>151</v>
      </c>
      <c r="J1804" s="16">
        <v>3</v>
      </c>
      <c r="K1804" s="17">
        <f>SUMPRODUCT($A$2:$G$2,'Des Matrix All Tasks All Resp'!C1805:I1805)</f>
        <v>1.3392610796480227</v>
      </c>
      <c r="L1804" s="17">
        <f>SUMPRODUCT($A$2:$G$2,'Des Matrix All Tasks All Resp'!J1805:P1805)</f>
        <v>-0.68125478487649804</v>
      </c>
      <c r="M1804" s="17">
        <f>SUMPRODUCT($A$2:$G$2,'Des Matrix All Tasks All Resp'!Q1805:W1805)</f>
        <v>-0.8515711716844464</v>
      </c>
      <c r="N1804" s="17">
        <f>SUMPRODUCT($A$2:$G$2,'Des Matrix All Tasks All Resp'!X1805:AD1805)</f>
        <v>-0.79214457067197641</v>
      </c>
      <c r="P1804" s="17">
        <v>151</v>
      </c>
      <c r="Q1804" s="17">
        <v>3</v>
      </c>
      <c r="R1804" s="17">
        <f t="shared" si="254"/>
        <v>3.8162225787435333</v>
      </c>
      <c r="S1804" s="17">
        <f t="shared" si="255"/>
        <v>0.50598169568907869</v>
      </c>
      <c r="T1804" s="17">
        <f t="shared" si="256"/>
        <v>0.42674391698803016</v>
      </c>
      <c r="U1804" s="17">
        <f t="shared" si="257"/>
        <v>0.45287253595681493</v>
      </c>
      <c r="W1804" s="17">
        <v>151</v>
      </c>
      <c r="X1804" s="17">
        <v>3</v>
      </c>
      <c r="Y1804" s="17">
        <f t="shared" si="258"/>
        <v>0.73363208360075771</v>
      </c>
      <c r="Z1804" s="17">
        <f t="shared" si="259"/>
        <v>9.7270114101793301E-2</v>
      </c>
      <c r="AA1804" s="17">
        <f t="shared" si="260"/>
        <v>8.2037413312237836E-2</v>
      </c>
      <c r="AB1804" s="17">
        <f t="shared" si="261"/>
        <v>8.7060388985211054E-2</v>
      </c>
      <c r="AD1804" s="17">
        <v>151</v>
      </c>
      <c r="AE1804" s="17">
        <v>3</v>
      </c>
      <c r="AF1804" s="17">
        <f>SUMPRODUCT(Y1804:AB1804,'Coded Choice Data'!C1804:F1804)</f>
        <v>0.73363208360075771</v>
      </c>
      <c r="AG1804" s="17">
        <f t="shared" si="262"/>
        <v>-0.30974762453497645</v>
      </c>
    </row>
    <row r="1805" spans="9:33" x14ac:dyDescent="0.3">
      <c r="I1805" s="16">
        <v>151</v>
      </c>
      <c r="J1805" s="16">
        <v>4</v>
      </c>
      <c r="K1805" s="17">
        <f>SUMPRODUCT($A$2:$G$2,'Des Matrix All Tasks All Resp'!C1806:I1806)</f>
        <v>-0.8515711716844464</v>
      </c>
      <c r="L1805" s="17">
        <f>SUMPRODUCT($A$2:$G$2,'Des Matrix All Tasks All Resp'!J1806:P1806)</f>
        <v>-1.0671293456207582</v>
      </c>
      <c r="M1805" s="17">
        <f>SUMPRODUCT($A$2:$G$2,'Des Matrix All Tasks All Resp'!Q1806:W1806)</f>
        <v>-1.1975725696168413</v>
      </c>
      <c r="N1805" s="17">
        <f>SUMPRODUCT($A$2:$G$2,'Des Matrix All Tasks All Resp'!X1806:AD1806)</f>
        <v>-0.79214457067197641</v>
      </c>
      <c r="P1805" s="17">
        <v>151</v>
      </c>
      <c r="Q1805" s="17">
        <v>4</v>
      </c>
      <c r="R1805" s="17">
        <f t="shared" si="254"/>
        <v>0.42674391698803016</v>
      </c>
      <c r="S1805" s="17">
        <f t="shared" si="255"/>
        <v>0.3439945909823911</v>
      </c>
      <c r="T1805" s="17">
        <f t="shared" si="256"/>
        <v>0.30192622799302171</v>
      </c>
      <c r="U1805" s="17">
        <f t="shared" si="257"/>
        <v>0.45287253595681493</v>
      </c>
      <c r="W1805" s="17">
        <v>151</v>
      </c>
      <c r="X1805" s="17">
        <v>4</v>
      </c>
      <c r="Y1805" s="17">
        <f t="shared" si="258"/>
        <v>0.27973352394784146</v>
      </c>
      <c r="Z1805" s="17">
        <f t="shared" si="259"/>
        <v>0.22549078106062309</v>
      </c>
      <c r="AA1805" s="17">
        <f t="shared" si="260"/>
        <v>0.19791468458386108</v>
      </c>
      <c r="AB1805" s="17">
        <f t="shared" si="261"/>
        <v>0.29686101040767443</v>
      </c>
      <c r="AD1805" s="17">
        <v>151</v>
      </c>
      <c r="AE1805" s="17">
        <v>4</v>
      </c>
      <c r="AF1805" s="17">
        <f>SUMPRODUCT(Y1805:AB1805,'Coded Choice Data'!C1805:F1805)</f>
        <v>0.19791468458386108</v>
      </c>
      <c r="AG1805" s="17">
        <f t="shared" si="262"/>
        <v>-1.6199192270857192</v>
      </c>
    </row>
    <row r="1806" spans="9:33" x14ac:dyDescent="0.3">
      <c r="I1806" s="16">
        <v>151</v>
      </c>
      <c r="J1806" s="16">
        <v>5</v>
      </c>
      <c r="K1806" s="17">
        <f>SUMPRODUCT($A$2:$G$2,'Des Matrix All Tasks All Resp'!C1807:I1807)</f>
        <v>1.3392610796480227</v>
      </c>
      <c r="L1806" s="17">
        <f>SUMPRODUCT($A$2:$G$2,'Des Matrix All Tasks All Resp'!J1807:P1807)</f>
        <v>0.65706357561691719</v>
      </c>
      <c r="M1806" s="17">
        <f>SUMPRODUCT($A$2:$G$2,'Des Matrix All Tasks All Resp'!Q1807:W1807)</f>
        <v>0.66584189037001906</v>
      </c>
      <c r="N1806" s="17">
        <f>SUMPRODUCT($A$2:$G$2,'Des Matrix All Tasks All Resp'!X1807:AD1807)</f>
        <v>-0.79214457067197641</v>
      </c>
      <c r="P1806" s="17">
        <v>151</v>
      </c>
      <c r="Q1806" s="17">
        <v>5</v>
      </c>
      <c r="R1806" s="17">
        <f t="shared" si="254"/>
        <v>3.8162225787435333</v>
      </c>
      <c r="S1806" s="17">
        <f t="shared" si="255"/>
        <v>1.9291192963151294</v>
      </c>
      <c r="T1806" s="17">
        <f t="shared" si="256"/>
        <v>1.9461282584821706</v>
      </c>
      <c r="U1806" s="17">
        <f t="shared" si="257"/>
        <v>0.45287253595681493</v>
      </c>
      <c r="W1806" s="17">
        <v>151</v>
      </c>
      <c r="X1806" s="17">
        <v>5</v>
      </c>
      <c r="Y1806" s="17">
        <f t="shared" si="258"/>
        <v>0.46857342987741968</v>
      </c>
      <c r="Z1806" s="17">
        <f t="shared" si="259"/>
        <v>0.23686617503707263</v>
      </c>
      <c r="AA1806" s="17">
        <f t="shared" si="260"/>
        <v>0.23895461395194584</v>
      </c>
      <c r="AB1806" s="17">
        <f t="shared" si="261"/>
        <v>5.5605781133561828E-2</v>
      </c>
      <c r="AD1806" s="17">
        <v>151</v>
      </c>
      <c r="AE1806" s="17">
        <v>5</v>
      </c>
      <c r="AF1806" s="17">
        <f>SUMPRODUCT(Y1806:AB1806,'Coded Choice Data'!C1806:F1806)</f>
        <v>0.46857342987741968</v>
      </c>
      <c r="AG1806" s="17">
        <f t="shared" si="262"/>
        <v>-0.75806245558852292</v>
      </c>
    </row>
    <row r="1807" spans="9:33" x14ac:dyDescent="0.3">
      <c r="I1807" s="16">
        <v>151</v>
      </c>
      <c r="J1807" s="16">
        <v>6</v>
      </c>
      <c r="K1807" s="17">
        <f>SUMPRODUCT($A$2:$G$2,'Des Matrix All Tasks All Resp'!C1808:I1808)</f>
        <v>-0.68125478487649804</v>
      </c>
      <c r="L1807" s="17">
        <f>SUMPRODUCT($A$2:$G$2,'Des Matrix All Tasks All Resp'!J1808:P1808)</f>
        <v>-0.29981689164942416</v>
      </c>
      <c r="M1807" s="17">
        <f>SUMPRODUCT($A$2:$G$2,'Des Matrix All Tasks All Resp'!Q1808:W1808)</f>
        <v>-0.69446976714678621</v>
      </c>
      <c r="N1807" s="17">
        <f>SUMPRODUCT($A$2:$G$2,'Des Matrix All Tasks All Resp'!X1808:AD1808)</f>
        <v>-0.79214457067197641</v>
      </c>
      <c r="P1807" s="17">
        <v>151</v>
      </c>
      <c r="Q1807" s="17">
        <v>6</v>
      </c>
      <c r="R1807" s="17">
        <f t="shared" si="254"/>
        <v>0.50598169568907869</v>
      </c>
      <c r="S1807" s="17">
        <f t="shared" si="255"/>
        <v>0.74095388310426558</v>
      </c>
      <c r="T1807" s="17">
        <f t="shared" si="256"/>
        <v>0.49933914382267025</v>
      </c>
      <c r="U1807" s="17">
        <f t="shared" si="257"/>
        <v>0.45287253595681493</v>
      </c>
      <c r="W1807" s="17">
        <v>151</v>
      </c>
      <c r="X1807" s="17">
        <v>6</v>
      </c>
      <c r="Y1807" s="17">
        <f t="shared" si="258"/>
        <v>0.23008086144146769</v>
      </c>
      <c r="Z1807" s="17">
        <f t="shared" si="259"/>
        <v>0.33692781609591671</v>
      </c>
      <c r="AA1807" s="17">
        <f t="shared" si="260"/>
        <v>0.22706034890393112</v>
      </c>
      <c r="AB1807" s="17">
        <f t="shared" si="261"/>
        <v>0.20593097355868456</v>
      </c>
      <c r="AD1807" s="17">
        <v>151</v>
      </c>
      <c r="AE1807" s="17">
        <v>6</v>
      </c>
      <c r="AF1807" s="17">
        <f>SUMPRODUCT(Y1807:AB1807,'Coded Choice Data'!C1807:F1807)</f>
        <v>0.23008086144146769</v>
      </c>
      <c r="AG1807" s="17">
        <f t="shared" si="262"/>
        <v>-1.4693244603610727</v>
      </c>
    </row>
    <row r="1808" spans="9:33" x14ac:dyDescent="0.3">
      <c r="I1808" s="16">
        <v>151</v>
      </c>
      <c r="J1808" s="16">
        <v>7</v>
      </c>
      <c r="K1808" s="17">
        <f>SUMPRODUCT($A$2:$G$2,'Des Matrix All Tasks All Resp'!C1809:I1809)</f>
        <v>0.66584189037001906</v>
      </c>
      <c r="L1808" s="17">
        <f>SUMPRODUCT($A$2:$G$2,'Des Matrix All Tasks All Resp'!J1809:P1809)</f>
        <v>-0.8515711716844464</v>
      </c>
      <c r="M1808" s="17">
        <f>SUMPRODUCT($A$2:$G$2,'Des Matrix All Tasks All Resp'!Q1809:W1809)</f>
        <v>-0.29981689164942416</v>
      </c>
      <c r="N1808" s="17">
        <f>SUMPRODUCT($A$2:$G$2,'Des Matrix All Tasks All Resp'!X1809:AD1809)</f>
        <v>-0.79214457067197641</v>
      </c>
      <c r="P1808" s="17">
        <v>151</v>
      </c>
      <c r="Q1808" s="17">
        <v>7</v>
      </c>
      <c r="R1808" s="17">
        <f t="shared" si="254"/>
        <v>1.9461282584821706</v>
      </c>
      <c r="S1808" s="17">
        <f t="shared" si="255"/>
        <v>0.42674391698803016</v>
      </c>
      <c r="T1808" s="17">
        <f t="shared" si="256"/>
        <v>0.74095388310426558</v>
      </c>
      <c r="U1808" s="17">
        <f t="shared" si="257"/>
        <v>0.45287253595681493</v>
      </c>
      <c r="W1808" s="17">
        <v>151</v>
      </c>
      <c r="X1808" s="17">
        <v>7</v>
      </c>
      <c r="Y1808" s="17">
        <f t="shared" si="258"/>
        <v>0.54563855254439342</v>
      </c>
      <c r="Z1808" s="17">
        <f t="shared" si="259"/>
        <v>0.1196467561465229</v>
      </c>
      <c r="AA1808" s="17">
        <f t="shared" si="260"/>
        <v>0.20774221972115875</v>
      </c>
      <c r="AB1808" s="17">
        <f t="shared" si="261"/>
        <v>0.12697247158792493</v>
      </c>
      <c r="AD1808" s="17">
        <v>151</v>
      </c>
      <c r="AE1808" s="17">
        <v>7</v>
      </c>
      <c r="AF1808" s="17">
        <f>SUMPRODUCT(Y1808:AB1808,'Coded Choice Data'!C1808:F1808)</f>
        <v>0.54563855254439342</v>
      </c>
      <c r="AG1808" s="17">
        <f t="shared" si="262"/>
        <v>-0.60579851412740759</v>
      </c>
    </row>
    <row r="1809" spans="9:33" x14ac:dyDescent="0.3">
      <c r="I1809" s="16">
        <v>151</v>
      </c>
      <c r="J1809" s="16">
        <v>8</v>
      </c>
      <c r="K1809" s="17">
        <f>SUMPRODUCT($A$2:$G$2,'Des Matrix All Tasks All Resp'!C1810:I1810)</f>
        <v>-1.1975725696168413</v>
      </c>
      <c r="L1809" s="17">
        <f>SUMPRODUCT($A$2:$G$2,'Des Matrix All Tasks All Resp'!J1810:P1810)</f>
        <v>-0.68125478487649804</v>
      </c>
      <c r="M1809" s="17">
        <f>SUMPRODUCT($A$2:$G$2,'Des Matrix All Tasks All Resp'!Q1810:W1810)</f>
        <v>0.65706357561691719</v>
      </c>
      <c r="N1809" s="17">
        <f>SUMPRODUCT($A$2:$G$2,'Des Matrix All Tasks All Resp'!X1810:AD1810)</f>
        <v>-0.79214457067197641</v>
      </c>
      <c r="P1809" s="17">
        <v>151</v>
      </c>
      <c r="Q1809" s="17">
        <v>8</v>
      </c>
      <c r="R1809" s="17">
        <f t="shared" si="254"/>
        <v>0.30192622799302171</v>
      </c>
      <c r="S1809" s="17">
        <f t="shared" si="255"/>
        <v>0.50598169568907869</v>
      </c>
      <c r="T1809" s="17">
        <f t="shared" si="256"/>
        <v>1.9291192963151294</v>
      </c>
      <c r="U1809" s="17">
        <f t="shared" si="257"/>
        <v>0.45287253595681493</v>
      </c>
      <c r="W1809" s="17">
        <v>151</v>
      </c>
      <c r="X1809" s="17">
        <v>8</v>
      </c>
      <c r="Y1809" s="17">
        <f t="shared" si="258"/>
        <v>9.4650694721508805E-2</v>
      </c>
      <c r="Z1809" s="17">
        <f t="shared" si="259"/>
        <v>0.15861993617343256</v>
      </c>
      <c r="AA1809" s="17">
        <f t="shared" si="260"/>
        <v>0.60475859553716993</v>
      </c>
      <c r="AB1809" s="17">
        <f t="shared" si="261"/>
        <v>0.14197077356788865</v>
      </c>
      <c r="AD1809" s="17">
        <v>151</v>
      </c>
      <c r="AE1809" s="17">
        <v>8</v>
      </c>
      <c r="AF1809" s="17">
        <f>SUMPRODUCT(Y1809:AB1809,'Coded Choice Data'!C1809:F1809)</f>
        <v>0.15861993617343256</v>
      </c>
      <c r="AG1809" s="17">
        <f t="shared" si="262"/>
        <v>-1.8412442767136756</v>
      </c>
    </row>
    <row r="1810" spans="9:33" x14ac:dyDescent="0.3">
      <c r="I1810" s="16">
        <v>151</v>
      </c>
      <c r="J1810" s="16">
        <v>9</v>
      </c>
      <c r="K1810" s="17">
        <f>SUMPRODUCT($A$2:$G$2,'Des Matrix All Tasks All Resp'!C1811:I1811)</f>
        <v>-1.0671293456207582</v>
      </c>
      <c r="L1810" s="17">
        <f>SUMPRODUCT($A$2:$G$2,'Des Matrix All Tasks All Resp'!J1811:P1811)</f>
        <v>-0.69446976714678621</v>
      </c>
      <c r="M1810" s="17">
        <f>SUMPRODUCT($A$2:$G$2,'Des Matrix All Tasks All Resp'!Q1811:W1811)</f>
        <v>1.3392610796480227</v>
      </c>
      <c r="N1810" s="17">
        <f>SUMPRODUCT($A$2:$G$2,'Des Matrix All Tasks All Resp'!X1811:AD1811)</f>
        <v>-0.79214457067197641</v>
      </c>
      <c r="P1810" s="17">
        <v>151</v>
      </c>
      <c r="Q1810" s="17">
        <v>9</v>
      </c>
      <c r="R1810" s="17">
        <f t="shared" si="254"/>
        <v>0.3439945909823911</v>
      </c>
      <c r="S1810" s="17">
        <f t="shared" si="255"/>
        <v>0.49933914382267025</v>
      </c>
      <c r="T1810" s="17">
        <f t="shared" si="256"/>
        <v>3.8162225787435333</v>
      </c>
      <c r="U1810" s="17">
        <f t="shared" si="257"/>
        <v>0.45287253595681493</v>
      </c>
      <c r="W1810" s="17">
        <v>151</v>
      </c>
      <c r="X1810" s="17">
        <v>9</v>
      </c>
      <c r="Y1810" s="17">
        <f t="shared" si="258"/>
        <v>6.7285941987372616E-2</v>
      </c>
      <c r="Z1810" s="17">
        <f t="shared" si="259"/>
        <v>9.7671607473026778E-2</v>
      </c>
      <c r="AA1810" s="17">
        <f t="shared" si="260"/>
        <v>0.7464597926116322</v>
      </c>
      <c r="AB1810" s="17">
        <f t="shared" si="261"/>
        <v>8.8582657927968433E-2</v>
      </c>
      <c r="AD1810" s="17">
        <v>151</v>
      </c>
      <c r="AE1810" s="17">
        <v>9</v>
      </c>
      <c r="AF1810" s="17">
        <f>SUMPRODUCT(Y1810:AB1810,'Coded Choice Data'!C1810:F1810)</f>
        <v>0.7464597926116322</v>
      </c>
      <c r="AG1810" s="17">
        <f t="shared" si="262"/>
        <v>-0.29241352465689846</v>
      </c>
    </row>
    <row r="1811" spans="9:33" x14ac:dyDescent="0.3">
      <c r="I1811" s="16">
        <v>151</v>
      </c>
      <c r="J1811" s="16">
        <v>10</v>
      </c>
      <c r="K1811" s="17">
        <f>SUMPRODUCT($A$2:$G$2,'Des Matrix All Tasks All Resp'!C1812:I1812)</f>
        <v>-0.29981689164942416</v>
      </c>
      <c r="L1811" s="17">
        <f>SUMPRODUCT($A$2:$G$2,'Des Matrix All Tasks All Resp'!J1812:P1812)</f>
        <v>1.3392610796480227</v>
      </c>
      <c r="M1811" s="17">
        <f>SUMPRODUCT($A$2:$G$2,'Des Matrix All Tasks All Resp'!Q1812:W1812)</f>
        <v>-1.1975725696168413</v>
      </c>
      <c r="N1811" s="17">
        <f>SUMPRODUCT($A$2:$G$2,'Des Matrix All Tasks All Resp'!X1812:AD1812)</f>
        <v>-0.79214457067197641</v>
      </c>
      <c r="P1811" s="17">
        <v>151</v>
      </c>
      <c r="Q1811" s="17">
        <v>10</v>
      </c>
      <c r="R1811" s="17">
        <f t="shared" si="254"/>
        <v>0.74095388310426558</v>
      </c>
      <c r="S1811" s="17">
        <f t="shared" si="255"/>
        <v>3.8162225787435333</v>
      </c>
      <c r="T1811" s="17">
        <f t="shared" si="256"/>
        <v>0.30192622799302171</v>
      </c>
      <c r="U1811" s="17">
        <f t="shared" si="257"/>
        <v>0.45287253595681493</v>
      </c>
      <c r="W1811" s="17">
        <v>151</v>
      </c>
      <c r="X1811" s="17">
        <v>10</v>
      </c>
      <c r="Y1811" s="17">
        <f t="shared" si="258"/>
        <v>0.13948745082729661</v>
      </c>
      <c r="Z1811" s="17">
        <f t="shared" si="259"/>
        <v>0.71841874566922448</v>
      </c>
      <c r="AA1811" s="17">
        <f t="shared" si="260"/>
        <v>5.6838786921805544E-2</v>
      </c>
      <c r="AB1811" s="17">
        <f t="shared" si="261"/>
        <v>8.525501658167324E-2</v>
      </c>
      <c r="AD1811" s="17">
        <v>151</v>
      </c>
      <c r="AE1811" s="17">
        <v>10</v>
      </c>
      <c r="AF1811" s="17">
        <f>SUMPRODUCT(Y1811:AB1811,'Coded Choice Data'!C1811:F1811)</f>
        <v>5.6838786921805544E-2</v>
      </c>
      <c r="AG1811" s="17">
        <f t="shared" si="262"/>
        <v>-2.867536317961882</v>
      </c>
    </row>
    <row r="1812" spans="9:33" x14ac:dyDescent="0.3">
      <c r="I1812" s="16">
        <v>151</v>
      </c>
      <c r="J1812" s="16">
        <v>11</v>
      </c>
      <c r="K1812" s="17">
        <f>SUMPRODUCT($A$2:$G$2,'Des Matrix All Tasks All Resp'!C1813:I1813)</f>
        <v>-1.0671293456207582</v>
      </c>
      <c r="L1812" s="17">
        <f>SUMPRODUCT($A$2:$G$2,'Des Matrix All Tasks All Resp'!J1813:P1813)</f>
        <v>0.66584189037001906</v>
      </c>
      <c r="M1812" s="17">
        <f>SUMPRODUCT($A$2:$G$2,'Des Matrix All Tasks All Resp'!Q1813:W1813)</f>
        <v>-0.68125478487649804</v>
      </c>
      <c r="N1812" s="17">
        <f>SUMPRODUCT($A$2:$G$2,'Des Matrix All Tasks All Resp'!X1813:AD1813)</f>
        <v>-0.79214457067197641</v>
      </c>
      <c r="P1812" s="17">
        <v>151</v>
      </c>
      <c r="Q1812" s="17">
        <v>11</v>
      </c>
      <c r="R1812" s="17">
        <f t="shared" si="254"/>
        <v>0.3439945909823911</v>
      </c>
      <c r="S1812" s="17">
        <f t="shared" si="255"/>
        <v>1.9461282584821706</v>
      </c>
      <c r="T1812" s="17">
        <f t="shared" si="256"/>
        <v>0.50598169568907869</v>
      </c>
      <c r="U1812" s="17">
        <f t="shared" si="257"/>
        <v>0.45287253595681493</v>
      </c>
      <c r="W1812" s="17">
        <v>151</v>
      </c>
      <c r="X1812" s="17">
        <v>11</v>
      </c>
      <c r="Y1812" s="17">
        <f t="shared" si="258"/>
        <v>0.10587781396870258</v>
      </c>
      <c r="Z1812" s="17">
        <f t="shared" si="259"/>
        <v>0.59899722586439763</v>
      </c>
      <c r="AA1812" s="17">
        <f t="shared" si="260"/>
        <v>0.15573569251407005</v>
      </c>
      <c r="AB1812" s="17">
        <f t="shared" si="261"/>
        <v>0.1393892676528298</v>
      </c>
      <c r="AD1812" s="17">
        <v>151</v>
      </c>
      <c r="AE1812" s="17">
        <v>11</v>
      </c>
      <c r="AF1812" s="17">
        <f>SUMPRODUCT(Y1812:AB1812,'Coded Choice Data'!C1812:F1812)</f>
        <v>0.10587781396870258</v>
      </c>
      <c r="AG1812" s="17">
        <f t="shared" si="262"/>
        <v>-2.2454695481463238</v>
      </c>
    </row>
    <row r="1813" spans="9:33" x14ac:dyDescent="0.3">
      <c r="I1813" s="16">
        <v>151</v>
      </c>
      <c r="J1813" s="16">
        <v>12</v>
      </c>
      <c r="K1813" s="17">
        <f>SUMPRODUCT($A$2:$G$2,'Des Matrix All Tasks All Resp'!C1814:I1814)</f>
        <v>0.65706357561691719</v>
      </c>
      <c r="L1813" s="17">
        <f>SUMPRODUCT($A$2:$G$2,'Des Matrix All Tasks All Resp'!J1814:P1814)</f>
        <v>-0.8515711716844464</v>
      </c>
      <c r="M1813" s="17">
        <f>SUMPRODUCT($A$2:$G$2,'Des Matrix All Tasks All Resp'!Q1814:W1814)</f>
        <v>-0.69446976714678621</v>
      </c>
      <c r="N1813" s="17">
        <f>SUMPRODUCT($A$2:$G$2,'Des Matrix All Tasks All Resp'!X1814:AD1814)</f>
        <v>-0.79214457067197641</v>
      </c>
      <c r="P1813" s="17">
        <v>151</v>
      </c>
      <c r="Q1813" s="17">
        <v>12</v>
      </c>
      <c r="R1813" s="17">
        <f t="shared" si="254"/>
        <v>1.9291192963151294</v>
      </c>
      <c r="S1813" s="17">
        <f t="shared" si="255"/>
        <v>0.42674391698803016</v>
      </c>
      <c r="T1813" s="17">
        <f t="shared" si="256"/>
        <v>0.49933914382267025</v>
      </c>
      <c r="U1813" s="17">
        <f t="shared" si="257"/>
        <v>0.45287253595681493</v>
      </c>
      <c r="W1813" s="17">
        <v>151</v>
      </c>
      <c r="X1813" s="17">
        <v>12</v>
      </c>
      <c r="Y1813" s="17">
        <f t="shared" si="258"/>
        <v>0.58315466205103683</v>
      </c>
      <c r="Z1813" s="17">
        <f t="shared" si="259"/>
        <v>0.1290006819012392</v>
      </c>
      <c r="AA1813" s="17">
        <f t="shared" si="260"/>
        <v>0.15094553780109821</v>
      </c>
      <c r="AB1813" s="17">
        <f t="shared" si="261"/>
        <v>0.13689911824662579</v>
      </c>
      <c r="AD1813" s="17">
        <v>151</v>
      </c>
      <c r="AE1813" s="17">
        <v>12</v>
      </c>
      <c r="AF1813" s="17">
        <f>SUMPRODUCT(Y1813:AB1813,'Coded Choice Data'!C1813:F1813)</f>
        <v>0.58315466205103683</v>
      </c>
      <c r="AG1813" s="17">
        <f t="shared" si="262"/>
        <v>-0.53930284127695449</v>
      </c>
    </row>
    <row r="1814" spans="9:33" x14ac:dyDescent="0.3">
      <c r="I1814" s="16">
        <v>152</v>
      </c>
      <c r="J1814" s="16">
        <v>1</v>
      </c>
      <c r="K1814" s="17">
        <f>SUMPRODUCT($A$2:$G$2,'Des Matrix All Tasks All Resp'!C1815:I1815)</f>
        <v>-0.69446976714678621</v>
      </c>
      <c r="L1814" s="17">
        <f>SUMPRODUCT($A$2:$G$2,'Des Matrix All Tasks All Resp'!J1815:P1815)</f>
        <v>-1.1975725696168413</v>
      </c>
      <c r="M1814" s="17">
        <f>SUMPRODUCT($A$2:$G$2,'Des Matrix All Tasks All Resp'!Q1815:W1815)</f>
        <v>0.66584189037001906</v>
      </c>
      <c r="N1814" s="17">
        <f>SUMPRODUCT($A$2:$G$2,'Des Matrix All Tasks All Resp'!X1815:AD1815)</f>
        <v>-0.79214457067197641</v>
      </c>
      <c r="P1814" s="17">
        <v>152</v>
      </c>
      <c r="Q1814" s="17">
        <v>1</v>
      </c>
      <c r="R1814" s="17">
        <f t="shared" si="254"/>
        <v>0.49933914382267025</v>
      </c>
      <c r="S1814" s="17">
        <f t="shared" si="255"/>
        <v>0.30192622799302171</v>
      </c>
      <c r="T1814" s="17">
        <f t="shared" si="256"/>
        <v>1.9461282584821706</v>
      </c>
      <c r="U1814" s="17">
        <f t="shared" si="257"/>
        <v>0.45287253595681493</v>
      </c>
      <c r="W1814" s="17">
        <v>152</v>
      </c>
      <c r="X1814" s="17">
        <v>1</v>
      </c>
      <c r="Y1814" s="17">
        <f t="shared" si="258"/>
        <v>0.15603050430241394</v>
      </c>
      <c r="Z1814" s="17">
        <f t="shared" si="259"/>
        <v>9.4344098992981823E-2</v>
      </c>
      <c r="AA1814" s="17">
        <f t="shared" si="260"/>
        <v>0.60811449966355624</v>
      </c>
      <c r="AB1814" s="17">
        <f t="shared" si="261"/>
        <v>0.14151089704104794</v>
      </c>
      <c r="AD1814" s="17">
        <v>152</v>
      </c>
      <c r="AE1814" s="17">
        <v>1</v>
      </c>
      <c r="AF1814" s="17">
        <f>SUMPRODUCT(Y1814:AB1814,'Coded Choice Data'!C1814:F1814)</f>
        <v>0.15603050430241394</v>
      </c>
      <c r="AG1814" s="17">
        <f t="shared" si="262"/>
        <v>-1.8577037504480427</v>
      </c>
    </row>
    <row r="1815" spans="9:33" x14ac:dyDescent="0.3">
      <c r="I1815" s="16">
        <v>152</v>
      </c>
      <c r="J1815" s="16">
        <v>2</v>
      </c>
      <c r="K1815" s="17">
        <f>SUMPRODUCT($A$2:$G$2,'Des Matrix All Tasks All Resp'!C1816:I1816)</f>
        <v>-0.29981689164942416</v>
      </c>
      <c r="L1815" s="17">
        <f>SUMPRODUCT($A$2:$G$2,'Des Matrix All Tasks All Resp'!J1816:P1816)</f>
        <v>0.65706357561691719</v>
      </c>
      <c r="M1815" s="17">
        <f>SUMPRODUCT($A$2:$G$2,'Des Matrix All Tasks All Resp'!Q1816:W1816)</f>
        <v>-1.0671293456207582</v>
      </c>
      <c r="N1815" s="17">
        <f>SUMPRODUCT($A$2:$G$2,'Des Matrix All Tasks All Resp'!X1816:AD1816)</f>
        <v>-0.79214457067197641</v>
      </c>
      <c r="P1815" s="17">
        <v>152</v>
      </c>
      <c r="Q1815" s="17">
        <v>2</v>
      </c>
      <c r="R1815" s="17">
        <f t="shared" si="254"/>
        <v>0.74095388310426558</v>
      </c>
      <c r="S1815" s="17">
        <f t="shared" si="255"/>
        <v>1.9291192963151294</v>
      </c>
      <c r="T1815" s="17">
        <f t="shared" si="256"/>
        <v>0.3439945909823911</v>
      </c>
      <c r="U1815" s="17">
        <f t="shared" si="257"/>
        <v>0.45287253595681493</v>
      </c>
      <c r="W1815" s="17">
        <v>152</v>
      </c>
      <c r="X1815" s="17">
        <v>2</v>
      </c>
      <c r="Y1815" s="17">
        <f t="shared" si="258"/>
        <v>0.21371982717594143</v>
      </c>
      <c r="Z1815" s="17">
        <f t="shared" si="259"/>
        <v>0.55643279833142645</v>
      </c>
      <c r="AA1815" s="17">
        <f t="shared" si="260"/>
        <v>9.922137694481846E-2</v>
      </c>
      <c r="AB1815" s="17">
        <f t="shared" si="261"/>
        <v>0.13062599754781365</v>
      </c>
      <c r="AD1815" s="17">
        <v>152</v>
      </c>
      <c r="AE1815" s="17">
        <v>2</v>
      </c>
      <c r="AF1815" s="17">
        <f>SUMPRODUCT(Y1815:AB1815,'Coded Choice Data'!C1815:F1815)</f>
        <v>9.922137694481846E-2</v>
      </c>
      <c r="AG1815" s="17">
        <f t="shared" si="262"/>
        <v>-2.3104017945113293</v>
      </c>
    </row>
    <row r="1816" spans="9:33" x14ac:dyDescent="0.3">
      <c r="I1816" s="16">
        <v>152</v>
      </c>
      <c r="J1816" s="16">
        <v>3</v>
      </c>
      <c r="K1816" s="17">
        <f>SUMPRODUCT($A$2:$G$2,'Des Matrix All Tasks All Resp'!C1817:I1817)</f>
        <v>1.3392610796480227</v>
      </c>
      <c r="L1816" s="17">
        <f>SUMPRODUCT($A$2:$G$2,'Des Matrix All Tasks All Resp'!J1817:P1817)</f>
        <v>-0.68125478487649804</v>
      </c>
      <c r="M1816" s="17">
        <f>SUMPRODUCT($A$2:$G$2,'Des Matrix All Tasks All Resp'!Q1817:W1817)</f>
        <v>-0.8515711716844464</v>
      </c>
      <c r="N1816" s="17">
        <f>SUMPRODUCT($A$2:$G$2,'Des Matrix All Tasks All Resp'!X1817:AD1817)</f>
        <v>-0.79214457067197641</v>
      </c>
      <c r="P1816" s="17">
        <v>152</v>
      </c>
      <c r="Q1816" s="17">
        <v>3</v>
      </c>
      <c r="R1816" s="17">
        <f t="shared" si="254"/>
        <v>3.8162225787435333</v>
      </c>
      <c r="S1816" s="17">
        <f t="shared" si="255"/>
        <v>0.50598169568907869</v>
      </c>
      <c r="T1816" s="17">
        <f t="shared" si="256"/>
        <v>0.42674391698803016</v>
      </c>
      <c r="U1816" s="17">
        <f t="shared" si="257"/>
        <v>0.45287253595681493</v>
      </c>
      <c r="W1816" s="17">
        <v>152</v>
      </c>
      <c r="X1816" s="17">
        <v>3</v>
      </c>
      <c r="Y1816" s="17">
        <f t="shared" si="258"/>
        <v>0.73363208360075771</v>
      </c>
      <c r="Z1816" s="17">
        <f t="shared" si="259"/>
        <v>9.7270114101793301E-2</v>
      </c>
      <c r="AA1816" s="17">
        <f t="shared" si="260"/>
        <v>8.2037413312237836E-2</v>
      </c>
      <c r="AB1816" s="17">
        <f t="shared" si="261"/>
        <v>8.7060388985211054E-2</v>
      </c>
      <c r="AD1816" s="17">
        <v>152</v>
      </c>
      <c r="AE1816" s="17">
        <v>3</v>
      </c>
      <c r="AF1816" s="17">
        <f>SUMPRODUCT(Y1816:AB1816,'Coded Choice Data'!C1816:F1816)</f>
        <v>9.7270114101793301E-2</v>
      </c>
      <c r="AG1816" s="17">
        <f t="shared" si="262"/>
        <v>-2.3302634890594969</v>
      </c>
    </row>
    <row r="1817" spans="9:33" x14ac:dyDescent="0.3">
      <c r="I1817" s="16">
        <v>152</v>
      </c>
      <c r="J1817" s="16">
        <v>4</v>
      </c>
      <c r="K1817" s="17">
        <f>SUMPRODUCT($A$2:$G$2,'Des Matrix All Tasks All Resp'!C1818:I1818)</f>
        <v>-0.8515711716844464</v>
      </c>
      <c r="L1817" s="17">
        <f>SUMPRODUCT($A$2:$G$2,'Des Matrix All Tasks All Resp'!J1818:P1818)</f>
        <v>-1.0671293456207582</v>
      </c>
      <c r="M1817" s="17">
        <f>SUMPRODUCT($A$2:$G$2,'Des Matrix All Tasks All Resp'!Q1818:W1818)</f>
        <v>-1.1975725696168413</v>
      </c>
      <c r="N1817" s="17">
        <f>SUMPRODUCT($A$2:$G$2,'Des Matrix All Tasks All Resp'!X1818:AD1818)</f>
        <v>-0.79214457067197641</v>
      </c>
      <c r="P1817" s="17">
        <v>152</v>
      </c>
      <c r="Q1817" s="17">
        <v>4</v>
      </c>
      <c r="R1817" s="17">
        <f t="shared" si="254"/>
        <v>0.42674391698803016</v>
      </c>
      <c r="S1817" s="17">
        <f t="shared" si="255"/>
        <v>0.3439945909823911</v>
      </c>
      <c r="T1817" s="17">
        <f t="shared" si="256"/>
        <v>0.30192622799302171</v>
      </c>
      <c r="U1817" s="17">
        <f t="shared" si="257"/>
        <v>0.45287253595681493</v>
      </c>
      <c r="W1817" s="17">
        <v>152</v>
      </c>
      <c r="X1817" s="17">
        <v>4</v>
      </c>
      <c r="Y1817" s="17">
        <f t="shared" si="258"/>
        <v>0.27973352394784146</v>
      </c>
      <c r="Z1817" s="17">
        <f t="shared" si="259"/>
        <v>0.22549078106062309</v>
      </c>
      <c r="AA1817" s="17">
        <f t="shared" si="260"/>
        <v>0.19791468458386108</v>
      </c>
      <c r="AB1817" s="17">
        <f t="shared" si="261"/>
        <v>0.29686101040767443</v>
      </c>
      <c r="AD1817" s="17">
        <v>152</v>
      </c>
      <c r="AE1817" s="17">
        <v>4</v>
      </c>
      <c r="AF1817" s="17">
        <f>SUMPRODUCT(Y1817:AB1817,'Coded Choice Data'!C1817:F1817)</f>
        <v>0.22549078106062309</v>
      </c>
      <c r="AG1817" s="17">
        <f t="shared" si="262"/>
        <v>-1.4894760030896363</v>
      </c>
    </row>
    <row r="1818" spans="9:33" x14ac:dyDescent="0.3">
      <c r="I1818" s="16">
        <v>152</v>
      </c>
      <c r="J1818" s="16">
        <v>5</v>
      </c>
      <c r="K1818" s="17">
        <f>SUMPRODUCT($A$2:$G$2,'Des Matrix All Tasks All Resp'!C1819:I1819)</f>
        <v>1.3392610796480227</v>
      </c>
      <c r="L1818" s="17">
        <f>SUMPRODUCT($A$2:$G$2,'Des Matrix All Tasks All Resp'!J1819:P1819)</f>
        <v>0.65706357561691719</v>
      </c>
      <c r="M1818" s="17">
        <f>SUMPRODUCT($A$2:$G$2,'Des Matrix All Tasks All Resp'!Q1819:W1819)</f>
        <v>0.66584189037001906</v>
      </c>
      <c r="N1818" s="17">
        <f>SUMPRODUCT($A$2:$G$2,'Des Matrix All Tasks All Resp'!X1819:AD1819)</f>
        <v>-0.79214457067197641</v>
      </c>
      <c r="P1818" s="17">
        <v>152</v>
      </c>
      <c r="Q1818" s="17">
        <v>5</v>
      </c>
      <c r="R1818" s="17">
        <f t="shared" si="254"/>
        <v>3.8162225787435333</v>
      </c>
      <c r="S1818" s="17">
        <f t="shared" si="255"/>
        <v>1.9291192963151294</v>
      </c>
      <c r="T1818" s="17">
        <f t="shared" si="256"/>
        <v>1.9461282584821706</v>
      </c>
      <c r="U1818" s="17">
        <f t="shared" si="257"/>
        <v>0.45287253595681493</v>
      </c>
      <c r="W1818" s="17">
        <v>152</v>
      </c>
      <c r="X1818" s="17">
        <v>5</v>
      </c>
      <c r="Y1818" s="17">
        <f t="shared" si="258"/>
        <v>0.46857342987741968</v>
      </c>
      <c r="Z1818" s="17">
        <f t="shared" si="259"/>
        <v>0.23686617503707263</v>
      </c>
      <c r="AA1818" s="17">
        <f t="shared" si="260"/>
        <v>0.23895461395194584</v>
      </c>
      <c r="AB1818" s="17">
        <f t="shared" si="261"/>
        <v>5.5605781133561828E-2</v>
      </c>
      <c r="AD1818" s="17">
        <v>152</v>
      </c>
      <c r="AE1818" s="17">
        <v>5</v>
      </c>
      <c r="AF1818" s="17">
        <f>SUMPRODUCT(Y1818:AB1818,'Coded Choice Data'!C1818:F1818)</f>
        <v>0.46857342987741968</v>
      </c>
      <c r="AG1818" s="17">
        <f t="shared" si="262"/>
        <v>-0.75806245558852292</v>
      </c>
    </row>
    <row r="1819" spans="9:33" x14ac:dyDescent="0.3">
      <c r="I1819" s="16">
        <v>152</v>
      </c>
      <c r="J1819" s="16">
        <v>6</v>
      </c>
      <c r="K1819" s="17">
        <f>SUMPRODUCT($A$2:$G$2,'Des Matrix All Tasks All Resp'!C1820:I1820)</f>
        <v>-0.68125478487649804</v>
      </c>
      <c r="L1819" s="17">
        <f>SUMPRODUCT($A$2:$G$2,'Des Matrix All Tasks All Resp'!J1820:P1820)</f>
        <v>-0.29981689164942416</v>
      </c>
      <c r="M1819" s="17">
        <f>SUMPRODUCT($A$2:$G$2,'Des Matrix All Tasks All Resp'!Q1820:W1820)</f>
        <v>-0.69446976714678621</v>
      </c>
      <c r="N1819" s="17">
        <f>SUMPRODUCT($A$2:$G$2,'Des Matrix All Tasks All Resp'!X1820:AD1820)</f>
        <v>-0.79214457067197641</v>
      </c>
      <c r="P1819" s="17">
        <v>152</v>
      </c>
      <c r="Q1819" s="17">
        <v>6</v>
      </c>
      <c r="R1819" s="17">
        <f t="shared" si="254"/>
        <v>0.50598169568907869</v>
      </c>
      <c r="S1819" s="17">
        <f t="shared" si="255"/>
        <v>0.74095388310426558</v>
      </c>
      <c r="T1819" s="17">
        <f t="shared" si="256"/>
        <v>0.49933914382267025</v>
      </c>
      <c r="U1819" s="17">
        <f t="shared" si="257"/>
        <v>0.45287253595681493</v>
      </c>
      <c r="W1819" s="17">
        <v>152</v>
      </c>
      <c r="X1819" s="17">
        <v>6</v>
      </c>
      <c r="Y1819" s="17">
        <f t="shared" si="258"/>
        <v>0.23008086144146769</v>
      </c>
      <c r="Z1819" s="17">
        <f t="shared" si="259"/>
        <v>0.33692781609591671</v>
      </c>
      <c r="AA1819" s="17">
        <f t="shared" si="260"/>
        <v>0.22706034890393112</v>
      </c>
      <c r="AB1819" s="17">
        <f t="shared" si="261"/>
        <v>0.20593097355868456</v>
      </c>
      <c r="AD1819" s="17">
        <v>152</v>
      </c>
      <c r="AE1819" s="17">
        <v>6</v>
      </c>
      <c r="AF1819" s="17">
        <f>SUMPRODUCT(Y1819:AB1819,'Coded Choice Data'!C1819:F1819)</f>
        <v>0.22706034890393112</v>
      </c>
      <c r="AG1819" s="17">
        <f t="shared" si="262"/>
        <v>-1.4825394426313609</v>
      </c>
    </row>
    <row r="1820" spans="9:33" x14ac:dyDescent="0.3">
      <c r="I1820" s="16">
        <v>152</v>
      </c>
      <c r="J1820" s="16">
        <v>7</v>
      </c>
      <c r="K1820" s="17">
        <f>SUMPRODUCT($A$2:$G$2,'Des Matrix All Tasks All Resp'!C1821:I1821)</f>
        <v>0.66584189037001906</v>
      </c>
      <c r="L1820" s="17">
        <f>SUMPRODUCT($A$2:$G$2,'Des Matrix All Tasks All Resp'!J1821:P1821)</f>
        <v>-0.8515711716844464</v>
      </c>
      <c r="M1820" s="17">
        <f>SUMPRODUCT($A$2:$G$2,'Des Matrix All Tasks All Resp'!Q1821:W1821)</f>
        <v>-0.29981689164942416</v>
      </c>
      <c r="N1820" s="17">
        <f>SUMPRODUCT($A$2:$G$2,'Des Matrix All Tasks All Resp'!X1821:AD1821)</f>
        <v>-0.79214457067197641</v>
      </c>
      <c r="P1820" s="17">
        <v>152</v>
      </c>
      <c r="Q1820" s="17">
        <v>7</v>
      </c>
      <c r="R1820" s="17">
        <f t="shared" si="254"/>
        <v>1.9461282584821706</v>
      </c>
      <c r="S1820" s="17">
        <f t="shared" si="255"/>
        <v>0.42674391698803016</v>
      </c>
      <c r="T1820" s="17">
        <f t="shared" si="256"/>
        <v>0.74095388310426558</v>
      </c>
      <c r="U1820" s="17">
        <f t="shared" si="257"/>
        <v>0.45287253595681493</v>
      </c>
      <c r="W1820" s="17">
        <v>152</v>
      </c>
      <c r="X1820" s="17">
        <v>7</v>
      </c>
      <c r="Y1820" s="17">
        <f t="shared" si="258"/>
        <v>0.54563855254439342</v>
      </c>
      <c r="Z1820" s="17">
        <f t="shared" si="259"/>
        <v>0.1196467561465229</v>
      </c>
      <c r="AA1820" s="17">
        <f t="shared" si="260"/>
        <v>0.20774221972115875</v>
      </c>
      <c r="AB1820" s="17">
        <f t="shared" si="261"/>
        <v>0.12697247158792493</v>
      </c>
      <c r="AD1820" s="17">
        <v>152</v>
      </c>
      <c r="AE1820" s="17">
        <v>7</v>
      </c>
      <c r="AF1820" s="17">
        <f>SUMPRODUCT(Y1820:AB1820,'Coded Choice Data'!C1820:F1820)</f>
        <v>0.1196467561465229</v>
      </c>
      <c r="AG1820" s="17">
        <f t="shared" si="262"/>
        <v>-2.1232115761818728</v>
      </c>
    </row>
    <row r="1821" spans="9:33" x14ac:dyDescent="0.3">
      <c r="I1821" s="16">
        <v>152</v>
      </c>
      <c r="J1821" s="16">
        <v>8</v>
      </c>
      <c r="K1821" s="17">
        <f>SUMPRODUCT($A$2:$G$2,'Des Matrix All Tasks All Resp'!C1822:I1822)</f>
        <v>-1.1975725696168413</v>
      </c>
      <c r="L1821" s="17">
        <f>SUMPRODUCT($A$2:$G$2,'Des Matrix All Tasks All Resp'!J1822:P1822)</f>
        <v>-0.68125478487649804</v>
      </c>
      <c r="M1821" s="17">
        <f>SUMPRODUCT($A$2:$G$2,'Des Matrix All Tasks All Resp'!Q1822:W1822)</f>
        <v>0.65706357561691719</v>
      </c>
      <c r="N1821" s="17">
        <f>SUMPRODUCT($A$2:$G$2,'Des Matrix All Tasks All Resp'!X1822:AD1822)</f>
        <v>-0.79214457067197641</v>
      </c>
      <c r="P1821" s="17">
        <v>152</v>
      </c>
      <c r="Q1821" s="17">
        <v>8</v>
      </c>
      <c r="R1821" s="17">
        <f t="shared" si="254"/>
        <v>0.30192622799302171</v>
      </c>
      <c r="S1821" s="17">
        <f t="shared" si="255"/>
        <v>0.50598169568907869</v>
      </c>
      <c r="T1821" s="17">
        <f t="shared" si="256"/>
        <v>1.9291192963151294</v>
      </c>
      <c r="U1821" s="17">
        <f t="shared" si="257"/>
        <v>0.45287253595681493</v>
      </c>
      <c r="W1821" s="17">
        <v>152</v>
      </c>
      <c r="X1821" s="17">
        <v>8</v>
      </c>
      <c r="Y1821" s="17">
        <f t="shared" si="258"/>
        <v>9.4650694721508805E-2</v>
      </c>
      <c r="Z1821" s="17">
        <f t="shared" si="259"/>
        <v>0.15861993617343256</v>
      </c>
      <c r="AA1821" s="17">
        <f t="shared" si="260"/>
        <v>0.60475859553716993</v>
      </c>
      <c r="AB1821" s="17">
        <f t="shared" si="261"/>
        <v>0.14197077356788865</v>
      </c>
      <c r="AD1821" s="17">
        <v>152</v>
      </c>
      <c r="AE1821" s="17">
        <v>8</v>
      </c>
      <c r="AF1821" s="17">
        <f>SUMPRODUCT(Y1821:AB1821,'Coded Choice Data'!C1821:F1821)</f>
        <v>9.4650694721508805E-2</v>
      </c>
      <c r="AG1821" s="17">
        <f t="shared" si="262"/>
        <v>-2.3575620614540189</v>
      </c>
    </row>
    <row r="1822" spans="9:33" x14ac:dyDescent="0.3">
      <c r="I1822" s="16">
        <v>152</v>
      </c>
      <c r="J1822" s="16">
        <v>9</v>
      </c>
      <c r="K1822" s="17">
        <f>SUMPRODUCT($A$2:$G$2,'Des Matrix All Tasks All Resp'!C1823:I1823)</f>
        <v>-1.0671293456207582</v>
      </c>
      <c r="L1822" s="17">
        <f>SUMPRODUCT($A$2:$G$2,'Des Matrix All Tasks All Resp'!J1823:P1823)</f>
        <v>-0.69446976714678621</v>
      </c>
      <c r="M1822" s="17">
        <f>SUMPRODUCT($A$2:$G$2,'Des Matrix All Tasks All Resp'!Q1823:W1823)</f>
        <v>1.3392610796480227</v>
      </c>
      <c r="N1822" s="17">
        <f>SUMPRODUCT($A$2:$G$2,'Des Matrix All Tasks All Resp'!X1823:AD1823)</f>
        <v>-0.79214457067197641</v>
      </c>
      <c r="P1822" s="17">
        <v>152</v>
      </c>
      <c r="Q1822" s="17">
        <v>9</v>
      </c>
      <c r="R1822" s="17">
        <f t="shared" si="254"/>
        <v>0.3439945909823911</v>
      </c>
      <c r="S1822" s="17">
        <f t="shared" si="255"/>
        <v>0.49933914382267025</v>
      </c>
      <c r="T1822" s="17">
        <f t="shared" si="256"/>
        <v>3.8162225787435333</v>
      </c>
      <c r="U1822" s="17">
        <f t="shared" si="257"/>
        <v>0.45287253595681493</v>
      </c>
      <c r="W1822" s="17">
        <v>152</v>
      </c>
      <c r="X1822" s="17">
        <v>9</v>
      </c>
      <c r="Y1822" s="17">
        <f t="shared" si="258"/>
        <v>6.7285941987372616E-2</v>
      </c>
      <c r="Z1822" s="17">
        <f t="shared" si="259"/>
        <v>9.7671607473026778E-2</v>
      </c>
      <c r="AA1822" s="17">
        <f t="shared" si="260"/>
        <v>0.7464597926116322</v>
      </c>
      <c r="AB1822" s="17">
        <f t="shared" si="261"/>
        <v>8.8582657927968433E-2</v>
      </c>
      <c r="AD1822" s="17">
        <v>152</v>
      </c>
      <c r="AE1822" s="17">
        <v>9</v>
      </c>
      <c r="AF1822" s="17">
        <f>SUMPRODUCT(Y1822:AB1822,'Coded Choice Data'!C1822:F1822)</f>
        <v>9.7671607473026778E-2</v>
      </c>
      <c r="AG1822" s="17">
        <f t="shared" si="262"/>
        <v>-2.3261443714517074</v>
      </c>
    </row>
    <row r="1823" spans="9:33" x14ac:dyDescent="0.3">
      <c r="I1823" s="16">
        <v>152</v>
      </c>
      <c r="J1823" s="16">
        <v>10</v>
      </c>
      <c r="K1823" s="17">
        <f>SUMPRODUCT($A$2:$G$2,'Des Matrix All Tasks All Resp'!C1824:I1824)</f>
        <v>-0.29981689164942416</v>
      </c>
      <c r="L1823" s="17">
        <f>SUMPRODUCT($A$2:$G$2,'Des Matrix All Tasks All Resp'!J1824:P1824)</f>
        <v>1.3392610796480227</v>
      </c>
      <c r="M1823" s="17">
        <f>SUMPRODUCT($A$2:$G$2,'Des Matrix All Tasks All Resp'!Q1824:W1824)</f>
        <v>-1.1975725696168413</v>
      </c>
      <c r="N1823" s="17">
        <f>SUMPRODUCT($A$2:$G$2,'Des Matrix All Tasks All Resp'!X1824:AD1824)</f>
        <v>-0.79214457067197641</v>
      </c>
      <c r="P1823" s="17">
        <v>152</v>
      </c>
      <c r="Q1823" s="17">
        <v>10</v>
      </c>
      <c r="R1823" s="17">
        <f t="shared" si="254"/>
        <v>0.74095388310426558</v>
      </c>
      <c r="S1823" s="17">
        <f t="shared" si="255"/>
        <v>3.8162225787435333</v>
      </c>
      <c r="T1823" s="17">
        <f t="shared" si="256"/>
        <v>0.30192622799302171</v>
      </c>
      <c r="U1823" s="17">
        <f t="shared" si="257"/>
        <v>0.45287253595681493</v>
      </c>
      <c r="W1823" s="17">
        <v>152</v>
      </c>
      <c r="X1823" s="17">
        <v>10</v>
      </c>
      <c r="Y1823" s="17">
        <f t="shared" si="258"/>
        <v>0.13948745082729661</v>
      </c>
      <c r="Z1823" s="17">
        <f t="shared" si="259"/>
        <v>0.71841874566922448</v>
      </c>
      <c r="AA1823" s="17">
        <f t="shared" si="260"/>
        <v>5.6838786921805544E-2</v>
      </c>
      <c r="AB1823" s="17">
        <f t="shared" si="261"/>
        <v>8.525501658167324E-2</v>
      </c>
      <c r="AD1823" s="17">
        <v>152</v>
      </c>
      <c r="AE1823" s="17">
        <v>10</v>
      </c>
      <c r="AF1823" s="17">
        <f>SUMPRODUCT(Y1823:AB1823,'Coded Choice Data'!C1823:F1823)</f>
        <v>0.71841874566922448</v>
      </c>
      <c r="AG1823" s="17">
        <f t="shared" si="262"/>
        <v>-0.33070266869701831</v>
      </c>
    </row>
    <row r="1824" spans="9:33" x14ac:dyDescent="0.3">
      <c r="I1824" s="16">
        <v>152</v>
      </c>
      <c r="J1824" s="16">
        <v>11</v>
      </c>
      <c r="K1824" s="17">
        <f>SUMPRODUCT($A$2:$G$2,'Des Matrix All Tasks All Resp'!C1825:I1825)</f>
        <v>-1.0671293456207582</v>
      </c>
      <c r="L1824" s="17">
        <f>SUMPRODUCT($A$2:$G$2,'Des Matrix All Tasks All Resp'!J1825:P1825)</f>
        <v>0.66584189037001906</v>
      </c>
      <c r="M1824" s="17">
        <f>SUMPRODUCT($A$2:$G$2,'Des Matrix All Tasks All Resp'!Q1825:W1825)</f>
        <v>-0.68125478487649804</v>
      </c>
      <c r="N1824" s="17">
        <f>SUMPRODUCT($A$2:$G$2,'Des Matrix All Tasks All Resp'!X1825:AD1825)</f>
        <v>-0.79214457067197641</v>
      </c>
      <c r="P1824" s="17">
        <v>152</v>
      </c>
      <c r="Q1824" s="17">
        <v>11</v>
      </c>
      <c r="R1824" s="17">
        <f t="shared" si="254"/>
        <v>0.3439945909823911</v>
      </c>
      <c r="S1824" s="17">
        <f t="shared" si="255"/>
        <v>1.9461282584821706</v>
      </c>
      <c r="T1824" s="17">
        <f t="shared" si="256"/>
        <v>0.50598169568907869</v>
      </c>
      <c r="U1824" s="17">
        <f t="shared" si="257"/>
        <v>0.45287253595681493</v>
      </c>
      <c r="W1824" s="17">
        <v>152</v>
      </c>
      <c r="X1824" s="17">
        <v>11</v>
      </c>
      <c r="Y1824" s="17">
        <f t="shared" si="258"/>
        <v>0.10587781396870258</v>
      </c>
      <c r="Z1824" s="17">
        <f t="shared" si="259"/>
        <v>0.59899722586439763</v>
      </c>
      <c r="AA1824" s="17">
        <f t="shared" si="260"/>
        <v>0.15573569251407005</v>
      </c>
      <c r="AB1824" s="17">
        <f t="shared" si="261"/>
        <v>0.1393892676528298</v>
      </c>
      <c r="AD1824" s="17">
        <v>152</v>
      </c>
      <c r="AE1824" s="17">
        <v>11</v>
      </c>
      <c r="AF1824" s="17">
        <f>SUMPRODUCT(Y1824:AB1824,'Coded Choice Data'!C1824:F1824)</f>
        <v>0.15573569251407005</v>
      </c>
      <c r="AG1824" s="17">
        <f t="shared" si="262"/>
        <v>-1.8595949874020634</v>
      </c>
    </row>
    <row r="1825" spans="9:33" x14ac:dyDescent="0.3">
      <c r="I1825" s="16">
        <v>152</v>
      </c>
      <c r="J1825" s="16">
        <v>12</v>
      </c>
      <c r="K1825" s="17">
        <f>SUMPRODUCT($A$2:$G$2,'Des Matrix All Tasks All Resp'!C1826:I1826)</f>
        <v>0.65706357561691719</v>
      </c>
      <c r="L1825" s="17">
        <f>SUMPRODUCT($A$2:$G$2,'Des Matrix All Tasks All Resp'!J1826:P1826)</f>
        <v>-0.8515711716844464</v>
      </c>
      <c r="M1825" s="17">
        <f>SUMPRODUCT($A$2:$G$2,'Des Matrix All Tasks All Resp'!Q1826:W1826)</f>
        <v>-0.69446976714678621</v>
      </c>
      <c r="N1825" s="17">
        <f>SUMPRODUCT($A$2:$G$2,'Des Matrix All Tasks All Resp'!X1826:AD1826)</f>
        <v>-0.79214457067197641</v>
      </c>
      <c r="P1825" s="17">
        <v>152</v>
      </c>
      <c r="Q1825" s="17">
        <v>12</v>
      </c>
      <c r="R1825" s="17">
        <f t="shared" si="254"/>
        <v>1.9291192963151294</v>
      </c>
      <c r="S1825" s="17">
        <f t="shared" si="255"/>
        <v>0.42674391698803016</v>
      </c>
      <c r="T1825" s="17">
        <f t="shared" si="256"/>
        <v>0.49933914382267025</v>
      </c>
      <c r="U1825" s="17">
        <f t="shared" si="257"/>
        <v>0.45287253595681493</v>
      </c>
      <c r="W1825" s="17">
        <v>152</v>
      </c>
      <c r="X1825" s="17">
        <v>12</v>
      </c>
      <c r="Y1825" s="17">
        <f t="shared" si="258"/>
        <v>0.58315466205103683</v>
      </c>
      <c r="Z1825" s="17">
        <f t="shared" si="259"/>
        <v>0.1290006819012392</v>
      </c>
      <c r="AA1825" s="17">
        <f t="shared" si="260"/>
        <v>0.15094553780109821</v>
      </c>
      <c r="AB1825" s="17">
        <f t="shared" si="261"/>
        <v>0.13689911824662579</v>
      </c>
      <c r="AD1825" s="17">
        <v>152</v>
      </c>
      <c r="AE1825" s="17">
        <v>12</v>
      </c>
      <c r="AF1825" s="17">
        <f>SUMPRODUCT(Y1825:AB1825,'Coded Choice Data'!C1825:F1825)</f>
        <v>0.58315466205103683</v>
      </c>
      <c r="AG1825" s="17">
        <f t="shared" si="262"/>
        <v>-0.53930284127695449</v>
      </c>
    </row>
    <row r="1826" spans="9:33" x14ac:dyDescent="0.3">
      <c r="I1826" s="16">
        <v>153</v>
      </c>
      <c r="J1826" s="16">
        <v>1</v>
      </c>
      <c r="K1826" s="17">
        <f>SUMPRODUCT($A$2:$G$2,'Des Matrix All Tasks All Resp'!C1827:I1827)</f>
        <v>-0.69446976714678621</v>
      </c>
      <c r="L1826" s="17">
        <f>SUMPRODUCT($A$2:$G$2,'Des Matrix All Tasks All Resp'!J1827:P1827)</f>
        <v>-1.1975725696168413</v>
      </c>
      <c r="M1826" s="17">
        <f>SUMPRODUCT($A$2:$G$2,'Des Matrix All Tasks All Resp'!Q1827:W1827)</f>
        <v>0.66584189037001906</v>
      </c>
      <c r="N1826" s="17">
        <f>SUMPRODUCT($A$2:$G$2,'Des Matrix All Tasks All Resp'!X1827:AD1827)</f>
        <v>-0.79214457067197641</v>
      </c>
      <c r="P1826" s="17">
        <v>153</v>
      </c>
      <c r="Q1826" s="17">
        <v>1</v>
      </c>
      <c r="R1826" s="17">
        <f t="shared" si="254"/>
        <v>0.49933914382267025</v>
      </c>
      <c r="S1826" s="17">
        <f t="shared" si="255"/>
        <v>0.30192622799302171</v>
      </c>
      <c r="T1826" s="17">
        <f t="shared" si="256"/>
        <v>1.9461282584821706</v>
      </c>
      <c r="U1826" s="17">
        <f t="shared" si="257"/>
        <v>0.45287253595681493</v>
      </c>
      <c r="W1826" s="17">
        <v>153</v>
      </c>
      <c r="X1826" s="17">
        <v>1</v>
      </c>
      <c r="Y1826" s="17">
        <f t="shared" si="258"/>
        <v>0.15603050430241394</v>
      </c>
      <c r="Z1826" s="17">
        <f t="shared" si="259"/>
        <v>9.4344098992981823E-2</v>
      </c>
      <c r="AA1826" s="17">
        <f t="shared" si="260"/>
        <v>0.60811449966355624</v>
      </c>
      <c r="AB1826" s="17">
        <f t="shared" si="261"/>
        <v>0.14151089704104794</v>
      </c>
      <c r="AD1826" s="17">
        <v>153</v>
      </c>
      <c r="AE1826" s="17">
        <v>1</v>
      </c>
      <c r="AF1826" s="17">
        <f>SUMPRODUCT(Y1826:AB1826,'Coded Choice Data'!C1826:F1826)</f>
        <v>0.60811449966355624</v>
      </c>
      <c r="AG1826" s="17">
        <f t="shared" si="262"/>
        <v>-0.49739209293123748</v>
      </c>
    </row>
    <row r="1827" spans="9:33" x14ac:dyDescent="0.3">
      <c r="I1827" s="16">
        <v>153</v>
      </c>
      <c r="J1827" s="16">
        <v>2</v>
      </c>
      <c r="K1827" s="17">
        <f>SUMPRODUCT($A$2:$G$2,'Des Matrix All Tasks All Resp'!C1828:I1828)</f>
        <v>-0.29981689164942416</v>
      </c>
      <c r="L1827" s="17">
        <f>SUMPRODUCT($A$2:$G$2,'Des Matrix All Tasks All Resp'!J1828:P1828)</f>
        <v>0.65706357561691719</v>
      </c>
      <c r="M1827" s="17">
        <f>SUMPRODUCT($A$2:$G$2,'Des Matrix All Tasks All Resp'!Q1828:W1828)</f>
        <v>-1.0671293456207582</v>
      </c>
      <c r="N1827" s="17">
        <f>SUMPRODUCT($A$2:$G$2,'Des Matrix All Tasks All Resp'!X1828:AD1828)</f>
        <v>-0.79214457067197641</v>
      </c>
      <c r="P1827" s="17">
        <v>153</v>
      </c>
      <c r="Q1827" s="17">
        <v>2</v>
      </c>
      <c r="R1827" s="17">
        <f t="shared" si="254"/>
        <v>0.74095388310426558</v>
      </c>
      <c r="S1827" s="17">
        <f t="shared" si="255"/>
        <v>1.9291192963151294</v>
      </c>
      <c r="T1827" s="17">
        <f t="shared" si="256"/>
        <v>0.3439945909823911</v>
      </c>
      <c r="U1827" s="17">
        <f t="shared" si="257"/>
        <v>0.45287253595681493</v>
      </c>
      <c r="W1827" s="17">
        <v>153</v>
      </c>
      <c r="X1827" s="17">
        <v>2</v>
      </c>
      <c r="Y1827" s="17">
        <f t="shared" si="258"/>
        <v>0.21371982717594143</v>
      </c>
      <c r="Z1827" s="17">
        <f t="shared" si="259"/>
        <v>0.55643279833142645</v>
      </c>
      <c r="AA1827" s="17">
        <f t="shared" si="260"/>
        <v>9.922137694481846E-2</v>
      </c>
      <c r="AB1827" s="17">
        <f t="shared" si="261"/>
        <v>0.13062599754781365</v>
      </c>
      <c r="AD1827" s="17">
        <v>153</v>
      </c>
      <c r="AE1827" s="17">
        <v>2</v>
      </c>
      <c r="AF1827" s="17">
        <f>SUMPRODUCT(Y1827:AB1827,'Coded Choice Data'!C1827:F1827)</f>
        <v>0.55643279833142645</v>
      </c>
      <c r="AG1827" s="17">
        <f t="shared" si="262"/>
        <v>-0.58620887327365379</v>
      </c>
    </row>
    <row r="1828" spans="9:33" x14ac:dyDescent="0.3">
      <c r="I1828" s="16">
        <v>153</v>
      </c>
      <c r="J1828" s="16">
        <v>3</v>
      </c>
      <c r="K1828" s="17">
        <f>SUMPRODUCT($A$2:$G$2,'Des Matrix All Tasks All Resp'!C1829:I1829)</f>
        <v>1.3392610796480227</v>
      </c>
      <c r="L1828" s="17">
        <f>SUMPRODUCT($A$2:$G$2,'Des Matrix All Tasks All Resp'!J1829:P1829)</f>
        <v>-0.68125478487649804</v>
      </c>
      <c r="M1828" s="17">
        <f>SUMPRODUCT($A$2:$G$2,'Des Matrix All Tasks All Resp'!Q1829:W1829)</f>
        <v>-0.8515711716844464</v>
      </c>
      <c r="N1828" s="17">
        <f>SUMPRODUCT($A$2:$G$2,'Des Matrix All Tasks All Resp'!X1829:AD1829)</f>
        <v>-0.79214457067197641</v>
      </c>
      <c r="P1828" s="17">
        <v>153</v>
      </c>
      <c r="Q1828" s="17">
        <v>3</v>
      </c>
      <c r="R1828" s="17">
        <f t="shared" si="254"/>
        <v>3.8162225787435333</v>
      </c>
      <c r="S1828" s="17">
        <f t="shared" si="255"/>
        <v>0.50598169568907869</v>
      </c>
      <c r="T1828" s="17">
        <f t="shared" si="256"/>
        <v>0.42674391698803016</v>
      </c>
      <c r="U1828" s="17">
        <f t="shared" si="257"/>
        <v>0.45287253595681493</v>
      </c>
      <c r="W1828" s="17">
        <v>153</v>
      </c>
      <c r="X1828" s="17">
        <v>3</v>
      </c>
      <c r="Y1828" s="17">
        <f t="shared" si="258"/>
        <v>0.73363208360075771</v>
      </c>
      <c r="Z1828" s="17">
        <f t="shared" si="259"/>
        <v>9.7270114101793301E-2</v>
      </c>
      <c r="AA1828" s="17">
        <f t="shared" si="260"/>
        <v>8.2037413312237836E-2</v>
      </c>
      <c r="AB1828" s="17">
        <f t="shared" si="261"/>
        <v>8.7060388985211054E-2</v>
      </c>
      <c r="AD1828" s="17">
        <v>153</v>
      </c>
      <c r="AE1828" s="17">
        <v>3</v>
      </c>
      <c r="AF1828" s="17">
        <f>SUMPRODUCT(Y1828:AB1828,'Coded Choice Data'!C1828:F1828)</f>
        <v>0.73363208360075771</v>
      </c>
      <c r="AG1828" s="17">
        <f t="shared" si="262"/>
        <v>-0.30974762453497645</v>
      </c>
    </row>
    <row r="1829" spans="9:33" x14ac:dyDescent="0.3">
      <c r="I1829" s="16">
        <v>153</v>
      </c>
      <c r="J1829" s="16">
        <v>4</v>
      </c>
      <c r="K1829" s="17">
        <f>SUMPRODUCT($A$2:$G$2,'Des Matrix All Tasks All Resp'!C1830:I1830)</f>
        <v>-0.8515711716844464</v>
      </c>
      <c r="L1829" s="17">
        <f>SUMPRODUCT($A$2:$G$2,'Des Matrix All Tasks All Resp'!J1830:P1830)</f>
        <v>-1.0671293456207582</v>
      </c>
      <c r="M1829" s="17">
        <f>SUMPRODUCT($A$2:$G$2,'Des Matrix All Tasks All Resp'!Q1830:W1830)</f>
        <v>-1.1975725696168413</v>
      </c>
      <c r="N1829" s="17">
        <f>SUMPRODUCT($A$2:$G$2,'Des Matrix All Tasks All Resp'!X1830:AD1830)</f>
        <v>-0.79214457067197641</v>
      </c>
      <c r="P1829" s="17">
        <v>153</v>
      </c>
      <c r="Q1829" s="17">
        <v>4</v>
      </c>
      <c r="R1829" s="17">
        <f t="shared" si="254"/>
        <v>0.42674391698803016</v>
      </c>
      <c r="S1829" s="17">
        <f t="shared" si="255"/>
        <v>0.3439945909823911</v>
      </c>
      <c r="T1829" s="17">
        <f t="shared" si="256"/>
        <v>0.30192622799302171</v>
      </c>
      <c r="U1829" s="17">
        <f t="shared" si="257"/>
        <v>0.45287253595681493</v>
      </c>
      <c r="W1829" s="17">
        <v>153</v>
      </c>
      <c r="X1829" s="17">
        <v>4</v>
      </c>
      <c r="Y1829" s="17">
        <f t="shared" si="258"/>
        <v>0.27973352394784146</v>
      </c>
      <c r="Z1829" s="17">
        <f t="shared" si="259"/>
        <v>0.22549078106062309</v>
      </c>
      <c r="AA1829" s="17">
        <f t="shared" si="260"/>
        <v>0.19791468458386108</v>
      </c>
      <c r="AB1829" s="17">
        <f t="shared" si="261"/>
        <v>0.29686101040767443</v>
      </c>
      <c r="AD1829" s="17">
        <v>153</v>
      </c>
      <c r="AE1829" s="17">
        <v>4</v>
      </c>
      <c r="AF1829" s="17">
        <f>SUMPRODUCT(Y1829:AB1829,'Coded Choice Data'!C1829:F1829)</f>
        <v>0.27973352394784146</v>
      </c>
      <c r="AG1829" s="17">
        <f t="shared" si="262"/>
        <v>-1.2739178291533244</v>
      </c>
    </row>
    <row r="1830" spans="9:33" x14ac:dyDescent="0.3">
      <c r="I1830" s="16">
        <v>153</v>
      </c>
      <c r="J1830" s="16">
        <v>5</v>
      </c>
      <c r="K1830" s="17">
        <f>SUMPRODUCT($A$2:$G$2,'Des Matrix All Tasks All Resp'!C1831:I1831)</f>
        <v>1.3392610796480227</v>
      </c>
      <c r="L1830" s="17">
        <f>SUMPRODUCT($A$2:$G$2,'Des Matrix All Tasks All Resp'!J1831:P1831)</f>
        <v>0.65706357561691719</v>
      </c>
      <c r="M1830" s="17">
        <f>SUMPRODUCT($A$2:$G$2,'Des Matrix All Tasks All Resp'!Q1831:W1831)</f>
        <v>0.66584189037001906</v>
      </c>
      <c r="N1830" s="17">
        <f>SUMPRODUCT($A$2:$G$2,'Des Matrix All Tasks All Resp'!X1831:AD1831)</f>
        <v>-0.79214457067197641</v>
      </c>
      <c r="P1830" s="17">
        <v>153</v>
      </c>
      <c r="Q1830" s="17">
        <v>5</v>
      </c>
      <c r="R1830" s="17">
        <f t="shared" si="254"/>
        <v>3.8162225787435333</v>
      </c>
      <c r="S1830" s="17">
        <f t="shared" si="255"/>
        <v>1.9291192963151294</v>
      </c>
      <c r="T1830" s="17">
        <f t="shared" si="256"/>
        <v>1.9461282584821706</v>
      </c>
      <c r="U1830" s="17">
        <f t="shared" si="257"/>
        <v>0.45287253595681493</v>
      </c>
      <c r="W1830" s="17">
        <v>153</v>
      </c>
      <c r="X1830" s="17">
        <v>5</v>
      </c>
      <c r="Y1830" s="17">
        <f t="shared" si="258"/>
        <v>0.46857342987741968</v>
      </c>
      <c r="Z1830" s="17">
        <f t="shared" si="259"/>
        <v>0.23686617503707263</v>
      </c>
      <c r="AA1830" s="17">
        <f t="shared" si="260"/>
        <v>0.23895461395194584</v>
      </c>
      <c r="AB1830" s="17">
        <f t="shared" si="261"/>
        <v>5.5605781133561828E-2</v>
      </c>
      <c r="AD1830" s="17">
        <v>153</v>
      </c>
      <c r="AE1830" s="17">
        <v>5</v>
      </c>
      <c r="AF1830" s="17">
        <f>SUMPRODUCT(Y1830:AB1830,'Coded Choice Data'!C1830:F1830)</f>
        <v>0.23686617503707263</v>
      </c>
      <c r="AG1830" s="17">
        <f t="shared" si="262"/>
        <v>-1.4402599596196284</v>
      </c>
    </row>
    <row r="1831" spans="9:33" x14ac:dyDescent="0.3">
      <c r="I1831" s="16">
        <v>153</v>
      </c>
      <c r="J1831" s="16">
        <v>6</v>
      </c>
      <c r="K1831" s="17">
        <f>SUMPRODUCT($A$2:$G$2,'Des Matrix All Tasks All Resp'!C1832:I1832)</f>
        <v>-0.68125478487649804</v>
      </c>
      <c r="L1831" s="17">
        <f>SUMPRODUCT($A$2:$G$2,'Des Matrix All Tasks All Resp'!J1832:P1832)</f>
        <v>-0.29981689164942416</v>
      </c>
      <c r="M1831" s="17">
        <f>SUMPRODUCT($A$2:$G$2,'Des Matrix All Tasks All Resp'!Q1832:W1832)</f>
        <v>-0.69446976714678621</v>
      </c>
      <c r="N1831" s="17">
        <f>SUMPRODUCT($A$2:$G$2,'Des Matrix All Tasks All Resp'!X1832:AD1832)</f>
        <v>-0.79214457067197641</v>
      </c>
      <c r="P1831" s="17">
        <v>153</v>
      </c>
      <c r="Q1831" s="17">
        <v>6</v>
      </c>
      <c r="R1831" s="17">
        <f t="shared" si="254"/>
        <v>0.50598169568907869</v>
      </c>
      <c r="S1831" s="17">
        <f t="shared" si="255"/>
        <v>0.74095388310426558</v>
      </c>
      <c r="T1831" s="17">
        <f t="shared" si="256"/>
        <v>0.49933914382267025</v>
      </c>
      <c r="U1831" s="17">
        <f t="shared" si="257"/>
        <v>0.45287253595681493</v>
      </c>
      <c r="W1831" s="17">
        <v>153</v>
      </c>
      <c r="X1831" s="17">
        <v>6</v>
      </c>
      <c r="Y1831" s="17">
        <f t="shared" si="258"/>
        <v>0.23008086144146769</v>
      </c>
      <c r="Z1831" s="17">
        <f t="shared" si="259"/>
        <v>0.33692781609591671</v>
      </c>
      <c r="AA1831" s="17">
        <f t="shared" si="260"/>
        <v>0.22706034890393112</v>
      </c>
      <c r="AB1831" s="17">
        <f t="shared" si="261"/>
        <v>0.20593097355868456</v>
      </c>
      <c r="AD1831" s="17">
        <v>153</v>
      </c>
      <c r="AE1831" s="17">
        <v>6</v>
      </c>
      <c r="AF1831" s="17">
        <f>SUMPRODUCT(Y1831:AB1831,'Coded Choice Data'!C1831:F1831)</f>
        <v>0.33692781609591671</v>
      </c>
      <c r="AG1831" s="17">
        <f t="shared" si="262"/>
        <v>-1.0878865671339988</v>
      </c>
    </row>
    <row r="1832" spans="9:33" x14ac:dyDescent="0.3">
      <c r="I1832" s="16">
        <v>153</v>
      </c>
      <c r="J1832" s="16">
        <v>7</v>
      </c>
      <c r="K1832" s="17">
        <f>SUMPRODUCT($A$2:$G$2,'Des Matrix All Tasks All Resp'!C1833:I1833)</f>
        <v>0.66584189037001906</v>
      </c>
      <c r="L1832" s="17">
        <f>SUMPRODUCT($A$2:$G$2,'Des Matrix All Tasks All Resp'!J1833:P1833)</f>
        <v>-0.8515711716844464</v>
      </c>
      <c r="M1832" s="17">
        <f>SUMPRODUCT($A$2:$G$2,'Des Matrix All Tasks All Resp'!Q1833:W1833)</f>
        <v>-0.29981689164942416</v>
      </c>
      <c r="N1832" s="17">
        <f>SUMPRODUCT($A$2:$G$2,'Des Matrix All Tasks All Resp'!X1833:AD1833)</f>
        <v>-0.79214457067197641</v>
      </c>
      <c r="P1832" s="17">
        <v>153</v>
      </c>
      <c r="Q1832" s="17">
        <v>7</v>
      </c>
      <c r="R1832" s="17">
        <f t="shared" si="254"/>
        <v>1.9461282584821706</v>
      </c>
      <c r="S1832" s="17">
        <f t="shared" si="255"/>
        <v>0.42674391698803016</v>
      </c>
      <c r="T1832" s="17">
        <f t="shared" si="256"/>
        <v>0.74095388310426558</v>
      </c>
      <c r="U1832" s="17">
        <f t="shared" si="257"/>
        <v>0.45287253595681493</v>
      </c>
      <c r="W1832" s="17">
        <v>153</v>
      </c>
      <c r="X1832" s="17">
        <v>7</v>
      </c>
      <c r="Y1832" s="17">
        <f t="shared" si="258"/>
        <v>0.54563855254439342</v>
      </c>
      <c r="Z1832" s="17">
        <f t="shared" si="259"/>
        <v>0.1196467561465229</v>
      </c>
      <c r="AA1832" s="17">
        <f t="shared" si="260"/>
        <v>0.20774221972115875</v>
      </c>
      <c r="AB1832" s="17">
        <f t="shared" si="261"/>
        <v>0.12697247158792493</v>
      </c>
      <c r="AD1832" s="17">
        <v>153</v>
      </c>
      <c r="AE1832" s="17">
        <v>7</v>
      </c>
      <c r="AF1832" s="17">
        <f>SUMPRODUCT(Y1832:AB1832,'Coded Choice Data'!C1832:F1832)</f>
        <v>0.54563855254439342</v>
      </c>
      <c r="AG1832" s="17">
        <f t="shared" si="262"/>
        <v>-0.60579851412740759</v>
      </c>
    </row>
    <row r="1833" spans="9:33" x14ac:dyDescent="0.3">
      <c r="I1833" s="16">
        <v>153</v>
      </c>
      <c r="J1833" s="16">
        <v>8</v>
      </c>
      <c r="K1833" s="17">
        <f>SUMPRODUCT($A$2:$G$2,'Des Matrix All Tasks All Resp'!C1834:I1834)</f>
        <v>-1.1975725696168413</v>
      </c>
      <c r="L1833" s="17">
        <f>SUMPRODUCT($A$2:$G$2,'Des Matrix All Tasks All Resp'!J1834:P1834)</f>
        <v>-0.68125478487649804</v>
      </c>
      <c r="M1833" s="17">
        <f>SUMPRODUCT($A$2:$G$2,'Des Matrix All Tasks All Resp'!Q1834:W1834)</f>
        <v>0.65706357561691719</v>
      </c>
      <c r="N1833" s="17">
        <f>SUMPRODUCT($A$2:$G$2,'Des Matrix All Tasks All Resp'!X1834:AD1834)</f>
        <v>-0.79214457067197641</v>
      </c>
      <c r="P1833" s="17">
        <v>153</v>
      </c>
      <c r="Q1833" s="17">
        <v>8</v>
      </c>
      <c r="R1833" s="17">
        <f t="shared" si="254"/>
        <v>0.30192622799302171</v>
      </c>
      <c r="S1833" s="17">
        <f t="shared" si="255"/>
        <v>0.50598169568907869</v>
      </c>
      <c r="T1833" s="17">
        <f t="shared" si="256"/>
        <v>1.9291192963151294</v>
      </c>
      <c r="U1833" s="17">
        <f t="shared" si="257"/>
        <v>0.45287253595681493</v>
      </c>
      <c r="W1833" s="17">
        <v>153</v>
      </c>
      <c r="X1833" s="17">
        <v>8</v>
      </c>
      <c r="Y1833" s="17">
        <f t="shared" si="258"/>
        <v>9.4650694721508805E-2</v>
      </c>
      <c r="Z1833" s="17">
        <f t="shared" si="259"/>
        <v>0.15861993617343256</v>
      </c>
      <c r="AA1833" s="17">
        <f t="shared" si="260"/>
        <v>0.60475859553716993</v>
      </c>
      <c r="AB1833" s="17">
        <f t="shared" si="261"/>
        <v>0.14197077356788865</v>
      </c>
      <c r="AD1833" s="17">
        <v>153</v>
      </c>
      <c r="AE1833" s="17">
        <v>8</v>
      </c>
      <c r="AF1833" s="17">
        <f>SUMPRODUCT(Y1833:AB1833,'Coded Choice Data'!C1833:F1833)</f>
        <v>0.60475859553716993</v>
      </c>
      <c r="AG1833" s="17">
        <f t="shared" si="262"/>
        <v>-0.5029259162202605</v>
      </c>
    </row>
    <row r="1834" spans="9:33" x14ac:dyDescent="0.3">
      <c r="I1834" s="16">
        <v>153</v>
      </c>
      <c r="J1834" s="16">
        <v>9</v>
      </c>
      <c r="K1834" s="17">
        <f>SUMPRODUCT($A$2:$G$2,'Des Matrix All Tasks All Resp'!C1835:I1835)</f>
        <v>-1.0671293456207582</v>
      </c>
      <c r="L1834" s="17">
        <f>SUMPRODUCT($A$2:$G$2,'Des Matrix All Tasks All Resp'!J1835:P1835)</f>
        <v>-0.69446976714678621</v>
      </c>
      <c r="M1834" s="17">
        <f>SUMPRODUCT($A$2:$G$2,'Des Matrix All Tasks All Resp'!Q1835:W1835)</f>
        <v>1.3392610796480227</v>
      </c>
      <c r="N1834" s="17">
        <f>SUMPRODUCT($A$2:$G$2,'Des Matrix All Tasks All Resp'!X1835:AD1835)</f>
        <v>-0.79214457067197641</v>
      </c>
      <c r="P1834" s="17">
        <v>153</v>
      </c>
      <c r="Q1834" s="17">
        <v>9</v>
      </c>
      <c r="R1834" s="17">
        <f t="shared" si="254"/>
        <v>0.3439945909823911</v>
      </c>
      <c r="S1834" s="17">
        <f t="shared" si="255"/>
        <v>0.49933914382267025</v>
      </c>
      <c r="T1834" s="17">
        <f t="shared" si="256"/>
        <v>3.8162225787435333</v>
      </c>
      <c r="U1834" s="17">
        <f t="shared" si="257"/>
        <v>0.45287253595681493</v>
      </c>
      <c r="W1834" s="17">
        <v>153</v>
      </c>
      <c r="X1834" s="17">
        <v>9</v>
      </c>
      <c r="Y1834" s="17">
        <f t="shared" si="258"/>
        <v>6.7285941987372616E-2</v>
      </c>
      <c r="Z1834" s="17">
        <f t="shared" si="259"/>
        <v>9.7671607473026778E-2</v>
      </c>
      <c r="AA1834" s="17">
        <f t="shared" si="260"/>
        <v>0.7464597926116322</v>
      </c>
      <c r="AB1834" s="17">
        <f t="shared" si="261"/>
        <v>8.8582657927968433E-2</v>
      </c>
      <c r="AD1834" s="17">
        <v>153</v>
      </c>
      <c r="AE1834" s="17">
        <v>9</v>
      </c>
      <c r="AF1834" s="17">
        <f>SUMPRODUCT(Y1834:AB1834,'Coded Choice Data'!C1834:F1834)</f>
        <v>0.7464597926116322</v>
      </c>
      <c r="AG1834" s="17">
        <f t="shared" si="262"/>
        <v>-0.29241352465689846</v>
      </c>
    </row>
    <row r="1835" spans="9:33" x14ac:dyDescent="0.3">
      <c r="I1835" s="16">
        <v>153</v>
      </c>
      <c r="J1835" s="16">
        <v>10</v>
      </c>
      <c r="K1835" s="17">
        <f>SUMPRODUCT($A$2:$G$2,'Des Matrix All Tasks All Resp'!C1836:I1836)</f>
        <v>-0.29981689164942416</v>
      </c>
      <c r="L1835" s="17">
        <f>SUMPRODUCT($A$2:$G$2,'Des Matrix All Tasks All Resp'!J1836:P1836)</f>
        <v>1.3392610796480227</v>
      </c>
      <c r="M1835" s="17">
        <f>SUMPRODUCT($A$2:$G$2,'Des Matrix All Tasks All Resp'!Q1836:W1836)</f>
        <v>-1.1975725696168413</v>
      </c>
      <c r="N1835" s="17">
        <f>SUMPRODUCT($A$2:$G$2,'Des Matrix All Tasks All Resp'!X1836:AD1836)</f>
        <v>-0.79214457067197641</v>
      </c>
      <c r="P1835" s="17">
        <v>153</v>
      </c>
      <c r="Q1835" s="17">
        <v>10</v>
      </c>
      <c r="R1835" s="17">
        <f t="shared" si="254"/>
        <v>0.74095388310426558</v>
      </c>
      <c r="S1835" s="17">
        <f t="shared" si="255"/>
        <v>3.8162225787435333</v>
      </c>
      <c r="T1835" s="17">
        <f t="shared" si="256"/>
        <v>0.30192622799302171</v>
      </c>
      <c r="U1835" s="17">
        <f t="shared" si="257"/>
        <v>0.45287253595681493</v>
      </c>
      <c r="W1835" s="17">
        <v>153</v>
      </c>
      <c r="X1835" s="17">
        <v>10</v>
      </c>
      <c r="Y1835" s="17">
        <f t="shared" si="258"/>
        <v>0.13948745082729661</v>
      </c>
      <c r="Z1835" s="17">
        <f t="shared" si="259"/>
        <v>0.71841874566922448</v>
      </c>
      <c r="AA1835" s="17">
        <f t="shared" si="260"/>
        <v>5.6838786921805544E-2</v>
      </c>
      <c r="AB1835" s="17">
        <f t="shared" si="261"/>
        <v>8.525501658167324E-2</v>
      </c>
      <c r="AD1835" s="17">
        <v>153</v>
      </c>
      <c r="AE1835" s="17">
        <v>10</v>
      </c>
      <c r="AF1835" s="17">
        <f>SUMPRODUCT(Y1835:AB1835,'Coded Choice Data'!C1835:F1835)</f>
        <v>0.71841874566922448</v>
      </c>
      <c r="AG1835" s="17">
        <f t="shared" si="262"/>
        <v>-0.33070266869701831</v>
      </c>
    </row>
    <row r="1836" spans="9:33" x14ac:dyDescent="0.3">
      <c r="I1836" s="16">
        <v>153</v>
      </c>
      <c r="J1836" s="16">
        <v>11</v>
      </c>
      <c r="K1836" s="17">
        <f>SUMPRODUCT($A$2:$G$2,'Des Matrix All Tasks All Resp'!C1837:I1837)</f>
        <v>-1.0671293456207582</v>
      </c>
      <c r="L1836" s="17">
        <f>SUMPRODUCT($A$2:$G$2,'Des Matrix All Tasks All Resp'!J1837:P1837)</f>
        <v>0.66584189037001906</v>
      </c>
      <c r="M1836" s="17">
        <f>SUMPRODUCT($A$2:$G$2,'Des Matrix All Tasks All Resp'!Q1837:W1837)</f>
        <v>-0.68125478487649804</v>
      </c>
      <c r="N1836" s="17">
        <f>SUMPRODUCT($A$2:$G$2,'Des Matrix All Tasks All Resp'!X1837:AD1837)</f>
        <v>-0.79214457067197641</v>
      </c>
      <c r="P1836" s="17">
        <v>153</v>
      </c>
      <c r="Q1836" s="17">
        <v>11</v>
      </c>
      <c r="R1836" s="17">
        <f t="shared" si="254"/>
        <v>0.3439945909823911</v>
      </c>
      <c r="S1836" s="17">
        <f t="shared" si="255"/>
        <v>1.9461282584821706</v>
      </c>
      <c r="T1836" s="17">
        <f t="shared" si="256"/>
        <v>0.50598169568907869</v>
      </c>
      <c r="U1836" s="17">
        <f t="shared" si="257"/>
        <v>0.45287253595681493</v>
      </c>
      <c r="W1836" s="17">
        <v>153</v>
      </c>
      <c r="X1836" s="17">
        <v>11</v>
      </c>
      <c r="Y1836" s="17">
        <f t="shared" si="258"/>
        <v>0.10587781396870258</v>
      </c>
      <c r="Z1836" s="17">
        <f t="shared" si="259"/>
        <v>0.59899722586439763</v>
      </c>
      <c r="AA1836" s="17">
        <f t="shared" si="260"/>
        <v>0.15573569251407005</v>
      </c>
      <c r="AB1836" s="17">
        <f t="shared" si="261"/>
        <v>0.1393892676528298</v>
      </c>
      <c r="AD1836" s="17">
        <v>153</v>
      </c>
      <c r="AE1836" s="17">
        <v>11</v>
      </c>
      <c r="AF1836" s="17">
        <f>SUMPRODUCT(Y1836:AB1836,'Coded Choice Data'!C1836:F1836)</f>
        <v>0.10587781396870258</v>
      </c>
      <c r="AG1836" s="17">
        <f t="shared" si="262"/>
        <v>-2.2454695481463238</v>
      </c>
    </row>
    <row r="1837" spans="9:33" x14ac:dyDescent="0.3">
      <c r="I1837" s="16">
        <v>153</v>
      </c>
      <c r="J1837" s="16">
        <v>12</v>
      </c>
      <c r="K1837" s="17">
        <f>SUMPRODUCT($A$2:$G$2,'Des Matrix All Tasks All Resp'!C1838:I1838)</f>
        <v>0.65706357561691719</v>
      </c>
      <c r="L1837" s="17">
        <f>SUMPRODUCT($A$2:$G$2,'Des Matrix All Tasks All Resp'!J1838:P1838)</f>
        <v>-0.8515711716844464</v>
      </c>
      <c r="M1837" s="17">
        <f>SUMPRODUCT($A$2:$G$2,'Des Matrix All Tasks All Resp'!Q1838:W1838)</f>
        <v>-0.69446976714678621</v>
      </c>
      <c r="N1837" s="17">
        <f>SUMPRODUCT($A$2:$G$2,'Des Matrix All Tasks All Resp'!X1838:AD1838)</f>
        <v>-0.79214457067197641</v>
      </c>
      <c r="P1837" s="17">
        <v>153</v>
      </c>
      <c r="Q1837" s="17">
        <v>12</v>
      </c>
      <c r="R1837" s="17">
        <f t="shared" si="254"/>
        <v>1.9291192963151294</v>
      </c>
      <c r="S1837" s="17">
        <f t="shared" si="255"/>
        <v>0.42674391698803016</v>
      </c>
      <c r="T1837" s="17">
        <f t="shared" si="256"/>
        <v>0.49933914382267025</v>
      </c>
      <c r="U1837" s="17">
        <f t="shared" si="257"/>
        <v>0.45287253595681493</v>
      </c>
      <c r="W1837" s="17">
        <v>153</v>
      </c>
      <c r="X1837" s="17">
        <v>12</v>
      </c>
      <c r="Y1837" s="17">
        <f t="shared" si="258"/>
        <v>0.58315466205103683</v>
      </c>
      <c r="Z1837" s="17">
        <f t="shared" si="259"/>
        <v>0.1290006819012392</v>
      </c>
      <c r="AA1837" s="17">
        <f t="shared" si="260"/>
        <v>0.15094553780109821</v>
      </c>
      <c r="AB1837" s="17">
        <f t="shared" si="261"/>
        <v>0.13689911824662579</v>
      </c>
      <c r="AD1837" s="17">
        <v>153</v>
      </c>
      <c r="AE1837" s="17">
        <v>12</v>
      </c>
      <c r="AF1837" s="17">
        <f>SUMPRODUCT(Y1837:AB1837,'Coded Choice Data'!C1837:F1837)</f>
        <v>0.1290006819012392</v>
      </c>
      <c r="AG1837" s="17">
        <f t="shared" si="262"/>
        <v>-2.0479375885783182</v>
      </c>
    </row>
    <row r="1838" spans="9:33" x14ac:dyDescent="0.3">
      <c r="I1838" s="16">
        <v>154</v>
      </c>
      <c r="J1838" s="16">
        <v>1</v>
      </c>
      <c r="K1838" s="17">
        <f>SUMPRODUCT($A$2:$G$2,'Des Matrix All Tasks All Resp'!C1839:I1839)</f>
        <v>-0.69446976714678621</v>
      </c>
      <c r="L1838" s="17">
        <f>SUMPRODUCT($A$2:$G$2,'Des Matrix All Tasks All Resp'!J1839:P1839)</f>
        <v>-1.1975725696168413</v>
      </c>
      <c r="M1838" s="17">
        <f>SUMPRODUCT($A$2:$G$2,'Des Matrix All Tasks All Resp'!Q1839:W1839)</f>
        <v>0.66584189037001906</v>
      </c>
      <c r="N1838" s="17">
        <f>SUMPRODUCT($A$2:$G$2,'Des Matrix All Tasks All Resp'!X1839:AD1839)</f>
        <v>-0.79214457067197641</v>
      </c>
      <c r="P1838" s="17">
        <v>154</v>
      </c>
      <c r="Q1838" s="17">
        <v>1</v>
      </c>
      <c r="R1838" s="17">
        <f t="shared" si="254"/>
        <v>0.49933914382267025</v>
      </c>
      <c r="S1838" s="17">
        <f t="shared" si="255"/>
        <v>0.30192622799302171</v>
      </c>
      <c r="T1838" s="17">
        <f t="shared" si="256"/>
        <v>1.9461282584821706</v>
      </c>
      <c r="U1838" s="17">
        <f t="shared" si="257"/>
        <v>0.45287253595681493</v>
      </c>
      <c r="W1838" s="17">
        <v>154</v>
      </c>
      <c r="X1838" s="17">
        <v>1</v>
      </c>
      <c r="Y1838" s="17">
        <f t="shared" si="258"/>
        <v>0.15603050430241394</v>
      </c>
      <c r="Z1838" s="17">
        <f t="shared" si="259"/>
        <v>9.4344098992981823E-2</v>
      </c>
      <c r="AA1838" s="17">
        <f t="shared" si="260"/>
        <v>0.60811449966355624</v>
      </c>
      <c r="AB1838" s="17">
        <f t="shared" si="261"/>
        <v>0.14151089704104794</v>
      </c>
      <c r="AD1838" s="17">
        <v>154</v>
      </c>
      <c r="AE1838" s="17">
        <v>1</v>
      </c>
      <c r="AF1838" s="17">
        <f>SUMPRODUCT(Y1838:AB1838,'Coded Choice Data'!C1838:F1838)</f>
        <v>0.60811449966355624</v>
      </c>
      <c r="AG1838" s="17">
        <f t="shared" si="262"/>
        <v>-0.49739209293123748</v>
      </c>
    </row>
    <row r="1839" spans="9:33" x14ac:dyDescent="0.3">
      <c r="I1839" s="16">
        <v>154</v>
      </c>
      <c r="J1839" s="16">
        <v>2</v>
      </c>
      <c r="K1839" s="17">
        <f>SUMPRODUCT($A$2:$G$2,'Des Matrix All Tasks All Resp'!C1840:I1840)</f>
        <v>-0.29981689164942416</v>
      </c>
      <c r="L1839" s="17">
        <f>SUMPRODUCT($A$2:$G$2,'Des Matrix All Tasks All Resp'!J1840:P1840)</f>
        <v>0.65706357561691719</v>
      </c>
      <c r="M1839" s="17">
        <f>SUMPRODUCT($A$2:$G$2,'Des Matrix All Tasks All Resp'!Q1840:W1840)</f>
        <v>-1.0671293456207582</v>
      </c>
      <c r="N1839" s="17">
        <f>SUMPRODUCT($A$2:$G$2,'Des Matrix All Tasks All Resp'!X1840:AD1840)</f>
        <v>-0.79214457067197641</v>
      </c>
      <c r="P1839" s="17">
        <v>154</v>
      </c>
      <c r="Q1839" s="17">
        <v>2</v>
      </c>
      <c r="R1839" s="17">
        <f t="shared" si="254"/>
        <v>0.74095388310426558</v>
      </c>
      <c r="S1839" s="17">
        <f t="shared" si="255"/>
        <v>1.9291192963151294</v>
      </c>
      <c r="T1839" s="17">
        <f t="shared" si="256"/>
        <v>0.3439945909823911</v>
      </c>
      <c r="U1839" s="17">
        <f t="shared" si="257"/>
        <v>0.45287253595681493</v>
      </c>
      <c r="W1839" s="17">
        <v>154</v>
      </c>
      <c r="X1839" s="17">
        <v>2</v>
      </c>
      <c r="Y1839" s="17">
        <f t="shared" si="258"/>
        <v>0.21371982717594143</v>
      </c>
      <c r="Z1839" s="17">
        <f t="shared" si="259"/>
        <v>0.55643279833142645</v>
      </c>
      <c r="AA1839" s="17">
        <f t="shared" si="260"/>
        <v>9.922137694481846E-2</v>
      </c>
      <c r="AB1839" s="17">
        <f t="shared" si="261"/>
        <v>0.13062599754781365</v>
      </c>
      <c r="AD1839" s="17">
        <v>154</v>
      </c>
      <c r="AE1839" s="17">
        <v>2</v>
      </c>
      <c r="AF1839" s="17">
        <f>SUMPRODUCT(Y1839:AB1839,'Coded Choice Data'!C1839:F1839)</f>
        <v>0.55643279833142645</v>
      </c>
      <c r="AG1839" s="17">
        <f t="shared" si="262"/>
        <v>-0.58620887327365379</v>
      </c>
    </row>
    <row r="1840" spans="9:33" x14ac:dyDescent="0.3">
      <c r="I1840" s="16">
        <v>154</v>
      </c>
      <c r="J1840" s="16">
        <v>3</v>
      </c>
      <c r="K1840" s="17">
        <f>SUMPRODUCT($A$2:$G$2,'Des Matrix All Tasks All Resp'!C1841:I1841)</f>
        <v>1.3392610796480227</v>
      </c>
      <c r="L1840" s="17">
        <f>SUMPRODUCT($A$2:$G$2,'Des Matrix All Tasks All Resp'!J1841:P1841)</f>
        <v>-0.68125478487649804</v>
      </c>
      <c r="M1840" s="17">
        <f>SUMPRODUCT($A$2:$G$2,'Des Matrix All Tasks All Resp'!Q1841:W1841)</f>
        <v>-0.8515711716844464</v>
      </c>
      <c r="N1840" s="17">
        <f>SUMPRODUCT($A$2:$G$2,'Des Matrix All Tasks All Resp'!X1841:AD1841)</f>
        <v>-0.79214457067197641</v>
      </c>
      <c r="P1840" s="17">
        <v>154</v>
      </c>
      <c r="Q1840" s="17">
        <v>3</v>
      </c>
      <c r="R1840" s="17">
        <f t="shared" si="254"/>
        <v>3.8162225787435333</v>
      </c>
      <c r="S1840" s="17">
        <f t="shared" si="255"/>
        <v>0.50598169568907869</v>
      </c>
      <c r="T1840" s="17">
        <f t="shared" si="256"/>
        <v>0.42674391698803016</v>
      </c>
      <c r="U1840" s="17">
        <f t="shared" si="257"/>
        <v>0.45287253595681493</v>
      </c>
      <c r="W1840" s="17">
        <v>154</v>
      </c>
      <c r="X1840" s="17">
        <v>3</v>
      </c>
      <c r="Y1840" s="17">
        <f t="shared" si="258"/>
        <v>0.73363208360075771</v>
      </c>
      <c r="Z1840" s="17">
        <f t="shared" si="259"/>
        <v>9.7270114101793301E-2</v>
      </c>
      <c r="AA1840" s="17">
        <f t="shared" si="260"/>
        <v>8.2037413312237836E-2</v>
      </c>
      <c r="AB1840" s="17">
        <f t="shared" si="261"/>
        <v>8.7060388985211054E-2</v>
      </c>
      <c r="AD1840" s="17">
        <v>154</v>
      </c>
      <c r="AE1840" s="17">
        <v>3</v>
      </c>
      <c r="AF1840" s="17">
        <f>SUMPRODUCT(Y1840:AB1840,'Coded Choice Data'!C1840:F1840)</f>
        <v>8.7060388985211054E-2</v>
      </c>
      <c r="AG1840" s="17">
        <f t="shared" si="262"/>
        <v>-2.4411532748549756</v>
      </c>
    </row>
    <row r="1841" spans="9:33" x14ac:dyDescent="0.3">
      <c r="I1841" s="16">
        <v>154</v>
      </c>
      <c r="J1841" s="16">
        <v>4</v>
      </c>
      <c r="K1841" s="17">
        <f>SUMPRODUCT($A$2:$G$2,'Des Matrix All Tasks All Resp'!C1842:I1842)</f>
        <v>-0.8515711716844464</v>
      </c>
      <c r="L1841" s="17">
        <f>SUMPRODUCT($A$2:$G$2,'Des Matrix All Tasks All Resp'!J1842:P1842)</f>
        <v>-1.0671293456207582</v>
      </c>
      <c r="M1841" s="17">
        <f>SUMPRODUCT($A$2:$G$2,'Des Matrix All Tasks All Resp'!Q1842:W1842)</f>
        <v>-1.1975725696168413</v>
      </c>
      <c r="N1841" s="17">
        <f>SUMPRODUCT($A$2:$G$2,'Des Matrix All Tasks All Resp'!X1842:AD1842)</f>
        <v>-0.79214457067197641</v>
      </c>
      <c r="P1841" s="17">
        <v>154</v>
      </c>
      <c r="Q1841" s="17">
        <v>4</v>
      </c>
      <c r="R1841" s="17">
        <f t="shared" si="254"/>
        <v>0.42674391698803016</v>
      </c>
      <c r="S1841" s="17">
        <f t="shared" si="255"/>
        <v>0.3439945909823911</v>
      </c>
      <c r="T1841" s="17">
        <f t="shared" si="256"/>
        <v>0.30192622799302171</v>
      </c>
      <c r="U1841" s="17">
        <f t="shared" si="257"/>
        <v>0.45287253595681493</v>
      </c>
      <c r="W1841" s="17">
        <v>154</v>
      </c>
      <c r="X1841" s="17">
        <v>4</v>
      </c>
      <c r="Y1841" s="17">
        <f t="shared" si="258"/>
        <v>0.27973352394784146</v>
      </c>
      <c r="Z1841" s="17">
        <f t="shared" si="259"/>
        <v>0.22549078106062309</v>
      </c>
      <c r="AA1841" s="17">
        <f t="shared" si="260"/>
        <v>0.19791468458386108</v>
      </c>
      <c r="AB1841" s="17">
        <f t="shared" si="261"/>
        <v>0.29686101040767443</v>
      </c>
      <c r="AD1841" s="17">
        <v>154</v>
      </c>
      <c r="AE1841" s="17">
        <v>4</v>
      </c>
      <c r="AF1841" s="17">
        <f>SUMPRODUCT(Y1841:AB1841,'Coded Choice Data'!C1841:F1841)</f>
        <v>0.22549078106062309</v>
      </c>
      <c r="AG1841" s="17">
        <f t="shared" si="262"/>
        <v>-1.4894760030896363</v>
      </c>
    </row>
    <row r="1842" spans="9:33" x14ac:dyDescent="0.3">
      <c r="I1842" s="16">
        <v>154</v>
      </c>
      <c r="J1842" s="16">
        <v>5</v>
      </c>
      <c r="K1842" s="17">
        <f>SUMPRODUCT($A$2:$G$2,'Des Matrix All Tasks All Resp'!C1843:I1843)</f>
        <v>1.3392610796480227</v>
      </c>
      <c r="L1842" s="17">
        <f>SUMPRODUCT($A$2:$G$2,'Des Matrix All Tasks All Resp'!J1843:P1843)</f>
        <v>0.65706357561691719</v>
      </c>
      <c r="M1842" s="17">
        <f>SUMPRODUCT($A$2:$G$2,'Des Matrix All Tasks All Resp'!Q1843:W1843)</f>
        <v>0.66584189037001906</v>
      </c>
      <c r="N1842" s="17">
        <f>SUMPRODUCT($A$2:$G$2,'Des Matrix All Tasks All Resp'!X1843:AD1843)</f>
        <v>-0.79214457067197641</v>
      </c>
      <c r="P1842" s="17">
        <v>154</v>
      </c>
      <c r="Q1842" s="17">
        <v>5</v>
      </c>
      <c r="R1842" s="17">
        <f t="shared" si="254"/>
        <v>3.8162225787435333</v>
      </c>
      <c r="S1842" s="17">
        <f t="shared" si="255"/>
        <v>1.9291192963151294</v>
      </c>
      <c r="T1842" s="17">
        <f t="shared" si="256"/>
        <v>1.9461282584821706</v>
      </c>
      <c r="U1842" s="17">
        <f t="shared" si="257"/>
        <v>0.45287253595681493</v>
      </c>
      <c r="W1842" s="17">
        <v>154</v>
      </c>
      <c r="X1842" s="17">
        <v>5</v>
      </c>
      <c r="Y1842" s="17">
        <f t="shared" si="258"/>
        <v>0.46857342987741968</v>
      </c>
      <c r="Z1842" s="17">
        <f t="shared" si="259"/>
        <v>0.23686617503707263</v>
      </c>
      <c r="AA1842" s="17">
        <f t="shared" si="260"/>
        <v>0.23895461395194584</v>
      </c>
      <c r="AB1842" s="17">
        <f t="shared" si="261"/>
        <v>5.5605781133561828E-2</v>
      </c>
      <c r="AD1842" s="17">
        <v>154</v>
      </c>
      <c r="AE1842" s="17">
        <v>5</v>
      </c>
      <c r="AF1842" s="17">
        <f>SUMPRODUCT(Y1842:AB1842,'Coded Choice Data'!C1842:F1842)</f>
        <v>0.23686617503707263</v>
      </c>
      <c r="AG1842" s="17">
        <f t="shared" si="262"/>
        <v>-1.4402599596196284</v>
      </c>
    </row>
    <row r="1843" spans="9:33" x14ac:dyDescent="0.3">
      <c r="I1843" s="16">
        <v>154</v>
      </c>
      <c r="J1843" s="16">
        <v>6</v>
      </c>
      <c r="K1843" s="17">
        <f>SUMPRODUCT($A$2:$G$2,'Des Matrix All Tasks All Resp'!C1844:I1844)</f>
        <v>-0.68125478487649804</v>
      </c>
      <c r="L1843" s="17">
        <f>SUMPRODUCT($A$2:$G$2,'Des Matrix All Tasks All Resp'!J1844:P1844)</f>
        <v>-0.29981689164942416</v>
      </c>
      <c r="M1843" s="17">
        <f>SUMPRODUCT($A$2:$G$2,'Des Matrix All Tasks All Resp'!Q1844:W1844)</f>
        <v>-0.69446976714678621</v>
      </c>
      <c r="N1843" s="17">
        <f>SUMPRODUCT($A$2:$G$2,'Des Matrix All Tasks All Resp'!X1844:AD1844)</f>
        <v>-0.79214457067197641</v>
      </c>
      <c r="P1843" s="17">
        <v>154</v>
      </c>
      <c r="Q1843" s="17">
        <v>6</v>
      </c>
      <c r="R1843" s="17">
        <f t="shared" si="254"/>
        <v>0.50598169568907869</v>
      </c>
      <c r="S1843" s="17">
        <f t="shared" si="255"/>
        <v>0.74095388310426558</v>
      </c>
      <c r="T1843" s="17">
        <f t="shared" si="256"/>
        <v>0.49933914382267025</v>
      </c>
      <c r="U1843" s="17">
        <f t="shared" si="257"/>
        <v>0.45287253595681493</v>
      </c>
      <c r="W1843" s="17">
        <v>154</v>
      </c>
      <c r="X1843" s="17">
        <v>6</v>
      </c>
      <c r="Y1843" s="17">
        <f t="shared" si="258"/>
        <v>0.23008086144146769</v>
      </c>
      <c r="Z1843" s="17">
        <f t="shared" si="259"/>
        <v>0.33692781609591671</v>
      </c>
      <c r="AA1843" s="17">
        <f t="shared" si="260"/>
        <v>0.22706034890393112</v>
      </c>
      <c r="AB1843" s="17">
        <f t="shared" si="261"/>
        <v>0.20593097355868456</v>
      </c>
      <c r="AD1843" s="17">
        <v>154</v>
      </c>
      <c r="AE1843" s="17">
        <v>6</v>
      </c>
      <c r="AF1843" s="17">
        <f>SUMPRODUCT(Y1843:AB1843,'Coded Choice Data'!C1843:F1843)</f>
        <v>0.33692781609591671</v>
      </c>
      <c r="AG1843" s="17">
        <f t="shared" si="262"/>
        <v>-1.0878865671339988</v>
      </c>
    </row>
    <row r="1844" spans="9:33" x14ac:dyDescent="0.3">
      <c r="I1844" s="16">
        <v>154</v>
      </c>
      <c r="J1844" s="16">
        <v>7</v>
      </c>
      <c r="K1844" s="17">
        <f>SUMPRODUCT($A$2:$G$2,'Des Matrix All Tasks All Resp'!C1845:I1845)</f>
        <v>0.66584189037001906</v>
      </c>
      <c r="L1844" s="17">
        <f>SUMPRODUCT($A$2:$G$2,'Des Matrix All Tasks All Resp'!J1845:P1845)</f>
        <v>-0.8515711716844464</v>
      </c>
      <c r="M1844" s="17">
        <f>SUMPRODUCT($A$2:$G$2,'Des Matrix All Tasks All Resp'!Q1845:W1845)</f>
        <v>-0.29981689164942416</v>
      </c>
      <c r="N1844" s="17">
        <f>SUMPRODUCT($A$2:$G$2,'Des Matrix All Tasks All Resp'!X1845:AD1845)</f>
        <v>-0.79214457067197641</v>
      </c>
      <c r="P1844" s="17">
        <v>154</v>
      </c>
      <c r="Q1844" s="17">
        <v>7</v>
      </c>
      <c r="R1844" s="17">
        <f t="shared" si="254"/>
        <v>1.9461282584821706</v>
      </c>
      <c r="S1844" s="17">
        <f t="shared" si="255"/>
        <v>0.42674391698803016</v>
      </c>
      <c r="T1844" s="17">
        <f t="shared" si="256"/>
        <v>0.74095388310426558</v>
      </c>
      <c r="U1844" s="17">
        <f t="shared" si="257"/>
        <v>0.45287253595681493</v>
      </c>
      <c r="W1844" s="17">
        <v>154</v>
      </c>
      <c r="X1844" s="17">
        <v>7</v>
      </c>
      <c r="Y1844" s="17">
        <f t="shared" si="258"/>
        <v>0.54563855254439342</v>
      </c>
      <c r="Z1844" s="17">
        <f t="shared" si="259"/>
        <v>0.1196467561465229</v>
      </c>
      <c r="AA1844" s="17">
        <f t="shared" si="260"/>
        <v>0.20774221972115875</v>
      </c>
      <c r="AB1844" s="17">
        <f t="shared" si="261"/>
        <v>0.12697247158792493</v>
      </c>
      <c r="AD1844" s="17">
        <v>154</v>
      </c>
      <c r="AE1844" s="17">
        <v>7</v>
      </c>
      <c r="AF1844" s="17">
        <f>SUMPRODUCT(Y1844:AB1844,'Coded Choice Data'!C1844:F1844)</f>
        <v>0.12697247158792493</v>
      </c>
      <c r="AG1844" s="17">
        <f t="shared" si="262"/>
        <v>-2.0637849751694031</v>
      </c>
    </row>
    <row r="1845" spans="9:33" x14ac:dyDescent="0.3">
      <c r="I1845" s="16">
        <v>154</v>
      </c>
      <c r="J1845" s="16">
        <v>8</v>
      </c>
      <c r="K1845" s="17">
        <f>SUMPRODUCT($A$2:$G$2,'Des Matrix All Tasks All Resp'!C1846:I1846)</f>
        <v>-1.1975725696168413</v>
      </c>
      <c r="L1845" s="17">
        <f>SUMPRODUCT($A$2:$G$2,'Des Matrix All Tasks All Resp'!J1846:P1846)</f>
        <v>-0.68125478487649804</v>
      </c>
      <c r="M1845" s="17">
        <f>SUMPRODUCT($A$2:$G$2,'Des Matrix All Tasks All Resp'!Q1846:W1846)</f>
        <v>0.65706357561691719</v>
      </c>
      <c r="N1845" s="17">
        <f>SUMPRODUCT($A$2:$G$2,'Des Matrix All Tasks All Resp'!X1846:AD1846)</f>
        <v>-0.79214457067197641</v>
      </c>
      <c r="P1845" s="17">
        <v>154</v>
      </c>
      <c r="Q1845" s="17">
        <v>8</v>
      </c>
      <c r="R1845" s="17">
        <f t="shared" si="254"/>
        <v>0.30192622799302171</v>
      </c>
      <c r="S1845" s="17">
        <f t="shared" si="255"/>
        <v>0.50598169568907869</v>
      </c>
      <c r="T1845" s="17">
        <f t="shared" si="256"/>
        <v>1.9291192963151294</v>
      </c>
      <c r="U1845" s="17">
        <f t="shared" si="257"/>
        <v>0.45287253595681493</v>
      </c>
      <c r="W1845" s="17">
        <v>154</v>
      </c>
      <c r="X1845" s="17">
        <v>8</v>
      </c>
      <c r="Y1845" s="17">
        <f t="shared" si="258"/>
        <v>9.4650694721508805E-2</v>
      </c>
      <c r="Z1845" s="17">
        <f t="shared" si="259"/>
        <v>0.15861993617343256</v>
      </c>
      <c r="AA1845" s="17">
        <f t="shared" si="260"/>
        <v>0.60475859553716993</v>
      </c>
      <c r="AB1845" s="17">
        <f t="shared" si="261"/>
        <v>0.14197077356788865</v>
      </c>
      <c r="AD1845" s="17">
        <v>154</v>
      </c>
      <c r="AE1845" s="17">
        <v>8</v>
      </c>
      <c r="AF1845" s="17">
        <f>SUMPRODUCT(Y1845:AB1845,'Coded Choice Data'!C1845:F1845)</f>
        <v>0.14197077356788865</v>
      </c>
      <c r="AG1845" s="17">
        <f t="shared" si="262"/>
        <v>-1.9521340625091539</v>
      </c>
    </row>
    <row r="1846" spans="9:33" x14ac:dyDescent="0.3">
      <c r="I1846" s="16">
        <v>154</v>
      </c>
      <c r="J1846" s="16">
        <v>9</v>
      </c>
      <c r="K1846" s="17">
        <f>SUMPRODUCT($A$2:$G$2,'Des Matrix All Tasks All Resp'!C1847:I1847)</f>
        <v>-1.0671293456207582</v>
      </c>
      <c r="L1846" s="17">
        <f>SUMPRODUCT($A$2:$G$2,'Des Matrix All Tasks All Resp'!J1847:P1847)</f>
        <v>-0.69446976714678621</v>
      </c>
      <c r="M1846" s="17">
        <f>SUMPRODUCT($A$2:$G$2,'Des Matrix All Tasks All Resp'!Q1847:W1847)</f>
        <v>1.3392610796480227</v>
      </c>
      <c r="N1846" s="17">
        <f>SUMPRODUCT($A$2:$G$2,'Des Matrix All Tasks All Resp'!X1847:AD1847)</f>
        <v>-0.79214457067197641</v>
      </c>
      <c r="P1846" s="17">
        <v>154</v>
      </c>
      <c r="Q1846" s="17">
        <v>9</v>
      </c>
      <c r="R1846" s="17">
        <f t="shared" si="254"/>
        <v>0.3439945909823911</v>
      </c>
      <c r="S1846" s="17">
        <f t="shared" si="255"/>
        <v>0.49933914382267025</v>
      </c>
      <c r="T1846" s="17">
        <f t="shared" si="256"/>
        <v>3.8162225787435333</v>
      </c>
      <c r="U1846" s="17">
        <f t="shared" si="257"/>
        <v>0.45287253595681493</v>
      </c>
      <c r="W1846" s="17">
        <v>154</v>
      </c>
      <c r="X1846" s="17">
        <v>9</v>
      </c>
      <c r="Y1846" s="17">
        <f t="shared" si="258"/>
        <v>6.7285941987372616E-2</v>
      </c>
      <c r="Z1846" s="17">
        <f t="shared" si="259"/>
        <v>9.7671607473026778E-2</v>
      </c>
      <c r="AA1846" s="17">
        <f t="shared" si="260"/>
        <v>0.7464597926116322</v>
      </c>
      <c r="AB1846" s="17">
        <f t="shared" si="261"/>
        <v>8.8582657927968433E-2</v>
      </c>
      <c r="AD1846" s="17">
        <v>154</v>
      </c>
      <c r="AE1846" s="17">
        <v>9</v>
      </c>
      <c r="AF1846" s="17">
        <f>SUMPRODUCT(Y1846:AB1846,'Coded Choice Data'!C1846:F1846)</f>
        <v>0.7464597926116322</v>
      </c>
      <c r="AG1846" s="17">
        <f t="shared" si="262"/>
        <v>-0.29241352465689846</v>
      </c>
    </row>
    <row r="1847" spans="9:33" x14ac:dyDescent="0.3">
      <c r="I1847" s="16">
        <v>154</v>
      </c>
      <c r="J1847" s="16">
        <v>10</v>
      </c>
      <c r="K1847" s="17">
        <f>SUMPRODUCT($A$2:$G$2,'Des Matrix All Tasks All Resp'!C1848:I1848)</f>
        <v>-0.29981689164942416</v>
      </c>
      <c r="L1847" s="17">
        <f>SUMPRODUCT($A$2:$G$2,'Des Matrix All Tasks All Resp'!J1848:P1848)</f>
        <v>1.3392610796480227</v>
      </c>
      <c r="M1847" s="17">
        <f>SUMPRODUCT($A$2:$G$2,'Des Matrix All Tasks All Resp'!Q1848:W1848)</f>
        <v>-1.1975725696168413</v>
      </c>
      <c r="N1847" s="17">
        <f>SUMPRODUCT($A$2:$G$2,'Des Matrix All Tasks All Resp'!X1848:AD1848)</f>
        <v>-0.79214457067197641</v>
      </c>
      <c r="P1847" s="17">
        <v>154</v>
      </c>
      <c r="Q1847" s="17">
        <v>10</v>
      </c>
      <c r="R1847" s="17">
        <f t="shared" si="254"/>
        <v>0.74095388310426558</v>
      </c>
      <c r="S1847" s="17">
        <f t="shared" si="255"/>
        <v>3.8162225787435333</v>
      </c>
      <c r="T1847" s="17">
        <f t="shared" si="256"/>
        <v>0.30192622799302171</v>
      </c>
      <c r="U1847" s="17">
        <f t="shared" si="257"/>
        <v>0.45287253595681493</v>
      </c>
      <c r="W1847" s="17">
        <v>154</v>
      </c>
      <c r="X1847" s="17">
        <v>10</v>
      </c>
      <c r="Y1847" s="17">
        <f t="shared" si="258"/>
        <v>0.13948745082729661</v>
      </c>
      <c r="Z1847" s="17">
        <f t="shared" si="259"/>
        <v>0.71841874566922448</v>
      </c>
      <c r="AA1847" s="17">
        <f t="shared" si="260"/>
        <v>5.6838786921805544E-2</v>
      </c>
      <c r="AB1847" s="17">
        <f t="shared" si="261"/>
        <v>8.525501658167324E-2</v>
      </c>
      <c r="AD1847" s="17">
        <v>154</v>
      </c>
      <c r="AE1847" s="17">
        <v>10</v>
      </c>
      <c r="AF1847" s="17">
        <f>SUMPRODUCT(Y1847:AB1847,'Coded Choice Data'!C1847:F1847)</f>
        <v>0.71841874566922448</v>
      </c>
      <c r="AG1847" s="17">
        <f t="shared" si="262"/>
        <v>-0.33070266869701831</v>
      </c>
    </row>
    <row r="1848" spans="9:33" x14ac:dyDescent="0.3">
      <c r="I1848" s="16">
        <v>154</v>
      </c>
      <c r="J1848" s="16">
        <v>11</v>
      </c>
      <c r="K1848" s="17">
        <f>SUMPRODUCT($A$2:$G$2,'Des Matrix All Tasks All Resp'!C1849:I1849)</f>
        <v>-1.0671293456207582</v>
      </c>
      <c r="L1848" s="17">
        <f>SUMPRODUCT($A$2:$G$2,'Des Matrix All Tasks All Resp'!J1849:P1849)</f>
        <v>0.66584189037001906</v>
      </c>
      <c r="M1848" s="17">
        <f>SUMPRODUCT($A$2:$G$2,'Des Matrix All Tasks All Resp'!Q1849:W1849)</f>
        <v>-0.68125478487649804</v>
      </c>
      <c r="N1848" s="17">
        <f>SUMPRODUCT($A$2:$G$2,'Des Matrix All Tasks All Resp'!X1849:AD1849)</f>
        <v>-0.79214457067197641</v>
      </c>
      <c r="P1848" s="17">
        <v>154</v>
      </c>
      <c r="Q1848" s="17">
        <v>11</v>
      </c>
      <c r="R1848" s="17">
        <f t="shared" si="254"/>
        <v>0.3439945909823911</v>
      </c>
      <c r="S1848" s="17">
        <f t="shared" si="255"/>
        <v>1.9461282584821706</v>
      </c>
      <c r="T1848" s="17">
        <f t="shared" si="256"/>
        <v>0.50598169568907869</v>
      </c>
      <c r="U1848" s="17">
        <f t="shared" si="257"/>
        <v>0.45287253595681493</v>
      </c>
      <c r="W1848" s="17">
        <v>154</v>
      </c>
      <c r="X1848" s="17">
        <v>11</v>
      </c>
      <c r="Y1848" s="17">
        <f t="shared" si="258"/>
        <v>0.10587781396870258</v>
      </c>
      <c r="Z1848" s="17">
        <f t="shared" si="259"/>
        <v>0.59899722586439763</v>
      </c>
      <c r="AA1848" s="17">
        <f t="shared" si="260"/>
        <v>0.15573569251407005</v>
      </c>
      <c r="AB1848" s="17">
        <f t="shared" si="261"/>
        <v>0.1393892676528298</v>
      </c>
      <c r="AD1848" s="17">
        <v>154</v>
      </c>
      <c r="AE1848" s="17">
        <v>11</v>
      </c>
      <c r="AF1848" s="17">
        <f>SUMPRODUCT(Y1848:AB1848,'Coded Choice Data'!C1848:F1848)</f>
        <v>0.1393892676528298</v>
      </c>
      <c r="AG1848" s="17">
        <f t="shared" si="262"/>
        <v>-1.9704847731975417</v>
      </c>
    </row>
    <row r="1849" spans="9:33" x14ac:dyDescent="0.3">
      <c r="I1849" s="16">
        <v>154</v>
      </c>
      <c r="J1849" s="16">
        <v>12</v>
      </c>
      <c r="K1849" s="17">
        <f>SUMPRODUCT($A$2:$G$2,'Des Matrix All Tasks All Resp'!C1850:I1850)</f>
        <v>0.65706357561691719</v>
      </c>
      <c r="L1849" s="17">
        <f>SUMPRODUCT($A$2:$G$2,'Des Matrix All Tasks All Resp'!J1850:P1850)</f>
        <v>-0.8515711716844464</v>
      </c>
      <c r="M1849" s="17">
        <f>SUMPRODUCT($A$2:$G$2,'Des Matrix All Tasks All Resp'!Q1850:W1850)</f>
        <v>-0.69446976714678621</v>
      </c>
      <c r="N1849" s="17">
        <f>SUMPRODUCT($A$2:$G$2,'Des Matrix All Tasks All Resp'!X1850:AD1850)</f>
        <v>-0.79214457067197641</v>
      </c>
      <c r="P1849" s="17">
        <v>154</v>
      </c>
      <c r="Q1849" s="17">
        <v>12</v>
      </c>
      <c r="R1849" s="17">
        <f t="shared" si="254"/>
        <v>1.9291192963151294</v>
      </c>
      <c r="S1849" s="17">
        <f t="shared" si="255"/>
        <v>0.42674391698803016</v>
      </c>
      <c r="T1849" s="17">
        <f t="shared" si="256"/>
        <v>0.49933914382267025</v>
      </c>
      <c r="U1849" s="17">
        <f t="shared" si="257"/>
        <v>0.45287253595681493</v>
      </c>
      <c r="W1849" s="17">
        <v>154</v>
      </c>
      <c r="X1849" s="17">
        <v>12</v>
      </c>
      <c r="Y1849" s="17">
        <f t="shared" si="258"/>
        <v>0.58315466205103683</v>
      </c>
      <c r="Z1849" s="17">
        <f t="shared" si="259"/>
        <v>0.1290006819012392</v>
      </c>
      <c r="AA1849" s="17">
        <f t="shared" si="260"/>
        <v>0.15094553780109821</v>
      </c>
      <c r="AB1849" s="17">
        <f t="shared" si="261"/>
        <v>0.13689911824662579</v>
      </c>
      <c r="AD1849" s="17">
        <v>154</v>
      </c>
      <c r="AE1849" s="17">
        <v>12</v>
      </c>
      <c r="AF1849" s="17">
        <f>SUMPRODUCT(Y1849:AB1849,'Coded Choice Data'!C1849:F1849)</f>
        <v>0.15094553780109821</v>
      </c>
      <c r="AG1849" s="17">
        <f t="shared" si="262"/>
        <v>-1.890836184040658</v>
      </c>
    </row>
    <row r="1850" spans="9:33" x14ac:dyDescent="0.3">
      <c r="I1850" s="16">
        <v>155</v>
      </c>
      <c r="J1850" s="16">
        <v>1</v>
      </c>
      <c r="K1850" s="17">
        <f>SUMPRODUCT($A$2:$G$2,'Des Matrix All Tasks All Resp'!C1851:I1851)</f>
        <v>-0.69446976714678621</v>
      </c>
      <c r="L1850" s="17">
        <f>SUMPRODUCT($A$2:$G$2,'Des Matrix All Tasks All Resp'!J1851:P1851)</f>
        <v>-1.1975725696168413</v>
      </c>
      <c r="M1850" s="17">
        <f>SUMPRODUCT($A$2:$G$2,'Des Matrix All Tasks All Resp'!Q1851:W1851)</f>
        <v>0.66584189037001906</v>
      </c>
      <c r="N1850" s="17">
        <f>SUMPRODUCT($A$2:$G$2,'Des Matrix All Tasks All Resp'!X1851:AD1851)</f>
        <v>-0.79214457067197641</v>
      </c>
      <c r="P1850" s="17">
        <v>155</v>
      </c>
      <c r="Q1850" s="17">
        <v>1</v>
      </c>
      <c r="R1850" s="17">
        <f t="shared" si="254"/>
        <v>0.49933914382267025</v>
      </c>
      <c r="S1850" s="17">
        <f t="shared" si="255"/>
        <v>0.30192622799302171</v>
      </c>
      <c r="T1850" s="17">
        <f t="shared" si="256"/>
        <v>1.9461282584821706</v>
      </c>
      <c r="U1850" s="17">
        <f t="shared" si="257"/>
        <v>0.45287253595681493</v>
      </c>
      <c r="W1850" s="17">
        <v>155</v>
      </c>
      <c r="X1850" s="17">
        <v>1</v>
      </c>
      <c r="Y1850" s="17">
        <f t="shared" si="258"/>
        <v>0.15603050430241394</v>
      </c>
      <c r="Z1850" s="17">
        <f t="shared" si="259"/>
        <v>9.4344098992981823E-2</v>
      </c>
      <c r="AA1850" s="17">
        <f t="shared" si="260"/>
        <v>0.60811449966355624</v>
      </c>
      <c r="AB1850" s="17">
        <f t="shared" si="261"/>
        <v>0.14151089704104794</v>
      </c>
      <c r="AD1850" s="17">
        <v>155</v>
      </c>
      <c r="AE1850" s="17">
        <v>1</v>
      </c>
      <c r="AF1850" s="17">
        <f>SUMPRODUCT(Y1850:AB1850,'Coded Choice Data'!C1850:F1850)</f>
        <v>0.60811449966355624</v>
      </c>
      <c r="AG1850" s="17">
        <f t="shared" si="262"/>
        <v>-0.49739209293123748</v>
      </c>
    </row>
    <row r="1851" spans="9:33" x14ac:dyDescent="0.3">
      <c r="I1851" s="16">
        <v>155</v>
      </c>
      <c r="J1851" s="16">
        <v>2</v>
      </c>
      <c r="K1851" s="17">
        <f>SUMPRODUCT($A$2:$G$2,'Des Matrix All Tasks All Resp'!C1852:I1852)</f>
        <v>-0.29981689164942416</v>
      </c>
      <c r="L1851" s="17">
        <f>SUMPRODUCT($A$2:$G$2,'Des Matrix All Tasks All Resp'!J1852:P1852)</f>
        <v>0.65706357561691719</v>
      </c>
      <c r="M1851" s="17">
        <f>SUMPRODUCT($A$2:$G$2,'Des Matrix All Tasks All Resp'!Q1852:W1852)</f>
        <v>-1.0671293456207582</v>
      </c>
      <c r="N1851" s="17">
        <f>SUMPRODUCT($A$2:$G$2,'Des Matrix All Tasks All Resp'!X1852:AD1852)</f>
        <v>-0.79214457067197641</v>
      </c>
      <c r="P1851" s="17">
        <v>155</v>
      </c>
      <c r="Q1851" s="17">
        <v>2</v>
      </c>
      <c r="R1851" s="17">
        <f t="shared" si="254"/>
        <v>0.74095388310426558</v>
      </c>
      <c r="S1851" s="17">
        <f t="shared" si="255"/>
        <v>1.9291192963151294</v>
      </c>
      <c r="T1851" s="17">
        <f t="shared" si="256"/>
        <v>0.3439945909823911</v>
      </c>
      <c r="U1851" s="17">
        <f t="shared" si="257"/>
        <v>0.45287253595681493</v>
      </c>
      <c r="W1851" s="17">
        <v>155</v>
      </c>
      <c r="X1851" s="17">
        <v>2</v>
      </c>
      <c r="Y1851" s="17">
        <f t="shared" si="258"/>
        <v>0.21371982717594143</v>
      </c>
      <c r="Z1851" s="17">
        <f t="shared" si="259"/>
        <v>0.55643279833142645</v>
      </c>
      <c r="AA1851" s="17">
        <f t="shared" si="260"/>
        <v>9.922137694481846E-2</v>
      </c>
      <c r="AB1851" s="17">
        <f t="shared" si="261"/>
        <v>0.13062599754781365</v>
      </c>
      <c r="AD1851" s="17">
        <v>155</v>
      </c>
      <c r="AE1851" s="17">
        <v>2</v>
      </c>
      <c r="AF1851" s="17">
        <f>SUMPRODUCT(Y1851:AB1851,'Coded Choice Data'!C1851:F1851)</f>
        <v>0.55643279833142645</v>
      </c>
      <c r="AG1851" s="17">
        <f t="shared" si="262"/>
        <v>-0.58620887327365379</v>
      </c>
    </row>
    <row r="1852" spans="9:33" x14ac:dyDescent="0.3">
      <c r="I1852" s="16">
        <v>155</v>
      </c>
      <c r="J1852" s="16">
        <v>3</v>
      </c>
      <c r="K1852" s="17">
        <f>SUMPRODUCT($A$2:$G$2,'Des Matrix All Tasks All Resp'!C1853:I1853)</f>
        <v>1.3392610796480227</v>
      </c>
      <c r="L1852" s="17">
        <f>SUMPRODUCT($A$2:$G$2,'Des Matrix All Tasks All Resp'!J1853:P1853)</f>
        <v>-0.68125478487649804</v>
      </c>
      <c r="M1852" s="17">
        <f>SUMPRODUCT($A$2:$G$2,'Des Matrix All Tasks All Resp'!Q1853:W1853)</f>
        <v>-0.8515711716844464</v>
      </c>
      <c r="N1852" s="17">
        <f>SUMPRODUCT($A$2:$G$2,'Des Matrix All Tasks All Resp'!X1853:AD1853)</f>
        <v>-0.79214457067197641</v>
      </c>
      <c r="P1852" s="17">
        <v>155</v>
      </c>
      <c r="Q1852" s="17">
        <v>3</v>
      </c>
      <c r="R1852" s="17">
        <f t="shared" si="254"/>
        <v>3.8162225787435333</v>
      </c>
      <c r="S1852" s="17">
        <f t="shared" si="255"/>
        <v>0.50598169568907869</v>
      </c>
      <c r="T1852" s="17">
        <f t="shared" si="256"/>
        <v>0.42674391698803016</v>
      </c>
      <c r="U1852" s="17">
        <f t="shared" si="257"/>
        <v>0.45287253595681493</v>
      </c>
      <c r="W1852" s="17">
        <v>155</v>
      </c>
      <c r="X1852" s="17">
        <v>3</v>
      </c>
      <c r="Y1852" s="17">
        <f t="shared" si="258"/>
        <v>0.73363208360075771</v>
      </c>
      <c r="Z1852" s="17">
        <f t="shared" si="259"/>
        <v>9.7270114101793301E-2</v>
      </c>
      <c r="AA1852" s="17">
        <f t="shared" si="260"/>
        <v>8.2037413312237836E-2</v>
      </c>
      <c r="AB1852" s="17">
        <f t="shared" si="261"/>
        <v>8.7060388985211054E-2</v>
      </c>
      <c r="AD1852" s="17">
        <v>155</v>
      </c>
      <c r="AE1852" s="17">
        <v>3</v>
      </c>
      <c r="AF1852" s="17">
        <f>SUMPRODUCT(Y1852:AB1852,'Coded Choice Data'!C1852:F1852)</f>
        <v>9.7270114101793301E-2</v>
      </c>
      <c r="AG1852" s="17">
        <f t="shared" si="262"/>
        <v>-2.3302634890594969</v>
      </c>
    </row>
    <row r="1853" spans="9:33" x14ac:dyDescent="0.3">
      <c r="I1853" s="16">
        <v>155</v>
      </c>
      <c r="J1853" s="16">
        <v>4</v>
      </c>
      <c r="K1853" s="17">
        <f>SUMPRODUCT($A$2:$G$2,'Des Matrix All Tasks All Resp'!C1854:I1854)</f>
        <v>-0.8515711716844464</v>
      </c>
      <c r="L1853" s="17">
        <f>SUMPRODUCT($A$2:$G$2,'Des Matrix All Tasks All Resp'!J1854:P1854)</f>
        <v>-1.0671293456207582</v>
      </c>
      <c r="M1853" s="17">
        <f>SUMPRODUCT($A$2:$G$2,'Des Matrix All Tasks All Resp'!Q1854:W1854)</f>
        <v>-1.1975725696168413</v>
      </c>
      <c r="N1853" s="17">
        <f>SUMPRODUCT($A$2:$G$2,'Des Matrix All Tasks All Resp'!X1854:AD1854)</f>
        <v>-0.79214457067197641</v>
      </c>
      <c r="P1853" s="17">
        <v>155</v>
      </c>
      <c r="Q1853" s="17">
        <v>4</v>
      </c>
      <c r="R1853" s="17">
        <f t="shared" si="254"/>
        <v>0.42674391698803016</v>
      </c>
      <c r="S1853" s="17">
        <f t="shared" si="255"/>
        <v>0.3439945909823911</v>
      </c>
      <c r="T1853" s="17">
        <f t="shared" si="256"/>
        <v>0.30192622799302171</v>
      </c>
      <c r="U1853" s="17">
        <f t="shared" si="257"/>
        <v>0.45287253595681493</v>
      </c>
      <c r="W1853" s="17">
        <v>155</v>
      </c>
      <c r="X1853" s="17">
        <v>4</v>
      </c>
      <c r="Y1853" s="17">
        <f t="shared" si="258"/>
        <v>0.27973352394784146</v>
      </c>
      <c r="Z1853" s="17">
        <f t="shared" si="259"/>
        <v>0.22549078106062309</v>
      </c>
      <c r="AA1853" s="17">
        <f t="shared" si="260"/>
        <v>0.19791468458386108</v>
      </c>
      <c r="AB1853" s="17">
        <f t="shared" si="261"/>
        <v>0.29686101040767443</v>
      </c>
      <c r="AD1853" s="17">
        <v>155</v>
      </c>
      <c r="AE1853" s="17">
        <v>4</v>
      </c>
      <c r="AF1853" s="17">
        <f>SUMPRODUCT(Y1853:AB1853,'Coded Choice Data'!C1853:F1853)</f>
        <v>0.19791468458386108</v>
      </c>
      <c r="AG1853" s="17">
        <f t="shared" si="262"/>
        <v>-1.6199192270857192</v>
      </c>
    </row>
    <row r="1854" spans="9:33" x14ac:dyDescent="0.3">
      <c r="I1854" s="16">
        <v>155</v>
      </c>
      <c r="J1854" s="16">
        <v>5</v>
      </c>
      <c r="K1854" s="17">
        <f>SUMPRODUCT($A$2:$G$2,'Des Matrix All Tasks All Resp'!C1855:I1855)</f>
        <v>1.3392610796480227</v>
      </c>
      <c r="L1854" s="17">
        <f>SUMPRODUCT($A$2:$G$2,'Des Matrix All Tasks All Resp'!J1855:P1855)</f>
        <v>0.65706357561691719</v>
      </c>
      <c r="M1854" s="17">
        <f>SUMPRODUCT($A$2:$G$2,'Des Matrix All Tasks All Resp'!Q1855:W1855)</f>
        <v>0.66584189037001906</v>
      </c>
      <c r="N1854" s="17">
        <f>SUMPRODUCT($A$2:$G$2,'Des Matrix All Tasks All Resp'!X1855:AD1855)</f>
        <v>-0.79214457067197641</v>
      </c>
      <c r="P1854" s="17">
        <v>155</v>
      </c>
      <c r="Q1854" s="17">
        <v>5</v>
      </c>
      <c r="R1854" s="17">
        <f t="shared" si="254"/>
        <v>3.8162225787435333</v>
      </c>
      <c r="S1854" s="17">
        <f t="shared" si="255"/>
        <v>1.9291192963151294</v>
      </c>
      <c r="T1854" s="17">
        <f t="shared" si="256"/>
        <v>1.9461282584821706</v>
      </c>
      <c r="U1854" s="17">
        <f t="shared" si="257"/>
        <v>0.45287253595681493</v>
      </c>
      <c r="W1854" s="17">
        <v>155</v>
      </c>
      <c r="X1854" s="17">
        <v>5</v>
      </c>
      <c r="Y1854" s="17">
        <f t="shared" si="258"/>
        <v>0.46857342987741968</v>
      </c>
      <c r="Z1854" s="17">
        <f t="shared" si="259"/>
        <v>0.23686617503707263</v>
      </c>
      <c r="AA1854" s="17">
        <f t="shared" si="260"/>
        <v>0.23895461395194584</v>
      </c>
      <c r="AB1854" s="17">
        <f t="shared" si="261"/>
        <v>5.5605781133561828E-2</v>
      </c>
      <c r="AD1854" s="17">
        <v>155</v>
      </c>
      <c r="AE1854" s="17">
        <v>5</v>
      </c>
      <c r="AF1854" s="17">
        <f>SUMPRODUCT(Y1854:AB1854,'Coded Choice Data'!C1854:F1854)</f>
        <v>0.23895461395194584</v>
      </c>
      <c r="AG1854" s="17">
        <f t="shared" si="262"/>
        <v>-1.4314816448665266</v>
      </c>
    </row>
    <row r="1855" spans="9:33" x14ac:dyDescent="0.3">
      <c r="I1855" s="16">
        <v>155</v>
      </c>
      <c r="J1855" s="16">
        <v>6</v>
      </c>
      <c r="K1855" s="17">
        <f>SUMPRODUCT($A$2:$G$2,'Des Matrix All Tasks All Resp'!C1856:I1856)</f>
        <v>-0.68125478487649804</v>
      </c>
      <c r="L1855" s="17">
        <f>SUMPRODUCT($A$2:$G$2,'Des Matrix All Tasks All Resp'!J1856:P1856)</f>
        <v>-0.29981689164942416</v>
      </c>
      <c r="M1855" s="17">
        <f>SUMPRODUCT($A$2:$G$2,'Des Matrix All Tasks All Resp'!Q1856:W1856)</f>
        <v>-0.69446976714678621</v>
      </c>
      <c r="N1855" s="17">
        <f>SUMPRODUCT($A$2:$G$2,'Des Matrix All Tasks All Resp'!X1856:AD1856)</f>
        <v>-0.79214457067197641</v>
      </c>
      <c r="P1855" s="17">
        <v>155</v>
      </c>
      <c r="Q1855" s="17">
        <v>6</v>
      </c>
      <c r="R1855" s="17">
        <f t="shared" si="254"/>
        <v>0.50598169568907869</v>
      </c>
      <c r="S1855" s="17">
        <f t="shared" si="255"/>
        <v>0.74095388310426558</v>
      </c>
      <c r="T1855" s="17">
        <f t="shared" si="256"/>
        <v>0.49933914382267025</v>
      </c>
      <c r="U1855" s="17">
        <f t="shared" si="257"/>
        <v>0.45287253595681493</v>
      </c>
      <c r="W1855" s="17">
        <v>155</v>
      </c>
      <c r="X1855" s="17">
        <v>6</v>
      </c>
      <c r="Y1855" s="17">
        <f t="shared" si="258"/>
        <v>0.23008086144146769</v>
      </c>
      <c r="Z1855" s="17">
        <f t="shared" si="259"/>
        <v>0.33692781609591671</v>
      </c>
      <c r="AA1855" s="17">
        <f t="shared" si="260"/>
        <v>0.22706034890393112</v>
      </c>
      <c r="AB1855" s="17">
        <f t="shared" si="261"/>
        <v>0.20593097355868456</v>
      </c>
      <c r="AD1855" s="17">
        <v>155</v>
      </c>
      <c r="AE1855" s="17">
        <v>6</v>
      </c>
      <c r="AF1855" s="17">
        <f>SUMPRODUCT(Y1855:AB1855,'Coded Choice Data'!C1855:F1855)</f>
        <v>0.33692781609591671</v>
      </c>
      <c r="AG1855" s="17">
        <f t="shared" si="262"/>
        <v>-1.0878865671339988</v>
      </c>
    </row>
    <row r="1856" spans="9:33" x14ac:dyDescent="0.3">
      <c r="I1856" s="16">
        <v>155</v>
      </c>
      <c r="J1856" s="16">
        <v>7</v>
      </c>
      <c r="K1856" s="17">
        <f>SUMPRODUCT($A$2:$G$2,'Des Matrix All Tasks All Resp'!C1857:I1857)</f>
        <v>0.66584189037001906</v>
      </c>
      <c r="L1856" s="17">
        <f>SUMPRODUCT($A$2:$G$2,'Des Matrix All Tasks All Resp'!J1857:P1857)</f>
        <v>-0.8515711716844464</v>
      </c>
      <c r="M1856" s="17">
        <f>SUMPRODUCT($A$2:$G$2,'Des Matrix All Tasks All Resp'!Q1857:W1857)</f>
        <v>-0.29981689164942416</v>
      </c>
      <c r="N1856" s="17">
        <f>SUMPRODUCT($A$2:$G$2,'Des Matrix All Tasks All Resp'!X1857:AD1857)</f>
        <v>-0.79214457067197641</v>
      </c>
      <c r="P1856" s="17">
        <v>155</v>
      </c>
      <c r="Q1856" s="17">
        <v>7</v>
      </c>
      <c r="R1856" s="17">
        <f t="shared" si="254"/>
        <v>1.9461282584821706</v>
      </c>
      <c r="S1856" s="17">
        <f t="shared" si="255"/>
        <v>0.42674391698803016</v>
      </c>
      <c r="T1856" s="17">
        <f t="shared" si="256"/>
        <v>0.74095388310426558</v>
      </c>
      <c r="U1856" s="17">
        <f t="shared" si="257"/>
        <v>0.45287253595681493</v>
      </c>
      <c r="W1856" s="17">
        <v>155</v>
      </c>
      <c r="X1856" s="17">
        <v>7</v>
      </c>
      <c r="Y1856" s="17">
        <f t="shared" si="258"/>
        <v>0.54563855254439342</v>
      </c>
      <c r="Z1856" s="17">
        <f t="shared" si="259"/>
        <v>0.1196467561465229</v>
      </c>
      <c r="AA1856" s="17">
        <f t="shared" si="260"/>
        <v>0.20774221972115875</v>
      </c>
      <c r="AB1856" s="17">
        <f t="shared" si="261"/>
        <v>0.12697247158792493</v>
      </c>
      <c r="AD1856" s="17">
        <v>155</v>
      </c>
      <c r="AE1856" s="17">
        <v>7</v>
      </c>
      <c r="AF1856" s="17">
        <f>SUMPRODUCT(Y1856:AB1856,'Coded Choice Data'!C1856:F1856)</f>
        <v>0.20774221972115875</v>
      </c>
      <c r="AG1856" s="17">
        <f t="shared" si="262"/>
        <v>-1.5714572961468509</v>
      </c>
    </row>
    <row r="1857" spans="9:33" x14ac:dyDescent="0.3">
      <c r="I1857" s="16">
        <v>155</v>
      </c>
      <c r="J1857" s="16">
        <v>8</v>
      </c>
      <c r="K1857" s="17">
        <f>SUMPRODUCT($A$2:$G$2,'Des Matrix All Tasks All Resp'!C1858:I1858)</f>
        <v>-1.1975725696168413</v>
      </c>
      <c r="L1857" s="17">
        <f>SUMPRODUCT($A$2:$G$2,'Des Matrix All Tasks All Resp'!J1858:P1858)</f>
        <v>-0.68125478487649804</v>
      </c>
      <c r="M1857" s="17">
        <f>SUMPRODUCT($A$2:$G$2,'Des Matrix All Tasks All Resp'!Q1858:W1858)</f>
        <v>0.65706357561691719</v>
      </c>
      <c r="N1857" s="17">
        <f>SUMPRODUCT($A$2:$G$2,'Des Matrix All Tasks All Resp'!X1858:AD1858)</f>
        <v>-0.79214457067197641</v>
      </c>
      <c r="P1857" s="17">
        <v>155</v>
      </c>
      <c r="Q1857" s="17">
        <v>8</v>
      </c>
      <c r="R1857" s="17">
        <f t="shared" si="254"/>
        <v>0.30192622799302171</v>
      </c>
      <c r="S1857" s="17">
        <f t="shared" si="255"/>
        <v>0.50598169568907869</v>
      </c>
      <c r="T1857" s="17">
        <f t="shared" si="256"/>
        <v>1.9291192963151294</v>
      </c>
      <c r="U1857" s="17">
        <f t="shared" si="257"/>
        <v>0.45287253595681493</v>
      </c>
      <c r="W1857" s="17">
        <v>155</v>
      </c>
      <c r="X1857" s="17">
        <v>8</v>
      </c>
      <c r="Y1857" s="17">
        <f t="shared" si="258"/>
        <v>9.4650694721508805E-2</v>
      </c>
      <c r="Z1857" s="17">
        <f t="shared" si="259"/>
        <v>0.15861993617343256</v>
      </c>
      <c r="AA1857" s="17">
        <f t="shared" si="260"/>
        <v>0.60475859553716993</v>
      </c>
      <c r="AB1857" s="17">
        <f t="shared" si="261"/>
        <v>0.14197077356788865</v>
      </c>
      <c r="AD1857" s="17">
        <v>155</v>
      </c>
      <c r="AE1857" s="17">
        <v>8</v>
      </c>
      <c r="AF1857" s="17">
        <f>SUMPRODUCT(Y1857:AB1857,'Coded Choice Data'!C1857:F1857)</f>
        <v>0.60475859553716993</v>
      </c>
      <c r="AG1857" s="17">
        <f t="shared" si="262"/>
        <v>-0.5029259162202605</v>
      </c>
    </row>
    <row r="1858" spans="9:33" x14ac:dyDescent="0.3">
      <c r="I1858" s="16">
        <v>155</v>
      </c>
      <c r="J1858" s="16">
        <v>9</v>
      </c>
      <c r="K1858" s="17">
        <f>SUMPRODUCT($A$2:$G$2,'Des Matrix All Tasks All Resp'!C1859:I1859)</f>
        <v>-1.0671293456207582</v>
      </c>
      <c r="L1858" s="17">
        <f>SUMPRODUCT($A$2:$G$2,'Des Matrix All Tasks All Resp'!J1859:P1859)</f>
        <v>-0.69446976714678621</v>
      </c>
      <c r="M1858" s="17">
        <f>SUMPRODUCT($A$2:$G$2,'Des Matrix All Tasks All Resp'!Q1859:W1859)</f>
        <v>1.3392610796480227</v>
      </c>
      <c r="N1858" s="17">
        <f>SUMPRODUCT($A$2:$G$2,'Des Matrix All Tasks All Resp'!X1859:AD1859)</f>
        <v>-0.79214457067197641</v>
      </c>
      <c r="P1858" s="17">
        <v>155</v>
      </c>
      <c r="Q1858" s="17">
        <v>9</v>
      </c>
      <c r="R1858" s="17">
        <f t="shared" si="254"/>
        <v>0.3439945909823911</v>
      </c>
      <c r="S1858" s="17">
        <f t="shared" si="255"/>
        <v>0.49933914382267025</v>
      </c>
      <c r="T1858" s="17">
        <f t="shared" si="256"/>
        <v>3.8162225787435333</v>
      </c>
      <c r="U1858" s="17">
        <f t="shared" si="257"/>
        <v>0.45287253595681493</v>
      </c>
      <c r="W1858" s="17">
        <v>155</v>
      </c>
      <c r="X1858" s="17">
        <v>9</v>
      </c>
      <c r="Y1858" s="17">
        <f t="shared" si="258"/>
        <v>6.7285941987372616E-2</v>
      </c>
      <c r="Z1858" s="17">
        <f t="shared" si="259"/>
        <v>9.7671607473026778E-2</v>
      </c>
      <c r="AA1858" s="17">
        <f t="shared" si="260"/>
        <v>0.7464597926116322</v>
      </c>
      <c r="AB1858" s="17">
        <f t="shared" si="261"/>
        <v>8.8582657927968433E-2</v>
      </c>
      <c r="AD1858" s="17">
        <v>155</v>
      </c>
      <c r="AE1858" s="17">
        <v>9</v>
      </c>
      <c r="AF1858" s="17">
        <f>SUMPRODUCT(Y1858:AB1858,'Coded Choice Data'!C1858:F1858)</f>
        <v>8.8582657927968433E-2</v>
      </c>
      <c r="AG1858" s="17">
        <f t="shared" si="262"/>
        <v>-2.4238191749768978</v>
      </c>
    </row>
    <row r="1859" spans="9:33" x14ac:dyDescent="0.3">
      <c r="I1859" s="16">
        <v>155</v>
      </c>
      <c r="J1859" s="16">
        <v>10</v>
      </c>
      <c r="K1859" s="17">
        <f>SUMPRODUCT($A$2:$G$2,'Des Matrix All Tasks All Resp'!C1860:I1860)</f>
        <v>-0.29981689164942416</v>
      </c>
      <c r="L1859" s="17">
        <f>SUMPRODUCT($A$2:$G$2,'Des Matrix All Tasks All Resp'!J1860:P1860)</f>
        <v>1.3392610796480227</v>
      </c>
      <c r="M1859" s="17">
        <f>SUMPRODUCT($A$2:$G$2,'Des Matrix All Tasks All Resp'!Q1860:W1860)</f>
        <v>-1.1975725696168413</v>
      </c>
      <c r="N1859" s="17">
        <f>SUMPRODUCT($A$2:$G$2,'Des Matrix All Tasks All Resp'!X1860:AD1860)</f>
        <v>-0.79214457067197641</v>
      </c>
      <c r="P1859" s="17">
        <v>155</v>
      </c>
      <c r="Q1859" s="17">
        <v>10</v>
      </c>
      <c r="R1859" s="17">
        <f t="shared" ref="R1859:R1922" si="263">EXP(K1859)</f>
        <v>0.74095388310426558</v>
      </c>
      <c r="S1859" s="17">
        <f t="shared" ref="S1859:S1922" si="264">EXP(L1859)</f>
        <v>3.8162225787435333</v>
      </c>
      <c r="T1859" s="17">
        <f t="shared" ref="T1859:T1922" si="265">EXP(M1859)</f>
        <v>0.30192622799302171</v>
      </c>
      <c r="U1859" s="17">
        <f t="shared" ref="U1859:U1922" si="266">EXP(N1859)</f>
        <v>0.45287253595681493</v>
      </c>
      <c r="W1859" s="17">
        <v>155</v>
      </c>
      <c r="X1859" s="17">
        <v>10</v>
      </c>
      <c r="Y1859" s="17">
        <f t="shared" ref="Y1859:Y1922" si="267">R1859/SUM($R1859:$U1859)</f>
        <v>0.13948745082729661</v>
      </c>
      <c r="Z1859" s="17">
        <f t="shared" ref="Z1859:Z1922" si="268">S1859/SUM($R1859:$U1859)</f>
        <v>0.71841874566922448</v>
      </c>
      <c r="AA1859" s="17">
        <f t="shared" ref="AA1859:AA1922" si="269">T1859/SUM($R1859:$U1859)</f>
        <v>5.6838786921805544E-2</v>
      </c>
      <c r="AB1859" s="17">
        <f t="shared" ref="AB1859:AB1922" si="270">U1859/SUM($R1859:$U1859)</f>
        <v>8.525501658167324E-2</v>
      </c>
      <c r="AD1859" s="17">
        <v>155</v>
      </c>
      <c r="AE1859" s="17">
        <v>10</v>
      </c>
      <c r="AF1859" s="17">
        <f>SUMPRODUCT(Y1859:AB1859,'Coded Choice Data'!C1859:F1859)</f>
        <v>0.13948745082729661</v>
      </c>
      <c r="AG1859" s="17">
        <f t="shared" ref="AG1859:AG1922" si="271">LN(AF1859)</f>
        <v>-1.9697806399944653</v>
      </c>
    </row>
    <row r="1860" spans="9:33" x14ac:dyDescent="0.3">
      <c r="I1860" s="16">
        <v>155</v>
      </c>
      <c r="J1860" s="16">
        <v>11</v>
      </c>
      <c r="K1860" s="17">
        <f>SUMPRODUCT($A$2:$G$2,'Des Matrix All Tasks All Resp'!C1861:I1861)</f>
        <v>-1.0671293456207582</v>
      </c>
      <c r="L1860" s="17">
        <f>SUMPRODUCT($A$2:$G$2,'Des Matrix All Tasks All Resp'!J1861:P1861)</f>
        <v>0.66584189037001906</v>
      </c>
      <c r="M1860" s="17">
        <f>SUMPRODUCT($A$2:$G$2,'Des Matrix All Tasks All Resp'!Q1861:W1861)</f>
        <v>-0.68125478487649804</v>
      </c>
      <c r="N1860" s="17">
        <f>SUMPRODUCT($A$2:$G$2,'Des Matrix All Tasks All Resp'!X1861:AD1861)</f>
        <v>-0.79214457067197641</v>
      </c>
      <c r="P1860" s="17">
        <v>155</v>
      </c>
      <c r="Q1860" s="17">
        <v>11</v>
      </c>
      <c r="R1860" s="17">
        <f t="shared" si="263"/>
        <v>0.3439945909823911</v>
      </c>
      <c r="S1860" s="17">
        <f t="shared" si="264"/>
        <v>1.9461282584821706</v>
      </c>
      <c r="T1860" s="17">
        <f t="shared" si="265"/>
        <v>0.50598169568907869</v>
      </c>
      <c r="U1860" s="17">
        <f t="shared" si="266"/>
        <v>0.45287253595681493</v>
      </c>
      <c r="W1860" s="17">
        <v>155</v>
      </c>
      <c r="X1860" s="17">
        <v>11</v>
      </c>
      <c r="Y1860" s="17">
        <f t="shared" si="267"/>
        <v>0.10587781396870258</v>
      </c>
      <c r="Z1860" s="17">
        <f t="shared" si="268"/>
        <v>0.59899722586439763</v>
      </c>
      <c r="AA1860" s="17">
        <f t="shared" si="269"/>
        <v>0.15573569251407005</v>
      </c>
      <c r="AB1860" s="17">
        <f t="shared" si="270"/>
        <v>0.1393892676528298</v>
      </c>
      <c r="AD1860" s="17">
        <v>155</v>
      </c>
      <c r="AE1860" s="17">
        <v>11</v>
      </c>
      <c r="AF1860" s="17">
        <f>SUMPRODUCT(Y1860:AB1860,'Coded Choice Data'!C1860:F1860)</f>
        <v>0.59899722586439763</v>
      </c>
      <c r="AG1860" s="17">
        <f t="shared" si="271"/>
        <v>-0.51249831215554631</v>
      </c>
    </row>
    <row r="1861" spans="9:33" x14ac:dyDescent="0.3">
      <c r="I1861" s="16">
        <v>155</v>
      </c>
      <c r="J1861" s="16">
        <v>12</v>
      </c>
      <c r="K1861" s="17">
        <f>SUMPRODUCT($A$2:$G$2,'Des Matrix All Tasks All Resp'!C1862:I1862)</f>
        <v>0.65706357561691719</v>
      </c>
      <c r="L1861" s="17">
        <f>SUMPRODUCT($A$2:$G$2,'Des Matrix All Tasks All Resp'!J1862:P1862)</f>
        <v>-0.8515711716844464</v>
      </c>
      <c r="M1861" s="17">
        <f>SUMPRODUCT($A$2:$G$2,'Des Matrix All Tasks All Resp'!Q1862:W1862)</f>
        <v>-0.69446976714678621</v>
      </c>
      <c r="N1861" s="17">
        <f>SUMPRODUCT($A$2:$G$2,'Des Matrix All Tasks All Resp'!X1862:AD1862)</f>
        <v>-0.79214457067197641</v>
      </c>
      <c r="P1861" s="17">
        <v>155</v>
      </c>
      <c r="Q1861" s="17">
        <v>12</v>
      </c>
      <c r="R1861" s="17">
        <f t="shared" si="263"/>
        <v>1.9291192963151294</v>
      </c>
      <c r="S1861" s="17">
        <f t="shared" si="264"/>
        <v>0.42674391698803016</v>
      </c>
      <c r="T1861" s="17">
        <f t="shared" si="265"/>
        <v>0.49933914382267025</v>
      </c>
      <c r="U1861" s="17">
        <f t="shared" si="266"/>
        <v>0.45287253595681493</v>
      </c>
      <c r="W1861" s="17">
        <v>155</v>
      </c>
      <c r="X1861" s="17">
        <v>12</v>
      </c>
      <c r="Y1861" s="17">
        <f t="shared" si="267"/>
        <v>0.58315466205103683</v>
      </c>
      <c r="Z1861" s="17">
        <f t="shared" si="268"/>
        <v>0.1290006819012392</v>
      </c>
      <c r="AA1861" s="17">
        <f t="shared" si="269"/>
        <v>0.15094553780109821</v>
      </c>
      <c r="AB1861" s="17">
        <f t="shared" si="270"/>
        <v>0.13689911824662579</v>
      </c>
      <c r="AD1861" s="17">
        <v>155</v>
      </c>
      <c r="AE1861" s="17">
        <v>12</v>
      </c>
      <c r="AF1861" s="17">
        <f>SUMPRODUCT(Y1861:AB1861,'Coded Choice Data'!C1861:F1861)</f>
        <v>0.1290006819012392</v>
      </c>
      <c r="AG1861" s="17">
        <f t="shared" si="271"/>
        <v>-2.0479375885783182</v>
      </c>
    </row>
    <row r="1862" spans="9:33" x14ac:dyDescent="0.3">
      <c r="I1862" s="16">
        <v>156</v>
      </c>
      <c r="J1862" s="16">
        <v>1</v>
      </c>
      <c r="K1862" s="17">
        <f>SUMPRODUCT($A$2:$G$2,'Des Matrix All Tasks All Resp'!C1863:I1863)</f>
        <v>-0.69446976714678621</v>
      </c>
      <c r="L1862" s="17">
        <f>SUMPRODUCT($A$2:$G$2,'Des Matrix All Tasks All Resp'!J1863:P1863)</f>
        <v>-1.1975725696168413</v>
      </c>
      <c r="M1862" s="17">
        <f>SUMPRODUCT($A$2:$G$2,'Des Matrix All Tasks All Resp'!Q1863:W1863)</f>
        <v>0.66584189037001906</v>
      </c>
      <c r="N1862" s="17">
        <f>SUMPRODUCT($A$2:$G$2,'Des Matrix All Tasks All Resp'!X1863:AD1863)</f>
        <v>-0.79214457067197641</v>
      </c>
      <c r="P1862" s="17">
        <v>156</v>
      </c>
      <c r="Q1862" s="17">
        <v>1</v>
      </c>
      <c r="R1862" s="17">
        <f t="shared" si="263"/>
        <v>0.49933914382267025</v>
      </c>
      <c r="S1862" s="17">
        <f t="shared" si="264"/>
        <v>0.30192622799302171</v>
      </c>
      <c r="T1862" s="17">
        <f t="shared" si="265"/>
        <v>1.9461282584821706</v>
      </c>
      <c r="U1862" s="17">
        <f t="shared" si="266"/>
        <v>0.45287253595681493</v>
      </c>
      <c r="W1862" s="17">
        <v>156</v>
      </c>
      <c r="X1862" s="17">
        <v>1</v>
      </c>
      <c r="Y1862" s="17">
        <f t="shared" si="267"/>
        <v>0.15603050430241394</v>
      </c>
      <c r="Z1862" s="17">
        <f t="shared" si="268"/>
        <v>9.4344098992981823E-2</v>
      </c>
      <c r="AA1862" s="17">
        <f t="shared" si="269"/>
        <v>0.60811449966355624</v>
      </c>
      <c r="AB1862" s="17">
        <f t="shared" si="270"/>
        <v>0.14151089704104794</v>
      </c>
      <c r="AD1862" s="17">
        <v>156</v>
      </c>
      <c r="AE1862" s="17">
        <v>1</v>
      </c>
      <c r="AF1862" s="17">
        <f>SUMPRODUCT(Y1862:AB1862,'Coded Choice Data'!C1862:F1862)</f>
        <v>0.60811449966355624</v>
      </c>
      <c r="AG1862" s="17">
        <f t="shared" si="271"/>
        <v>-0.49739209293123748</v>
      </c>
    </row>
    <row r="1863" spans="9:33" x14ac:dyDescent="0.3">
      <c r="I1863" s="16">
        <v>156</v>
      </c>
      <c r="J1863" s="16">
        <v>2</v>
      </c>
      <c r="K1863" s="17">
        <f>SUMPRODUCT($A$2:$G$2,'Des Matrix All Tasks All Resp'!C1864:I1864)</f>
        <v>-0.29981689164942416</v>
      </c>
      <c r="L1863" s="17">
        <f>SUMPRODUCT($A$2:$G$2,'Des Matrix All Tasks All Resp'!J1864:P1864)</f>
        <v>0.65706357561691719</v>
      </c>
      <c r="M1863" s="17">
        <f>SUMPRODUCT($A$2:$G$2,'Des Matrix All Tasks All Resp'!Q1864:W1864)</f>
        <v>-1.0671293456207582</v>
      </c>
      <c r="N1863" s="17">
        <f>SUMPRODUCT($A$2:$G$2,'Des Matrix All Tasks All Resp'!X1864:AD1864)</f>
        <v>-0.79214457067197641</v>
      </c>
      <c r="P1863" s="17">
        <v>156</v>
      </c>
      <c r="Q1863" s="17">
        <v>2</v>
      </c>
      <c r="R1863" s="17">
        <f t="shared" si="263"/>
        <v>0.74095388310426558</v>
      </c>
      <c r="S1863" s="17">
        <f t="shared" si="264"/>
        <v>1.9291192963151294</v>
      </c>
      <c r="T1863" s="17">
        <f t="shared" si="265"/>
        <v>0.3439945909823911</v>
      </c>
      <c r="U1863" s="17">
        <f t="shared" si="266"/>
        <v>0.45287253595681493</v>
      </c>
      <c r="W1863" s="17">
        <v>156</v>
      </c>
      <c r="X1863" s="17">
        <v>2</v>
      </c>
      <c r="Y1863" s="17">
        <f t="shared" si="267"/>
        <v>0.21371982717594143</v>
      </c>
      <c r="Z1863" s="17">
        <f t="shared" si="268"/>
        <v>0.55643279833142645</v>
      </c>
      <c r="AA1863" s="17">
        <f t="shared" si="269"/>
        <v>9.922137694481846E-2</v>
      </c>
      <c r="AB1863" s="17">
        <f t="shared" si="270"/>
        <v>0.13062599754781365</v>
      </c>
      <c r="AD1863" s="17">
        <v>156</v>
      </c>
      <c r="AE1863" s="17">
        <v>2</v>
      </c>
      <c r="AF1863" s="17">
        <f>SUMPRODUCT(Y1863:AB1863,'Coded Choice Data'!C1863:F1863)</f>
        <v>0.55643279833142645</v>
      </c>
      <c r="AG1863" s="17">
        <f t="shared" si="271"/>
        <v>-0.58620887327365379</v>
      </c>
    </row>
    <row r="1864" spans="9:33" x14ac:dyDescent="0.3">
      <c r="I1864" s="16">
        <v>156</v>
      </c>
      <c r="J1864" s="16">
        <v>3</v>
      </c>
      <c r="K1864" s="17">
        <f>SUMPRODUCT($A$2:$G$2,'Des Matrix All Tasks All Resp'!C1865:I1865)</f>
        <v>1.3392610796480227</v>
      </c>
      <c r="L1864" s="17">
        <f>SUMPRODUCT($A$2:$G$2,'Des Matrix All Tasks All Resp'!J1865:P1865)</f>
        <v>-0.68125478487649804</v>
      </c>
      <c r="M1864" s="17">
        <f>SUMPRODUCT($A$2:$G$2,'Des Matrix All Tasks All Resp'!Q1865:W1865)</f>
        <v>-0.8515711716844464</v>
      </c>
      <c r="N1864" s="17">
        <f>SUMPRODUCT($A$2:$G$2,'Des Matrix All Tasks All Resp'!X1865:AD1865)</f>
        <v>-0.79214457067197641</v>
      </c>
      <c r="P1864" s="17">
        <v>156</v>
      </c>
      <c r="Q1864" s="17">
        <v>3</v>
      </c>
      <c r="R1864" s="17">
        <f t="shared" si="263"/>
        <v>3.8162225787435333</v>
      </c>
      <c r="S1864" s="17">
        <f t="shared" si="264"/>
        <v>0.50598169568907869</v>
      </c>
      <c r="T1864" s="17">
        <f t="shared" si="265"/>
        <v>0.42674391698803016</v>
      </c>
      <c r="U1864" s="17">
        <f t="shared" si="266"/>
        <v>0.45287253595681493</v>
      </c>
      <c r="W1864" s="17">
        <v>156</v>
      </c>
      <c r="X1864" s="17">
        <v>3</v>
      </c>
      <c r="Y1864" s="17">
        <f t="shared" si="267"/>
        <v>0.73363208360075771</v>
      </c>
      <c r="Z1864" s="17">
        <f t="shared" si="268"/>
        <v>9.7270114101793301E-2</v>
      </c>
      <c r="AA1864" s="17">
        <f t="shared" si="269"/>
        <v>8.2037413312237836E-2</v>
      </c>
      <c r="AB1864" s="17">
        <f t="shared" si="270"/>
        <v>8.7060388985211054E-2</v>
      </c>
      <c r="AD1864" s="17">
        <v>156</v>
      </c>
      <c r="AE1864" s="17">
        <v>3</v>
      </c>
      <c r="AF1864" s="17">
        <f>SUMPRODUCT(Y1864:AB1864,'Coded Choice Data'!C1864:F1864)</f>
        <v>0.73363208360075771</v>
      </c>
      <c r="AG1864" s="17">
        <f t="shared" si="271"/>
        <v>-0.30974762453497645</v>
      </c>
    </row>
    <row r="1865" spans="9:33" x14ac:dyDescent="0.3">
      <c r="I1865" s="16">
        <v>156</v>
      </c>
      <c r="J1865" s="16">
        <v>4</v>
      </c>
      <c r="K1865" s="17">
        <f>SUMPRODUCT($A$2:$G$2,'Des Matrix All Tasks All Resp'!C1866:I1866)</f>
        <v>-0.8515711716844464</v>
      </c>
      <c r="L1865" s="17">
        <f>SUMPRODUCT($A$2:$G$2,'Des Matrix All Tasks All Resp'!J1866:P1866)</f>
        <v>-1.0671293456207582</v>
      </c>
      <c r="M1865" s="17">
        <f>SUMPRODUCT($A$2:$G$2,'Des Matrix All Tasks All Resp'!Q1866:W1866)</f>
        <v>-1.1975725696168413</v>
      </c>
      <c r="N1865" s="17">
        <f>SUMPRODUCT($A$2:$G$2,'Des Matrix All Tasks All Resp'!X1866:AD1866)</f>
        <v>-0.79214457067197641</v>
      </c>
      <c r="P1865" s="17">
        <v>156</v>
      </c>
      <c r="Q1865" s="17">
        <v>4</v>
      </c>
      <c r="R1865" s="17">
        <f t="shared" si="263"/>
        <v>0.42674391698803016</v>
      </c>
      <c r="S1865" s="17">
        <f t="shared" si="264"/>
        <v>0.3439945909823911</v>
      </c>
      <c r="T1865" s="17">
        <f t="shared" si="265"/>
        <v>0.30192622799302171</v>
      </c>
      <c r="U1865" s="17">
        <f t="shared" si="266"/>
        <v>0.45287253595681493</v>
      </c>
      <c r="W1865" s="17">
        <v>156</v>
      </c>
      <c r="X1865" s="17">
        <v>4</v>
      </c>
      <c r="Y1865" s="17">
        <f t="shared" si="267"/>
        <v>0.27973352394784146</v>
      </c>
      <c r="Z1865" s="17">
        <f t="shared" si="268"/>
        <v>0.22549078106062309</v>
      </c>
      <c r="AA1865" s="17">
        <f t="shared" si="269"/>
        <v>0.19791468458386108</v>
      </c>
      <c r="AB1865" s="17">
        <f t="shared" si="270"/>
        <v>0.29686101040767443</v>
      </c>
      <c r="AD1865" s="17">
        <v>156</v>
      </c>
      <c r="AE1865" s="17">
        <v>4</v>
      </c>
      <c r="AF1865" s="17">
        <f>SUMPRODUCT(Y1865:AB1865,'Coded Choice Data'!C1865:F1865)</f>
        <v>0.29686101040767443</v>
      </c>
      <c r="AG1865" s="17">
        <f t="shared" si="271"/>
        <v>-1.2144912281408544</v>
      </c>
    </row>
    <row r="1866" spans="9:33" x14ac:dyDescent="0.3">
      <c r="I1866" s="16">
        <v>156</v>
      </c>
      <c r="J1866" s="16">
        <v>5</v>
      </c>
      <c r="K1866" s="17">
        <f>SUMPRODUCT($A$2:$G$2,'Des Matrix All Tasks All Resp'!C1867:I1867)</f>
        <v>1.3392610796480227</v>
      </c>
      <c r="L1866" s="17">
        <f>SUMPRODUCT($A$2:$G$2,'Des Matrix All Tasks All Resp'!J1867:P1867)</f>
        <v>0.65706357561691719</v>
      </c>
      <c r="M1866" s="17">
        <f>SUMPRODUCT($A$2:$G$2,'Des Matrix All Tasks All Resp'!Q1867:W1867)</f>
        <v>0.66584189037001906</v>
      </c>
      <c r="N1866" s="17">
        <f>SUMPRODUCT($A$2:$G$2,'Des Matrix All Tasks All Resp'!X1867:AD1867)</f>
        <v>-0.79214457067197641</v>
      </c>
      <c r="P1866" s="17">
        <v>156</v>
      </c>
      <c r="Q1866" s="17">
        <v>5</v>
      </c>
      <c r="R1866" s="17">
        <f t="shared" si="263"/>
        <v>3.8162225787435333</v>
      </c>
      <c r="S1866" s="17">
        <f t="shared" si="264"/>
        <v>1.9291192963151294</v>
      </c>
      <c r="T1866" s="17">
        <f t="shared" si="265"/>
        <v>1.9461282584821706</v>
      </c>
      <c r="U1866" s="17">
        <f t="shared" si="266"/>
        <v>0.45287253595681493</v>
      </c>
      <c r="W1866" s="17">
        <v>156</v>
      </c>
      <c r="X1866" s="17">
        <v>5</v>
      </c>
      <c r="Y1866" s="17">
        <f t="shared" si="267"/>
        <v>0.46857342987741968</v>
      </c>
      <c r="Z1866" s="17">
        <f t="shared" si="268"/>
        <v>0.23686617503707263</v>
      </c>
      <c r="AA1866" s="17">
        <f t="shared" si="269"/>
        <v>0.23895461395194584</v>
      </c>
      <c r="AB1866" s="17">
        <f t="shared" si="270"/>
        <v>5.5605781133561828E-2</v>
      </c>
      <c r="AD1866" s="17">
        <v>156</v>
      </c>
      <c r="AE1866" s="17">
        <v>5</v>
      </c>
      <c r="AF1866" s="17">
        <f>SUMPRODUCT(Y1866:AB1866,'Coded Choice Data'!C1866:F1866)</f>
        <v>0.23686617503707263</v>
      </c>
      <c r="AG1866" s="17">
        <f t="shared" si="271"/>
        <v>-1.4402599596196284</v>
      </c>
    </row>
    <row r="1867" spans="9:33" x14ac:dyDescent="0.3">
      <c r="I1867" s="16">
        <v>156</v>
      </c>
      <c r="J1867" s="16">
        <v>6</v>
      </c>
      <c r="K1867" s="17">
        <f>SUMPRODUCT($A$2:$G$2,'Des Matrix All Tasks All Resp'!C1868:I1868)</f>
        <v>-0.68125478487649804</v>
      </c>
      <c r="L1867" s="17">
        <f>SUMPRODUCT($A$2:$G$2,'Des Matrix All Tasks All Resp'!J1868:P1868)</f>
        <v>-0.29981689164942416</v>
      </c>
      <c r="M1867" s="17">
        <f>SUMPRODUCT($A$2:$G$2,'Des Matrix All Tasks All Resp'!Q1868:W1868)</f>
        <v>-0.69446976714678621</v>
      </c>
      <c r="N1867" s="17">
        <f>SUMPRODUCT($A$2:$G$2,'Des Matrix All Tasks All Resp'!X1868:AD1868)</f>
        <v>-0.79214457067197641</v>
      </c>
      <c r="P1867" s="17">
        <v>156</v>
      </c>
      <c r="Q1867" s="17">
        <v>6</v>
      </c>
      <c r="R1867" s="17">
        <f t="shared" si="263"/>
        <v>0.50598169568907869</v>
      </c>
      <c r="S1867" s="17">
        <f t="shared" si="264"/>
        <v>0.74095388310426558</v>
      </c>
      <c r="T1867" s="17">
        <f t="shared" si="265"/>
        <v>0.49933914382267025</v>
      </c>
      <c r="U1867" s="17">
        <f t="shared" si="266"/>
        <v>0.45287253595681493</v>
      </c>
      <c r="W1867" s="17">
        <v>156</v>
      </c>
      <c r="X1867" s="17">
        <v>6</v>
      </c>
      <c r="Y1867" s="17">
        <f t="shared" si="267"/>
        <v>0.23008086144146769</v>
      </c>
      <c r="Z1867" s="17">
        <f t="shared" si="268"/>
        <v>0.33692781609591671</v>
      </c>
      <c r="AA1867" s="17">
        <f t="shared" si="269"/>
        <v>0.22706034890393112</v>
      </c>
      <c r="AB1867" s="17">
        <f t="shared" si="270"/>
        <v>0.20593097355868456</v>
      </c>
      <c r="AD1867" s="17">
        <v>156</v>
      </c>
      <c r="AE1867" s="17">
        <v>6</v>
      </c>
      <c r="AF1867" s="17">
        <f>SUMPRODUCT(Y1867:AB1867,'Coded Choice Data'!C1867:F1867)</f>
        <v>0.33692781609591671</v>
      </c>
      <c r="AG1867" s="17">
        <f t="shared" si="271"/>
        <v>-1.0878865671339988</v>
      </c>
    </row>
    <row r="1868" spans="9:33" x14ac:dyDescent="0.3">
      <c r="I1868" s="16">
        <v>156</v>
      </c>
      <c r="J1868" s="16">
        <v>7</v>
      </c>
      <c r="K1868" s="17">
        <f>SUMPRODUCT($A$2:$G$2,'Des Matrix All Tasks All Resp'!C1869:I1869)</f>
        <v>0.66584189037001906</v>
      </c>
      <c r="L1868" s="17">
        <f>SUMPRODUCT($A$2:$G$2,'Des Matrix All Tasks All Resp'!J1869:P1869)</f>
        <v>-0.8515711716844464</v>
      </c>
      <c r="M1868" s="17">
        <f>SUMPRODUCT($A$2:$G$2,'Des Matrix All Tasks All Resp'!Q1869:W1869)</f>
        <v>-0.29981689164942416</v>
      </c>
      <c r="N1868" s="17">
        <f>SUMPRODUCT($A$2:$G$2,'Des Matrix All Tasks All Resp'!X1869:AD1869)</f>
        <v>-0.79214457067197641</v>
      </c>
      <c r="P1868" s="17">
        <v>156</v>
      </c>
      <c r="Q1868" s="17">
        <v>7</v>
      </c>
      <c r="R1868" s="17">
        <f t="shared" si="263"/>
        <v>1.9461282584821706</v>
      </c>
      <c r="S1868" s="17">
        <f t="shared" si="264"/>
        <v>0.42674391698803016</v>
      </c>
      <c r="T1868" s="17">
        <f t="shared" si="265"/>
        <v>0.74095388310426558</v>
      </c>
      <c r="U1868" s="17">
        <f t="shared" si="266"/>
        <v>0.45287253595681493</v>
      </c>
      <c r="W1868" s="17">
        <v>156</v>
      </c>
      <c r="X1868" s="17">
        <v>7</v>
      </c>
      <c r="Y1868" s="17">
        <f t="shared" si="267"/>
        <v>0.54563855254439342</v>
      </c>
      <c r="Z1868" s="17">
        <f t="shared" si="268"/>
        <v>0.1196467561465229</v>
      </c>
      <c r="AA1868" s="17">
        <f t="shared" si="269"/>
        <v>0.20774221972115875</v>
      </c>
      <c r="AB1868" s="17">
        <f t="shared" si="270"/>
        <v>0.12697247158792493</v>
      </c>
      <c r="AD1868" s="17">
        <v>156</v>
      </c>
      <c r="AE1868" s="17">
        <v>7</v>
      </c>
      <c r="AF1868" s="17">
        <f>SUMPRODUCT(Y1868:AB1868,'Coded Choice Data'!C1868:F1868)</f>
        <v>0.12697247158792493</v>
      </c>
      <c r="AG1868" s="17">
        <f t="shared" si="271"/>
        <v>-2.0637849751694031</v>
      </c>
    </row>
    <row r="1869" spans="9:33" x14ac:dyDescent="0.3">
      <c r="I1869" s="16">
        <v>156</v>
      </c>
      <c r="J1869" s="16">
        <v>8</v>
      </c>
      <c r="K1869" s="17">
        <f>SUMPRODUCT($A$2:$G$2,'Des Matrix All Tasks All Resp'!C1870:I1870)</f>
        <v>-1.1975725696168413</v>
      </c>
      <c r="L1869" s="17">
        <f>SUMPRODUCT($A$2:$G$2,'Des Matrix All Tasks All Resp'!J1870:P1870)</f>
        <v>-0.68125478487649804</v>
      </c>
      <c r="M1869" s="17">
        <f>SUMPRODUCT($A$2:$G$2,'Des Matrix All Tasks All Resp'!Q1870:W1870)</f>
        <v>0.65706357561691719</v>
      </c>
      <c r="N1869" s="17">
        <f>SUMPRODUCT($A$2:$G$2,'Des Matrix All Tasks All Resp'!X1870:AD1870)</f>
        <v>-0.79214457067197641</v>
      </c>
      <c r="P1869" s="17">
        <v>156</v>
      </c>
      <c r="Q1869" s="17">
        <v>8</v>
      </c>
      <c r="R1869" s="17">
        <f t="shared" si="263"/>
        <v>0.30192622799302171</v>
      </c>
      <c r="S1869" s="17">
        <f t="shared" si="264"/>
        <v>0.50598169568907869</v>
      </c>
      <c r="T1869" s="17">
        <f t="shared" si="265"/>
        <v>1.9291192963151294</v>
      </c>
      <c r="U1869" s="17">
        <f t="shared" si="266"/>
        <v>0.45287253595681493</v>
      </c>
      <c r="W1869" s="17">
        <v>156</v>
      </c>
      <c r="X1869" s="17">
        <v>8</v>
      </c>
      <c r="Y1869" s="17">
        <f t="shared" si="267"/>
        <v>9.4650694721508805E-2</v>
      </c>
      <c r="Z1869" s="17">
        <f t="shared" si="268"/>
        <v>0.15861993617343256</v>
      </c>
      <c r="AA1869" s="17">
        <f t="shared" si="269"/>
        <v>0.60475859553716993</v>
      </c>
      <c r="AB1869" s="17">
        <f t="shared" si="270"/>
        <v>0.14197077356788865</v>
      </c>
      <c r="AD1869" s="17">
        <v>156</v>
      </c>
      <c r="AE1869" s="17">
        <v>8</v>
      </c>
      <c r="AF1869" s="17">
        <f>SUMPRODUCT(Y1869:AB1869,'Coded Choice Data'!C1869:F1869)</f>
        <v>0.60475859553716993</v>
      </c>
      <c r="AG1869" s="17">
        <f t="shared" si="271"/>
        <v>-0.5029259162202605</v>
      </c>
    </row>
    <row r="1870" spans="9:33" x14ac:dyDescent="0.3">
      <c r="I1870" s="16">
        <v>156</v>
      </c>
      <c r="J1870" s="16">
        <v>9</v>
      </c>
      <c r="K1870" s="17">
        <f>SUMPRODUCT($A$2:$G$2,'Des Matrix All Tasks All Resp'!C1871:I1871)</f>
        <v>-1.0671293456207582</v>
      </c>
      <c r="L1870" s="17">
        <f>SUMPRODUCT($A$2:$G$2,'Des Matrix All Tasks All Resp'!J1871:P1871)</f>
        <v>-0.69446976714678621</v>
      </c>
      <c r="M1870" s="17">
        <f>SUMPRODUCT($A$2:$G$2,'Des Matrix All Tasks All Resp'!Q1871:W1871)</f>
        <v>1.3392610796480227</v>
      </c>
      <c r="N1870" s="17">
        <f>SUMPRODUCT($A$2:$G$2,'Des Matrix All Tasks All Resp'!X1871:AD1871)</f>
        <v>-0.79214457067197641</v>
      </c>
      <c r="P1870" s="17">
        <v>156</v>
      </c>
      <c r="Q1870" s="17">
        <v>9</v>
      </c>
      <c r="R1870" s="17">
        <f t="shared" si="263"/>
        <v>0.3439945909823911</v>
      </c>
      <c r="S1870" s="17">
        <f t="shared" si="264"/>
        <v>0.49933914382267025</v>
      </c>
      <c r="T1870" s="17">
        <f t="shared" si="265"/>
        <v>3.8162225787435333</v>
      </c>
      <c r="U1870" s="17">
        <f t="shared" si="266"/>
        <v>0.45287253595681493</v>
      </c>
      <c r="W1870" s="17">
        <v>156</v>
      </c>
      <c r="X1870" s="17">
        <v>9</v>
      </c>
      <c r="Y1870" s="17">
        <f t="shared" si="267"/>
        <v>6.7285941987372616E-2</v>
      </c>
      <c r="Z1870" s="17">
        <f t="shared" si="268"/>
        <v>9.7671607473026778E-2</v>
      </c>
      <c r="AA1870" s="17">
        <f t="shared" si="269"/>
        <v>0.7464597926116322</v>
      </c>
      <c r="AB1870" s="17">
        <f t="shared" si="270"/>
        <v>8.8582657927968433E-2</v>
      </c>
      <c r="AD1870" s="17">
        <v>156</v>
      </c>
      <c r="AE1870" s="17">
        <v>9</v>
      </c>
      <c r="AF1870" s="17">
        <f>SUMPRODUCT(Y1870:AB1870,'Coded Choice Data'!C1870:F1870)</f>
        <v>8.8582657927968433E-2</v>
      </c>
      <c r="AG1870" s="17">
        <f t="shared" si="271"/>
        <v>-2.4238191749768978</v>
      </c>
    </row>
    <row r="1871" spans="9:33" x14ac:dyDescent="0.3">
      <c r="I1871" s="16">
        <v>156</v>
      </c>
      <c r="J1871" s="16">
        <v>10</v>
      </c>
      <c r="K1871" s="17">
        <f>SUMPRODUCT($A$2:$G$2,'Des Matrix All Tasks All Resp'!C1872:I1872)</f>
        <v>-0.29981689164942416</v>
      </c>
      <c r="L1871" s="17">
        <f>SUMPRODUCT($A$2:$G$2,'Des Matrix All Tasks All Resp'!J1872:P1872)</f>
        <v>1.3392610796480227</v>
      </c>
      <c r="M1871" s="17">
        <f>SUMPRODUCT($A$2:$G$2,'Des Matrix All Tasks All Resp'!Q1872:W1872)</f>
        <v>-1.1975725696168413</v>
      </c>
      <c r="N1871" s="17">
        <f>SUMPRODUCT($A$2:$G$2,'Des Matrix All Tasks All Resp'!X1872:AD1872)</f>
        <v>-0.79214457067197641</v>
      </c>
      <c r="P1871" s="17">
        <v>156</v>
      </c>
      <c r="Q1871" s="17">
        <v>10</v>
      </c>
      <c r="R1871" s="17">
        <f t="shared" si="263"/>
        <v>0.74095388310426558</v>
      </c>
      <c r="S1871" s="17">
        <f t="shared" si="264"/>
        <v>3.8162225787435333</v>
      </c>
      <c r="T1871" s="17">
        <f t="shared" si="265"/>
        <v>0.30192622799302171</v>
      </c>
      <c r="U1871" s="17">
        <f t="shared" si="266"/>
        <v>0.45287253595681493</v>
      </c>
      <c r="W1871" s="17">
        <v>156</v>
      </c>
      <c r="X1871" s="17">
        <v>10</v>
      </c>
      <c r="Y1871" s="17">
        <f t="shared" si="267"/>
        <v>0.13948745082729661</v>
      </c>
      <c r="Z1871" s="17">
        <f t="shared" si="268"/>
        <v>0.71841874566922448</v>
      </c>
      <c r="AA1871" s="17">
        <f t="shared" si="269"/>
        <v>5.6838786921805544E-2</v>
      </c>
      <c r="AB1871" s="17">
        <f t="shared" si="270"/>
        <v>8.525501658167324E-2</v>
      </c>
      <c r="AD1871" s="17">
        <v>156</v>
      </c>
      <c r="AE1871" s="17">
        <v>10</v>
      </c>
      <c r="AF1871" s="17">
        <f>SUMPRODUCT(Y1871:AB1871,'Coded Choice Data'!C1871:F1871)</f>
        <v>0.71841874566922448</v>
      </c>
      <c r="AG1871" s="17">
        <f t="shared" si="271"/>
        <v>-0.33070266869701831</v>
      </c>
    </row>
    <row r="1872" spans="9:33" x14ac:dyDescent="0.3">
      <c r="I1872" s="16">
        <v>156</v>
      </c>
      <c r="J1872" s="16">
        <v>11</v>
      </c>
      <c r="K1872" s="17">
        <f>SUMPRODUCT($A$2:$G$2,'Des Matrix All Tasks All Resp'!C1873:I1873)</f>
        <v>-1.0671293456207582</v>
      </c>
      <c r="L1872" s="17">
        <f>SUMPRODUCT($A$2:$G$2,'Des Matrix All Tasks All Resp'!J1873:P1873)</f>
        <v>0.66584189037001906</v>
      </c>
      <c r="M1872" s="17">
        <f>SUMPRODUCT($A$2:$G$2,'Des Matrix All Tasks All Resp'!Q1873:W1873)</f>
        <v>-0.68125478487649804</v>
      </c>
      <c r="N1872" s="17">
        <f>SUMPRODUCT($A$2:$G$2,'Des Matrix All Tasks All Resp'!X1873:AD1873)</f>
        <v>-0.79214457067197641</v>
      </c>
      <c r="P1872" s="17">
        <v>156</v>
      </c>
      <c r="Q1872" s="17">
        <v>11</v>
      </c>
      <c r="R1872" s="17">
        <f t="shared" si="263"/>
        <v>0.3439945909823911</v>
      </c>
      <c r="S1872" s="17">
        <f t="shared" si="264"/>
        <v>1.9461282584821706</v>
      </c>
      <c r="T1872" s="17">
        <f t="shared" si="265"/>
        <v>0.50598169568907869</v>
      </c>
      <c r="U1872" s="17">
        <f t="shared" si="266"/>
        <v>0.45287253595681493</v>
      </c>
      <c r="W1872" s="17">
        <v>156</v>
      </c>
      <c r="X1872" s="17">
        <v>11</v>
      </c>
      <c r="Y1872" s="17">
        <f t="shared" si="267"/>
        <v>0.10587781396870258</v>
      </c>
      <c r="Z1872" s="17">
        <f t="shared" si="268"/>
        <v>0.59899722586439763</v>
      </c>
      <c r="AA1872" s="17">
        <f t="shared" si="269"/>
        <v>0.15573569251407005</v>
      </c>
      <c r="AB1872" s="17">
        <f t="shared" si="270"/>
        <v>0.1393892676528298</v>
      </c>
      <c r="AD1872" s="17">
        <v>156</v>
      </c>
      <c r="AE1872" s="17">
        <v>11</v>
      </c>
      <c r="AF1872" s="17">
        <f>SUMPRODUCT(Y1872:AB1872,'Coded Choice Data'!C1872:F1872)</f>
        <v>0.15573569251407005</v>
      </c>
      <c r="AG1872" s="17">
        <f t="shared" si="271"/>
        <v>-1.8595949874020634</v>
      </c>
    </row>
    <row r="1873" spans="9:33" x14ac:dyDescent="0.3">
      <c r="I1873" s="16">
        <v>156</v>
      </c>
      <c r="J1873" s="16">
        <v>12</v>
      </c>
      <c r="K1873" s="17">
        <f>SUMPRODUCT($A$2:$G$2,'Des Matrix All Tasks All Resp'!C1874:I1874)</f>
        <v>0.65706357561691719</v>
      </c>
      <c r="L1873" s="17">
        <f>SUMPRODUCT($A$2:$G$2,'Des Matrix All Tasks All Resp'!J1874:P1874)</f>
        <v>-0.8515711716844464</v>
      </c>
      <c r="M1873" s="17">
        <f>SUMPRODUCT($A$2:$G$2,'Des Matrix All Tasks All Resp'!Q1874:W1874)</f>
        <v>-0.69446976714678621</v>
      </c>
      <c r="N1873" s="17">
        <f>SUMPRODUCT($A$2:$G$2,'Des Matrix All Tasks All Resp'!X1874:AD1874)</f>
        <v>-0.79214457067197641</v>
      </c>
      <c r="P1873" s="17">
        <v>156</v>
      </c>
      <c r="Q1873" s="17">
        <v>12</v>
      </c>
      <c r="R1873" s="17">
        <f t="shared" si="263"/>
        <v>1.9291192963151294</v>
      </c>
      <c r="S1873" s="17">
        <f t="shared" si="264"/>
        <v>0.42674391698803016</v>
      </c>
      <c r="T1873" s="17">
        <f t="shared" si="265"/>
        <v>0.49933914382267025</v>
      </c>
      <c r="U1873" s="17">
        <f t="shared" si="266"/>
        <v>0.45287253595681493</v>
      </c>
      <c r="W1873" s="17">
        <v>156</v>
      </c>
      <c r="X1873" s="17">
        <v>12</v>
      </c>
      <c r="Y1873" s="17">
        <f t="shared" si="267"/>
        <v>0.58315466205103683</v>
      </c>
      <c r="Z1873" s="17">
        <f t="shared" si="268"/>
        <v>0.1290006819012392</v>
      </c>
      <c r="AA1873" s="17">
        <f t="shared" si="269"/>
        <v>0.15094553780109821</v>
      </c>
      <c r="AB1873" s="17">
        <f t="shared" si="270"/>
        <v>0.13689911824662579</v>
      </c>
      <c r="AD1873" s="17">
        <v>156</v>
      </c>
      <c r="AE1873" s="17">
        <v>12</v>
      </c>
      <c r="AF1873" s="17">
        <f>SUMPRODUCT(Y1873:AB1873,'Coded Choice Data'!C1873:F1873)</f>
        <v>0.15094553780109821</v>
      </c>
      <c r="AG1873" s="17">
        <f t="shared" si="271"/>
        <v>-1.890836184040658</v>
      </c>
    </row>
    <row r="1874" spans="9:33" x14ac:dyDescent="0.3">
      <c r="I1874" s="16">
        <v>157</v>
      </c>
      <c r="J1874" s="16">
        <v>1</v>
      </c>
      <c r="K1874" s="17">
        <f>SUMPRODUCT($A$2:$G$2,'Des Matrix All Tasks All Resp'!C1875:I1875)</f>
        <v>-0.69446976714678621</v>
      </c>
      <c r="L1874" s="17">
        <f>SUMPRODUCT($A$2:$G$2,'Des Matrix All Tasks All Resp'!J1875:P1875)</f>
        <v>-1.1975725696168413</v>
      </c>
      <c r="M1874" s="17">
        <f>SUMPRODUCT($A$2:$G$2,'Des Matrix All Tasks All Resp'!Q1875:W1875)</f>
        <v>0.66584189037001906</v>
      </c>
      <c r="N1874" s="17">
        <f>SUMPRODUCT($A$2:$G$2,'Des Matrix All Tasks All Resp'!X1875:AD1875)</f>
        <v>-0.79214457067197641</v>
      </c>
      <c r="P1874" s="17">
        <v>157</v>
      </c>
      <c r="Q1874" s="17">
        <v>1</v>
      </c>
      <c r="R1874" s="17">
        <f t="shared" si="263"/>
        <v>0.49933914382267025</v>
      </c>
      <c r="S1874" s="17">
        <f t="shared" si="264"/>
        <v>0.30192622799302171</v>
      </c>
      <c r="T1874" s="17">
        <f t="shared" si="265"/>
        <v>1.9461282584821706</v>
      </c>
      <c r="U1874" s="17">
        <f t="shared" si="266"/>
        <v>0.45287253595681493</v>
      </c>
      <c r="W1874" s="17">
        <v>157</v>
      </c>
      <c r="X1874" s="17">
        <v>1</v>
      </c>
      <c r="Y1874" s="17">
        <f t="shared" si="267"/>
        <v>0.15603050430241394</v>
      </c>
      <c r="Z1874" s="17">
        <f t="shared" si="268"/>
        <v>9.4344098992981823E-2</v>
      </c>
      <c r="AA1874" s="17">
        <f t="shared" si="269"/>
        <v>0.60811449966355624</v>
      </c>
      <c r="AB1874" s="17">
        <f t="shared" si="270"/>
        <v>0.14151089704104794</v>
      </c>
      <c r="AD1874" s="17">
        <v>157</v>
      </c>
      <c r="AE1874" s="17">
        <v>1</v>
      </c>
      <c r="AF1874" s="17">
        <f>SUMPRODUCT(Y1874:AB1874,'Coded Choice Data'!C1874:F1874)</f>
        <v>0.60811449966355624</v>
      </c>
      <c r="AG1874" s="17">
        <f t="shared" si="271"/>
        <v>-0.49739209293123748</v>
      </c>
    </row>
    <row r="1875" spans="9:33" x14ac:dyDescent="0.3">
      <c r="I1875" s="16">
        <v>157</v>
      </c>
      <c r="J1875" s="16">
        <v>2</v>
      </c>
      <c r="K1875" s="17">
        <f>SUMPRODUCT($A$2:$G$2,'Des Matrix All Tasks All Resp'!C1876:I1876)</f>
        <v>-0.29981689164942416</v>
      </c>
      <c r="L1875" s="17">
        <f>SUMPRODUCT($A$2:$G$2,'Des Matrix All Tasks All Resp'!J1876:P1876)</f>
        <v>0.65706357561691719</v>
      </c>
      <c r="M1875" s="17">
        <f>SUMPRODUCT($A$2:$G$2,'Des Matrix All Tasks All Resp'!Q1876:W1876)</f>
        <v>-1.0671293456207582</v>
      </c>
      <c r="N1875" s="17">
        <f>SUMPRODUCT($A$2:$G$2,'Des Matrix All Tasks All Resp'!X1876:AD1876)</f>
        <v>-0.79214457067197641</v>
      </c>
      <c r="P1875" s="17">
        <v>157</v>
      </c>
      <c r="Q1875" s="17">
        <v>2</v>
      </c>
      <c r="R1875" s="17">
        <f t="shared" si="263"/>
        <v>0.74095388310426558</v>
      </c>
      <c r="S1875" s="17">
        <f t="shared" si="264"/>
        <v>1.9291192963151294</v>
      </c>
      <c r="T1875" s="17">
        <f t="shared" si="265"/>
        <v>0.3439945909823911</v>
      </c>
      <c r="U1875" s="17">
        <f t="shared" si="266"/>
        <v>0.45287253595681493</v>
      </c>
      <c r="W1875" s="17">
        <v>157</v>
      </c>
      <c r="X1875" s="17">
        <v>2</v>
      </c>
      <c r="Y1875" s="17">
        <f t="shared" si="267"/>
        <v>0.21371982717594143</v>
      </c>
      <c r="Z1875" s="17">
        <f t="shared" si="268"/>
        <v>0.55643279833142645</v>
      </c>
      <c r="AA1875" s="17">
        <f t="shared" si="269"/>
        <v>9.922137694481846E-2</v>
      </c>
      <c r="AB1875" s="17">
        <f t="shared" si="270"/>
        <v>0.13062599754781365</v>
      </c>
      <c r="AD1875" s="17">
        <v>157</v>
      </c>
      <c r="AE1875" s="17">
        <v>2</v>
      </c>
      <c r="AF1875" s="17">
        <f>SUMPRODUCT(Y1875:AB1875,'Coded Choice Data'!C1875:F1875)</f>
        <v>9.922137694481846E-2</v>
      </c>
      <c r="AG1875" s="17">
        <f t="shared" si="271"/>
        <v>-2.3104017945113293</v>
      </c>
    </row>
    <row r="1876" spans="9:33" x14ac:dyDescent="0.3">
      <c r="I1876" s="16">
        <v>157</v>
      </c>
      <c r="J1876" s="16">
        <v>3</v>
      </c>
      <c r="K1876" s="17">
        <f>SUMPRODUCT($A$2:$G$2,'Des Matrix All Tasks All Resp'!C1877:I1877)</f>
        <v>1.3392610796480227</v>
      </c>
      <c r="L1876" s="17">
        <f>SUMPRODUCT($A$2:$G$2,'Des Matrix All Tasks All Resp'!J1877:P1877)</f>
        <v>-0.68125478487649804</v>
      </c>
      <c r="M1876" s="17">
        <f>SUMPRODUCT($A$2:$G$2,'Des Matrix All Tasks All Resp'!Q1877:W1877)</f>
        <v>-0.8515711716844464</v>
      </c>
      <c r="N1876" s="17">
        <f>SUMPRODUCT($A$2:$G$2,'Des Matrix All Tasks All Resp'!X1877:AD1877)</f>
        <v>-0.79214457067197641</v>
      </c>
      <c r="P1876" s="17">
        <v>157</v>
      </c>
      <c r="Q1876" s="17">
        <v>3</v>
      </c>
      <c r="R1876" s="17">
        <f t="shared" si="263"/>
        <v>3.8162225787435333</v>
      </c>
      <c r="S1876" s="17">
        <f t="shared" si="264"/>
        <v>0.50598169568907869</v>
      </c>
      <c r="T1876" s="17">
        <f t="shared" si="265"/>
        <v>0.42674391698803016</v>
      </c>
      <c r="U1876" s="17">
        <f t="shared" si="266"/>
        <v>0.45287253595681493</v>
      </c>
      <c r="W1876" s="17">
        <v>157</v>
      </c>
      <c r="X1876" s="17">
        <v>3</v>
      </c>
      <c r="Y1876" s="17">
        <f t="shared" si="267"/>
        <v>0.73363208360075771</v>
      </c>
      <c r="Z1876" s="17">
        <f t="shared" si="268"/>
        <v>9.7270114101793301E-2</v>
      </c>
      <c r="AA1876" s="17">
        <f t="shared" si="269"/>
        <v>8.2037413312237836E-2</v>
      </c>
      <c r="AB1876" s="17">
        <f t="shared" si="270"/>
        <v>8.7060388985211054E-2</v>
      </c>
      <c r="AD1876" s="17">
        <v>157</v>
      </c>
      <c r="AE1876" s="17">
        <v>3</v>
      </c>
      <c r="AF1876" s="17">
        <f>SUMPRODUCT(Y1876:AB1876,'Coded Choice Data'!C1876:F1876)</f>
        <v>0.73363208360075771</v>
      </c>
      <c r="AG1876" s="17">
        <f t="shared" si="271"/>
        <v>-0.30974762453497645</v>
      </c>
    </row>
    <row r="1877" spans="9:33" x14ac:dyDescent="0.3">
      <c r="I1877" s="16">
        <v>157</v>
      </c>
      <c r="J1877" s="16">
        <v>4</v>
      </c>
      <c r="K1877" s="17">
        <f>SUMPRODUCT($A$2:$G$2,'Des Matrix All Tasks All Resp'!C1878:I1878)</f>
        <v>-0.8515711716844464</v>
      </c>
      <c r="L1877" s="17">
        <f>SUMPRODUCT($A$2:$G$2,'Des Matrix All Tasks All Resp'!J1878:P1878)</f>
        <v>-1.0671293456207582</v>
      </c>
      <c r="M1877" s="17">
        <f>SUMPRODUCT($A$2:$G$2,'Des Matrix All Tasks All Resp'!Q1878:W1878)</f>
        <v>-1.1975725696168413</v>
      </c>
      <c r="N1877" s="17">
        <f>SUMPRODUCT($A$2:$G$2,'Des Matrix All Tasks All Resp'!X1878:AD1878)</f>
        <v>-0.79214457067197641</v>
      </c>
      <c r="P1877" s="17">
        <v>157</v>
      </c>
      <c r="Q1877" s="17">
        <v>4</v>
      </c>
      <c r="R1877" s="17">
        <f t="shared" si="263"/>
        <v>0.42674391698803016</v>
      </c>
      <c r="S1877" s="17">
        <f t="shared" si="264"/>
        <v>0.3439945909823911</v>
      </c>
      <c r="T1877" s="17">
        <f t="shared" si="265"/>
        <v>0.30192622799302171</v>
      </c>
      <c r="U1877" s="17">
        <f t="shared" si="266"/>
        <v>0.45287253595681493</v>
      </c>
      <c r="W1877" s="17">
        <v>157</v>
      </c>
      <c r="X1877" s="17">
        <v>4</v>
      </c>
      <c r="Y1877" s="17">
        <f t="shared" si="267"/>
        <v>0.27973352394784146</v>
      </c>
      <c r="Z1877" s="17">
        <f t="shared" si="268"/>
        <v>0.22549078106062309</v>
      </c>
      <c r="AA1877" s="17">
        <f t="shared" si="269"/>
        <v>0.19791468458386108</v>
      </c>
      <c r="AB1877" s="17">
        <f t="shared" si="270"/>
        <v>0.29686101040767443</v>
      </c>
      <c r="AD1877" s="17">
        <v>157</v>
      </c>
      <c r="AE1877" s="17">
        <v>4</v>
      </c>
      <c r="AF1877" s="17">
        <f>SUMPRODUCT(Y1877:AB1877,'Coded Choice Data'!C1877:F1877)</f>
        <v>0.19791468458386108</v>
      </c>
      <c r="AG1877" s="17">
        <f t="shared" si="271"/>
        <v>-1.6199192270857192</v>
      </c>
    </row>
    <row r="1878" spans="9:33" x14ac:dyDescent="0.3">
      <c r="I1878" s="16">
        <v>157</v>
      </c>
      <c r="J1878" s="16">
        <v>5</v>
      </c>
      <c r="K1878" s="17">
        <f>SUMPRODUCT($A$2:$G$2,'Des Matrix All Tasks All Resp'!C1879:I1879)</f>
        <v>1.3392610796480227</v>
      </c>
      <c r="L1878" s="17">
        <f>SUMPRODUCT($A$2:$G$2,'Des Matrix All Tasks All Resp'!J1879:P1879)</f>
        <v>0.65706357561691719</v>
      </c>
      <c r="M1878" s="17">
        <f>SUMPRODUCT($A$2:$G$2,'Des Matrix All Tasks All Resp'!Q1879:W1879)</f>
        <v>0.66584189037001906</v>
      </c>
      <c r="N1878" s="17">
        <f>SUMPRODUCT($A$2:$G$2,'Des Matrix All Tasks All Resp'!X1879:AD1879)</f>
        <v>-0.79214457067197641</v>
      </c>
      <c r="P1878" s="17">
        <v>157</v>
      </c>
      <c r="Q1878" s="17">
        <v>5</v>
      </c>
      <c r="R1878" s="17">
        <f t="shared" si="263"/>
        <v>3.8162225787435333</v>
      </c>
      <c r="S1878" s="17">
        <f t="shared" si="264"/>
        <v>1.9291192963151294</v>
      </c>
      <c r="T1878" s="17">
        <f t="shared" si="265"/>
        <v>1.9461282584821706</v>
      </c>
      <c r="U1878" s="17">
        <f t="shared" si="266"/>
        <v>0.45287253595681493</v>
      </c>
      <c r="W1878" s="17">
        <v>157</v>
      </c>
      <c r="X1878" s="17">
        <v>5</v>
      </c>
      <c r="Y1878" s="17">
        <f t="shared" si="267"/>
        <v>0.46857342987741968</v>
      </c>
      <c r="Z1878" s="17">
        <f t="shared" si="268"/>
        <v>0.23686617503707263</v>
      </c>
      <c r="AA1878" s="17">
        <f t="shared" si="269"/>
        <v>0.23895461395194584</v>
      </c>
      <c r="AB1878" s="17">
        <f t="shared" si="270"/>
        <v>5.5605781133561828E-2</v>
      </c>
      <c r="AD1878" s="17">
        <v>157</v>
      </c>
      <c r="AE1878" s="17">
        <v>5</v>
      </c>
      <c r="AF1878" s="17">
        <f>SUMPRODUCT(Y1878:AB1878,'Coded Choice Data'!C1878:F1878)</f>
        <v>0.46857342987741968</v>
      </c>
      <c r="AG1878" s="17">
        <f t="shared" si="271"/>
        <v>-0.75806245558852292</v>
      </c>
    </row>
    <row r="1879" spans="9:33" x14ac:dyDescent="0.3">
      <c r="I1879" s="16">
        <v>157</v>
      </c>
      <c r="J1879" s="16">
        <v>6</v>
      </c>
      <c r="K1879" s="17">
        <f>SUMPRODUCT($A$2:$G$2,'Des Matrix All Tasks All Resp'!C1880:I1880)</f>
        <v>-0.68125478487649804</v>
      </c>
      <c r="L1879" s="17">
        <f>SUMPRODUCT($A$2:$G$2,'Des Matrix All Tasks All Resp'!J1880:P1880)</f>
        <v>-0.29981689164942416</v>
      </c>
      <c r="M1879" s="17">
        <f>SUMPRODUCT($A$2:$G$2,'Des Matrix All Tasks All Resp'!Q1880:W1880)</f>
        <v>-0.69446976714678621</v>
      </c>
      <c r="N1879" s="17">
        <f>SUMPRODUCT($A$2:$G$2,'Des Matrix All Tasks All Resp'!X1880:AD1880)</f>
        <v>-0.79214457067197641</v>
      </c>
      <c r="P1879" s="17">
        <v>157</v>
      </c>
      <c r="Q1879" s="17">
        <v>6</v>
      </c>
      <c r="R1879" s="17">
        <f t="shared" si="263"/>
        <v>0.50598169568907869</v>
      </c>
      <c r="S1879" s="17">
        <f t="shared" si="264"/>
        <v>0.74095388310426558</v>
      </c>
      <c r="T1879" s="17">
        <f t="shared" si="265"/>
        <v>0.49933914382267025</v>
      </c>
      <c r="U1879" s="17">
        <f t="shared" si="266"/>
        <v>0.45287253595681493</v>
      </c>
      <c r="W1879" s="17">
        <v>157</v>
      </c>
      <c r="X1879" s="17">
        <v>6</v>
      </c>
      <c r="Y1879" s="17">
        <f t="shared" si="267"/>
        <v>0.23008086144146769</v>
      </c>
      <c r="Z1879" s="17">
        <f t="shared" si="268"/>
        <v>0.33692781609591671</v>
      </c>
      <c r="AA1879" s="17">
        <f t="shared" si="269"/>
        <v>0.22706034890393112</v>
      </c>
      <c r="AB1879" s="17">
        <f t="shared" si="270"/>
        <v>0.20593097355868456</v>
      </c>
      <c r="AD1879" s="17">
        <v>157</v>
      </c>
      <c r="AE1879" s="17">
        <v>6</v>
      </c>
      <c r="AF1879" s="17">
        <f>SUMPRODUCT(Y1879:AB1879,'Coded Choice Data'!C1879:F1879)</f>
        <v>0.22706034890393112</v>
      </c>
      <c r="AG1879" s="17">
        <f t="shared" si="271"/>
        <v>-1.4825394426313609</v>
      </c>
    </row>
    <row r="1880" spans="9:33" x14ac:dyDescent="0.3">
      <c r="I1880" s="16">
        <v>157</v>
      </c>
      <c r="J1880" s="16">
        <v>7</v>
      </c>
      <c r="K1880" s="17">
        <f>SUMPRODUCT($A$2:$G$2,'Des Matrix All Tasks All Resp'!C1881:I1881)</f>
        <v>0.66584189037001906</v>
      </c>
      <c r="L1880" s="17">
        <f>SUMPRODUCT($A$2:$G$2,'Des Matrix All Tasks All Resp'!J1881:P1881)</f>
        <v>-0.8515711716844464</v>
      </c>
      <c r="M1880" s="17">
        <f>SUMPRODUCT($A$2:$G$2,'Des Matrix All Tasks All Resp'!Q1881:W1881)</f>
        <v>-0.29981689164942416</v>
      </c>
      <c r="N1880" s="17">
        <f>SUMPRODUCT($A$2:$G$2,'Des Matrix All Tasks All Resp'!X1881:AD1881)</f>
        <v>-0.79214457067197641</v>
      </c>
      <c r="P1880" s="17">
        <v>157</v>
      </c>
      <c r="Q1880" s="17">
        <v>7</v>
      </c>
      <c r="R1880" s="17">
        <f t="shared" si="263"/>
        <v>1.9461282584821706</v>
      </c>
      <c r="S1880" s="17">
        <f t="shared" si="264"/>
        <v>0.42674391698803016</v>
      </c>
      <c r="T1880" s="17">
        <f t="shared" si="265"/>
        <v>0.74095388310426558</v>
      </c>
      <c r="U1880" s="17">
        <f t="shared" si="266"/>
        <v>0.45287253595681493</v>
      </c>
      <c r="W1880" s="17">
        <v>157</v>
      </c>
      <c r="X1880" s="17">
        <v>7</v>
      </c>
      <c r="Y1880" s="17">
        <f t="shared" si="267"/>
        <v>0.54563855254439342</v>
      </c>
      <c r="Z1880" s="17">
        <f t="shared" si="268"/>
        <v>0.1196467561465229</v>
      </c>
      <c r="AA1880" s="17">
        <f t="shared" si="269"/>
        <v>0.20774221972115875</v>
      </c>
      <c r="AB1880" s="17">
        <f t="shared" si="270"/>
        <v>0.12697247158792493</v>
      </c>
      <c r="AD1880" s="17">
        <v>157</v>
      </c>
      <c r="AE1880" s="17">
        <v>7</v>
      </c>
      <c r="AF1880" s="17">
        <f>SUMPRODUCT(Y1880:AB1880,'Coded Choice Data'!C1880:F1880)</f>
        <v>0.54563855254439342</v>
      </c>
      <c r="AG1880" s="17">
        <f t="shared" si="271"/>
        <v>-0.60579851412740759</v>
      </c>
    </row>
    <row r="1881" spans="9:33" x14ac:dyDescent="0.3">
      <c r="I1881" s="16">
        <v>157</v>
      </c>
      <c r="J1881" s="16">
        <v>8</v>
      </c>
      <c r="K1881" s="17">
        <f>SUMPRODUCT($A$2:$G$2,'Des Matrix All Tasks All Resp'!C1882:I1882)</f>
        <v>-1.1975725696168413</v>
      </c>
      <c r="L1881" s="17">
        <f>SUMPRODUCT($A$2:$G$2,'Des Matrix All Tasks All Resp'!J1882:P1882)</f>
        <v>-0.68125478487649804</v>
      </c>
      <c r="M1881" s="17">
        <f>SUMPRODUCT($A$2:$G$2,'Des Matrix All Tasks All Resp'!Q1882:W1882)</f>
        <v>0.65706357561691719</v>
      </c>
      <c r="N1881" s="17">
        <f>SUMPRODUCT($A$2:$G$2,'Des Matrix All Tasks All Resp'!X1882:AD1882)</f>
        <v>-0.79214457067197641</v>
      </c>
      <c r="P1881" s="17">
        <v>157</v>
      </c>
      <c r="Q1881" s="17">
        <v>8</v>
      </c>
      <c r="R1881" s="17">
        <f t="shared" si="263"/>
        <v>0.30192622799302171</v>
      </c>
      <c r="S1881" s="17">
        <f t="shared" si="264"/>
        <v>0.50598169568907869</v>
      </c>
      <c r="T1881" s="17">
        <f t="shared" si="265"/>
        <v>1.9291192963151294</v>
      </c>
      <c r="U1881" s="17">
        <f t="shared" si="266"/>
        <v>0.45287253595681493</v>
      </c>
      <c r="W1881" s="17">
        <v>157</v>
      </c>
      <c r="X1881" s="17">
        <v>8</v>
      </c>
      <c r="Y1881" s="17">
        <f t="shared" si="267"/>
        <v>9.4650694721508805E-2</v>
      </c>
      <c r="Z1881" s="17">
        <f t="shared" si="268"/>
        <v>0.15861993617343256</v>
      </c>
      <c r="AA1881" s="17">
        <f t="shared" si="269"/>
        <v>0.60475859553716993</v>
      </c>
      <c r="AB1881" s="17">
        <f t="shared" si="270"/>
        <v>0.14197077356788865</v>
      </c>
      <c r="AD1881" s="17">
        <v>157</v>
      </c>
      <c r="AE1881" s="17">
        <v>8</v>
      </c>
      <c r="AF1881" s="17">
        <f>SUMPRODUCT(Y1881:AB1881,'Coded Choice Data'!C1881:F1881)</f>
        <v>0.60475859553716993</v>
      </c>
      <c r="AG1881" s="17">
        <f t="shared" si="271"/>
        <v>-0.5029259162202605</v>
      </c>
    </row>
    <row r="1882" spans="9:33" x14ac:dyDescent="0.3">
      <c r="I1882" s="16">
        <v>157</v>
      </c>
      <c r="J1882" s="16">
        <v>9</v>
      </c>
      <c r="K1882" s="17">
        <f>SUMPRODUCT($A$2:$G$2,'Des Matrix All Tasks All Resp'!C1883:I1883)</f>
        <v>-1.0671293456207582</v>
      </c>
      <c r="L1882" s="17">
        <f>SUMPRODUCT($A$2:$G$2,'Des Matrix All Tasks All Resp'!J1883:P1883)</f>
        <v>-0.69446976714678621</v>
      </c>
      <c r="M1882" s="17">
        <f>SUMPRODUCT($A$2:$G$2,'Des Matrix All Tasks All Resp'!Q1883:W1883)</f>
        <v>1.3392610796480227</v>
      </c>
      <c r="N1882" s="17">
        <f>SUMPRODUCT($A$2:$G$2,'Des Matrix All Tasks All Resp'!X1883:AD1883)</f>
        <v>-0.79214457067197641</v>
      </c>
      <c r="P1882" s="17">
        <v>157</v>
      </c>
      <c r="Q1882" s="17">
        <v>9</v>
      </c>
      <c r="R1882" s="17">
        <f t="shared" si="263"/>
        <v>0.3439945909823911</v>
      </c>
      <c r="S1882" s="17">
        <f t="shared" si="264"/>
        <v>0.49933914382267025</v>
      </c>
      <c r="T1882" s="17">
        <f t="shared" si="265"/>
        <v>3.8162225787435333</v>
      </c>
      <c r="U1882" s="17">
        <f t="shared" si="266"/>
        <v>0.45287253595681493</v>
      </c>
      <c r="W1882" s="17">
        <v>157</v>
      </c>
      <c r="X1882" s="17">
        <v>9</v>
      </c>
      <c r="Y1882" s="17">
        <f t="shared" si="267"/>
        <v>6.7285941987372616E-2</v>
      </c>
      <c r="Z1882" s="17">
        <f t="shared" si="268"/>
        <v>9.7671607473026778E-2</v>
      </c>
      <c r="AA1882" s="17">
        <f t="shared" si="269"/>
        <v>0.7464597926116322</v>
      </c>
      <c r="AB1882" s="17">
        <f t="shared" si="270"/>
        <v>8.8582657927968433E-2</v>
      </c>
      <c r="AD1882" s="17">
        <v>157</v>
      </c>
      <c r="AE1882" s="17">
        <v>9</v>
      </c>
      <c r="AF1882" s="17">
        <f>SUMPRODUCT(Y1882:AB1882,'Coded Choice Data'!C1882:F1882)</f>
        <v>0.7464597926116322</v>
      </c>
      <c r="AG1882" s="17">
        <f t="shared" si="271"/>
        <v>-0.29241352465689846</v>
      </c>
    </row>
    <row r="1883" spans="9:33" x14ac:dyDescent="0.3">
      <c r="I1883" s="16">
        <v>157</v>
      </c>
      <c r="J1883" s="16">
        <v>10</v>
      </c>
      <c r="K1883" s="17">
        <f>SUMPRODUCT($A$2:$G$2,'Des Matrix All Tasks All Resp'!C1884:I1884)</f>
        <v>-0.29981689164942416</v>
      </c>
      <c r="L1883" s="17">
        <f>SUMPRODUCT($A$2:$G$2,'Des Matrix All Tasks All Resp'!J1884:P1884)</f>
        <v>1.3392610796480227</v>
      </c>
      <c r="M1883" s="17">
        <f>SUMPRODUCT($A$2:$G$2,'Des Matrix All Tasks All Resp'!Q1884:W1884)</f>
        <v>-1.1975725696168413</v>
      </c>
      <c r="N1883" s="17">
        <f>SUMPRODUCT($A$2:$G$2,'Des Matrix All Tasks All Resp'!X1884:AD1884)</f>
        <v>-0.79214457067197641</v>
      </c>
      <c r="P1883" s="17">
        <v>157</v>
      </c>
      <c r="Q1883" s="17">
        <v>10</v>
      </c>
      <c r="R1883" s="17">
        <f t="shared" si="263"/>
        <v>0.74095388310426558</v>
      </c>
      <c r="S1883" s="17">
        <f t="shared" si="264"/>
        <v>3.8162225787435333</v>
      </c>
      <c r="T1883" s="17">
        <f t="shared" si="265"/>
        <v>0.30192622799302171</v>
      </c>
      <c r="U1883" s="17">
        <f t="shared" si="266"/>
        <v>0.45287253595681493</v>
      </c>
      <c r="W1883" s="17">
        <v>157</v>
      </c>
      <c r="X1883" s="17">
        <v>10</v>
      </c>
      <c r="Y1883" s="17">
        <f t="shared" si="267"/>
        <v>0.13948745082729661</v>
      </c>
      <c r="Z1883" s="17">
        <f t="shared" si="268"/>
        <v>0.71841874566922448</v>
      </c>
      <c r="AA1883" s="17">
        <f t="shared" si="269"/>
        <v>5.6838786921805544E-2</v>
      </c>
      <c r="AB1883" s="17">
        <f t="shared" si="270"/>
        <v>8.525501658167324E-2</v>
      </c>
      <c r="AD1883" s="17">
        <v>157</v>
      </c>
      <c r="AE1883" s="17">
        <v>10</v>
      </c>
      <c r="AF1883" s="17">
        <f>SUMPRODUCT(Y1883:AB1883,'Coded Choice Data'!C1883:F1883)</f>
        <v>0.71841874566922448</v>
      </c>
      <c r="AG1883" s="17">
        <f t="shared" si="271"/>
        <v>-0.33070266869701831</v>
      </c>
    </row>
    <row r="1884" spans="9:33" x14ac:dyDescent="0.3">
      <c r="I1884" s="16">
        <v>157</v>
      </c>
      <c r="J1884" s="16">
        <v>11</v>
      </c>
      <c r="K1884" s="17">
        <f>SUMPRODUCT($A$2:$G$2,'Des Matrix All Tasks All Resp'!C1885:I1885)</f>
        <v>-1.0671293456207582</v>
      </c>
      <c r="L1884" s="17">
        <f>SUMPRODUCT($A$2:$G$2,'Des Matrix All Tasks All Resp'!J1885:P1885)</f>
        <v>0.66584189037001906</v>
      </c>
      <c r="M1884" s="17">
        <f>SUMPRODUCT($A$2:$G$2,'Des Matrix All Tasks All Resp'!Q1885:W1885)</f>
        <v>-0.68125478487649804</v>
      </c>
      <c r="N1884" s="17">
        <f>SUMPRODUCT($A$2:$G$2,'Des Matrix All Tasks All Resp'!X1885:AD1885)</f>
        <v>-0.79214457067197641</v>
      </c>
      <c r="P1884" s="17">
        <v>157</v>
      </c>
      <c r="Q1884" s="17">
        <v>11</v>
      </c>
      <c r="R1884" s="17">
        <f t="shared" si="263"/>
        <v>0.3439945909823911</v>
      </c>
      <c r="S1884" s="17">
        <f t="shared" si="264"/>
        <v>1.9461282584821706</v>
      </c>
      <c r="T1884" s="17">
        <f t="shared" si="265"/>
        <v>0.50598169568907869</v>
      </c>
      <c r="U1884" s="17">
        <f t="shared" si="266"/>
        <v>0.45287253595681493</v>
      </c>
      <c r="W1884" s="17">
        <v>157</v>
      </c>
      <c r="X1884" s="17">
        <v>11</v>
      </c>
      <c r="Y1884" s="17">
        <f t="shared" si="267"/>
        <v>0.10587781396870258</v>
      </c>
      <c r="Z1884" s="17">
        <f t="shared" si="268"/>
        <v>0.59899722586439763</v>
      </c>
      <c r="AA1884" s="17">
        <f t="shared" si="269"/>
        <v>0.15573569251407005</v>
      </c>
      <c r="AB1884" s="17">
        <f t="shared" si="270"/>
        <v>0.1393892676528298</v>
      </c>
      <c r="AD1884" s="17">
        <v>157</v>
      </c>
      <c r="AE1884" s="17">
        <v>11</v>
      </c>
      <c r="AF1884" s="17">
        <f>SUMPRODUCT(Y1884:AB1884,'Coded Choice Data'!C1884:F1884)</f>
        <v>0.59899722586439763</v>
      </c>
      <c r="AG1884" s="17">
        <f t="shared" si="271"/>
        <v>-0.51249831215554631</v>
      </c>
    </row>
    <row r="1885" spans="9:33" x14ac:dyDescent="0.3">
      <c r="I1885" s="16">
        <v>157</v>
      </c>
      <c r="J1885" s="16">
        <v>12</v>
      </c>
      <c r="K1885" s="17">
        <f>SUMPRODUCT($A$2:$G$2,'Des Matrix All Tasks All Resp'!C1886:I1886)</f>
        <v>0.65706357561691719</v>
      </c>
      <c r="L1885" s="17">
        <f>SUMPRODUCT($A$2:$G$2,'Des Matrix All Tasks All Resp'!J1886:P1886)</f>
        <v>-0.8515711716844464</v>
      </c>
      <c r="M1885" s="17">
        <f>SUMPRODUCT($A$2:$G$2,'Des Matrix All Tasks All Resp'!Q1886:W1886)</f>
        <v>-0.69446976714678621</v>
      </c>
      <c r="N1885" s="17">
        <f>SUMPRODUCT($A$2:$G$2,'Des Matrix All Tasks All Resp'!X1886:AD1886)</f>
        <v>-0.79214457067197641</v>
      </c>
      <c r="P1885" s="17">
        <v>157</v>
      </c>
      <c r="Q1885" s="17">
        <v>12</v>
      </c>
      <c r="R1885" s="17">
        <f t="shared" si="263"/>
        <v>1.9291192963151294</v>
      </c>
      <c r="S1885" s="17">
        <f t="shared" si="264"/>
        <v>0.42674391698803016</v>
      </c>
      <c r="T1885" s="17">
        <f t="shared" si="265"/>
        <v>0.49933914382267025</v>
      </c>
      <c r="U1885" s="17">
        <f t="shared" si="266"/>
        <v>0.45287253595681493</v>
      </c>
      <c r="W1885" s="17">
        <v>157</v>
      </c>
      <c r="X1885" s="17">
        <v>12</v>
      </c>
      <c r="Y1885" s="17">
        <f t="shared" si="267"/>
        <v>0.58315466205103683</v>
      </c>
      <c r="Z1885" s="17">
        <f t="shared" si="268"/>
        <v>0.1290006819012392</v>
      </c>
      <c r="AA1885" s="17">
        <f t="shared" si="269"/>
        <v>0.15094553780109821</v>
      </c>
      <c r="AB1885" s="17">
        <f t="shared" si="270"/>
        <v>0.13689911824662579</v>
      </c>
      <c r="AD1885" s="17">
        <v>157</v>
      </c>
      <c r="AE1885" s="17">
        <v>12</v>
      </c>
      <c r="AF1885" s="17">
        <f>SUMPRODUCT(Y1885:AB1885,'Coded Choice Data'!C1885:F1885)</f>
        <v>0.58315466205103683</v>
      </c>
      <c r="AG1885" s="17">
        <f t="shared" si="271"/>
        <v>-0.53930284127695449</v>
      </c>
    </row>
    <row r="1886" spans="9:33" x14ac:dyDescent="0.3">
      <c r="I1886" s="16">
        <v>158</v>
      </c>
      <c r="J1886" s="16">
        <v>1</v>
      </c>
      <c r="K1886" s="17">
        <f>SUMPRODUCT($A$2:$G$2,'Des Matrix All Tasks All Resp'!C1887:I1887)</f>
        <v>-0.69446976714678621</v>
      </c>
      <c r="L1886" s="17">
        <f>SUMPRODUCT($A$2:$G$2,'Des Matrix All Tasks All Resp'!J1887:P1887)</f>
        <v>-1.1975725696168413</v>
      </c>
      <c r="M1886" s="17">
        <f>SUMPRODUCT($A$2:$G$2,'Des Matrix All Tasks All Resp'!Q1887:W1887)</f>
        <v>0.66584189037001906</v>
      </c>
      <c r="N1886" s="17">
        <f>SUMPRODUCT($A$2:$G$2,'Des Matrix All Tasks All Resp'!X1887:AD1887)</f>
        <v>-0.79214457067197641</v>
      </c>
      <c r="P1886" s="17">
        <v>158</v>
      </c>
      <c r="Q1886" s="17">
        <v>1</v>
      </c>
      <c r="R1886" s="17">
        <f t="shared" si="263"/>
        <v>0.49933914382267025</v>
      </c>
      <c r="S1886" s="17">
        <f t="shared" si="264"/>
        <v>0.30192622799302171</v>
      </c>
      <c r="T1886" s="17">
        <f t="shared" si="265"/>
        <v>1.9461282584821706</v>
      </c>
      <c r="U1886" s="17">
        <f t="shared" si="266"/>
        <v>0.45287253595681493</v>
      </c>
      <c r="W1886" s="17">
        <v>158</v>
      </c>
      <c r="X1886" s="17">
        <v>1</v>
      </c>
      <c r="Y1886" s="17">
        <f t="shared" si="267"/>
        <v>0.15603050430241394</v>
      </c>
      <c r="Z1886" s="17">
        <f t="shared" si="268"/>
        <v>9.4344098992981823E-2</v>
      </c>
      <c r="AA1886" s="17">
        <f t="shared" si="269"/>
        <v>0.60811449966355624</v>
      </c>
      <c r="AB1886" s="17">
        <f t="shared" si="270"/>
        <v>0.14151089704104794</v>
      </c>
      <c r="AD1886" s="17">
        <v>158</v>
      </c>
      <c r="AE1886" s="17">
        <v>1</v>
      </c>
      <c r="AF1886" s="17">
        <f>SUMPRODUCT(Y1886:AB1886,'Coded Choice Data'!C1886:F1886)</f>
        <v>0.60811449966355624</v>
      </c>
      <c r="AG1886" s="17">
        <f t="shared" si="271"/>
        <v>-0.49739209293123748</v>
      </c>
    </row>
    <row r="1887" spans="9:33" x14ac:dyDescent="0.3">
      <c r="I1887" s="16">
        <v>158</v>
      </c>
      <c r="J1887" s="16">
        <v>2</v>
      </c>
      <c r="K1887" s="17">
        <f>SUMPRODUCT($A$2:$G$2,'Des Matrix All Tasks All Resp'!C1888:I1888)</f>
        <v>-0.29981689164942416</v>
      </c>
      <c r="L1887" s="17">
        <f>SUMPRODUCT($A$2:$G$2,'Des Matrix All Tasks All Resp'!J1888:P1888)</f>
        <v>0.65706357561691719</v>
      </c>
      <c r="M1887" s="17">
        <f>SUMPRODUCT($A$2:$G$2,'Des Matrix All Tasks All Resp'!Q1888:W1888)</f>
        <v>-1.0671293456207582</v>
      </c>
      <c r="N1887" s="17">
        <f>SUMPRODUCT($A$2:$G$2,'Des Matrix All Tasks All Resp'!X1888:AD1888)</f>
        <v>-0.79214457067197641</v>
      </c>
      <c r="P1887" s="17">
        <v>158</v>
      </c>
      <c r="Q1887" s="17">
        <v>2</v>
      </c>
      <c r="R1887" s="17">
        <f t="shared" si="263"/>
        <v>0.74095388310426558</v>
      </c>
      <c r="S1887" s="17">
        <f t="shared" si="264"/>
        <v>1.9291192963151294</v>
      </c>
      <c r="T1887" s="17">
        <f t="shared" si="265"/>
        <v>0.3439945909823911</v>
      </c>
      <c r="U1887" s="17">
        <f t="shared" si="266"/>
        <v>0.45287253595681493</v>
      </c>
      <c r="W1887" s="17">
        <v>158</v>
      </c>
      <c r="X1887" s="17">
        <v>2</v>
      </c>
      <c r="Y1887" s="17">
        <f t="shared" si="267"/>
        <v>0.21371982717594143</v>
      </c>
      <c r="Z1887" s="17">
        <f t="shared" si="268"/>
        <v>0.55643279833142645</v>
      </c>
      <c r="AA1887" s="17">
        <f t="shared" si="269"/>
        <v>9.922137694481846E-2</v>
      </c>
      <c r="AB1887" s="17">
        <f t="shared" si="270"/>
        <v>0.13062599754781365</v>
      </c>
      <c r="AD1887" s="17">
        <v>158</v>
      </c>
      <c r="AE1887" s="17">
        <v>2</v>
      </c>
      <c r="AF1887" s="17">
        <f>SUMPRODUCT(Y1887:AB1887,'Coded Choice Data'!C1887:F1887)</f>
        <v>0.13062599754781365</v>
      </c>
      <c r="AG1887" s="17">
        <f t="shared" si="271"/>
        <v>-2.0354170195625474</v>
      </c>
    </row>
    <row r="1888" spans="9:33" x14ac:dyDescent="0.3">
      <c r="I1888" s="16">
        <v>158</v>
      </c>
      <c r="J1888" s="16">
        <v>3</v>
      </c>
      <c r="K1888" s="17">
        <f>SUMPRODUCT($A$2:$G$2,'Des Matrix All Tasks All Resp'!C1889:I1889)</f>
        <v>1.3392610796480227</v>
      </c>
      <c r="L1888" s="17">
        <f>SUMPRODUCT($A$2:$G$2,'Des Matrix All Tasks All Resp'!J1889:P1889)</f>
        <v>-0.68125478487649804</v>
      </c>
      <c r="M1888" s="17">
        <f>SUMPRODUCT($A$2:$G$2,'Des Matrix All Tasks All Resp'!Q1889:W1889)</f>
        <v>-0.8515711716844464</v>
      </c>
      <c r="N1888" s="17">
        <f>SUMPRODUCT($A$2:$G$2,'Des Matrix All Tasks All Resp'!X1889:AD1889)</f>
        <v>-0.79214457067197641</v>
      </c>
      <c r="P1888" s="17">
        <v>158</v>
      </c>
      <c r="Q1888" s="17">
        <v>3</v>
      </c>
      <c r="R1888" s="17">
        <f t="shared" si="263"/>
        <v>3.8162225787435333</v>
      </c>
      <c r="S1888" s="17">
        <f t="shared" si="264"/>
        <v>0.50598169568907869</v>
      </c>
      <c r="T1888" s="17">
        <f t="shared" si="265"/>
        <v>0.42674391698803016</v>
      </c>
      <c r="U1888" s="17">
        <f t="shared" si="266"/>
        <v>0.45287253595681493</v>
      </c>
      <c r="W1888" s="17">
        <v>158</v>
      </c>
      <c r="X1888" s="17">
        <v>3</v>
      </c>
      <c r="Y1888" s="17">
        <f t="shared" si="267"/>
        <v>0.73363208360075771</v>
      </c>
      <c r="Z1888" s="17">
        <f t="shared" si="268"/>
        <v>9.7270114101793301E-2</v>
      </c>
      <c r="AA1888" s="17">
        <f t="shared" si="269"/>
        <v>8.2037413312237836E-2</v>
      </c>
      <c r="AB1888" s="17">
        <f t="shared" si="270"/>
        <v>8.7060388985211054E-2</v>
      </c>
      <c r="AD1888" s="17">
        <v>158</v>
      </c>
      <c r="AE1888" s="17">
        <v>3</v>
      </c>
      <c r="AF1888" s="17">
        <f>SUMPRODUCT(Y1888:AB1888,'Coded Choice Data'!C1888:F1888)</f>
        <v>0.73363208360075771</v>
      </c>
      <c r="AG1888" s="17">
        <f t="shared" si="271"/>
        <v>-0.30974762453497645</v>
      </c>
    </row>
    <row r="1889" spans="9:33" x14ac:dyDescent="0.3">
      <c r="I1889" s="16">
        <v>158</v>
      </c>
      <c r="J1889" s="16">
        <v>4</v>
      </c>
      <c r="K1889" s="17">
        <f>SUMPRODUCT($A$2:$G$2,'Des Matrix All Tasks All Resp'!C1890:I1890)</f>
        <v>-0.8515711716844464</v>
      </c>
      <c r="L1889" s="17">
        <f>SUMPRODUCT($A$2:$G$2,'Des Matrix All Tasks All Resp'!J1890:P1890)</f>
        <v>-1.0671293456207582</v>
      </c>
      <c r="M1889" s="17">
        <f>SUMPRODUCT($A$2:$G$2,'Des Matrix All Tasks All Resp'!Q1890:W1890)</f>
        <v>-1.1975725696168413</v>
      </c>
      <c r="N1889" s="17">
        <f>SUMPRODUCT($A$2:$G$2,'Des Matrix All Tasks All Resp'!X1890:AD1890)</f>
        <v>-0.79214457067197641</v>
      </c>
      <c r="P1889" s="17">
        <v>158</v>
      </c>
      <c r="Q1889" s="17">
        <v>4</v>
      </c>
      <c r="R1889" s="17">
        <f t="shared" si="263"/>
        <v>0.42674391698803016</v>
      </c>
      <c r="S1889" s="17">
        <f t="shared" si="264"/>
        <v>0.3439945909823911</v>
      </c>
      <c r="T1889" s="17">
        <f t="shared" si="265"/>
        <v>0.30192622799302171</v>
      </c>
      <c r="U1889" s="17">
        <f t="shared" si="266"/>
        <v>0.45287253595681493</v>
      </c>
      <c r="W1889" s="17">
        <v>158</v>
      </c>
      <c r="X1889" s="17">
        <v>4</v>
      </c>
      <c r="Y1889" s="17">
        <f t="shared" si="267"/>
        <v>0.27973352394784146</v>
      </c>
      <c r="Z1889" s="17">
        <f t="shared" si="268"/>
        <v>0.22549078106062309</v>
      </c>
      <c r="AA1889" s="17">
        <f t="shared" si="269"/>
        <v>0.19791468458386108</v>
      </c>
      <c r="AB1889" s="17">
        <f t="shared" si="270"/>
        <v>0.29686101040767443</v>
      </c>
      <c r="AD1889" s="17">
        <v>158</v>
      </c>
      <c r="AE1889" s="17">
        <v>4</v>
      </c>
      <c r="AF1889" s="17">
        <f>SUMPRODUCT(Y1889:AB1889,'Coded Choice Data'!C1889:F1889)</f>
        <v>0.22549078106062309</v>
      </c>
      <c r="AG1889" s="17">
        <f t="shared" si="271"/>
        <v>-1.4894760030896363</v>
      </c>
    </row>
    <row r="1890" spans="9:33" x14ac:dyDescent="0.3">
      <c r="I1890" s="16">
        <v>158</v>
      </c>
      <c r="J1890" s="16">
        <v>5</v>
      </c>
      <c r="K1890" s="17">
        <f>SUMPRODUCT($A$2:$G$2,'Des Matrix All Tasks All Resp'!C1891:I1891)</f>
        <v>1.3392610796480227</v>
      </c>
      <c r="L1890" s="17">
        <f>SUMPRODUCT($A$2:$G$2,'Des Matrix All Tasks All Resp'!J1891:P1891)</f>
        <v>0.65706357561691719</v>
      </c>
      <c r="M1890" s="17">
        <f>SUMPRODUCT($A$2:$G$2,'Des Matrix All Tasks All Resp'!Q1891:W1891)</f>
        <v>0.66584189037001906</v>
      </c>
      <c r="N1890" s="17">
        <f>SUMPRODUCT($A$2:$G$2,'Des Matrix All Tasks All Resp'!X1891:AD1891)</f>
        <v>-0.79214457067197641</v>
      </c>
      <c r="P1890" s="17">
        <v>158</v>
      </c>
      <c r="Q1890" s="17">
        <v>5</v>
      </c>
      <c r="R1890" s="17">
        <f t="shared" si="263"/>
        <v>3.8162225787435333</v>
      </c>
      <c r="S1890" s="17">
        <f t="shared" si="264"/>
        <v>1.9291192963151294</v>
      </c>
      <c r="T1890" s="17">
        <f t="shared" si="265"/>
        <v>1.9461282584821706</v>
      </c>
      <c r="U1890" s="17">
        <f t="shared" si="266"/>
        <v>0.45287253595681493</v>
      </c>
      <c r="W1890" s="17">
        <v>158</v>
      </c>
      <c r="X1890" s="17">
        <v>5</v>
      </c>
      <c r="Y1890" s="17">
        <f t="shared" si="267"/>
        <v>0.46857342987741968</v>
      </c>
      <c r="Z1890" s="17">
        <f t="shared" si="268"/>
        <v>0.23686617503707263</v>
      </c>
      <c r="AA1890" s="17">
        <f t="shared" si="269"/>
        <v>0.23895461395194584</v>
      </c>
      <c r="AB1890" s="17">
        <f t="shared" si="270"/>
        <v>5.5605781133561828E-2</v>
      </c>
      <c r="AD1890" s="17">
        <v>158</v>
      </c>
      <c r="AE1890" s="17">
        <v>5</v>
      </c>
      <c r="AF1890" s="17">
        <f>SUMPRODUCT(Y1890:AB1890,'Coded Choice Data'!C1890:F1890)</f>
        <v>0.46857342987741968</v>
      </c>
      <c r="AG1890" s="17">
        <f t="shared" si="271"/>
        <v>-0.75806245558852292</v>
      </c>
    </row>
    <row r="1891" spans="9:33" x14ac:dyDescent="0.3">
      <c r="I1891" s="16">
        <v>158</v>
      </c>
      <c r="J1891" s="16">
        <v>6</v>
      </c>
      <c r="K1891" s="17">
        <f>SUMPRODUCT($A$2:$G$2,'Des Matrix All Tasks All Resp'!C1892:I1892)</f>
        <v>-0.68125478487649804</v>
      </c>
      <c r="L1891" s="17">
        <f>SUMPRODUCT($A$2:$G$2,'Des Matrix All Tasks All Resp'!J1892:P1892)</f>
        <v>-0.29981689164942416</v>
      </c>
      <c r="M1891" s="17">
        <f>SUMPRODUCT($A$2:$G$2,'Des Matrix All Tasks All Resp'!Q1892:W1892)</f>
        <v>-0.69446976714678621</v>
      </c>
      <c r="N1891" s="17">
        <f>SUMPRODUCT($A$2:$G$2,'Des Matrix All Tasks All Resp'!X1892:AD1892)</f>
        <v>-0.79214457067197641</v>
      </c>
      <c r="P1891" s="17">
        <v>158</v>
      </c>
      <c r="Q1891" s="17">
        <v>6</v>
      </c>
      <c r="R1891" s="17">
        <f t="shared" si="263"/>
        <v>0.50598169568907869</v>
      </c>
      <c r="S1891" s="17">
        <f t="shared" si="264"/>
        <v>0.74095388310426558</v>
      </c>
      <c r="T1891" s="17">
        <f t="shared" si="265"/>
        <v>0.49933914382267025</v>
      </c>
      <c r="U1891" s="17">
        <f t="shared" si="266"/>
        <v>0.45287253595681493</v>
      </c>
      <c r="W1891" s="17">
        <v>158</v>
      </c>
      <c r="X1891" s="17">
        <v>6</v>
      </c>
      <c r="Y1891" s="17">
        <f t="shared" si="267"/>
        <v>0.23008086144146769</v>
      </c>
      <c r="Z1891" s="17">
        <f t="shared" si="268"/>
        <v>0.33692781609591671</v>
      </c>
      <c r="AA1891" s="17">
        <f t="shared" si="269"/>
        <v>0.22706034890393112</v>
      </c>
      <c r="AB1891" s="17">
        <f t="shared" si="270"/>
        <v>0.20593097355868456</v>
      </c>
      <c r="AD1891" s="17">
        <v>158</v>
      </c>
      <c r="AE1891" s="17">
        <v>6</v>
      </c>
      <c r="AF1891" s="17">
        <f>SUMPRODUCT(Y1891:AB1891,'Coded Choice Data'!C1891:F1891)</f>
        <v>0.22706034890393112</v>
      </c>
      <c r="AG1891" s="17">
        <f t="shared" si="271"/>
        <v>-1.4825394426313609</v>
      </c>
    </row>
    <row r="1892" spans="9:33" x14ac:dyDescent="0.3">
      <c r="I1892" s="16">
        <v>158</v>
      </c>
      <c r="J1892" s="16">
        <v>7</v>
      </c>
      <c r="K1892" s="17">
        <f>SUMPRODUCT($A$2:$G$2,'Des Matrix All Tasks All Resp'!C1893:I1893)</f>
        <v>0.66584189037001906</v>
      </c>
      <c r="L1892" s="17">
        <f>SUMPRODUCT($A$2:$G$2,'Des Matrix All Tasks All Resp'!J1893:P1893)</f>
        <v>-0.8515711716844464</v>
      </c>
      <c r="M1892" s="17">
        <f>SUMPRODUCT($A$2:$G$2,'Des Matrix All Tasks All Resp'!Q1893:W1893)</f>
        <v>-0.29981689164942416</v>
      </c>
      <c r="N1892" s="17">
        <f>SUMPRODUCT($A$2:$G$2,'Des Matrix All Tasks All Resp'!X1893:AD1893)</f>
        <v>-0.79214457067197641</v>
      </c>
      <c r="P1892" s="17">
        <v>158</v>
      </c>
      <c r="Q1892" s="17">
        <v>7</v>
      </c>
      <c r="R1892" s="17">
        <f t="shared" si="263"/>
        <v>1.9461282584821706</v>
      </c>
      <c r="S1892" s="17">
        <f t="shared" si="264"/>
        <v>0.42674391698803016</v>
      </c>
      <c r="T1892" s="17">
        <f t="shared" si="265"/>
        <v>0.74095388310426558</v>
      </c>
      <c r="U1892" s="17">
        <f t="shared" si="266"/>
        <v>0.45287253595681493</v>
      </c>
      <c r="W1892" s="17">
        <v>158</v>
      </c>
      <c r="X1892" s="17">
        <v>7</v>
      </c>
      <c r="Y1892" s="17">
        <f t="shared" si="267"/>
        <v>0.54563855254439342</v>
      </c>
      <c r="Z1892" s="17">
        <f t="shared" si="268"/>
        <v>0.1196467561465229</v>
      </c>
      <c r="AA1892" s="17">
        <f t="shared" si="269"/>
        <v>0.20774221972115875</v>
      </c>
      <c r="AB1892" s="17">
        <f t="shared" si="270"/>
        <v>0.12697247158792493</v>
      </c>
      <c r="AD1892" s="17">
        <v>158</v>
      </c>
      <c r="AE1892" s="17">
        <v>7</v>
      </c>
      <c r="AF1892" s="17">
        <f>SUMPRODUCT(Y1892:AB1892,'Coded Choice Data'!C1892:F1892)</f>
        <v>0.54563855254439342</v>
      </c>
      <c r="AG1892" s="17">
        <f t="shared" si="271"/>
        <v>-0.60579851412740759</v>
      </c>
    </row>
    <row r="1893" spans="9:33" x14ac:dyDescent="0.3">
      <c r="I1893" s="16">
        <v>158</v>
      </c>
      <c r="J1893" s="16">
        <v>8</v>
      </c>
      <c r="K1893" s="17">
        <f>SUMPRODUCT($A$2:$G$2,'Des Matrix All Tasks All Resp'!C1894:I1894)</f>
        <v>-1.1975725696168413</v>
      </c>
      <c r="L1893" s="17">
        <f>SUMPRODUCT($A$2:$G$2,'Des Matrix All Tasks All Resp'!J1894:P1894)</f>
        <v>-0.68125478487649804</v>
      </c>
      <c r="M1893" s="17">
        <f>SUMPRODUCT($A$2:$G$2,'Des Matrix All Tasks All Resp'!Q1894:W1894)</f>
        <v>0.65706357561691719</v>
      </c>
      <c r="N1893" s="17">
        <f>SUMPRODUCT($A$2:$G$2,'Des Matrix All Tasks All Resp'!X1894:AD1894)</f>
        <v>-0.79214457067197641</v>
      </c>
      <c r="P1893" s="17">
        <v>158</v>
      </c>
      <c r="Q1893" s="17">
        <v>8</v>
      </c>
      <c r="R1893" s="17">
        <f t="shared" si="263"/>
        <v>0.30192622799302171</v>
      </c>
      <c r="S1893" s="17">
        <f t="shared" si="264"/>
        <v>0.50598169568907869</v>
      </c>
      <c r="T1893" s="17">
        <f t="shared" si="265"/>
        <v>1.9291192963151294</v>
      </c>
      <c r="U1893" s="17">
        <f t="shared" si="266"/>
        <v>0.45287253595681493</v>
      </c>
      <c r="W1893" s="17">
        <v>158</v>
      </c>
      <c r="X1893" s="17">
        <v>8</v>
      </c>
      <c r="Y1893" s="17">
        <f t="shared" si="267"/>
        <v>9.4650694721508805E-2</v>
      </c>
      <c r="Z1893" s="17">
        <f t="shared" si="268"/>
        <v>0.15861993617343256</v>
      </c>
      <c r="AA1893" s="17">
        <f t="shared" si="269"/>
        <v>0.60475859553716993</v>
      </c>
      <c r="AB1893" s="17">
        <f t="shared" si="270"/>
        <v>0.14197077356788865</v>
      </c>
      <c r="AD1893" s="17">
        <v>158</v>
      </c>
      <c r="AE1893" s="17">
        <v>8</v>
      </c>
      <c r="AF1893" s="17">
        <f>SUMPRODUCT(Y1893:AB1893,'Coded Choice Data'!C1893:F1893)</f>
        <v>0.60475859553716993</v>
      </c>
      <c r="AG1893" s="17">
        <f t="shared" si="271"/>
        <v>-0.5029259162202605</v>
      </c>
    </row>
    <row r="1894" spans="9:33" x14ac:dyDescent="0.3">
      <c r="I1894" s="16">
        <v>158</v>
      </c>
      <c r="J1894" s="16">
        <v>9</v>
      </c>
      <c r="K1894" s="17">
        <f>SUMPRODUCT($A$2:$G$2,'Des Matrix All Tasks All Resp'!C1895:I1895)</f>
        <v>-1.0671293456207582</v>
      </c>
      <c r="L1894" s="17">
        <f>SUMPRODUCT($A$2:$G$2,'Des Matrix All Tasks All Resp'!J1895:P1895)</f>
        <v>-0.69446976714678621</v>
      </c>
      <c r="M1894" s="17">
        <f>SUMPRODUCT($A$2:$G$2,'Des Matrix All Tasks All Resp'!Q1895:W1895)</f>
        <v>1.3392610796480227</v>
      </c>
      <c r="N1894" s="17">
        <f>SUMPRODUCT($A$2:$G$2,'Des Matrix All Tasks All Resp'!X1895:AD1895)</f>
        <v>-0.79214457067197641</v>
      </c>
      <c r="P1894" s="17">
        <v>158</v>
      </c>
      <c r="Q1894" s="17">
        <v>9</v>
      </c>
      <c r="R1894" s="17">
        <f t="shared" si="263"/>
        <v>0.3439945909823911</v>
      </c>
      <c r="S1894" s="17">
        <f t="shared" si="264"/>
        <v>0.49933914382267025</v>
      </c>
      <c r="T1894" s="17">
        <f t="shared" si="265"/>
        <v>3.8162225787435333</v>
      </c>
      <c r="U1894" s="17">
        <f t="shared" si="266"/>
        <v>0.45287253595681493</v>
      </c>
      <c r="W1894" s="17">
        <v>158</v>
      </c>
      <c r="X1894" s="17">
        <v>9</v>
      </c>
      <c r="Y1894" s="17">
        <f t="shared" si="267"/>
        <v>6.7285941987372616E-2</v>
      </c>
      <c r="Z1894" s="17">
        <f t="shared" si="268"/>
        <v>9.7671607473026778E-2</v>
      </c>
      <c r="AA1894" s="17">
        <f t="shared" si="269"/>
        <v>0.7464597926116322</v>
      </c>
      <c r="AB1894" s="17">
        <f t="shared" si="270"/>
        <v>8.8582657927968433E-2</v>
      </c>
      <c r="AD1894" s="17">
        <v>158</v>
      </c>
      <c r="AE1894" s="17">
        <v>9</v>
      </c>
      <c r="AF1894" s="17">
        <f>SUMPRODUCT(Y1894:AB1894,'Coded Choice Data'!C1894:F1894)</f>
        <v>0.7464597926116322</v>
      </c>
      <c r="AG1894" s="17">
        <f t="shared" si="271"/>
        <v>-0.29241352465689846</v>
      </c>
    </row>
    <row r="1895" spans="9:33" x14ac:dyDescent="0.3">
      <c r="I1895" s="16">
        <v>158</v>
      </c>
      <c r="J1895" s="16">
        <v>10</v>
      </c>
      <c r="K1895" s="17">
        <f>SUMPRODUCT($A$2:$G$2,'Des Matrix All Tasks All Resp'!C1896:I1896)</f>
        <v>-0.29981689164942416</v>
      </c>
      <c r="L1895" s="17">
        <f>SUMPRODUCT($A$2:$G$2,'Des Matrix All Tasks All Resp'!J1896:P1896)</f>
        <v>1.3392610796480227</v>
      </c>
      <c r="M1895" s="17">
        <f>SUMPRODUCT($A$2:$G$2,'Des Matrix All Tasks All Resp'!Q1896:W1896)</f>
        <v>-1.1975725696168413</v>
      </c>
      <c r="N1895" s="17">
        <f>SUMPRODUCT($A$2:$G$2,'Des Matrix All Tasks All Resp'!X1896:AD1896)</f>
        <v>-0.79214457067197641</v>
      </c>
      <c r="P1895" s="17">
        <v>158</v>
      </c>
      <c r="Q1895" s="17">
        <v>10</v>
      </c>
      <c r="R1895" s="17">
        <f t="shared" si="263"/>
        <v>0.74095388310426558</v>
      </c>
      <c r="S1895" s="17">
        <f t="shared" si="264"/>
        <v>3.8162225787435333</v>
      </c>
      <c r="T1895" s="17">
        <f t="shared" si="265"/>
        <v>0.30192622799302171</v>
      </c>
      <c r="U1895" s="17">
        <f t="shared" si="266"/>
        <v>0.45287253595681493</v>
      </c>
      <c r="W1895" s="17">
        <v>158</v>
      </c>
      <c r="X1895" s="17">
        <v>10</v>
      </c>
      <c r="Y1895" s="17">
        <f t="shared" si="267"/>
        <v>0.13948745082729661</v>
      </c>
      <c r="Z1895" s="17">
        <f t="shared" si="268"/>
        <v>0.71841874566922448</v>
      </c>
      <c r="AA1895" s="17">
        <f t="shared" si="269"/>
        <v>5.6838786921805544E-2</v>
      </c>
      <c r="AB1895" s="17">
        <f t="shared" si="270"/>
        <v>8.525501658167324E-2</v>
      </c>
      <c r="AD1895" s="17">
        <v>158</v>
      </c>
      <c r="AE1895" s="17">
        <v>10</v>
      </c>
      <c r="AF1895" s="17">
        <f>SUMPRODUCT(Y1895:AB1895,'Coded Choice Data'!C1895:F1895)</f>
        <v>0.71841874566922448</v>
      </c>
      <c r="AG1895" s="17">
        <f t="shared" si="271"/>
        <v>-0.33070266869701831</v>
      </c>
    </row>
    <row r="1896" spans="9:33" x14ac:dyDescent="0.3">
      <c r="I1896" s="16">
        <v>158</v>
      </c>
      <c r="J1896" s="16">
        <v>11</v>
      </c>
      <c r="K1896" s="17">
        <f>SUMPRODUCT($A$2:$G$2,'Des Matrix All Tasks All Resp'!C1897:I1897)</f>
        <v>-1.0671293456207582</v>
      </c>
      <c r="L1896" s="17">
        <f>SUMPRODUCT($A$2:$G$2,'Des Matrix All Tasks All Resp'!J1897:P1897)</f>
        <v>0.66584189037001906</v>
      </c>
      <c r="M1896" s="17">
        <f>SUMPRODUCT($A$2:$G$2,'Des Matrix All Tasks All Resp'!Q1897:W1897)</f>
        <v>-0.68125478487649804</v>
      </c>
      <c r="N1896" s="17">
        <f>SUMPRODUCT($A$2:$G$2,'Des Matrix All Tasks All Resp'!X1897:AD1897)</f>
        <v>-0.79214457067197641</v>
      </c>
      <c r="P1896" s="17">
        <v>158</v>
      </c>
      <c r="Q1896" s="17">
        <v>11</v>
      </c>
      <c r="R1896" s="17">
        <f t="shared" si="263"/>
        <v>0.3439945909823911</v>
      </c>
      <c r="S1896" s="17">
        <f t="shared" si="264"/>
        <v>1.9461282584821706</v>
      </c>
      <c r="T1896" s="17">
        <f t="shared" si="265"/>
        <v>0.50598169568907869</v>
      </c>
      <c r="U1896" s="17">
        <f t="shared" si="266"/>
        <v>0.45287253595681493</v>
      </c>
      <c r="W1896" s="17">
        <v>158</v>
      </c>
      <c r="X1896" s="17">
        <v>11</v>
      </c>
      <c r="Y1896" s="17">
        <f t="shared" si="267"/>
        <v>0.10587781396870258</v>
      </c>
      <c r="Z1896" s="17">
        <f t="shared" si="268"/>
        <v>0.59899722586439763</v>
      </c>
      <c r="AA1896" s="17">
        <f t="shared" si="269"/>
        <v>0.15573569251407005</v>
      </c>
      <c r="AB1896" s="17">
        <f t="shared" si="270"/>
        <v>0.1393892676528298</v>
      </c>
      <c r="AD1896" s="17">
        <v>158</v>
      </c>
      <c r="AE1896" s="17">
        <v>11</v>
      </c>
      <c r="AF1896" s="17">
        <f>SUMPRODUCT(Y1896:AB1896,'Coded Choice Data'!C1896:F1896)</f>
        <v>0.15573569251407005</v>
      </c>
      <c r="AG1896" s="17">
        <f t="shared" si="271"/>
        <v>-1.8595949874020634</v>
      </c>
    </row>
    <row r="1897" spans="9:33" x14ac:dyDescent="0.3">
      <c r="I1897" s="16">
        <v>158</v>
      </c>
      <c r="J1897" s="16">
        <v>12</v>
      </c>
      <c r="K1897" s="17">
        <f>SUMPRODUCT($A$2:$G$2,'Des Matrix All Tasks All Resp'!C1898:I1898)</f>
        <v>0.65706357561691719</v>
      </c>
      <c r="L1897" s="17">
        <f>SUMPRODUCT($A$2:$G$2,'Des Matrix All Tasks All Resp'!J1898:P1898)</f>
        <v>-0.8515711716844464</v>
      </c>
      <c r="M1897" s="17">
        <f>SUMPRODUCT($A$2:$G$2,'Des Matrix All Tasks All Resp'!Q1898:W1898)</f>
        <v>-0.69446976714678621</v>
      </c>
      <c r="N1897" s="17">
        <f>SUMPRODUCT($A$2:$G$2,'Des Matrix All Tasks All Resp'!X1898:AD1898)</f>
        <v>-0.79214457067197641</v>
      </c>
      <c r="P1897" s="17">
        <v>158</v>
      </c>
      <c r="Q1897" s="17">
        <v>12</v>
      </c>
      <c r="R1897" s="17">
        <f t="shared" si="263"/>
        <v>1.9291192963151294</v>
      </c>
      <c r="S1897" s="17">
        <f t="shared" si="264"/>
        <v>0.42674391698803016</v>
      </c>
      <c r="T1897" s="17">
        <f t="shared" si="265"/>
        <v>0.49933914382267025</v>
      </c>
      <c r="U1897" s="17">
        <f t="shared" si="266"/>
        <v>0.45287253595681493</v>
      </c>
      <c r="W1897" s="17">
        <v>158</v>
      </c>
      <c r="X1897" s="17">
        <v>12</v>
      </c>
      <c r="Y1897" s="17">
        <f t="shared" si="267"/>
        <v>0.58315466205103683</v>
      </c>
      <c r="Z1897" s="17">
        <f t="shared" si="268"/>
        <v>0.1290006819012392</v>
      </c>
      <c r="AA1897" s="17">
        <f t="shared" si="269"/>
        <v>0.15094553780109821</v>
      </c>
      <c r="AB1897" s="17">
        <f t="shared" si="270"/>
        <v>0.13689911824662579</v>
      </c>
      <c r="AD1897" s="17">
        <v>158</v>
      </c>
      <c r="AE1897" s="17">
        <v>12</v>
      </c>
      <c r="AF1897" s="17">
        <f>SUMPRODUCT(Y1897:AB1897,'Coded Choice Data'!C1897:F1897)</f>
        <v>0.15094553780109821</v>
      </c>
      <c r="AG1897" s="17">
        <f t="shared" si="271"/>
        <v>-1.890836184040658</v>
      </c>
    </row>
    <row r="1898" spans="9:33" x14ac:dyDescent="0.3">
      <c r="I1898" s="16">
        <v>159</v>
      </c>
      <c r="J1898" s="16">
        <v>1</v>
      </c>
      <c r="K1898" s="17">
        <f>SUMPRODUCT($A$2:$G$2,'Des Matrix All Tasks All Resp'!C1899:I1899)</f>
        <v>-0.69446976714678621</v>
      </c>
      <c r="L1898" s="17">
        <f>SUMPRODUCT($A$2:$G$2,'Des Matrix All Tasks All Resp'!J1899:P1899)</f>
        <v>-1.1975725696168413</v>
      </c>
      <c r="M1898" s="17">
        <f>SUMPRODUCT($A$2:$G$2,'Des Matrix All Tasks All Resp'!Q1899:W1899)</f>
        <v>0.66584189037001906</v>
      </c>
      <c r="N1898" s="17">
        <f>SUMPRODUCT($A$2:$G$2,'Des Matrix All Tasks All Resp'!X1899:AD1899)</f>
        <v>-0.79214457067197641</v>
      </c>
      <c r="P1898" s="17">
        <v>159</v>
      </c>
      <c r="Q1898" s="17">
        <v>1</v>
      </c>
      <c r="R1898" s="17">
        <f t="shared" si="263"/>
        <v>0.49933914382267025</v>
      </c>
      <c r="S1898" s="17">
        <f t="shared" si="264"/>
        <v>0.30192622799302171</v>
      </c>
      <c r="T1898" s="17">
        <f t="shared" si="265"/>
        <v>1.9461282584821706</v>
      </c>
      <c r="U1898" s="17">
        <f t="shared" si="266"/>
        <v>0.45287253595681493</v>
      </c>
      <c r="W1898" s="17">
        <v>159</v>
      </c>
      <c r="X1898" s="17">
        <v>1</v>
      </c>
      <c r="Y1898" s="17">
        <f t="shared" si="267"/>
        <v>0.15603050430241394</v>
      </c>
      <c r="Z1898" s="17">
        <f t="shared" si="268"/>
        <v>9.4344098992981823E-2</v>
      </c>
      <c r="AA1898" s="17">
        <f t="shared" si="269"/>
        <v>0.60811449966355624</v>
      </c>
      <c r="AB1898" s="17">
        <f t="shared" si="270"/>
        <v>0.14151089704104794</v>
      </c>
      <c r="AD1898" s="17">
        <v>159</v>
      </c>
      <c r="AE1898" s="17">
        <v>1</v>
      </c>
      <c r="AF1898" s="17">
        <f>SUMPRODUCT(Y1898:AB1898,'Coded Choice Data'!C1898:F1898)</f>
        <v>0.60811449966355624</v>
      </c>
      <c r="AG1898" s="17">
        <f t="shared" si="271"/>
        <v>-0.49739209293123748</v>
      </c>
    </row>
    <row r="1899" spans="9:33" x14ac:dyDescent="0.3">
      <c r="I1899" s="16">
        <v>159</v>
      </c>
      <c r="J1899" s="16">
        <v>2</v>
      </c>
      <c r="K1899" s="17">
        <f>SUMPRODUCT($A$2:$G$2,'Des Matrix All Tasks All Resp'!C1900:I1900)</f>
        <v>-0.29981689164942416</v>
      </c>
      <c r="L1899" s="17">
        <f>SUMPRODUCT($A$2:$G$2,'Des Matrix All Tasks All Resp'!J1900:P1900)</f>
        <v>0.65706357561691719</v>
      </c>
      <c r="M1899" s="17">
        <f>SUMPRODUCT($A$2:$G$2,'Des Matrix All Tasks All Resp'!Q1900:W1900)</f>
        <v>-1.0671293456207582</v>
      </c>
      <c r="N1899" s="17">
        <f>SUMPRODUCT($A$2:$G$2,'Des Matrix All Tasks All Resp'!X1900:AD1900)</f>
        <v>-0.79214457067197641</v>
      </c>
      <c r="P1899" s="17">
        <v>159</v>
      </c>
      <c r="Q1899" s="17">
        <v>2</v>
      </c>
      <c r="R1899" s="17">
        <f t="shared" si="263"/>
        <v>0.74095388310426558</v>
      </c>
      <c r="S1899" s="17">
        <f t="shared" si="264"/>
        <v>1.9291192963151294</v>
      </c>
      <c r="T1899" s="17">
        <f t="shared" si="265"/>
        <v>0.3439945909823911</v>
      </c>
      <c r="U1899" s="17">
        <f t="shared" si="266"/>
        <v>0.45287253595681493</v>
      </c>
      <c r="W1899" s="17">
        <v>159</v>
      </c>
      <c r="X1899" s="17">
        <v>2</v>
      </c>
      <c r="Y1899" s="17">
        <f t="shared" si="267"/>
        <v>0.21371982717594143</v>
      </c>
      <c r="Z1899" s="17">
        <f t="shared" si="268"/>
        <v>0.55643279833142645</v>
      </c>
      <c r="AA1899" s="17">
        <f t="shared" si="269"/>
        <v>9.922137694481846E-2</v>
      </c>
      <c r="AB1899" s="17">
        <f t="shared" si="270"/>
        <v>0.13062599754781365</v>
      </c>
      <c r="AD1899" s="17">
        <v>159</v>
      </c>
      <c r="AE1899" s="17">
        <v>2</v>
      </c>
      <c r="AF1899" s="17">
        <f>SUMPRODUCT(Y1899:AB1899,'Coded Choice Data'!C1899:F1899)</f>
        <v>0.21371982717594143</v>
      </c>
      <c r="AG1899" s="17">
        <f t="shared" si="271"/>
        <v>-1.543089340539995</v>
      </c>
    </row>
    <row r="1900" spans="9:33" x14ac:dyDescent="0.3">
      <c r="I1900" s="16">
        <v>159</v>
      </c>
      <c r="J1900" s="16">
        <v>3</v>
      </c>
      <c r="K1900" s="17">
        <f>SUMPRODUCT($A$2:$G$2,'Des Matrix All Tasks All Resp'!C1901:I1901)</f>
        <v>1.3392610796480227</v>
      </c>
      <c r="L1900" s="17">
        <f>SUMPRODUCT($A$2:$G$2,'Des Matrix All Tasks All Resp'!J1901:P1901)</f>
        <v>-0.68125478487649804</v>
      </c>
      <c r="M1900" s="17">
        <f>SUMPRODUCT($A$2:$G$2,'Des Matrix All Tasks All Resp'!Q1901:W1901)</f>
        <v>-0.8515711716844464</v>
      </c>
      <c r="N1900" s="17">
        <f>SUMPRODUCT($A$2:$G$2,'Des Matrix All Tasks All Resp'!X1901:AD1901)</f>
        <v>-0.79214457067197641</v>
      </c>
      <c r="P1900" s="17">
        <v>159</v>
      </c>
      <c r="Q1900" s="17">
        <v>3</v>
      </c>
      <c r="R1900" s="17">
        <f t="shared" si="263"/>
        <v>3.8162225787435333</v>
      </c>
      <c r="S1900" s="17">
        <f t="shared" si="264"/>
        <v>0.50598169568907869</v>
      </c>
      <c r="T1900" s="17">
        <f t="shared" si="265"/>
        <v>0.42674391698803016</v>
      </c>
      <c r="U1900" s="17">
        <f t="shared" si="266"/>
        <v>0.45287253595681493</v>
      </c>
      <c r="W1900" s="17">
        <v>159</v>
      </c>
      <c r="X1900" s="17">
        <v>3</v>
      </c>
      <c r="Y1900" s="17">
        <f t="shared" si="267"/>
        <v>0.73363208360075771</v>
      </c>
      <c r="Z1900" s="17">
        <f t="shared" si="268"/>
        <v>9.7270114101793301E-2</v>
      </c>
      <c r="AA1900" s="17">
        <f t="shared" si="269"/>
        <v>8.2037413312237836E-2</v>
      </c>
      <c r="AB1900" s="17">
        <f t="shared" si="270"/>
        <v>8.7060388985211054E-2</v>
      </c>
      <c r="AD1900" s="17">
        <v>159</v>
      </c>
      <c r="AE1900" s="17">
        <v>3</v>
      </c>
      <c r="AF1900" s="17">
        <f>SUMPRODUCT(Y1900:AB1900,'Coded Choice Data'!C1900:F1900)</f>
        <v>0.73363208360075771</v>
      </c>
      <c r="AG1900" s="17">
        <f t="shared" si="271"/>
        <v>-0.30974762453497645</v>
      </c>
    </row>
    <row r="1901" spans="9:33" x14ac:dyDescent="0.3">
      <c r="I1901" s="16">
        <v>159</v>
      </c>
      <c r="J1901" s="16">
        <v>4</v>
      </c>
      <c r="K1901" s="17">
        <f>SUMPRODUCT($A$2:$G$2,'Des Matrix All Tasks All Resp'!C1902:I1902)</f>
        <v>-0.8515711716844464</v>
      </c>
      <c r="L1901" s="17">
        <f>SUMPRODUCT($A$2:$G$2,'Des Matrix All Tasks All Resp'!J1902:P1902)</f>
        <v>-1.0671293456207582</v>
      </c>
      <c r="M1901" s="17">
        <f>SUMPRODUCT($A$2:$G$2,'Des Matrix All Tasks All Resp'!Q1902:W1902)</f>
        <v>-1.1975725696168413</v>
      </c>
      <c r="N1901" s="17">
        <f>SUMPRODUCT($A$2:$G$2,'Des Matrix All Tasks All Resp'!X1902:AD1902)</f>
        <v>-0.79214457067197641</v>
      </c>
      <c r="P1901" s="17">
        <v>159</v>
      </c>
      <c r="Q1901" s="17">
        <v>4</v>
      </c>
      <c r="R1901" s="17">
        <f t="shared" si="263"/>
        <v>0.42674391698803016</v>
      </c>
      <c r="S1901" s="17">
        <f t="shared" si="264"/>
        <v>0.3439945909823911</v>
      </c>
      <c r="T1901" s="17">
        <f t="shared" si="265"/>
        <v>0.30192622799302171</v>
      </c>
      <c r="U1901" s="17">
        <f t="shared" si="266"/>
        <v>0.45287253595681493</v>
      </c>
      <c r="W1901" s="17">
        <v>159</v>
      </c>
      <c r="X1901" s="17">
        <v>4</v>
      </c>
      <c r="Y1901" s="17">
        <f t="shared" si="267"/>
        <v>0.27973352394784146</v>
      </c>
      <c r="Z1901" s="17">
        <f t="shared" si="268"/>
        <v>0.22549078106062309</v>
      </c>
      <c r="AA1901" s="17">
        <f t="shared" si="269"/>
        <v>0.19791468458386108</v>
      </c>
      <c r="AB1901" s="17">
        <f t="shared" si="270"/>
        <v>0.29686101040767443</v>
      </c>
      <c r="AD1901" s="17">
        <v>159</v>
      </c>
      <c r="AE1901" s="17">
        <v>4</v>
      </c>
      <c r="AF1901" s="17">
        <f>SUMPRODUCT(Y1901:AB1901,'Coded Choice Data'!C1901:F1901)</f>
        <v>0.27973352394784146</v>
      </c>
      <c r="AG1901" s="17">
        <f t="shared" si="271"/>
        <v>-1.2739178291533244</v>
      </c>
    </row>
    <row r="1902" spans="9:33" x14ac:dyDescent="0.3">
      <c r="I1902" s="16">
        <v>159</v>
      </c>
      <c r="J1902" s="16">
        <v>5</v>
      </c>
      <c r="K1902" s="17">
        <f>SUMPRODUCT($A$2:$G$2,'Des Matrix All Tasks All Resp'!C1903:I1903)</f>
        <v>1.3392610796480227</v>
      </c>
      <c r="L1902" s="17">
        <f>SUMPRODUCT($A$2:$G$2,'Des Matrix All Tasks All Resp'!J1903:P1903)</f>
        <v>0.65706357561691719</v>
      </c>
      <c r="M1902" s="17">
        <f>SUMPRODUCT($A$2:$G$2,'Des Matrix All Tasks All Resp'!Q1903:W1903)</f>
        <v>0.66584189037001906</v>
      </c>
      <c r="N1902" s="17">
        <f>SUMPRODUCT($A$2:$G$2,'Des Matrix All Tasks All Resp'!X1903:AD1903)</f>
        <v>-0.79214457067197641</v>
      </c>
      <c r="P1902" s="17">
        <v>159</v>
      </c>
      <c r="Q1902" s="17">
        <v>5</v>
      </c>
      <c r="R1902" s="17">
        <f t="shared" si="263"/>
        <v>3.8162225787435333</v>
      </c>
      <c r="S1902" s="17">
        <f t="shared" si="264"/>
        <v>1.9291192963151294</v>
      </c>
      <c r="T1902" s="17">
        <f t="shared" si="265"/>
        <v>1.9461282584821706</v>
      </c>
      <c r="U1902" s="17">
        <f t="shared" si="266"/>
        <v>0.45287253595681493</v>
      </c>
      <c r="W1902" s="17">
        <v>159</v>
      </c>
      <c r="X1902" s="17">
        <v>5</v>
      </c>
      <c r="Y1902" s="17">
        <f t="shared" si="267"/>
        <v>0.46857342987741968</v>
      </c>
      <c r="Z1902" s="17">
        <f t="shared" si="268"/>
        <v>0.23686617503707263</v>
      </c>
      <c r="AA1902" s="17">
        <f t="shared" si="269"/>
        <v>0.23895461395194584</v>
      </c>
      <c r="AB1902" s="17">
        <f t="shared" si="270"/>
        <v>5.5605781133561828E-2</v>
      </c>
      <c r="AD1902" s="17">
        <v>159</v>
      </c>
      <c r="AE1902" s="17">
        <v>5</v>
      </c>
      <c r="AF1902" s="17">
        <f>SUMPRODUCT(Y1902:AB1902,'Coded Choice Data'!C1902:F1902)</f>
        <v>0.46857342987741968</v>
      </c>
      <c r="AG1902" s="17">
        <f t="shared" si="271"/>
        <v>-0.75806245558852292</v>
      </c>
    </row>
    <row r="1903" spans="9:33" x14ac:dyDescent="0.3">
      <c r="I1903" s="16">
        <v>159</v>
      </c>
      <c r="J1903" s="16">
        <v>6</v>
      </c>
      <c r="K1903" s="17">
        <f>SUMPRODUCT($A$2:$G$2,'Des Matrix All Tasks All Resp'!C1904:I1904)</f>
        <v>-0.68125478487649804</v>
      </c>
      <c r="L1903" s="17">
        <f>SUMPRODUCT($A$2:$G$2,'Des Matrix All Tasks All Resp'!J1904:P1904)</f>
        <v>-0.29981689164942416</v>
      </c>
      <c r="M1903" s="17">
        <f>SUMPRODUCT($A$2:$G$2,'Des Matrix All Tasks All Resp'!Q1904:W1904)</f>
        <v>-0.69446976714678621</v>
      </c>
      <c r="N1903" s="17">
        <f>SUMPRODUCT($A$2:$G$2,'Des Matrix All Tasks All Resp'!X1904:AD1904)</f>
        <v>-0.79214457067197641</v>
      </c>
      <c r="P1903" s="17">
        <v>159</v>
      </c>
      <c r="Q1903" s="17">
        <v>6</v>
      </c>
      <c r="R1903" s="17">
        <f t="shared" si="263"/>
        <v>0.50598169568907869</v>
      </c>
      <c r="S1903" s="17">
        <f t="shared" si="264"/>
        <v>0.74095388310426558</v>
      </c>
      <c r="T1903" s="17">
        <f t="shared" si="265"/>
        <v>0.49933914382267025</v>
      </c>
      <c r="U1903" s="17">
        <f t="shared" si="266"/>
        <v>0.45287253595681493</v>
      </c>
      <c r="W1903" s="17">
        <v>159</v>
      </c>
      <c r="X1903" s="17">
        <v>6</v>
      </c>
      <c r="Y1903" s="17">
        <f t="shared" si="267"/>
        <v>0.23008086144146769</v>
      </c>
      <c r="Z1903" s="17">
        <f t="shared" si="268"/>
        <v>0.33692781609591671</v>
      </c>
      <c r="AA1903" s="17">
        <f t="shared" si="269"/>
        <v>0.22706034890393112</v>
      </c>
      <c r="AB1903" s="17">
        <f t="shared" si="270"/>
        <v>0.20593097355868456</v>
      </c>
      <c r="AD1903" s="17">
        <v>159</v>
      </c>
      <c r="AE1903" s="17">
        <v>6</v>
      </c>
      <c r="AF1903" s="17">
        <f>SUMPRODUCT(Y1903:AB1903,'Coded Choice Data'!C1903:F1903)</f>
        <v>0.33692781609591671</v>
      </c>
      <c r="AG1903" s="17">
        <f t="shared" si="271"/>
        <v>-1.0878865671339988</v>
      </c>
    </row>
    <row r="1904" spans="9:33" x14ac:dyDescent="0.3">
      <c r="I1904" s="16">
        <v>159</v>
      </c>
      <c r="J1904" s="16">
        <v>7</v>
      </c>
      <c r="K1904" s="17">
        <f>SUMPRODUCT($A$2:$G$2,'Des Matrix All Tasks All Resp'!C1905:I1905)</f>
        <v>0.66584189037001906</v>
      </c>
      <c r="L1904" s="17">
        <f>SUMPRODUCT($A$2:$G$2,'Des Matrix All Tasks All Resp'!J1905:P1905)</f>
        <v>-0.8515711716844464</v>
      </c>
      <c r="M1904" s="17">
        <f>SUMPRODUCT($A$2:$G$2,'Des Matrix All Tasks All Resp'!Q1905:W1905)</f>
        <v>-0.29981689164942416</v>
      </c>
      <c r="N1904" s="17">
        <f>SUMPRODUCT($A$2:$G$2,'Des Matrix All Tasks All Resp'!X1905:AD1905)</f>
        <v>-0.79214457067197641</v>
      </c>
      <c r="P1904" s="17">
        <v>159</v>
      </c>
      <c r="Q1904" s="17">
        <v>7</v>
      </c>
      <c r="R1904" s="17">
        <f t="shared" si="263"/>
        <v>1.9461282584821706</v>
      </c>
      <c r="S1904" s="17">
        <f t="shared" si="264"/>
        <v>0.42674391698803016</v>
      </c>
      <c r="T1904" s="17">
        <f t="shared" si="265"/>
        <v>0.74095388310426558</v>
      </c>
      <c r="U1904" s="17">
        <f t="shared" si="266"/>
        <v>0.45287253595681493</v>
      </c>
      <c r="W1904" s="17">
        <v>159</v>
      </c>
      <c r="X1904" s="17">
        <v>7</v>
      </c>
      <c r="Y1904" s="17">
        <f t="shared" si="267"/>
        <v>0.54563855254439342</v>
      </c>
      <c r="Z1904" s="17">
        <f t="shared" si="268"/>
        <v>0.1196467561465229</v>
      </c>
      <c r="AA1904" s="17">
        <f t="shared" si="269"/>
        <v>0.20774221972115875</v>
      </c>
      <c r="AB1904" s="17">
        <f t="shared" si="270"/>
        <v>0.12697247158792493</v>
      </c>
      <c r="AD1904" s="17">
        <v>159</v>
      </c>
      <c r="AE1904" s="17">
        <v>7</v>
      </c>
      <c r="AF1904" s="17">
        <f>SUMPRODUCT(Y1904:AB1904,'Coded Choice Data'!C1904:F1904)</f>
        <v>0.20774221972115875</v>
      </c>
      <c r="AG1904" s="17">
        <f t="shared" si="271"/>
        <v>-1.5714572961468509</v>
      </c>
    </row>
    <row r="1905" spans="9:33" x14ac:dyDescent="0.3">
      <c r="I1905" s="16">
        <v>159</v>
      </c>
      <c r="J1905" s="16">
        <v>8</v>
      </c>
      <c r="K1905" s="17">
        <f>SUMPRODUCT($A$2:$G$2,'Des Matrix All Tasks All Resp'!C1906:I1906)</f>
        <v>-1.1975725696168413</v>
      </c>
      <c r="L1905" s="17">
        <f>SUMPRODUCT($A$2:$G$2,'Des Matrix All Tasks All Resp'!J1906:P1906)</f>
        <v>-0.68125478487649804</v>
      </c>
      <c r="M1905" s="17">
        <f>SUMPRODUCT($A$2:$G$2,'Des Matrix All Tasks All Resp'!Q1906:W1906)</f>
        <v>0.65706357561691719</v>
      </c>
      <c r="N1905" s="17">
        <f>SUMPRODUCT($A$2:$G$2,'Des Matrix All Tasks All Resp'!X1906:AD1906)</f>
        <v>-0.79214457067197641</v>
      </c>
      <c r="P1905" s="17">
        <v>159</v>
      </c>
      <c r="Q1905" s="17">
        <v>8</v>
      </c>
      <c r="R1905" s="17">
        <f t="shared" si="263"/>
        <v>0.30192622799302171</v>
      </c>
      <c r="S1905" s="17">
        <f t="shared" si="264"/>
        <v>0.50598169568907869</v>
      </c>
      <c r="T1905" s="17">
        <f t="shared" si="265"/>
        <v>1.9291192963151294</v>
      </c>
      <c r="U1905" s="17">
        <f t="shared" si="266"/>
        <v>0.45287253595681493</v>
      </c>
      <c r="W1905" s="17">
        <v>159</v>
      </c>
      <c r="X1905" s="17">
        <v>8</v>
      </c>
      <c r="Y1905" s="17">
        <f t="shared" si="267"/>
        <v>9.4650694721508805E-2</v>
      </c>
      <c r="Z1905" s="17">
        <f t="shared" si="268"/>
        <v>0.15861993617343256</v>
      </c>
      <c r="AA1905" s="17">
        <f t="shared" si="269"/>
        <v>0.60475859553716993</v>
      </c>
      <c r="AB1905" s="17">
        <f t="shared" si="270"/>
        <v>0.14197077356788865</v>
      </c>
      <c r="AD1905" s="17">
        <v>159</v>
      </c>
      <c r="AE1905" s="17">
        <v>8</v>
      </c>
      <c r="AF1905" s="17">
        <f>SUMPRODUCT(Y1905:AB1905,'Coded Choice Data'!C1905:F1905)</f>
        <v>9.4650694721508805E-2</v>
      </c>
      <c r="AG1905" s="17">
        <f t="shared" si="271"/>
        <v>-2.3575620614540189</v>
      </c>
    </row>
    <row r="1906" spans="9:33" x14ac:dyDescent="0.3">
      <c r="I1906" s="16">
        <v>159</v>
      </c>
      <c r="J1906" s="16">
        <v>9</v>
      </c>
      <c r="K1906" s="17">
        <f>SUMPRODUCT($A$2:$G$2,'Des Matrix All Tasks All Resp'!C1907:I1907)</f>
        <v>-1.0671293456207582</v>
      </c>
      <c r="L1906" s="17">
        <f>SUMPRODUCT($A$2:$G$2,'Des Matrix All Tasks All Resp'!J1907:P1907)</f>
        <v>-0.69446976714678621</v>
      </c>
      <c r="M1906" s="17">
        <f>SUMPRODUCT($A$2:$G$2,'Des Matrix All Tasks All Resp'!Q1907:W1907)</f>
        <v>1.3392610796480227</v>
      </c>
      <c r="N1906" s="17">
        <f>SUMPRODUCT($A$2:$G$2,'Des Matrix All Tasks All Resp'!X1907:AD1907)</f>
        <v>-0.79214457067197641</v>
      </c>
      <c r="P1906" s="17">
        <v>159</v>
      </c>
      <c r="Q1906" s="17">
        <v>9</v>
      </c>
      <c r="R1906" s="17">
        <f t="shared" si="263"/>
        <v>0.3439945909823911</v>
      </c>
      <c r="S1906" s="17">
        <f t="shared" si="264"/>
        <v>0.49933914382267025</v>
      </c>
      <c r="T1906" s="17">
        <f t="shared" si="265"/>
        <v>3.8162225787435333</v>
      </c>
      <c r="U1906" s="17">
        <f t="shared" si="266"/>
        <v>0.45287253595681493</v>
      </c>
      <c r="W1906" s="17">
        <v>159</v>
      </c>
      <c r="X1906" s="17">
        <v>9</v>
      </c>
      <c r="Y1906" s="17">
        <f t="shared" si="267"/>
        <v>6.7285941987372616E-2</v>
      </c>
      <c r="Z1906" s="17">
        <f t="shared" si="268"/>
        <v>9.7671607473026778E-2</v>
      </c>
      <c r="AA1906" s="17">
        <f t="shared" si="269"/>
        <v>0.7464597926116322</v>
      </c>
      <c r="AB1906" s="17">
        <f t="shared" si="270"/>
        <v>8.8582657927968433E-2</v>
      </c>
      <c r="AD1906" s="17">
        <v>159</v>
      </c>
      <c r="AE1906" s="17">
        <v>9</v>
      </c>
      <c r="AF1906" s="17">
        <f>SUMPRODUCT(Y1906:AB1906,'Coded Choice Data'!C1906:F1906)</f>
        <v>0.7464597926116322</v>
      </c>
      <c r="AG1906" s="17">
        <f t="shared" si="271"/>
        <v>-0.29241352465689846</v>
      </c>
    </row>
    <row r="1907" spans="9:33" x14ac:dyDescent="0.3">
      <c r="I1907" s="16">
        <v>159</v>
      </c>
      <c r="J1907" s="16">
        <v>10</v>
      </c>
      <c r="K1907" s="17">
        <f>SUMPRODUCT($A$2:$G$2,'Des Matrix All Tasks All Resp'!C1908:I1908)</f>
        <v>-0.29981689164942416</v>
      </c>
      <c r="L1907" s="17">
        <f>SUMPRODUCT($A$2:$G$2,'Des Matrix All Tasks All Resp'!J1908:P1908)</f>
        <v>1.3392610796480227</v>
      </c>
      <c r="M1907" s="17">
        <f>SUMPRODUCT($A$2:$G$2,'Des Matrix All Tasks All Resp'!Q1908:W1908)</f>
        <v>-1.1975725696168413</v>
      </c>
      <c r="N1907" s="17">
        <f>SUMPRODUCT($A$2:$G$2,'Des Matrix All Tasks All Resp'!X1908:AD1908)</f>
        <v>-0.79214457067197641</v>
      </c>
      <c r="P1907" s="17">
        <v>159</v>
      </c>
      <c r="Q1907" s="17">
        <v>10</v>
      </c>
      <c r="R1907" s="17">
        <f t="shared" si="263"/>
        <v>0.74095388310426558</v>
      </c>
      <c r="S1907" s="17">
        <f t="shared" si="264"/>
        <v>3.8162225787435333</v>
      </c>
      <c r="T1907" s="17">
        <f t="shared" si="265"/>
        <v>0.30192622799302171</v>
      </c>
      <c r="U1907" s="17">
        <f t="shared" si="266"/>
        <v>0.45287253595681493</v>
      </c>
      <c r="W1907" s="17">
        <v>159</v>
      </c>
      <c r="X1907" s="17">
        <v>10</v>
      </c>
      <c r="Y1907" s="17">
        <f t="shared" si="267"/>
        <v>0.13948745082729661</v>
      </c>
      <c r="Z1907" s="17">
        <f t="shared" si="268"/>
        <v>0.71841874566922448</v>
      </c>
      <c r="AA1907" s="17">
        <f t="shared" si="269"/>
        <v>5.6838786921805544E-2</v>
      </c>
      <c r="AB1907" s="17">
        <f t="shared" si="270"/>
        <v>8.525501658167324E-2</v>
      </c>
      <c r="AD1907" s="17">
        <v>159</v>
      </c>
      <c r="AE1907" s="17">
        <v>10</v>
      </c>
      <c r="AF1907" s="17">
        <f>SUMPRODUCT(Y1907:AB1907,'Coded Choice Data'!C1907:F1907)</f>
        <v>0.71841874566922448</v>
      </c>
      <c r="AG1907" s="17">
        <f t="shared" si="271"/>
        <v>-0.33070266869701831</v>
      </c>
    </row>
    <row r="1908" spans="9:33" x14ac:dyDescent="0.3">
      <c r="I1908" s="16">
        <v>159</v>
      </c>
      <c r="J1908" s="16">
        <v>11</v>
      </c>
      <c r="K1908" s="17">
        <f>SUMPRODUCT($A$2:$G$2,'Des Matrix All Tasks All Resp'!C1909:I1909)</f>
        <v>-1.0671293456207582</v>
      </c>
      <c r="L1908" s="17">
        <f>SUMPRODUCT($A$2:$G$2,'Des Matrix All Tasks All Resp'!J1909:P1909)</f>
        <v>0.66584189037001906</v>
      </c>
      <c r="M1908" s="17">
        <f>SUMPRODUCT($A$2:$G$2,'Des Matrix All Tasks All Resp'!Q1909:W1909)</f>
        <v>-0.68125478487649804</v>
      </c>
      <c r="N1908" s="17">
        <f>SUMPRODUCT($A$2:$G$2,'Des Matrix All Tasks All Resp'!X1909:AD1909)</f>
        <v>-0.79214457067197641</v>
      </c>
      <c r="P1908" s="17">
        <v>159</v>
      </c>
      <c r="Q1908" s="17">
        <v>11</v>
      </c>
      <c r="R1908" s="17">
        <f t="shared" si="263"/>
        <v>0.3439945909823911</v>
      </c>
      <c r="S1908" s="17">
        <f t="shared" si="264"/>
        <v>1.9461282584821706</v>
      </c>
      <c r="T1908" s="17">
        <f t="shared" si="265"/>
        <v>0.50598169568907869</v>
      </c>
      <c r="U1908" s="17">
        <f t="shared" si="266"/>
        <v>0.45287253595681493</v>
      </c>
      <c r="W1908" s="17">
        <v>159</v>
      </c>
      <c r="X1908" s="17">
        <v>11</v>
      </c>
      <c r="Y1908" s="17">
        <f t="shared" si="267"/>
        <v>0.10587781396870258</v>
      </c>
      <c r="Z1908" s="17">
        <f t="shared" si="268"/>
        <v>0.59899722586439763</v>
      </c>
      <c r="AA1908" s="17">
        <f t="shared" si="269"/>
        <v>0.15573569251407005</v>
      </c>
      <c r="AB1908" s="17">
        <f t="shared" si="270"/>
        <v>0.1393892676528298</v>
      </c>
      <c r="AD1908" s="17">
        <v>159</v>
      </c>
      <c r="AE1908" s="17">
        <v>11</v>
      </c>
      <c r="AF1908" s="17">
        <f>SUMPRODUCT(Y1908:AB1908,'Coded Choice Data'!C1908:F1908)</f>
        <v>0.1393892676528298</v>
      </c>
      <c r="AG1908" s="17">
        <f t="shared" si="271"/>
        <v>-1.9704847731975417</v>
      </c>
    </row>
    <row r="1909" spans="9:33" x14ac:dyDescent="0.3">
      <c r="I1909" s="16">
        <v>159</v>
      </c>
      <c r="J1909" s="16">
        <v>12</v>
      </c>
      <c r="K1909" s="17">
        <f>SUMPRODUCT($A$2:$G$2,'Des Matrix All Tasks All Resp'!C1910:I1910)</f>
        <v>0.65706357561691719</v>
      </c>
      <c r="L1909" s="17">
        <f>SUMPRODUCT($A$2:$G$2,'Des Matrix All Tasks All Resp'!J1910:P1910)</f>
        <v>-0.8515711716844464</v>
      </c>
      <c r="M1909" s="17">
        <f>SUMPRODUCT($A$2:$G$2,'Des Matrix All Tasks All Resp'!Q1910:W1910)</f>
        <v>-0.69446976714678621</v>
      </c>
      <c r="N1909" s="17">
        <f>SUMPRODUCT($A$2:$G$2,'Des Matrix All Tasks All Resp'!X1910:AD1910)</f>
        <v>-0.79214457067197641</v>
      </c>
      <c r="P1909" s="17">
        <v>159</v>
      </c>
      <c r="Q1909" s="17">
        <v>12</v>
      </c>
      <c r="R1909" s="17">
        <f t="shared" si="263"/>
        <v>1.9291192963151294</v>
      </c>
      <c r="S1909" s="17">
        <f t="shared" si="264"/>
        <v>0.42674391698803016</v>
      </c>
      <c r="T1909" s="17">
        <f t="shared" si="265"/>
        <v>0.49933914382267025</v>
      </c>
      <c r="U1909" s="17">
        <f t="shared" si="266"/>
        <v>0.45287253595681493</v>
      </c>
      <c r="W1909" s="17">
        <v>159</v>
      </c>
      <c r="X1909" s="17">
        <v>12</v>
      </c>
      <c r="Y1909" s="17">
        <f t="shared" si="267"/>
        <v>0.58315466205103683</v>
      </c>
      <c r="Z1909" s="17">
        <f t="shared" si="268"/>
        <v>0.1290006819012392</v>
      </c>
      <c r="AA1909" s="17">
        <f t="shared" si="269"/>
        <v>0.15094553780109821</v>
      </c>
      <c r="AB1909" s="17">
        <f t="shared" si="270"/>
        <v>0.13689911824662579</v>
      </c>
      <c r="AD1909" s="17">
        <v>159</v>
      </c>
      <c r="AE1909" s="17">
        <v>12</v>
      </c>
      <c r="AF1909" s="17">
        <f>SUMPRODUCT(Y1909:AB1909,'Coded Choice Data'!C1909:F1909)</f>
        <v>0.58315466205103683</v>
      </c>
      <c r="AG1909" s="17">
        <f t="shared" si="271"/>
        <v>-0.53930284127695449</v>
      </c>
    </row>
    <row r="1910" spans="9:33" x14ac:dyDescent="0.3">
      <c r="I1910" s="16">
        <v>160</v>
      </c>
      <c r="J1910" s="16">
        <v>1</v>
      </c>
      <c r="K1910" s="17">
        <f>SUMPRODUCT($A$2:$G$2,'Des Matrix All Tasks All Resp'!C1911:I1911)</f>
        <v>-0.69446976714678621</v>
      </c>
      <c r="L1910" s="17">
        <f>SUMPRODUCT($A$2:$G$2,'Des Matrix All Tasks All Resp'!J1911:P1911)</f>
        <v>-1.1975725696168413</v>
      </c>
      <c r="M1910" s="17">
        <f>SUMPRODUCT($A$2:$G$2,'Des Matrix All Tasks All Resp'!Q1911:W1911)</f>
        <v>0.66584189037001906</v>
      </c>
      <c r="N1910" s="17">
        <f>SUMPRODUCT($A$2:$G$2,'Des Matrix All Tasks All Resp'!X1911:AD1911)</f>
        <v>-0.79214457067197641</v>
      </c>
      <c r="P1910" s="17">
        <v>160</v>
      </c>
      <c r="Q1910" s="17">
        <v>1</v>
      </c>
      <c r="R1910" s="17">
        <f t="shared" si="263"/>
        <v>0.49933914382267025</v>
      </c>
      <c r="S1910" s="17">
        <f t="shared" si="264"/>
        <v>0.30192622799302171</v>
      </c>
      <c r="T1910" s="17">
        <f t="shared" si="265"/>
        <v>1.9461282584821706</v>
      </c>
      <c r="U1910" s="17">
        <f t="shared" si="266"/>
        <v>0.45287253595681493</v>
      </c>
      <c r="W1910" s="17">
        <v>160</v>
      </c>
      <c r="X1910" s="17">
        <v>1</v>
      </c>
      <c r="Y1910" s="17">
        <f t="shared" si="267"/>
        <v>0.15603050430241394</v>
      </c>
      <c r="Z1910" s="17">
        <f t="shared" si="268"/>
        <v>9.4344098992981823E-2</v>
      </c>
      <c r="AA1910" s="17">
        <f t="shared" si="269"/>
        <v>0.60811449966355624</v>
      </c>
      <c r="AB1910" s="17">
        <f t="shared" si="270"/>
        <v>0.14151089704104794</v>
      </c>
      <c r="AD1910" s="17">
        <v>160</v>
      </c>
      <c r="AE1910" s="17">
        <v>1</v>
      </c>
      <c r="AF1910" s="17">
        <f>SUMPRODUCT(Y1910:AB1910,'Coded Choice Data'!C1910:F1910)</f>
        <v>0.15603050430241394</v>
      </c>
      <c r="AG1910" s="17">
        <f t="shared" si="271"/>
        <v>-1.8577037504480427</v>
      </c>
    </row>
    <row r="1911" spans="9:33" x14ac:dyDescent="0.3">
      <c r="I1911" s="16">
        <v>160</v>
      </c>
      <c r="J1911" s="16">
        <v>2</v>
      </c>
      <c r="K1911" s="17">
        <f>SUMPRODUCT($A$2:$G$2,'Des Matrix All Tasks All Resp'!C1912:I1912)</f>
        <v>-0.29981689164942416</v>
      </c>
      <c r="L1911" s="17">
        <f>SUMPRODUCT($A$2:$G$2,'Des Matrix All Tasks All Resp'!J1912:P1912)</f>
        <v>0.65706357561691719</v>
      </c>
      <c r="M1911" s="17">
        <f>SUMPRODUCT($A$2:$G$2,'Des Matrix All Tasks All Resp'!Q1912:W1912)</f>
        <v>-1.0671293456207582</v>
      </c>
      <c r="N1911" s="17">
        <f>SUMPRODUCT($A$2:$G$2,'Des Matrix All Tasks All Resp'!X1912:AD1912)</f>
        <v>-0.79214457067197641</v>
      </c>
      <c r="P1911" s="17">
        <v>160</v>
      </c>
      <c r="Q1911" s="17">
        <v>2</v>
      </c>
      <c r="R1911" s="17">
        <f t="shared" si="263"/>
        <v>0.74095388310426558</v>
      </c>
      <c r="S1911" s="17">
        <f t="shared" si="264"/>
        <v>1.9291192963151294</v>
      </c>
      <c r="T1911" s="17">
        <f t="shared" si="265"/>
        <v>0.3439945909823911</v>
      </c>
      <c r="U1911" s="17">
        <f t="shared" si="266"/>
        <v>0.45287253595681493</v>
      </c>
      <c r="W1911" s="17">
        <v>160</v>
      </c>
      <c r="X1911" s="17">
        <v>2</v>
      </c>
      <c r="Y1911" s="17">
        <f t="shared" si="267"/>
        <v>0.21371982717594143</v>
      </c>
      <c r="Z1911" s="17">
        <f t="shared" si="268"/>
        <v>0.55643279833142645</v>
      </c>
      <c r="AA1911" s="17">
        <f t="shared" si="269"/>
        <v>9.922137694481846E-2</v>
      </c>
      <c r="AB1911" s="17">
        <f t="shared" si="270"/>
        <v>0.13062599754781365</v>
      </c>
      <c r="AD1911" s="17">
        <v>160</v>
      </c>
      <c r="AE1911" s="17">
        <v>2</v>
      </c>
      <c r="AF1911" s="17">
        <f>SUMPRODUCT(Y1911:AB1911,'Coded Choice Data'!C1911:F1911)</f>
        <v>0.21371982717594143</v>
      </c>
      <c r="AG1911" s="17">
        <f t="shared" si="271"/>
        <v>-1.543089340539995</v>
      </c>
    </row>
    <row r="1912" spans="9:33" x14ac:dyDescent="0.3">
      <c r="I1912" s="16">
        <v>160</v>
      </c>
      <c r="J1912" s="16">
        <v>3</v>
      </c>
      <c r="K1912" s="17">
        <f>SUMPRODUCT($A$2:$G$2,'Des Matrix All Tasks All Resp'!C1913:I1913)</f>
        <v>1.3392610796480227</v>
      </c>
      <c r="L1912" s="17">
        <f>SUMPRODUCT($A$2:$G$2,'Des Matrix All Tasks All Resp'!J1913:P1913)</f>
        <v>-0.68125478487649804</v>
      </c>
      <c r="M1912" s="17">
        <f>SUMPRODUCT($A$2:$G$2,'Des Matrix All Tasks All Resp'!Q1913:W1913)</f>
        <v>-0.8515711716844464</v>
      </c>
      <c r="N1912" s="17">
        <f>SUMPRODUCT($A$2:$G$2,'Des Matrix All Tasks All Resp'!X1913:AD1913)</f>
        <v>-0.79214457067197641</v>
      </c>
      <c r="P1912" s="17">
        <v>160</v>
      </c>
      <c r="Q1912" s="17">
        <v>3</v>
      </c>
      <c r="R1912" s="17">
        <f t="shared" si="263"/>
        <v>3.8162225787435333</v>
      </c>
      <c r="S1912" s="17">
        <f t="shared" si="264"/>
        <v>0.50598169568907869</v>
      </c>
      <c r="T1912" s="17">
        <f t="shared" si="265"/>
        <v>0.42674391698803016</v>
      </c>
      <c r="U1912" s="17">
        <f t="shared" si="266"/>
        <v>0.45287253595681493</v>
      </c>
      <c r="W1912" s="17">
        <v>160</v>
      </c>
      <c r="X1912" s="17">
        <v>3</v>
      </c>
      <c r="Y1912" s="17">
        <f t="shared" si="267"/>
        <v>0.73363208360075771</v>
      </c>
      <c r="Z1912" s="17">
        <f t="shared" si="268"/>
        <v>9.7270114101793301E-2</v>
      </c>
      <c r="AA1912" s="17">
        <f t="shared" si="269"/>
        <v>8.2037413312237836E-2</v>
      </c>
      <c r="AB1912" s="17">
        <f t="shared" si="270"/>
        <v>8.7060388985211054E-2</v>
      </c>
      <c r="AD1912" s="17">
        <v>160</v>
      </c>
      <c r="AE1912" s="17">
        <v>3</v>
      </c>
      <c r="AF1912" s="17">
        <f>SUMPRODUCT(Y1912:AB1912,'Coded Choice Data'!C1912:F1912)</f>
        <v>8.2037413312237836E-2</v>
      </c>
      <c r="AG1912" s="17">
        <f t="shared" si="271"/>
        <v>-2.5005798758674453</v>
      </c>
    </row>
    <row r="1913" spans="9:33" x14ac:dyDescent="0.3">
      <c r="I1913" s="16">
        <v>160</v>
      </c>
      <c r="J1913" s="16">
        <v>4</v>
      </c>
      <c r="K1913" s="17">
        <f>SUMPRODUCT($A$2:$G$2,'Des Matrix All Tasks All Resp'!C1914:I1914)</f>
        <v>-0.8515711716844464</v>
      </c>
      <c r="L1913" s="17">
        <f>SUMPRODUCT($A$2:$G$2,'Des Matrix All Tasks All Resp'!J1914:P1914)</f>
        <v>-1.0671293456207582</v>
      </c>
      <c r="M1913" s="17">
        <f>SUMPRODUCT($A$2:$G$2,'Des Matrix All Tasks All Resp'!Q1914:W1914)</f>
        <v>-1.1975725696168413</v>
      </c>
      <c r="N1913" s="17">
        <f>SUMPRODUCT($A$2:$G$2,'Des Matrix All Tasks All Resp'!X1914:AD1914)</f>
        <v>-0.79214457067197641</v>
      </c>
      <c r="P1913" s="17">
        <v>160</v>
      </c>
      <c r="Q1913" s="17">
        <v>4</v>
      </c>
      <c r="R1913" s="17">
        <f t="shared" si="263"/>
        <v>0.42674391698803016</v>
      </c>
      <c r="S1913" s="17">
        <f t="shared" si="264"/>
        <v>0.3439945909823911</v>
      </c>
      <c r="T1913" s="17">
        <f t="shared" si="265"/>
        <v>0.30192622799302171</v>
      </c>
      <c r="U1913" s="17">
        <f t="shared" si="266"/>
        <v>0.45287253595681493</v>
      </c>
      <c r="W1913" s="17">
        <v>160</v>
      </c>
      <c r="X1913" s="17">
        <v>4</v>
      </c>
      <c r="Y1913" s="17">
        <f t="shared" si="267"/>
        <v>0.27973352394784146</v>
      </c>
      <c r="Z1913" s="17">
        <f t="shared" si="268"/>
        <v>0.22549078106062309</v>
      </c>
      <c r="AA1913" s="17">
        <f t="shared" si="269"/>
        <v>0.19791468458386108</v>
      </c>
      <c r="AB1913" s="17">
        <f t="shared" si="270"/>
        <v>0.29686101040767443</v>
      </c>
      <c r="AD1913" s="17">
        <v>160</v>
      </c>
      <c r="AE1913" s="17">
        <v>4</v>
      </c>
      <c r="AF1913" s="17">
        <f>SUMPRODUCT(Y1913:AB1913,'Coded Choice Data'!C1913:F1913)</f>
        <v>0.27973352394784146</v>
      </c>
      <c r="AG1913" s="17">
        <f t="shared" si="271"/>
        <v>-1.2739178291533244</v>
      </c>
    </row>
    <row r="1914" spans="9:33" x14ac:dyDescent="0.3">
      <c r="I1914" s="16">
        <v>160</v>
      </c>
      <c r="J1914" s="16">
        <v>5</v>
      </c>
      <c r="K1914" s="17">
        <f>SUMPRODUCT($A$2:$G$2,'Des Matrix All Tasks All Resp'!C1915:I1915)</f>
        <v>1.3392610796480227</v>
      </c>
      <c r="L1914" s="17">
        <f>SUMPRODUCT($A$2:$G$2,'Des Matrix All Tasks All Resp'!J1915:P1915)</f>
        <v>0.65706357561691719</v>
      </c>
      <c r="M1914" s="17">
        <f>SUMPRODUCT($A$2:$G$2,'Des Matrix All Tasks All Resp'!Q1915:W1915)</f>
        <v>0.66584189037001906</v>
      </c>
      <c r="N1914" s="17">
        <f>SUMPRODUCT($A$2:$G$2,'Des Matrix All Tasks All Resp'!X1915:AD1915)</f>
        <v>-0.79214457067197641</v>
      </c>
      <c r="P1914" s="17">
        <v>160</v>
      </c>
      <c r="Q1914" s="17">
        <v>5</v>
      </c>
      <c r="R1914" s="17">
        <f t="shared" si="263"/>
        <v>3.8162225787435333</v>
      </c>
      <c r="S1914" s="17">
        <f t="shared" si="264"/>
        <v>1.9291192963151294</v>
      </c>
      <c r="T1914" s="17">
        <f t="shared" si="265"/>
        <v>1.9461282584821706</v>
      </c>
      <c r="U1914" s="17">
        <f t="shared" si="266"/>
        <v>0.45287253595681493</v>
      </c>
      <c r="W1914" s="17">
        <v>160</v>
      </c>
      <c r="X1914" s="17">
        <v>5</v>
      </c>
      <c r="Y1914" s="17">
        <f t="shared" si="267"/>
        <v>0.46857342987741968</v>
      </c>
      <c r="Z1914" s="17">
        <f t="shared" si="268"/>
        <v>0.23686617503707263</v>
      </c>
      <c r="AA1914" s="17">
        <f t="shared" si="269"/>
        <v>0.23895461395194584</v>
      </c>
      <c r="AB1914" s="17">
        <f t="shared" si="270"/>
        <v>5.5605781133561828E-2</v>
      </c>
      <c r="AD1914" s="17">
        <v>160</v>
      </c>
      <c r="AE1914" s="17">
        <v>5</v>
      </c>
      <c r="AF1914" s="17">
        <f>SUMPRODUCT(Y1914:AB1914,'Coded Choice Data'!C1914:F1914)</f>
        <v>5.5605781133561828E-2</v>
      </c>
      <c r="AG1914" s="17">
        <f t="shared" si="271"/>
        <v>-2.8894681059085219</v>
      </c>
    </row>
    <row r="1915" spans="9:33" x14ac:dyDescent="0.3">
      <c r="I1915" s="16">
        <v>160</v>
      </c>
      <c r="J1915" s="16">
        <v>6</v>
      </c>
      <c r="K1915" s="17">
        <f>SUMPRODUCT($A$2:$G$2,'Des Matrix All Tasks All Resp'!C1916:I1916)</f>
        <v>-0.68125478487649804</v>
      </c>
      <c r="L1915" s="17">
        <f>SUMPRODUCT($A$2:$G$2,'Des Matrix All Tasks All Resp'!J1916:P1916)</f>
        <v>-0.29981689164942416</v>
      </c>
      <c r="M1915" s="17">
        <f>SUMPRODUCT($A$2:$G$2,'Des Matrix All Tasks All Resp'!Q1916:W1916)</f>
        <v>-0.69446976714678621</v>
      </c>
      <c r="N1915" s="17">
        <f>SUMPRODUCT($A$2:$G$2,'Des Matrix All Tasks All Resp'!X1916:AD1916)</f>
        <v>-0.79214457067197641</v>
      </c>
      <c r="P1915" s="17">
        <v>160</v>
      </c>
      <c r="Q1915" s="17">
        <v>6</v>
      </c>
      <c r="R1915" s="17">
        <f t="shared" si="263"/>
        <v>0.50598169568907869</v>
      </c>
      <c r="S1915" s="17">
        <f t="shared" si="264"/>
        <v>0.74095388310426558</v>
      </c>
      <c r="T1915" s="17">
        <f t="shared" si="265"/>
        <v>0.49933914382267025</v>
      </c>
      <c r="U1915" s="17">
        <f t="shared" si="266"/>
        <v>0.45287253595681493</v>
      </c>
      <c r="W1915" s="17">
        <v>160</v>
      </c>
      <c r="X1915" s="17">
        <v>6</v>
      </c>
      <c r="Y1915" s="17">
        <f t="shared" si="267"/>
        <v>0.23008086144146769</v>
      </c>
      <c r="Z1915" s="17">
        <f t="shared" si="268"/>
        <v>0.33692781609591671</v>
      </c>
      <c r="AA1915" s="17">
        <f t="shared" si="269"/>
        <v>0.22706034890393112</v>
      </c>
      <c r="AB1915" s="17">
        <f t="shared" si="270"/>
        <v>0.20593097355868456</v>
      </c>
      <c r="AD1915" s="17">
        <v>160</v>
      </c>
      <c r="AE1915" s="17">
        <v>6</v>
      </c>
      <c r="AF1915" s="17">
        <f>SUMPRODUCT(Y1915:AB1915,'Coded Choice Data'!C1915:F1915)</f>
        <v>0.22706034890393112</v>
      </c>
      <c r="AG1915" s="17">
        <f t="shared" si="271"/>
        <v>-1.4825394426313609</v>
      </c>
    </row>
    <row r="1916" spans="9:33" x14ac:dyDescent="0.3">
      <c r="I1916" s="16">
        <v>160</v>
      </c>
      <c r="J1916" s="16">
        <v>7</v>
      </c>
      <c r="K1916" s="17">
        <f>SUMPRODUCT($A$2:$G$2,'Des Matrix All Tasks All Resp'!C1917:I1917)</f>
        <v>0.66584189037001906</v>
      </c>
      <c r="L1916" s="17">
        <f>SUMPRODUCT($A$2:$G$2,'Des Matrix All Tasks All Resp'!J1917:P1917)</f>
        <v>-0.8515711716844464</v>
      </c>
      <c r="M1916" s="17">
        <f>SUMPRODUCT($A$2:$G$2,'Des Matrix All Tasks All Resp'!Q1917:W1917)</f>
        <v>-0.29981689164942416</v>
      </c>
      <c r="N1916" s="17">
        <f>SUMPRODUCT($A$2:$G$2,'Des Matrix All Tasks All Resp'!X1917:AD1917)</f>
        <v>-0.79214457067197641</v>
      </c>
      <c r="P1916" s="17">
        <v>160</v>
      </c>
      <c r="Q1916" s="17">
        <v>7</v>
      </c>
      <c r="R1916" s="17">
        <f t="shared" si="263"/>
        <v>1.9461282584821706</v>
      </c>
      <c r="S1916" s="17">
        <f t="shared" si="264"/>
        <v>0.42674391698803016</v>
      </c>
      <c r="T1916" s="17">
        <f t="shared" si="265"/>
        <v>0.74095388310426558</v>
      </c>
      <c r="U1916" s="17">
        <f t="shared" si="266"/>
        <v>0.45287253595681493</v>
      </c>
      <c r="W1916" s="17">
        <v>160</v>
      </c>
      <c r="X1916" s="17">
        <v>7</v>
      </c>
      <c r="Y1916" s="17">
        <f t="shared" si="267"/>
        <v>0.54563855254439342</v>
      </c>
      <c r="Z1916" s="17">
        <f t="shared" si="268"/>
        <v>0.1196467561465229</v>
      </c>
      <c r="AA1916" s="17">
        <f t="shared" si="269"/>
        <v>0.20774221972115875</v>
      </c>
      <c r="AB1916" s="17">
        <f t="shared" si="270"/>
        <v>0.12697247158792493</v>
      </c>
      <c r="AD1916" s="17">
        <v>160</v>
      </c>
      <c r="AE1916" s="17">
        <v>7</v>
      </c>
      <c r="AF1916" s="17">
        <f>SUMPRODUCT(Y1916:AB1916,'Coded Choice Data'!C1916:F1916)</f>
        <v>0.12697247158792493</v>
      </c>
      <c r="AG1916" s="17">
        <f t="shared" si="271"/>
        <v>-2.0637849751694031</v>
      </c>
    </row>
    <row r="1917" spans="9:33" x14ac:dyDescent="0.3">
      <c r="I1917" s="16">
        <v>160</v>
      </c>
      <c r="J1917" s="16">
        <v>8</v>
      </c>
      <c r="K1917" s="17">
        <f>SUMPRODUCT($A$2:$G$2,'Des Matrix All Tasks All Resp'!C1918:I1918)</f>
        <v>-1.1975725696168413</v>
      </c>
      <c r="L1917" s="17">
        <f>SUMPRODUCT($A$2:$G$2,'Des Matrix All Tasks All Resp'!J1918:P1918)</f>
        <v>-0.68125478487649804</v>
      </c>
      <c r="M1917" s="17">
        <f>SUMPRODUCT($A$2:$G$2,'Des Matrix All Tasks All Resp'!Q1918:W1918)</f>
        <v>0.65706357561691719</v>
      </c>
      <c r="N1917" s="17">
        <f>SUMPRODUCT($A$2:$G$2,'Des Matrix All Tasks All Resp'!X1918:AD1918)</f>
        <v>-0.79214457067197641</v>
      </c>
      <c r="P1917" s="17">
        <v>160</v>
      </c>
      <c r="Q1917" s="17">
        <v>8</v>
      </c>
      <c r="R1917" s="17">
        <f t="shared" si="263"/>
        <v>0.30192622799302171</v>
      </c>
      <c r="S1917" s="17">
        <f t="shared" si="264"/>
        <v>0.50598169568907869</v>
      </c>
      <c r="T1917" s="17">
        <f t="shared" si="265"/>
        <v>1.9291192963151294</v>
      </c>
      <c r="U1917" s="17">
        <f t="shared" si="266"/>
        <v>0.45287253595681493</v>
      </c>
      <c r="W1917" s="17">
        <v>160</v>
      </c>
      <c r="X1917" s="17">
        <v>8</v>
      </c>
      <c r="Y1917" s="17">
        <f t="shared" si="267"/>
        <v>9.4650694721508805E-2</v>
      </c>
      <c r="Z1917" s="17">
        <f t="shared" si="268"/>
        <v>0.15861993617343256</v>
      </c>
      <c r="AA1917" s="17">
        <f t="shared" si="269"/>
        <v>0.60475859553716993</v>
      </c>
      <c r="AB1917" s="17">
        <f t="shared" si="270"/>
        <v>0.14197077356788865</v>
      </c>
      <c r="AD1917" s="17">
        <v>160</v>
      </c>
      <c r="AE1917" s="17">
        <v>8</v>
      </c>
      <c r="AF1917" s="17">
        <f>SUMPRODUCT(Y1917:AB1917,'Coded Choice Data'!C1917:F1917)</f>
        <v>0.14197077356788865</v>
      </c>
      <c r="AG1917" s="17">
        <f t="shared" si="271"/>
        <v>-1.9521340625091539</v>
      </c>
    </row>
    <row r="1918" spans="9:33" x14ac:dyDescent="0.3">
      <c r="I1918" s="16">
        <v>160</v>
      </c>
      <c r="J1918" s="16">
        <v>9</v>
      </c>
      <c r="K1918" s="17">
        <f>SUMPRODUCT($A$2:$G$2,'Des Matrix All Tasks All Resp'!C1919:I1919)</f>
        <v>-1.0671293456207582</v>
      </c>
      <c r="L1918" s="17">
        <f>SUMPRODUCT($A$2:$G$2,'Des Matrix All Tasks All Resp'!J1919:P1919)</f>
        <v>-0.69446976714678621</v>
      </c>
      <c r="M1918" s="17">
        <f>SUMPRODUCT($A$2:$G$2,'Des Matrix All Tasks All Resp'!Q1919:W1919)</f>
        <v>1.3392610796480227</v>
      </c>
      <c r="N1918" s="17">
        <f>SUMPRODUCT($A$2:$G$2,'Des Matrix All Tasks All Resp'!X1919:AD1919)</f>
        <v>-0.79214457067197641</v>
      </c>
      <c r="P1918" s="17">
        <v>160</v>
      </c>
      <c r="Q1918" s="17">
        <v>9</v>
      </c>
      <c r="R1918" s="17">
        <f t="shared" si="263"/>
        <v>0.3439945909823911</v>
      </c>
      <c r="S1918" s="17">
        <f t="shared" si="264"/>
        <v>0.49933914382267025</v>
      </c>
      <c r="T1918" s="17">
        <f t="shared" si="265"/>
        <v>3.8162225787435333</v>
      </c>
      <c r="U1918" s="17">
        <f t="shared" si="266"/>
        <v>0.45287253595681493</v>
      </c>
      <c r="W1918" s="17">
        <v>160</v>
      </c>
      <c r="X1918" s="17">
        <v>9</v>
      </c>
      <c r="Y1918" s="17">
        <f t="shared" si="267"/>
        <v>6.7285941987372616E-2</v>
      </c>
      <c r="Z1918" s="17">
        <f t="shared" si="268"/>
        <v>9.7671607473026778E-2</v>
      </c>
      <c r="AA1918" s="17">
        <f t="shared" si="269"/>
        <v>0.7464597926116322</v>
      </c>
      <c r="AB1918" s="17">
        <f t="shared" si="270"/>
        <v>8.8582657927968433E-2</v>
      </c>
      <c r="AD1918" s="17">
        <v>160</v>
      </c>
      <c r="AE1918" s="17">
        <v>9</v>
      </c>
      <c r="AF1918" s="17">
        <f>SUMPRODUCT(Y1918:AB1918,'Coded Choice Data'!C1918:F1918)</f>
        <v>0.7464597926116322</v>
      </c>
      <c r="AG1918" s="17">
        <f t="shared" si="271"/>
        <v>-0.29241352465689846</v>
      </c>
    </row>
    <row r="1919" spans="9:33" x14ac:dyDescent="0.3">
      <c r="I1919" s="16">
        <v>160</v>
      </c>
      <c r="J1919" s="16">
        <v>10</v>
      </c>
      <c r="K1919" s="17">
        <f>SUMPRODUCT($A$2:$G$2,'Des Matrix All Tasks All Resp'!C1920:I1920)</f>
        <v>-0.29981689164942416</v>
      </c>
      <c r="L1919" s="17">
        <f>SUMPRODUCT($A$2:$G$2,'Des Matrix All Tasks All Resp'!J1920:P1920)</f>
        <v>1.3392610796480227</v>
      </c>
      <c r="M1919" s="17">
        <f>SUMPRODUCT($A$2:$G$2,'Des Matrix All Tasks All Resp'!Q1920:W1920)</f>
        <v>-1.1975725696168413</v>
      </c>
      <c r="N1919" s="17">
        <f>SUMPRODUCT($A$2:$G$2,'Des Matrix All Tasks All Resp'!X1920:AD1920)</f>
        <v>-0.79214457067197641</v>
      </c>
      <c r="P1919" s="17">
        <v>160</v>
      </c>
      <c r="Q1919" s="17">
        <v>10</v>
      </c>
      <c r="R1919" s="17">
        <f t="shared" si="263"/>
        <v>0.74095388310426558</v>
      </c>
      <c r="S1919" s="17">
        <f t="shared" si="264"/>
        <v>3.8162225787435333</v>
      </c>
      <c r="T1919" s="17">
        <f t="shared" si="265"/>
        <v>0.30192622799302171</v>
      </c>
      <c r="U1919" s="17">
        <f t="shared" si="266"/>
        <v>0.45287253595681493</v>
      </c>
      <c r="W1919" s="17">
        <v>160</v>
      </c>
      <c r="X1919" s="17">
        <v>10</v>
      </c>
      <c r="Y1919" s="17">
        <f t="shared" si="267"/>
        <v>0.13948745082729661</v>
      </c>
      <c r="Z1919" s="17">
        <f t="shared" si="268"/>
        <v>0.71841874566922448</v>
      </c>
      <c r="AA1919" s="17">
        <f t="shared" si="269"/>
        <v>5.6838786921805544E-2</v>
      </c>
      <c r="AB1919" s="17">
        <f t="shared" si="270"/>
        <v>8.525501658167324E-2</v>
      </c>
      <c r="AD1919" s="17">
        <v>160</v>
      </c>
      <c r="AE1919" s="17">
        <v>10</v>
      </c>
      <c r="AF1919" s="17">
        <f>SUMPRODUCT(Y1919:AB1919,'Coded Choice Data'!C1919:F1919)</f>
        <v>0.71841874566922448</v>
      </c>
      <c r="AG1919" s="17">
        <f t="shared" si="271"/>
        <v>-0.33070266869701831</v>
      </c>
    </row>
    <row r="1920" spans="9:33" x14ac:dyDescent="0.3">
      <c r="I1920" s="16">
        <v>160</v>
      </c>
      <c r="J1920" s="16">
        <v>11</v>
      </c>
      <c r="K1920" s="17">
        <f>SUMPRODUCT($A$2:$G$2,'Des Matrix All Tasks All Resp'!C1921:I1921)</f>
        <v>-1.0671293456207582</v>
      </c>
      <c r="L1920" s="17">
        <f>SUMPRODUCT($A$2:$G$2,'Des Matrix All Tasks All Resp'!J1921:P1921)</f>
        <v>0.66584189037001906</v>
      </c>
      <c r="M1920" s="17">
        <f>SUMPRODUCT($A$2:$G$2,'Des Matrix All Tasks All Resp'!Q1921:W1921)</f>
        <v>-0.68125478487649804</v>
      </c>
      <c r="N1920" s="17">
        <f>SUMPRODUCT($A$2:$G$2,'Des Matrix All Tasks All Resp'!X1921:AD1921)</f>
        <v>-0.79214457067197641</v>
      </c>
      <c r="P1920" s="17">
        <v>160</v>
      </c>
      <c r="Q1920" s="17">
        <v>11</v>
      </c>
      <c r="R1920" s="17">
        <f t="shared" si="263"/>
        <v>0.3439945909823911</v>
      </c>
      <c r="S1920" s="17">
        <f t="shared" si="264"/>
        <v>1.9461282584821706</v>
      </c>
      <c r="T1920" s="17">
        <f t="shared" si="265"/>
        <v>0.50598169568907869</v>
      </c>
      <c r="U1920" s="17">
        <f t="shared" si="266"/>
        <v>0.45287253595681493</v>
      </c>
      <c r="W1920" s="17">
        <v>160</v>
      </c>
      <c r="X1920" s="17">
        <v>11</v>
      </c>
      <c r="Y1920" s="17">
        <f t="shared" si="267"/>
        <v>0.10587781396870258</v>
      </c>
      <c r="Z1920" s="17">
        <f t="shared" si="268"/>
        <v>0.59899722586439763</v>
      </c>
      <c r="AA1920" s="17">
        <f t="shared" si="269"/>
        <v>0.15573569251407005</v>
      </c>
      <c r="AB1920" s="17">
        <f t="shared" si="270"/>
        <v>0.1393892676528298</v>
      </c>
      <c r="AD1920" s="17">
        <v>160</v>
      </c>
      <c r="AE1920" s="17">
        <v>11</v>
      </c>
      <c r="AF1920" s="17">
        <f>SUMPRODUCT(Y1920:AB1920,'Coded Choice Data'!C1920:F1920)</f>
        <v>0.1393892676528298</v>
      </c>
      <c r="AG1920" s="17">
        <f t="shared" si="271"/>
        <v>-1.9704847731975417</v>
      </c>
    </row>
    <row r="1921" spans="9:33" x14ac:dyDescent="0.3">
      <c r="I1921" s="16">
        <v>160</v>
      </c>
      <c r="J1921" s="16">
        <v>12</v>
      </c>
      <c r="K1921" s="17">
        <f>SUMPRODUCT($A$2:$G$2,'Des Matrix All Tasks All Resp'!C1922:I1922)</f>
        <v>0.65706357561691719</v>
      </c>
      <c r="L1921" s="17">
        <f>SUMPRODUCT($A$2:$G$2,'Des Matrix All Tasks All Resp'!J1922:P1922)</f>
        <v>-0.8515711716844464</v>
      </c>
      <c r="M1921" s="17">
        <f>SUMPRODUCT($A$2:$G$2,'Des Matrix All Tasks All Resp'!Q1922:W1922)</f>
        <v>-0.69446976714678621</v>
      </c>
      <c r="N1921" s="17">
        <f>SUMPRODUCT($A$2:$G$2,'Des Matrix All Tasks All Resp'!X1922:AD1922)</f>
        <v>-0.79214457067197641</v>
      </c>
      <c r="P1921" s="17">
        <v>160</v>
      </c>
      <c r="Q1921" s="17">
        <v>12</v>
      </c>
      <c r="R1921" s="17">
        <f t="shared" si="263"/>
        <v>1.9291192963151294</v>
      </c>
      <c r="S1921" s="17">
        <f t="shared" si="264"/>
        <v>0.42674391698803016</v>
      </c>
      <c r="T1921" s="17">
        <f t="shared" si="265"/>
        <v>0.49933914382267025</v>
      </c>
      <c r="U1921" s="17">
        <f t="shared" si="266"/>
        <v>0.45287253595681493</v>
      </c>
      <c r="W1921" s="17">
        <v>160</v>
      </c>
      <c r="X1921" s="17">
        <v>12</v>
      </c>
      <c r="Y1921" s="17">
        <f t="shared" si="267"/>
        <v>0.58315466205103683</v>
      </c>
      <c r="Z1921" s="17">
        <f t="shared" si="268"/>
        <v>0.1290006819012392</v>
      </c>
      <c r="AA1921" s="17">
        <f t="shared" si="269"/>
        <v>0.15094553780109821</v>
      </c>
      <c r="AB1921" s="17">
        <f t="shared" si="270"/>
        <v>0.13689911824662579</v>
      </c>
      <c r="AD1921" s="17">
        <v>160</v>
      </c>
      <c r="AE1921" s="17">
        <v>12</v>
      </c>
      <c r="AF1921" s="17">
        <f>SUMPRODUCT(Y1921:AB1921,'Coded Choice Data'!C1921:F1921)</f>
        <v>0.15094553780109821</v>
      </c>
      <c r="AG1921" s="17">
        <f t="shared" si="271"/>
        <v>-1.890836184040658</v>
      </c>
    </row>
    <row r="1922" spans="9:33" x14ac:dyDescent="0.3">
      <c r="I1922" s="16">
        <v>161</v>
      </c>
      <c r="J1922" s="16">
        <v>1</v>
      </c>
      <c r="K1922" s="17">
        <f>SUMPRODUCT($A$2:$G$2,'Des Matrix All Tasks All Resp'!C1923:I1923)</f>
        <v>-0.69446976714678621</v>
      </c>
      <c r="L1922" s="17">
        <f>SUMPRODUCT($A$2:$G$2,'Des Matrix All Tasks All Resp'!J1923:P1923)</f>
        <v>-1.1975725696168413</v>
      </c>
      <c r="M1922" s="17">
        <f>SUMPRODUCT($A$2:$G$2,'Des Matrix All Tasks All Resp'!Q1923:W1923)</f>
        <v>0.66584189037001906</v>
      </c>
      <c r="N1922" s="17">
        <f>SUMPRODUCT($A$2:$G$2,'Des Matrix All Tasks All Resp'!X1923:AD1923)</f>
        <v>-0.79214457067197641</v>
      </c>
      <c r="P1922" s="17">
        <v>161</v>
      </c>
      <c r="Q1922" s="17">
        <v>1</v>
      </c>
      <c r="R1922" s="17">
        <f t="shared" si="263"/>
        <v>0.49933914382267025</v>
      </c>
      <c r="S1922" s="17">
        <f t="shared" si="264"/>
        <v>0.30192622799302171</v>
      </c>
      <c r="T1922" s="17">
        <f t="shared" si="265"/>
        <v>1.9461282584821706</v>
      </c>
      <c r="U1922" s="17">
        <f t="shared" si="266"/>
        <v>0.45287253595681493</v>
      </c>
      <c r="W1922" s="17">
        <v>161</v>
      </c>
      <c r="X1922" s="17">
        <v>1</v>
      </c>
      <c r="Y1922" s="17">
        <f t="shared" si="267"/>
        <v>0.15603050430241394</v>
      </c>
      <c r="Z1922" s="17">
        <f t="shared" si="268"/>
        <v>9.4344098992981823E-2</v>
      </c>
      <c r="AA1922" s="17">
        <f t="shared" si="269"/>
        <v>0.60811449966355624</v>
      </c>
      <c r="AB1922" s="17">
        <f t="shared" si="270"/>
        <v>0.14151089704104794</v>
      </c>
      <c r="AD1922" s="17">
        <v>161</v>
      </c>
      <c r="AE1922" s="17">
        <v>1</v>
      </c>
      <c r="AF1922" s="17">
        <f>SUMPRODUCT(Y1922:AB1922,'Coded Choice Data'!C1922:F1922)</f>
        <v>0.60811449966355624</v>
      </c>
      <c r="AG1922" s="17">
        <f t="shared" si="271"/>
        <v>-0.49739209293123748</v>
      </c>
    </row>
    <row r="1923" spans="9:33" x14ac:dyDescent="0.3">
      <c r="I1923" s="16">
        <v>161</v>
      </c>
      <c r="J1923" s="16">
        <v>2</v>
      </c>
      <c r="K1923" s="17">
        <f>SUMPRODUCT($A$2:$G$2,'Des Matrix All Tasks All Resp'!C1924:I1924)</f>
        <v>-0.29981689164942416</v>
      </c>
      <c r="L1923" s="17">
        <f>SUMPRODUCT($A$2:$G$2,'Des Matrix All Tasks All Resp'!J1924:P1924)</f>
        <v>0.65706357561691719</v>
      </c>
      <c r="M1923" s="17">
        <f>SUMPRODUCT($A$2:$G$2,'Des Matrix All Tasks All Resp'!Q1924:W1924)</f>
        <v>-1.0671293456207582</v>
      </c>
      <c r="N1923" s="17">
        <f>SUMPRODUCT($A$2:$G$2,'Des Matrix All Tasks All Resp'!X1924:AD1924)</f>
        <v>-0.79214457067197641</v>
      </c>
      <c r="P1923" s="17">
        <v>161</v>
      </c>
      <c r="Q1923" s="17">
        <v>2</v>
      </c>
      <c r="R1923" s="17">
        <f t="shared" ref="R1923:R1986" si="272">EXP(K1923)</f>
        <v>0.74095388310426558</v>
      </c>
      <c r="S1923" s="17">
        <f t="shared" ref="S1923:S1986" si="273">EXP(L1923)</f>
        <v>1.9291192963151294</v>
      </c>
      <c r="T1923" s="17">
        <f t="shared" ref="T1923:T1986" si="274">EXP(M1923)</f>
        <v>0.3439945909823911</v>
      </c>
      <c r="U1923" s="17">
        <f t="shared" ref="U1923:U1986" si="275">EXP(N1923)</f>
        <v>0.45287253595681493</v>
      </c>
      <c r="W1923" s="17">
        <v>161</v>
      </c>
      <c r="X1923" s="17">
        <v>2</v>
      </c>
      <c r="Y1923" s="17">
        <f t="shared" ref="Y1923:Y1986" si="276">R1923/SUM($R1923:$U1923)</f>
        <v>0.21371982717594143</v>
      </c>
      <c r="Z1923" s="17">
        <f t="shared" ref="Z1923:Z1986" si="277">S1923/SUM($R1923:$U1923)</f>
        <v>0.55643279833142645</v>
      </c>
      <c r="AA1923" s="17">
        <f t="shared" ref="AA1923:AA1986" si="278">T1923/SUM($R1923:$U1923)</f>
        <v>9.922137694481846E-2</v>
      </c>
      <c r="AB1923" s="17">
        <f t="shared" ref="AB1923:AB1986" si="279">U1923/SUM($R1923:$U1923)</f>
        <v>0.13062599754781365</v>
      </c>
      <c r="AD1923" s="17">
        <v>161</v>
      </c>
      <c r="AE1923" s="17">
        <v>2</v>
      </c>
      <c r="AF1923" s="17">
        <f>SUMPRODUCT(Y1923:AB1923,'Coded Choice Data'!C1923:F1923)</f>
        <v>0.55643279833142645</v>
      </c>
      <c r="AG1923" s="17">
        <f t="shared" ref="AG1923:AG1986" si="280">LN(AF1923)</f>
        <v>-0.58620887327365379</v>
      </c>
    </row>
    <row r="1924" spans="9:33" x14ac:dyDescent="0.3">
      <c r="I1924" s="16">
        <v>161</v>
      </c>
      <c r="J1924" s="16">
        <v>3</v>
      </c>
      <c r="K1924" s="17">
        <f>SUMPRODUCT($A$2:$G$2,'Des Matrix All Tasks All Resp'!C1925:I1925)</f>
        <v>1.3392610796480227</v>
      </c>
      <c r="L1924" s="17">
        <f>SUMPRODUCT($A$2:$G$2,'Des Matrix All Tasks All Resp'!J1925:P1925)</f>
        <v>-0.68125478487649804</v>
      </c>
      <c r="M1924" s="17">
        <f>SUMPRODUCT($A$2:$G$2,'Des Matrix All Tasks All Resp'!Q1925:W1925)</f>
        <v>-0.8515711716844464</v>
      </c>
      <c r="N1924" s="17">
        <f>SUMPRODUCT($A$2:$G$2,'Des Matrix All Tasks All Resp'!X1925:AD1925)</f>
        <v>-0.79214457067197641</v>
      </c>
      <c r="P1924" s="17">
        <v>161</v>
      </c>
      <c r="Q1924" s="17">
        <v>3</v>
      </c>
      <c r="R1924" s="17">
        <f t="shared" si="272"/>
        <v>3.8162225787435333</v>
      </c>
      <c r="S1924" s="17">
        <f t="shared" si="273"/>
        <v>0.50598169568907869</v>
      </c>
      <c r="T1924" s="17">
        <f t="shared" si="274"/>
        <v>0.42674391698803016</v>
      </c>
      <c r="U1924" s="17">
        <f t="shared" si="275"/>
        <v>0.45287253595681493</v>
      </c>
      <c r="W1924" s="17">
        <v>161</v>
      </c>
      <c r="X1924" s="17">
        <v>3</v>
      </c>
      <c r="Y1924" s="17">
        <f t="shared" si="276"/>
        <v>0.73363208360075771</v>
      </c>
      <c r="Z1924" s="17">
        <f t="shared" si="277"/>
        <v>9.7270114101793301E-2</v>
      </c>
      <c r="AA1924" s="17">
        <f t="shared" si="278"/>
        <v>8.2037413312237836E-2</v>
      </c>
      <c r="AB1924" s="17">
        <f t="shared" si="279"/>
        <v>8.7060388985211054E-2</v>
      </c>
      <c r="AD1924" s="17">
        <v>161</v>
      </c>
      <c r="AE1924" s="17">
        <v>3</v>
      </c>
      <c r="AF1924" s="17">
        <f>SUMPRODUCT(Y1924:AB1924,'Coded Choice Data'!C1924:F1924)</f>
        <v>8.2037413312237836E-2</v>
      </c>
      <c r="AG1924" s="17">
        <f t="shared" si="280"/>
        <v>-2.5005798758674453</v>
      </c>
    </row>
    <row r="1925" spans="9:33" x14ac:dyDescent="0.3">
      <c r="I1925" s="16">
        <v>161</v>
      </c>
      <c r="J1925" s="16">
        <v>4</v>
      </c>
      <c r="K1925" s="17">
        <f>SUMPRODUCT($A$2:$G$2,'Des Matrix All Tasks All Resp'!C1926:I1926)</f>
        <v>-0.8515711716844464</v>
      </c>
      <c r="L1925" s="17">
        <f>SUMPRODUCT($A$2:$G$2,'Des Matrix All Tasks All Resp'!J1926:P1926)</f>
        <v>-1.0671293456207582</v>
      </c>
      <c r="M1925" s="17">
        <f>SUMPRODUCT($A$2:$G$2,'Des Matrix All Tasks All Resp'!Q1926:W1926)</f>
        <v>-1.1975725696168413</v>
      </c>
      <c r="N1925" s="17">
        <f>SUMPRODUCT($A$2:$G$2,'Des Matrix All Tasks All Resp'!X1926:AD1926)</f>
        <v>-0.79214457067197641</v>
      </c>
      <c r="P1925" s="17">
        <v>161</v>
      </c>
      <c r="Q1925" s="17">
        <v>4</v>
      </c>
      <c r="R1925" s="17">
        <f t="shared" si="272"/>
        <v>0.42674391698803016</v>
      </c>
      <c r="S1925" s="17">
        <f t="shared" si="273"/>
        <v>0.3439945909823911</v>
      </c>
      <c r="T1925" s="17">
        <f t="shared" si="274"/>
        <v>0.30192622799302171</v>
      </c>
      <c r="U1925" s="17">
        <f t="shared" si="275"/>
        <v>0.45287253595681493</v>
      </c>
      <c r="W1925" s="17">
        <v>161</v>
      </c>
      <c r="X1925" s="17">
        <v>4</v>
      </c>
      <c r="Y1925" s="17">
        <f t="shared" si="276"/>
        <v>0.27973352394784146</v>
      </c>
      <c r="Z1925" s="17">
        <f t="shared" si="277"/>
        <v>0.22549078106062309</v>
      </c>
      <c r="AA1925" s="17">
        <f t="shared" si="278"/>
        <v>0.19791468458386108</v>
      </c>
      <c r="AB1925" s="17">
        <f t="shared" si="279"/>
        <v>0.29686101040767443</v>
      </c>
      <c r="AD1925" s="17">
        <v>161</v>
      </c>
      <c r="AE1925" s="17">
        <v>4</v>
      </c>
      <c r="AF1925" s="17">
        <f>SUMPRODUCT(Y1925:AB1925,'Coded Choice Data'!C1925:F1925)</f>
        <v>0.29686101040767443</v>
      </c>
      <c r="AG1925" s="17">
        <f t="shared" si="280"/>
        <v>-1.2144912281408544</v>
      </c>
    </row>
    <row r="1926" spans="9:33" x14ac:dyDescent="0.3">
      <c r="I1926" s="16">
        <v>161</v>
      </c>
      <c r="J1926" s="16">
        <v>5</v>
      </c>
      <c r="K1926" s="17">
        <f>SUMPRODUCT($A$2:$G$2,'Des Matrix All Tasks All Resp'!C1927:I1927)</f>
        <v>1.3392610796480227</v>
      </c>
      <c r="L1926" s="17">
        <f>SUMPRODUCT($A$2:$G$2,'Des Matrix All Tasks All Resp'!J1927:P1927)</f>
        <v>0.65706357561691719</v>
      </c>
      <c r="M1926" s="17">
        <f>SUMPRODUCT($A$2:$G$2,'Des Matrix All Tasks All Resp'!Q1927:W1927)</f>
        <v>0.66584189037001906</v>
      </c>
      <c r="N1926" s="17">
        <f>SUMPRODUCT($A$2:$G$2,'Des Matrix All Tasks All Resp'!X1927:AD1927)</f>
        <v>-0.79214457067197641</v>
      </c>
      <c r="P1926" s="17">
        <v>161</v>
      </c>
      <c r="Q1926" s="17">
        <v>5</v>
      </c>
      <c r="R1926" s="17">
        <f t="shared" si="272"/>
        <v>3.8162225787435333</v>
      </c>
      <c r="S1926" s="17">
        <f t="shared" si="273"/>
        <v>1.9291192963151294</v>
      </c>
      <c r="T1926" s="17">
        <f t="shared" si="274"/>
        <v>1.9461282584821706</v>
      </c>
      <c r="U1926" s="17">
        <f t="shared" si="275"/>
        <v>0.45287253595681493</v>
      </c>
      <c r="W1926" s="17">
        <v>161</v>
      </c>
      <c r="X1926" s="17">
        <v>5</v>
      </c>
      <c r="Y1926" s="17">
        <f t="shared" si="276"/>
        <v>0.46857342987741968</v>
      </c>
      <c r="Z1926" s="17">
        <f t="shared" si="277"/>
        <v>0.23686617503707263</v>
      </c>
      <c r="AA1926" s="17">
        <f t="shared" si="278"/>
        <v>0.23895461395194584</v>
      </c>
      <c r="AB1926" s="17">
        <f t="shared" si="279"/>
        <v>5.5605781133561828E-2</v>
      </c>
      <c r="AD1926" s="17">
        <v>161</v>
      </c>
      <c r="AE1926" s="17">
        <v>5</v>
      </c>
      <c r="AF1926" s="17">
        <f>SUMPRODUCT(Y1926:AB1926,'Coded Choice Data'!C1926:F1926)</f>
        <v>0.46857342987741968</v>
      </c>
      <c r="AG1926" s="17">
        <f t="shared" si="280"/>
        <v>-0.75806245558852292</v>
      </c>
    </row>
    <row r="1927" spans="9:33" x14ac:dyDescent="0.3">
      <c r="I1927" s="16">
        <v>161</v>
      </c>
      <c r="J1927" s="16">
        <v>6</v>
      </c>
      <c r="K1927" s="17">
        <f>SUMPRODUCT($A$2:$G$2,'Des Matrix All Tasks All Resp'!C1928:I1928)</f>
        <v>-0.68125478487649804</v>
      </c>
      <c r="L1927" s="17">
        <f>SUMPRODUCT($A$2:$G$2,'Des Matrix All Tasks All Resp'!J1928:P1928)</f>
        <v>-0.29981689164942416</v>
      </c>
      <c r="M1927" s="17">
        <f>SUMPRODUCT($A$2:$G$2,'Des Matrix All Tasks All Resp'!Q1928:W1928)</f>
        <v>-0.69446976714678621</v>
      </c>
      <c r="N1927" s="17">
        <f>SUMPRODUCT($A$2:$G$2,'Des Matrix All Tasks All Resp'!X1928:AD1928)</f>
        <v>-0.79214457067197641</v>
      </c>
      <c r="P1927" s="17">
        <v>161</v>
      </c>
      <c r="Q1927" s="17">
        <v>6</v>
      </c>
      <c r="R1927" s="17">
        <f t="shared" si="272"/>
        <v>0.50598169568907869</v>
      </c>
      <c r="S1927" s="17">
        <f t="shared" si="273"/>
        <v>0.74095388310426558</v>
      </c>
      <c r="T1927" s="17">
        <f t="shared" si="274"/>
        <v>0.49933914382267025</v>
      </c>
      <c r="U1927" s="17">
        <f t="shared" si="275"/>
        <v>0.45287253595681493</v>
      </c>
      <c r="W1927" s="17">
        <v>161</v>
      </c>
      <c r="X1927" s="17">
        <v>6</v>
      </c>
      <c r="Y1927" s="17">
        <f t="shared" si="276"/>
        <v>0.23008086144146769</v>
      </c>
      <c r="Z1927" s="17">
        <f t="shared" si="277"/>
        <v>0.33692781609591671</v>
      </c>
      <c r="AA1927" s="17">
        <f t="shared" si="278"/>
        <v>0.22706034890393112</v>
      </c>
      <c r="AB1927" s="17">
        <f t="shared" si="279"/>
        <v>0.20593097355868456</v>
      </c>
      <c r="AD1927" s="17">
        <v>161</v>
      </c>
      <c r="AE1927" s="17">
        <v>6</v>
      </c>
      <c r="AF1927" s="17">
        <f>SUMPRODUCT(Y1927:AB1927,'Coded Choice Data'!C1927:F1927)</f>
        <v>0.33692781609591671</v>
      </c>
      <c r="AG1927" s="17">
        <f t="shared" si="280"/>
        <v>-1.0878865671339988</v>
      </c>
    </row>
    <row r="1928" spans="9:33" x14ac:dyDescent="0.3">
      <c r="I1928" s="16">
        <v>161</v>
      </c>
      <c r="J1928" s="16">
        <v>7</v>
      </c>
      <c r="K1928" s="17">
        <f>SUMPRODUCT($A$2:$G$2,'Des Matrix All Tasks All Resp'!C1929:I1929)</f>
        <v>0.66584189037001906</v>
      </c>
      <c r="L1928" s="17">
        <f>SUMPRODUCT($A$2:$G$2,'Des Matrix All Tasks All Resp'!J1929:P1929)</f>
        <v>-0.8515711716844464</v>
      </c>
      <c r="M1928" s="17">
        <f>SUMPRODUCT($A$2:$G$2,'Des Matrix All Tasks All Resp'!Q1929:W1929)</f>
        <v>-0.29981689164942416</v>
      </c>
      <c r="N1928" s="17">
        <f>SUMPRODUCT($A$2:$G$2,'Des Matrix All Tasks All Resp'!X1929:AD1929)</f>
        <v>-0.79214457067197641</v>
      </c>
      <c r="P1928" s="17">
        <v>161</v>
      </c>
      <c r="Q1928" s="17">
        <v>7</v>
      </c>
      <c r="R1928" s="17">
        <f t="shared" si="272"/>
        <v>1.9461282584821706</v>
      </c>
      <c r="S1928" s="17">
        <f t="shared" si="273"/>
        <v>0.42674391698803016</v>
      </c>
      <c r="T1928" s="17">
        <f t="shared" si="274"/>
        <v>0.74095388310426558</v>
      </c>
      <c r="U1928" s="17">
        <f t="shared" si="275"/>
        <v>0.45287253595681493</v>
      </c>
      <c r="W1928" s="17">
        <v>161</v>
      </c>
      <c r="X1928" s="17">
        <v>7</v>
      </c>
      <c r="Y1928" s="17">
        <f t="shared" si="276"/>
        <v>0.54563855254439342</v>
      </c>
      <c r="Z1928" s="17">
        <f t="shared" si="277"/>
        <v>0.1196467561465229</v>
      </c>
      <c r="AA1928" s="17">
        <f t="shared" si="278"/>
        <v>0.20774221972115875</v>
      </c>
      <c r="AB1928" s="17">
        <f t="shared" si="279"/>
        <v>0.12697247158792493</v>
      </c>
      <c r="AD1928" s="17">
        <v>161</v>
      </c>
      <c r="AE1928" s="17">
        <v>7</v>
      </c>
      <c r="AF1928" s="17">
        <f>SUMPRODUCT(Y1928:AB1928,'Coded Choice Data'!C1928:F1928)</f>
        <v>0.54563855254439342</v>
      </c>
      <c r="AG1928" s="17">
        <f t="shared" si="280"/>
        <v>-0.60579851412740759</v>
      </c>
    </row>
    <row r="1929" spans="9:33" x14ac:dyDescent="0.3">
      <c r="I1929" s="16">
        <v>161</v>
      </c>
      <c r="J1929" s="16">
        <v>8</v>
      </c>
      <c r="K1929" s="17">
        <f>SUMPRODUCT($A$2:$G$2,'Des Matrix All Tasks All Resp'!C1930:I1930)</f>
        <v>-1.1975725696168413</v>
      </c>
      <c r="L1929" s="17">
        <f>SUMPRODUCT($A$2:$G$2,'Des Matrix All Tasks All Resp'!J1930:P1930)</f>
        <v>-0.68125478487649804</v>
      </c>
      <c r="M1929" s="17">
        <f>SUMPRODUCT($A$2:$G$2,'Des Matrix All Tasks All Resp'!Q1930:W1930)</f>
        <v>0.65706357561691719</v>
      </c>
      <c r="N1929" s="17">
        <f>SUMPRODUCT($A$2:$G$2,'Des Matrix All Tasks All Resp'!X1930:AD1930)</f>
        <v>-0.79214457067197641</v>
      </c>
      <c r="P1929" s="17">
        <v>161</v>
      </c>
      <c r="Q1929" s="17">
        <v>8</v>
      </c>
      <c r="R1929" s="17">
        <f t="shared" si="272"/>
        <v>0.30192622799302171</v>
      </c>
      <c r="S1929" s="17">
        <f t="shared" si="273"/>
        <v>0.50598169568907869</v>
      </c>
      <c r="T1929" s="17">
        <f t="shared" si="274"/>
        <v>1.9291192963151294</v>
      </c>
      <c r="U1929" s="17">
        <f t="shared" si="275"/>
        <v>0.45287253595681493</v>
      </c>
      <c r="W1929" s="17">
        <v>161</v>
      </c>
      <c r="X1929" s="17">
        <v>8</v>
      </c>
      <c r="Y1929" s="17">
        <f t="shared" si="276"/>
        <v>9.4650694721508805E-2</v>
      </c>
      <c r="Z1929" s="17">
        <f t="shared" si="277"/>
        <v>0.15861993617343256</v>
      </c>
      <c r="AA1929" s="17">
        <f t="shared" si="278"/>
        <v>0.60475859553716993</v>
      </c>
      <c r="AB1929" s="17">
        <f t="shared" si="279"/>
        <v>0.14197077356788865</v>
      </c>
      <c r="AD1929" s="17">
        <v>161</v>
      </c>
      <c r="AE1929" s="17">
        <v>8</v>
      </c>
      <c r="AF1929" s="17">
        <f>SUMPRODUCT(Y1929:AB1929,'Coded Choice Data'!C1929:F1929)</f>
        <v>9.4650694721508805E-2</v>
      </c>
      <c r="AG1929" s="17">
        <f t="shared" si="280"/>
        <v>-2.3575620614540189</v>
      </c>
    </row>
    <row r="1930" spans="9:33" x14ac:dyDescent="0.3">
      <c r="I1930" s="16">
        <v>161</v>
      </c>
      <c r="J1930" s="16">
        <v>9</v>
      </c>
      <c r="K1930" s="17">
        <f>SUMPRODUCT($A$2:$G$2,'Des Matrix All Tasks All Resp'!C1931:I1931)</f>
        <v>-1.0671293456207582</v>
      </c>
      <c r="L1930" s="17">
        <f>SUMPRODUCT($A$2:$G$2,'Des Matrix All Tasks All Resp'!J1931:P1931)</f>
        <v>-0.69446976714678621</v>
      </c>
      <c r="M1930" s="17">
        <f>SUMPRODUCT($A$2:$G$2,'Des Matrix All Tasks All Resp'!Q1931:W1931)</f>
        <v>1.3392610796480227</v>
      </c>
      <c r="N1930" s="17">
        <f>SUMPRODUCT($A$2:$G$2,'Des Matrix All Tasks All Resp'!X1931:AD1931)</f>
        <v>-0.79214457067197641</v>
      </c>
      <c r="P1930" s="17">
        <v>161</v>
      </c>
      <c r="Q1930" s="17">
        <v>9</v>
      </c>
      <c r="R1930" s="17">
        <f t="shared" si="272"/>
        <v>0.3439945909823911</v>
      </c>
      <c r="S1930" s="17">
        <f t="shared" si="273"/>
        <v>0.49933914382267025</v>
      </c>
      <c r="T1930" s="17">
        <f t="shared" si="274"/>
        <v>3.8162225787435333</v>
      </c>
      <c r="U1930" s="17">
        <f t="shared" si="275"/>
        <v>0.45287253595681493</v>
      </c>
      <c r="W1930" s="17">
        <v>161</v>
      </c>
      <c r="X1930" s="17">
        <v>9</v>
      </c>
      <c r="Y1930" s="17">
        <f t="shared" si="276"/>
        <v>6.7285941987372616E-2</v>
      </c>
      <c r="Z1930" s="17">
        <f t="shared" si="277"/>
        <v>9.7671607473026778E-2</v>
      </c>
      <c r="AA1930" s="17">
        <f t="shared" si="278"/>
        <v>0.7464597926116322</v>
      </c>
      <c r="AB1930" s="17">
        <f t="shared" si="279"/>
        <v>8.8582657927968433E-2</v>
      </c>
      <c r="AD1930" s="17">
        <v>161</v>
      </c>
      <c r="AE1930" s="17">
        <v>9</v>
      </c>
      <c r="AF1930" s="17">
        <f>SUMPRODUCT(Y1930:AB1930,'Coded Choice Data'!C1930:F1930)</f>
        <v>6.7285941987372616E-2</v>
      </c>
      <c r="AG1930" s="17">
        <f t="shared" si="280"/>
        <v>-2.6988039499256793</v>
      </c>
    </row>
    <row r="1931" spans="9:33" x14ac:dyDescent="0.3">
      <c r="I1931" s="16">
        <v>161</v>
      </c>
      <c r="J1931" s="16">
        <v>10</v>
      </c>
      <c r="K1931" s="17">
        <f>SUMPRODUCT($A$2:$G$2,'Des Matrix All Tasks All Resp'!C1932:I1932)</f>
        <v>-0.29981689164942416</v>
      </c>
      <c r="L1931" s="17">
        <f>SUMPRODUCT($A$2:$G$2,'Des Matrix All Tasks All Resp'!J1932:P1932)</f>
        <v>1.3392610796480227</v>
      </c>
      <c r="M1931" s="17">
        <f>SUMPRODUCT($A$2:$G$2,'Des Matrix All Tasks All Resp'!Q1932:W1932)</f>
        <v>-1.1975725696168413</v>
      </c>
      <c r="N1931" s="17">
        <f>SUMPRODUCT($A$2:$G$2,'Des Matrix All Tasks All Resp'!X1932:AD1932)</f>
        <v>-0.79214457067197641</v>
      </c>
      <c r="P1931" s="17">
        <v>161</v>
      </c>
      <c r="Q1931" s="17">
        <v>10</v>
      </c>
      <c r="R1931" s="17">
        <f t="shared" si="272"/>
        <v>0.74095388310426558</v>
      </c>
      <c r="S1931" s="17">
        <f t="shared" si="273"/>
        <v>3.8162225787435333</v>
      </c>
      <c r="T1931" s="17">
        <f t="shared" si="274"/>
        <v>0.30192622799302171</v>
      </c>
      <c r="U1931" s="17">
        <f t="shared" si="275"/>
        <v>0.45287253595681493</v>
      </c>
      <c r="W1931" s="17">
        <v>161</v>
      </c>
      <c r="X1931" s="17">
        <v>10</v>
      </c>
      <c r="Y1931" s="17">
        <f t="shared" si="276"/>
        <v>0.13948745082729661</v>
      </c>
      <c r="Z1931" s="17">
        <f t="shared" si="277"/>
        <v>0.71841874566922448</v>
      </c>
      <c r="AA1931" s="17">
        <f t="shared" si="278"/>
        <v>5.6838786921805544E-2</v>
      </c>
      <c r="AB1931" s="17">
        <f t="shared" si="279"/>
        <v>8.525501658167324E-2</v>
      </c>
      <c r="AD1931" s="17">
        <v>161</v>
      </c>
      <c r="AE1931" s="17">
        <v>10</v>
      </c>
      <c r="AF1931" s="17">
        <f>SUMPRODUCT(Y1931:AB1931,'Coded Choice Data'!C1931:F1931)</f>
        <v>0.71841874566922448</v>
      </c>
      <c r="AG1931" s="17">
        <f t="shared" si="280"/>
        <v>-0.33070266869701831</v>
      </c>
    </row>
    <row r="1932" spans="9:33" x14ac:dyDescent="0.3">
      <c r="I1932" s="16">
        <v>161</v>
      </c>
      <c r="J1932" s="16">
        <v>11</v>
      </c>
      <c r="K1932" s="17">
        <f>SUMPRODUCT($A$2:$G$2,'Des Matrix All Tasks All Resp'!C1933:I1933)</f>
        <v>-1.0671293456207582</v>
      </c>
      <c r="L1932" s="17">
        <f>SUMPRODUCT($A$2:$G$2,'Des Matrix All Tasks All Resp'!J1933:P1933)</f>
        <v>0.66584189037001906</v>
      </c>
      <c r="M1932" s="17">
        <f>SUMPRODUCT($A$2:$G$2,'Des Matrix All Tasks All Resp'!Q1933:W1933)</f>
        <v>-0.68125478487649804</v>
      </c>
      <c r="N1932" s="17">
        <f>SUMPRODUCT($A$2:$G$2,'Des Matrix All Tasks All Resp'!X1933:AD1933)</f>
        <v>-0.79214457067197641</v>
      </c>
      <c r="P1932" s="17">
        <v>161</v>
      </c>
      <c r="Q1932" s="17">
        <v>11</v>
      </c>
      <c r="R1932" s="17">
        <f t="shared" si="272"/>
        <v>0.3439945909823911</v>
      </c>
      <c r="S1932" s="17">
        <f t="shared" si="273"/>
        <v>1.9461282584821706</v>
      </c>
      <c r="T1932" s="17">
        <f t="shared" si="274"/>
        <v>0.50598169568907869</v>
      </c>
      <c r="U1932" s="17">
        <f t="shared" si="275"/>
        <v>0.45287253595681493</v>
      </c>
      <c r="W1932" s="17">
        <v>161</v>
      </c>
      <c r="X1932" s="17">
        <v>11</v>
      </c>
      <c r="Y1932" s="17">
        <f t="shared" si="276"/>
        <v>0.10587781396870258</v>
      </c>
      <c r="Z1932" s="17">
        <f t="shared" si="277"/>
        <v>0.59899722586439763</v>
      </c>
      <c r="AA1932" s="17">
        <f t="shared" si="278"/>
        <v>0.15573569251407005</v>
      </c>
      <c r="AB1932" s="17">
        <f t="shared" si="279"/>
        <v>0.1393892676528298</v>
      </c>
      <c r="AD1932" s="17">
        <v>161</v>
      </c>
      <c r="AE1932" s="17">
        <v>11</v>
      </c>
      <c r="AF1932" s="17">
        <f>SUMPRODUCT(Y1932:AB1932,'Coded Choice Data'!C1932:F1932)</f>
        <v>0.59899722586439763</v>
      </c>
      <c r="AG1932" s="17">
        <f t="shared" si="280"/>
        <v>-0.51249831215554631</v>
      </c>
    </row>
    <row r="1933" spans="9:33" x14ac:dyDescent="0.3">
      <c r="I1933" s="16">
        <v>161</v>
      </c>
      <c r="J1933" s="16">
        <v>12</v>
      </c>
      <c r="K1933" s="17">
        <f>SUMPRODUCT($A$2:$G$2,'Des Matrix All Tasks All Resp'!C1934:I1934)</f>
        <v>0.65706357561691719</v>
      </c>
      <c r="L1933" s="17">
        <f>SUMPRODUCT($A$2:$G$2,'Des Matrix All Tasks All Resp'!J1934:P1934)</f>
        <v>-0.8515711716844464</v>
      </c>
      <c r="M1933" s="17">
        <f>SUMPRODUCT($A$2:$G$2,'Des Matrix All Tasks All Resp'!Q1934:W1934)</f>
        <v>-0.69446976714678621</v>
      </c>
      <c r="N1933" s="17">
        <f>SUMPRODUCT($A$2:$G$2,'Des Matrix All Tasks All Resp'!X1934:AD1934)</f>
        <v>-0.79214457067197641</v>
      </c>
      <c r="P1933" s="17">
        <v>161</v>
      </c>
      <c r="Q1933" s="17">
        <v>12</v>
      </c>
      <c r="R1933" s="17">
        <f t="shared" si="272"/>
        <v>1.9291192963151294</v>
      </c>
      <c r="S1933" s="17">
        <f t="shared" si="273"/>
        <v>0.42674391698803016</v>
      </c>
      <c r="T1933" s="17">
        <f t="shared" si="274"/>
        <v>0.49933914382267025</v>
      </c>
      <c r="U1933" s="17">
        <f t="shared" si="275"/>
        <v>0.45287253595681493</v>
      </c>
      <c r="W1933" s="17">
        <v>161</v>
      </c>
      <c r="X1933" s="17">
        <v>12</v>
      </c>
      <c r="Y1933" s="17">
        <f t="shared" si="276"/>
        <v>0.58315466205103683</v>
      </c>
      <c r="Z1933" s="17">
        <f t="shared" si="277"/>
        <v>0.1290006819012392</v>
      </c>
      <c r="AA1933" s="17">
        <f t="shared" si="278"/>
        <v>0.15094553780109821</v>
      </c>
      <c r="AB1933" s="17">
        <f t="shared" si="279"/>
        <v>0.13689911824662579</v>
      </c>
      <c r="AD1933" s="17">
        <v>161</v>
      </c>
      <c r="AE1933" s="17">
        <v>12</v>
      </c>
      <c r="AF1933" s="17">
        <f>SUMPRODUCT(Y1933:AB1933,'Coded Choice Data'!C1933:F1933)</f>
        <v>0.15094553780109821</v>
      </c>
      <c r="AG1933" s="17">
        <f t="shared" si="280"/>
        <v>-1.890836184040658</v>
      </c>
    </row>
    <row r="1934" spans="9:33" x14ac:dyDescent="0.3">
      <c r="I1934" s="16">
        <v>162</v>
      </c>
      <c r="J1934" s="16">
        <v>1</v>
      </c>
      <c r="K1934" s="17">
        <f>SUMPRODUCT($A$2:$G$2,'Des Matrix All Tasks All Resp'!C1935:I1935)</f>
        <v>-0.69446976714678621</v>
      </c>
      <c r="L1934" s="17">
        <f>SUMPRODUCT($A$2:$G$2,'Des Matrix All Tasks All Resp'!J1935:P1935)</f>
        <v>-1.1975725696168413</v>
      </c>
      <c r="M1934" s="17">
        <f>SUMPRODUCT($A$2:$G$2,'Des Matrix All Tasks All Resp'!Q1935:W1935)</f>
        <v>0.66584189037001906</v>
      </c>
      <c r="N1934" s="17">
        <f>SUMPRODUCT($A$2:$G$2,'Des Matrix All Tasks All Resp'!X1935:AD1935)</f>
        <v>-0.79214457067197641</v>
      </c>
      <c r="P1934" s="17">
        <v>162</v>
      </c>
      <c r="Q1934" s="17">
        <v>1</v>
      </c>
      <c r="R1934" s="17">
        <f t="shared" si="272"/>
        <v>0.49933914382267025</v>
      </c>
      <c r="S1934" s="17">
        <f t="shared" si="273"/>
        <v>0.30192622799302171</v>
      </c>
      <c r="T1934" s="17">
        <f t="shared" si="274"/>
        <v>1.9461282584821706</v>
      </c>
      <c r="U1934" s="17">
        <f t="shared" si="275"/>
        <v>0.45287253595681493</v>
      </c>
      <c r="W1934" s="17">
        <v>162</v>
      </c>
      <c r="X1934" s="17">
        <v>1</v>
      </c>
      <c r="Y1934" s="17">
        <f t="shared" si="276"/>
        <v>0.15603050430241394</v>
      </c>
      <c r="Z1934" s="17">
        <f t="shared" si="277"/>
        <v>9.4344098992981823E-2</v>
      </c>
      <c r="AA1934" s="17">
        <f t="shared" si="278"/>
        <v>0.60811449966355624</v>
      </c>
      <c r="AB1934" s="17">
        <f t="shared" si="279"/>
        <v>0.14151089704104794</v>
      </c>
      <c r="AD1934" s="17">
        <v>162</v>
      </c>
      <c r="AE1934" s="17">
        <v>1</v>
      </c>
      <c r="AF1934" s="17">
        <f>SUMPRODUCT(Y1934:AB1934,'Coded Choice Data'!C1934:F1934)</f>
        <v>0.60811449966355624</v>
      </c>
      <c r="AG1934" s="17">
        <f t="shared" si="280"/>
        <v>-0.49739209293123748</v>
      </c>
    </row>
    <row r="1935" spans="9:33" x14ac:dyDescent="0.3">
      <c r="I1935" s="16">
        <v>162</v>
      </c>
      <c r="J1935" s="16">
        <v>2</v>
      </c>
      <c r="K1935" s="17">
        <f>SUMPRODUCT($A$2:$G$2,'Des Matrix All Tasks All Resp'!C1936:I1936)</f>
        <v>-0.29981689164942416</v>
      </c>
      <c r="L1935" s="17">
        <f>SUMPRODUCT($A$2:$G$2,'Des Matrix All Tasks All Resp'!J1936:P1936)</f>
        <v>0.65706357561691719</v>
      </c>
      <c r="M1935" s="17">
        <f>SUMPRODUCT($A$2:$G$2,'Des Matrix All Tasks All Resp'!Q1936:W1936)</f>
        <v>-1.0671293456207582</v>
      </c>
      <c r="N1935" s="17">
        <f>SUMPRODUCT($A$2:$G$2,'Des Matrix All Tasks All Resp'!X1936:AD1936)</f>
        <v>-0.79214457067197641</v>
      </c>
      <c r="P1935" s="17">
        <v>162</v>
      </c>
      <c r="Q1935" s="17">
        <v>2</v>
      </c>
      <c r="R1935" s="17">
        <f t="shared" si="272"/>
        <v>0.74095388310426558</v>
      </c>
      <c r="S1935" s="17">
        <f t="shared" si="273"/>
        <v>1.9291192963151294</v>
      </c>
      <c r="T1935" s="17">
        <f t="shared" si="274"/>
        <v>0.3439945909823911</v>
      </c>
      <c r="U1935" s="17">
        <f t="shared" si="275"/>
        <v>0.45287253595681493</v>
      </c>
      <c r="W1935" s="17">
        <v>162</v>
      </c>
      <c r="X1935" s="17">
        <v>2</v>
      </c>
      <c r="Y1935" s="17">
        <f t="shared" si="276"/>
        <v>0.21371982717594143</v>
      </c>
      <c r="Z1935" s="17">
        <f t="shared" si="277"/>
        <v>0.55643279833142645</v>
      </c>
      <c r="AA1935" s="17">
        <f t="shared" si="278"/>
        <v>9.922137694481846E-2</v>
      </c>
      <c r="AB1935" s="17">
        <f t="shared" si="279"/>
        <v>0.13062599754781365</v>
      </c>
      <c r="AD1935" s="17">
        <v>162</v>
      </c>
      <c r="AE1935" s="17">
        <v>2</v>
      </c>
      <c r="AF1935" s="17">
        <f>SUMPRODUCT(Y1935:AB1935,'Coded Choice Data'!C1935:F1935)</f>
        <v>0.55643279833142645</v>
      </c>
      <c r="AG1935" s="17">
        <f t="shared" si="280"/>
        <v>-0.58620887327365379</v>
      </c>
    </row>
    <row r="1936" spans="9:33" x14ac:dyDescent="0.3">
      <c r="I1936" s="16">
        <v>162</v>
      </c>
      <c r="J1936" s="16">
        <v>3</v>
      </c>
      <c r="K1936" s="17">
        <f>SUMPRODUCT($A$2:$G$2,'Des Matrix All Tasks All Resp'!C1937:I1937)</f>
        <v>1.3392610796480227</v>
      </c>
      <c r="L1936" s="17">
        <f>SUMPRODUCT($A$2:$G$2,'Des Matrix All Tasks All Resp'!J1937:P1937)</f>
        <v>-0.68125478487649804</v>
      </c>
      <c r="M1936" s="17">
        <f>SUMPRODUCT($A$2:$G$2,'Des Matrix All Tasks All Resp'!Q1937:W1937)</f>
        <v>-0.8515711716844464</v>
      </c>
      <c r="N1936" s="17">
        <f>SUMPRODUCT($A$2:$G$2,'Des Matrix All Tasks All Resp'!X1937:AD1937)</f>
        <v>-0.79214457067197641</v>
      </c>
      <c r="P1936" s="17">
        <v>162</v>
      </c>
      <c r="Q1936" s="17">
        <v>3</v>
      </c>
      <c r="R1936" s="17">
        <f t="shared" si="272"/>
        <v>3.8162225787435333</v>
      </c>
      <c r="S1936" s="17">
        <f t="shared" si="273"/>
        <v>0.50598169568907869</v>
      </c>
      <c r="T1936" s="17">
        <f t="shared" si="274"/>
        <v>0.42674391698803016</v>
      </c>
      <c r="U1936" s="17">
        <f t="shared" si="275"/>
        <v>0.45287253595681493</v>
      </c>
      <c r="W1936" s="17">
        <v>162</v>
      </c>
      <c r="X1936" s="17">
        <v>3</v>
      </c>
      <c r="Y1936" s="17">
        <f t="shared" si="276"/>
        <v>0.73363208360075771</v>
      </c>
      <c r="Z1936" s="17">
        <f t="shared" si="277"/>
        <v>9.7270114101793301E-2</v>
      </c>
      <c r="AA1936" s="17">
        <f t="shared" si="278"/>
        <v>8.2037413312237836E-2</v>
      </c>
      <c r="AB1936" s="17">
        <f t="shared" si="279"/>
        <v>8.7060388985211054E-2</v>
      </c>
      <c r="AD1936" s="17">
        <v>162</v>
      </c>
      <c r="AE1936" s="17">
        <v>3</v>
      </c>
      <c r="AF1936" s="17">
        <f>SUMPRODUCT(Y1936:AB1936,'Coded Choice Data'!C1936:F1936)</f>
        <v>0.73363208360075771</v>
      </c>
      <c r="AG1936" s="17">
        <f t="shared" si="280"/>
        <v>-0.30974762453497645</v>
      </c>
    </row>
    <row r="1937" spans="9:33" x14ac:dyDescent="0.3">
      <c r="I1937" s="16">
        <v>162</v>
      </c>
      <c r="J1937" s="16">
        <v>4</v>
      </c>
      <c r="K1937" s="17">
        <f>SUMPRODUCT($A$2:$G$2,'Des Matrix All Tasks All Resp'!C1938:I1938)</f>
        <v>-0.8515711716844464</v>
      </c>
      <c r="L1937" s="17">
        <f>SUMPRODUCT($A$2:$G$2,'Des Matrix All Tasks All Resp'!J1938:P1938)</f>
        <v>-1.0671293456207582</v>
      </c>
      <c r="M1937" s="17">
        <f>SUMPRODUCT($A$2:$G$2,'Des Matrix All Tasks All Resp'!Q1938:W1938)</f>
        <v>-1.1975725696168413</v>
      </c>
      <c r="N1937" s="17">
        <f>SUMPRODUCT($A$2:$G$2,'Des Matrix All Tasks All Resp'!X1938:AD1938)</f>
        <v>-0.79214457067197641</v>
      </c>
      <c r="P1937" s="17">
        <v>162</v>
      </c>
      <c r="Q1937" s="17">
        <v>4</v>
      </c>
      <c r="R1937" s="17">
        <f t="shared" si="272"/>
        <v>0.42674391698803016</v>
      </c>
      <c r="S1937" s="17">
        <f t="shared" si="273"/>
        <v>0.3439945909823911</v>
      </c>
      <c r="T1937" s="17">
        <f t="shared" si="274"/>
        <v>0.30192622799302171</v>
      </c>
      <c r="U1937" s="17">
        <f t="shared" si="275"/>
        <v>0.45287253595681493</v>
      </c>
      <c r="W1937" s="17">
        <v>162</v>
      </c>
      <c r="X1937" s="17">
        <v>4</v>
      </c>
      <c r="Y1937" s="17">
        <f t="shared" si="276"/>
        <v>0.27973352394784146</v>
      </c>
      <c r="Z1937" s="17">
        <f t="shared" si="277"/>
        <v>0.22549078106062309</v>
      </c>
      <c r="AA1937" s="17">
        <f t="shared" si="278"/>
        <v>0.19791468458386108</v>
      </c>
      <c r="AB1937" s="17">
        <f t="shared" si="279"/>
        <v>0.29686101040767443</v>
      </c>
      <c r="AD1937" s="17">
        <v>162</v>
      </c>
      <c r="AE1937" s="17">
        <v>4</v>
      </c>
      <c r="AF1937" s="17">
        <f>SUMPRODUCT(Y1937:AB1937,'Coded Choice Data'!C1937:F1937)</f>
        <v>0.29686101040767443</v>
      </c>
      <c r="AG1937" s="17">
        <f t="shared" si="280"/>
        <v>-1.2144912281408544</v>
      </c>
    </row>
    <row r="1938" spans="9:33" x14ac:dyDescent="0.3">
      <c r="I1938" s="16">
        <v>162</v>
      </c>
      <c r="J1938" s="16">
        <v>5</v>
      </c>
      <c r="K1938" s="17">
        <f>SUMPRODUCT($A$2:$G$2,'Des Matrix All Tasks All Resp'!C1939:I1939)</f>
        <v>1.3392610796480227</v>
      </c>
      <c r="L1938" s="17">
        <f>SUMPRODUCT($A$2:$G$2,'Des Matrix All Tasks All Resp'!J1939:P1939)</f>
        <v>0.65706357561691719</v>
      </c>
      <c r="M1938" s="17">
        <f>SUMPRODUCT($A$2:$G$2,'Des Matrix All Tasks All Resp'!Q1939:W1939)</f>
        <v>0.66584189037001906</v>
      </c>
      <c r="N1938" s="17">
        <f>SUMPRODUCT($A$2:$G$2,'Des Matrix All Tasks All Resp'!X1939:AD1939)</f>
        <v>-0.79214457067197641</v>
      </c>
      <c r="P1938" s="17">
        <v>162</v>
      </c>
      <c r="Q1938" s="17">
        <v>5</v>
      </c>
      <c r="R1938" s="17">
        <f t="shared" si="272"/>
        <v>3.8162225787435333</v>
      </c>
      <c r="S1938" s="17">
        <f t="shared" si="273"/>
        <v>1.9291192963151294</v>
      </c>
      <c r="T1938" s="17">
        <f t="shared" si="274"/>
        <v>1.9461282584821706</v>
      </c>
      <c r="U1938" s="17">
        <f t="shared" si="275"/>
        <v>0.45287253595681493</v>
      </c>
      <c r="W1938" s="17">
        <v>162</v>
      </c>
      <c r="X1938" s="17">
        <v>5</v>
      </c>
      <c r="Y1938" s="17">
        <f t="shared" si="276"/>
        <v>0.46857342987741968</v>
      </c>
      <c r="Z1938" s="17">
        <f t="shared" si="277"/>
        <v>0.23686617503707263</v>
      </c>
      <c r="AA1938" s="17">
        <f t="shared" si="278"/>
        <v>0.23895461395194584</v>
      </c>
      <c r="AB1938" s="17">
        <f t="shared" si="279"/>
        <v>5.5605781133561828E-2</v>
      </c>
      <c r="AD1938" s="17">
        <v>162</v>
      </c>
      <c r="AE1938" s="17">
        <v>5</v>
      </c>
      <c r="AF1938" s="17">
        <f>SUMPRODUCT(Y1938:AB1938,'Coded Choice Data'!C1938:F1938)</f>
        <v>0.23686617503707263</v>
      </c>
      <c r="AG1938" s="17">
        <f t="shared" si="280"/>
        <v>-1.4402599596196284</v>
      </c>
    </row>
    <row r="1939" spans="9:33" x14ac:dyDescent="0.3">
      <c r="I1939" s="16">
        <v>162</v>
      </c>
      <c r="J1939" s="16">
        <v>6</v>
      </c>
      <c r="K1939" s="17">
        <f>SUMPRODUCT($A$2:$G$2,'Des Matrix All Tasks All Resp'!C1940:I1940)</f>
        <v>-0.68125478487649804</v>
      </c>
      <c r="L1939" s="17">
        <f>SUMPRODUCT($A$2:$G$2,'Des Matrix All Tasks All Resp'!J1940:P1940)</f>
        <v>-0.29981689164942416</v>
      </c>
      <c r="M1939" s="17">
        <f>SUMPRODUCT($A$2:$G$2,'Des Matrix All Tasks All Resp'!Q1940:W1940)</f>
        <v>-0.69446976714678621</v>
      </c>
      <c r="N1939" s="17">
        <f>SUMPRODUCT($A$2:$G$2,'Des Matrix All Tasks All Resp'!X1940:AD1940)</f>
        <v>-0.79214457067197641</v>
      </c>
      <c r="P1939" s="17">
        <v>162</v>
      </c>
      <c r="Q1939" s="17">
        <v>6</v>
      </c>
      <c r="R1939" s="17">
        <f t="shared" si="272"/>
        <v>0.50598169568907869</v>
      </c>
      <c r="S1939" s="17">
        <f t="shared" si="273"/>
        <v>0.74095388310426558</v>
      </c>
      <c r="T1939" s="17">
        <f t="shared" si="274"/>
        <v>0.49933914382267025</v>
      </c>
      <c r="U1939" s="17">
        <f t="shared" si="275"/>
        <v>0.45287253595681493</v>
      </c>
      <c r="W1939" s="17">
        <v>162</v>
      </c>
      <c r="X1939" s="17">
        <v>6</v>
      </c>
      <c r="Y1939" s="17">
        <f t="shared" si="276"/>
        <v>0.23008086144146769</v>
      </c>
      <c r="Z1939" s="17">
        <f t="shared" si="277"/>
        <v>0.33692781609591671</v>
      </c>
      <c r="AA1939" s="17">
        <f t="shared" si="278"/>
        <v>0.22706034890393112</v>
      </c>
      <c r="AB1939" s="17">
        <f t="shared" si="279"/>
        <v>0.20593097355868456</v>
      </c>
      <c r="AD1939" s="17">
        <v>162</v>
      </c>
      <c r="AE1939" s="17">
        <v>6</v>
      </c>
      <c r="AF1939" s="17">
        <f>SUMPRODUCT(Y1939:AB1939,'Coded Choice Data'!C1939:F1939)</f>
        <v>0.23008086144146769</v>
      </c>
      <c r="AG1939" s="17">
        <f t="shared" si="280"/>
        <v>-1.4693244603610727</v>
      </c>
    </row>
    <row r="1940" spans="9:33" x14ac:dyDescent="0.3">
      <c r="I1940" s="16">
        <v>162</v>
      </c>
      <c r="J1940" s="16">
        <v>7</v>
      </c>
      <c r="K1940" s="17">
        <f>SUMPRODUCT($A$2:$G$2,'Des Matrix All Tasks All Resp'!C1941:I1941)</f>
        <v>0.66584189037001906</v>
      </c>
      <c r="L1940" s="17">
        <f>SUMPRODUCT($A$2:$G$2,'Des Matrix All Tasks All Resp'!J1941:P1941)</f>
        <v>-0.8515711716844464</v>
      </c>
      <c r="M1940" s="17">
        <f>SUMPRODUCT($A$2:$G$2,'Des Matrix All Tasks All Resp'!Q1941:W1941)</f>
        <v>-0.29981689164942416</v>
      </c>
      <c r="N1940" s="17">
        <f>SUMPRODUCT($A$2:$G$2,'Des Matrix All Tasks All Resp'!X1941:AD1941)</f>
        <v>-0.79214457067197641</v>
      </c>
      <c r="P1940" s="17">
        <v>162</v>
      </c>
      <c r="Q1940" s="17">
        <v>7</v>
      </c>
      <c r="R1940" s="17">
        <f t="shared" si="272"/>
        <v>1.9461282584821706</v>
      </c>
      <c r="S1940" s="17">
        <f t="shared" si="273"/>
        <v>0.42674391698803016</v>
      </c>
      <c r="T1940" s="17">
        <f t="shared" si="274"/>
        <v>0.74095388310426558</v>
      </c>
      <c r="U1940" s="17">
        <f t="shared" si="275"/>
        <v>0.45287253595681493</v>
      </c>
      <c r="W1940" s="17">
        <v>162</v>
      </c>
      <c r="X1940" s="17">
        <v>7</v>
      </c>
      <c r="Y1940" s="17">
        <f t="shared" si="276"/>
        <v>0.54563855254439342</v>
      </c>
      <c r="Z1940" s="17">
        <f t="shared" si="277"/>
        <v>0.1196467561465229</v>
      </c>
      <c r="AA1940" s="17">
        <f t="shared" si="278"/>
        <v>0.20774221972115875</v>
      </c>
      <c r="AB1940" s="17">
        <f t="shared" si="279"/>
        <v>0.12697247158792493</v>
      </c>
      <c r="AD1940" s="17">
        <v>162</v>
      </c>
      <c r="AE1940" s="17">
        <v>7</v>
      </c>
      <c r="AF1940" s="17">
        <f>SUMPRODUCT(Y1940:AB1940,'Coded Choice Data'!C1940:F1940)</f>
        <v>0.12697247158792493</v>
      </c>
      <c r="AG1940" s="17">
        <f t="shared" si="280"/>
        <v>-2.0637849751694031</v>
      </c>
    </row>
    <row r="1941" spans="9:33" x14ac:dyDescent="0.3">
      <c r="I1941" s="16">
        <v>162</v>
      </c>
      <c r="J1941" s="16">
        <v>8</v>
      </c>
      <c r="K1941" s="17">
        <f>SUMPRODUCT($A$2:$G$2,'Des Matrix All Tasks All Resp'!C1942:I1942)</f>
        <v>-1.1975725696168413</v>
      </c>
      <c r="L1941" s="17">
        <f>SUMPRODUCT($A$2:$G$2,'Des Matrix All Tasks All Resp'!J1942:P1942)</f>
        <v>-0.68125478487649804</v>
      </c>
      <c r="M1941" s="17">
        <f>SUMPRODUCT($A$2:$G$2,'Des Matrix All Tasks All Resp'!Q1942:W1942)</f>
        <v>0.65706357561691719</v>
      </c>
      <c r="N1941" s="17">
        <f>SUMPRODUCT($A$2:$G$2,'Des Matrix All Tasks All Resp'!X1942:AD1942)</f>
        <v>-0.79214457067197641</v>
      </c>
      <c r="P1941" s="17">
        <v>162</v>
      </c>
      <c r="Q1941" s="17">
        <v>8</v>
      </c>
      <c r="R1941" s="17">
        <f t="shared" si="272"/>
        <v>0.30192622799302171</v>
      </c>
      <c r="S1941" s="17">
        <f t="shared" si="273"/>
        <v>0.50598169568907869</v>
      </c>
      <c r="T1941" s="17">
        <f t="shared" si="274"/>
        <v>1.9291192963151294</v>
      </c>
      <c r="U1941" s="17">
        <f t="shared" si="275"/>
        <v>0.45287253595681493</v>
      </c>
      <c r="W1941" s="17">
        <v>162</v>
      </c>
      <c r="X1941" s="17">
        <v>8</v>
      </c>
      <c r="Y1941" s="17">
        <f t="shared" si="276"/>
        <v>9.4650694721508805E-2</v>
      </c>
      <c r="Z1941" s="17">
        <f t="shared" si="277"/>
        <v>0.15861993617343256</v>
      </c>
      <c r="AA1941" s="17">
        <f t="shared" si="278"/>
        <v>0.60475859553716993</v>
      </c>
      <c r="AB1941" s="17">
        <f t="shared" si="279"/>
        <v>0.14197077356788865</v>
      </c>
      <c r="AD1941" s="17">
        <v>162</v>
      </c>
      <c r="AE1941" s="17">
        <v>8</v>
      </c>
      <c r="AF1941" s="17">
        <f>SUMPRODUCT(Y1941:AB1941,'Coded Choice Data'!C1941:F1941)</f>
        <v>0.60475859553716993</v>
      </c>
      <c r="AG1941" s="17">
        <f t="shared" si="280"/>
        <v>-0.5029259162202605</v>
      </c>
    </row>
    <row r="1942" spans="9:33" x14ac:dyDescent="0.3">
      <c r="I1942" s="16">
        <v>162</v>
      </c>
      <c r="J1942" s="16">
        <v>9</v>
      </c>
      <c r="K1942" s="17">
        <f>SUMPRODUCT($A$2:$G$2,'Des Matrix All Tasks All Resp'!C1943:I1943)</f>
        <v>-1.0671293456207582</v>
      </c>
      <c r="L1942" s="17">
        <f>SUMPRODUCT($A$2:$G$2,'Des Matrix All Tasks All Resp'!J1943:P1943)</f>
        <v>-0.69446976714678621</v>
      </c>
      <c r="M1942" s="17">
        <f>SUMPRODUCT($A$2:$G$2,'Des Matrix All Tasks All Resp'!Q1943:W1943)</f>
        <v>1.3392610796480227</v>
      </c>
      <c r="N1942" s="17">
        <f>SUMPRODUCT($A$2:$G$2,'Des Matrix All Tasks All Resp'!X1943:AD1943)</f>
        <v>-0.79214457067197641</v>
      </c>
      <c r="P1942" s="17">
        <v>162</v>
      </c>
      <c r="Q1942" s="17">
        <v>9</v>
      </c>
      <c r="R1942" s="17">
        <f t="shared" si="272"/>
        <v>0.3439945909823911</v>
      </c>
      <c r="S1942" s="17">
        <f t="shared" si="273"/>
        <v>0.49933914382267025</v>
      </c>
      <c r="T1942" s="17">
        <f t="shared" si="274"/>
        <v>3.8162225787435333</v>
      </c>
      <c r="U1942" s="17">
        <f t="shared" si="275"/>
        <v>0.45287253595681493</v>
      </c>
      <c r="W1942" s="17">
        <v>162</v>
      </c>
      <c r="X1942" s="17">
        <v>9</v>
      </c>
      <c r="Y1942" s="17">
        <f t="shared" si="276"/>
        <v>6.7285941987372616E-2</v>
      </c>
      <c r="Z1942" s="17">
        <f t="shared" si="277"/>
        <v>9.7671607473026778E-2</v>
      </c>
      <c r="AA1942" s="17">
        <f t="shared" si="278"/>
        <v>0.7464597926116322</v>
      </c>
      <c r="AB1942" s="17">
        <f t="shared" si="279"/>
        <v>8.8582657927968433E-2</v>
      </c>
      <c r="AD1942" s="17">
        <v>162</v>
      </c>
      <c r="AE1942" s="17">
        <v>9</v>
      </c>
      <c r="AF1942" s="17">
        <f>SUMPRODUCT(Y1942:AB1942,'Coded Choice Data'!C1942:F1942)</f>
        <v>0.7464597926116322</v>
      </c>
      <c r="AG1942" s="17">
        <f t="shared" si="280"/>
        <v>-0.29241352465689846</v>
      </c>
    </row>
    <row r="1943" spans="9:33" x14ac:dyDescent="0.3">
      <c r="I1943" s="16">
        <v>162</v>
      </c>
      <c r="J1943" s="16">
        <v>10</v>
      </c>
      <c r="K1943" s="17">
        <f>SUMPRODUCT($A$2:$G$2,'Des Matrix All Tasks All Resp'!C1944:I1944)</f>
        <v>-0.29981689164942416</v>
      </c>
      <c r="L1943" s="17">
        <f>SUMPRODUCT($A$2:$G$2,'Des Matrix All Tasks All Resp'!J1944:P1944)</f>
        <v>1.3392610796480227</v>
      </c>
      <c r="M1943" s="17">
        <f>SUMPRODUCT($A$2:$G$2,'Des Matrix All Tasks All Resp'!Q1944:W1944)</f>
        <v>-1.1975725696168413</v>
      </c>
      <c r="N1943" s="17">
        <f>SUMPRODUCT($A$2:$G$2,'Des Matrix All Tasks All Resp'!X1944:AD1944)</f>
        <v>-0.79214457067197641</v>
      </c>
      <c r="P1943" s="17">
        <v>162</v>
      </c>
      <c r="Q1943" s="17">
        <v>10</v>
      </c>
      <c r="R1943" s="17">
        <f t="shared" si="272"/>
        <v>0.74095388310426558</v>
      </c>
      <c r="S1943" s="17">
        <f t="shared" si="273"/>
        <v>3.8162225787435333</v>
      </c>
      <c r="T1943" s="17">
        <f t="shared" si="274"/>
        <v>0.30192622799302171</v>
      </c>
      <c r="U1943" s="17">
        <f t="shared" si="275"/>
        <v>0.45287253595681493</v>
      </c>
      <c r="W1943" s="17">
        <v>162</v>
      </c>
      <c r="X1943" s="17">
        <v>10</v>
      </c>
      <c r="Y1943" s="17">
        <f t="shared" si="276"/>
        <v>0.13948745082729661</v>
      </c>
      <c r="Z1943" s="17">
        <f t="shared" si="277"/>
        <v>0.71841874566922448</v>
      </c>
      <c r="AA1943" s="17">
        <f t="shared" si="278"/>
        <v>5.6838786921805544E-2</v>
      </c>
      <c r="AB1943" s="17">
        <f t="shared" si="279"/>
        <v>8.525501658167324E-2</v>
      </c>
      <c r="AD1943" s="17">
        <v>162</v>
      </c>
      <c r="AE1943" s="17">
        <v>10</v>
      </c>
      <c r="AF1943" s="17">
        <f>SUMPRODUCT(Y1943:AB1943,'Coded Choice Data'!C1943:F1943)</f>
        <v>0.71841874566922448</v>
      </c>
      <c r="AG1943" s="17">
        <f t="shared" si="280"/>
        <v>-0.33070266869701831</v>
      </c>
    </row>
    <row r="1944" spans="9:33" x14ac:dyDescent="0.3">
      <c r="I1944" s="16">
        <v>162</v>
      </c>
      <c r="J1944" s="16">
        <v>11</v>
      </c>
      <c r="K1944" s="17">
        <f>SUMPRODUCT($A$2:$G$2,'Des Matrix All Tasks All Resp'!C1945:I1945)</f>
        <v>-1.0671293456207582</v>
      </c>
      <c r="L1944" s="17">
        <f>SUMPRODUCT($A$2:$G$2,'Des Matrix All Tasks All Resp'!J1945:P1945)</f>
        <v>0.66584189037001906</v>
      </c>
      <c r="M1944" s="17">
        <f>SUMPRODUCT($A$2:$G$2,'Des Matrix All Tasks All Resp'!Q1945:W1945)</f>
        <v>-0.68125478487649804</v>
      </c>
      <c r="N1944" s="17">
        <f>SUMPRODUCT($A$2:$G$2,'Des Matrix All Tasks All Resp'!X1945:AD1945)</f>
        <v>-0.79214457067197641</v>
      </c>
      <c r="P1944" s="17">
        <v>162</v>
      </c>
      <c r="Q1944" s="17">
        <v>11</v>
      </c>
      <c r="R1944" s="17">
        <f t="shared" si="272"/>
        <v>0.3439945909823911</v>
      </c>
      <c r="S1944" s="17">
        <f t="shared" si="273"/>
        <v>1.9461282584821706</v>
      </c>
      <c r="T1944" s="17">
        <f t="shared" si="274"/>
        <v>0.50598169568907869</v>
      </c>
      <c r="U1944" s="17">
        <f t="shared" si="275"/>
        <v>0.45287253595681493</v>
      </c>
      <c r="W1944" s="17">
        <v>162</v>
      </c>
      <c r="X1944" s="17">
        <v>11</v>
      </c>
      <c r="Y1944" s="17">
        <f t="shared" si="276"/>
        <v>0.10587781396870258</v>
      </c>
      <c r="Z1944" s="17">
        <f t="shared" si="277"/>
        <v>0.59899722586439763</v>
      </c>
      <c r="AA1944" s="17">
        <f t="shared" si="278"/>
        <v>0.15573569251407005</v>
      </c>
      <c r="AB1944" s="17">
        <f t="shared" si="279"/>
        <v>0.1393892676528298</v>
      </c>
      <c r="AD1944" s="17">
        <v>162</v>
      </c>
      <c r="AE1944" s="17">
        <v>11</v>
      </c>
      <c r="AF1944" s="17">
        <f>SUMPRODUCT(Y1944:AB1944,'Coded Choice Data'!C1944:F1944)</f>
        <v>0.59899722586439763</v>
      </c>
      <c r="AG1944" s="17">
        <f t="shared" si="280"/>
        <v>-0.51249831215554631</v>
      </c>
    </row>
    <row r="1945" spans="9:33" x14ac:dyDescent="0.3">
      <c r="I1945" s="16">
        <v>162</v>
      </c>
      <c r="J1945" s="16">
        <v>12</v>
      </c>
      <c r="K1945" s="17">
        <f>SUMPRODUCT($A$2:$G$2,'Des Matrix All Tasks All Resp'!C1946:I1946)</f>
        <v>0.65706357561691719</v>
      </c>
      <c r="L1945" s="17">
        <f>SUMPRODUCT($A$2:$G$2,'Des Matrix All Tasks All Resp'!J1946:P1946)</f>
        <v>-0.8515711716844464</v>
      </c>
      <c r="M1945" s="17">
        <f>SUMPRODUCT($A$2:$G$2,'Des Matrix All Tasks All Resp'!Q1946:W1946)</f>
        <v>-0.69446976714678621</v>
      </c>
      <c r="N1945" s="17">
        <f>SUMPRODUCT($A$2:$G$2,'Des Matrix All Tasks All Resp'!X1946:AD1946)</f>
        <v>-0.79214457067197641</v>
      </c>
      <c r="P1945" s="17">
        <v>162</v>
      </c>
      <c r="Q1945" s="17">
        <v>12</v>
      </c>
      <c r="R1945" s="17">
        <f t="shared" si="272"/>
        <v>1.9291192963151294</v>
      </c>
      <c r="S1945" s="17">
        <f t="shared" si="273"/>
        <v>0.42674391698803016</v>
      </c>
      <c r="T1945" s="17">
        <f t="shared" si="274"/>
        <v>0.49933914382267025</v>
      </c>
      <c r="U1945" s="17">
        <f t="shared" si="275"/>
        <v>0.45287253595681493</v>
      </c>
      <c r="W1945" s="17">
        <v>162</v>
      </c>
      <c r="X1945" s="17">
        <v>12</v>
      </c>
      <c r="Y1945" s="17">
        <f t="shared" si="276"/>
        <v>0.58315466205103683</v>
      </c>
      <c r="Z1945" s="17">
        <f t="shared" si="277"/>
        <v>0.1290006819012392</v>
      </c>
      <c r="AA1945" s="17">
        <f t="shared" si="278"/>
        <v>0.15094553780109821</v>
      </c>
      <c r="AB1945" s="17">
        <f t="shared" si="279"/>
        <v>0.13689911824662579</v>
      </c>
      <c r="AD1945" s="17">
        <v>162</v>
      </c>
      <c r="AE1945" s="17">
        <v>12</v>
      </c>
      <c r="AF1945" s="17">
        <f>SUMPRODUCT(Y1945:AB1945,'Coded Choice Data'!C1945:F1945)</f>
        <v>0.58315466205103683</v>
      </c>
      <c r="AG1945" s="17">
        <f t="shared" si="280"/>
        <v>-0.53930284127695449</v>
      </c>
    </row>
    <row r="1946" spans="9:33" x14ac:dyDescent="0.3">
      <c r="I1946" s="16">
        <v>163</v>
      </c>
      <c r="J1946" s="16">
        <v>1</v>
      </c>
      <c r="K1946" s="17">
        <f>SUMPRODUCT($A$2:$G$2,'Des Matrix All Tasks All Resp'!C1947:I1947)</f>
        <v>-0.69446976714678621</v>
      </c>
      <c r="L1946" s="17">
        <f>SUMPRODUCT($A$2:$G$2,'Des Matrix All Tasks All Resp'!J1947:P1947)</f>
        <v>-1.1975725696168413</v>
      </c>
      <c r="M1946" s="17">
        <f>SUMPRODUCT($A$2:$G$2,'Des Matrix All Tasks All Resp'!Q1947:W1947)</f>
        <v>0.66584189037001906</v>
      </c>
      <c r="N1946" s="17">
        <f>SUMPRODUCT($A$2:$G$2,'Des Matrix All Tasks All Resp'!X1947:AD1947)</f>
        <v>-0.79214457067197641</v>
      </c>
      <c r="P1946" s="17">
        <v>163</v>
      </c>
      <c r="Q1946" s="17">
        <v>1</v>
      </c>
      <c r="R1946" s="17">
        <f t="shared" si="272"/>
        <v>0.49933914382267025</v>
      </c>
      <c r="S1946" s="17">
        <f t="shared" si="273"/>
        <v>0.30192622799302171</v>
      </c>
      <c r="T1946" s="17">
        <f t="shared" si="274"/>
        <v>1.9461282584821706</v>
      </c>
      <c r="U1946" s="17">
        <f t="shared" si="275"/>
        <v>0.45287253595681493</v>
      </c>
      <c r="W1946" s="17">
        <v>163</v>
      </c>
      <c r="X1946" s="17">
        <v>1</v>
      </c>
      <c r="Y1946" s="17">
        <f t="shared" si="276"/>
        <v>0.15603050430241394</v>
      </c>
      <c r="Z1946" s="17">
        <f t="shared" si="277"/>
        <v>9.4344098992981823E-2</v>
      </c>
      <c r="AA1946" s="17">
        <f t="shared" si="278"/>
        <v>0.60811449966355624</v>
      </c>
      <c r="AB1946" s="17">
        <f t="shared" si="279"/>
        <v>0.14151089704104794</v>
      </c>
      <c r="AD1946" s="17">
        <v>163</v>
      </c>
      <c r="AE1946" s="17">
        <v>1</v>
      </c>
      <c r="AF1946" s="17">
        <f>SUMPRODUCT(Y1946:AB1946,'Coded Choice Data'!C1946:F1946)</f>
        <v>0.60811449966355624</v>
      </c>
      <c r="AG1946" s="17">
        <f t="shared" si="280"/>
        <v>-0.49739209293123748</v>
      </c>
    </row>
    <row r="1947" spans="9:33" x14ac:dyDescent="0.3">
      <c r="I1947" s="16">
        <v>163</v>
      </c>
      <c r="J1947" s="16">
        <v>2</v>
      </c>
      <c r="K1947" s="17">
        <f>SUMPRODUCT($A$2:$G$2,'Des Matrix All Tasks All Resp'!C1948:I1948)</f>
        <v>-0.29981689164942416</v>
      </c>
      <c r="L1947" s="17">
        <f>SUMPRODUCT($A$2:$G$2,'Des Matrix All Tasks All Resp'!J1948:P1948)</f>
        <v>0.65706357561691719</v>
      </c>
      <c r="M1947" s="17">
        <f>SUMPRODUCT($A$2:$G$2,'Des Matrix All Tasks All Resp'!Q1948:W1948)</f>
        <v>-1.0671293456207582</v>
      </c>
      <c r="N1947" s="17">
        <f>SUMPRODUCT($A$2:$G$2,'Des Matrix All Tasks All Resp'!X1948:AD1948)</f>
        <v>-0.79214457067197641</v>
      </c>
      <c r="P1947" s="17">
        <v>163</v>
      </c>
      <c r="Q1947" s="17">
        <v>2</v>
      </c>
      <c r="R1947" s="17">
        <f t="shared" si="272"/>
        <v>0.74095388310426558</v>
      </c>
      <c r="S1947" s="17">
        <f t="shared" si="273"/>
        <v>1.9291192963151294</v>
      </c>
      <c r="T1947" s="17">
        <f t="shared" si="274"/>
        <v>0.3439945909823911</v>
      </c>
      <c r="U1947" s="17">
        <f t="shared" si="275"/>
        <v>0.45287253595681493</v>
      </c>
      <c r="W1947" s="17">
        <v>163</v>
      </c>
      <c r="X1947" s="17">
        <v>2</v>
      </c>
      <c r="Y1947" s="17">
        <f t="shared" si="276"/>
        <v>0.21371982717594143</v>
      </c>
      <c r="Z1947" s="17">
        <f t="shared" si="277"/>
        <v>0.55643279833142645</v>
      </c>
      <c r="AA1947" s="17">
        <f t="shared" si="278"/>
        <v>9.922137694481846E-2</v>
      </c>
      <c r="AB1947" s="17">
        <f t="shared" si="279"/>
        <v>0.13062599754781365</v>
      </c>
      <c r="AD1947" s="17">
        <v>163</v>
      </c>
      <c r="AE1947" s="17">
        <v>2</v>
      </c>
      <c r="AF1947" s="17">
        <f>SUMPRODUCT(Y1947:AB1947,'Coded Choice Data'!C1947:F1947)</f>
        <v>9.922137694481846E-2</v>
      </c>
      <c r="AG1947" s="17">
        <f t="shared" si="280"/>
        <v>-2.3104017945113293</v>
      </c>
    </row>
    <row r="1948" spans="9:33" x14ac:dyDescent="0.3">
      <c r="I1948" s="16">
        <v>163</v>
      </c>
      <c r="J1948" s="16">
        <v>3</v>
      </c>
      <c r="K1948" s="17">
        <f>SUMPRODUCT($A$2:$G$2,'Des Matrix All Tasks All Resp'!C1949:I1949)</f>
        <v>1.3392610796480227</v>
      </c>
      <c r="L1948" s="17">
        <f>SUMPRODUCT($A$2:$G$2,'Des Matrix All Tasks All Resp'!J1949:P1949)</f>
        <v>-0.68125478487649804</v>
      </c>
      <c r="M1948" s="17">
        <f>SUMPRODUCT($A$2:$G$2,'Des Matrix All Tasks All Resp'!Q1949:W1949)</f>
        <v>-0.8515711716844464</v>
      </c>
      <c r="N1948" s="17">
        <f>SUMPRODUCT($A$2:$G$2,'Des Matrix All Tasks All Resp'!X1949:AD1949)</f>
        <v>-0.79214457067197641</v>
      </c>
      <c r="P1948" s="17">
        <v>163</v>
      </c>
      <c r="Q1948" s="17">
        <v>3</v>
      </c>
      <c r="R1948" s="17">
        <f t="shared" si="272"/>
        <v>3.8162225787435333</v>
      </c>
      <c r="S1948" s="17">
        <f t="shared" si="273"/>
        <v>0.50598169568907869</v>
      </c>
      <c r="T1948" s="17">
        <f t="shared" si="274"/>
        <v>0.42674391698803016</v>
      </c>
      <c r="U1948" s="17">
        <f t="shared" si="275"/>
        <v>0.45287253595681493</v>
      </c>
      <c r="W1948" s="17">
        <v>163</v>
      </c>
      <c r="X1948" s="17">
        <v>3</v>
      </c>
      <c r="Y1948" s="17">
        <f t="shared" si="276"/>
        <v>0.73363208360075771</v>
      </c>
      <c r="Z1948" s="17">
        <f t="shared" si="277"/>
        <v>9.7270114101793301E-2</v>
      </c>
      <c r="AA1948" s="17">
        <f t="shared" si="278"/>
        <v>8.2037413312237836E-2</v>
      </c>
      <c r="AB1948" s="17">
        <f t="shared" si="279"/>
        <v>8.7060388985211054E-2</v>
      </c>
      <c r="AD1948" s="17">
        <v>163</v>
      </c>
      <c r="AE1948" s="17">
        <v>3</v>
      </c>
      <c r="AF1948" s="17">
        <f>SUMPRODUCT(Y1948:AB1948,'Coded Choice Data'!C1948:F1948)</f>
        <v>8.7060388985211054E-2</v>
      </c>
      <c r="AG1948" s="17">
        <f t="shared" si="280"/>
        <v>-2.4411532748549756</v>
      </c>
    </row>
    <row r="1949" spans="9:33" x14ac:dyDescent="0.3">
      <c r="I1949" s="16">
        <v>163</v>
      </c>
      <c r="J1949" s="16">
        <v>4</v>
      </c>
      <c r="K1949" s="17">
        <f>SUMPRODUCT($A$2:$G$2,'Des Matrix All Tasks All Resp'!C1950:I1950)</f>
        <v>-0.8515711716844464</v>
      </c>
      <c r="L1949" s="17">
        <f>SUMPRODUCT($A$2:$G$2,'Des Matrix All Tasks All Resp'!J1950:P1950)</f>
        <v>-1.0671293456207582</v>
      </c>
      <c r="M1949" s="17">
        <f>SUMPRODUCT($A$2:$G$2,'Des Matrix All Tasks All Resp'!Q1950:W1950)</f>
        <v>-1.1975725696168413</v>
      </c>
      <c r="N1949" s="17">
        <f>SUMPRODUCT($A$2:$G$2,'Des Matrix All Tasks All Resp'!X1950:AD1950)</f>
        <v>-0.79214457067197641</v>
      </c>
      <c r="P1949" s="17">
        <v>163</v>
      </c>
      <c r="Q1949" s="17">
        <v>4</v>
      </c>
      <c r="R1949" s="17">
        <f t="shared" si="272"/>
        <v>0.42674391698803016</v>
      </c>
      <c r="S1949" s="17">
        <f t="shared" si="273"/>
        <v>0.3439945909823911</v>
      </c>
      <c r="T1949" s="17">
        <f t="shared" si="274"/>
        <v>0.30192622799302171</v>
      </c>
      <c r="U1949" s="17">
        <f t="shared" si="275"/>
        <v>0.45287253595681493</v>
      </c>
      <c r="W1949" s="17">
        <v>163</v>
      </c>
      <c r="X1949" s="17">
        <v>4</v>
      </c>
      <c r="Y1949" s="17">
        <f t="shared" si="276"/>
        <v>0.27973352394784146</v>
      </c>
      <c r="Z1949" s="17">
        <f t="shared" si="277"/>
        <v>0.22549078106062309</v>
      </c>
      <c r="AA1949" s="17">
        <f t="shared" si="278"/>
        <v>0.19791468458386108</v>
      </c>
      <c r="AB1949" s="17">
        <f t="shared" si="279"/>
        <v>0.29686101040767443</v>
      </c>
      <c r="AD1949" s="17">
        <v>163</v>
      </c>
      <c r="AE1949" s="17">
        <v>4</v>
      </c>
      <c r="AF1949" s="17">
        <f>SUMPRODUCT(Y1949:AB1949,'Coded Choice Data'!C1949:F1949)</f>
        <v>0.22549078106062309</v>
      </c>
      <c r="AG1949" s="17">
        <f t="shared" si="280"/>
        <v>-1.4894760030896363</v>
      </c>
    </row>
    <row r="1950" spans="9:33" x14ac:dyDescent="0.3">
      <c r="I1950" s="16">
        <v>163</v>
      </c>
      <c r="J1950" s="16">
        <v>5</v>
      </c>
      <c r="K1950" s="17">
        <f>SUMPRODUCT($A$2:$G$2,'Des Matrix All Tasks All Resp'!C1951:I1951)</f>
        <v>1.3392610796480227</v>
      </c>
      <c r="L1950" s="17">
        <f>SUMPRODUCT($A$2:$G$2,'Des Matrix All Tasks All Resp'!J1951:P1951)</f>
        <v>0.65706357561691719</v>
      </c>
      <c r="M1950" s="17">
        <f>SUMPRODUCT($A$2:$G$2,'Des Matrix All Tasks All Resp'!Q1951:W1951)</f>
        <v>0.66584189037001906</v>
      </c>
      <c r="N1950" s="17">
        <f>SUMPRODUCT($A$2:$G$2,'Des Matrix All Tasks All Resp'!X1951:AD1951)</f>
        <v>-0.79214457067197641</v>
      </c>
      <c r="P1950" s="17">
        <v>163</v>
      </c>
      <c r="Q1950" s="17">
        <v>5</v>
      </c>
      <c r="R1950" s="17">
        <f t="shared" si="272"/>
        <v>3.8162225787435333</v>
      </c>
      <c r="S1950" s="17">
        <f t="shared" si="273"/>
        <v>1.9291192963151294</v>
      </c>
      <c r="T1950" s="17">
        <f t="shared" si="274"/>
        <v>1.9461282584821706</v>
      </c>
      <c r="U1950" s="17">
        <f t="shared" si="275"/>
        <v>0.45287253595681493</v>
      </c>
      <c r="W1950" s="17">
        <v>163</v>
      </c>
      <c r="X1950" s="17">
        <v>5</v>
      </c>
      <c r="Y1950" s="17">
        <f t="shared" si="276"/>
        <v>0.46857342987741968</v>
      </c>
      <c r="Z1950" s="17">
        <f t="shared" si="277"/>
        <v>0.23686617503707263</v>
      </c>
      <c r="AA1950" s="17">
        <f t="shared" si="278"/>
        <v>0.23895461395194584</v>
      </c>
      <c r="AB1950" s="17">
        <f t="shared" si="279"/>
        <v>5.5605781133561828E-2</v>
      </c>
      <c r="AD1950" s="17">
        <v>163</v>
      </c>
      <c r="AE1950" s="17">
        <v>5</v>
      </c>
      <c r="AF1950" s="17">
        <f>SUMPRODUCT(Y1950:AB1950,'Coded Choice Data'!C1950:F1950)</f>
        <v>0.46857342987741968</v>
      </c>
      <c r="AG1950" s="17">
        <f t="shared" si="280"/>
        <v>-0.75806245558852292</v>
      </c>
    </row>
    <row r="1951" spans="9:33" x14ac:dyDescent="0.3">
      <c r="I1951" s="16">
        <v>163</v>
      </c>
      <c r="J1951" s="16">
        <v>6</v>
      </c>
      <c r="K1951" s="17">
        <f>SUMPRODUCT($A$2:$G$2,'Des Matrix All Tasks All Resp'!C1952:I1952)</f>
        <v>-0.68125478487649804</v>
      </c>
      <c r="L1951" s="17">
        <f>SUMPRODUCT($A$2:$G$2,'Des Matrix All Tasks All Resp'!J1952:P1952)</f>
        <v>-0.29981689164942416</v>
      </c>
      <c r="M1951" s="17">
        <f>SUMPRODUCT($A$2:$G$2,'Des Matrix All Tasks All Resp'!Q1952:W1952)</f>
        <v>-0.69446976714678621</v>
      </c>
      <c r="N1951" s="17">
        <f>SUMPRODUCT($A$2:$G$2,'Des Matrix All Tasks All Resp'!X1952:AD1952)</f>
        <v>-0.79214457067197641</v>
      </c>
      <c r="P1951" s="17">
        <v>163</v>
      </c>
      <c r="Q1951" s="17">
        <v>6</v>
      </c>
      <c r="R1951" s="17">
        <f t="shared" si="272"/>
        <v>0.50598169568907869</v>
      </c>
      <c r="S1951" s="17">
        <f t="shared" si="273"/>
        <v>0.74095388310426558</v>
      </c>
      <c r="T1951" s="17">
        <f t="shared" si="274"/>
        <v>0.49933914382267025</v>
      </c>
      <c r="U1951" s="17">
        <f t="shared" si="275"/>
        <v>0.45287253595681493</v>
      </c>
      <c r="W1951" s="17">
        <v>163</v>
      </c>
      <c r="X1951" s="17">
        <v>6</v>
      </c>
      <c r="Y1951" s="17">
        <f t="shared" si="276"/>
        <v>0.23008086144146769</v>
      </c>
      <c r="Z1951" s="17">
        <f t="shared" si="277"/>
        <v>0.33692781609591671</v>
      </c>
      <c r="AA1951" s="17">
        <f t="shared" si="278"/>
        <v>0.22706034890393112</v>
      </c>
      <c r="AB1951" s="17">
        <f t="shared" si="279"/>
        <v>0.20593097355868456</v>
      </c>
      <c r="AD1951" s="17">
        <v>163</v>
      </c>
      <c r="AE1951" s="17">
        <v>6</v>
      </c>
      <c r="AF1951" s="17">
        <f>SUMPRODUCT(Y1951:AB1951,'Coded Choice Data'!C1951:F1951)</f>
        <v>0.33692781609591671</v>
      </c>
      <c r="AG1951" s="17">
        <f t="shared" si="280"/>
        <v>-1.0878865671339988</v>
      </c>
    </row>
    <row r="1952" spans="9:33" x14ac:dyDescent="0.3">
      <c r="I1952" s="16">
        <v>163</v>
      </c>
      <c r="J1952" s="16">
        <v>7</v>
      </c>
      <c r="K1952" s="17">
        <f>SUMPRODUCT($A$2:$G$2,'Des Matrix All Tasks All Resp'!C1953:I1953)</f>
        <v>0.66584189037001906</v>
      </c>
      <c r="L1952" s="17">
        <f>SUMPRODUCT($A$2:$G$2,'Des Matrix All Tasks All Resp'!J1953:P1953)</f>
        <v>-0.8515711716844464</v>
      </c>
      <c r="M1952" s="17">
        <f>SUMPRODUCT($A$2:$G$2,'Des Matrix All Tasks All Resp'!Q1953:W1953)</f>
        <v>-0.29981689164942416</v>
      </c>
      <c r="N1952" s="17">
        <f>SUMPRODUCT($A$2:$G$2,'Des Matrix All Tasks All Resp'!X1953:AD1953)</f>
        <v>-0.79214457067197641</v>
      </c>
      <c r="P1952" s="17">
        <v>163</v>
      </c>
      <c r="Q1952" s="17">
        <v>7</v>
      </c>
      <c r="R1952" s="17">
        <f t="shared" si="272"/>
        <v>1.9461282584821706</v>
      </c>
      <c r="S1952" s="17">
        <f t="shared" si="273"/>
        <v>0.42674391698803016</v>
      </c>
      <c r="T1952" s="17">
        <f t="shared" si="274"/>
        <v>0.74095388310426558</v>
      </c>
      <c r="U1952" s="17">
        <f t="shared" si="275"/>
        <v>0.45287253595681493</v>
      </c>
      <c r="W1952" s="17">
        <v>163</v>
      </c>
      <c r="X1952" s="17">
        <v>7</v>
      </c>
      <c r="Y1952" s="17">
        <f t="shared" si="276"/>
        <v>0.54563855254439342</v>
      </c>
      <c r="Z1952" s="17">
        <f t="shared" si="277"/>
        <v>0.1196467561465229</v>
      </c>
      <c r="AA1952" s="17">
        <f t="shared" si="278"/>
        <v>0.20774221972115875</v>
      </c>
      <c r="AB1952" s="17">
        <f t="shared" si="279"/>
        <v>0.12697247158792493</v>
      </c>
      <c r="AD1952" s="17">
        <v>163</v>
      </c>
      <c r="AE1952" s="17">
        <v>7</v>
      </c>
      <c r="AF1952" s="17">
        <f>SUMPRODUCT(Y1952:AB1952,'Coded Choice Data'!C1952:F1952)</f>
        <v>0.54563855254439342</v>
      </c>
      <c r="AG1952" s="17">
        <f t="shared" si="280"/>
        <v>-0.60579851412740759</v>
      </c>
    </row>
    <row r="1953" spans="9:33" x14ac:dyDescent="0.3">
      <c r="I1953" s="16">
        <v>163</v>
      </c>
      <c r="J1953" s="16">
        <v>8</v>
      </c>
      <c r="K1953" s="17">
        <f>SUMPRODUCT($A$2:$G$2,'Des Matrix All Tasks All Resp'!C1954:I1954)</f>
        <v>-1.1975725696168413</v>
      </c>
      <c r="L1953" s="17">
        <f>SUMPRODUCT($A$2:$G$2,'Des Matrix All Tasks All Resp'!J1954:P1954)</f>
        <v>-0.68125478487649804</v>
      </c>
      <c r="M1953" s="17">
        <f>SUMPRODUCT($A$2:$G$2,'Des Matrix All Tasks All Resp'!Q1954:W1954)</f>
        <v>0.65706357561691719</v>
      </c>
      <c r="N1953" s="17">
        <f>SUMPRODUCT($A$2:$G$2,'Des Matrix All Tasks All Resp'!X1954:AD1954)</f>
        <v>-0.79214457067197641</v>
      </c>
      <c r="P1953" s="17">
        <v>163</v>
      </c>
      <c r="Q1953" s="17">
        <v>8</v>
      </c>
      <c r="R1953" s="17">
        <f t="shared" si="272"/>
        <v>0.30192622799302171</v>
      </c>
      <c r="S1953" s="17">
        <f t="shared" si="273"/>
        <v>0.50598169568907869</v>
      </c>
      <c r="T1953" s="17">
        <f t="shared" si="274"/>
        <v>1.9291192963151294</v>
      </c>
      <c r="U1953" s="17">
        <f t="shared" si="275"/>
        <v>0.45287253595681493</v>
      </c>
      <c r="W1953" s="17">
        <v>163</v>
      </c>
      <c r="X1953" s="17">
        <v>8</v>
      </c>
      <c r="Y1953" s="17">
        <f t="shared" si="276"/>
        <v>9.4650694721508805E-2</v>
      </c>
      <c r="Z1953" s="17">
        <f t="shared" si="277"/>
        <v>0.15861993617343256</v>
      </c>
      <c r="AA1953" s="17">
        <f t="shared" si="278"/>
        <v>0.60475859553716993</v>
      </c>
      <c r="AB1953" s="17">
        <f t="shared" si="279"/>
        <v>0.14197077356788865</v>
      </c>
      <c r="AD1953" s="17">
        <v>163</v>
      </c>
      <c r="AE1953" s="17">
        <v>8</v>
      </c>
      <c r="AF1953" s="17">
        <f>SUMPRODUCT(Y1953:AB1953,'Coded Choice Data'!C1953:F1953)</f>
        <v>0.60475859553716993</v>
      </c>
      <c r="AG1953" s="17">
        <f t="shared" si="280"/>
        <v>-0.5029259162202605</v>
      </c>
    </row>
    <row r="1954" spans="9:33" x14ac:dyDescent="0.3">
      <c r="I1954" s="16">
        <v>163</v>
      </c>
      <c r="J1954" s="16">
        <v>9</v>
      </c>
      <c r="K1954" s="17">
        <f>SUMPRODUCT($A$2:$G$2,'Des Matrix All Tasks All Resp'!C1955:I1955)</f>
        <v>-1.0671293456207582</v>
      </c>
      <c r="L1954" s="17">
        <f>SUMPRODUCT($A$2:$G$2,'Des Matrix All Tasks All Resp'!J1955:P1955)</f>
        <v>-0.69446976714678621</v>
      </c>
      <c r="M1954" s="17">
        <f>SUMPRODUCT($A$2:$G$2,'Des Matrix All Tasks All Resp'!Q1955:W1955)</f>
        <v>1.3392610796480227</v>
      </c>
      <c r="N1954" s="17">
        <f>SUMPRODUCT($A$2:$G$2,'Des Matrix All Tasks All Resp'!X1955:AD1955)</f>
        <v>-0.79214457067197641</v>
      </c>
      <c r="P1954" s="17">
        <v>163</v>
      </c>
      <c r="Q1954" s="17">
        <v>9</v>
      </c>
      <c r="R1954" s="17">
        <f t="shared" si="272"/>
        <v>0.3439945909823911</v>
      </c>
      <c r="S1954" s="17">
        <f t="shared" si="273"/>
        <v>0.49933914382267025</v>
      </c>
      <c r="T1954" s="17">
        <f t="shared" si="274"/>
        <v>3.8162225787435333</v>
      </c>
      <c r="U1954" s="17">
        <f t="shared" si="275"/>
        <v>0.45287253595681493</v>
      </c>
      <c r="W1954" s="17">
        <v>163</v>
      </c>
      <c r="X1954" s="17">
        <v>9</v>
      </c>
      <c r="Y1954" s="17">
        <f t="shared" si="276"/>
        <v>6.7285941987372616E-2</v>
      </c>
      <c r="Z1954" s="17">
        <f t="shared" si="277"/>
        <v>9.7671607473026778E-2</v>
      </c>
      <c r="AA1954" s="17">
        <f t="shared" si="278"/>
        <v>0.7464597926116322</v>
      </c>
      <c r="AB1954" s="17">
        <f t="shared" si="279"/>
        <v>8.8582657927968433E-2</v>
      </c>
      <c r="AD1954" s="17">
        <v>163</v>
      </c>
      <c r="AE1954" s="17">
        <v>9</v>
      </c>
      <c r="AF1954" s="17">
        <f>SUMPRODUCT(Y1954:AB1954,'Coded Choice Data'!C1954:F1954)</f>
        <v>0.7464597926116322</v>
      </c>
      <c r="AG1954" s="17">
        <f t="shared" si="280"/>
        <v>-0.29241352465689846</v>
      </c>
    </row>
    <row r="1955" spans="9:33" x14ac:dyDescent="0.3">
      <c r="I1955" s="16">
        <v>163</v>
      </c>
      <c r="J1955" s="16">
        <v>10</v>
      </c>
      <c r="K1955" s="17">
        <f>SUMPRODUCT($A$2:$G$2,'Des Matrix All Tasks All Resp'!C1956:I1956)</f>
        <v>-0.29981689164942416</v>
      </c>
      <c r="L1955" s="17">
        <f>SUMPRODUCT($A$2:$G$2,'Des Matrix All Tasks All Resp'!J1956:P1956)</f>
        <v>1.3392610796480227</v>
      </c>
      <c r="M1955" s="17">
        <f>SUMPRODUCT($A$2:$G$2,'Des Matrix All Tasks All Resp'!Q1956:W1956)</f>
        <v>-1.1975725696168413</v>
      </c>
      <c r="N1955" s="17">
        <f>SUMPRODUCT($A$2:$G$2,'Des Matrix All Tasks All Resp'!X1956:AD1956)</f>
        <v>-0.79214457067197641</v>
      </c>
      <c r="P1955" s="17">
        <v>163</v>
      </c>
      <c r="Q1955" s="17">
        <v>10</v>
      </c>
      <c r="R1955" s="17">
        <f t="shared" si="272"/>
        <v>0.74095388310426558</v>
      </c>
      <c r="S1955" s="17">
        <f t="shared" si="273"/>
        <v>3.8162225787435333</v>
      </c>
      <c r="T1955" s="17">
        <f t="shared" si="274"/>
        <v>0.30192622799302171</v>
      </c>
      <c r="U1955" s="17">
        <f t="shared" si="275"/>
        <v>0.45287253595681493</v>
      </c>
      <c r="W1955" s="17">
        <v>163</v>
      </c>
      <c r="X1955" s="17">
        <v>10</v>
      </c>
      <c r="Y1955" s="17">
        <f t="shared" si="276"/>
        <v>0.13948745082729661</v>
      </c>
      <c r="Z1955" s="17">
        <f t="shared" si="277"/>
        <v>0.71841874566922448</v>
      </c>
      <c r="AA1955" s="17">
        <f t="shared" si="278"/>
        <v>5.6838786921805544E-2</v>
      </c>
      <c r="AB1955" s="17">
        <f t="shared" si="279"/>
        <v>8.525501658167324E-2</v>
      </c>
      <c r="AD1955" s="17">
        <v>163</v>
      </c>
      <c r="AE1955" s="17">
        <v>10</v>
      </c>
      <c r="AF1955" s="17">
        <f>SUMPRODUCT(Y1955:AB1955,'Coded Choice Data'!C1955:F1955)</f>
        <v>0.71841874566922448</v>
      </c>
      <c r="AG1955" s="17">
        <f t="shared" si="280"/>
        <v>-0.33070266869701831</v>
      </c>
    </row>
    <row r="1956" spans="9:33" x14ac:dyDescent="0.3">
      <c r="I1956" s="16">
        <v>163</v>
      </c>
      <c r="J1956" s="16">
        <v>11</v>
      </c>
      <c r="K1956" s="17">
        <f>SUMPRODUCT($A$2:$G$2,'Des Matrix All Tasks All Resp'!C1957:I1957)</f>
        <v>-1.0671293456207582</v>
      </c>
      <c r="L1956" s="17">
        <f>SUMPRODUCT($A$2:$G$2,'Des Matrix All Tasks All Resp'!J1957:P1957)</f>
        <v>0.66584189037001906</v>
      </c>
      <c r="M1956" s="17">
        <f>SUMPRODUCT($A$2:$G$2,'Des Matrix All Tasks All Resp'!Q1957:W1957)</f>
        <v>-0.68125478487649804</v>
      </c>
      <c r="N1956" s="17">
        <f>SUMPRODUCT($A$2:$G$2,'Des Matrix All Tasks All Resp'!X1957:AD1957)</f>
        <v>-0.79214457067197641</v>
      </c>
      <c r="P1956" s="17">
        <v>163</v>
      </c>
      <c r="Q1956" s="17">
        <v>11</v>
      </c>
      <c r="R1956" s="17">
        <f t="shared" si="272"/>
        <v>0.3439945909823911</v>
      </c>
      <c r="S1956" s="17">
        <f t="shared" si="273"/>
        <v>1.9461282584821706</v>
      </c>
      <c r="T1956" s="17">
        <f t="shared" si="274"/>
        <v>0.50598169568907869</v>
      </c>
      <c r="U1956" s="17">
        <f t="shared" si="275"/>
        <v>0.45287253595681493</v>
      </c>
      <c r="W1956" s="17">
        <v>163</v>
      </c>
      <c r="X1956" s="17">
        <v>11</v>
      </c>
      <c r="Y1956" s="17">
        <f t="shared" si="276"/>
        <v>0.10587781396870258</v>
      </c>
      <c r="Z1956" s="17">
        <f t="shared" si="277"/>
        <v>0.59899722586439763</v>
      </c>
      <c r="AA1956" s="17">
        <f t="shared" si="278"/>
        <v>0.15573569251407005</v>
      </c>
      <c r="AB1956" s="17">
        <f t="shared" si="279"/>
        <v>0.1393892676528298</v>
      </c>
      <c r="AD1956" s="17">
        <v>163</v>
      </c>
      <c r="AE1956" s="17">
        <v>11</v>
      </c>
      <c r="AF1956" s="17">
        <f>SUMPRODUCT(Y1956:AB1956,'Coded Choice Data'!C1956:F1956)</f>
        <v>0.59899722586439763</v>
      </c>
      <c r="AG1956" s="17">
        <f t="shared" si="280"/>
        <v>-0.51249831215554631</v>
      </c>
    </row>
    <row r="1957" spans="9:33" x14ac:dyDescent="0.3">
      <c r="I1957" s="16">
        <v>163</v>
      </c>
      <c r="J1957" s="16">
        <v>12</v>
      </c>
      <c r="K1957" s="17">
        <f>SUMPRODUCT($A$2:$G$2,'Des Matrix All Tasks All Resp'!C1958:I1958)</f>
        <v>0.65706357561691719</v>
      </c>
      <c r="L1957" s="17">
        <f>SUMPRODUCT($A$2:$G$2,'Des Matrix All Tasks All Resp'!J1958:P1958)</f>
        <v>-0.8515711716844464</v>
      </c>
      <c r="M1957" s="17">
        <f>SUMPRODUCT($A$2:$G$2,'Des Matrix All Tasks All Resp'!Q1958:W1958)</f>
        <v>-0.69446976714678621</v>
      </c>
      <c r="N1957" s="17">
        <f>SUMPRODUCT($A$2:$G$2,'Des Matrix All Tasks All Resp'!X1958:AD1958)</f>
        <v>-0.79214457067197641</v>
      </c>
      <c r="P1957" s="17">
        <v>163</v>
      </c>
      <c r="Q1957" s="17">
        <v>12</v>
      </c>
      <c r="R1957" s="17">
        <f t="shared" si="272"/>
        <v>1.9291192963151294</v>
      </c>
      <c r="S1957" s="17">
        <f t="shared" si="273"/>
        <v>0.42674391698803016</v>
      </c>
      <c r="T1957" s="17">
        <f t="shared" si="274"/>
        <v>0.49933914382267025</v>
      </c>
      <c r="U1957" s="17">
        <f t="shared" si="275"/>
        <v>0.45287253595681493</v>
      </c>
      <c r="W1957" s="17">
        <v>163</v>
      </c>
      <c r="X1957" s="17">
        <v>12</v>
      </c>
      <c r="Y1957" s="17">
        <f t="shared" si="276"/>
        <v>0.58315466205103683</v>
      </c>
      <c r="Z1957" s="17">
        <f t="shared" si="277"/>
        <v>0.1290006819012392</v>
      </c>
      <c r="AA1957" s="17">
        <f t="shared" si="278"/>
        <v>0.15094553780109821</v>
      </c>
      <c r="AB1957" s="17">
        <f t="shared" si="279"/>
        <v>0.13689911824662579</v>
      </c>
      <c r="AD1957" s="17">
        <v>163</v>
      </c>
      <c r="AE1957" s="17">
        <v>12</v>
      </c>
      <c r="AF1957" s="17">
        <f>SUMPRODUCT(Y1957:AB1957,'Coded Choice Data'!C1957:F1957)</f>
        <v>0.58315466205103683</v>
      </c>
      <c r="AG1957" s="17">
        <f t="shared" si="280"/>
        <v>-0.53930284127695449</v>
      </c>
    </row>
    <row r="1958" spans="9:33" x14ac:dyDescent="0.3">
      <c r="I1958" s="16">
        <v>164</v>
      </c>
      <c r="J1958" s="16">
        <v>1</v>
      </c>
      <c r="K1958" s="17">
        <f>SUMPRODUCT($A$2:$G$2,'Des Matrix All Tasks All Resp'!C1959:I1959)</f>
        <v>-0.69446976714678621</v>
      </c>
      <c r="L1958" s="17">
        <f>SUMPRODUCT($A$2:$G$2,'Des Matrix All Tasks All Resp'!J1959:P1959)</f>
        <v>-1.1975725696168413</v>
      </c>
      <c r="M1958" s="17">
        <f>SUMPRODUCT($A$2:$G$2,'Des Matrix All Tasks All Resp'!Q1959:W1959)</f>
        <v>0.66584189037001906</v>
      </c>
      <c r="N1958" s="17">
        <f>SUMPRODUCT($A$2:$G$2,'Des Matrix All Tasks All Resp'!X1959:AD1959)</f>
        <v>-0.79214457067197641</v>
      </c>
      <c r="P1958" s="17">
        <v>164</v>
      </c>
      <c r="Q1958" s="17">
        <v>1</v>
      </c>
      <c r="R1958" s="17">
        <f t="shared" si="272"/>
        <v>0.49933914382267025</v>
      </c>
      <c r="S1958" s="17">
        <f t="shared" si="273"/>
        <v>0.30192622799302171</v>
      </c>
      <c r="T1958" s="17">
        <f t="shared" si="274"/>
        <v>1.9461282584821706</v>
      </c>
      <c r="U1958" s="17">
        <f t="shared" si="275"/>
        <v>0.45287253595681493</v>
      </c>
      <c r="W1958" s="17">
        <v>164</v>
      </c>
      <c r="X1958" s="17">
        <v>1</v>
      </c>
      <c r="Y1958" s="17">
        <f t="shared" si="276"/>
        <v>0.15603050430241394</v>
      </c>
      <c r="Z1958" s="17">
        <f t="shared" si="277"/>
        <v>9.4344098992981823E-2</v>
      </c>
      <c r="AA1958" s="17">
        <f t="shared" si="278"/>
        <v>0.60811449966355624</v>
      </c>
      <c r="AB1958" s="17">
        <f t="shared" si="279"/>
        <v>0.14151089704104794</v>
      </c>
      <c r="AD1958" s="17">
        <v>164</v>
      </c>
      <c r="AE1958" s="17">
        <v>1</v>
      </c>
      <c r="AF1958" s="17">
        <f>SUMPRODUCT(Y1958:AB1958,'Coded Choice Data'!C1958:F1958)</f>
        <v>0.60811449966355624</v>
      </c>
      <c r="AG1958" s="17">
        <f t="shared" si="280"/>
        <v>-0.49739209293123748</v>
      </c>
    </row>
    <row r="1959" spans="9:33" x14ac:dyDescent="0.3">
      <c r="I1959" s="16">
        <v>164</v>
      </c>
      <c r="J1959" s="16">
        <v>2</v>
      </c>
      <c r="K1959" s="17">
        <f>SUMPRODUCT($A$2:$G$2,'Des Matrix All Tasks All Resp'!C1960:I1960)</f>
        <v>-0.29981689164942416</v>
      </c>
      <c r="L1959" s="17">
        <f>SUMPRODUCT($A$2:$G$2,'Des Matrix All Tasks All Resp'!J1960:P1960)</f>
        <v>0.65706357561691719</v>
      </c>
      <c r="M1959" s="17">
        <f>SUMPRODUCT($A$2:$G$2,'Des Matrix All Tasks All Resp'!Q1960:W1960)</f>
        <v>-1.0671293456207582</v>
      </c>
      <c r="N1959" s="17">
        <f>SUMPRODUCT($A$2:$G$2,'Des Matrix All Tasks All Resp'!X1960:AD1960)</f>
        <v>-0.79214457067197641</v>
      </c>
      <c r="P1959" s="17">
        <v>164</v>
      </c>
      <c r="Q1959" s="17">
        <v>2</v>
      </c>
      <c r="R1959" s="17">
        <f t="shared" si="272"/>
        <v>0.74095388310426558</v>
      </c>
      <c r="S1959" s="17">
        <f t="shared" si="273"/>
        <v>1.9291192963151294</v>
      </c>
      <c r="T1959" s="17">
        <f t="shared" si="274"/>
        <v>0.3439945909823911</v>
      </c>
      <c r="U1959" s="17">
        <f t="shared" si="275"/>
        <v>0.45287253595681493</v>
      </c>
      <c r="W1959" s="17">
        <v>164</v>
      </c>
      <c r="X1959" s="17">
        <v>2</v>
      </c>
      <c r="Y1959" s="17">
        <f t="shared" si="276"/>
        <v>0.21371982717594143</v>
      </c>
      <c r="Z1959" s="17">
        <f t="shared" si="277"/>
        <v>0.55643279833142645</v>
      </c>
      <c r="AA1959" s="17">
        <f t="shared" si="278"/>
        <v>9.922137694481846E-2</v>
      </c>
      <c r="AB1959" s="17">
        <f t="shared" si="279"/>
        <v>0.13062599754781365</v>
      </c>
      <c r="AD1959" s="17">
        <v>164</v>
      </c>
      <c r="AE1959" s="17">
        <v>2</v>
      </c>
      <c r="AF1959" s="17">
        <f>SUMPRODUCT(Y1959:AB1959,'Coded Choice Data'!C1959:F1959)</f>
        <v>0.21371982717594143</v>
      </c>
      <c r="AG1959" s="17">
        <f t="shared" si="280"/>
        <v>-1.543089340539995</v>
      </c>
    </row>
    <row r="1960" spans="9:33" x14ac:dyDescent="0.3">
      <c r="I1960" s="16">
        <v>164</v>
      </c>
      <c r="J1960" s="16">
        <v>3</v>
      </c>
      <c r="K1960" s="17">
        <f>SUMPRODUCT($A$2:$G$2,'Des Matrix All Tasks All Resp'!C1961:I1961)</f>
        <v>1.3392610796480227</v>
      </c>
      <c r="L1960" s="17">
        <f>SUMPRODUCT($A$2:$G$2,'Des Matrix All Tasks All Resp'!J1961:P1961)</f>
        <v>-0.68125478487649804</v>
      </c>
      <c r="M1960" s="17">
        <f>SUMPRODUCT($A$2:$G$2,'Des Matrix All Tasks All Resp'!Q1961:W1961)</f>
        <v>-0.8515711716844464</v>
      </c>
      <c r="N1960" s="17">
        <f>SUMPRODUCT($A$2:$G$2,'Des Matrix All Tasks All Resp'!X1961:AD1961)</f>
        <v>-0.79214457067197641</v>
      </c>
      <c r="P1960" s="17">
        <v>164</v>
      </c>
      <c r="Q1960" s="17">
        <v>3</v>
      </c>
      <c r="R1960" s="17">
        <f t="shared" si="272"/>
        <v>3.8162225787435333</v>
      </c>
      <c r="S1960" s="17">
        <f t="shared" si="273"/>
        <v>0.50598169568907869</v>
      </c>
      <c r="T1960" s="17">
        <f t="shared" si="274"/>
        <v>0.42674391698803016</v>
      </c>
      <c r="U1960" s="17">
        <f t="shared" si="275"/>
        <v>0.45287253595681493</v>
      </c>
      <c r="W1960" s="17">
        <v>164</v>
      </c>
      <c r="X1960" s="17">
        <v>3</v>
      </c>
      <c r="Y1960" s="17">
        <f t="shared" si="276"/>
        <v>0.73363208360075771</v>
      </c>
      <c r="Z1960" s="17">
        <f t="shared" si="277"/>
        <v>9.7270114101793301E-2</v>
      </c>
      <c r="AA1960" s="17">
        <f t="shared" si="278"/>
        <v>8.2037413312237836E-2</v>
      </c>
      <c r="AB1960" s="17">
        <f t="shared" si="279"/>
        <v>8.7060388985211054E-2</v>
      </c>
      <c r="AD1960" s="17">
        <v>164</v>
      </c>
      <c r="AE1960" s="17">
        <v>3</v>
      </c>
      <c r="AF1960" s="17">
        <f>SUMPRODUCT(Y1960:AB1960,'Coded Choice Data'!C1960:F1960)</f>
        <v>8.2037413312237836E-2</v>
      </c>
      <c r="AG1960" s="17">
        <f t="shared" si="280"/>
        <v>-2.5005798758674453</v>
      </c>
    </row>
    <row r="1961" spans="9:33" x14ac:dyDescent="0.3">
      <c r="I1961" s="16">
        <v>164</v>
      </c>
      <c r="J1961" s="16">
        <v>4</v>
      </c>
      <c r="K1961" s="17">
        <f>SUMPRODUCT($A$2:$G$2,'Des Matrix All Tasks All Resp'!C1962:I1962)</f>
        <v>-0.8515711716844464</v>
      </c>
      <c r="L1961" s="17">
        <f>SUMPRODUCT($A$2:$G$2,'Des Matrix All Tasks All Resp'!J1962:P1962)</f>
        <v>-1.0671293456207582</v>
      </c>
      <c r="M1961" s="17">
        <f>SUMPRODUCT($A$2:$G$2,'Des Matrix All Tasks All Resp'!Q1962:W1962)</f>
        <v>-1.1975725696168413</v>
      </c>
      <c r="N1961" s="17">
        <f>SUMPRODUCT($A$2:$G$2,'Des Matrix All Tasks All Resp'!X1962:AD1962)</f>
        <v>-0.79214457067197641</v>
      </c>
      <c r="P1961" s="17">
        <v>164</v>
      </c>
      <c r="Q1961" s="17">
        <v>4</v>
      </c>
      <c r="R1961" s="17">
        <f t="shared" si="272"/>
        <v>0.42674391698803016</v>
      </c>
      <c r="S1961" s="17">
        <f t="shared" si="273"/>
        <v>0.3439945909823911</v>
      </c>
      <c r="T1961" s="17">
        <f t="shared" si="274"/>
        <v>0.30192622799302171</v>
      </c>
      <c r="U1961" s="17">
        <f t="shared" si="275"/>
        <v>0.45287253595681493</v>
      </c>
      <c r="W1961" s="17">
        <v>164</v>
      </c>
      <c r="X1961" s="17">
        <v>4</v>
      </c>
      <c r="Y1961" s="17">
        <f t="shared" si="276"/>
        <v>0.27973352394784146</v>
      </c>
      <c r="Z1961" s="17">
        <f t="shared" si="277"/>
        <v>0.22549078106062309</v>
      </c>
      <c r="AA1961" s="17">
        <f t="shared" si="278"/>
        <v>0.19791468458386108</v>
      </c>
      <c r="AB1961" s="17">
        <f t="shared" si="279"/>
        <v>0.29686101040767443</v>
      </c>
      <c r="AD1961" s="17">
        <v>164</v>
      </c>
      <c r="AE1961" s="17">
        <v>4</v>
      </c>
      <c r="AF1961" s="17">
        <f>SUMPRODUCT(Y1961:AB1961,'Coded Choice Data'!C1961:F1961)</f>
        <v>0.29686101040767443</v>
      </c>
      <c r="AG1961" s="17">
        <f t="shared" si="280"/>
        <v>-1.2144912281408544</v>
      </c>
    </row>
    <row r="1962" spans="9:33" x14ac:dyDescent="0.3">
      <c r="I1962" s="16">
        <v>164</v>
      </c>
      <c r="J1962" s="16">
        <v>5</v>
      </c>
      <c r="K1962" s="17">
        <f>SUMPRODUCT($A$2:$G$2,'Des Matrix All Tasks All Resp'!C1963:I1963)</f>
        <v>1.3392610796480227</v>
      </c>
      <c r="L1962" s="17">
        <f>SUMPRODUCT($A$2:$G$2,'Des Matrix All Tasks All Resp'!J1963:P1963)</f>
        <v>0.65706357561691719</v>
      </c>
      <c r="M1962" s="17">
        <f>SUMPRODUCT($A$2:$G$2,'Des Matrix All Tasks All Resp'!Q1963:W1963)</f>
        <v>0.66584189037001906</v>
      </c>
      <c r="N1962" s="17">
        <f>SUMPRODUCT($A$2:$G$2,'Des Matrix All Tasks All Resp'!X1963:AD1963)</f>
        <v>-0.79214457067197641</v>
      </c>
      <c r="P1962" s="17">
        <v>164</v>
      </c>
      <c r="Q1962" s="17">
        <v>5</v>
      </c>
      <c r="R1962" s="17">
        <f t="shared" si="272"/>
        <v>3.8162225787435333</v>
      </c>
      <c r="S1962" s="17">
        <f t="shared" si="273"/>
        <v>1.9291192963151294</v>
      </c>
      <c r="T1962" s="17">
        <f t="shared" si="274"/>
        <v>1.9461282584821706</v>
      </c>
      <c r="U1962" s="17">
        <f t="shared" si="275"/>
        <v>0.45287253595681493</v>
      </c>
      <c r="W1962" s="17">
        <v>164</v>
      </c>
      <c r="X1962" s="17">
        <v>5</v>
      </c>
      <c r="Y1962" s="17">
        <f t="shared" si="276"/>
        <v>0.46857342987741968</v>
      </c>
      <c r="Z1962" s="17">
        <f t="shared" si="277"/>
        <v>0.23686617503707263</v>
      </c>
      <c r="AA1962" s="17">
        <f t="shared" si="278"/>
        <v>0.23895461395194584</v>
      </c>
      <c r="AB1962" s="17">
        <f t="shared" si="279"/>
        <v>5.5605781133561828E-2</v>
      </c>
      <c r="AD1962" s="17">
        <v>164</v>
      </c>
      <c r="AE1962" s="17">
        <v>5</v>
      </c>
      <c r="AF1962" s="17">
        <f>SUMPRODUCT(Y1962:AB1962,'Coded Choice Data'!C1962:F1962)</f>
        <v>0.46857342987741968</v>
      </c>
      <c r="AG1962" s="17">
        <f t="shared" si="280"/>
        <v>-0.75806245558852292</v>
      </c>
    </row>
    <row r="1963" spans="9:33" x14ac:dyDescent="0.3">
      <c r="I1963" s="16">
        <v>164</v>
      </c>
      <c r="J1963" s="16">
        <v>6</v>
      </c>
      <c r="K1963" s="17">
        <f>SUMPRODUCT($A$2:$G$2,'Des Matrix All Tasks All Resp'!C1964:I1964)</f>
        <v>-0.68125478487649804</v>
      </c>
      <c r="L1963" s="17">
        <f>SUMPRODUCT($A$2:$G$2,'Des Matrix All Tasks All Resp'!J1964:P1964)</f>
        <v>-0.29981689164942416</v>
      </c>
      <c r="M1963" s="17">
        <f>SUMPRODUCT($A$2:$G$2,'Des Matrix All Tasks All Resp'!Q1964:W1964)</f>
        <v>-0.69446976714678621</v>
      </c>
      <c r="N1963" s="17">
        <f>SUMPRODUCT($A$2:$G$2,'Des Matrix All Tasks All Resp'!X1964:AD1964)</f>
        <v>-0.79214457067197641</v>
      </c>
      <c r="P1963" s="17">
        <v>164</v>
      </c>
      <c r="Q1963" s="17">
        <v>6</v>
      </c>
      <c r="R1963" s="17">
        <f t="shared" si="272"/>
        <v>0.50598169568907869</v>
      </c>
      <c r="S1963" s="17">
        <f t="shared" si="273"/>
        <v>0.74095388310426558</v>
      </c>
      <c r="T1963" s="17">
        <f t="shared" si="274"/>
        <v>0.49933914382267025</v>
      </c>
      <c r="U1963" s="17">
        <f t="shared" si="275"/>
        <v>0.45287253595681493</v>
      </c>
      <c r="W1963" s="17">
        <v>164</v>
      </c>
      <c r="X1963" s="17">
        <v>6</v>
      </c>
      <c r="Y1963" s="17">
        <f t="shared" si="276"/>
        <v>0.23008086144146769</v>
      </c>
      <c r="Z1963" s="17">
        <f t="shared" si="277"/>
        <v>0.33692781609591671</v>
      </c>
      <c r="AA1963" s="17">
        <f t="shared" si="278"/>
        <v>0.22706034890393112</v>
      </c>
      <c r="AB1963" s="17">
        <f t="shared" si="279"/>
        <v>0.20593097355868456</v>
      </c>
      <c r="AD1963" s="17">
        <v>164</v>
      </c>
      <c r="AE1963" s="17">
        <v>6</v>
      </c>
      <c r="AF1963" s="17">
        <f>SUMPRODUCT(Y1963:AB1963,'Coded Choice Data'!C1963:F1963)</f>
        <v>0.33692781609591671</v>
      </c>
      <c r="AG1963" s="17">
        <f t="shared" si="280"/>
        <v>-1.0878865671339988</v>
      </c>
    </row>
    <row r="1964" spans="9:33" x14ac:dyDescent="0.3">
      <c r="I1964" s="16">
        <v>164</v>
      </c>
      <c r="J1964" s="16">
        <v>7</v>
      </c>
      <c r="K1964" s="17">
        <f>SUMPRODUCT($A$2:$G$2,'Des Matrix All Tasks All Resp'!C1965:I1965)</f>
        <v>0.66584189037001906</v>
      </c>
      <c r="L1964" s="17">
        <f>SUMPRODUCT($A$2:$G$2,'Des Matrix All Tasks All Resp'!J1965:P1965)</f>
        <v>-0.8515711716844464</v>
      </c>
      <c r="M1964" s="17">
        <f>SUMPRODUCT($A$2:$G$2,'Des Matrix All Tasks All Resp'!Q1965:W1965)</f>
        <v>-0.29981689164942416</v>
      </c>
      <c r="N1964" s="17">
        <f>SUMPRODUCT($A$2:$G$2,'Des Matrix All Tasks All Resp'!X1965:AD1965)</f>
        <v>-0.79214457067197641</v>
      </c>
      <c r="P1964" s="17">
        <v>164</v>
      </c>
      <c r="Q1964" s="17">
        <v>7</v>
      </c>
      <c r="R1964" s="17">
        <f t="shared" si="272"/>
        <v>1.9461282584821706</v>
      </c>
      <c r="S1964" s="17">
        <f t="shared" si="273"/>
        <v>0.42674391698803016</v>
      </c>
      <c r="T1964" s="17">
        <f t="shared" si="274"/>
        <v>0.74095388310426558</v>
      </c>
      <c r="U1964" s="17">
        <f t="shared" si="275"/>
        <v>0.45287253595681493</v>
      </c>
      <c r="W1964" s="17">
        <v>164</v>
      </c>
      <c r="X1964" s="17">
        <v>7</v>
      </c>
      <c r="Y1964" s="17">
        <f t="shared" si="276"/>
        <v>0.54563855254439342</v>
      </c>
      <c r="Z1964" s="17">
        <f t="shared" si="277"/>
        <v>0.1196467561465229</v>
      </c>
      <c r="AA1964" s="17">
        <f t="shared" si="278"/>
        <v>0.20774221972115875</v>
      </c>
      <c r="AB1964" s="17">
        <f t="shared" si="279"/>
        <v>0.12697247158792493</v>
      </c>
      <c r="AD1964" s="17">
        <v>164</v>
      </c>
      <c r="AE1964" s="17">
        <v>7</v>
      </c>
      <c r="AF1964" s="17">
        <f>SUMPRODUCT(Y1964:AB1964,'Coded Choice Data'!C1964:F1964)</f>
        <v>0.54563855254439342</v>
      </c>
      <c r="AG1964" s="17">
        <f t="shared" si="280"/>
        <v>-0.60579851412740759</v>
      </c>
    </row>
    <row r="1965" spans="9:33" x14ac:dyDescent="0.3">
      <c r="I1965" s="16">
        <v>164</v>
      </c>
      <c r="J1965" s="16">
        <v>8</v>
      </c>
      <c r="K1965" s="17">
        <f>SUMPRODUCT($A$2:$G$2,'Des Matrix All Tasks All Resp'!C1966:I1966)</f>
        <v>-1.1975725696168413</v>
      </c>
      <c r="L1965" s="17">
        <f>SUMPRODUCT($A$2:$G$2,'Des Matrix All Tasks All Resp'!J1966:P1966)</f>
        <v>-0.68125478487649804</v>
      </c>
      <c r="M1965" s="17">
        <f>SUMPRODUCT($A$2:$G$2,'Des Matrix All Tasks All Resp'!Q1966:W1966)</f>
        <v>0.65706357561691719</v>
      </c>
      <c r="N1965" s="17">
        <f>SUMPRODUCT($A$2:$G$2,'Des Matrix All Tasks All Resp'!X1966:AD1966)</f>
        <v>-0.79214457067197641</v>
      </c>
      <c r="P1965" s="17">
        <v>164</v>
      </c>
      <c r="Q1965" s="17">
        <v>8</v>
      </c>
      <c r="R1965" s="17">
        <f t="shared" si="272"/>
        <v>0.30192622799302171</v>
      </c>
      <c r="S1965" s="17">
        <f t="shared" si="273"/>
        <v>0.50598169568907869</v>
      </c>
      <c r="T1965" s="17">
        <f t="shared" si="274"/>
        <v>1.9291192963151294</v>
      </c>
      <c r="U1965" s="17">
        <f t="shared" si="275"/>
        <v>0.45287253595681493</v>
      </c>
      <c r="W1965" s="17">
        <v>164</v>
      </c>
      <c r="X1965" s="17">
        <v>8</v>
      </c>
      <c r="Y1965" s="17">
        <f t="shared" si="276"/>
        <v>9.4650694721508805E-2</v>
      </c>
      <c r="Z1965" s="17">
        <f t="shared" si="277"/>
        <v>0.15861993617343256</v>
      </c>
      <c r="AA1965" s="17">
        <f t="shared" si="278"/>
        <v>0.60475859553716993</v>
      </c>
      <c r="AB1965" s="17">
        <f t="shared" si="279"/>
        <v>0.14197077356788865</v>
      </c>
      <c r="AD1965" s="17">
        <v>164</v>
      </c>
      <c r="AE1965" s="17">
        <v>8</v>
      </c>
      <c r="AF1965" s="17">
        <f>SUMPRODUCT(Y1965:AB1965,'Coded Choice Data'!C1965:F1965)</f>
        <v>0.60475859553716993</v>
      </c>
      <c r="AG1965" s="17">
        <f t="shared" si="280"/>
        <v>-0.5029259162202605</v>
      </c>
    </row>
    <row r="1966" spans="9:33" x14ac:dyDescent="0.3">
      <c r="I1966" s="16">
        <v>164</v>
      </c>
      <c r="J1966" s="16">
        <v>9</v>
      </c>
      <c r="K1966" s="17">
        <f>SUMPRODUCT($A$2:$G$2,'Des Matrix All Tasks All Resp'!C1967:I1967)</f>
        <v>-1.0671293456207582</v>
      </c>
      <c r="L1966" s="17">
        <f>SUMPRODUCT($A$2:$G$2,'Des Matrix All Tasks All Resp'!J1967:P1967)</f>
        <v>-0.69446976714678621</v>
      </c>
      <c r="M1966" s="17">
        <f>SUMPRODUCT($A$2:$G$2,'Des Matrix All Tasks All Resp'!Q1967:W1967)</f>
        <v>1.3392610796480227</v>
      </c>
      <c r="N1966" s="17">
        <f>SUMPRODUCT($A$2:$G$2,'Des Matrix All Tasks All Resp'!X1967:AD1967)</f>
        <v>-0.79214457067197641</v>
      </c>
      <c r="P1966" s="17">
        <v>164</v>
      </c>
      <c r="Q1966" s="17">
        <v>9</v>
      </c>
      <c r="R1966" s="17">
        <f t="shared" si="272"/>
        <v>0.3439945909823911</v>
      </c>
      <c r="S1966" s="17">
        <f t="shared" si="273"/>
        <v>0.49933914382267025</v>
      </c>
      <c r="T1966" s="17">
        <f t="shared" si="274"/>
        <v>3.8162225787435333</v>
      </c>
      <c r="U1966" s="17">
        <f t="shared" si="275"/>
        <v>0.45287253595681493</v>
      </c>
      <c r="W1966" s="17">
        <v>164</v>
      </c>
      <c r="X1966" s="17">
        <v>9</v>
      </c>
      <c r="Y1966" s="17">
        <f t="shared" si="276"/>
        <v>6.7285941987372616E-2</v>
      </c>
      <c r="Z1966" s="17">
        <f t="shared" si="277"/>
        <v>9.7671607473026778E-2</v>
      </c>
      <c r="AA1966" s="17">
        <f t="shared" si="278"/>
        <v>0.7464597926116322</v>
      </c>
      <c r="AB1966" s="17">
        <f t="shared" si="279"/>
        <v>8.8582657927968433E-2</v>
      </c>
      <c r="AD1966" s="17">
        <v>164</v>
      </c>
      <c r="AE1966" s="17">
        <v>9</v>
      </c>
      <c r="AF1966" s="17">
        <f>SUMPRODUCT(Y1966:AB1966,'Coded Choice Data'!C1966:F1966)</f>
        <v>0.7464597926116322</v>
      </c>
      <c r="AG1966" s="17">
        <f t="shared" si="280"/>
        <v>-0.29241352465689846</v>
      </c>
    </row>
    <row r="1967" spans="9:33" x14ac:dyDescent="0.3">
      <c r="I1967" s="16">
        <v>164</v>
      </c>
      <c r="J1967" s="16">
        <v>10</v>
      </c>
      <c r="K1967" s="17">
        <f>SUMPRODUCT($A$2:$G$2,'Des Matrix All Tasks All Resp'!C1968:I1968)</f>
        <v>-0.29981689164942416</v>
      </c>
      <c r="L1967" s="17">
        <f>SUMPRODUCT($A$2:$G$2,'Des Matrix All Tasks All Resp'!J1968:P1968)</f>
        <v>1.3392610796480227</v>
      </c>
      <c r="M1967" s="17">
        <f>SUMPRODUCT($A$2:$G$2,'Des Matrix All Tasks All Resp'!Q1968:W1968)</f>
        <v>-1.1975725696168413</v>
      </c>
      <c r="N1967" s="17">
        <f>SUMPRODUCT($A$2:$G$2,'Des Matrix All Tasks All Resp'!X1968:AD1968)</f>
        <v>-0.79214457067197641</v>
      </c>
      <c r="P1967" s="17">
        <v>164</v>
      </c>
      <c r="Q1967" s="17">
        <v>10</v>
      </c>
      <c r="R1967" s="17">
        <f t="shared" si="272"/>
        <v>0.74095388310426558</v>
      </c>
      <c r="S1967" s="17">
        <f t="shared" si="273"/>
        <v>3.8162225787435333</v>
      </c>
      <c r="T1967" s="17">
        <f t="shared" si="274"/>
        <v>0.30192622799302171</v>
      </c>
      <c r="U1967" s="17">
        <f t="shared" si="275"/>
        <v>0.45287253595681493</v>
      </c>
      <c r="W1967" s="17">
        <v>164</v>
      </c>
      <c r="X1967" s="17">
        <v>10</v>
      </c>
      <c r="Y1967" s="17">
        <f t="shared" si="276"/>
        <v>0.13948745082729661</v>
      </c>
      <c r="Z1967" s="17">
        <f t="shared" si="277"/>
        <v>0.71841874566922448</v>
      </c>
      <c r="AA1967" s="17">
        <f t="shared" si="278"/>
        <v>5.6838786921805544E-2</v>
      </c>
      <c r="AB1967" s="17">
        <f t="shared" si="279"/>
        <v>8.525501658167324E-2</v>
      </c>
      <c r="AD1967" s="17">
        <v>164</v>
      </c>
      <c r="AE1967" s="17">
        <v>10</v>
      </c>
      <c r="AF1967" s="17">
        <f>SUMPRODUCT(Y1967:AB1967,'Coded Choice Data'!C1967:F1967)</f>
        <v>0.71841874566922448</v>
      </c>
      <c r="AG1967" s="17">
        <f t="shared" si="280"/>
        <v>-0.33070266869701831</v>
      </c>
    </row>
    <row r="1968" spans="9:33" x14ac:dyDescent="0.3">
      <c r="I1968" s="16">
        <v>164</v>
      </c>
      <c r="J1968" s="16">
        <v>11</v>
      </c>
      <c r="K1968" s="17">
        <f>SUMPRODUCT($A$2:$G$2,'Des Matrix All Tasks All Resp'!C1969:I1969)</f>
        <v>-1.0671293456207582</v>
      </c>
      <c r="L1968" s="17">
        <f>SUMPRODUCT($A$2:$G$2,'Des Matrix All Tasks All Resp'!J1969:P1969)</f>
        <v>0.66584189037001906</v>
      </c>
      <c r="M1968" s="17">
        <f>SUMPRODUCT($A$2:$G$2,'Des Matrix All Tasks All Resp'!Q1969:W1969)</f>
        <v>-0.68125478487649804</v>
      </c>
      <c r="N1968" s="17">
        <f>SUMPRODUCT($A$2:$G$2,'Des Matrix All Tasks All Resp'!X1969:AD1969)</f>
        <v>-0.79214457067197641</v>
      </c>
      <c r="P1968" s="17">
        <v>164</v>
      </c>
      <c r="Q1968" s="17">
        <v>11</v>
      </c>
      <c r="R1968" s="17">
        <f t="shared" si="272"/>
        <v>0.3439945909823911</v>
      </c>
      <c r="S1968" s="17">
        <f t="shared" si="273"/>
        <v>1.9461282584821706</v>
      </c>
      <c r="T1968" s="17">
        <f t="shared" si="274"/>
        <v>0.50598169568907869</v>
      </c>
      <c r="U1968" s="17">
        <f t="shared" si="275"/>
        <v>0.45287253595681493</v>
      </c>
      <c r="W1968" s="17">
        <v>164</v>
      </c>
      <c r="X1968" s="17">
        <v>11</v>
      </c>
      <c r="Y1968" s="17">
        <f t="shared" si="276"/>
        <v>0.10587781396870258</v>
      </c>
      <c r="Z1968" s="17">
        <f t="shared" si="277"/>
        <v>0.59899722586439763</v>
      </c>
      <c r="AA1968" s="17">
        <f t="shared" si="278"/>
        <v>0.15573569251407005</v>
      </c>
      <c r="AB1968" s="17">
        <f t="shared" si="279"/>
        <v>0.1393892676528298</v>
      </c>
      <c r="AD1968" s="17">
        <v>164</v>
      </c>
      <c r="AE1968" s="17">
        <v>11</v>
      </c>
      <c r="AF1968" s="17">
        <f>SUMPRODUCT(Y1968:AB1968,'Coded Choice Data'!C1968:F1968)</f>
        <v>0.15573569251407005</v>
      </c>
      <c r="AG1968" s="17">
        <f t="shared" si="280"/>
        <v>-1.8595949874020634</v>
      </c>
    </row>
    <row r="1969" spans="9:33" x14ac:dyDescent="0.3">
      <c r="I1969" s="16">
        <v>164</v>
      </c>
      <c r="J1969" s="16">
        <v>12</v>
      </c>
      <c r="K1969" s="17">
        <f>SUMPRODUCT($A$2:$G$2,'Des Matrix All Tasks All Resp'!C1970:I1970)</f>
        <v>0.65706357561691719</v>
      </c>
      <c r="L1969" s="17">
        <f>SUMPRODUCT($A$2:$G$2,'Des Matrix All Tasks All Resp'!J1970:P1970)</f>
        <v>-0.8515711716844464</v>
      </c>
      <c r="M1969" s="17">
        <f>SUMPRODUCT($A$2:$G$2,'Des Matrix All Tasks All Resp'!Q1970:W1970)</f>
        <v>-0.69446976714678621</v>
      </c>
      <c r="N1969" s="17">
        <f>SUMPRODUCT($A$2:$G$2,'Des Matrix All Tasks All Resp'!X1970:AD1970)</f>
        <v>-0.79214457067197641</v>
      </c>
      <c r="P1969" s="17">
        <v>164</v>
      </c>
      <c r="Q1969" s="17">
        <v>12</v>
      </c>
      <c r="R1969" s="17">
        <f t="shared" si="272"/>
        <v>1.9291192963151294</v>
      </c>
      <c r="S1969" s="17">
        <f t="shared" si="273"/>
        <v>0.42674391698803016</v>
      </c>
      <c r="T1969" s="17">
        <f t="shared" si="274"/>
        <v>0.49933914382267025</v>
      </c>
      <c r="U1969" s="17">
        <f t="shared" si="275"/>
        <v>0.45287253595681493</v>
      </c>
      <c r="W1969" s="17">
        <v>164</v>
      </c>
      <c r="X1969" s="17">
        <v>12</v>
      </c>
      <c r="Y1969" s="17">
        <f t="shared" si="276"/>
        <v>0.58315466205103683</v>
      </c>
      <c r="Z1969" s="17">
        <f t="shared" si="277"/>
        <v>0.1290006819012392</v>
      </c>
      <c r="AA1969" s="17">
        <f t="shared" si="278"/>
        <v>0.15094553780109821</v>
      </c>
      <c r="AB1969" s="17">
        <f t="shared" si="279"/>
        <v>0.13689911824662579</v>
      </c>
      <c r="AD1969" s="17">
        <v>164</v>
      </c>
      <c r="AE1969" s="17">
        <v>12</v>
      </c>
      <c r="AF1969" s="17">
        <f>SUMPRODUCT(Y1969:AB1969,'Coded Choice Data'!C1969:F1969)</f>
        <v>0.58315466205103683</v>
      </c>
      <c r="AG1969" s="17">
        <f t="shared" si="280"/>
        <v>-0.53930284127695449</v>
      </c>
    </row>
    <row r="1970" spans="9:33" x14ac:dyDescent="0.3">
      <c r="I1970" s="16">
        <v>165</v>
      </c>
      <c r="J1970" s="16">
        <v>1</v>
      </c>
      <c r="K1970" s="17">
        <f>SUMPRODUCT($A$2:$G$2,'Des Matrix All Tasks All Resp'!C1971:I1971)</f>
        <v>-0.69446976714678621</v>
      </c>
      <c r="L1970" s="17">
        <f>SUMPRODUCT($A$2:$G$2,'Des Matrix All Tasks All Resp'!J1971:P1971)</f>
        <v>-1.1975725696168413</v>
      </c>
      <c r="M1970" s="17">
        <f>SUMPRODUCT($A$2:$G$2,'Des Matrix All Tasks All Resp'!Q1971:W1971)</f>
        <v>0.66584189037001906</v>
      </c>
      <c r="N1970" s="17">
        <f>SUMPRODUCT($A$2:$G$2,'Des Matrix All Tasks All Resp'!X1971:AD1971)</f>
        <v>-0.79214457067197641</v>
      </c>
      <c r="P1970" s="17">
        <v>165</v>
      </c>
      <c r="Q1970" s="17">
        <v>1</v>
      </c>
      <c r="R1970" s="17">
        <f t="shared" si="272"/>
        <v>0.49933914382267025</v>
      </c>
      <c r="S1970" s="17">
        <f t="shared" si="273"/>
        <v>0.30192622799302171</v>
      </c>
      <c r="T1970" s="17">
        <f t="shared" si="274"/>
        <v>1.9461282584821706</v>
      </c>
      <c r="U1970" s="17">
        <f t="shared" si="275"/>
        <v>0.45287253595681493</v>
      </c>
      <c r="W1970" s="17">
        <v>165</v>
      </c>
      <c r="X1970" s="17">
        <v>1</v>
      </c>
      <c r="Y1970" s="17">
        <f t="shared" si="276"/>
        <v>0.15603050430241394</v>
      </c>
      <c r="Z1970" s="17">
        <f t="shared" si="277"/>
        <v>9.4344098992981823E-2</v>
      </c>
      <c r="AA1970" s="17">
        <f t="shared" si="278"/>
        <v>0.60811449966355624</v>
      </c>
      <c r="AB1970" s="17">
        <f t="shared" si="279"/>
        <v>0.14151089704104794</v>
      </c>
      <c r="AD1970" s="17">
        <v>165</v>
      </c>
      <c r="AE1970" s="17">
        <v>1</v>
      </c>
      <c r="AF1970" s="17">
        <f>SUMPRODUCT(Y1970:AB1970,'Coded Choice Data'!C1970:F1970)</f>
        <v>0.14151089704104794</v>
      </c>
      <c r="AG1970" s="17">
        <f t="shared" si="280"/>
        <v>-1.9553785539732329</v>
      </c>
    </row>
    <row r="1971" spans="9:33" x14ac:dyDescent="0.3">
      <c r="I1971" s="16">
        <v>165</v>
      </c>
      <c r="J1971" s="16">
        <v>2</v>
      </c>
      <c r="K1971" s="17">
        <f>SUMPRODUCT($A$2:$G$2,'Des Matrix All Tasks All Resp'!C1972:I1972)</f>
        <v>-0.29981689164942416</v>
      </c>
      <c r="L1971" s="17">
        <f>SUMPRODUCT($A$2:$G$2,'Des Matrix All Tasks All Resp'!J1972:P1972)</f>
        <v>0.65706357561691719</v>
      </c>
      <c r="M1971" s="17">
        <f>SUMPRODUCT($A$2:$G$2,'Des Matrix All Tasks All Resp'!Q1972:W1972)</f>
        <v>-1.0671293456207582</v>
      </c>
      <c r="N1971" s="17">
        <f>SUMPRODUCT($A$2:$G$2,'Des Matrix All Tasks All Resp'!X1972:AD1972)</f>
        <v>-0.79214457067197641</v>
      </c>
      <c r="P1971" s="17">
        <v>165</v>
      </c>
      <c r="Q1971" s="17">
        <v>2</v>
      </c>
      <c r="R1971" s="17">
        <f t="shared" si="272"/>
        <v>0.74095388310426558</v>
      </c>
      <c r="S1971" s="17">
        <f t="shared" si="273"/>
        <v>1.9291192963151294</v>
      </c>
      <c r="T1971" s="17">
        <f t="shared" si="274"/>
        <v>0.3439945909823911</v>
      </c>
      <c r="U1971" s="17">
        <f t="shared" si="275"/>
        <v>0.45287253595681493</v>
      </c>
      <c r="W1971" s="17">
        <v>165</v>
      </c>
      <c r="X1971" s="17">
        <v>2</v>
      </c>
      <c r="Y1971" s="17">
        <f t="shared" si="276"/>
        <v>0.21371982717594143</v>
      </c>
      <c r="Z1971" s="17">
        <f t="shared" si="277"/>
        <v>0.55643279833142645</v>
      </c>
      <c r="AA1971" s="17">
        <f t="shared" si="278"/>
        <v>9.922137694481846E-2</v>
      </c>
      <c r="AB1971" s="17">
        <f t="shared" si="279"/>
        <v>0.13062599754781365</v>
      </c>
      <c r="AD1971" s="17">
        <v>165</v>
      </c>
      <c r="AE1971" s="17">
        <v>2</v>
      </c>
      <c r="AF1971" s="17">
        <f>SUMPRODUCT(Y1971:AB1971,'Coded Choice Data'!C1971:F1971)</f>
        <v>0.55643279833142645</v>
      </c>
      <c r="AG1971" s="17">
        <f t="shared" si="280"/>
        <v>-0.58620887327365379</v>
      </c>
    </row>
    <row r="1972" spans="9:33" x14ac:dyDescent="0.3">
      <c r="I1972" s="16">
        <v>165</v>
      </c>
      <c r="J1972" s="16">
        <v>3</v>
      </c>
      <c r="K1972" s="17">
        <f>SUMPRODUCT($A$2:$G$2,'Des Matrix All Tasks All Resp'!C1973:I1973)</f>
        <v>1.3392610796480227</v>
      </c>
      <c r="L1972" s="17">
        <f>SUMPRODUCT($A$2:$G$2,'Des Matrix All Tasks All Resp'!J1973:P1973)</f>
        <v>-0.68125478487649804</v>
      </c>
      <c r="M1972" s="17">
        <f>SUMPRODUCT($A$2:$G$2,'Des Matrix All Tasks All Resp'!Q1973:W1973)</f>
        <v>-0.8515711716844464</v>
      </c>
      <c r="N1972" s="17">
        <f>SUMPRODUCT($A$2:$G$2,'Des Matrix All Tasks All Resp'!X1973:AD1973)</f>
        <v>-0.79214457067197641</v>
      </c>
      <c r="P1972" s="17">
        <v>165</v>
      </c>
      <c r="Q1972" s="17">
        <v>3</v>
      </c>
      <c r="R1972" s="17">
        <f t="shared" si="272"/>
        <v>3.8162225787435333</v>
      </c>
      <c r="S1972" s="17">
        <f t="shared" si="273"/>
        <v>0.50598169568907869</v>
      </c>
      <c r="T1972" s="17">
        <f t="shared" si="274"/>
        <v>0.42674391698803016</v>
      </c>
      <c r="U1972" s="17">
        <f t="shared" si="275"/>
        <v>0.45287253595681493</v>
      </c>
      <c r="W1972" s="17">
        <v>165</v>
      </c>
      <c r="X1972" s="17">
        <v>3</v>
      </c>
      <c r="Y1972" s="17">
        <f t="shared" si="276"/>
        <v>0.73363208360075771</v>
      </c>
      <c r="Z1972" s="17">
        <f t="shared" si="277"/>
        <v>9.7270114101793301E-2</v>
      </c>
      <c r="AA1972" s="17">
        <f t="shared" si="278"/>
        <v>8.2037413312237836E-2</v>
      </c>
      <c r="AB1972" s="17">
        <f t="shared" si="279"/>
        <v>8.7060388985211054E-2</v>
      </c>
      <c r="AD1972" s="17">
        <v>165</v>
      </c>
      <c r="AE1972" s="17">
        <v>3</v>
      </c>
      <c r="AF1972" s="17">
        <f>SUMPRODUCT(Y1972:AB1972,'Coded Choice Data'!C1972:F1972)</f>
        <v>0.73363208360075771</v>
      </c>
      <c r="AG1972" s="17">
        <f t="shared" si="280"/>
        <v>-0.30974762453497645</v>
      </c>
    </row>
    <row r="1973" spans="9:33" x14ac:dyDescent="0.3">
      <c r="I1973" s="16">
        <v>165</v>
      </c>
      <c r="J1973" s="16">
        <v>4</v>
      </c>
      <c r="K1973" s="17">
        <f>SUMPRODUCT($A$2:$G$2,'Des Matrix All Tasks All Resp'!C1974:I1974)</f>
        <v>-0.8515711716844464</v>
      </c>
      <c r="L1973" s="17">
        <f>SUMPRODUCT($A$2:$G$2,'Des Matrix All Tasks All Resp'!J1974:P1974)</f>
        <v>-1.0671293456207582</v>
      </c>
      <c r="M1973" s="17">
        <f>SUMPRODUCT($A$2:$G$2,'Des Matrix All Tasks All Resp'!Q1974:W1974)</f>
        <v>-1.1975725696168413</v>
      </c>
      <c r="N1973" s="17">
        <f>SUMPRODUCT($A$2:$G$2,'Des Matrix All Tasks All Resp'!X1974:AD1974)</f>
        <v>-0.79214457067197641</v>
      </c>
      <c r="P1973" s="17">
        <v>165</v>
      </c>
      <c r="Q1973" s="17">
        <v>4</v>
      </c>
      <c r="R1973" s="17">
        <f t="shared" si="272"/>
        <v>0.42674391698803016</v>
      </c>
      <c r="S1973" s="17">
        <f t="shared" si="273"/>
        <v>0.3439945909823911</v>
      </c>
      <c r="T1973" s="17">
        <f t="shared" si="274"/>
        <v>0.30192622799302171</v>
      </c>
      <c r="U1973" s="17">
        <f t="shared" si="275"/>
        <v>0.45287253595681493</v>
      </c>
      <c r="W1973" s="17">
        <v>165</v>
      </c>
      <c r="X1973" s="17">
        <v>4</v>
      </c>
      <c r="Y1973" s="17">
        <f t="shared" si="276"/>
        <v>0.27973352394784146</v>
      </c>
      <c r="Z1973" s="17">
        <f t="shared" si="277"/>
        <v>0.22549078106062309</v>
      </c>
      <c r="AA1973" s="17">
        <f t="shared" si="278"/>
        <v>0.19791468458386108</v>
      </c>
      <c r="AB1973" s="17">
        <f t="shared" si="279"/>
        <v>0.29686101040767443</v>
      </c>
      <c r="AD1973" s="17">
        <v>165</v>
      </c>
      <c r="AE1973" s="17">
        <v>4</v>
      </c>
      <c r="AF1973" s="17">
        <f>SUMPRODUCT(Y1973:AB1973,'Coded Choice Data'!C1973:F1973)</f>
        <v>0.27973352394784146</v>
      </c>
      <c r="AG1973" s="17">
        <f t="shared" si="280"/>
        <v>-1.2739178291533244</v>
      </c>
    </row>
    <row r="1974" spans="9:33" x14ac:dyDescent="0.3">
      <c r="I1974" s="16">
        <v>165</v>
      </c>
      <c r="J1974" s="16">
        <v>5</v>
      </c>
      <c r="K1974" s="17">
        <f>SUMPRODUCT($A$2:$G$2,'Des Matrix All Tasks All Resp'!C1975:I1975)</f>
        <v>1.3392610796480227</v>
      </c>
      <c r="L1974" s="17">
        <f>SUMPRODUCT($A$2:$G$2,'Des Matrix All Tasks All Resp'!J1975:P1975)</f>
        <v>0.65706357561691719</v>
      </c>
      <c r="M1974" s="17">
        <f>SUMPRODUCT($A$2:$G$2,'Des Matrix All Tasks All Resp'!Q1975:W1975)</f>
        <v>0.66584189037001906</v>
      </c>
      <c r="N1974" s="17">
        <f>SUMPRODUCT($A$2:$G$2,'Des Matrix All Tasks All Resp'!X1975:AD1975)</f>
        <v>-0.79214457067197641</v>
      </c>
      <c r="P1974" s="17">
        <v>165</v>
      </c>
      <c r="Q1974" s="17">
        <v>5</v>
      </c>
      <c r="R1974" s="17">
        <f t="shared" si="272"/>
        <v>3.8162225787435333</v>
      </c>
      <c r="S1974" s="17">
        <f t="shared" si="273"/>
        <v>1.9291192963151294</v>
      </c>
      <c r="T1974" s="17">
        <f t="shared" si="274"/>
        <v>1.9461282584821706</v>
      </c>
      <c r="U1974" s="17">
        <f t="shared" si="275"/>
        <v>0.45287253595681493</v>
      </c>
      <c r="W1974" s="17">
        <v>165</v>
      </c>
      <c r="X1974" s="17">
        <v>5</v>
      </c>
      <c r="Y1974" s="17">
        <f t="shared" si="276"/>
        <v>0.46857342987741968</v>
      </c>
      <c r="Z1974" s="17">
        <f t="shared" si="277"/>
        <v>0.23686617503707263</v>
      </c>
      <c r="AA1974" s="17">
        <f t="shared" si="278"/>
        <v>0.23895461395194584</v>
      </c>
      <c r="AB1974" s="17">
        <f t="shared" si="279"/>
        <v>5.5605781133561828E-2</v>
      </c>
      <c r="AD1974" s="17">
        <v>165</v>
      </c>
      <c r="AE1974" s="17">
        <v>5</v>
      </c>
      <c r="AF1974" s="17">
        <f>SUMPRODUCT(Y1974:AB1974,'Coded Choice Data'!C1974:F1974)</f>
        <v>0.46857342987741968</v>
      </c>
      <c r="AG1974" s="17">
        <f t="shared" si="280"/>
        <v>-0.75806245558852292</v>
      </c>
    </row>
    <row r="1975" spans="9:33" x14ac:dyDescent="0.3">
      <c r="I1975" s="16">
        <v>165</v>
      </c>
      <c r="J1975" s="16">
        <v>6</v>
      </c>
      <c r="K1975" s="17">
        <f>SUMPRODUCT($A$2:$G$2,'Des Matrix All Tasks All Resp'!C1976:I1976)</f>
        <v>-0.68125478487649804</v>
      </c>
      <c r="L1975" s="17">
        <f>SUMPRODUCT($A$2:$G$2,'Des Matrix All Tasks All Resp'!J1976:P1976)</f>
        <v>-0.29981689164942416</v>
      </c>
      <c r="M1975" s="17">
        <f>SUMPRODUCT($A$2:$G$2,'Des Matrix All Tasks All Resp'!Q1976:W1976)</f>
        <v>-0.69446976714678621</v>
      </c>
      <c r="N1975" s="17">
        <f>SUMPRODUCT($A$2:$G$2,'Des Matrix All Tasks All Resp'!X1976:AD1976)</f>
        <v>-0.79214457067197641</v>
      </c>
      <c r="P1975" s="17">
        <v>165</v>
      </c>
      <c r="Q1975" s="17">
        <v>6</v>
      </c>
      <c r="R1975" s="17">
        <f t="shared" si="272"/>
        <v>0.50598169568907869</v>
      </c>
      <c r="S1975" s="17">
        <f t="shared" si="273"/>
        <v>0.74095388310426558</v>
      </c>
      <c r="T1975" s="17">
        <f t="shared" si="274"/>
        <v>0.49933914382267025</v>
      </c>
      <c r="U1975" s="17">
        <f t="shared" si="275"/>
        <v>0.45287253595681493</v>
      </c>
      <c r="W1975" s="17">
        <v>165</v>
      </c>
      <c r="X1975" s="17">
        <v>6</v>
      </c>
      <c r="Y1975" s="17">
        <f t="shared" si="276"/>
        <v>0.23008086144146769</v>
      </c>
      <c r="Z1975" s="17">
        <f t="shared" si="277"/>
        <v>0.33692781609591671</v>
      </c>
      <c r="AA1975" s="17">
        <f t="shared" si="278"/>
        <v>0.22706034890393112</v>
      </c>
      <c r="AB1975" s="17">
        <f t="shared" si="279"/>
        <v>0.20593097355868456</v>
      </c>
      <c r="AD1975" s="17">
        <v>165</v>
      </c>
      <c r="AE1975" s="17">
        <v>6</v>
      </c>
      <c r="AF1975" s="17">
        <f>SUMPRODUCT(Y1975:AB1975,'Coded Choice Data'!C1975:F1975)</f>
        <v>0.23008086144146769</v>
      </c>
      <c r="AG1975" s="17">
        <f t="shared" si="280"/>
        <v>-1.4693244603610727</v>
      </c>
    </row>
    <row r="1976" spans="9:33" x14ac:dyDescent="0.3">
      <c r="I1976" s="16">
        <v>165</v>
      </c>
      <c r="J1976" s="16">
        <v>7</v>
      </c>
      <c r="K1976" s="17">
        <f>SUMPRODUCT($A$2:$G$2,'Des Matrix All Tasks All Resp'!C1977:I1977)</f>
        <v>0.66584189037001906</v>
      </c>
      <c r="L1976" s="17">
        <f>SUMPRODUCT($A$2:$G$2,'Des Matrix All Tasks All Resp'!J1977:P1977)</f>
        <v>-0.8515711716844464</v>
      </c>
      <c r="M1976" s="17">
        <f>SUMPRODUCT($A$2:$G$2,'Des Matrix All Tasks All Resp'!Q1977:W1977)</f>
        <v>-0.29981689164942416</v>
      </c>
      <c r="N1976" s="17">
        <f>SUMPRODUCT($A$2:$G$2,'Des Matrix All Tasks All Resp'!X1977:AD1977)</f>
        <v>-0.79214457067197641</v>
      </c>
      <c r="P1976" s="17">
        <v>165</v>
      </c>
      <c r="Q1976" s="17">
        <v>7</v>
      </c>
      <c r="R1976" s="17">
        <f t="shared" si="272"/>
        <v>1.9461282584821706</v>
      </c>
      <c r="S1976" s="17">
        <f t="shared" si="273"/>
        <v>0.42674391698803016</v>
      </c>
      <c r="T1976" s="17">
        <f t="shared" si="274"/>
        <v>0.74095388310426558</v>
      </c>
      <c r="U1976" s="17">
        <f t="shared" si="275"/>
        <v>0.45287253595681493</v>
      </c>
      <c r="W1976" s="17">
        <v>165</v>
      </c>
      <c r="X1976" s="17">
        <v>7</v>
      </c>
      <c r="Y1976" s="17">
        <f t="shared" si="276"/>
        <v>0.54563855254439342</v>
      </c>
      <c r="Z1976" s="17">
        <f t="shared" si="277"/>
        <v>0.1196467561465229</v>
      </c>
      <c r="AA1976" s="17">
        <f t="shared" si="278"/>
        <v>0.20774221972115875</v>
      </c>
      <c r="AB1976" s="17">
        <f t="shared" si="279"/>
        <v>0.12697247158792493</v>
      </c>
      <c r="AD1976" s="17">
        <v>165</v>
      </c>
      <c r="AE1976" s="17">
        <v>7</v>
      </c>
      <c r="AF1976" s="17">
        <f>SUMPRODUCT(Y1976:AB1976,'Coded Choice Data'!C1976:F1976)</f>
        <v>0.54563855254439342</v>
      </c>
      <c r="AG1976" s="17">
        <f t="shared" si="280"/>
        <v>-0.60579851412740759</v>
      </c>
    </row>
    <row r="1977" spans="9:33" x14ac:dyDescent="0.3">
      <c r="I1977" s="16">
        <v>165</v>
      </c>
      <c r="J1977" s="16">
        <v>8</v>
      </c>
      <c r="K1977" s="17">
        <f>SUMPRODUCT($A$2:$G$2,'Des Matrix All Tasks All Resp'!C1978:I1978)</f>
        <v>-1.1975725696168413</v>
      </c>
      <c r="L1977" s="17">
        <f>SUMPRODUCT($A$2:$G$2,'Des Matrix All Tasks All Resp'!J1978:P1978)</f>
        <v>-0.68125478487649804</v>
      </c>
      <c r="M1977" s="17">
        <f>SUMPRODUCT($A$2:$G$2,'Des Matrix All Tasks All Resp'!Q1978:W1978)</f>
        <v>0.65706357561691719</v>
      </c>
      <c r="N1977" s="17">
        <f>SUMPRODUCT($A$2:$G$2,'Des Matrix All Tasks All Resp'!X1978:AD1978)</f>
        <v>-0.79214457067197641</v>
      </c>
      <c r="P1977" s="17">
        <v>165</v>
      </c>
      <c r="Q1977" s="17">
        <v>8</v>
      </c>
      <c r="R1977" s="17">
        <f t="shared" si="272"/>
        <v>0.30192622799302171</v>
      </c>
      <c r="S1977" s="17">
        <f t="shared" si="273"/>
        <v>0.50598169568907869</v>
      </c>
      <c r="T1977" s="17">
        <f t="shared" si="274"/>
        <v>1.9291192963151294</v>
      </c>
      <c r="U1977" s="17">
        <f t="shared" si="275"/>
        <v>0.45287253595681493</v>
      </c>
      <c r="W1977" s="17">
        <v>165</v>
      </c>
      <c r="X1977" s="17">
        <v>8</v>
      </c>
      <c r="Y1977" s="17">
        <f t="shared" si="276"/>
        <v>9.4650694721508805E-2</v>
      </c>
      <c r="Z1977" s="17">
        <f t="shared" si="277"/>
        <v>0.15861993617343256</v>
      </c>
      <c r="AA1977" s="17">
        <f t="shared" si="278"/>
        <v>0.60475859553716993</v>
      </c>
      <c r="AB1977" s="17">
        <f t="shared" si="279"/>
        <v>0.14197077356788865</v>
      </c>
      <c r="AD1977" s="17">
        <v>165</v>
      </c>
      <c r="AE1977" s="17">
        <v>8</v>
      </c>
      <c r="AF1977" s="17">
        <f>SUMPRODUCT(Y1977:AB1977,'Coded Choice Data'!C1977:F1977)</f>
        <v>0.60475859553716993</v>
      </c>
      <c r="AG1977" s="17">
        <f t="shared" si="280"/>
        <v>-0.5029259162202605</v>
      </c>
    </row>
    <row r="1978" spans="9:33" x14ac:dyDescent="0.3">
      <c r="I1978" s="16">
        <v>165</v>
      </c>
      <c r="J1978" s="16">
        <v>9</v>
      </c>
      <c r="K1978" s="17">
        <f>SUMPRODUCT($A$2:$G$2,'Des Matrix All Tasks All Resp'!C1979:I1979)</f>
        <v>-1.0671293456207582</v>
      </c>
      <c r="L1978" s="17">
        <f>SUMPRODUCT($A$2:$G$2,'Des Matrix All Tasks All Resp'!J1979:P1979)</f>
        <v>-0.69446976714678621</v>
      </c>
      <c r="M1978" s="17">
        <f>SUMPRODUCT($A$2:$G$2,'Des Matrix All Tasks All Resp'!Q1979:W1979)</f>
        <v>1.3392610796480227</v>
      </c>
      <c r="N1978" s="17">
        <f>SUMPRODUCT($A$2:$G$2,'Des Matrix All Tasks All Resp'!X1979:AD1979)</f>
        <v>-0.79214457067197641</v>
      </c>
      <c r="P1978" s="17">
        <v>165</v>
      </c>
      <c r="Q1978" s="17">
        <v>9</v>
      </c>
      <c r="R1978" s="17">
        <f t="shared" si="272"/>
        <v>0.3439945909823911</v>
      </c>
      <c r="S1978" s="17">
        <f t="shared" si="273"/>
        <v>0.49933914382267025</v>
      </c>
      <c r="T1978" s="17">
        <f t="shared" si="274"/>
        <v>3.8162225787435333</v>
      </c>
      <c r="U1978" s="17">
        <f t="shared" si="275"/>
        <v>0.45287253595681493</v>
      </c>
      <c r="W1978" s="17">
        <v>165</v>
      </c>
      <c r="X1978" s="17">
        <v>9</v>
      </c>
      <c r="Y1978" s="17">
        <f t="shared" si="276"/>
        <v>6.7285941987372616E-2</v>
      </c>
      <c r="Z1978" s="17">
        <f t="shared" si="277"/>
        <v>9.7671607473026778E-2</v>
      </c>
      <c r="AA1978" s="17">
        <f t="shared" si="278"/>
        <v>0.7464597926116322</v>
      </c>
      <c r="AB1978" s="17">
        <f t="shared" si="279"/>
        <v>8.8582657927968433E-2</v>
      </c>
      <c r="AD1978" s="17">
        <v>165</v>
      </c>
      <c r="AE1978" s="17">
        <v>9</v>
      </c>
      <c r="AF1978" s="17">
        <f>SUMPRODUCT(Y1978:AB1978,'Coded Choice Data'!C1978:F1978)</f>
        <v>0.7464597926116322</v>
      </c>
      <c r="AG1978" s="17">
        <f t="shared" si="280"/>
        <v>-0.29241352465689846</v>
      </c>
    </row>
    <row r="1979" spans="9:33" x14ac:dyDescent="0.3">
      <c r="I1979" s="16">
        <v>165</v>
      </c>
      <c r="J1979" s="16">
        <v>10</v>
      </c>
      <c r="K1979" s="17">
        <f>SUMPRODUCT($A$2:$G$2,'Des Matrix All Tasks All Resp'!C1980:I1980)</f>
        <v>-0.29981689164942416</v>
      </c>
      <c r="L1979" s="17">
        <f>SUMPRODUCT($A$2:$G$2,'Des Matrix All Tasks All Resp'!J1980:P1980)</f>
        <v>1.3392610796480227</v>
      </c>
      <c r="M1979" s="17">
        <f>SUMPRODUCT($A$2:$G$2,'Des Matrix All Tasks All Resp'!Q1980:W1980)</f>
        <v>-1.1975725696168413</v>
      </c>
      <c r="N1979" s="17">
        <f>SUMPRODUCT($A$2:$G$2,'Des Matrix All Tasks All Resp'!X1980:AD1980)</f>
        <v>-0.79214457067197641</v>
      </c>
      <c r="P1979" s="17">
        <v>165</v>
      </c>
      <c r="Q1979" s="17">
        <v>10</v>
      </c>
      <c r="R1979" s="17">
        <f t="shared" si="272"/>
        <v>0.74095388310426558</v>
      </c>
      <c r="S1979" s="17">
        <f t="shared" si="273"/>
        <v>3.8162225787435333</v>
      </c>
      <c r="T1979" s="17">
        <f t="shared" si="274"/>
        <v>0.30192622799302171</v>
      </c>
      <c r="U1979" s="17">
        <f t="shared" si="275"/>
        <v>0.45287253595681493</v>
      </c>
      <c r="W1979" s="17">
        <v>165</v>
      </c>
      <c r="X1979" s="17">
        <v>10</v>
      </c>
      <c r="Y1979" s="17">
        <f t="shared" si="276"/>
        <v>0.13948745082729661</v>
      </c>
      <c r="Z1979" s="17">
        <f t="shared" si="277"/>
        <v>0.71841874566922448</v>
      </c>
      <c r="AA1979" s="17">
        <f t="shared" si="278"/>
        <v>5.6838786921805544E-2</v>
      </c>
      <c r="AB1979" s="17">
        <f t="shared" si="279"/>
        <v>8.525501658167324E-2</v>
      </c>
      <c r="AD1979" s="17">
        <v>165</v>
      </c>
      <c r="AE1979" s="17">
        <v>10</v>
      </c>
      <c r="AF1979" s="17">
        <f>SUMPRODUCT(Y1979:AB1979,'Coded Choice Data'!C1979:F1979)</f>
        <v>0.13948745082729661</v>
      </c>
      <c r="AG1979" s="17">
        <f t="shared" si="280"/>
        <v>-1.9697806399944653</v>
      </c>
    </row>
    <row r="1980" spans="9:33" x14ac:dyDescent="0.3">
      <c r="I1980" s="16">
        <v>165</v>
      </c>
      <c r="J1980" s="16">
        <v>11</v>
      </c>
      <c r="K1980" s="17">
        <f>SUMPRODUCT($A$2:$G$2,'Des Matrix All Tasks All Resp'!C1981:I1981)</f>
        <v>-1.0671293456207582</v>
      </c>
      <c r="L1980" s="17">
        <f>SUMPRODUCT($A$2:$G$2,'Des Matrix All Tasks All Resp'!J1981:P1981)</f>
        <v>0.66584189037001906</v>
      </c>
      <c r="M1980" s="17">
        <f>SUMPRODUCT($A$2:$G$2,'Des Matrix All Tasks All Resp'!Q1981:W1981)</f>
        <v>-0.68125478487649804</v>
      </c>
      <c r="N1980" s="17">
        <f>SUMPRODUCT($A$2:$G$2,'Des Matrix All Tasks All Resp'!X1981:AD1981)</f>
        <v>-0.79214457067197641</v>
      </c>
      <c r="P1980" s="17">
        <v>165</v>
      </c>
      <c r="Q1980" s="17">
        <v>11</v>
      </c>
      <c r="R1980" s="17">
        <f t="shared" si="272"/>
        <v>0.3439945909823911</v>
      </c>
      <c r="S1980" s="17">
        <f t="shared" si="273"/>
        <v>1.9461282584821706</v>
      </c>
      <c r="T1980" s="17">
        <f t="shared" si="274"/>
        <v>0.50598169568907869</v>
      </c>
      <c r="U1980" s="17">
        <f t="shared" si="275"/>
        <v>0.45287253595681493</v>
      </c>
      <c r="W1980" s="17">
        <v>165</v>
      </c>
      <c r="X1980" s="17">
        <v>11</v>
      </c>
      <c r="Y1980" s="17">
        <f t="shared" si="276"/>
        <v>0.10587781396870258</v>
      </c>
      <c r="Z1980" s="17">
        <f t="shared" si="277"/>
        <v>0.59899722586439763</v>
      </c>
      <c r="AA1980" s="17">
        <f t="shared" si="278"/>
        <v>0.15573569251407005</v>
      </c>
      <c r="AB1980" s="17">
        <f t="shared" si="279"/>
        <v>0.1393892676528298</v>
      </c>
      <c r="AD1980" s="17">
        <v>165</v>
      </c>
      <c r="AE1980" s="17">
        <v>11</v>
      </c>
      <c r="AF1980" s="17">
        <f>SUMPRODUCT(Y1980:AB1980,'Coded Choice Data'!C1980:F1980)</f>
        <v>0.10587781396870258</v>
      </c>
      <c r="AG1980" s="17">
        <f t="shared" si="280"/>
        <v>-2.2454695481463238</v>
      </c>
    </row>
    <row r="1981" spans="9:33" x14ac:dyDescent="0.3">
      <c r="I1981" s="16">
        <v>165</v>
      </c>
      <c r="J1981" s="16">
        <v>12</v>
      </c>
      <c r="K1981" s="17">
        <f>SUMPRODUCT($A$2:$G$2,'Des Matrix All Tasks All Resp'!C1982:I1982)</f>
        <v>0.65706357561691719</v>
      </c>
      <c r="L1981" s="17">
        <f>SUMPRODUCT($A$2:$G$2,'Des Matrix All Tasks All Resp'!J1982:P1982)</f>
        <v>-0.8515711716844464</v>
      </c>
      <c r="M1981" s="17">
        <f>SUMPRODUCT($A$2:$G$2,'Des Matrix All Tasks All Resp'!Q1982:W1982)</f>
        <v>-0.69446976714678621</v>
      </c>
      <c r="N1981" s="17">
        <f>SUMPRODUCT($A$2:$G$2,'Des Matrix All Tasks All Resp'!X1982:AD1982)</f>
        <v>-0.79214457067197641</v>
      </c>
      <c r="P1981" s="17">
        <v>165</v>
      </c>
      <c r="Q1981" s="17">
        <v>12</v>
      </c>
      <c r="R1981" s="17">
        <f t="shared" si="272"/>
        <v>1.9291192963151294</v>
      </c>
      <c r="S1981" s="17">
        <f t="shared" si="273"/>
        <v>0.42674391698803016</v>
      </c>
      <c r="T1981" s="17">
        <f t="shared" si="274"/>
        <v>0.49933914382267025</v>
      </c>
      <c r="U1981" s="17">
        <f t="shared" si="275"/>
        <v>0.45287253595681493</v>
      </c>
      <c r="W1981" s="17">
        <v>165</v>
      </c>
      <c r="X1981" s="17">
        <v>12</v>
      </c>
      <c r="Y1981" s="17">
        <f t="shared" si="276"/>
        <v>0.58315466205103683</v>
      </c>
      <c r="Z1981" s="17">
        <f t="shared" si="277"/>
        <v>0.1290006819012392</v>
      </c>
      <c r="AA1981" s="17">
        <f t="shared" si="278"/>
        <v>0.15094553780109821</v>
      </c>
      <c r="AB1981" s="17">
        <f t="shared" si="279"/>
        <v>0.13689911824662579</v>
      </c>
      <c r="AD1981" s="17">
        <v>165</v>
      </c>
      <c r="AE1981" s="17">
        <v>12</v>
      </c>
      <c r="AF1981" s="17">
        <f>SUMPRODUCT(Y1981:AB1981,'Coded Choice Data'!C1981:F1981)</f>
        <v>0.58315466205103683</v>
      </c>
      <c r="AG1981" s="17">
        <f t="shared" si="280"/>
        <v>-0.53930284127695449</v>
      </c>
    </row>
    <row r="1982" spans="9:33" x14ac:dyDescent="0.3">
      <c r="I1982" s="16">
        <v>166</v>
      </c>
      <c r="J1982" s="16">
        <v>1</v>
      </c>
      <c r="K1982" s="17">
        <f>SUMPRODUCT($A$2:$G$2,'Des Matrix All Tasks All Resp'!C1983:I1983)</f>
        <v>-0.69446976714678621</v>
      </c>
      <c r="L1982" s="17">
        <f>SUMPRODUCT($A$2:$G$2,'Des Matrix All Tasks All Resp'!J1983:P1983)</f>
        <v>-1.1975725696168413</v>
      </c>
      <c r="M1982" s="17">
        <f>SUMPRODUCT($A$2:$G$2,'Des Matrix All Tasks All Resp'!Q1983:W1983)</f>
        <v>0.66584189037001906</v>
      </c>
      <c r="N1982" s="17">
        <f>SUMPRODUCT($A$2:$G$2,'Des Matrix All Tasks All Resp'!X1983:AD1983)</f>
        <v>-0.79214457067197641</v>
      </c>
      <c r="P1982" s="17">
        <v>166</v>
      </c>
      <c r="Q1982" s="17">
        <v>1</v>
      </c>
      <c r="R1982" s="17">
        <f t="shared" si="272"/>
        <v>0.49933914382267025</v>
      </c>
      <c r="S1982" s="17">
        <f t="shared" si="273"/>
        <v>0.30192622799302171</v>
      </c>
      <c r="T1982" s="17">
        <f t="shared" si="274"/>
        <v>1.9461282584821706</v>
      </c>
      <c r="U1982" s="17">
        <f t="shared" si="275"/>
        <v>0.45287253595681493</v>
      </c>
      <c r="W1982" s="17">
        <v>166</v>
      </c>
      <c r="X1982" s="17">
        <v>1</v>
      </c>
      <c r="Y1982" s="17">
        <f t="shared" si="276"/>
        <v>0.15603050430241394</v>
      </c>
      <c r="Z1982" s="17">
        <f t="shared" si="277"/>
        <v>9.4344098992981823E-2</v>
      </c>
      <c r="AA1982" s="17">
        <f t="shared" si="278"/>
        <v>0.60811449966355624</v>
      </c>
      <c r="AB1982" s="17">
        <f t="shared" si="279"/>
        <v>0.14151089704104794</v>
      </c>
      <c r="AD1982" s="17">
        <v>166</v>
      </c>
      <c r="AE1982" s="17">
        <v>1</v>
      </c>
      <c r="AF1982" s="17">
        <f>SUMPRODUCT(Y1982:AB1982,'Coded Choice Data'!C1982:F1982)</f>
        <v>0.60811449966355624</v>
      </c>
      <c r="AG1982" s="17">
        <f t="shared" si="280"/>
        <v>-0.49739209293123748</v>
      </c>
    </row>
    <row r="1983" spans="9:33" x14ac:dyDescent="0.3">
      <c r="I1983" s="16">
        <v>166</v>
      </c>
      <c r="J1983" s="16">
        <v>2</v>
      </c>
      <c r="K1983" s="17">
        <f>SUMPRODUCT($A$2:$G$2,'Des Matrix All Tasks All Resp'!C1984:I1984)</f>
        <v>-0.29981689164942416</v>
      </c>
      <c r="L1983" s="17">
        <f>SUMPRODUCT($A$2:$G$2,'Des Matrix All Tasks All Resp'!J1984:P1984)</f>
        <v>0.65706357561691719</v>
      </c>
      <c r="M1983" s="17">
        <f>SUMPRODUCT($A$2:$G$2,'Des Matrix All Tasks All Resp'!Q1984:W1984)</f>
        <v>-1.0671293456207582</v>
      </c>
      <c r="N1983" s="17">
        <f>SUMPRODUCT($A$2:$G$2,'Des Matrix All Tasks All Resp'!X1984:AD1984)</f>
        <v>-0.79214457067197641</v>
      </c>
      <c r="P1983" s="17">
        <v>166</v>
      </c>
      <c r="Q1983" s="17">
        <v>2</v>
      </c>
      <c r="R1983" s="17">
        <f t="shared" si="272"/>
        <v>0.74095388310426558</v>
      </c>
      <c r="S1983" s="17">
        <f t="shared" si="273"/>
        <v>1.9291192963151294</v>
      </c>
      <c r="T1983" s="17">
        <f t="shared" si="274"/>
        <v>0.3439945909823911</v>
      </c>
      <c r="U1983" s="17">
        <f t="shared" si="275"/>
        <v>0.45287253595681493</v>
      </c>
      <c r="W1983" s="17">
        <v>166</v>
      </c>
      <c r="X1983" s="17">
        <v>2</v>
      </c>
      <c r="Y1983" s="17">
        <f t="shared" si="276"/>
        <v>0.21371982717594143</v>
      </c>
      <c r="Z1983" s="17">
        <f t="shared" si="277"/>
        <v>0.55643279833142645</v>
      </c>
      <c r="AA1983" s="17">
        <f t="shared" si="278"/>
        <v>9.922137694481846E-2</v>
      </c>
      <c r="AB1983" s="17">
        <f t="shared" si="279"/>
        <v>0.13062599754781365</v>
      </c>
      <c r="AD1983" s="17">
        <v>166</v>
      </c>
      <c r="AE1983" s="17">
        <v>2</v>
      </c>
      <c r="AF1983" s="17">
        <f>SUMPRODUCT(Y1983:AB1983,'Coded Choice Data'!C1983:F1983)</f>
        <v>0.21371982717594143</v>
      </c>
      <c r="AG1983" s="17">
        <f t="shared" si="280"/>
        <v>-1.543089340539995</v>
      </c>
    </row>
    <row r="1984" spans="9:33" x14ac:dyDescent="0.3">
      <c r="I1984" s="16">
        <v>166</v>
      </c>
      <c r="J1984" s="16">
        <v>3</v>
      </c>
      <c r="K1984" s="17">
        <f>SUMPRODUCT($A$2:$G$2,'Des Matrix All Tasks All Resp'!C1985:I1985)</f>
        <v>1.3392610796480227</v>
      </c>
      <c r="L1984" s="17">
        <f>SUMPRODUCT($A$2:$G$2,'Des Matrix All Tasks All Resp'!J1985:P1985)</f>
        <v>-0.68125478487649804</v>
      </c>
      <c r="M1984" s="17">
        <f>SUMPRODUCT($A$2:$G$2,'Des Matrix All Tasks All Resp'!Q1985:W1985)</f>
        <v>-0.8515711716844464</v>
      </c>
      <c r="N1984" s="17">
        <f>SUMPRODUCT($A$2:$G$2,'Des Matrix All Tasks All Resp'!X1985:AD1985)</f>
        <v>-0.79214457067197641</v>
      </c>
      <c r="P1984" s="17">
        <v>166</v>
      </c>
      <c r="Q1984" s="17">
        <v>3</v>
      </c>
      <c r="R1984" s="17">
        <f t="shared" si="272"/>
        <v>3.8162225787435333</v>
      </c>
      <c r="S1984" s="17">
        <f t="shared" si="273"/>
        <v>0.50598169568907869</v>
      </c>
      <c r="T1984" s="17">
        <f t="shared" si="274"/>
        <v>0.42674391698803016</v>
      </c>
      <c r="U1984" s="17">
        <f t="shared" si="275"/>
        <v>0.45287253595681493</v>
      </c>
      <c r="W1984" s="17">
        <v>166</v>
      </c>
      <c r="X1984" s="17">
        <v>3</v>
      </c>
      <c r="Y1984" s="17">
        <f t="shared" si="276"/>
        <v>0.73363208360075771</v>
      </c>
      <c r="Z1984" s="17">
        <f t="shared" si="277"/>
        <v>9.7270114101793301E-2</v>
      </c>
      <c r="AA1984" s="17">
        <f t="shared" si="278"/>
        <v>8.2037413312237836E-2</v>
      </c>
      <c r="AB1984" s="17">
        <f t="shared" si="279"/>
        <v>8.7060388985211054E-2</v>
      </c>
      <c r="AD1984" s="17">
        <v>166</v>
      </c>
      <c r="AE1984" s="17">
        <v>3</v>
      </c>
      <c r="AF1984" s="17">
        <f>SUMPRODUCT(Y1984:AB1984,'Coded Choice Data'!C1984:F1984)</f>
        <v>0.73363208360075771</v>
      </c>
      <c r="AG1984" s="17">
        <f t="shared" si="280"/>
        <v>-0.30974762453497645</v>
      </c>
    </row>
    <row r="1985" spans="9:33" x14ac:dyDescent="0.3">
      <c r="I1985" s="16">
        <v>166</v>
      </c>
      <c r="J1985" s="16">
        <v>4</v>
      </c>
      <c r="K1985" s="17">
        <f>SUMPRODUCT($A$2:$G$2,'Des Matrix All Tasks All Resp'!C1986:I1986)</f>
        <v>-0.8515711716844464</v>
      </c>
      <c r="L1985" s="17">
        <f>SUMPRODUCT($A$2:$G$2,'Des Matrix All Tasks All Resp'!J1986:P1986)</f>
        <v>-1.0671293456207582</v>
      </c>
      <c r="M1985" s="17">
        <f>SUMPRODUCT($A$2:$G$2,'Des Matrix All Tasks All Resp'!Q1986:W1986)</f>
        <v>-1.1975725696168413</v>
      </c>
      <c r="N1985" s="17">
        <f>SUMPRODUCT($A$2:$G$2,'Des Matrix All Tasks All Resp'!X1986:AD1986)</f>
        <v>-0.79214457067197641</v>
      </c>
      <c r="P1985" s="17">
        <v>166</v>
      </c>
      <c r="Q1985" s="17">
        <v>4</v>
      </c>
      <c r="R1985" s="17">
        <f t="shared" si="272"/>
        <v>0.42674391698803016</v>
      </c>
      <c r="S1985" s="17">
        <f t="shared" si="273"/>
        <v>0.3439945909823911</v>
      </c>
      <c r="T1985" s="17">
        <f t="shared" si="274"/>
        <v>0.30192622799302171</v>
      </c>
      <c r="U1985" s="17">
        <f t="shared" si="275"/>
        <v>0.45287253595681493</v>
      </c>
      <c r="W1985" s="17">
        <v>166</v>
      </c>
      <c r="X1985" s="17">
        <v>4</v>
      </c>
      <c r="Y1985" s="17">
        <f t="shared" si="276"/>
        <v>0.27973352394784146</v>
      </c>
      <c r="Z1985" s="17">
        <f t="shared" si="277"/>
        <v>0.22549078106062309</v>
      </c>
      <c r="AA1985" s="17">
        <f t="shared" si="278"/>
        <v>0.19791468458386108</v>
      </c>
      <c r="AB1985" s="17">
        <f t="shared" si="279"/>
        <v>0.29686101040767443</v>
      </c>
      <c r="AD1985" s="17">
        <v>166</v>
      </c>
      <c r="AE1985" s="17">
        <v>4</v>
      </c>
      <c r="AF1985" s="17">
        <f>SUMPRODUCT(Y1985:AB1985,'Coded Choice Data'!C1985:F1985)</f>
        <v>0.22549078106062309</v>
      </c>
      <c r="AG1985" s="17">
        <f t="shared" si="280"/>
        <v>-1.4894760030896363</v>
      </c>
    </row>
    <row r="1986" spans="9:33" x14ac:dyDescent="0.3">
      <c r="I1986" s="16">
        <v>166</v>
      </c>
      <c r="J1986" s="16">
        <v>5</v>
      </c>
      <c r="K1986" s="17">
        <f>SUMPRODUCT($A$2:$G$2,'Des Matrix All Tasks All Resp'!C1987:I1987)</f>
        <v>1.3392610796480227</v>
      </c>
      <c r="L1986" s="17">
        <f>SUMPRODUCT($A$2:$G$2,'Des Matrix All Tasks All Resp'!J1987:P1987)</f>
        <v>0.65706357561691719</v>
      </c>
      <c r="M1986" s="17">
        <f>SUMPRODUCT($A$2:$G$2,'Des Matrix All Tasks All Resp'!Q1987:W1987)</f>
        <v>0.66584189037001906</v>
      </c>
      <c r="N1986" s="17">
        <f>SUMPRODUCT($A$2:$G$2,'Des Matrix All Tasks All Resp'!X1987:AD1987)</f>
        <v>-0.79214457067197641</v>
      </c>
      <c r="P1986" s="17">
        <v>166</v>
      </c>
      <c r="Q1986" s="17">
        <v>5</v>
      </c>
      <c r="R1986" s="17">
        <f t="shared" si="272"/>
        <v>3.8162225787435333</v>
      </c>
      <c r="S1986" s="17">
        <f t="shared" si="273"/>
        <v>1.9291192963151294</v>
      </c>
      <c r="T1986" s="17">
        <f t="shared" si="274"/>
        <v>1.9461282584821706</v>
      </c>
      <c r="U1986" s="17">
        <f t="shared" si="275"/>
        <v>0.45287253595681493</v>
      </c>
      <c r="W1986" s="17">
        <v>166</v>
      </c>
      <c r="X1986" s="17">
        <v>5</v>
      </c>
      <c r="Y1986" s="17">
        <f t="shared" si="276"/>
        <v>0.46857342987741968</v>
      </c>
      <c r="Z1986" s="17">
        <f t="shared" si="277"/>
        <v>0.23686617503707263</v>
      </c>
      <c r="AA1986" s="17">
        <f t="shared" si="278"/>
        <v>0.23895461395194584</v>
      </c>
      <c r="AB1986" s="17">
        <f t="shared" si="279"/>
        <v>5.5605781133561828E-2</v>
      </c>
      <c r="AD1986" s="17">
        <v>166</v>
      </c>
      <c r="AE1986" s="17">
        <v>5</v>
      </c>
      <c r="AF1986" s="17">
        <f>SUMPRODUCT(Y1986:AB1986,'Coded Choice Data'!C1986:F1986)</f>
        <v>0.46857342987741968</v>
      </c>
      <c r="AG1986" s="17">
        <f t="shared" si="280"/>
        <v>-0.75806245558852292</v>
      </c>
    </row>
    <row r="1987" spans="9:33" x14ac:dyDescent="0.3">
      <c r="I1987" s="16">
        <v>166</v>
      </c>
      <c r="J1987" s="16">
        <v>6</v>
      </c>
      <c r="K1987" s="17">
        <f>SUMPRODUCT($A$2:$G$2,'Des Matrix All Tasks All Resp'!C1988:I1988)</f>
        <v>-0.68125478487649804</v>
      </c>
      <c r="L1987" s="17">
        <f>SUMPRODUCT($A$2:$G$2,'Des Matrix All Tasks All Resp'!J1988:P1988)</f>
        <v>-0.29981689164942416</v>
      </c>
      <c r="M1987" s="17">
        <f>SUMPRODUCT($A$2:$G$2,'Des Matrix All Tasks All Resp'!Q1988:W1988)</f>
        <v>-0.69446976714678621</v>
      </c>
      <c r="N1987" s="17">
        <f>SUMPRODUCT($A$2:$G$2,'Des Matrix All Tasks All Resp'!X1988:AD1988)</f>
        <v>-0.79214457067197641</v>
      </c>
      <c r="P1987" s="17">
        <v>166</v>
      </c>
      <c r="Q1987" s="17">
        <v>6</v>
      </c>
      <c r="R1987" s="17">
        <f t="shared" ref="R1987:R2050" si="281">EXP(K1987)</f>
        <v>0.50598169568907869</v>
      </c>
      <c r="S1987" s="17">
        <f t="shared" ref="S1987:S2050" si="282">EXP(L1987)</f>
        <v>0.74095388310426558</v>
      </c>
      <c r="T1987" s="17">
        <f t="shared" ref="T1987:T2050" si="283">EXP(M1987)</f>
        <v>0.49933914382267025</v>
      </c>
      <c r="U1987" s="17">
        <f t="shared" ref="U1987:U2050" si="284">EXP(N1987)</f>
        <v>0.45287253595681493</v>
      </c>
      <c r="W1987" s="17">
        <v>166</v>
      </c>
      <c r="X1987" s="17">
        <v>6</v>
      </c>
      <c r="Y1987" s="17">
        <f t="shared" ref="Y1987:Y2050" si="285">R1987/SUM($R1987:$U1987)</f>
        <v>0.23008086144146769</v>
      </c>
      <c r="Z1987" s="17">
        <f t="shared" ref="Z1987:Z2050" si="286">S1987/SUM($R1987:$U1987)</f>
        <v>0.33692781609591671</v>
      </c>
      <c r="AA1987" s="17">
        <f t="shared" ref="AA1987:AA2050" si="287">T1987/SUM($R1987:$U1987)</f>
        <v>0.22706034890393112</v>
      </c>
      <c r="AB1987" s="17">
        <f t="shared" ref="AB1987:AB2050" si="288">U1987/SUM($R1987:$U1987)</f>
        <v>0.20593097355868456</v>
      </c>
      <c r="AD1987" s="17">
        <v>166</v>
      </c>
      <c r="AE1987" s="17">
        <v>6</v>
      </c>
      <c r="AF1987" s="17">
        <f>SUMPRODUCT(Y1987:AB1987,'Coded Choice Data'!C1987:F1987)</f>
        <v>0.22706034890393112</v>
      </c>
      <c r="AG1987" s="17">
        <f t="shared" ref="AG1987:AG2050" si="289">LN(AF1987)</f>
        <v>-1.4825394426313609</v>
      </c>
    </row>
    <row r="1988" spans="9:33" x14ac:dyDescent="0.3">
      <c r="I1988" s="16">
        <v>166</v>
      </c>
      <c r="J1988" s="16">
        <v>7</v>
      </c>
      <c r="K1988" s="17">
        <f>SUMPRODUCT($A$2:$G$2,'Des Matrix All Tasks All Resp'!C1989:I1989)</f>
        <v>0.66584189037001906</v>
      </c>
      <c r="L1988" s="17">
        <f>SUMPRODUCT($A$2:$G$2,'Des Matrix All Tasks All Resp'!J1989:P1989)</f>
        <v>-0.8515711716844464</v>
      </c>
      <c r="M1988" s="17">
        <f>SUMPRODUCT($A$2:$G$2,'Des Matrix All Tasks All Resp'!Q1989:W1989)</f>
        <v>-0.29981689164942416</v>
      </c>
      <c r="N1988" s="17">
        <f>SUMPRODUCT($A$2:$G$2,'Des Matrix All Tasks All Resp'!X1989:AD1989)</f>
        <v>-0.79214457067197641</v>
      </c>
      <c r="P1988" s="17">
        <v>166</v>
      </c>
      <c r="Q1988" s="17">
        <v>7</v>
      </c>
      <c r="R1988" s="17">
        <f t="shared" si="281"/>
        <v>1.9461282584821706</v>
      </c>
      <c r="S1988" s="17">
        <f t="shared" si="282"/>
        <v>0.42674391698803016</v>
      </c>
      <c r="T1988" s="17">
        <f t="shared" si="283"/>
        <v>0.74095388310426558</v>
      </c>
      <c r="U1988" s="17">
        <f t="shared" si="284"/>
        <v>0.45287253595681493</v>
      </c>
      <c r="W1988" s="17">
        <v>166</v>
      </c>
      <c r="X1988" s="17">
        <v>7</v>
      </c>
      <c r="Y1988" s="17">
        <f t="shared" si="285"/>
        <v>0.54563855254439342</v>
      </c>
      <c r="Z1988" s="17">
        <f t="shared" si="286"/>
        <v>0.1196467561465229</v>
      </c>
      <c r="AA1988" s="17">
        <f t="shared" si="287"/>
        <v>0.20774221972115875</v>
      </c>
      <c r="AB1988" s="17">
        <f t="shared" si="288"/>
        <v>0.12697247158792493</v>
      </c>
      <c r="AD1988" s="17">
        <v>166</v>
      </c>
      <c r="AE1988" s="17">
        <v>7</v>
      </c>
      <c r="AF1988" s="17">
        <f>SUMPRODUCT(Y1988:AB1988,'Coded Choice Data'!C1988:F1988)</f>
        <v>0.20774221972115875</v>
      </c>
      <c r="AG1988" s="17">
        <f t="shared" si="289"/>
        <v>-1.5714572961468509</v>
      </c>
    </row>
    <row r="1989" spans="9:33" x14ac:dyDescent="0.3">
      <c r="I1989" s="16">
        <v>166</v>
      </c>
      <c r="J1989" s="16">
        <v>8</v>
      </c>
      <c r="K1989" s="17">
        <f>SUMPRODUCT($A$2:$G$2,'Des Matrix All Tasks All Resp'!C1990:I1990)</f>
        <v>-1.1975725696168413</v>
      </c>
      <c r="L1989" s="17">
        <f>SUMPRODUCT($A$2:$G$2,'Des Matrix All Tasks All Resp'!J1990:P1990)</f>
        <v>-0.68125478487649804</v>
      </c>
      <c r="M1989" s="17">
        <f>SUMPRODUCT($A$2:$G$2,'Des Matrix All Tasks All Resp'!Q1990:W1990)</f>
        <v>0.65706357561691719</v>
      </c>
      <c r="N1989" s="17">
        <f>SUMPRODUCT($A$2:$G$2,'Des Matrix All Tasks All Resp'!X1990:AD1990)</f>
        <v>-0.79214457067197641</v>
      </c>
      <c r="P1989" s="17">
        <v>166</v>
      </c>
      <c r="Q1989" s="17">
        <v>8</v>
      </c>
      <c r="R1989" s="17">
        <f t="shared" si="281"/>
        <v>0.30192622799302171</v>
      </c>
      <c r="S1989" s="17">
        <f t="shared" si="282"/>
        <v>0.50598169568907869</v>
      </c>
      <c r="T1989" s="17">
        <f t="shared" si="283"/>
        <v>1.9291192963151294</v>
      </c>
      <c r="U1989" s="17">
        <f t="shared" si="284"/>
        <v>0.45287253595681493</v>
      </c>
      <c r="W1989" s="17">
        <v>166</v>
      </c>
      <c r="X1989" s="17">
        <v>8</v>
      </c>
      <c r="Y1989" s="17">
        <f t="shared" si="285"/>
        <v>9.4650694721508805E-2</v>
      </c>
      <c r="Z1989" s="17">
        <f t="shared" si="286"/>
        <v>0.15861993617343256</v>
      </c>
      <c r="AA1989" s="17">
        <f t="shared" si="287"/>
        <v>0.60475859553716993</v>
      </c>
      <c r="AB1989" s="17">
        <f t="shared" si="288"/>
        <v>0.14197077356788865</v>
      </c>
      <c r="AD1989" s="17">
        <v>166</v>
      </c>
      <c r="AE1989" s="17">
        <v>8</v>
      </c>
      <c r="AF1989" s="17">
        <f>SUMPRODUCT(Y1989:AB1989,'Coded Choice Data'!C1989:F1989)</f>
        <v>0.60475859553716993</v>
      </c>
      <c r="AG1989" s="17">
        <f t="shared" si="289"/>
        <v>-0.5029259162202605</v>
      </c>
    </row>
    <row r="1990" spans="9:33" x14ac:dyDescent="0.3">
      <c r="I1990" s="16">
        <v>166</v>
      </c>
      <c r="J1990" s="16">
        <v>9</v>
      </c>
      <c r="K1990" s="17">
        <f>SUMPRODUCT($A$2:$G$2,'Des Matrix All Tasks All Resp'!C1991:I1991)</f>
        <v>-1.0671293456207582</v>
      </c>
      <c r="L1990" s="17">
        <f>SUMPRODUCT($A$2:$G$2,'Des Matrix All Tasks All Resp'!J1991:P1991)</f>
        <v>-0.69446976714678621</v>
      </c>
      <c r="M1990" s="17">
        <f>SUMPRODUCT($A$2:$G$2,'Des Matrix All Tasks All Resp'!Q1991:W1991)</f>
        <v>1.3392610796480227</v>
      </c>
      <c r="N1990" s="17">
        <f>SUMPRODUCT($A$2:$G$2,'Des Matrix All Tasks All Resp'!X1991:AD1991)</f>
        <v>-0.79214457067197641</v>
      </c>
      <c r="P1990" s="17">
        <v>166</v>
      </c>
      <c r="Q1990" s="17">
        <v>9</v>
      </c>
      <c r="R1990" s="17">
        <f t="shared" si="281"/>
        <v>0.3439945909823911</v>
      </c>
      <c r="S1990" s="17">
        <f t="shared" si="282"/>
        <v>0.49933914382267025</v>
      </c>
      <c r="T1990" s="17">
        <f t="shared" si="283"/>
        <v>3.8162225787435333</v>
      </c>
      <c r="U1990" s="17">
        <f t="shared" si="284"/>
        <v>0.45287253595681493</v>
      </c>
      <c r="W1990" s="17">
        <v>166</v>
      </c>
      <c r="X1990" s="17">
        <v>9</v>
      </c>
      <c r="Y1990" s="17">
        <f t="shared" si="285"/>
        <v>6.7285941987372616E-2</v>
      </c>
      <c r="Z1990" s="17">
        <f t="shared" si="286"/>
        <v>9.7671607473026778E-2</v>
      </c>
      <c r="AA1990" s="17">
        <f t="shared" si="287"/>
        <v>0.7464597926116322</v>
      </c>
      <c r="AB1990" s="17">
        <f t="shared" si="288"/>
        <v>8.8582657927968433E-2</v>
      </c>
      <c r="AD1990" s="17">
        <v>166</v>
      </c>
      <c r="AE1990" s="17">
        <v>9</v>
      </c>
      <c r="AF1990" s="17">
        <f>SUMPRODUCT(Y1990:AB1990,'Coded Choice Data'!C1990:F1990)</f>
        <v>0.7464597926116322</v>
      </c>
      <c r="AG1990" s="17">
        <f t="shared" si="289"/>
        <v>-0.29241352465689846</v>
      </c>
    </row>
    <row r="1991" spans="9:33" x14ac:dyDescent="0.3">
      <c r="I1991" s="16">
        <v>166</v>
      </c>
      <c r="J1991" s="16">
        <v>10</v>
      </c>
      <c r="K1991" s="17">
        <f>SUMPRODUCT($A$2:$G$2,'Des Matrix All Tasks All Resp'!C1992:I1992)</f>
        <v>-0.29981689164942416</v>
      </c>
      <c r="L1991" s="17">
        <f>SUMPRODUCT($A$2:$G$2,'Des Matrix All Tasks All Resp'!J1992:P1992)</f>
        <v>1.3392610796480227</v>
      </c>
      <c r="M1991" s="17">
        <f>SUMPRODUCT($A$2:$G$2,'Des Matrix All Tasks All Resp'!Q1992:W1992)</f>
        <v>-1.1975725696168413</v>
      </c>
      <c r="N1991" s="17">
        <f>SUMPRODUCT($A$2:$G$2,'Des Matrix All Tasks All Resp'!X1992:AD1992)</f>
        <v>-0.79214457067197641</v>
      </c>
      <c r="P1991" s="17">
        <v>166</v>
      </c>
      <c r="Q1991" s="17">
        <v>10</v>
      </c>
      <c r="R1991" s="17">
        <f t="shared" si="281"/>
        <v>0.74095388310426558</v>
      </c>
      <c r="S1991" s="17">
        <f t="shared" si="282"/>
        <v>3.8162225787435333</v>
      </c>
      <c r="T1991" s="17">
        <f t="shared" si="283"/>
        <v>0.30192622799302171</v>
      </c>
      <c r="U1991" s="17">
        <f t="shared" si="284"/>
        <v>0.45287253595681493</v>
      </c>
      <c r="W1991" s="17">
        <v>166</v>
      </c>
      <c r="X1991" s="17">
        <v>10</v>
      </c>
      <c r="Y1991" s="17">
        <f t="shared" si="285"/>
        <v>0.13948745082729661</v>
      </c>
      <c r="Z1991" s="17">
        <f t="shared" si="286"/>
        <v>0.71841874566922448</v>
      </c>
      <c r="AA1991" s="17">
        <f t="shared" si="287"/>
        <v>5.6838786921805544E-2</v>
      </c>
      <c r="AB1991" s="17">
        <f t="shared" si="288"/>
        <v>8.525501658167324E-2</v>
      </c>
      <c r="AD1991" s="17">
        <v>166</v>
      </c>
      <c r="AE1991" s="17">
        <v>10</v>
      </c>
      <c r="AF1991" s="17">
        <f>SUMPRODUCT(Y1991:AB1991,'Coded Choice Data'!C1991:F1991)</f>
        <v>0.71841874566922448</v>
      </c>
      <c r="AG1991" s="17">
        <f t="shared" si="289"/>
        <v>-0.33070266869701831</v>
      </c>
    </row>
    <row r="1992" spans="9:33" x14ac:dyDescent="0.3">
      <c r="I1992" s="16">
        <v>166</v>
      </c>
      <c r="J1992" s="16">
        <v>11</v>
      </c>
      <c r="K1992" s="17">
        <f>SUMPRODUCT($A$2:$G$2,'Des Matrix All Tasks All Resp'!C1993:I1993)</f>
        <v>-1.0671293456207582</v>
      </c>
      <c r="L1992" s="17">
        <f>SUMPRODUCT($A$2:$G$2,'Des Matrix All Tasks All Resp'!J1993:P1993)</f>
        <v>0.66584189037001906</v>
      </c>
      <c r="M1992" s="17">
        <f>SUMPRODUCT($A$2:$G$2,'Des Matrix All Tasks All Resp'!Q1993:W1993)</f>
        <v>-0.68125478487649804</v>
      </c>
      <c r="N1992" s="17">
        <f>SUMPRODUCT($A$2:$G$2,'Des Matrix All Tasks All Resp'!X1993:AD1993)</f>
        <v>-0.79214457067197641</v>
      </c>
      <c r="P1992" s="17">
        <v>166</v>
      </c>
      <c r="Q1992" s="17">
        <v>11</v>
      </c>
      <c r="R1992" s="17">
        <f t="shared" si="281"/>
        <v>0.3439945909823911</v>
      </c>
      <c r="S1992" s="17">
        <f t="shared" si="282"/>
        <v>1.9461282584821706</v>
      </c>
      <c r="T1992" s="17">
        <f t="shared" si="283"/>
        <v>0.50598169568907869</v>
      </c>
      <c r="U1992" s="17">
        <f t="shared" si="284"/>
        <v>0.45287253595681493</v>
      </c>
      <c r="W1992" s="17">
        <v>166</v>
      </c>
      <c r="X1992" s="17">
        <v>11</v>
      </c>
      <c r="Y1992" s="17">
        <f t="shared" si="285"/>
        <v>0.10587781396870258</v>
      </c>
      <c r="Z1992" s="17">
        <f t="shared" si="286"/>
        <v>0.59899722586439763</v>
      </c>
      <c r="AA1992" s="17">
        <f t="shared" si="287"/>
        <v>0.15573569251407005</v>
      </c>
      <c r="AB1992" s="17">
        <f t="shared" si="288"/>
        <v>0.1393892676528298</v>
      </c>
      <c r="AD1992" s="17">
        <v>166</v>
      </c>
      <c r="AE1992" s="17">
        <v>11</v>
      </c>
      <c r="AF1992" s="17">
        <f>SUMPRODUCT(Y1992:AB1992,'Coded Choice Data'!C1992:F1992)</f>
        <v>0.59899722586439763</v>
      </c>
      <c r="AG1992" s="17">
        <f t="shared" si="289"/>
        <v>-0.51249831215554631</v>
      </c>
    </row>
    <row r="1993" spans="9:33" x14ac:dyDescent="0.3">
      <c r="I1993" s="16">
        <v>166</v>
      </c>
      <c r="J1993" s="16">
        <v>12</v>
      </c>
      <c r="K1993" s="17">
        <f>SUMPRODUCT($A$2:$G$2,'Des Matrix All Tasks All Resp'!C1994:I1994)</f>
        <v>0.65706357561691719</v>
      </c>
      <c r="L1993" s="17">
        <f>SUMPRODUCT($A$2:$G$2,'Des Matrix All Tasks All Resp'!J1994:P1994)</f>
        <v>-0.8515711716844464</v>
      </c>
      <c r="M1993" s="17">
        <f>SUMPRODUCT($A$2:$G$2,'Des Matrix All Tasks All Resp'!Q1994:W1994)</f>
        <v>-0.69446976714678621</v>
      </c>
      <c r="N1993" s="17">
        <f>SUMPRODUCT($A$2:$G$2,'Des Matrix All Tasks All Resp'!X1994:AD1994)</f>
        <v>-0.79214457067197641</v>
      </c>
      <c r="P1993" s="17">
        <v>166</v>
      </c>
      <c r="Q1993" s="17">
        <v>12</v>
      </c>
      <c r="R1993" s="17">
        <f t="shared" si="281"/>
        <v>1.9291192963151294</v>
      </c>
      <c r="S1993" s="17">
        <f t="shared" si="282"/>
        <v>0.42674391698803016</v>
      </c>
      <c r="T1993" s="17">
        <f t="shared" si="283"/>
        <v>0.49933914382267025</v>
      </c>
      <c r="U1993" s="17">
        <f t="shared" si="284"/>
        <v>0.45287253595681493</v>
      </c>
      <c r="W1993" s="17">
        <v>166</v>
      </c>
      <c r="X1993" s="17">
        <v>12</v>
      </c>
      <c r="Y1993" s="17">
        <f t="shared" si="285"/>
        <v>0.58315466205103683</v>
      </c>
      <c r="Z1993" s="17">
        <f t="shared" si="286"/>
        <v>0.1290006819012392</v>
      </c>
      <c r="AA1993" s="17">
        <f t="shared" si="287"/>
        <v>0.15094553780109821</v>
      </c>
      <c r="AB1993" s="17">
        <f t="shared" si="288"/>
        <v>0.13689911824662579</v>
      </c>
      <c r="AD1993" s="17">
        <v>166</v>
      </c>
      <c r="AE1993" s="17">
        <v>12</v>
      </c>
      <c r="AF1993" s="17">
        <f>SUMPRODUCT(Y1993:AB1993,'Coded Choice Data'!C1993:F1993)</f>
        <v>0.13689911824662579</v>
      </c>
      <c r="AG1993" s="17">
        <f t="shared" si="289"/>
        <v>-1.9885109875658482</v>
      </c>
    </row>
    <row r="1994" spans="9:33" x14ac:dyDescent="0.3">
      <c r="I1994" s="16">
        <v>167</v>
      </c>
      <c r="J1994" s="16">
        <v>1</v>
      </c>
      <c r="K1994" s="17">
        <f>SUMPRODUCT($A$2:$G$2,'Des Matrix All Tasks All Resp'!C1995:I1995)</f>
        <v>-0.69446976714678621</v>
      </c>
      <c r="L1994" s="17">
        <f>SUMPRODUCT($A$2:$G$2,'Des Matrix All Tasks All Resp'!J1995:P1995)</f>
        <v>-1.1975725696168413</v>
      </c>
      <c r="M1994" s="17">
        <f>SUMPRODUCT($A$2:$G$2,'Des Matrix All Tasks All Resp'!Q1995:W1995)</f>
        <v>0.66584189037001906</v>
      </c>
      <c r="N1994" s="17">
        <f>SUMPRODUCT($A$2:$G$2,'Des Matrix All Tasks All Resp'!X1995:AD1995)</f>
        <v>-0.79214457067197641</v>
      </c>
      <c r="P1994" s="17">
        <v>167</v>
      </c>
      <c r="Q1994" s="17">
        <v>1</v>
      </c>
      <c r="R1994" s="17">
        <f t="shared" si="281"/>
        <v>0.49933914382267025</v>
      </c>
      <c r="S1994" s="17">
        <f t="shared" si="282"/>
        <v>0.30192622799302171</v>
      </c>
      <c r="T1994" s="17">
        <f t="shared" si="283"/>
        <v>1.9461282584821706</v>
      </c>
      <c r="U1994" s="17">
        <f t="shared" si="284"/>
        <v>0.45287253595681493</v>
      </c>
      <c r="W1994" s="17">
        <v>167</v>
      </c>
      <c r="X1994" s="17">
        <v>1</v>
      </c>
      <c r="Y1994" s="17">
        <f t="shared" si="285"/>
        <v>0.15603050430241394</v>
      </c>
      <c r="Z1994" s="17">
        <f t="shared" si="286"/>
        <v>9.4344098992981823E-2</v>
      </c>
      <c r="AA1994" s="17">
        <f t="shared" si="287"/>
        <v>0.60811449966355624</v>
      </c>
      <c r="AB1994" s="17">
        <f t="shared" si="288"/>
        <v>0.14151089704104794</v>
      </c>
      <c r="AD1994" s="17">
        <v>167</v>
      </c>
      <c r="AE1994" s="17">
        <v>1</v>
      </c>
      <c r="AF1994" s="17">
        <f>SUMPRODUCT(Y1994:AB1994,'Coded Choice Data'!C1994:F1994)</f>
        <v>0.15603050430241394</v>
      </c>
      <c r="AG1994" s="17">
        <f t="shared" si="289"/>
        <v>-1.8577037504480427</v>
      </c>
    </row>
    <row r="1995" spans="9:33" x14ac:dyDescent="0.3">
      <c r="I1995" s="16">
        <v>167</v>
      </c>
      <c r="J1995" s="16">
        <v>2</v>
      </c>
      <c r="K1995" s="17">
        <f>SUMPRODUCT($A$2:$G$2,'Des Matrix All Tasks All Resp'!C1996:I1996)</f>
        <v>-0.29981689164942416</v>
      </c>
      <c r="L1995" s="17">
        <f>SUMPRODUCT($A$2:$G$2,'Des Matrix All Tasks All Resp'!J1996:P1996)</f>
        <v>0.65706357561691719</v>
      </c>
      <c r="M1995" s="17">
        <f>SUMPRODUCT($A$2:$G$2,'Des Matrix All Tasks All Resp'!Q1996:W1996)</f>
        <v>-1.0671293456207582</v>
      </c>
      <c r="N1995" s="17">
        <f>SUMPRODUCT($A$2:$G$2,'Des Matrix All Tasks All Resp'!X1996:AD1996)</f>
        <v>-0.79214457067197641</v>
      </c>
      <c r="P1995" s="17">
        <v>167</v>
      </c>
      <c r="Q1995" s="17">
        <v>2</v>
      </c>
      <c r="R1995" s="17">
        <f t="shared" si="281"/>
        <v>0.74095388310426558</v>
      </c>
      <c r="S1995" s="17">
        <f t="shared" si="282"/>
        <v>1.9291192963151294</v>
      </c>
      <c r="T1995" s="17">
        <f t="shared" si="283"/>
        <v>0.3439945909823911</v>
      </c>
      <c r="U1995" s="17">
        <f t="shared" si="284"/>
        <v>0.45287253595681493</v>
      </c>
      <c r="W1995" s="17">
        <v>167</v>
      </c>
      <c r="X1995" s="17">
        <v>2</v>
      </c>
      <c r="Y1995" s="17">
        <f t="shared" si="285"/>
        <v>0.21371982717594143</v>
      </c>
      <c r="Z1995" s="17">
        <f t="shared" si="286"/>
        <v>0.55643279833142645</v>
      </c>
      <c r="AA1995" s="17">
        <f t="shared" si="287"/>
        <v>9.922137694481846E-2</v>
      </c>
      <c r="AB1995" s="17">
        <f t="shared" si="288"/>
        <v>0.13062599754781365</v>
      </c>
      <c r="AD1995" s="17">
        <v>167</v>
      </c>
      <c r="AE1995" s="17">
        <v>2</v>
      </c>
      <c r="AF1995" s="17">
        <f>SUMPRODUCT(Y1995:AB1995,'Coded Choice Data'!C1995:F1995)</f>
        <v>0.21371982717594143</v>
      </c>
      <c r="AG1995" s="17">
        <f t="shared" si="289"/>
        <v>-1.543089340539995</v>
      </c>
    </row>
    <row r="1996" spans="9:33" x14ac:dyDescent="0.3">
      <c r="I1996" s="16">
        <v>167</v>
      </c>
      <c r="J1996" s="16">
        <v>3</v>
      </c>
      <c r="K1996" s="17">
        <f>SUMPRODUCT($A$2:$G$2,'Des Matrix All Tasks All Resp'!C1997:I1997)</f>
        <v>1.3392610796480227</v>
      </c>
      <c r="L1996" s="17">
        <f>SUMPRODUCT($A$2:$G$2,'Des Matrix All Tasks All Resp'!J1997:P1997)</f>
        <v>-0.68125478487649804</v>
      </c>
      <c r="M1996" s="17">
        <f>SUMPRODUCT($A$2:$G$2,'Des Matrix All Tasks All Resp'!Q1997:W1997)</f>
        <v>-0.8515711716844464</v>
      </c>
      <c r="N1996" s="17">
        <f>SUMPRODUCT($A$2:$G$2,'Des Matrix All Tasks All Resp'!X1997:AD1997)</f>
        <v>-0.79214457067197641</v>
      </c>
      <c r="P1996" s="17">
        <v>167</v>
      </c>
      <c r="Q1996" s="17">
        <v>3</v>
      </c>
      <c r="R1996" s="17">
        <f t="shared" si="281"/>
        <v>3.8162225787435333</v>
      </c>
      <c r="S1996" s="17">
        <f t="shared" si="282"/>
        <v>0.50598169568907869</v>
      </c>
      <c r="T1996" s="17">
        <f t="shared" si="283"/>
        <v>0.42674391698803016</v>
      </c>
      <c r="U1996" s="17">
        <f t="shared" si="284"/>
        <v>0.45287253595681493</v>
      </c>
      <c r="W1996" s="17">
        <v>167</v>
      </c>
      <c r="X1996" s="17">
        <v>3</v>
      </c>
      <c r="Y1996" s="17">
        <f t="shared" si="285"/>
        <v>0.73363208360075771</v>
      </c>
      <c r="Z1996" s="17">
        <f t="shared" si="286"/>
        <v>9.7270114101793301E-2</v>
      </c>
      <c r="AA1996" s="17">
        <f t="shared" si="287"/>
        <v>8.2037413312237836E-2</v>
      </c>
      <c r="AB1996" s="17">
        <f t="shared" si="288"/>
        <v>8.7060388985211054E-2</v>
      </c>
      <c r="AD1996" s="17">
        <v>167</v>
      </c>
      <c r="AE1996" s="17">
        <v>3</v>
      </c>
      <c r="AF1996" s="17">
        <f>SUMPRODUCT(Y1996:AB1996,'Coded Choice Data'!C1996:F1996)</f>
        <v>8.7060388985211054E-2</v>
      </c>
      <c r="AG1996" s="17">
        <f t="shared" si="289"/>
        <v>-2.4411532748549756</v>
      </c>
    </row>
    <row r="1997" spans="9:33" x14ac:dyDescent="0.3">
      <c r="I1997" s="16">
        <v>167</v>
      </c>
      <c r="J1997" s="16">
        <v>4</v>
      </c>
      <c r="K1997" s="17">
        <f>SUMPRODUCT($A$2:$G$2,'Des Matrix All Tasks All Resp'!C1998:I1998)</f>
        <v>-0.8515711716844464</v>
      </c>
      <c r="L1997" s="17">
        <f>SUMPRODUCT($A$2:$G$2,'Des Matrix All Tasks All Resp'!J1998:P1998)</f>
        <v>-1.0671293456207582</v>
      </c>
      <c r="M1997" s="17">
        <f>SUMPRODUCT($A$2:$G$2,'Des Matrix All Tasks All Resp'!Q1998:W1998)</f>
        <v>-1.1975725696168413</v>
      </c>
      <c r="N1997" s="17">
        <f>SUMPRODUCT($A$2:$G$2,'Des Matrix All Tasks All Resp'!X1998:AD1998)</f>
        <v>-0.79214457067197641</v>
      </c>
      <c r="P1997" s="17">
        <v>167</v>
      </c>
      <c r="Q1997" s="17">
        <v>4</v>
      </c>
      <c r="R1997" s="17">
        <f t="shared" si="281"/>
        <v>0.42674391698803016</v>
      </c>
      <c r="S1997" s="17">
        <f t="shared" si="282"/>
        <v>0.3439945909823911</v>
      </c>
      <c r="T1997" s="17">
        <f t="shared" si="283"/>
        <v>0.30192622799302171</v>
      </c>
      <c r="U1997" s="17">
        <f t="shared" si="284"/>
        <v>0.45287253595681493</v>
      </c>
      <c r="W1997" s="17">
        <v>167</v>
      </c>
      <c r="X1997" s="17">
        <v>4</v>
      </c>
      <c r="Y1997" s="17">
        <f t="shared" si="285"/>
        <v>0.27973352394784146</v>
      </c>
      <c r="Z1997" s="17">
        <f t="shared" si="286"/>
        <v>0.22549078106062309</v>
      </c>
      <c r="AA1997" s="17">
        <f t="shared" si="287"/>
        <v>0.19791468458386108</v>
      </c>
      <c r="AB1997" s="17">
        <f t="shared" si="288"/>
        <v>0.29686101040767443</v>
      </c>
      <c r="AD1997" s="17">
        <v>167</v>
      </c>
      <c r="AE1997" s="17">
        <v>4</v>
      </c>
      <c r="AF1997" s="17">
        <f>SUMPRODUCT(Y1997:AB1997,'Coded Choice Data'!C1997:F1997)</f>
        <v>0.22549078106062309</v>
      </c>
      <c r="AG1997" s="17">
        <f t="shared" si="289"/>
        <v>-1.4894760030896363</v>
      </c>
    </row>
    <row r="1998" spans="9:33" x14ac:dyDescent="0.3">
      <c r="I1998" s="16">
        <v>167</v>
      </c>
      <c r="J1998" s="16">
        <v>5</v>
      </c>
      <c r="K1998" s="17">
        <f>SUMPRODUCT($A$2:$G$2,'Des Matrix All Tasks All Resp'!C1999:I1999)</f>
        <v>1.3392610796480227</v>
      </c>
      <c r="L1998" s="17">
        <f>SUMPRODUCT($A$2:$G$2,'Des Matrix All Tasks All Resp'!J1999:P1999)</f>
        <v>0.65706357561691719</v>
      </c>
      <c r="M1998" s="17">
        <f>SUMPRODUCT($A$2:$G$2,'Des Matrix All Tasks All Resp'!Q1999:W1999)</f>
        <v>0.66584189037001906</v>
      </c>
      <c r="N1998" s="17">
        <f>SUMPRODUCT($A$2:$G$2,'Des Matrix All Tasks All Resp'!X1999:AD1999)</f>
        <v>-0.79214457067197641</v>
      </c>
      <c r="P1998" s="17">
        <v>167</v>
      </c>
      <c r="Q1998" s="17">
        <v>5</v>
      </c>
      <c r="R1998" s="17">
        <f t="shared" si="281"/>
        <v>3.8162225787435333</v>
      </c>
      <c r="S1998" s="17">
        <f t="shared" si="282"/>
        <v>1.9291192963151294</v>
      </c>
      <c r="T1998" s="17">
        <f t="shared" si="283"/>
        <v>1.9461282584821706</v>
      </c>
      <c r="U1998" s="17">
        <f t="shared" si="284"/>
        <v>0.45287253595681493</v>
      </c>
      <c r="W1998" s="17">
        <v>167</v>
      </c>
      <c r="X1998" s="17">
        <v>5</v>
      </c>
      <c r="Y1998" s="17">
        <f t="shared" si="285"/>
        <v>0.46857342987741968</v>
      </c>
      <c r="Z1998" s="17">
        <f t="shared" si="286"/>
        <v>0.23686617503707263</v>
      </c>
      <c r="AA1998" s="17">
        <f t="shared" si="287"/>
        <v>0.23895461395194584</v>
      </c>
      <c r="AB1998" s="17">
        <f t="shared" si="288"/>
        <v>5.5605781133561828E-2</v>
      </c>
      <c r="AD1998" s="17">
        <v>167</v>
      </c>
      <c r="AE1998" s="17">
        <v>5</v>
      </c>
      <c r="AF1998" s="17">
        <f>SUMPRODUCT(Y1998:AB1998,'Coded Choice Data'!C1998:F1998)</f>
        <v>0.23895461395194584</v>
      </c>
      <c r="AG1998" s="17">
        <f t="shared" si="289"/>
        <v>-1.4314816448665266</v>
      </c>
    </row>
    <row r="1999" spans="9:33" x14ac:dyDescent="0.3">
      <c r="I1999" s="16">
        <v>167</v>
      </c>
      <c r="J1999" s="16">
        <v>6</v>
      </c>
      <c r="K1999" s="17">
        <f>SUMPRODUCT($A$2:$G$2,'Des Matrix All Tasks All Resp'!C2000:I2000)</f>
        <v>-0.68125478487649804</v>
      </c>
      <c r="L1999" s="17">
        <f>SUMPRODUCT($A$2:$G$2,'Des Matrix All Tasks All Resp'!J2000:P2000)</f>
        <v>-0.29981689164942416</v>
      </c>
      <c r="M1999" s="17">
        <f>SUMPRODUCT($A$2:$G$2,'Des Matrix All Tasks All Resp'!Q2000:W2000)</f>
        <v>-0.69446976714678621</v>
      </c>
      <c r="N1999" s="17">
        <f>SUMPRODUCT($A$2:$G$2,'Des Matrix All Tasks All Resp'!X2000:AD2000)</f>
        <v>-0.79214457067197641</v>
      </c>
      <c r="P1999" s="17">
        <v>167</v>
      </c>
      <c r="Q1999" s="17">
        <v>6</v>
      </c>
      <c r="R1999" s="17">
        <f t="shared" si="281"/>
        <v>0.50598169568907869</v>
      </c>
      <c r="S1999" s="17">
        <f t="shared" si="282"/>
        <v>0.74095388310426558</v>
      </c>
      <c r="T1999" s="17">
        <f t="shared" si="283"/>
        <v>0.49933914382267025</v>
      </c>
      <c r="U1999" s="17">
        <f t="shared" si="284"/>
        <v>0.45287253595681493</v>
      </c>
      <c r="W1999" s="17">
        <v>167</v>
      </c>
      <c r="X1999" s="17">
        <v>6</v>
      </c>
      <c r="Y1999" s="17">
        <f t="shared" si="285"/>
        <v>0.23008086144146769</v>
      </c>
      <c r="Z1999" s="17">
        <f t="shared" si="286"/>
        <v>0.33692781609591671</v>
      </c>
      <c r="AA1999" s="17">
        <f t="shared" si="287"/>
        <v>0.22706034890393112</v>
      </c>
      <c r="AB1999" s="17">
        <f t="shared" si="288"/>
        <v>0.20593097355868456</v>
      </c>
      <c r="AD1999" s="17">
        <v>167</v>
      </c>
      <c r="AE1999" s="17">
        <v>6</v>
      </c>
      <c r="AF1999" s="17">
        <f>SUMPRODUCT(Y1999:AB1999,'Coded Choice Data'!C1999:F1999)</f>
        <v>0.22706034890393112</v>
      </c>
      <c r="AG1999" s="17">
        <f t="shared" si="289"/>
        <v>-1.4825394426313609</v>
      </c>
    </row>
    <row r="2000" spans="9:33" x14ac:dyDescent="0.3">
      <c r="I2000" s="16">
        <v>167</v>
      </c>
      <c r="J2000" s="16">
        <v>7</v>
      </c>
      <c r="K2000" s="17">
        <f>SUMPRODUCT($A$2:$G$2,'Des Matrix All Tasks All Resp'!C2001:I2001)</f>
        <v>0.66584189037001906</v>
      </c>
      <c r="L2000" s="17">
        <f>SUMPRODUCT($A$2:$G$2,'Des Matrix All Tasks All Resp'!J2001:P2001)</f>
        <v>-0.8515711716844464</v>
      </c>
      <c r="M2000" s="17">
        <f>SUMPRODUCT($A$2:$G$2,'Des Matrix All Tasks All Resp'!Q2001:W2001)</f>
        <v>-0.29981689164942416</v>
      </c>
      <c r="N2000" s="17">
        <f>SUMPRODUCT($A$2:$G$2,'Des Matrix All Tasks All Resp'!X2001:AD2001)</f>
        <v>-0.79214457067197641</v>
      </c>
      <c r="P2000" s="17">
        <v>167</v>
      </c>
      <c r="Q2000" s="17">
        <v>7</v>
      </c>
      <c r="R2000" s="17">
        <f t="shared" si="281"/>
        <v>1.9461282584821706</v>
      </c>
      <c r="S2000" s="17">
        <f t="shared" si="282"/>
        <v>0.42674391698803016</v>
      </c>
      <c r="T2000" s="17">
        <f t="shared" si="283"/>
        <v>0.74095388310426558</v>
      </c>
      <c r="U2000" s="17">
        <f t="shared" si="284"/>
        <v>0.45287253595681493</v>
      </c>
      <c r="W2000" s="17">
        <v>167</v>
      </c>
      <c r="X2000" s="17">
        <v>7</v>
      </c>
      <c r="Y2000" s="17">
        <f t="shared" si="285"/>
        <v>0.54563855254439342</v>
      </c>
      <c r="Z2000" s="17">
        <f t="shared" si="286"/>
        <v>0.1196467561465229</v>
      </c>
      <c r="AA2000" s="17">
        <f t="shared" si="287"/>
        <v>0.20774221972115875</v>
      </c>
      <c r="AB2000" s="17">
        <f t="shared" si="288"/>
        <v>0.12697247158792493</v>
      </c>
      <c r="AD2000" s="17">
        <v>167</v>
      </c>
      <c r="AE2000" s="17">
        <v>7</v>
      </c>
      <c r="AF2000" s="17">
        <f>SUMPRODUCT(Y2000:AB2000,'Coded Choice Data'!C2000:F2000)</f>
        <v>0.12697247158792493</v>
      </c>
      <c r="AG2000" s="17">
        <f t="shared" si="289"/>
        <v>-2.0637849751694031</v>
      </c>
    </row>
    <row r="2001" spans="9:33" x14ac:dyDescent="0.3">
      <c r="I2001" s="16">
        <v>167</v>
      </c>
      <c r="J2001" s="16">
        <v>8</v>
      </c>
      <c r="K2001" s="17">
        <f>SUMPRODUCT($A$2:$G$2,'Des Matrix All Tasks All Resp'!C2002:I2002)</f>
        <v>-1.1975725696168413</v>
      </c>
      <c r="L2001" s="17">
        <f>SUMPRODUCT($A$2:$G$2,'Des Matrix All Tasks All Resp'!J2002:P2002)</f>
        <v>-0.68125478487649804</v>
      </c>
      <c r="M2001" s="17">
        <f>SUMPRODUCT($A$2:$G$2,'Des Matrix All Tasks All Resp'!Q2002:W2002)</f>
        <v>0.65706357561691719</v>
      </c>
      <c r="N2001" s="17">
        <f>SUMPRODUCT($A$2:$G$2,'Des Matrix All Tasks All Resp'!X2002:AD2002)</f>
        <v>-0.79214457067197641</v>
      </c>
      <c r="P2001" s="17">
        <v>167</v>
      </c>
      <c r="Q2001" s="17">
        <v>8</v>
      </c>
      <c r="R2001" s="17">
        <f t="shared" si="281"/>
        <v>0.30192622799302171</v>
      </c>
      <c r="S2001" s="17">
        <f t="shared" si="282"/>
        <v>0.50598169568907869</v>
      </c>
      <c r="T2001" s="17">
        <f t="shared" si="283"/>
        <v>1.9291192963151294</v>
      </c>
      <c r="U2001" s="17">
        <f t="shared" si="284"/>
        <v>0.45287253595681493</v>
      </c>
      <c r="W2001" s="17">
        <v>167</v>
      </c>
      <c r="X2001" s="17">
        <v>8</v>
      </c>
      <c r="Y2001" s="17">
        <f t="shared" si="285"/>
        <v>9.4650694721508805E-2</v>
      </c>
      <c r="Z2001" s="17">
        <f t="shared" si="286"/>
        <v>0.15861993617343256</v>
      </c>
      <c r="AA2001" s="17">
        <f t="shared" si="287"/>
        <v>0.60475859553716993</v>
      </c>
      <c r="AB2001" s="17">
        <f t="shared" si="288"/>
        <v>0.14197077356788865</v>
      </c>
      <c r="AD2001" s="17">
        <v>167</v>
      </c>
      <c r="AE2001" s="17">
        <v>8</v>
      </c>
      <c r="AF2001" s="17">
        <f>SUMPRODUCT(Y2001:AB2001,'Coded Choice Data'!C2001:F2001)</f>
        <v>0.60475859553716993</v>
      </c>
      <c r="AG2001" s="17">
        <f t="shared" si="289"/>
        <v>-0.5029259162202605</v>
      </c>
    </row>
    <row r="2002" spans="9:33" x14ac:dyDescent="0.3">
      <c r="I2002" s="16">
        <v>167</v>
      </c>
      <c r="J2002" s="16">
        <v>9</v>
      </c>
      <c r="K2002" s="17">
        <f>SUMPRODUCT($A$2:$G$2,'Des Matrix All Tasks All Resp'!C2003:I2003)</f>
        <v>-1.0671293456207582</v>
      </c>
      <c r="L2002" s="17">
        <f>SUMPRODUCT($A$2:$G$2,'Des Matrix All Tasks All Resp'!J2003:P2003)</f>
        <v>-0.69446976714678621</v>
      </c>
      <c r="M2002" s="17">
        <f>SUMPRODUCT($A$2:$G$2,'Des Matrix All Tasks All Resp'!Q2003:W2003)</f>
        <v>1.3392610796480227</v>
      </c>
      <c r="N2002" s="17">
        <f>SUMPRODUCT($A$2:$G$2,'Des Matrix All Tasks All Resp'!X2003:AD2003)</f>
        <v>-0.79214457067197641</v>
      </c>
      <c r="P2002" s="17">
        <v>167</v>
      </c>
      <c r="Q2002" s="17">
        <v>9</v>
      </c>
      <c r="R2002" s="17">
        <f t="shared" si="281"/>
        <v>0.3439945909823911</v>
      </c>
      <c r="S2002" s="17">
        <f t="shared" si="282"/>
        <v>0.49933914382267025</v>
      </c>
      <c r="T2002" s="17">
        <f t="shared" si="283"/>
        <v>3.8162225787435333</v>
      </c>
      <c r="U2002" s="17">
        <f t="shared" si="284"/>
        <v>0.45287253595681493</v>
      </c>
      <c r="W2002" s="17">
        <v>167</v>
      </c>
      <c r="X2002" s="17">
        <v>9</v>
      </c>
      <c r="Y2002" s="17">
        <f t="shared" si="285"/>
        <v>6.7285941987372616E-2</v>
      </c>
      <c r="Z2002" s="17">
        <f t="shared" si="286"/>
        <v>9.7671607473026778E-2</v>
      </c>
      <c r="AA2002" s="17">
        <f t="shared" si="287"/>
        <v>0.7464597926116322</v>
      </c>
      <c r="AB2002" s="17">
        <f t="shared" si="288"/>
        <v>8.8582657927968433E-2</v>
      </c>
      <c r="AD2002" s="17">
        <v>167</v>
      </c>
      <c r="AE2002" s="17">
        <v>9</v>
      </c>
      <c r="AF2002" s="17">
        <f>SUMPRODUCT(Y2002:AB2002,'Coded Choice Data'!C2002:F2002)</f>
        <v>9.7671607473026778E-2</v>
      </c>
      <c r="AG2002" s="17">
        <f t="shared" si="289"/>
        <v>-2.3261443714517074</v>
      </c>
    </row>
    <row r="2003" spans="9:33" x14ac:dyDescent="0.3">
      <c r="I2003" s="16">
        <v>167</v>
      </c>
      <c r="J2003" s="16">
        <v>10</v>
      </c>
      <c r="K2003" s="17">
        <f>SUMPRODUCT($A$2:$G$2,'Des Matrix All Tasks All Resp'!C2004:I2004)</f>
        <v>-0.29981689164942416</v>
      </c>
      <c r="L2003" s="17">
        <f>SUMPRODUCT($A$2:$G$2,'Des Matrix All Tasks All Resp'!J2004:P2004)</f>
        <v>1.3392610796480227</v>
      </c>
      <c r="M2003" s="17">
        <f>SUMPRODUCT($A$2:$G$2,'Des Matrix All Tasks All Resp'!Q2004:W2004)</f>
        <v>-1.1975725696168413</v>
      </c>
      <c r="N2003" s="17">
        <f>SUMPRODUCT($A$2:$G$2,'Des Matrix All Tasks All Resp'!X2004:AD2004)</f>
        <v>-0.79214457067197641</v>
      </c>
      <c r="P2003" s="17">
        <v>167</v>
      </c>
      <c r="Q2003" s="17">
        <v>10</v>
      </c>
      <c r="R2003" s="17">
        <f t="shared" si="281"/>
        <v>0.74095388310426558</v>
      </c>
      <c r="S2003" s="17">
        <f t="shared" si="282"/>
        <v>3.8162225787435333</v>
      </c>
      <c r="T2003" s="17">
        <f t="shared" si="283"/>
        <v>0.30192622799302171</v>
      </c>
      <c r="U2003" s="17">
        <f t="shared" si="284"/>
        <v>0.45287253595681493</v>
      </c>
      <c r="W2003" s="17">
        <v>167</v>
      </c>
      <c r="X2003" s="17">
        <v>10</v>
      </c>
      <c r="Y2003" s="17">
        <f t="shared" si="285"/>
        <v>0.13948745082729661</v>
      </c>
      <c r="Z2003" s="17">
        <f t="shared" si="286"/>
        <v>0.71841874566922448</v>
      </c>
      <c r="AA2003" s="17">
        <f t="shared" si="287"/>
        <v>5.6838786921805544E-2</v>
      </c>
      <c r="AB2003" s="17">
        <f t="shared" si="288"/>
        <v>8.525501658167324E-2</v>
      </c>
      <c r="AD2003" s="17">
        <v>167</v>
      </c>
      <c r="AE2003" s="17">
        <v>10</v>
      </c>
      <c r="AF2003" s="17">
        <f>SUMPRODUCT(Y2003:AB2003,'Coded Choice Data'!C2003:F2003)</f>
        <v>0.71841874566922448</v>
      </c>
      <c r="AG2003" s="17">
        <f t="shared" si="289"/>
        <v>-0.33070266869701831</v>
      </c>
    </row>
    <row r="2004" spans="9:33" x14ac:dyDescent="0.3">
      <c r="I2004" s="16">
        <v>167</v>
      </c>
      <c r="J2004" s="16">
        <v>11</v>
      </c>
      <c r="K2004" s="17">
        <f>SUMPRODUCT($A$2:$G$2,'Des Matrix All Tasks All Resp'!C2005:I2005)</f>
        <v>-1.0671293456207582</v>
      </c>
      <c r="L2004" s="17">
        <f>SUMPRODUCT($A$2:$G$2,'Des Matrix All Tasks All Resp'!J2005:P2005)</f>
        <v>0.66584189037001906</v>
      </c>
      <c r="M2004" s="17">
        <f>SUMPRODUCT($A$2:$G$2,'Des Matrix All Tasks All Resp'!Q2005:W2005)</f>
        <v>-0.68125478487649804</v>
      </c>
      <c r="N2004" s="17">
        <f>SUMPRODUCT($A$2:$G$2,'Des Matrix All Tasks All Resp'!X2005:AD2005)</f>
        <v>-0.79214457067197641</v>
      </c>
      <c r="P2004" s="17">
        <v>167</v>
      </c>
      <c r="Q2004" s="17">
        <v>11</v>
      </c>
      <c r="R2004" s="17">
        <f t="shared" si="281"/>
        <v>0.3439945909823911</v>
      </c>
      <c r="S2004" s="17">
        <f t="shared" si="282"/>
        <v>1.9461282584821706</v>
      </c>
      <c r="T2004" s="17">
        <f t="shared" si="283"/>
        <v>0.50598169568907869</v>
      </c>
      <c r="U2004" s="17">
        <f t="shared" si="284"/>
        <v>0.45287253595681493</v>
      </c>
      <c r="W2004" s="17">
        <v>167</v>
      </c>
      <c r="X2004" s="17">
        <v>11</v>
      </c>
      <c r="Y2004" s="17">
        <f t="shared" si="285"/>
        <v>0.10587781396870258</v>
      </c>
      <c r="Z2004" s="17">
        <f t="shared" si="286"/>
        <v>0.59899722586439763</v>
      </c>
      <c r="AA2004" s="17">
        <f t="shared" si="287"/>
        <v>0.15573569251407005</v>
      </c>
      <c r="AB2004" s="17">
        <f t="shared" si="288"/>
        <v>0.1393892676528298</v>
      </c>
      <c r="AD2004" s="17">
        <v>167</v>
      </c>
      <c r="AE2004" s="17">
        <v>11</v>
      </c>
      <c r="AF2004" s="17">
        <f>SUMPRODUCT(Y2004:AB2004,'Coded Choice Data'!C2004:F2004)</f>
        <v>0.59899722586439763</v>
      </c>
      <c r="AG2004" s="17">
        <f t="shared" si="289"/>
        <v>-0.51249831215554631</v>
      </c>
    </row>
    <row r="2005" spans="9:33" x14ac:dyDescent="0.3">
      <c r="I2005" s="16">
        <v>167</v>
      </c>
      <c r="J2005" s="16">
        <v>12</v>
      </c>
      <c r="K2005" s="17">
        <f>SUMPRODUCT($A$2:$G$2,'Des Matrix All Tasks All Resp'!C2006:I2006)</f>
        <v>0.65706357561691719</v>
      </c>
      <c r="L2005" s="17">
        <f>SUMPRODUCT($A$2:$G$2,'Des Matrix All Tasks All Resp'!J2006:P2006)</f>
        <v>-0.8515711716844464</v>
      </c>
      <c r="M2005" s="17">
        <f>SUMPRODUCT($A$2:$G$2,'Des Matrix All Tasks All Resp'!Q2006:W2006)</f>
        <v>-0.69446976714678621</v>
      </c>
      <c r="N2005" s="17">
        <f>SUMPRODUCT($A$2:$G$2,'Des Matrix All Tasks All Resp'!X2006:AD2006)</f>
        <v>-0.79214457067197641</v>
      </c>
      <c r="P2005" s="17">
        <v>167</v>
      </c>
      <c r="Q2005" s="17">
        <v>12</v>
      </c>
      <c r="R2005" s="17">
        <f t="shared" si="281"/>
        <v>1.9291192963151294</v>
      </c>
      <c r="S2005" s="17">
        <f t="shared" si="282"/>
        <v>0.42674391698803016</v>
      </c>
      <c r="T2005" s="17">
        <f t="shared" si="283"/>
        <v>0.49933914382267025</v>
      </c>
      <c r="U2005" s="17">
        <f t="shared" si="284"/>
        <v>0.45287253595681493</v>
      </c>
      <c r="W2005" s="17">
        <v>167</v>
      </c>
      <c r="X2005" s="17">
        <v>12</v>
      </c>
      <c r="Y2005" s="17">
        <f t="shared" si="285"/>
        <v>0.58315466205103683</v>
      </c>
      <c r="Z2005" s="17">
        <f t="shared" si="286"/>
        <v>0.1290006819012392</v>
      </c>
      <c r="AA2005" s="17">
        <f t="shared" si="287"/>
        <v>0.15094553780109821</v>
      </c>
      <c r="AB2005" s="17">
        <f t="shared" si="288"/>
        <v>0.13689911824662579</v>
      </c>
      <c r="AD2005" s="17">
        <v>167</v>
      </c>
      <c r="AE2005" s="17">
        <v>12</v>
      </c>
      <c r="AF2005" s="17">
        <f>SUMPRODUCT(Y2005:AB2005,'Coded Choice Data'!C2005:F2005)</f>
        <v>0.15094553780109821</v>
      </c>
      <c r="AG2005" s="17">
        <f t="shared" si="289"/>
        <v>-1.890836184040658</v>
      </c>
    </row>
    <row r="2006" spans="9:33" x14ac:dyDescent="0.3">
      <c r="I2006" s="16">
        <v>168</v>
      </c>
      <c r="J2006" s="16">
        <v>1</v>
      </c>
      <c r="K2006" s="17">
        <f>SUMPRODUCT($A$2:$G$2,'Des Matrix All Tasks All Resp'!C2007:I2007)</f>
        <v>-0.69446976714678621</v>
      </c>
      <c r="L2006" s="17">
        <f>SUMPRODUCT($A$2:$G$2,'Des Matrix All Tasks All Resp'!J2007:P2007)</f>
        <v>-1.1975725696168413</v>
      </c>
      <c r="M2006" s="17">
        <f>SUMPRODUCT($A$2:$G$2,'Des Matrix All Tasks All Resp'!Q2007:W2007)</f>
        <v>0.66584189037001906</v>
      </c>
      <c r="N2006" s="17">
        <f>SUMPRODUCT($A$2:$G$2,'Des Matrix All Tasks All Resp'!X2007:AD2007)</f>
        <v>-0.79214457067197641</v>
      </c>
      <c r="P2006" s="17">
        <v>168</v>
      </c>
      <c r="Q2006" s="17">
        <v>1</v>
      </c>
      <c r="R2006" s="17">
        <f t="shared" si="281"/>
        <v>0.49933914382267025</v>
      </c>
      <c r="S2006" s="17">
        <f t="shared" si="282"/>
        <v>0.30192622799302171</v>
      </c>
      <c r="T2006" s="17">
        <f t="shared" si="283"/>
        <v>1.9461282584821706</v>
      </c>
      <c r="U2006" s="17">
        <f t="shared" si="284"/>
        <v>0.45287253595681493</v>
      </c>
      <c r="W2006" s="17">
        <v>168</v>
      </c>
      <c r="X2006" s="17">
        <v>1</v>
      </c>
      <c r="Y2006" s="17">
        <f t="shared" si="285"/>
        <v>0.15603050430241394</v>
      </c>
      <c r="Z2006" s="17">
        <f t="shared" si="286"/>
        <v>9.4344098992981823E-2</v>
      </c>
      <c r="AA2006" s="17">
        <f t="shared" si="287"/>
        <v>0.60811449966355624</v>
      </c>
      <c r="AB2006" s="17">
        <f t="shared" si="288"/>
        <v>0.14151089704104794</v>
      </c>
      <c r="AD2006" s="17">
        <v>168</v>
      </c>
      <c r="AE2006" s="17">
        <v>1</v>
      </c>
      <c r="AF2006" s="17">
        <f>SUMPRODUCT(Y2006:AB2006,'Coded Choice Data'!C2006:F2006)</f>
        <v>0.15603050430241394</v>
      </c>
      <c r="AG2006" s="17">
        <f t="shared" si="289"/>
        <v>-1.8577037504480427</v>
      </c>
    </row>
    <row r="2007" spans="9:33" x14ac:dyDescent="0.3">
      <c r="I2007" s="16">
        <v>168</v>
      </c>
      <c r="J2007" s="16">
        <v>2</v>
      </c>
      <c r="K2007" s="17">
        <f>SUMPRODUCT($A$2:$G$2,'Des Matrix All Tasks All Resp'!C2008:I2008)</f>
        <v>-0.29981689164942416</v>
      </c>
      <c r="L2007" s="17">
        <f>SUMPRODUCT($A$2:$G$2,'Des Matrix All Tasks All Resp'!J2008:P2008)</f>
        <v>0.65706357561691719</v>
      </c>
      <c r="M2007" s="17">
        <f>SUMPRODUCT($A$2:$G$2,'Des Matrix All Tasks All Resp'!Q2008:W2008)</f>
        <v>-1.0671293456207582</v>
      </c>
      <c r="N2007" s="17">
        <f>SUMPRODUCT($A$2:$G$2,'Des Matrix All Tasks All Resp'!X2008:AD2008)</f>
        <v>-0.79214457067197641</v>
      </c>
      <c r="P2007" s="17">
        <v>168</v>
      </c>
      <c r="Q2007" s="17">
        <v>2</v>
      </c>
      <c r="R2007" s="17">
        <f t="shared" si="281"/>
        <v>0.74095388310426558</v>
      </c>
      <c r="S2007" s="17">
        <f t="shared" si="282"/>
        <v>1.9291192963151294</v>
      </c>
      <c r="T2007" s="17">
        <f t="shared" si="283"/>
        <v>0.3439945909823911</v>
      </c>
      <c r="U2007" s="17">
        <f t="shared" si="284"/>
        <v>0.45287253595681493</v>
      </c>
      <c r="W2007" s="17">
        <v>168</v>
      </c>
      <c r="X2007" s="17">
        <v>2</v>
      </c>
      <c r="Y2007" s="17">
        <f t="shared" si="285"/>
        <v>0.21371982717594143</v>
      </c>
      <c r="Z2007" s="17">
        <f t="shared" si="286"/>
        <v>0.55643279833142645</v>
      </c>
      <c r="AA2007" s="17">
        <f t="shared" si="287"/>
        <v>9.922137694481846E-2</v>
      </c>
      <c r="AB2007" s="17">
        <f t="shared" si="288"/>
        <v>0.13062599754781365</v>
      </c>
      <c r="AD2007" s="17">
        <v>168</v>
      </c>
      <c r="AE2007" s="17">
        <v>2</v>
      </c>
      <c r="AF2007" s="17">
        <f>SUMPRODUCT(Y2007:AB2007,'Coded Choice Data'!C2007:F2007)</f>
        <v>9.922137694481846E-2</v>
      </c>
      <c r="AG2007" s="17">
        <f t="shared" si="289"/>
        <v>-2.3104017945113293</v>
      </c>
    </row>
    <row r="2008" spans="9:33" x14ac:dyDescent="0.3">
      <c r="I2008" s="16">
        <v>168</v>
      </c>
      <c r="J2008" s="16">
        <v>3</v>
      </c>
      <c r="K2008" s="17">
        <f>SUMPRODUCT($A$2:$G$2,'Des Matrix All Tasks All Resp'!C2009:I2009)</f>
        <v>1.3392610796480227</v>
      </c>
      <c r="L2008" s="17">
        <f>SUMPRODUCT($A$2:$G$2,'Des Matrix All Tasks All Resp'!J2009:P2009)</f>
        <v>-0.68125478487649804</v>
      </c>
      <c r="M2008" s="17">
        <f>SUMPRODUCT($A$2:$G$2,'Des Matrix All Tasks All Resp'!Q2009:W2009)</f>
        <v>-0.8515711716844464</v>
      </c>
      <c r="N2008" s="17">
        <f>SUMPRODUCT($A$2:$G$2,'Des Matrix All Tasks All Resp'!X2009:AD2009)</f>
        <v>-0.79214457067197641</v>
      </c>
      <c r="P2008" s="17">
        <v>168</v>
      </c>
      <c r="Q2008" s="17">
        <v>3</v>
      </c>
      <c r="R2008" s="17">
        <f t="shared" si="281"/>
        <v>3.8162225787435333</v>
      </c>
      <c r="S2008" s="17">
        <f t="shared" si="282"/>
        <v>0.50598169568907869</v>
      </c>
      <c r="T2008" s="17">
        <f t="shared" si="283"/>
        <v>0.42674391698803016</v>
      </c>
      <c r="U2008" s="17">
        <f t="shared" si="284"/>
        <v>0.45287253595681493</v>
      </c>
      <c r="W2008" s="17">
        <v>168</v>
      </c>
      <c r="X2008" s="17">
        <v>3</v>
      </c>
      <c r="Y2008" s="17">
        <f t="shared" si="285"/>
        <v>0.73363208360075771</v>
      </c>
      <c r="Z2008" s="17">
        <f t="shared" si="286"/>
        <v>9.7270114101793301E-2</v>
      </c>
      <c r="AA2008" s="17">
        <f t="shared" si="287"/>
        <v>8.2037413312237836E-2</v>
      </c>
      <c r="AB2008" s="17">
        <f t="shared" si="288"/>
        <v>8.7060388985211054E-2</v>
      </c>
      <c r="AD2008" s="17">
        <v>168</v>
      </c>
      <c r="AE2008" s="17">
        <v>3</v>
      </c>
      <c r="AF2008" s="17">
        <f>SUMPRODUCT(Y2008:AB2008,'Coded Choice Data'!C2008:F2008)</f>
        <v>0.73363208360075771</v>
      </c>
      <c r="AG2008" s="17">
        <f t="shared" si="289"/>
        <v>-0.30974762453497645</v>
      </c>
    </row>
    <row r="2009" spans="9:33" x14ac:dyDescent="0.3">
      <c r="I2009" s="16">
        <v>168</v>
      </c>
      <c r="J2009" s="16">
        <v>4</v>
      </c>
      <c r="K2009" s="17">
        <f>SUMPRODUCT($A$2:$G$2,'Des Matrix All Tasks All Resp'!C2010:I2010)</f>
        <v>-0.8515711716844464</v>
      </c>
      <c r="L2009" s="17">
        <f>SUMPRODUCT($A$2:$G$2,'Des Matrix All Tasks All Resp'!J2010:P2010)</f>
        <v>-1.0671293456207582</v>
      </c>
      <c r="M2009" s="17">
        <f>SUMPRODUCT($A$2:$G$2,'Des Matrix All Tasks All Resp'!Q2010:W2010)</f>
        <v>-1.1975725696168413</v>
      </c>
      <c r="N2009" s="17">
        <f>SUMPRODUCT($A$2:$G$2,'Des Matrix All Tasks All Resp'!X2010:AD2010)</f>
        <v>-0.79214457067197641</v>
      </c>
      <c r="P2009" s="17">
        <v>168</v>
      </c>
      <c r="Q2009" s="17">
        <v>4</v>
      </c>
      <c r="R2009" s="17">
        <f t="shared" si="281"/>
        <v>0.42674391698803016</v>
      </c>
      <c r="S2009" s="17">
        <f t="shared" si="282"/>
        <v>0.3439945909823911</v>
      </c>
      <c r="T2009" s="17">
        <f t="shared" si="283"/>
        <v>0.30192622799302171</v>
      </c>
      <c r="U2009" s="17">
        <f t="shared" si="284"/>
        <v>0.45287253595681493</v>
      </c>
      <c r="W2009" s="17">
        <v>168</v>
      </c>
      <c r="X2009" s="17">
        <v>4</v>
      </c>
      <c r="Y2009" s="17">
        <f t="shared" si="285"/>
        <v>0.27973352394784146</v>
      </c>
      <c r="Z2009" s="17">
        <f t="shared" si="286"/>
        <v>0.22549078106062309</v>
      </c>
      <c r="AA2009" s="17">
        <f t="shared" si="287"/>
        <v>0.19791468458386108</v>
      </c>
      <c r="AB2009" s="17">
        <f t="shared" si="288"/>
        <v>0.29686101040767443</v>
      </c>
      <c r="AD2009" s="17">
        <v>168</v>
      </c>
      <c r="AE2009" s="17">
        <v>4</v>
      </c>
      <c r="AF2009" s="17">
        <f>SUMPRODUCT(Y2009:AB2009,'Coded Choice Data'!C2009:F2009)</f>
        <v>0.27973352394784146</v>
      </c>
      <c r="AG2009" s="17">
        <f t="shared" si="289"/>
        <v>-1.2739178291533244</v>
      </c>
    </row>
    <row r="2010" spans="9:33" x14ac:dyDescent="0.3">
      <c r="I2010" s="16">
        <v>168</v>
      </c>
      <c r="J2010" s="16">
        <v>5</v>
      </c>
      <c r="K2010" s="17">
        <f>SUMPRODUCT($A$2:$G$2,'Des Matrix All Tasks All Resp'!C2011:I2011)</f>
        <v>1.3392610796480227</v>
      </c>
      <c r="L2010" s="17">
        <f>SUMPRODUCT($A$2:$G$2,'Des Matrix All Tasks All Resp'!J2011:P2011)</f>
        <v>0.65706357561691719</v>
      </c>
      <c r="M2010" s="17">
        <f>SUMPRODUCT($A$2:$G$2,'Des Matrix All Tasks All Resp'!Q2011:W2011)</f>
        <v>0.66584189037001906</v>
      </c>
      <c r="N2010" s="17">
        <f>SUMPRODUCT($A$2:$G$2,'Des Matrix All Tasks All Resp'!X2011:AD2011)</f>
        <v>-0.79214457067197641</v>
      </c>
      <c r="P2010" s="17">
        <v>168</v>
      </c>
      <c r="Q2010" s="17">
        <v>5</v>
      </c>
      <c r="R2010" s="17">
        <f t="shared" si="281"/>
        <v>3.8162225787435333</v>
      </c>
      <c r="S2010" s="17">
        <f t="shared" si="282"/>
        <v>1.9291192963151294</v>
      </c>
      <c r="T2010" s="17">
        <f t="shared" si="283"/>
        <v>1.9461282584821706</v>
      </c>
      <c r="U2010" s="17">
        <f t="shared" si="284"/>
        <v>0.45287253595681493</v>
      </c>
      <c r="W2010" s="17">
        <v>168</v>
      </c>
      <c r="X2010" s="17">
        <v>5</v>
      </c>
      <c r="Y2010" s="17">
        <f t="shared" si="285"/>
        <v>0.46857342987741968</v>
      </c>
      <c r="Z2010" s="17">
        <f t="shared" si="286"/>
        <v>0.23686617503707263</v>
      </c>
      <c r="AA2010" s="17">
        <f t="shared" si="287"/>
        <v>0.23895461395194584</v>
      </c>
      <c r="AB2010" s="17">
        <f t="shared" si="288"/>
        <v>5.5605781133561828E-2</v>
      </c>
      <c r="AD2010" s="17">
        <v>168</v>
      </c>
      <c r="AE2010" s="17">
        <v>5</v>
      </c>
      <c r="AF2010" s="17">
        <f>SUMPRODUCT(Y2010:AB2010,'Coded Choice Data'!C2010:F2010)</f>
        <v>0.23686617503707263</v>
      </c>
      <c r="AG2010" s="17">
        <f t="shared" si="289"/>
        <v>-1.4402599596196284</v>
      </c>
    </row>
    <row r="2011" spans="9:33" x14ac:dyDescent="0.3">
      <c r="I2011" s="16">
        <v>168</v>
      </c>
      <c r="J2011" s="16">
        <v>6</v>
      </c>
      <c r="K2011" s="17">
        <f>SUMPRODUCT($A$2:$G$2,'Des Matrix All Tasks All Resp'!C2012:I2012)</f>
        <v>-0.68125478487649804</v>
      </c>
      <c r="L2011" s="17">
        <f>SUMPRODUCT($A$2:$G$2,'Des Matrix All Tasks All Resp'!J2012:P2012)</f>
        <v>-0.29981689164942416</v>
      </c>
      <c r="M2011" s="17">
        <f>SUMPRODUCT($A$2:$G$2,'Des Matrix All Tasks All Resp'!Q2012:W2012)</f>
        <v>-0.69446976714678621</v>
      </c>
      <c r="N2011" s="17">
        <f>SUMPRODUCT($A$2:$G$2,'Des Matrix All Tasks All Resp'!X2012:AD2012)</f>
        <v>-0.79214457067197641</v>
      </c>
      <c r="P2011" s="17">
        <v>168</v>
      </c>
      <c r="Q2011" s="17">
        <v>6</v>
      </c>
      <c r="R2011" s="17">
        <f t="shared" si="281"/>
        <v>0.50598169568907869</v>
      </c>
      <c r="S2011" s="17">
        <f t="shared" si="282"/>
        <v>0.74095388310426558</v>
      </c>
      <c r="T2011" s="17">
        <f t="shared" si="283"/>
        <v>0.49933914382267025</v>
      </c>
      <c r="U2011" s="17">
        <f t="shared" si="284"/>
        <v>0.45287253595681493</v>
      </c>
      <c r="W2011" s="17">
        <v>168</v>
      </c>
      <c r="X2011" s="17">
        <v>6</v>
      </c>
      <c r="Y2011" s="17">
        <f t="shared" si="285"/>
        <v>0.23008086144146769</v>
      </c>
      <c r="Z2011" s="17">
        <f t="shared" si="286"/>
        <v>0.33692781609591671</v>
      </c>
      <c r="AA2011" s="17">
        <f t="shared" si="287"/>
        <v>0.22706034890393112</v>
      </c>
      <c r="AB2011" s="17">
        <f t="shared" si="288"/>
        <v>0.20593097355868456</v>
      </c>
      <c r="AD2011" s="17">
        <v>168</v>
      </c>
      <c r="AE2011" s="17">
        <v>6</v>
      </c>
      <c r="AF2011" s="17">
        <f>SUMPRODUCT(Y2011:AB2011,'Coded Choice Data'!C2011:F2011)</f>
        <v>0.22706034890393112</v>
      </c>
      <c r="AG2011" s="17">
        <f t="shared" si="289"/>
        <v>-1.4825394426313609</v>
      </c>
    </row>
    <row r="2012" spans="9:33" x14ac:dyDescent="0.3">
      <c r="I2012" s="16">
        <v>168</v>
      </c>
      <c r="J2012" s="16">
        <v>7</v>
      </c>
      <c r="K2012" s="17">
        <f>SUMPRODUCT($A$2:$G$2,'Des Matrix All Tasks All Resp'!C2013:I2013)</f>
        <v>0.66584189037001906</v>
      </c>
      <c r="L2012" s="17">
        <f>SUMPRODUCT($A$2:$G$2,'Des Matrix All Tasks All Resp'!J2013:P2013)</f>
        <v>-0.8515711716844464</v>
      </c>
      <c r="M2012" s="17">
        <f>SUMPRODUCT($A$2:$G$2,'Des Matrix All Tasks All Resp'!Q2013:W2013)</f>
        <v>-0.29981689164942416</v>
      </c>
      <c r="N2012" s="17">
        <f>SUMPRODUCT($A$2:$G$2,'Des Matrix All Tasks All Resp'!X2013:AD2013)</f>
        <v>-0.79214457067197641</v>
      </c>
      <c r="P2012" s="17">
        <v>168</v>
      </c>
      <c r="Q2012" s="17">
        <v>7</v>
      </c>
      <c r="R2012" s="17">
        <f t="shared" si="281"/>
        <v>1.9461282584821706</v>
      </c>
      <c r="S2012" s="17">
        <f t="shared" si="282"/>
        <v>0.42674391698803016</v>
      </c>
      <c r="T2012" s="17">
        <f t="shared" si="283"/>
        <v>0.74095388310426558</v>
      </c>
      <c r="U2012" s="17">
        <f t="shared" si="284"/>
        <v>0.45287253595681493</v>
      </c>
      <c r="W2012" s="17">
        <v>168</v>
      </c>
      <c r="X2012" s="17">
        <v>7</v>
      </c>
      <c r="Y2012" s="17">
        <f t="shared" si="285"/>
        <v>0.54563855254439342</v>
      </c>
      <c r="Z2012" s="17">
        <f t="shared" si="286"/>
        <v>0.1196467561465229</v>
      </c>
      <c r="AA2012" s="17">
        <f t="shared" si="287"/>
        <v>0.20774221972115875</v>
      </c>
      <c r="AB2012" s="17">
        <f t="shared" si="288"/>
        <v>0.12697247158792493</v>
      </c>
      <c r="AD2012" s="17">
        <v>168</v>
      </c>
      <c r="AE2012" s="17">
        <v>7</v>
      </c>
      <c r="AF2012" s="17">
        <f>SUMPRODUCT(Y2012:AB2012,'Coded Choice Data'!C2012:F2012)</f>
        <v>0.20774221972115875</v>
      </c>
      <c r="AG2012" s="17">
        <f t="shared" si="289"/>
        <v>-1.5714572961468509</v>
      </c>
    </row>
    <row r="2013" spans="9:33" x14ac:dyDescent="0.3">
      <c r="I2013" s="16">
        <v>168</v>
      </c>
      <c r="J2013" s="16">
        <v>8</v>
      </c>
      <c r="K2013" s="17">
        <f>SUMPRODUCT($A$2:$G$2,'Des Matrix All Tasks All Resp'!C2014:I2014)</f>
        <v>-1.1975725696168413</v>
      </c>
      <c r="L2013" s="17">
        <f>SUMPRODUCT($A$2:$G$2,'Des Matrix All Tasks All Resp'!J2014:P2014)</f>
        <v>-0.68125478487649804</v>
      </c>
      <c r="M2013" s="17">
        <f>SUMPRODUCT($A$2:$G$2,'Des Matrix All Tasks All Resp'!Q2014:W2014)</f>
        <v>0.65706357561691719</v>
      </c>
      <c r="N2013" s="17">
        <f>SUMPRODUCT($A$2:$G$2,'Des Matrix All Tasks All Resp'!X2014:AD2014)</f>
        <v>-0.79214457067197641</v>
      </c>
      <c r="P2013" s="17">
        <v>168</v>
      </c>
      <c r="Q2013" s="17">
        <v>8</v>
      </c>
      <c r="R2013" s="17">
        <f t="shared" si="281"/>
        <v>0.30192622799302171</v>
      </c>
      <c r="S2013" s="17">
        <f t="shared" si="282"/>
        <v>0.50598169568907869</v>
      </c>
      <c r="T2013" s="17">
        <f t="shared" si="283"/>
        <v>1.9291192963151294</v>
      </c>
      <c r="U2013" s="17">
        <f t="shared" si="284"/>
        <v>0.45287253595681493</v>
      </c>
      <c r="W2013" s="17">
        <v>168</v>
      </c>
      <c r="X2013" s="17">
        <v>8</v>
      </c>
      <c r="Y2013" s="17">
        <f t="shared" si="285"/>
        <v>9.4650694721508805E-2</v>
      </c>
      <c r="Z2013" s="17">
        <f t="shared" si="286"/>
        <v>0.15861993617343256</v>
      </c>
      <c r="AA2013" s="17">
        <f t="shared" si="287"/>
        <v>0.60475859553716993</v>
      </c>
      <c r="AB2013" s="17">
        <f t="shared" si="288"/>
        <v>0.14197077356788865</v>
      </c>
      <c r="AD2013" s="17">
        <v>168</v>
      </c>
      <c r="AE2013" s="17">
        <v>8</v>
      </c>
      <c r="AF2013" s="17">
        <f>SUMPRODUCT(Y2013:AB2013,'Coded Choice Data'!C2013:F2013)</f>
        <v>0.60475859553716993</v>
      </c>
      <c r="AG2013" s="17">
        <f t="shared" si="289"/>
        <v>-0.5029259162202605</v>
      </c>
    </row>
    <row r="2014" spans="9:33" x14ac:dyDescent="0.3">
      <c r="I2014" s="16">
        <v>168</v>
      </c>
      <c r="J2014" s="16">
        <v>9</v>
      </c>
      <c r="K2014" s="17">
        <f>SUMPRODUCT($A$2:$G$2,'Des Matrix All Tasks All Resp'!C2015:I2015)</f>
        <v>-1.0671293456207582</v>
      </c>
      <c r="L2014" s="17">
        <f>SUMPRODUCT($A$2:$G$2,'Des Matrix All Tasks All Resp'!J2015:P2015)</f>
        <v>-0.69446976714678621</v>
      </c>
      <c r="M2014" s="17">
        <f>SUMPRODUCT($A$2:$G$2,'Des Matrix All Tasks All Resp'!Q2015:W2015)</f>
        <v>1.3392610796480227</v>
      </c>
      <c r="N2014" s="17">
        <f>SUMPRODUCT($A$2:$G$2,'Des Matrix All Tasks All Resp'!X2015:AD2015)</f>
        <v>-0.79214457067197641</v>
      </c>
      <c r="P2014" s="17">
        <v>168</v>
      </c>
      <c r="Q2014" s="17">
        <v>9</v>
      </c>
      <c r="R2014" s="17">
        <f t="shared" si="281"/>
        <v>0.3439945909823911</v>
      </c>
      <c r="S2014" s="17">
        <f t="shared" si="282"/>
        <v>0.49933914382267025</v>
      </c>
      <c r="T2014" s="17">
        <f t="shared" si="283"/>
        <v>3.8162225787435333</v>
      </c>
      <c r="U2014" s="17">
        <f t="shared" si="284"/>
        <v>0.45287253595681493</v>
      </c>
      <c r="W2014" s="17">
        <v>168</v>
      </c>
      <c r="X2014" s="17">
        <v>9</v>
      </c>
      <c r="Y2014" s="17">
        <f t="shared" si="285"/>
        <v>6.7285941987372616E-2</v>
      </c>
      <c r="Z2014" s="17">
        <f t="shared" si="286"/>
        <v>9.7671607473026778E-2</v>
      </c>
      <c r="AA2014" s="17">
        <f t="shared" si="287"/>
        <v>0.7464597926116322</v>
      </c>
      <c r="AB2014" s="17">
        <f t="shared" si="288"/>
        <v>8.8582657927968433E-2</v>
      </c>
      <c r="AD2014" s="17">
        <v>168</v>
      </c>
      <c r="AE2014" s="17">
        <v>9</v>
      </c>
      <c r="AF2014" s="17">
        <f>SUMPRODUCT(Y2014:AB2014,'Coded Choice Data'!C2014:F2014)</f>
        <v>9.7671607473026778E-2</v>
      </c>
      <c r="AG2014" s="17">
        <f t="shared" si="289"/>
        <v>-2.3261443714517074</v>
      </c>
    </row>
    <row r="2015" spans="9:33" x14ac:dyDescent="0.3">
      <c r="I2015" s="16">
        <v>168</v>
      </c>
      <c r="J2015" s="16">
        <v>10</v>
      </c>
      <c r="K2015" s="17">
        <f>SUMPRODUCT($A$2:$G$2,'Des Matrix All Tasks All Resp'!C2016:I2016)</f>
        <v>-0.29981689164942416</v>
      </c>
      <c r="L2015" s="17">
        <f>SUMPRODUCT($A$2:$G$2,'Des Matrix All Tasks All Resp'!J2016:P2016)</f>
        <v>1.3392610796480227</v>
      </c>
      <c r="M2015" s="17">
        <f>SUMPRODUCT($A$2:$G$2,'Des Matrix All Tasks All Resp'!Q2016:W2016)</f>
        <v>-1.1975725696168413</v>
      </c>
      <c r="N2015" s="17">
        <f>SUMPRODUCT($A$2:$G$2,'Des Matrix All Tasks All Resp'!X2016:AD2016)</f>
        <v>-0.79214457067197641</v>
      </c>
      <c r="P2015" s="17">
        <v>168</v>
      </c>
      <c r="Q2015" s="17">
        <v>10</v>
      </c>
      <c r="R2015" s="17">
        <f t="shared" si="281"/>
        <v>0.74095388310426558</v>
      </c>
      <c r="S2015" s="17">
        <f t="shared" si="282"/>
        <v>3.8162225787435333</v>
      </c>
      <c r="T2015" s="17">
        <f t="shared" si="283"/>
        <v>0.30192622799302171</v>
      </c>
      <c r="U2015" s="17">
        <f t="shared" si="284"/>
        <v>0.45287253595681493</v>
      </c>
      <c r="W2015" s="17">
        <v>168</v>
      </c>
      <c r="X2015" s="17">
        <v>10</v>
      </c>
      <c r="Y2015" s="17">
        <f t="shared" si="285"/>
        <v>0.13948745082729661</v>
      </c>
      <c r="Z2015" s="17">
        <f t="shared" si="286"/>
        <v>0.71841874566922448</v>
      </c>
      <c r="AA2015" s="17">
        <f t="shared" si="287"/>
        <v>5.6838786921805544E-2</v>
      </c>
      <c r="AB2015" s="17">
        <f t="shared" si="288"/>
        <v>8.525501658167324E-2</v>
      </c>
      <c r="AD2015" s="17">
        <v>168</v>
      </c>
      <c r="AE2015" s="17">
        <v>10</v>
      </c>
      <c r="AF2015" s="17">
        <f>SUMPRODUCT(Y2015:AB2015,'Coded Choice Data'!C2015:F2015)</f>
        <v>5.6838786921805544E-2</v>
      </c>
      <c r="AG2015" s="17">
        <f t="shared" si="289"/>
        <v>-2.867536317961882</v>
      </c>
    </row>
    <row r="2016" spans="9:33" x14ac:dyDescent="0.3">
      <c r="I2016" s="16">
        <v>168</v>
      </c>
      <c r="J2016" s="16">
        <v>11</v>
      </c>
      <c r="K2016" s="17">
        <f>SUMPRODUCT($A$2:$G$2,'Des Matrix All Tasks All Resp'!C2017:I2017)</f>
        <v>-1.0671293456207582</v>
      </c>
      <c r="L2016" s="17">
        <f>SUMPRODUCT($A$2:$G$2,'Des Matrix All Tasks All Resp'!J2017:P2017)</f>
        <v>0.66584189037001906</v>
      </c>
      <c r="M2016" s="17">
        <f>SUMPRODUCT($A$2:$G$2,'Des Matrix All Tasks All Resp'!Q2017:W2017)</f>
        <v>-0.68125478487649804</v>
      </c>
      <c r="N2016" s="17">
        <f>SUMPRODUCT($A$2:$G$2,'Des Matrix All Tasks All Resp'!X2017:AD2017)</f>
        <v>-0.79214457067197641</v>
      </c>
      <c r="P2016" s="17">
        <v>168</v>
      </c>
      <c r="Q2016" s="17">
        <v>11</v>
      </c>
      <c r="R2016" s="17">
        <f t="shared" si="281"/>
        <v>0.3439945909823911</v>
      </c>
      <c r="S2016" s="17">
        <f t="shared" si="282"/>
        <v>1.9461282584821706</v>
      </c>
      <c r="T2016" s="17">
        <f t="shared" si="283"/>
        <v>0.50598169568907869</v>
      </c>
      <c r="U2016" s="17">
        <f t="shared" si="284"/>
        <v>0.45287253595681493</v>
      </c>
      <c r="W2016" s="17">
        <v>168</v>
      </c>
      <c r="X2016" s="17">
        <v>11</v>
      </c>
      <c r="Y2016" s="17">
        <f t="shared" si="285"/>
        <v>0.10587781396870258</v>
      </c>
      <c r="Z2016" s="17">
        <f t="shared" si="286"/>
        <v>0.59899722586439763</v>
      </c>
      <c r="AA2016" s="17">
        <f t="shared" si="287"/>
        <v>0.15573569251407005</v>
      </c>
      <c r="AB2016" s="17">
        <f t="shared" si="288"/>
        <v>0.1393892676528298</v>
      </c>
      <c r="AD2016" s="17">
        <v>168</v>
      </c>
      <c r="AE2016" s="17">
        <v>11</v>
      </c>
      <c r="AF2016" s="17">
        <f>SUMPRODUCT(Y2016:AB2016,'Coded Choice Data'!C2016:F2016)</f>
        <v>0.59899722586439763</v>
      </c>
      <c r="AG2016" s="17">
        <f t="shared" si="289"/>
        <v>-0.51249831215554631</v>
      </c>
    </row>
    <row r="2017" spans="9:33" x14ac:dyDescent="0.3">
      <c r="I2017" s="16">
        <v>168</v>
      </c>
      <c r="J2017" s="16">
        <v>12</v>
      </c>
      <c r="K2017" s="17">
        <f>SUMPRODUCT($A$2:$G$2,'Des Matrix All Tasks All Resp'!C2018:I2018)</f>
        <v>0.65706357561691719</v>
      </c>
      <c r="L2017" s="17">
        <f>SUMPRODUCT($A$2:$G$2,'Des Matrix All Tasks All Resp'!J2018:P2018)</f>
        <v>-0.8515711716844464</v>
      </c>
      <c r="M2017" s="17">
        <f>SUMPRODUCT($A$2:$G$2,'Des Matrix All Tasks All Resp'!Q2018:W2018)</f>
        <v>-0.69446976714678621</v>
      </c>
      <c r="N2017" s="17">
        <f>SUMPRODUCT($A$2:$G$2,'Des Matrix All Tasks All Resp'!X2018:AD2018)</f>
        <v>-0.79214457067197641</v>
      </c>
      <c r="P2017" s="17">
        <v>168</v>
      </c>
      <c r="Q2017" s="17">
        <v>12</v>
      </c>
      <c r="R2017" s="17">
        <f t="shared" si="281"/>
        <v>1.9291192963151294</v>
      </c>
      <c r="S2017" s="17">
        <f t="shared" si="282"/>
        <v>0.42674391698803016</v>
      </c>
      <c r="T2017" s="17">
        <f t="shared" si="283"/>
        <v>0.49933914382267025</v>
      </c>
      <c r="U2017" s="17">
        <f t="shared" si="284"/>
        <v>0.45287253595681493</v>
      </c>
      <c r="W2017" s="17">
        <v>168</v>
      </c>
      <c r="X2017" s="17">
        <v>12</v>
      </c>
      <c r="Y2017" s="17">
        <f t="shared" si="285"/>
        <v>0.58315466205103683</v>
      </c>
      <c r="Z2017" s="17">
        <f t="shared" si="286"/>
        <v>0.1290006819012392</v>
      </c>
      <c r="AA2017" s="17">
        <f t="shared" si="287"/>
        <v>0.15094553780109821</v>
      </c>
      <c r="AB2017" s="17">
        <f t="shared" si="288"/>
        <v>0.13689911824662579</v>
      </c>
      <c r="AD2017" s="17">
        <v>168</v>
      </c>
      <c r="AE2017" s="17">
        <v>12</v>
      </c>
      <c r="AF2017" s="17">
        <f>SUMPRODUCT(Y2017:AB2017,'Coded Choice Data'!C2017:F2017)</f>
        <v>0.58315466205103683</v>
      </c>
      <c r="AG2017" s="17">
        <f t="shared" si="289"/>
        <v>-0.53930284127695449</v>
      </c>
    </row>
    <row r="2018" spans="9:33" x14ac:dyDescent="0.3">
      <c r="I2018" s="16">
        <v>169</v>
      </c>
      <c r="J2018" s="16">
        <v>1</v>
      </c>
      <c r="K2018" s="17">
        <f>SUMPRODUCT($A$2:$G$2,'Des Matrix All Tasks All Resp'!C2019:I2019)</f>
        <v>-0.69446976714678621</v>
      </c>
      <c r="L2018" s="17">
        <f>SUMPRODUCT($A$2:$G$2,'Des Matrix All Tasks All Resp'!J2019:P2019)</f>
        <v>-1.1975725696168413</v>
      </c>
      <c r="M2018" s="17">
        <f>SUMPRODUCT($A$2:$G$2,'Des Matrix All Tasks All Resp'!Q2019:W2019)</f>
        <v>0.66584189037001906</v>
      </c>
      <c r="N2018" s="17">
        <f>SUMPRODUCT($A$2:$G$2,'Des Matrix All Tasks All Resp'!X2019:AD2019)</f>
        <v>-0.79214457067197641</v>
      </c>
      <c r="P2018" s="17">
        <v>169</v>
      </c>
      <c r="Q2018" s="17">
        <v>1</v>
      </c>
      <c r="R2018" s="17">
        <f t="shared" si="281"/>
        <v>0.49933914382267025</v>
      </c>
      <c r="S2018" s="17">
        <f t="shared" si="282"/>
        <v>0.30192622799302171</v>
      </c>
      <c r="T2018" s="17">
        <f t="shared" si="283"/>
        <v>1.9461282584821706</v>
      </c>
      <c r="U2018" s="17">
        <f t="shared" si="284"/>
        <v>0.45287253595681493</v>
      </c>
      <c r="W2018" s="17">
        <v>169</v>
      </c>
      <c r="X2018" s="17">
        <v>1</v>
      </c>
      <c r="Y2018" s="17">
        <f t="shared" si="285"/>
        <v>0.15603050430241394</v>
      </c>
      <c r="Z2018" s="17">
        <f t="shared" si="286"/>
        <v>9.4344098992981823E-2</v>
      </c>
      <c r="AA2018" s="17">
        <f t="shared" si="287"/>
        <v>0.60811449966355624</v>
      </c>
      <c r="AB2018" s="17">
        <f t="shared" si="288"/>
        <v>0.14151089704104794</v>
      </c>
      <c r="AD2018" s="17">
        <v>169</v>
      </c>
      <c r="AE2018" s="17">
        <v>1</v>
      </c>
      <c r="AF2018" s="17">
        <f>SUMPRODUCT(Y2018:AB2018,'Coded Choice Data'!C2018:F2018)</f>
        <v>0.14151089704104794</v>
      </c>
      <c r="AG2018" s="17">
        <f t="shared" si="289"/>
        <v>-1.9553785539732329</v>
      </c>
    </row>
    <row r="2019" spans="9:33" x14ac:dyDescent="0.3">
      <c r="I2019" s="16">
        <v>169</v>
      </c>
      <c r="J2019" s="16">
        <v>2</v>
      </c>
      <c r="K2019" s="17">
        <f>SUMPRODUCT($A$2:$G$2,'Des Matrix All Tasks All Resp'!C2020:I2020)</f>
        <v>-0.29981689164942416</v>
      </c>
      <c r="L2019" s="17">
        <f>SUMPRODUCT($A$2:$G$2,'Des Matrix All Tasks All Resp'!J2020:P2020)</f>
        <v>0.65706357561691719</v>
      </c>
      <c r="M2019" s="17">
        <f>SUMPRODUCT($A$2:$G$2,'Des Matrix All Tasks All Resp'!Q2020:W2020)</f>
        <v>-1.0671293456207582</v>
      </c>
      <c r="N2019" s="17">
        <f>SUMPRODUCT($A$2:$G$2,'Des Matrix All Tasks All Resp'!X2020:AD2020)</f>
        <v>-0.79214457067197641</v>
      </c>
      <c r="P2019" s="17">
        <v>169</v>
      </c>
      <c r="Q2019" s="17">
        <v>2</v>
      </c>
      <c r="R2019" s="17">
        <f t="shared" si="281"/>
        <v>0.74095388310426558</v>
      </c>
      <c r="S2019" s="17">
        <f t="shared" si="282"/>
        <v>1.9291192963151294</v>
      </c>
      <c r="T2019" s="17">
        <f t="shared" si="283"/>
        <v>0.3439945909823911</v>
      </c>
      <c r="U2019" s="17">
        <f t="shared" si="284"/>
        <v>0.45287253595681493</v>
      </c>
      <c r="W2019" s="17">
        <v>169</v>
      </c>
      <c r="X2019" s="17">
        <v>2</v>
      </c>
      <c r="Y2019" s="17">
        <f t="shared" si="285"/>
        <v>0.21371982717594143</v>
      </c>
      <c r="Z2019" s="17">
        <f t="shared" si="286"/>
        <v>0.55643279833142645</v>
      </c>
      <c r="AA2019" s="17">
        <f t="shared" si="287"/>
        <v>9.922137694481846E-2</v>
      </c>
      <c r="AB2019" s="17">
        <f t="shared" si="288"/>
        <v>0.13062599754781365</v>
      </c>
      <c r="AD2019" s="17">
        <v>169</v>
      </c>
      <c r="AE2019" s="17">
        <v>2</v>
      </c>
      <c r="AF2019" s="17">
        <f>SUMPRODUCT(Y2019:AB2019,'Coded Choice Data'!C2019:F2019)</f>
        <v>0.21371982717594143</v>
      </c>
      <c r="AG2019" s="17">
        <f t="shared" si="289"/>
        <v>-1.543089340539995</v>
      </c>
    </row>
    <row r="2020" spans="9:33" x14ac:dyDescent="0.3">
      <c r="I2020" s="16">
        <v>169</v>
      </c>
      <c r="J2020" s="16">
        <v>3</v>
      </c>
      <c r="K2020" s="17">
        <f>SUMPRODUCT($A$2:$G$2,'Des Matrix All Tasks All Resp'!C2021:I2021)</f>
        <v>1.3392610796480227</v>
      </c>
      <c r="L2020" s="17">
        <f>SUMPRODUCT($A$2:$G$2,'Des Matrix All Tasks All Resp'!J2021:P2021)</f>
        <v>-0.68125478487649804</v>
      </c>
      <c r="M2020" s="17">
        <f>SUMPRODUCT($A$2:$G$2,'Des Matrix All Tasks All Resp'!Q2021:W2021)</f>
        <v>-0.8515711716844464</v>
      </c>
      <c r="N2020" s="17">
        <f>SUMPRODUCT($A$2:$G$2,'Des Matrix All Tasks All Resp'!X2021:AD2021)</f>
        <v>-0.79214457067197641</v>
      </c>
      <c r="P2020" s="17">
        <v>169</v>
      </c>
      <c r="Q2020" s="17">
        <v>3</v>
      </c>
      <c r="R2020" s="17">
        <f t="shared" si="281"/>
        <v>3.8162225787435333</v>
      </c>
      <c r="S2020" s="17">
        <f t="shared" si="282"/>
        <v>0.50598169568907869</v>
      </c>
      <c r="T2020" s="17">
        <f t="shared" si="283"/>
        <v>0.42674391698803016</v>
      </c>
      <c r="U2020" s="17">
        <f t="shared" si="284"/>
        <v>0.45287253595681493</v>
      </c>
      <c r="W2020" s="17">
        <v>169</v>
      </c>
      <c r="X2020" s="17">
        <v>3</v>
      </c>
      <c r="Y2020" s="17">
        <f t="shared" si="285"/>
        <v>0.73363208360075771</v>
      </c>
      <c r="Z2020" s="17">
        <f t="shared" si="286"/>
        <v>9.7270114101793301E-2</v>
      </c>
      <c r="AA2020" s="17">
        <f t="shared" si="287"/>
        <v>8.2037413312237836E-2</v>
      </c>
      <c r="AB2020" s="17">
        <f t="shared" si="288"/>
        <v>8.7060388985211054E-2</v>
      </c>
      <c r="AD2020" s="17">
        <v>169</v>
      </c>
      <c r="AE2020" s="17">
        <v>3</v>
      </c>
      <c r="AF2020" s="17">
        <f>SUMPRODUCT(Y2020:AB2020,'Coded Choice Data'!C2020:F2020)</f>
        <v>0.73363208360075771</v>
      </c>
      <c r="AG2020" s="17">
        <f t="shared" si="289"/>
        <v>-0.30974762453497645</v>
      </c>
    </row>
    <row r="2021" spans="9:33" x14ac:dyDescent="0.3">
      <c r="I2021" s="16">
        <v>169</v>
      </c>
      <c r="J2021" s="16">
        <v>4</v>
      </c>
      <c r="K2021" s="17">
        <f>SUMPRODUCT($A$2:$G$2,'Des Matrix All Tasks All Resp'!C2022:I2022)</f>
        <v>-0.8515711716844464</v>
      </c>
      <c r="L2021" s="17">
        <f>SUMPRODUCT($A$2:$G$2,'Des Matrix All Tasks All Resp'!J2022:P2022)</f>
        <v>-1.0671293456207582</v>
      </c>
      <c r="M2021" s="17">
        <f>SUMPRODUCT($A$2:$G$2,'Des Matrix All Tasks All Resp'!Q2022:W2022)</f>
        <v>-1.1975725696168413</v>
      </c>
      <c r="N2021" s="17">
        <f>SUMPRODUCT($A$2:$G$2,'Des Matrix All Tasks All Resp'!X2022:AD2022)</f>
        <v>-0.79214457067197641</v>
      </c>
      <c r="P2021" s="17">
        <v>169</v>
      </c>
      <c r="Q2021" s="17">
        <v>4</v>
      </c>
      <c r="R2021" s="17">
        <f t="shared" si="281"/>
        <v>0.42674391698803016</v>
      </c>
      <c r="S2021" s="17">
        <f t="shared" si="282"/>
        <v>0.3439945909823911</v>
      </c>
      <c r="T2021" s="17">
        <f t="shared" si="283"/>
        <v>0.30192622799302171</v>
      </c>
      <c r="U2021" s="17">
        <f t="shared" si="284"/>
        <v>0.45287253595681493</v>
      </c>
      <c r="W2021" s="17">
        <v>169</v>
      </c>
      <c r="X2021" s="17">
        <v>4</v>
      </c>
      <c r="Y2021" s="17">
        <f t="shared" si="285"/>
        <v>0.27973352394784146</v>
      </c>
      <c r="Z2021" s="17">
        <f t="shared" si="286"/>
        <v>0.22549078106062309</v>
      </c>
      <c r="AA2021" s="17">
        <f t="shared" si="287"/>
        <v>0.19791468458386108</v>
      </c>
      <c r="AB2021" s="17">
        <f t="shared" si="288"/>
        <v>0.29686101040767443</v>
      </c>
      <c r="AD2021" s="17">
        <v>169</v>
      </c>
      <c r="AE2021" s="17">
        <v>4</v>
      </c>
      <c r="AF2021" s="17">
        <f>SUMPRODUCT(Y2021:AB2021,'Coded Choice Data'!C2021:F2021)</f>
        <v>0.27973352394784146</v>
      </c>
      <c r="AG2021" s="17">
        <f t="shared" si="289"/>
        <v>-1.2739178291533244</v>
      </c>
    </row>
    <row r="2022" spans="9:33" x14ac:dyDescent="0.3">
      <c r="I2022" s="16">
        <v>169</v>
      </c>
      <c r="J2022" s="16">
        <v>5</v>
      </c>
      <c r="K2022" s="17">
        <f>SUMPRODUCT($A$2:$G$2,'Des Matrix All Tasks All Resp'!C2023:I2023)</f>
        <v>1.3392610796480227</v>
      </c>
      <c r="L2022" s="17">
        <f>SUMPRODUCT($A$2:$G$2,'Des Matrix All Tasks All Resp'!J2023:P2023)</f>
        <v>0.65706357561691719</v>
      </c>
      <c r="M2022" s="17">
        <f>SUMPRODUCT($A$2:$G$2,'Des Matrix All Tasks All Resp'!Q2023:W2023)</f>
        <v>0.66584189037001906</v>
      </c>
      <c r="N2022" s="17">
        <f>SUMPRODUCT($A$2:$G$2,'Des Matrix All Tasks All Resp'!X2023:AD2023)</f>
        <v>-0.79214457067197641</v>
      </c>
      <c r="P2022" s="17">
        <v>169</v>
      </c>
      <c r="Q2022" s="17">
        <v>5</v>
      </c>
      <c r="R2022" s="17">
        <f t="shared" si="281"/>
        <v>3.8162225787435333</v>
      </c>
      <c r="S2022" s="17">
        <f t="shared" si="282"/>
        <v>1.9291192963151294</v>
      </c>
      <c r="T2022" s="17">
        <f t="shared" si="283"/>
        <v>1.9461282584821706</v>
      </c>
      <c r="U2022" s="17">
        <f t="shared" si="284"/>
        <v>0.45287253595681493</v>
      </c>
      <c r="W2022" s="17">
        <v>169</v>
      </c>
      <c r="X2022" s="17">
        <v>5</v>
      </c>
      <c r="Y2022" s="17">
        <f t="shared" si="285"/>
        <v>0.46857342987741968</v>
      </c>
      <c r="Z2022" s="17">
        <f t="shared" si="286"/>
        <v>0.23686617503707263</v>
      </c>
      <c r="AA2022" s="17">
        <f t="shared" si="287"/>
        <v>0.23895461395194584</v>
      </c>
      <c r="AB2022" s="17">
        <f t="shared" si="288"/>
        <v>5.5605781133561828E-2</v>
      </c>
      <c r="AD2022" s="17">
        <v>169</v>
      </c>
      <c r="AE2022" s="17">
        <v>5</v>
      </c>
      <c r="AF2022" s="17">
        <f>SUMPRODUCT(Y2022:AB2022,'Coded Choice Data'!C2022:F2022)</f>
        <v>0.46857342987741968</v>
      </c>
      <c r="AG2022" s="17">
        <f t="shared" si="289"/>
        <v>-0.75806245558852292</v>
      </c>
    </row>
    <row r="2023" spans="9:33" x14ac:dyDescent="0.3">
      <c r="I2023" s="16">
        <v>169</v>
      </c>
      <c r="J2023" s="16">
        <v>6</v>
      </c>
      <c r="K2023" s="17">
        <f>SUMPRODUCT($A$2:$G$2,'Des Matrix All Tasks All Resp'!C2024:I2024)</f>
        <v>-0.68125478487649804</v>
      </c>
      <c r="L2023" s="17">
        <f>SUMPRODUCT($A$2:$G$2,'Des Matrix All Tasks All Resp'!J2024:P2024)</f>
        <v>-0.29981689164942416</v>
      </c>
      <c r="M2023" s="17">
        <f>SUMPRODUCT($A$2:$G$2,'Des Matrix All Tasks All Resp'!Q2024:W2024)</f>
        <v>-0.69446976714678621</v>
      </c>
      <c r="N2023" s="17">
        <f>SUMPRODUCT($A$2:$G$2,'Des Matrix All Tasks All Resp'!X2024:AD2024)</f>
        <v>-0.79214457067197641</v>
      </c>
      <c r="P2023" s="17">
        <v>169</v>
      </c>
      <c r="Q2023" s="17">
        <v>6</v>
      </c>
      <c r="R2023" s="17">
        <f t="shared" si="281"/>
        <v>0.50598169568907869</v>
      </c>
      <c r="S2023" s="17">
        <f t="shared" si="282"/>
        <v>0.74095388310426558</v>
      </c>
      <c r="T2023" s="17">
        <f t="shared" si="283"/>
        <v>0.49933914382267025</v>
      </c>
      <c r="U2023" s="17">
        <f t="shared" si="284"/>
        <v>0.45287253595681493</v>
      </c>
      <c r="W2023" s="17">
        <v>169</v>
      </c>
      <c r="X2023" s="17">
        <v>6</v>
      </c>
      <c r="Y2023" s="17">
        <f t="shared" si="285"/>
        <v>0.23008086144146769</v>
      </c>
      <c r="Z2023" s="17">
        <f t="shared" si="286"/>
        <v>0.33692781609591671</v>
      </c>
      <c r="AA2023" s="17">
        <f t="shared" si="287"/>
        <v>0.22706034890393112</v>
      </c>
      <c r="AB2023" s="17">
        <f t="shared" si="288"/>
        <v>0.20593097355868456</v>
      </c>
      <c r="AD2023" s="17">
        <v>169</v>
      </c>
      <c r="AE2023" s="17">
        <v>6</v>
      </c>
      <c r="AF2023" s="17">
        <f>SUMPRODUCT(Y2023:AB2023,'Coded Choice Data'!C2023:F2023)</f>
        <v>0.33692781609591671</v>
      </c>
      <c r="AG2023" s="17">
        <f t="shared" si="289"/>
        <v>-1.0878865671339988</v>
      </c>
    </row>
    <row r="2024" spans="9:33" x14ac:dyDescent="0.3">
      <c r="I2024" s="16">
        <v>169</v>
      </c>
      <c r="J2024" s="16">
        <v>7</v>
      </c>
      <c r="K2024" s="17">
        <f>SUMPRODUCT($A$2:$G$2,'Des Matrix All Tasks All Resp'!C2025:I2025)</f>
        <v>0.66584189037001906</v>
      </c>
      <c r="L2024" s="17">
        <f>SUMPRODUCT($A$2:$G$2,'Des Matrix All Tasks All Resp'!J2025:P2025)</f>
        <v>-0.8515711716844464</v>
      </c>
      <c r="M2024" s="17">
        <f>SUMPRODUCT($A$2:$G$2,'Des Matrix All Tasks All Resp'!Q2025:W2025)</f>
        <v>-0.29981689164942416</v>
      </c>
      <c r="N2024" s="17">
        <f>SUMPRODUCT($A$2:$G$2,'Des Matrix All Tasks All Resp'!X2025:AD2025)</f>
        <v>-0.79214457067197641</v>
      </c>
      <c r="P2024" s="17">
        <v>169</v>
      </c>
      <c r="Q2024" s="17">
        <v>7</v>
      </c>
      <c r="R2024" s="17">
        <f t="shared" si="281"/>
        <v>1.9461282584821706</v>
      </c>
      <c r="S2024" s="17">
        <f t="shared" si="282"/>
        <v>0.42674391698803016</v>
      </c>
      <c r="T2024" s="17">
        <f t="shared" si="283"/>
        <v>0.74095388310426558</v>
      </c>
      <c r="U2024" s="17">
        <f t="shared" si="284"/>
        <v>0.45287253595681493</v>
      </c>
      <c r="W2024" s="17">
        <v>169</v>
      </c>
      <c r="X2024" s="17">
        <v>7</v>
      </c>
      <c r="Y2024" s="17">
        <f t="shared" si="285"/>
        <v>0.54563855254439342</v>
      </c>
      <c r="Z2024" s="17">
        <f t="shared" si="286"/>
        <v>0.1196467561465229</v>
      </c>
      <c r="AA2024" s="17">
        <f t="shared" si="287"/>
        <v>0.20774221972115875</v>
      </c>
      <c r="AB2024" s="17">
        <f t="shared" si="288"/>
        <v>0.12697247158792493</v>
      </c>
      <c r="AD2024" s="17">
        <v>169</v>
      </c>
      <c r="AE2024" s="17">
        <v>7</v>
      </c>
      <c r="AF2024" s="17">
        <f>SUMPRODUCT(Y2024:AB2024,'Coded Choice Data'!C2024:F2024)</f>
        <v>0.54563855254439342</v>
      </c>
      <c r="AG2024" s="17">
        <f t="shared" si="289"/>
        <v>-0.60579851412740759</v>
      </c>
    </row>
    <row r="2025" spans="9:33" x14ac:dyDescent="0.3">
      <c r="I2025" s="16">
        <v>169</v>
      </c>
      <c r="J2025" s="16">
        <v>8</v>
      </c>
      <c r="K2025" s="17">
        <f>SUMPRODUCT($A$2:$G$2,'Des Matrix All Tasks All Resp'!C2026:I2026)</f>
        <v>-1.1975725696168413</v>
      </c>
      <c r="L2025" s="17">
        <f>SUMPRODUCT($A$2:$G$2,'Des Matrix All Tasks All Resp'!J2026:P2026)</f>
        <v>-0.68125478487649804</v>
      </c>
      <c r="M2025" s="17">
        <f>SUMPRODUCT($A$2:$G$2,'Des Matrix All Tasks All Resp'!Q2026:W2026)</f>
        <v>0.65706357561691719</v>
      </c>
      <c r="N2025" s="17">
        <f>SUMPRODUCT($A$2:$G$2,'Des Matrix All Tasks All Resp'!X2026:AD2026)</f>
        <v>-0.79214457067197641</v>
      </c>
      <c r="P2025" s="17">
        <v>169</v>
      </c>
      <c r="Q2025" s="17">
        <v>8</v>
      </c>
      <c r="R2025" s="17">
        <f t="shared" si="281"/>
        <v>0.30192622799302171</v>
      </c>
      <c r="S2025" s="17">
        <f t="shared" si="282"/>
        <v>0.50598169568907869</v>
      </c>
      <c r="T2025" s="17">
        <f t="shared" si="283"/>
        <v>1.9291192963151294</v>
      </c>
      <c r="U2025" s="17">
        <f t="shared" si="284"/>
        <v>0.45287253595681493</v>
      </c>
      <c r="W2025" s="17">
        <v>169</v>
      </c>
      <c r="X2025" s="17">
        <v>8</v>
      </c>
      <c r="Y2025" s="17">
        <f t="shared" si="285"/>
        <v>9.4650694721508805E-2</v>
      </c>
      <c r="Z2025" s="17">
        <f t="shared" si="286"/>
        <v>0.15861993617343256</v>
      </c>
      <c r="AA2025" s="17">
        <f t="shared" si="287"/>
        <v>0.60475859553716993</v>
      </c>
      <c r="AB2025" s="17">
        <f t="shared" si="288"/>
        <v>0.14197077356788865</v>
      </c>
      <c r="AD2025" s="17">
        <v>169</v>
      </c>
      <c r="AE2025" s="17">
        <v>8</v>
      </c>
      <c r="AF2025" s="17">
        <f>SUMPRODUCT(Y2025:AB2025,'Coded Choice Data'!C2025:F2025)</f>
        <v>0.14197077356788865</v>
      </c>
      <c r="AG2025" s="17">
        <f t="shared" si="289"/>
        <v>-1.9521340625091539</v>
      </c>
    </row>
    <row r="2026" spans="9:33" x14ac:dyDescent="0.3">
      <c r="I2026" s="16">
        <v>169</v>
      </c>
      <c r="J2026" s="16">
        <v>9</v>
      </c>
      <c r="K2026" s="17">
        <f>SUMPRODUCT($A$2:$G$2,'Des Matrix All Tasks All Resp'!C2027:I2027)</f>
        <v>-1.0671293456207582</v>
      </c>
      <c r="L2026" s="17">
        <f>SUMPRODUCT($A$2:$G$2,'Des Matrix All Tasks All Resp'!J2027:P2027)</f>
        <v>-0.69446976714678621</v>
      </c>
      <c r="M2026" s="17">
        <f>SUMPRODUCT($A$2:$G$2,'Des Matrix All Tasks All Resp'!Q2027:W2027)</f>
        <v>1.3392610796480227</v>
      </c>
      <c r="N2026" s="17">
        <f>SUMPRODUCT($A$2:$G$2,'Des Matrix All Tasks All Resp'!X2027:AD2027)</f>
        <v>-0.79214457067197641</v>
      </c>
      <c r="P2026" s="17">
        <v>169</v>
      </c>
      <c r="Q2026" s="17">
        <v>9</v>
      </c>
      <c r="R2026" s="17">
        <f t="shared" si="281"/>
        <v>0.3439945909823911</v>
      </c>
      <c r="S2026" s="17">
        <f t="shared" si="282"/>
        <v>0.49933914382267025</v>
      </c>
      <c r="T2026" s="17">
        <f t="shared" si="283"/>
        <v>3.8162225787435333</v>
      </c>
      <c r="U2026" s="17">
        <f t="shared" si="284"/>
        <v>0.45287253595681493</v>
      </c>
      <c r="W2026" s="17">
        <v>169</v>
      </c>
      <c r="X2026" s="17">
        <v>9</v>
      </c>
      <c r="Y2026" s="17">
        <f t="shared" si="285"/>
        <v>6.7285941987372616E-2</v>
      </c>
      <c r="Z2026" s="17">
        <f t="shared" si="286"/>
        <v>9.7671607473026778E-2</v>
      </c>
      <c r="AA2026" s="17">
        <f t="shared" si="287"/>
        <v>0.7464597926116322</v>
      </c>
      <c r="AB2026" s="17">
        <f t="shared" si="288"/>
        <v>8.8582657927968433E-2</v>
      </c>
      <c r="AD2026" s="17">
        <v>169</v>
      </c>
      <c r="AE2026" s="17">
        <v>9</v>
      </c>
      <c r="AF2026" s="17">
        <f>SUMPRODUCT(Y2026:AB2026,'Coded Choice Data'!C2026:F2026)</f>
        <v>0.7464597926116322</v>
      </c>
      <c r="AG2026" s="17">
        <f t="shared" si="289"/>
        <v>-0.29241352465689846</v>
      </c>
    </row>
    <row r="2027" spans="9:33" x14ac:dyDescent="0.3">
      <c r="I2027" s="16">
        <v>169</v>
      </c>
      <c r="J2027" s="16">
        <v>10</v>
      </c>
      <c r="K2027" s="17">
        <f>SUMPRODUCT($A$2:$G$2,'Des Matrix All Tasks All Resp'!C2028:I2028)</f>
        <v>-0.29981689164942416</v>
      </c>
      <c r="L2027" s="17">
        <f>SUMPRODUCT($A$2:$G$2,'Des Matrix All Tasks All Resp'!J2028:P2028)</f>
        <v>1.3392610796480227</v>
      </c>
      <c r="M2027" s="17">
        <f>SUMPRODUCT($A$2:$G$2,'Des Matrix All Tasks All Resp'!Q2028:W2028)</f>
        <v>-1.1975725696168413</v>
      </c>
      <c r="N2027" s="17">
        <f>SUMPRODUCT($A$2:$G$2,'Des Matrix All Tasks All Resp'!X2028:AD2028)</f>
        <v>-0.79214457067197641</v>
      </c>
      <c r="P2027" s="17">
        <v>169</v>
      </c>
      <c r="Q2027" s="17">
        <v>10</v>
      </c>
      <c r="R2027" s="17">
        <f t="shared" si="281"/>
        <v>0.74095388310426558</v>
      </c>
      <c r="S2027" s="17">
        <f t="shared" si="282"/>
        <v>3.8162225787435333</v>
      </c>
      <c r="T2027" s="17">
        <f t="shared" si="283"/>
        <v>0.30192622799302171</v>
      </c>
      <c r="U2027" s="17">
        <f t="shared" si="284"/>
        <v>0.45287253595681493</v>
      </c>
      <c r="W2027" s="17">
        <v>169</v>
      </c>
      <c r="X2027" s="17">
        <v>10</v>
      </c>
      <c r="Y2027" s="17">
        <f t="shared" si="285"/>
        <v>0.13948745082729661</v>
      </c>
      <c r="Z2027" s="17">
        <f t="shared" si="286"/>
        <v>0.71841874566922448</v>
      </c>
      <c r="AA2027" s="17">
        <f t="shared" si="287"/>
        <v>5.6838786921805544E-2</v>
      </c>
      <c r="AB2027" s="17">
        <f t="shared" si="288"/>
        <v>8.525501658167324E-2</v>
      </c>
      <c r="AD2027" s="17">
        <v>169</v>
      </c>
      <c r="AE2027" s="17">
        <v>10</v>
      </c>
      <c r="AF2027" s="17">
        <f>SUMPRODUCT(Y2027:AB2027,'Coded Choice Data'!C2027:F2027)</f>
        <v>0.71841874566922448</v>
      </c>
      <c r="AG2027" s="17">
        <f t="shared" si="289"/>
        <v>-0.33070266869701831</v>
      </c>
    </row>
    <row r="2028" spans="9:33" x14ac:dyDescent="0.3">
      <c r="I2028" s="16">
        <v>169</v>
      </c>
      <c r="J2028" s="16">
        <v>11</v>
      </c>
      <c r="K2028" s="17">
        <f>SUMPRODUCT($A$2:$G$2,'Des Matrix All Tasks All Resp'!C2029:I2029)</f>
        <v>-1.0671293456207582</v>
      </c>
      <c r="L2028" s="17">
        <f>SUMPRODUCT($A$2:$G$2,'Des Matrix All Tasks All Resp'!J2029:P2029)</f>
        <v>0.66584189037001906</v>
      </c>
      <c r="M2028" s="17">
        <f>SUMPRODUCT($A$2:$G$2,'Des Matrix All Tasks All Resp'!Q2029:W2029)</f>
        <v>-0.68125478487649804</v>
      </c>
      <c r="N2028" s="17">
        <f>SUMPRODUCT($A$2:$G$2,'Des Matrix All Tasks All Resp'!X2029:AD2029)</f>
        <v>-0.79214457067197641</v>
      </c>
      <c r="P2028" s="17">
        <v>169</v>
      </c>
      <c r="Q2028" s="17">
        <v>11</v>
      </c>
      <c r="R2028" s="17">
        <f t="shared" si="281"/>
        <v>0.3439945909823911</v>
      </c>
      <c r="S2028" s="17">
        <f t="shared" si="282"/>
        <v>1.9461282584821706</v>
      </c>
      <c r="T2028" s="17">
        <f t="shared" si="283"/>
        <v>0.50598169568907869</v>
      </c>
      <c r="U2028" s="17">
        <f t="shared" si="284"/>
        <v>0.45287253595681493</v>
      </c>
      <c r="W2028" s="17">
        <v>169</v>
      </c>
      <c r="X2028" s="17">
        <v>11</v>
      </c>
      <c r="Y2028" s="17">
        <f t="shared" si="285"/>
        <v>0.10587781396870258</v>
      </c>
      <c r="Z2028" s="17">
        <f t="shared" si="286"/>
        <v>0.59899722586439763</v>
      </c>
      <c r="AA2028" s="17">
        <f t="shared" si="287"/>
        <v>0.15573569251407005</v>
      </c>
      <c r="AB2028" s="17">
        <f t="shared" si="288"/>
        <v>0.1393892676528298</v>
      </c>
      <c r="AD2028" s="17">
        <v>169</v>
      </c>
      <c r="AE2028" s="17">
        <v>11</v>
      </c>
      <c r="AF2028" s="17">
        <f>SUMPRODUCT(Y2028:AB2028,'Coded Choice Data'!C2028:F2028)</f>
        <v>0.15573569251407005</v>
      </c>
      <c r="AG2028" s="17">
        <f t="shared" si="289"/>
        <v>-1.8595949874020634</v>
      </c>
    </row>
    <row r="2029" spans="9:33" x14ac:dyDescent="0.3">
      <c r="I2029" s="16">
        <v>169</v>
      </c>
      <c r="J2029" s="16">
        <v>12</v>
      </c>
      <c r="K2029" s="17">
        <f>SUMPRODUCT($A$2:$G$2,'Des Matrix All Tasks All Resp'!C2030:I2030)</f>
        <v>0.65706357561691719</v>
      </c>
      <c r="L2029" s="17">
        <f>SUMPRODUCT($A$2:$G$2,'Des Matrix All Tasks All Resp'!J2030:P2030)</f>
        <v>-0.8515711716844464</v>
      </c>
      <c r="M2029" s="17">
        <f>SUMPRODUCT($A$2:$G$2,'Des Matrix All Tasks All Resp'!Q2030:W2030)</f>
        <v>-0.69446976714678621</v>
      </c>
      <c r="N2029" s="17">
        <f>SUMPRODUCT($A$2:$G$2,'Des Matrix All Tasks All Resp'!X2030:AD2030)</f>
        <v>-0.79214457067197641</v>
      </c>
      <c r="P2029" s="17">
        <v>169</v>
      </c>
      <c r="Q2029" s="17">
        <v>12</v>
      </c>
      <c r="R2029" s="17">
        <f t="shared" si="281"/>
        <v>1.9291192963151294</v>
      </c>
      <c r="S2029" s="17">
        <f t="shared" si="282"/>
        <v>0.42674391698803016</v>
      </c>
      <c r="T2029" s="17">
        <f t="shared" si="283"/>
        <v>0.49933914382267025</v>
      </c>
      <c r="U2029" s="17">
        <f t="shared" si="284"/>
        <v>0.45287253595681493</v>
      </c>
      <c r="W2029" s="17">
        <v>169</v>
      </c>
      <c r="X2029" s="17">
        <v>12</v>
      </c>
      <c r="Y2029" s="17">
        <f t="shared" si="285"/>
        <v>0.58315466205103683</v>
      </c>
      <c r="Z2029" s="17">
        <f t="shared" si="286"/>
        <v>0.1290006819012392</v>
      </c>
      <c r="AA2029" s="17">
        <f t="shared" si="287"/>
        <v>0.15094553780109821</v>
      </c>
      <c r="AB2029" s="17">
        <f t="shared" si="288"/>
        <v>0.13689911824662579</v>
      </c>
      <c r="AD2029" s="17">
        <v>169</v>
      </c>
      <c r="AE2029" s="17">
        <v>12</v>
      </c>
      <c r="AF2029" s="17">
        <f>SUMPRODUCT(Y2029:AB2029,'Coded Choice Data'!C2029:F2029)</f>
        <v>0.13689911824662579</v>
      </c>
      <c r="AG2029" s="17">
        <f t="shared" si="289"/>
        <v>-1.9885109875658482</v>
      </c>
    </row>
    <row r="2030" spans="9:33" x14ac:dyDescent="0.3">
      <c r="I2030" s="16">
        <v>170</v>
      </c>
      <c r="J2030" s="16">
        <v>1</v>
      </c>
      <c r="K2030" s="17">
        <f>SUMPRODUCT($A$2:$G$2,'Des Matrix All Tasks All Resp'!C2031:I2031)</f>
        <v>-0.69446976714678621</v>
      </c>
      <c r="L2030" s="17">
        <f>SUMPRODUCT($A$2:$G$2,'Des Matrix All Tasks All Resp'!J2031:P2031)</f>
        <v>-1.1975725696168413</v>
      </c>
      <c r="M2030" s="17">
        <f>SUMPRODUCT($A$2:$G$2,'Des Matrix All Tasks All Resp'!Q2031:W2031)</f>
        <v>0.66584189037001906</v>
      </c>
      <c r="N2030" s="17">
        <f>SUMPRODUCT($A$2:$G$2,'Des Matrix All Tasks All Resp'!X2031:AD2031)</f>
        <v>-0.79214457067197641</v>
      </c>
      <c r="P2030" s="17">
        <v>170</v>
      </c>
      <c r="Q2030" s="17">
        <v>1</v>
      </c>
      <c r="R2030" s="17">
        <f t="shared" si="281"/>
        <v>0.49933914382267025</v>
      </c>
      <c r="S2030" s="17">
        <f t="shared" si="282"/>
        <v>0.30192622799302171</v>
      </c>
      <c r="T2030" s="17">
        <f t="shared" si="283"/>
        <v>1.9461282584821706</v>
      </c>
      <c r="U2030" s="17">
        <f t="shared" si="284"/>
        <v>0.45287253595681493</v>
      </c>
      <c r="W2030" s="17">
        <v>170</v>
      </c>
      <c r="X2030" s="17">
        <v>1</v>
      </c>
      <c r="Y2030" s="17">
        <f t="shared" si="285"/>
        <v>0.15603050430241394</v>
      </c>
      <c r="Z2030" s="17">
        <f t="shared" si="286"/>
        <v>9.4344098992981823E-2</v>
      </c>
      <c r="AA2030" s="17">
        <f t="shared" si="287"/>
        <v>0.60811449966355624</v>
      </c>
      <c r="AB2030" s="17">
        <f t="shared" si="288"/>
        <v>0.14151089704104794</v>
      </c>
      <c r="AD2030" s="17">
        <v>170</v>
      </c>
      <c r="AE2030" s="17">
        <v>1</v>
      </c>
      <c r="AF2030" s="17">
        <f>SUMPRODUCT(Y2030:AB2030,'Coded Choice Data'!C2030:F2030)</f>
        <v>0.60811449966355624</v>
      </c>
      <c r="AG2030" s="17">
        <f t="shared" si="289"/>
        <v>-0.49739209293123748</v>
      </c>
    </row>
    <row r="2031" spans="9:33" x14ac:dyDescent="0.3">
      <c r="I2031" s="16">
        <v>170</v>
      </c>
      <c r="J2031" s="16">
        <v>2</v>
      </c>
      <c r="K2031" s="17">
        <f>SUMPRODUCT($A$2:$G$2,'Des Matrix All Tasks All Resp'!C2032:I2032)</f>
        <v>-0.29981689164942416</v>
      </c>
      <c r="L2031" s="17">
        <f>SUMPRODUCT($A$2:$G$2,'Des Matrix All Tasks All Resp'!J2032:P2032)</f>
        <v>0.65706357561691719</v>
      </c>
      <c r="M2031" s="17">
        <f>SUMPRODUCT($A$2:$G$2,'Des Matrix All Tasks All Resp'!Q2032:W2032)</f>
        <v>-1.0671293456207582</v>
      </c>
      <c r="N2031" s="17">
        <f>SUMPRODUCT($A$2:$G$2,'Des Matrix All Tasks All Resp'!X2032:AD2032)</f>
        <v>-0.79214457067197641</v>
      </c>
      <c r="P2031" s="17">
        <v>170</v>
      </c>
      <c r="Q2031" s="17">
        <v>2</v>
      </c>
      <c r="R2031" s="17">
        <f t="shared" si="281"/>
        <v>0.74095388310426558</v>
      </c>
      <c r="S2031" s="17">
        <f t="shared" si="282"/>
        <v>1.9291192963151294</v>
      </c>
      <c r="T2031" s="17">
        <f t="shared" si="283"/>
        <v>0.3439945909823911</v>
      </c>
      <c r="U2031" s="17">
        <f t="shared" si="284"/>
        <v>0.45287253595681493</v>
      </c>
      <c r="W2031" s="17">
        <v>170</v>
      </c>
      <c r="X2031" s="17">
        <v>2</v>
      </c>
      <c r="Y2031" s="17">
        <f t="shared" si="285"/>
        <v>0.21371982717594143</v>
      </c>
      <c r="Z2031" s="17">
        <f t="shared" si="286"/>
        <v>0.55643279833142645</v>
      </c>
      <c r="AA2031" s="17">
        <f t="shared" si="287"/>
        <v>9.922137694481846E-2</v>
      </c>
      <c r="AB2031" s="17">
        <f t="shared" si="288"/>
        <v>0.13062599754781365</v>
      </c>
      <c r="AD2031" s="17">
        <v>170</v>
      </c>
      <c r="AE2031" s="17">
        <v>2</v>
      </c>
      <c r="AF2031" s="17">
        <f>SUMPRODUCT(Y2031:AB2031,'Coded Choice Data'!C2031:F2031)</f>
        <v>0.13062599754781365</v>
      </c>
      <c r="AG2031" s="17">
        <f t="shared" si="289"/>
        <v>-2.0354170195625474</v>
      </c>
    </row>
    <row r="2032" spans="9:33" x14ac:dyDescent="0.3">
      <c r="I2032" s="16">
        <v>170</v>
      </c>
      <c r="J2032" s="16">
        <v>3</v>
      </c>
      <c r="K2032" s="17">
        <f>SUMPRODUCT($A$2:$G$2,'Des Matrix All Tasks All Resp'!C2033:I2033)</f>
        <v>1.3392610796480227</v>
      </c>
      <c r="L2032" s="17">
        <f>SUMPRODUCT($A$2:$G$2,'Des Matrix All Tasks All Resp'!J2033:P2033)</f>
        <v>-0.68125478487649804</v>
      </c>
      <c r="M2032" s="17">
        <f>SUMPRODUCT($A$2:$G$2,'Des Matrix All Tasks All Resp'!Q2033:W2033)</f>
        <v>-0.8515711716844464</v>
      </c>
      <c r="N2032" s="17">
        <f>SUMPRODUCT($A$2:$G$2,'Des Matrix All Tasks All Resp'!X2033:AD2033)</f>
        <v>-0.79214457067197641</v>
      </c>
      <c r="P2032" s="17">
        <v>170</v>
      </c>
      <c r="Q2032" s="17">
        <v>3</v>
      </c>
      <c r="R2032" s="17">
        <f t="shared" si="281"/>
        <v>3.8162225787435333</v>
      </c>
      <c r="S2032" s="17">
        <f t="shared" si="282"/>
        <v>0.50598169568907869</v>
      </c>
      <c r="T2032" s="17">
        <f t="shared" si="283"/>
        <v>0.42674391698803016</v>
      </c>
      <c r="U2032" s="17">
        <f t="shared" si="284"/>
        <v>0.45287253595681493</v>
      </c>
      <c r="W2032" s="17">
        <v>170</v>
      </c>
      <c r="X2032" s="17">
        <v>3</v>
      </c>
      <c r="Y2032" s="17">
        <f t="shared" si="285"/>
        <v>0.73363208360075771</v>
      </c>
      <c r="Z2032" s="17">
        <f t="shared" si="286"/>
        <v>9.7270114101793301E-2</v>
      </c>
      <c r="AA2032" s="17">
        <f t="shared" si="287"/>
        <v>8.2037413312237836E-2</v>
      </c>
      <c r="AB2032" s="17">
        <f t="shared" si="288"/>
        <v>8.7060388985211054E-2</v>
      </c>
      <c r="AD2032" s="17">
        <v>170</v>
      </c>
      <c r="AE2032" s="17">
        <v>3</v>
      </c>
      <c r="AF2032" s="17">
        <f>SUMPRODUCT(Y2032:AB2032,'Coded Choice Data'!C2032:F2032)</f>
        <v>8.2037413312237836E-2</v>
      </c>
      <c r="AG2032" s="17">
        <f t="shared" si="289"/>
        <v>-2.5005798758674453</v>
      </c>
    </row>
    <row r="2033" spans="9:33" x14ac:dyDescent="0.3">
      <c r="I2033" s="16">
        <v>170</v>
      </c>
      <c r="J2033" s="16">
        <v>4</v>
      </c>
      <c r="K2033" s="17">
        <f>SUMPRODUCT($A$2:$G$2,'Des Matrix All Tasks All Resp'!C2034:I2034)</f>
        <v>-0.8515711716844464</v>
      </c>
      <c r="L2033" s="17">
        <f>SUMPRODUCT($A$2:$G$2,'Des Matrix All Tasks All Resp'!J2034:P2034)</f>
        <v>-1.0671293456207582</v>
      </c>
      <c r="M2033" s="17">
        <f>SUMPRODUCT($A$2:$G$2,'Des Matrix All Tasks All Resp'!Q2034:W2034)</f>
        <v>-1.1975725696168413</v>
      </c>
      <c r="N2033" s="17">
        <f>SUMPRODUCT($A$2:$G$2,'Des Matrix All Tasks All Resp'!X2034:AD2034)</f>
        <v>-0.79214457067197641</v>
      </c>
      <c r="P2033" s="17">
        <v>170</v>
      </c>
      <c r="Q2033" s="17">
        <v>4</v>
      </c>
      <c r="R2033" s="17">
        <f t="shared" si="281"/>
        <v>0.42674391698803016</v>
      </c>
      <c r="S2033" s="17">
        <f t="shared" si="282"/>
        <v>0.3439945909823911</v>
      </c>
      <c r="T2033" s="17">
        <f t="shared" si="283"/>
        <v>0.30192622799302171</v>
      </c>
      <c r="U2033" s="17">
        <f t="shared" si="284"/>
        <v>0.45287253595681493</v>
      </c>
      <c r="W2033" s="17">
        <v>170</v>
      </c>
      <c r="X2033" s="17">
        <v>4</v>
      </c>
      <c r="Y2033" s="17">
        <f t="shared" si="285"/>
        <v>0.27973352394784146</v>
      </c>
      <c r="Z2033" s="17">
        <f t="shared" si="286"/>
        <v>0.22549078106062309</v>
      </c>
      <c r="AA2033" s="17">
        <f t="shared" si="287"/>
        <v>0.19791468458386108</v>
      </c>
      <c r="AB2033" s="17">
        <f t="shared" si="288"/>
        <v>0.29686101040767443</v>
      </c>
      <c r="AD2033" s="17">
        <v>170</v>
      </c>
      <c r="AE2033" s="17">
        <v>4</v>
      </c>
      <c r="AF2033" s="17">
        <f>SUMPRODUCT(Y2033:AB2033,'Coded Choice Data'!C2033:F2033)</f>
        <v>0.27973352394784146</v>
      </c>
      <c r="AG2033" s="17">
        <f t="shared" si="289"/>
        <v>-1.2739178291533244</v>
      </c>
    </row>
    <row r="2034" spans="9:33" x14ac:dyDescent="0.3">
      <c r="I2034" s="16">
        <v>170</v>
      </c>
      <c r="J2034" s="16">
        <v>5</v>
      </c>
      <c r="K2034" s="17">
        <f>SUMPRODUCT($A$2:$G$2,'Des Matrix All Tasks All Resp'!C2035:I2035)</f>
        <v>1.3392610796480227</v>
      </c>
      <c r="L2034" s="17">
        <f>SUMPRODUCT($A$2:$G$2,'Des Matrix All Tasks All Resp'!J2035:P2035)</f>
        <v>0.65706357561691719</v>
      </c>
      <c r="M2034" s="17">
        <f>SUMPRODUCT($A$2:$G$2,'Des Matrix All Tasks All Resp'!Q2035:W2035)</f>
        <v>0.66584189037001906</v>
      </c>
      <c r="N2034" s="17">
        <f>SUMPRODUCT($A$2:$G$2,'Des Matrix All Tasks All Resp'!X2035:AD2035)</f>
        <v>-0.79214457067197641</v>
      </c>
      <c r="P2034" s="17">
        <v>170</v>
      </c>
      <c r="Q2034" s="17">
        <v>5</v>
      </c>
      <c r="R2034" s="17">
        <f t="shared" si="281"/>
        <v>3.8162225787435333</v>
      </c>
      <c r="S2034" s="17">
        <f t="shared" si="282"/>
        <v>1.9291192963151294</v>
      </c>
      <c r="T2034" s="17">
        <f t="shared" si="283"/>
        <v>1.9461282584821706</v>
      </c>
      <c r="U2034" s="17">
        <f t="shared" si="284"/>
        <v>0.45287253595681493</v>
      </c>
      <c r="W2034" s="17">
        <v>170</v>
      </c>
      <c r="X2034" s="17">
        <v>5</v>
      </c>
      <c r="Y2034" s="17">
        <f t="shared" si="285"/>
        <v>0.46857342987741968</v>
      </c>
      <c r="Z2034" s="17">
        <f t="shared" si="286"/>
        <v>0.23686617503707263</v>
      </c>
      <c r="AA2034" s="17">
        <f t="shared" si="287"/>
        <v>0.23895461395194584</v>
      </c>
      <c r="AB2034" s="17">
        <f t="shared" si="288"/>
        <v>5.5605781133561828E-2</v>
      </c>
      <c r="AD2034" s="17">
        <v>170</v>
      </c>
      <c r="AE2034" s="17">
        <v>5</v>
      </c>
      <c r="AF2034" s="17">
        <f>SUMPRODUCT(Y2034:AB2034,'Coded Choice Data'!C2034:F2034)</f>
        <v>0.46857342987741968</v>
      </c>
      <c r="AG2034" s="17">
        <f t="shared" si="289"/>
        <v>-0.75806245558852292</v>
      </c>
    </row>
    <row r="2035" spans="9:33" x14ac:dyDescent="0.3">
      <c r="I2035" s="16">
        <v>170</v>
      </c>
      <c r="J2035" s="16">
        <v>6</v>
      </c>
      <c r="K2035" s="17">
        <f>SUMPRODUCT($A$2:$G$2,'Des Matrix All Tasks All Resp'!C2036:I2036)</f>
        <v>-0.68125478487649804</v>
      </c>
      <c r="L2035" s="17">
        <f>SUMPRODUCT($A$2:$G$2,'Des Matrix All Tasks All Resp'!J2036:P2036)</f>
        <v>-0.29981689164942416</v>
      </c>
      <c r="M2035" s="17">
        <f>SUMPRODUCT($A$2:$G$2,'Des Matrix All Tasks All Resp'!Q2036:W2036)</f>
        <v>-0.69446976714678621</v>
      </c>
      <c r="N2035" s="17">
        <f>SUMPRODUCT($A$2:$G$2,'Des Matrix All Tasks All Resp'!X2036:AD2036)</f>
        <v>-0.79214457067197641</v>
      </c>
      <c r="P2035" s="17">
        <v>170</v>
      </c>
      <c r="Q2035" s="17">
        <v>6</v>
      </c>
      <c r="R2035" s="17">
        <f t="shared" si="281"/>
        <v>0.50598169568907869</v>
      </c>
      <c r="S2035" s="17">
        <f t="shared" si="282"/>
        <v>0.74095388310426558</v>
      </c>
      <c r="T2035" s="17">
        <f t="shared" si="283"/>
        <v>0.49933914382267025</v>
      </c>
      <c r="U2035" s="17">
        <f t="shared" si="284"/>
        <v>0.45287253595681493</v>
      </c>
      <c r="W2035" s="17">
        <v>170</v>
      </c>
      <c r="X2035" s="17">
        <v>6</v>
      </c>
      <c r="Y2035" s="17">
        <f t="shared" si="285"/>
        <v>0.23008086144146769</v>
      </c>
      <c r="Z2035" s="17">
        <f t="shared" si="286"/>
        <v>0.33692781609591671</v>
      </c>
      <c r="AA2035" s="17">
        <f t="shared" si="287"/>
        <v>0.22706034890393112</v>
      </c>
      <c r="AB2035" s="17">
        <f t="shared" si="288"/>
        <v>0.20593097355868456</v>
      </c>
      <c r="AD2035" s="17">
        <v>170</v>
      </c>
      <c r="AE2035" s="17">
        <v>6</v>
      </c>
      <c r="AF2035" s="17">
        <f>SUMPRODUCT(Y2035:AB2035,'Coded Choice Data'!C2035:F2035)</f>
        <v>0.33692781609591671</v>
      </c>
      <c r="AG2035" s="17">
        <f t="shared" si="289"/>
        <v>-1.0878865671339988</v>
      </c>
    </row>
    <row r="2036" spans="9:33" x14ac:dyDescent="0.3">
      <c r="I2036" s="16">
        <v>170</v>
      </c>
      <c r="J2036" s="16">
        <v>7</v>
      </c>
      <c r="K2036" s="17">
        <f>SUMPRODUCT($A$2:$G$2,'Des Matrix All Tasks All Resp'!C2037:I2037)</f>
        <v>0.66584189037001906</v>
      </c>
      <c r="L2036" s="17">
        <f>SUMPRODUCT($A$2:$G$2,'Des Matrix All Tasks All Resp'!J2037:P2037)</f>
        <v>-0.8515711716844464</v>
      </c>
      <c r="M2036" s="17">
        <f>SUMPRODUCT($A$2:$G$2,'Des Matrix All Tasks All Resp'!Q2037:W2037)</f>
        <v>-0.29981689164942416</v>
      </c>
      <c r="N2036" s="17">
        <f>SUMPRODUCT($A$2:$G$2,'Des Matrix All Tasks All Resp'!X2037:AD2037)</f>
        <v>-0.79214457067197641</v>
      </c>
      <c r="P2036" s="17">
        <v>170</v>
      </c>
      <c r="Q2036" s="17">
        <v>7</v>
      </c>
      <c r="R2036" s="17">
        <f t="shared" si="281"/>
        <v>1.9461282584821706</v>
      </c>
      <c r="S2036" s="17">
        <f t="shared" si="282"/>
        <v>0.42674391698803016</v>
      </c>
      <c r="T2036" s="17">
        <f t="shared" si="283"/>
        <v>0.74095388310426558</v>
      </c>
      <c r="U2036" s="17">
        <f t="shared" si="284"/>
        <v>0.45287253595681493</v>
      </c>
      <c r="W2036" s="17">
        <v>170</v>
      </c>
      <c r="X2036" s="17">
        <v>7</v>
      </c>
      <c r="Y2036" s="17">
        <f t="shared" si="285"/>
        <v>0.54563855254439342</v>
      </c>
      <c r="Z2036" s="17">
        <f t="shared" si="286"/>
        <v>0.1196467561465229</v>
      </c>
      <c r="AA2036" s="17">
        <f t="shared" si="287"/>
        <v>0.20774221972115875</v>
      </c>
      <c r="AB2036" s="17">
        <f t="shared" si="288"/>
        <v>0.12697247158792493</v>
      </c>
      <c r="AD2036" s="17">
        <v>170</v>
      </c>
      <c r="AE2036" s="17">
        <v>7</v>
      </c>
      <c r="AF2036" s="17">
        <f>SUMPRODUCT(Y2036:AB2036,'Coded Choice Data'!C2036:F2036)</f>
        <v>0.54563855254439342</v>
      </c>
      <c r="AG2036" s="17">
        <f t="shared" si="289"/>
        <v>-0.60579851412740759</v>
      </c>
    </row>
    <row r="2037" spans="9:33" x14ac:dyDescent="0.3">
      <c r="I2037" s="16">
        <v>170</v>
      </c>
      <c r="J2037" s="16">
        <v>8</v>
      </c>
      <c r="K2037" s="17">
        <f>SUMPRODUCT($A$2:$G$2,'Des Matrix All Tasks All Resp'!C2038:I2038)</f>
        <v>-1.1975725696168413</v>
      </c>
      <c r="L2037" s="17">
        <f>SUMPRODUCT($A$2:$G$2,'Des Matrix All Tasks All Resp'!J2038:P2038)</f>
        <v>-0.68125478487649804</v>
      </c>
      <c r="M2037" s="17">
        <f>SUMPRODUCT($A$2:$G$2,'Des Matrix All Tasks All Resp'!Q2038:W2038)</f>
        <v>0.65706357561691719</v>
      </c>
      <c r="N2037" s="17">
        <f>SUMPRODUCT($A$2:$G$2,'Des Matrix All Tasks All Resp'!X2038:AD2038)</f>
        <v>-0.79214457067197641</v>
      </c>
      <c r="P2037" s="17">
        <v>170</v>
      </c>
      <c r="Q2037" s="17">
        <v>8</v>
      </c>
      <c r="R2037" s="17">
        <f t="shared" si="281"/>
        <v>0.30192622799302171</v>
      </c>
      <c r="S2037" s="17">
        <f t="shared" si="282"/>
        <v>0.50598169568907869</v>
      </c>
      <c r="T2037" s="17">
        <f t="shared" si="283"/>
        <v>1.9291192963151294</v>
      </c>
      <c r="U2037" s="17">
        <f t="shared" si="284"/>
        <v>0.45287253595681493</v>
      </c>
      <c r="W2037" s="17">
        <v>170</v>
      </c>
      <c r="X2037" s="17">
        <v>8</v>
      </c>
      <c r="Y2037" s="17">
        <f t="shared" si="285"/>
        <v>9.4650694721508805E-2</v>
      </c>
      <c r="Z2037" s="17">
        <f t="shared" si="286"/>
        <v>0.15861993617343256</v>
      </c>
      <c r="AA2037" s="17">
        <f t="shared" si="287"/>
        <v>0.60475859553716993</v>
      </c>
      <c r="AB2037" s="17">
        <f t="shared" si="288"/>
        <v>0.14197077356788865</v>
      </c>
      <c r="AD2037" s="17">
        <v>170</v>
      </c>
      <c r="AE2037" s="17">
        <v>8</v>
      </c>
      <c r="AF2037" s="17">
        <f>SUMPRODUCT(Y2037:AB2037,'Coded Choice Data'!C2037:F2037)</f>
        <v>0.14197077356788865</v>
      </c>
      <c r="AG2037" s="17">
        <f t="shared" si="289"/>
        <v>-1.9521340625091539</v>
      </c>
    </row>
    <row r="2038" spans="9:33" x14ac:dyDescent="0.3">
      <c r="I2038" s="16">
        <v>170</v>
      </c>
      <c r="J2038" s="16">
        <v>9</v>
      </c>
      <c r="K2038" s="17">
        <f>SUMPRODUCT($A$2:$G$2,'Des Matrix All Tasks All Resp'!C2039:I2039)</f>
        <v>-1.0671293456207582</v>
      </c>
      <c r="L2038" s="17">
        <f>SUMPRODUCT($A$2:$G$2,'Des Matrix All Tasks All Resp'!J2039:P2039)</f>
        <v>-0.69446976714678621</v>
      </c>
      <c r="M2038" s="17">
        <f>SUMPRODUCT($A$2:$G$2,'Des Matrix All Tasks All Resp'!Q2039:W2039)</f>
        <v>1.3392610796480227</v>
      </c>
      <c r="N2038" s="17">
        <f>SUMPRODUCT($A$2:$G$2,'Des Matrix All Tasks All Resp'!X2039:AD2039)</f>
        <v>-0.79214457067197641</v>
      </c>
      <c r="P2038" s="17">
        <v>170</v>
      </c>
      <c r="Q2038" s="17">
        <v>9</v>
      </c>
      <c r="R2038" s="17">
        <f t="shared" si="281"/>
        <v>0.3439945909823911</v>
      </c>
      <c r="S2038" s="17">
        <f t="shared" si="282"/>
        <v>0.49933914382267025</v>
      </c>
      <c r="T2038" s="17">
        <f t="shared" si="283"/>
        <v>3.8162225787435333</v>
      </c>
      <c r="U2038" s="17">
        <f t="shared" si="284"/>
        <v>0.45287253595681493</v>
      </c>
      <c r="W2038" s="17">
        <v>170</v>
      </c>
      <c r="X2038" s="17">
        <v>9</v>
      </c>
      <c r="Y2038" s="17">
        <f t="shared" si="285"/>
        <v>6.7285941987372616E-2</v>
      </c>
      <c r="Z2038" s="17">
        <f t="shared" si="286"/>
        <v>9.7671607473026778E-2</v>
      </c>
      <c r="AA2038" s="17">
        <f t="shared" si="287"/>
        <v>0.7464597926116322</v>
      </c>
      <c r="AB2038" s="17">
        <f t="shared" si="288"/>
        <v>8.8582657927968433E-2</v>
      </c>
      <c r="AD2038" s="17">
        <v>170</v>
      </c>
      <c r="AE2038" s="17">
        <v>9</v>
      </c>
      <c r="AF2038" s="17">
        <f>SUMPRODUCT(Y2038:AB2038,'Coded Choice Data'!C2038:F2038)</f>
        <v>6.7285941987372616E-2</v>
      </c>
      <c r="AG2038" s="17">
        <f t="shared" si="289"/>
        <v>-2.6988039499256793</v>
      </c>
    </row>
    <row r="2039" spans="9:33" x14ac:dyDescent="0.3">
      <c r="I2039" s="16">
        <v>170</v>
      </c>
      <c r="J2039" s="16">
        <v>10</v>
      </c>
      <c r="K2039" s="17">
        <f>SUMPRODUCT($A$2:$G$2,'Des Matrix All Tasks All Resp'!C2040:I2040)</f>
        <v>-0.29981689164942416</v>
      </c>
      <c r="L2039" s="17">
        <f>SUMPRODUCT($A$2:$G$2,'Des Matrix All Tasks All Resp'!J2040:P2040)</f>
        <v>1.3392610796480227</v>
      </c>
      <c r="M2039" s="17">
        <f>SUMPRODUCT($A$2:$G$2,'Des Matrix All Tasks All Resp'!Q2040:W2040)</f>
        <v>-1.1975725696168413</v>
      </c>
      <c r="N2039" s="17">
        <f>SUMPRODUCT($A$2:$G$2,'Des Matrix All Tasks All Resp'!X2040:AD2040)</f>
        <v>-0.79214457067197641</v>
      </c>
      <c r="P2039" s="17">
        <v>170</v>
      </c>
      <c r="Q2039" s="17">
        <v>10</v>
      </c>
      <c r="R2039" s="17">
        <f t="shared" si="281"/>
        <v>0.74095388310426558</v>
      </c>
      <c r="S2039" s="17">
        <f t="shared" si="282"/>
        <v>3.8162225787435333</v>
      </c>
      <c r="T2039" s="17">
        <f t="shared" si="283"/>
        <v>0.30192622799302171</v>
      </c>
      <c r="U2039" s="17">
        <f t="shared" si="284"/>
        <v>0.45287253595681493</v>
      </c>
      <c r="W2039" s="17">
        <v>170</v>
      </c>
      <c r="X2039" s="17">
        <v>10</v>
      </c>
      <c r="Y2039" s="17">
        <f t="shared" si="285"/>
        <v>0.13948745082729661</v>
      </c>
      <c r="Z2039" s="17">
        <f t="shared" si="286"/>
        <v>0.71841874566922448</v>
      </c>
      <c r="AA2039" s="17">
        <f t="shared" si="287"/>
        <v>5.6838786921805544E-2</v>
      </c>
      <c r="AB2039" s="17">
        <f t="shared" si="288"/>
        <v>8.525501658167324E-2</v>
      </c>
      <c r="AD2039" s="17">
        <v>170</v>
      </c>
      <c r="AE2039" s="17">
        <v>10</v>
      </c>
      <c r="AF2039" s="17">
        <f>SUMPRODUCT(Y2039:AB2039,'Coded Choice Data'!C2039:F2039)</f>
        <v>8.525501658167324E-2</v>
      </c>
      <c r="AG2039" s="17">
        <f t="shared" si="289"/>
        <v>-2.4621083190170174</v>
      </c>
    </row>
    <row r="2040" spans="9:33" x14ac:dyDescent="0.3">
      <c r="I2040" s="16">
        <v>170</v>
      </c>
      <c r="J2040" s="16">
        <v>11</v>
      </c>
      <c r="K2040" s="17">
        <f>SUMPRODUCT($A$2:$G$2,'Des Matrix All Tasks All Resp'!C2041:I2041)</f>
        <v>-1.0671293456207582</v>
      </c>
      <c r="L2040" s="17">
        <f>SUMPRODUCT($A$2:$G$2,'Des Matrix All Tasks All Resp'!J2041:P2041)</f>
        <v>0.66584189037001906</v>
      </c>
      <c r="M2040" s="17">
        <f>SUMPRODUCT($A$2:$G$2,'Des Matrix All Tasks All Resp'!Q2041:W2041)</f>
        <v>-0.68125478487649804</v>
      </c>
      <c r="N2040" s="17">
        <f>SUMPRODUCT($A$2:$G$2,'Des Matrix All Tasks All Resp'!X2041:AD2041)</f>
        <v>-0.79214457067197641</v>
      </c>
      <c r="P2040" s="17">
        <v>170</v>
      </c>
      <c r="Q2040" s="17">
        <v>11</v>
      </c>
      <c r="R2040" s="17">
        <f t="shared" si="281"/>
        <v>0.3439945909823911</v>
      </c>
      <c r="S2040" s="17">
        <f t="shared" si="282"/>
        <v>1.9461282584821706</v>
      </c>
      <c r="T2040" s="17">
        <f t="shared" si="283"/>
        <v>0.50598169568907869</v>
      </c>
      <c r="U2040" s="17">
        <f t="shared" si="284"/>
        <v>0.45287253595681493</v>
      </c>
      <c r="W2040" s="17">
        <v>170</v>
      </c>
      <c r="X2040" s="17">
        <v>11</v>
      </c>
      <c r="Y2040" s="17">
        <f t="shared" si="285"/>
        <v>0.10587781396870258</v>
      </c>
      <c r="Z2040" s="17">
        <f t="shared" si="286"/>
        <v>0.59899722586439763</v>
      </c>
      <c r="AA2040" s="17">
        <f t="shared" si="287"/>
        <v>0.15573569251407005</v>
      </c>
      <c r="AB2040" s="17">
        <f t="shared" si="288"/>
        <v>0.1393892676528298</v>
      </c>
      <c r="AD2040" s="17">
        <v>170</v>
      </c>
      <c r="AE2040" s="17">
        <v>11</v>
      </c>
      <c r="AF2040" s="17">
        <f>SUMPRODUCT(Y2040:AB2040,'Coded Choice Data'!C2040:F2040)</f>
        <v>0.59899722586439763</v>
      </c>
      <c r="AG2040" s="17">
        <f t="shared" si="289"/>
        <v>-0.51249831215554631</v>
      </c>
    </row>
    <row r="2041" spans="9:33" x14ac:dyDescent="0.3">
      <c r="I2041" s="16">
        <v>170</v>
      </c>
      <c r="J2041" s="16">
        <v>12</v>
      </c>
      <c r="K2041" s="17">
        <f>SUMPRODUCT($A$2:$G$2,'Des Matrix All Tasks All Resp'!C2042:I2042)</f>
        <v>0.65706357561691719</v>
      </c>
      <c r="L2041" s="17">
        <f>SUMPRODUCT($A$2:$G$2,'Des Matrix All Tasks All Resp'!J2042:P2042)</f>
        <v>-0.8515711716844464</v>
      </c>
      <c r="M2041" s="17">
        <f>SUMPRODUCT($A$2:$G$2,'Des Matrix All Tasks All Resp'!Q2042:W2042)</f>
        <v>-0.69446976714678621</v>
      </c>
      <c r="N2041" s="17">
        <f>SUMPRODUCT($A$2:$G$2,'Des Matrix All Tasks All Resp'!X2042:AD2042)</f>
        <v>-0.79214457067197641</v>
      </c>
      <c r="P2041" s="17">
        <v>170</v>
      </c>
      <c r="Q2041" s="17">
        <v>12</v>
      </c>
      <c r="R2041" s="17">
        <f t="shared" si="281"/>
        <v>1.9291192963151294</v>
      </c>
      <c r="S2041" s="17">
        <f t="shared" si="282"/>
        <v>0.42674391698803016</v>
      </c>
      <c r="T2041" s="17">
        <f t="shared" si="283"/>
        <v>0.49933914382267025</v>
      </c>
      <c r="U2041" s="17">
        <f t="shared" si="284"/>
        <v>0.45287253595681493</v>
      </c>
      <c r="W2041" s="17">
        <v>170</v>
      </c>
      <c r="X2041" s="17">
        <v>12</v>
      </c>
      <c r="Y2041" s="17">
        <f t="shared" si="285"/>
        <v>0.58315466205103683</v>
      </c>
      <c r="Z2041" s="17">
        <f t="shared" si="286"/>
        <v>0.1290006819012392</v>
      </c>
      <c r="AA2041" s="17">
        <f t="shared" si="287"/>
        <v>0.15094553780109821</v>
      </c>
      <c r="AB2041" s="17">
        <f t="shared" si="288"/>
        <v>0.13689911824662579</v>
      </c>
      <c r="AD2041" s="17">
        <v>170</v>
      </c>
      <c r="AE2041" s="17">
        <v>12</v>
      </c>
      <c r="AF2041" s="17">
        <f>SUMPRODUCT(Y2041:AB2041,'Coded Choice Data'!C2041:F2041)</f>
        <v>0.58315466205103683</v>
      </c>
      <c r="AG2041" s="17">
        <f t="shared" si="289"/>
        <v>-0.53930284127695449</v>
      </c>
    </row>
    <row r="2042" spans="9:33" x14ac:dyDescent="0.3">
      <c r="I2042" s="16">
        <v>171</v>
      </c>
      <c r="J2042" s="16">
        <v>1</v>
      </c>
      <c r="K2042" s="17">
        <f>SUMPRODUCT($A$2:$G$2,'Des Matrix All Tasks All Resp'!C2043:I2043)</f>
        <v>-0.69446976714678621</v>
      </c>
      <c r="L2042" s="17">
        <f>SUMPRODUCT($A$2:$G$2,'Des Matrix All Tasks All Resp'!J2043:P2043)</f>
        <v>-1.1975725696168413</v>
      </c>
      <c r="M2042" s="17">
        <f>SUMPRODUCT($A$2:$G$2,'Des Matrix All Tasks All Resp'!Q2043:W2043)</f>
        <v>0.66584189037001906</v>
      </c>
      <c r="N2042" s="17">
        <f>SUMPRODUCT($A$2:$G$2,'Des Matrix All Tasks All Resp'!X2043:AD2043)</f>
        <v>-0.79214457067197641</v>
      </c>
      <c r="P2042" s="17">
        <v>171</v>
      </c>
      <c r="Q2042" s="17">
        <v>1</v>
      </c>
      <c r="R2042" s="17">
        <f t="shared" si="281"/>
        <v>0.49933914382267025</v>
      </c>
      <c r="S2042" s="17">
        <f t="shared" si="282"/>
        <v>0.30192622799302171</v>
      </c>
      <c r="T2042" s="17">
        <f t="shared" si="283"/>
        <v>1.9461282584821706</v>
      </c>
      <c r="U2042" s="17">
        <f t="shared" si="284"/>
        <v>0.45287253595681493</v>
      </c>
      <c r="W2042" s="17">
        <v>171</v>
      </c>
      <c r="X2042" s="17">
        <v>1</v>
      </c>
      <c r="Y2042" s="17">
        <f t="shared" si="285"/>
        <v>0.15603050430241394</v>
      </c>
      <c r="Z2042" s="17">
        <f t="shared" si="286"/>
        <v>9.4344098992981823E-2</v>
      </c>
      <c r="AA2042" s="17">
        <f t="shared" si="287"/>
        <v>0.60811449966355624</v>
      </c>
      <c r="AB2042" s="17">
        <f t="shared" si="288"/>
        <v>0.14151089704104794</v>
      </c>
      <c r="AD2042" s="17">
        <v>171</v>
      </c>
      <c r="AE2042" s="17">
        <v>1</v>
      </c>
      <c r="AF2042" s="17">
        <f>SUMPRODUCT(Y2042:AB2042,'Coded Choice Data'!C2042:F2042)</f>
        <v>0.60811449966355624</v>
      </c>
      <c r="AG2042" s="17">
        <f t="shared" si="289"/>
        <v>-0.49739209293123748</v>
      </c>
    </row>
    <row r="2043" spans="9:33" x14ac:dyDescent="0.3">
      <c r="I2043" s="16">
        <v>171</v>
      </c>
      <c r="J2043" s="16">
        <v>2</v>
      </c>
      <c r="K2043" s="17">
        <f>SUMPRODUCT($A$2:$G$2,'Des Matrix All Tasks All Resp'!C2044:I2044)</f>
        <v>-0.29981689164942416</v>
      </c>
      <c r="L2043" s="17">
        <f>SUMPRODUCT($A$2:$G$2,'Des Matrix All Tasks All Resp'!J2044:P2044)</f>
        <v>0.65706357561691719</v>
      </c>
      <c r="M2043" s="17">
        <f>SUMPRODUCT($A$2:$G$2,'Des Matrix All Tasks All Resp'!Q2044:W2044)</f>
        <v>-1.0671293456207582</v>
      </c>
      <c r="N2043" s="17">
        <f>SUMPRODUCT($A$2:$G$2,'Des Matrix All Tasks All Resp'!X2044:AD2044)</f>
        <v>-0.79214457067197641</v>
      </c>
      <c r="P2043" s="17">
        <v>171</v>
      </c>
      <c r="Q2043" s="17">
        <v>2</v>
      </c>
      <c r="R2043" s="17">
        <f t="shared" si="281"/>
        <v>0.74095388310426558</v>
      </c>
      <c r="S2043" s="17">
        <f t="shared" si="282"/>
        <v>1.9291192963151294</v>
      </c>
      <c r="T2043" s="17">
        <f t="shared" si="283"/>
        <v>0.3439945909823911</v>
      </c>
      <c r="U2043" s="17">
        <f t="shared" si="284"/>
        <v>0.45287253595681493</v>
      </c>
      <c r="W2043" s="17">
        <v>171</v>
      </c>
      <c r="X2043" s="17">
        <v>2</v>
      </c>
      <c r="Y2043" s="17">
        <f t="shared" si="285"/>
        <v>0.21371982717594143</v>
      </c>
      <c r="Z2043" s="17">
        <f t="shared" si="286"/>
        <v>0.55643279833142645</v>
      </c>
      <c r="AA2043" s="17">
        <f t="shared" si="287"/>
        <v>9.922137694481846E-2</v>
      </c>
      <c r="AB2043" s="17">
        <f t="shared" si="288"/>
        <v>0.13062599754781365</v>
      </c>
      <c r="AD2043" s="17">
        <v>171</v>
      </c>
      <c r="AE2043" s="17">
        <v>2</v>
      </c>
      <c r="AF2043" s="17">
        <f>SUMPRODUCT(Y2043:AB2043,'Coded Choice Data'!C2043:F2043)</f>
        <v>0.55643279833142645</v>
      </c>
      <c r="AG2043" s="17">
        <f t="shared" si="289"/>
        <v>-0.58620887327365379</v>
      </c>
    </row>
    <row r="2044" spans="9:33" x14ac:dyDescent="0.3">
      <c r="I2044" s="16">
        <v>171</v>
      </c>
      <c r="J2044" s="16">
        <v>3</v>
      </c>
      <c r="K2044" s="17">
        <f>SUMPRODUCT($A$2:$G$2,'Des Matrix All Tasks All Resp'!C2045:I2045)</f>
        <v>1.3392610796480227</v>
      </c>
      <c r="L2044" s="17">
        <f>SUMPRODUCT($A$2:$G$2,'Des Matrix All Tasks All Resp'!J2045:P2045)</f>
        <v>-0.68125478487649804</v>
      </c>
      <c r="M2044" s="17">
        <f>SUMPRODUCT($A$2:$G$2,'Des Matrix All Tasks All Resp'!Q2045:W2045)</f>
        <v>-0.8515711716844464</v>
      </c>
      <c r="N2044" s="17">
        <f>SUMPRODUCT($A$2:$G$2,'Des Matrix All Tasks All Resp'!X2045:AD2045)</f>
        <v>-0.79214457067197641</v>
      </c>
      <c r="P2044" s="17">
        <v>171</v>
      </c>
      <c r="Q2044" s="17">
        <v>3</v>
      </c>
      <c r="R2044" s="17">
        <f t="shared" si="281"/>
        <v>3.8162225787435333</v>
      </c>
      <c r="S2044" s="17">
        <f t="shared" si="282"/>
        <v>0.50598169568907869</v>
      </c>
      <c r="T2044" s="17">
        <f t="shared" si="283"/>
        <v>0.42674391698803016</v>
      </c>
      <c r="U2044" s="17">
        <f t="shared" si="284"/>
        <v>0.45287253595681493</v>
      </c>
      <c r="W2044" s="17">
        <v>171</v>
      </c>
      <c r="X2044" s="17">
        <v>3</v>
      </c>
      <c r="Y2044" s="17">
        <f t="shared" si="285"/>
        <v>0.73363208360075771</v>
      </c>
      <c r="Z2044" s="17">
        <f t="shared" si="286"/>
        <v>9.7270114101793301E-2</v>
      </c>
      <c r="AA2044" s="17">
        <f t="shared" si="287"/>
        <v>8.2037413312237836E-2</v>
      </c>
      <c r="AB2044" s="17">
        <f t="shared" si="288"/>
        <v>8.7060388985211054E-2</v>
      </c>
      <c r="AD2044" s="17">
        <v>171</v>
      </c>
      <c r="AE2044" s="17">
        <v>3</v>
      </c>
      <c r="AF2044" s="17">
        <f>SUMPRODUCT(Y2044:AB2044,'Coded Choice Data'!C2044:F2044)</f>
        <v>0.73363208360075771</v>
      </c>
      <c r="AG2044" s="17">
        <f t="shared" si="289"/>
        <v>-0.30974762453497645</v>
      </c>
    </row>
    <row r="2045" spans="9:33" x14ac:dyDescent="0.3">
      <c r="I2045" s="16">
        <v>171</v>
      </c>
      <c r="J2045" s="16">
        <v>4</v>
      </c>
      <c r="K2045" s="17">
        <f>SUMPRODUCT($A$2:$G$2,'Des Matrix All Tasks All Resp'!C2046:I2046)</f>
        <v>-0.8515711716844464</v>
      </c>
      <c r="L2045" s="17">
        <f>SUMPRODUCT($A$2:$G$2,'Des Matrix All Tasks All Resp'!J2046:P2046)</f>
        <v>-1.0671293456207582</v>
      </c>
      <c r="M2045" s="17">
        <f>SUMPRODUCT($A$2:$G$2,'Des Matrix All Tasks All Resp'!Q2046:W2046)</f>
        <v>-1.1975725696168413</v>
      </c>
      <c r="N2045" s="17">
        <f>SUMPRODUCT($A$2:$G$2,'Des Matrix All Tasks All Resp'!X2046:AD2046)</f>
        <v>-0.79214457067197641</v>
      </c>
      <c r="P2045" s="17">
        <v>171</v>
      </c>
      <c r="Q2045" s="17">
        <v>4</v>
      </c>
      <c r="R2045" s="17">
        <f t="shared" si="281"/>
        <v>0.42674391698803016</v>
      </c>
      <c r="S2045" s="17">
        <f t="shared" si="282"/>
        <v>0.3439945909823911</v>
      </c>
      <c r="T2045" s="17">
        <f t="shared" si="283"/>
        <v>0.30192622799302171</v>
      </c>
      <c r="U2045" s="17">
        <f t="shared" si="284"/>
        <v>0.45287253595681493</v>
      </c>
      <c r="W2045" s="17">
        <v>171</v>
      </c>
      <c r="X2045" s="17">
        <v>4</v>
      </c>
      <c r="Y2045" s="17">
        <f t="shared" si="285"/>
        <v>0.27973352394784146</v>
      </c>
      <c r="Z2045" s="17">
        <f t="shared" si="286"/>
        <v>0.22549078106062309</v>
      </c>
      <c r="AA2045" s="17">
        <f t="shared" si="287"/>
        <v>0.19791468458386108</v>
      </c>
      <c r="AB2045" s="17">
        <f t="shared" si="288"/>
        <v>0.29686101040767443</v>
      </c>
      <c r="AD2045" s="17">
        <v>171</v>
      </c>
      <c r="AE2045" s="17">
        <v>4</v>
      </c>
      <c r="AF2045" s="17">
        <f>SUMPRODUCT(Y2045:AB2045,'Coded Choice Data'!C2045:F2045)</f>
        <v>0.27973352394784146</v>
      </c>
      <c r="AG2045" s="17">
        <f t="shared" si="289"/>
        <v>-1.2739178291533244</v>
      </c>
    </row>
    <row r="2046" spans="9:33" x14ac:dyDescent="0.3">
      <c r="I2046" s="16">
        <v>171</v>
      </c>
      <c r="J2046" s="16">
        <v>5</v>
      </c>
      <c r="K2046" s="17">
        <f>SUMPRODUCT($A$2:$G$2,'Des Matrix All Tasks All Resp'!C2047:I2047)</f>
        <v>1.3392610796480227</v>
      </c>
      <c r="L2046" s="17">
        <f>SUMPRODUCT($A$2:$G$2,'Des Matrix All Tasks All Resp'!J2047:P2047)</f>
        <v>0.65706357561691719</v>
      </c>
      <c r="M2046" s="17">
        <f>SUMPRODUCT($A$2:$G$2,'Des Matrix All Tasks All Resp'!Q2047:W2047)</f>
        <v>0.66584189037001906</v>
      </c>
      <c r="N2046" s="17">
        <f>SUMPRODUCT($A$2:$G$2,'Des Matrix All Tasks All Resp'!X2047:AD2047)</f>
        <v>-0.79214457067197641</v>
      </c>
      <c r="P2046" s="17">
        <v>171</v>
      </c>
      <c r="Q2046" s="17">
        <v>5</v>
      </c>
      <c r="R2046" s="17">
        <f t="shared" si="281"/>
        <v>3.8162225787435333</v>
      </c>
      <c r="S2046" s="17">
        <f t="shared" si="282"/>
        <v>1.9291192963151294</v>
      </c>
      <c r="T2046" s="17">
        <f t="shared" si="283"/>
        <v>1.9461282584821706</v>
      </c>
      <c r="U2046" s="17">
        <f t="shared" si="284"/>
        <v>0.45287253595681493</v>
      </c>
      <c r="W2046" s="17">
        <v>171</v>
      </c>
      <c r="X2046" s="17">
        <v>5</v>
      </c>
      <c r="Y2046" s="17">
        <f t="shared" si="285"/>
        <v>0.46857342987741968</v>
      </c>
      <c r="Z2046" s="17">
        <f t="shared" si="286"/>
        <v>0.23686617503707263</v>
      </c>
      <c r="AA2046" s="17">
        <f t="shared" si="287"/>
        <v>0.23895461395194584</v>
      </c>
      <c r="AB2046" s="17">
        <f t="shared" si="288"/>
        <v>5.5605781133561828E-2</v>
      </c>
      <c r="AD2046" s="17">
        <v>171</v>
      </c>
      <c r="AE2046" s="17">
        <v>5</v>
      </c>
      <c r="AF2046" s="17">
        <f>SUMPRODUCT(Y2046:AB2046,'Coded Choice Data'!C2046:F2046)</f>
        <v>0.23895461395194584</v>
      </c>
      <c r="AG2046" s="17">
        <f t="shared" si="289"/>
        <v>-1.4314816448665266</v>
      </c>
    </row>
    <row r="2047" spans="9:33" x14ac:dyDescent="0.3">
      <c r="I2047" s="16">
        <v>171</v>
      </c>
      <c r="J2047" s="16">
        <v>6</v>
      </c>
      <c r="K2047" s="17">
        <f>SUMPRODUCT($A$2:$G$2,'Des Matrix All Tasks All Resp'!C2048:I2048)</f>
        <v>-0.68125478487649804</v>
      </c>
      <c r="L2047" s="17">
        <f>SUMPRODUCT($A$2:$G$2,'Des Matrix All Tasks All Resp'!J2048:P2048)</f>
        <v>-0.29981689164942416</v>
      </c>
      <c r="M2047" s="17">
        <f>SUMPRODUCT($A$2:$G$2,'Des Matrix All Tasks All Resp'!Q2048:W2048)</f>
        <v>-0.69446976714678621</v>
      </c>
      <c r="N2047" s="17">
        <f>SUMPRODUCT($A$2:$G$2,'Des Matrix All Tasks All Resp'!X2048:AD2048)</f>
        <v>-0.79214457067197641</v>
      </c>
      <c r="P2047" s="17">
        <v>171</v>
      </c>
      <c r="Q2047" s="17">
        <v>6</v>
      </c>
      <c r="R2047" s="17">
        <f t="shared" si="281"/>
        <v>0.50598169568907869</v>
      </c>
      <c r="S2047" s="17">
        <f t="shared" si="282"/>
        <v>0.74095388310426558</v>
      </c>
      <c r="T2047" s="17">
        <f t="shared" si="283"/>
        <v>0.49933914382267025</v>
      </c>
      <c r="U2047" s="17">
        <f t="shared" si="284"/>
        <v>0.45287253595681493</v>
      </c>
      <c r="W2047" s="17">
        <v>171</v>
      </c>
      <c r="X2047" s="17">
        <v>6</v>
      </c>
      <c r="Y2047" s="17">
        <f t="shared" si="285"/>
        <v>0.23008086144146769</v>
      </c>
      <c r="Z2047" s="17">
        <f t="shared" si="286"/>
        <v>0.33692781609591671</v>
      </c>
      <c r="AA2047" s="17">
        <f t="shared" si="287"/>
        <v>0.22706034890393112</v>
      </c>
      <c r="AB2047" s="17">
        <f t="shared" si="288"/>
        <v>0.20593097355868456</v>
      </c>
      <c r="AD2047" s="17">
        <v>171</v>
      </c>
      <c r="AE2047" s="17">
        <v>6</v>
      </c>
      <c r="AF2047" s="17">
        <f>SUMPRODUCT(Y2047:AB2047,'Coded Choice Data'!C2047:F2047)</f>
        <v>0.23008086144146769</v>
      </c>
      <c r="AG2047" s="17">
        <f t="shared" si="289"/>
        <v>-1.4693244603610727</v>
      </c>
    </row>
    <row r="2048" spans="9:33" x14ac:dyDescent="0.3">
      <c r="I2048" s="16">
        <v>171</v>
      </c>
      <c r="J2048" s="16">
        <v>7</v>
      </c>
      <c r="K2048" s="17">
        <f>SUMPRODUCT($A$2:$G$2,'Des Matrix All Tasks All Resp'!C2049:I2049)</f>
        <v>0.66584189037001906</v>
      </c>
      <c r="L2048" s="17">
        <f>SUMPRODUCT($A$2:$G$2,'Des Matrix All Tasks All Resp'!J2049:P2049)</f>
        <v>-0.8515711716844464</v>
      </c>
      <c r="M2048" s="17">
        <f>SUMPRODUCT($A$2:$G$2,'Des Matrix All Tasks All Resp'!Q2049:W2049)</f>
        <v>-0.29981689164942416</v>
      </c>
      <c r="N2048" s="17">
        <f>SUMPRODUCT($A$2:$G$2,'Des Matrix All Tasks All Resp'!X2049:AD2049)</f>
        <v>-0.79214457067197641</v>
      </c>
      <c r="P2048" s="17">
        <v>171</v>
      </c>
      <c r="Q2048" s="17">
        <v>7</v>
      </c>
      <c r="R2048" s="17">
        <f t="shared" si="281"/>
        <v>1.9461282584821706</v>
      </c>
      <c r="S2048" s="17">
        <f t="shared" si="282"/>
        <v>0.42674391698803016</v>
      </c>
      <c r="T2048" s="17">
        <f t="shared" si="283"/>
        <v>0.74095388310426558</v>
      </c>
      <c r="U2048" s="17">
        <f t="shared" si="284"/>
        <v>0.45287253595681493</v>
      </c>
      <c r="W2048" s="17">
        <v>171</v>
      </c>
      <c r="X2048" s="17">
        <v>7</v>
      </c>
      <c r="Y2048" s="17">
        <f t="shared" si="285"/>
        <v>0.54563855254439342</v>
      </c>
      <c r="Z2048" s="17">
        <f t="shared" si="286"/>
        <v>0.1196467561465229</v>
      </c>
      <c r="AA2048" s="17">
        <f t="shared" si="287"/>
        <v>0.20774221972115875</v>
      </c>
      <c r="AB2048" s="17">
        <f t="shared" si="288"/>
        <v>0.12697247158792493</v>
      </c>
      <c r="AD2048" s="17">
        <v>171</v>
      </c>
      <c r="AE2048" s="17">
        <v>7</v>
      </c>
      <c r="AF2048" s="17">
        <f>SUMPRODUCT(Y2048:AB2048,'Coded Choice Data'!C2048:F2048)</f>
        <v>0.54563855254439342</v>
      </c>
      <c r="AG2048" s="17">
        <f t="shared" si="289"/>
        <v>-0.60579851412740759</v>
      </c>
    </row>
    <row r="2049" spans="9:33" x14ac:dyDescent="0.3">
      <c r="I2049" s="16">
        <v>171</v>
      </c>
      <c r="J2049" s="16">
        <v>8</v>
      </c>
      <c r="K2049" s="17">
        <f>SUMPRODUCT($A$2:$G$2,'Des Matrix All Tasks All Resp'!C2050:I2050)</f>
        <v>-1.1975725696168413</v>
      </c>
      <c r="L2049" s="17">
        <f>SUMPRODUCT($A$2:$G$2,'Des Matrix All Tasks All Resp'!J2050:P2050)</f>
        <v>-0.68125478487649804</v>
      </c>
      <c r="M2049" s="17">
        <f>SUMPRODUCT($A$2:$G$2,'Des Matrix All Tasks All Resp'!Q2050:W2050)</f>
        <v>0.65706357561691719</v>
      </c>
      <c r="N2049" s="17">
        <f>SUMPRODUCT($A$2:$G$2,'Des Matrix All Tasks All Resp'!X2050:AD2050)</f>
        <v>-0.79214457067197641</v>
      </c>
      <c r="P2049" s="17">
        <v>171</v>
      </c>
      <c r="Q2049" s="17">
        <v>8</v>
      </c>
      <c r="R2049" s="17">
        <f t="shared" si="281"/>
        <v>0.30192622799302171</v>
      </c>
      <c r="S2049" s="17">
        <f t="shared" si="282"/>
        <v>0.50598169568907869</v>
      </c>
      <c r="T2049" s="17">
        <f t="shared" si="283"/>
        <v>1.9291192963151294</v>
      </c>
      <c r="U2049" s="17">
        <f t="shared" si="284"/>
        <v>0.45287253595681493</v>
      </c>
      <c r="W2049" s="17">
        <v>171</v>
      </c>
      <c r="X2049" s="17">
        <v>8</v>
      </c>
      <c r="Y2049" s="17">
        <f t="shared" si="285"/>
        <v>9.4650694721508805E-2</v>
      </c>
      <c r="Z2049" s="17">
        <f t="shared" si="286"/>
        <v>0.15861993617343256</v>
      </c>
      <c r="AA2049" s="17">
        <f t="shared" si="287"/>
        <v>0.60475859553716993</v>
      </c>
      <c r="AB2049" s="17">
        <f t="shared" si="288"/>
        <v>0.14197077356788865</v>
      </c>
      <c r="AD2049" s="17">
        <v>171</v>
      </c>
      <c r="AE2049" s="17">
        <v>8</v>
      </c>
      <c r="AF2049" s="17">
        <f>SUMPRODUCT(Y2049:AB2049,'Coded Choice Data'!C2049:F2049)</f>
        <v>0.60475859553716993</v>
      </c>
      <c r="AG2049" s="17">
        <f t="shared" si="289"/>
        <v>-0.5029259162202605</v>
      </c>
    </row>
    <row r="2050" spans="9:33" x14ac:dyDescent="0.3">
      <c r="I2050" s="16">
        <v>171</v>
      </c>
      <c r="J2050" s="16">
        <v>9</v>
      </c>
      <c r="K2050" s="17">
        <f>SUMPRODUCT($A$2:$G$2,'Des Matrix All Tasks All Resp'!C2051:I2051)</f>
        <v>-1.0671293456207582</v>
      </c>
      <c r="L2050" s="17">
        <f>SUMPRODUCT($A$2:$G$2,'Des Matrix All Tasks All Resp'!J2051:P2051)</f>
        <v>-0.69446976714678621</v>
      </c>
      <c r="M2050" s="17">
        <f>SUMPRODUCT($A$2:$G$2,'Des Matrix All Tasks All Resp'!Q2051:W2051)</f>
        <v>1.3392610796480227</v>
      </c>
      <c r="N2050" s="17">
        <f>SUMPRODUCT($A$2:$G$2,'Des Matrix All Tasks All Resp'!X2051:AD2051)</f>
        <v>-0.79214457067197641</v>
      </c>
      <c r="P2050" s="17">
        <v>171</v>
      </c>
      <c r="Q2050" s="17">
        <v>9</v>
      </c>
      <c r="R2050" s="17">
        <f t="shared" si="281"/>
        <v>0.3439945909823911</v>
      </c>
      <c r="S2050" s="17">
        <f t="shared" si="282"/>
        <v>0.49933914382267025</v>
      </c>
      <c r="T2050" s="17">
        <f t="shared" si="283"/>
        <v>3.8162225787435333</v>
      </c>
      <c r="U2050" s="17">
        <f t="shared" si="284"/>
        <v>0.45287253595681493</v>
      </c>
      <c r="W2050" s="17">
        <v>171</v>
      </c>
      <c r="X2050" s="17">
        <v>9</v>
      </c>
      <c r="Y2050" s="17">
        <f t="shared" si="285"/>
        <v>6.7285941987372616E-2</v>
      </c>
      <c r="Z2050" s="17">
        <f t="shared" si="286"/>
        <v>9.7671607473026778E-2</v>
      </c>
      <c r="AA2050" s="17">
        <f t="shared" si="287"/>
        <v>0.7464597926116322</v>
      </c>
      <c r="AB2050" s="17">
        <f t="shared" si="288"/>
        <v>8.8582657927968433E-2</v>
      </c>
      <c r="AD2050" s="17">
        <v>171</v>
      </c>
      <c r="AE2050" s="17">
        <v>9</v>
      </c>
      <c r="AF2050" s="17">
        <f>SUMPRODUCT(Y2050:AB2050,'Coded Choice Data'!C2050:F2050)</f>
        <v>0.7464597926116322</v>
      </c>
      <c r="AG2050" s="17">
        <f t="shared" si="289"/>
        <v>-0.29241352465689846</v>
      </c>
    </row>
    <row r="2051" spans="9:33" x14ac:dyDescent="0.3">
      <c r="I2051" s="16">
        <v>171</v>
      </c>
      <c r="J2051" s="16">
        <v>10</v>
      </c>
      <c r="K2051" s="17">
        <f>SUMPRODUCT($A$2:$G$2,'Des Matrix All Tasks All Resp'!C2052:I2052)</f>
        <v>-0.29981689164942416</v>
      </c>
      <c r="L2051" s="17">
        <f>SUMPRODUCT($A$2:$G$2,'Des Matrix All Tasks All Resp'!J2052:P2052)</f>
        <v>1.3392610796480227</v>
      </c>
      <c r="M2051" s="17">
        <f>SUMPRODUCT($A$2:$G$2,'Des Matrix All Tasks All Resp'!Q2052:W2052)</f>
        <v>-1.1975725696168413</v>
      </c>
      <c r="N2051" s="17">
        <f>SUMPRODUCT($A$2:$G$2,'Des Matrix All Tasks All Resp'!X2052:AD2052)</f>
        <v>-0.79214457067197641</v>
      </c>
      <c r="P2051" s="17">
        <v>171</v>
      </c>
      <c r="Q2051" s="17">
        <v>10</v>
      </c>
      <c r="R2051" s="17">
        <f t="shared" ref="R2051:R2114" si="290">EXP(K2051)</f>
        <v>0.74095388310426558</v>
      </c>
      <c r="S2051" s="17">
        <f t="shared" ref="S2051:S2114" si="291">EXP(L2051)</f>
        <v>3.8162225787435333</v>
      </c>
      <c r="T2051" s="17">
        <f t="shared" ref="T2051:T2114" si="292">EXP(M2051)</f>
        <v>0.30192622799302171</v>
      </c>
      <c r="U2051" s="17">
        <f t="shared" ref="U2051:U2114" si="293">EXP(N2051)</f>
        <v>0.45287253595681493</v>
      </c>
      <c r="W2051" s="17">
        <v>171</v>
      </c>
      <c r="X2051" s="17">
        <v>10</v>
      </c>
      <c r="Y2051" s="17">
        <f t="shared" ref="Y2051:Y2114" si="294">R2051/SUM($R2051:$U2051)</f>
        <v>0.13948745082729661</v>
      </c>
      <c r="Z2051" s="17">
        <f t="shared" ref="Z2051:Z2114" si="295">S2051/SUM($R2051:$U2051)</f>
        <v>0.71841874566922448</v>
      </c>
      <c r="AA2051" s="17">
        <f t="shared" ref="AA2051:AA2114" si="296">T2051/SUM($R2051:$U2051)</f>
        <v>5.6838786921805544E-2</v>
      </c>
      <c r="AB2051" s="17">
        <f t="shared" ref="AB2051:AB2114" si="297">U2051/SUM($R2051:$U2051)</f>
        <v>8.525501658167324E-2</v>
      </c>
      <c r="AD2051" s="17">
        <v>171</v>
      </c>
      <c r="AE2051" s="17">
        <v>10</v>
      </c>
      <c r="AF2051" s="17">
        <f>SUMPRODUCT(Y2051:AB2051,'Coded Choice Data'!C2051:F2051)</f>
        <v>0.13948745082729661</v>
      </c>
      <c r="AG2051" s="17">
        <f t="shared" ref="AG2051:AG2114" si="298">LN(AF2051)</f>
        <v>-1.9697806399944653</v>
      </c>
    </row>
    <row r="2052" spans="9:33" x14ac:dyDescent="0.3">
      <c r="I2052" s="16">
        <v>171</v>
      </c>
      <c r="J2052" s="16">
        <v>11</v>
      </c>
      <c r="K2052" s="17">
        <f>SUMPRODUCT($A$2:$G$2,'Des Matrix All Tasks All Resp'!C2053:I2053)</f>
        <v>-1.0671293456207582</v>
      </c>
      <c r="L2052" s="17">
        <f>SUMPRODUCT($A$2:$G$2,'Des Matrix All Tasks All Resp'!J2053:P2053)</f>
        <v>0.66584189037001906</v>
      </c>
      <c r="M2052" s="17">
        <f>SUMPRODUCT($A$2:$G$2,'Des Matrix All Tasks All Resp'!Q2053:W2053)</f>
        <v>-0.68125478487649804</v>
      </c>
      <c r="N2052" s="17">
        <f>SUMPRODUCT($A$2:$G$2,'Des Matrix All Tasks All Resp'!X2053:AD2053)</f>
        <v>-0.79214457067197641</v>
      </c>
      <c r="P2052" s="17">
        <v>171</v>
      </c>
      <c r="Q2052" s="17">
        <v>11</v>
      </c>
      <c r="R2052" s="17">
        <f t="shared" si="290"/>
        <v>0.3439945909823911</v>
      </c>
      <c r="S2052" s="17">
        <f t="shared" si="291"/>
        <v>1.9461282584821706</v>
      </c>
      <c r="T2052" s="17">
        <f t="shared" si="292"/>
        <v>0.50598169568907869</v>
      </c>
      <c r="U2052" s="17">
        <f t="shared" si="293"/>
        <v>0.45287253595681493</v>
      </c>
      <c r="W2052" s="17">
        <v>171</v>
      </c>
      <c r="X2052" s="17">
        <v>11</v>
      </c>
      <c r="Y2052" s="17">
        <f t="shared" si="294"/>
        <v>0.10587781396870258</v>
      </c>
      <c r="Z2052" s="17">
        <f t="shared" si="295"/>
        <v>0.59899722586439763</v>
      </c>
      <c r="AA2052" s="17">
        <f t="shared" si="296"/>
        <v>0.15573569251407005</v>
      </c>
      <c r="AB2052" s="17">
        <f t="shared" si="297"/>
        <v>0.1393892676528298</v>
      </c>
      <c r="AD2052" s="17">
        <v>171</v>
      </c>
      <c r="AE2052" s="17">
        <v>11</v>
      </c>
      <c r="AF2052" s="17">
        <f>SUMPRODUCT(Y2052:AB2052,'Coded Choice Data'!C2052:F2052)</f>
        <v>0.1393892676528298</v>
      </c>
      <c r="AG2052" s="17">
        <f t="shared" si="298"/>
        <v>-1.9704847731975417</v>
      </c>
    </row>
    <row r="2053" spans="9:33" x14ac:dyDescent="0.3">
      <c r="I2053" s="16">
        <v>171</v>
      </c>
      <c r="J2053" s="16">
        <v>12</v>
      </c>
      <c r="K2053" s="17">
        <f>SUMPRODUCT($A$2:$G$2,'Des Matrix All Tasks All Resp'!C2054:I2054)</f>
        <v>0.65706357561691719</v>
      </c>
      <c r="L2053" s="17">
        <f>SUMPRODUCT($A$2:$G$2,'Des Matrix All Tasks All Resp'!J2054:P2054)</f>
        <v>-0.8515711716844464</v>
      </c>
      <c r="M2053" s="17">
        <f>SUMPRODUCT($A$2:$G$2,'Des Matrix All Tasks All Resp'!Q2054:W2054)</f>
        <v>-0.69446976714678621</v>
      </c>
      <c r="N2053" s="17">
        <f>SUMPRODUCT($A$2:$G$2,'Des Matrix All Tasks All Resp'!X2054:AD2054)</f>
        <v>-0.79214457067197641</v>
      </c>
      <c r="P2053" s="17">
        <v>171</v>
      </c>
      <c r="Q2053" s="17">
        <v>12</v>
      </c>
      <c r="R2053" s="17">
        <f t="shared" si="290"/>
        <v>1.9291192963151294</v>
      </c>
      <c r="S2053" s="17">
        <f t="shared" si="291"/>
        <v>0.42674391698803016</v>
      </c>
      <c r="T2053" s="17">
        <f t="shared" si="292"/>
        <v>0.49933914382267025</v>
      </c>
      <c r="U2053" s="17">
        <f t="shared" si="293"/>
        <v>0.45287253595681493</v>
      </c>
      <c r="W2053" s="17">
        <v>171</v>
      </c>
      <c r="X2053" s="17">
        <v>12</v>
      </c>
      <c r="Y2053" s="17">
        <f t="shared" si="294"/>
        <v>0.58315466205103683</v>
      </c>
      <c r="Z2053" s="17">
        <f t="shared" si="295"/>
        <v>0.1290006819012392</v>
      </c>
      <c r="AA2053" s="17">
        <f t="shared" si="296"/>
        <v>0.15094553780109821</v>
      </c>
      <c r="AB2053" s="17">
        <f t="shared" si="297"/>
        <v>0.13689911824662579</v>
      </c>
      <c r="AD2053" s="17">
        <v>171</v>
      </c>
      <c r="AE2053" s="17">
        <v>12</v>
      </c>
      <c r="AF2053" s="17">
        <f>SUMPRODUCT(Y2053:AB2053,'Coded Choice Data'!C2053:F2053)</f>
        <v>0.58315466205103683</v>
      </c>
      <c r="AG2053" s="17">
        <f t="shared" si="298"/>
        <v>-0.53930284127695449</v>
      </c>
    </row>
    <row r="2054" spans="9:33" x14ac:dyDescent="0.3">
      <c r="I2054" s="16">
        <v>172</v>
      </c>
      <c r="J2054" s="16">
        <v>1</v>
      </c>
      <c r="K2054" s="17">
        <f>SUMPRODUCT($A$2:$G$2,'Des Matrix All Tasks All Resp'!C2055:I2055)</f>
        <v>-0.69446976714678621</v>
      </c>
      <c r="L2054" s="17">
        <f>SUMPRODUCT($A$2:$G$2,'Des Matrix All Tasks All Resp'!J2055:P2055)</f>
        <v>-1.1975725696168413</v>
      </c>
      <c r="M2054" s="17">
        <f>SUMPRODUCT($A$2:$G$2,'Des Matrix All Tasks All Resp'!Q2055:W2055)</f>
        <v>0.66584189037001906</v>
      </c>
      <c r="N2054" s="17">
        <f>SUMPRODUCT($A$2:$G$2,'Des Matrix All Tasks All Resp'!X2055:AD2055)</f>
        <v>-0.79214457067197641</v>
      </c>
      <c r="P2054" s="17">
        <v>172</v>
      </c>
      <c r="Q2054" s="17">
        <v>1</v>
      </c>
      <c r="R2054" s="17">
        <f t="shared" si="290"/>
        <v>0.49933914382267025</v>
      </c>
      <c r="S2054" s="17">
        <f t="shared" si="291"/>
        <v>0.30192622799302171</v>
      </c>
      <c r="T2054" s="17">
        <f t="shared" si="292"/>
        <v>1.9461282584821706</v>
      </c>
      <c r="U2054" s="17">
        <f t="shared" si="293"/>
        <v>0.45287253595681493</v>
      </c>
      <c r="W2054" s="17">
        <v>172</v>
      </c>
      <c r="X2054" s="17">
        <v>1</v>
      </c>
      <c r="Y2054" s="17">
        <f t="shared" si="294"/>
        <v>0.15603050430241394</v>
      </c>
      <c r="Z2054" s="17">
        <f t="shared" si="295"/>
        <v>9.4344098992981823E-2</v>
      </c>
      <c r="AA2054" s="17">
        <f t="shared" si="296"/>
        <v>0.60811449966355624</v>
      </c>
      <c r="AB2054" s="17">
        <f t="shared" si="297"/>
        <v>0.14151089704104794</v>
      </c>
      <c r="AD2054" s="17">
        <v>172</v>
      </c>
      <c r="AE2054" s="17">
        <v>1</v>
      </c>
      <c r="AF2054" s="17">
        <f>SUMPRODUCT(Y2054:AB2054,'Coded Choice Data'!C2054:F2054)</f>
        <v>0.60811449966355624</v>
      </c>
      <c r="AG2054" s="17">
        <f t="shared" si="298"/>
        <v>-0.49739209293123748</v>
      </c>
    </row>
    <row r="2055" spans="9:33" x14ac:dyDescent="0.3">
      <c r="I2055" s="16">
        <v>172</v>
      </c>
      <c r="J2055" s="16">
        <v>2</v>
      </c>
      <c r="K2055" s="17">
        <f>SUMPRODUCT($A$2:$G$2,'Des Matrix All Tasks All Resp'!C2056:I2056)</f>
        <v>-0.29981689164942416</v>
      </c>
      <c r="L2055" s="17">
        <f>SUMPRODUCT($A$2:$G$2,'Des Matrix All Tasks All Resp'!J2056:P2056)</f>
        <v>0.65706357561691719</v>
      </c>
      <c r="M2055" s="17">
        <f>SUMPRODUCT($A$2:$G$2,'Des Matrix All Tasks All Resp'!Q2056:W2056)</f>
        <v>-1.0671293456207582</v>
      </c>
      <c r="N2055" s="17">
        <f>SUMPRODUCT($A$2:$G$2,'Des Matrix All Tasks All Resp'!X2056:AD2056)</f>
        <v>-0.79214457067197641</v>
      </c>
      <c r="P2055" s="17">
        <v>172</v>
      </c>
      <c r="Q2055" s="17">
        <v>2</v>
      </c>
      <c r="R2055" s="17">
        <f t="shared" si="290"/>
        <v>0.74095388310426558</v>
      </c>
      <c r="S2055" s="17">
        <f t="shared" si="291"/>
        <v>1.9291192963151294</v>
      </c>
      <c r="T2055" s="17">
        <f t="shared" si="292"/>
        <v>0.3439945909823911</v>
      </c>
      <c r="U2055" s="17">
        <f t="shared" si="293"/>
        <v>0.45287253595681493</v>
      </c>
      <c r="W2055" s="17">
        <v>172</v>
      </c>
      <c r="X2055" s="17">
        <v>2</v>
      </c>
      <c r="Y2055" s="17">
        <f t="shared" si="294"/>
        <v>0.21371982717594143</v>
      </c>
      <c r="Z2055" s="17">
        <f t="shared" si="295"/>
        <v>0.55643279833142645</v>
      </c>
      <c r="AA2055" s="17">
        <f t="shared" si="296"/>
        <v>9.922137694481846E-2</v>
      </c>
      <c r="AB2055" s="17">
        <f t="shared" si="297"/>
        <v>0.13062599754781365</v>
      </c>
      <c r="AD2055" s="17">
        <v>172</v>
      </c>
      <c r="AE2055" s="17">
        <v>2</v>
      </c>
      <c r="AF2055" s="17">
        <f>SUMPRODUCT(Y2055:AB2055,'Coded Choice Data'!C2055:F2055)</f>
        <v>0.55643279833142645</v>
      </c>
      <c r="AG2055" s="17">
        <f t="shared" si="298"/>
        <v>-0.58620887327365379</v>
      </c>
    </row>
    <row r="2056" spans="9:33" x14ac:dyDescent="0.3">
      <c r="I2056" s="16">
        <v>172</v>
      </c>
      <c r="J2056" s="16">
        <v>3</v>
      </c>
      <c r="K2056" s="17">
        <f>SUMPRODUCT($A$2:$G$2,'Des Matrix All Tasks All Resp'!C2057:I2057)</f>
        <v>1.3392610796480227</v>
      </c>
      <c r="L2056" s="17">
        <f>SUMPRODUCT($A$2:$G$2,'Des Matrix All Tasks All Resp'!J2057:P2057)</f>
        <v>-0.68125478487649804</v>
      </c>
      <c r="M2056" s="17">
        <f>SUMPRODUCT($A$2:$G$2,'Des Matrix All Tasks All Resp'!Q2057:W2057)</f>
        <v>-0.8515711716844464</v>
      </c>
      <c r="N2056" s="17">
        <f>SUMPRODUCT($A$2:$G$2,'Des Matrix All Tasks All Resp'!X2057:AD2057)</f>
        <v>-0.79214457067197641</v>
      </c>
      <c r="P2056" s="17">
        <v>172</v>
      </c>
      <c r="Q2056" s="17">
        <v>3</v>
      </c>
      <c r="R2056" s="17">
        <f t="shared" si="290"/>
        <v>3.8162225787435333</v>
      </c>
      <c r="S2056" s="17">
        <f t="shared" si="291"/>
        <v>0.50598169568907869</v>
      </c>
      <c r="T2056" s="17">
        <f t="shared" si="292"/>
        <v>0.42674391698803016</v>
      </c>
      <c r="U2056" s="17">
        <f t="shared" si="293"/>
        <v>0.45287253595681493</v>
      </c>
      <c r="W2056" s="17">
        <v>172</v>
      </c>
      <c r="X2056" s="17">
        <v>3</v>
      </c>
      <c r="Y2056" s="17">
        <f t="shared" si="294"/>
        <v>0.73363208360075771</v>
      </c>
      <c r="Z2056" s="17">
        <f t="shared" si="295"/>
        <v>9.7270114101793301E-2</v>
      </c>
      <c r="AA2056" s="17">
        <f t="shared" si="296"/>
        <v>8.2037413312237836E-2</v>
      </c>
      <c r="AB2056" s="17">
        <f t="shared" si="297"/>
        <v>8.7060388985211054E-2</v>
      </c>
      <c r="AD2056" s="17">
        <v>172</v>
      </c>
      <c r="AE2056" s="17">
        <v>3</v>
      </c>
      <c r="AF2056" s="17">
        <f>SUMPRODUCT(Y2056:AB2056,'Coded Choice Data'!C2056:F2056)</f>
        <v>0.73363208360075771</v>
      </c>
      <c r="AG2056" s="17">
        <f t="shared" si="298"/>
        <v>-0.30974762453497645</v>
      </c>
    </row>
    <row r="2057" spans="9:33" x14ac:dyDescent="0.3">
      <c r="I2057" s="16">
        <v>172</v>
      </c>
      <c r="J2057" s="16">
        <v>4</v>
      </c>
      <c r="K2057" s="17">
        <f>SUMPRODUCT($A$2:$G$2,'Des Matrix All Tasks All Resp'!C2058:I2058)</f>
        <v>-0.8515711716844464</v>
      </c>
      <c r="L2057" s="17">
        <f>SUMPRODUCT($A$2:$G$2,'Des Matrix All Tasks All Resp'!J2058:P2058)</f>
        <v>-1.0671293456207582</v>
      </c>
      <c r="M2057" s="17">
        <f>SUMPRODUCT($A$2:$G$2,'Des Matrix All Tasks All Resp'!Q2058:W2058)</f>
        <v>-1.1975725696168413</v>
      </c>
      <c r="N2057" s="17">
        <f>SUMPRODUCT($A$2:$G$2,'Des Matrix All Tasks All Resp'!X2058:AD2058)</f>
        <v>-0.79214457067197641</v>
      </c>
      <c r="P2057" s="17">
        <v>172</v>
      </c>
      <c r="Q2057" s="17">
        <v>4</v>
      </c>
      <c r="R2057" s="17">
        <f t="shared" si="290"/>
        <v>0.42674391698803016</v>
      </c>
      <c r="S2057" s="17">
        <f t="shared" si="291"/>
        <v>0.3439945909823911</v>
      </c>
      <c r="T2057" s="17">
        <f t="shared" si="292"/>
        <v>0.30192622799302171</v>
      </c>
      <c r="U2057" s="17">
        <f t="shared" si="293"/>
        <v>0.45287253595681493</v>
      </c>
      <c r="W2057" s="17">
        <v>172</v>
      </c>
      <c r="X2057" s="17">
        <v>4</v>
      </c>
      <c r="Y2057" s="17">
        <f t="shared" si="294"/>
        <v>0.27973352394784146</v>
      </c>
      <c r="Z2057" s="17">
        <f t="shared" si="295"/>
        <v>0.22549078106062309</v>
      </c>
      <c r="AA2057" s="17">
        <f t="shared" si="296"/>
        <v>0.19791468458386108</v>
      </c>
      <c r="AB2057" s="17">
        <f t="shared" si="297"/>
        <v>0.29686101040767443</v>
      </c>
      <c r="AD2057" s="17">
        <v>172</v>
      </c>
      <c r="AE2057" s="17">
        <v>4</v>
      </c>
      <c r="AF2057" s="17">
        <f>SUMPRODUCT(Y2057:AB2057,'Coded Choice Data'!C2057:F2057)</f>
        <v>0.29686101040767443</v>
      </c>
      <c r="AG2057" s="17">
        <f t="shared" si="298"/>
        <v>-1.2144912281408544</v>
      </c>
    </row>
    <row r="2058" spans="9:33" x14ac:dyDescent="0.3">
      <c r="I2058" s="16">
        <v>172</v>
      </c>
      <c r="J2058" s="16">
        <v>5</v>
      </c>
      <c r="K2058" s="17">
        <f>SUMPRODUCT($A$2:$G$2,'Des Matrix All Tasks All Resp'!C2059:I2059)</f>
        <v>1.3392610796480227</v>
      </c>
      <c r="L2058" s="17">
        <f>SUMPRODUCT($A$2:$G$2,'Des Matrix All Tasks All Resp'!J2059:P2059)</f>
        <v>0.65706357561691719</v>
      </c>
      <c r="M2058" s="17">
        <f>SUMPRODUCT($A$2:$G$2,'Des Matrix All Tasks All Resp'!Q2059:W2059)</f>
        <v>0.66584189037001906</v>
      </c>
      <c r="N2058" s="17">
        <f>SUMPRODUCT($A$2:$G$2,'Des Matrix All Tasks All Resp'!X2059:AD2059)</f>
        <v>-0.79214457067197641</v>
      </c>
      <c r="P2058" s="17">
        <v>172</v>
      </c>
      <c r="Q2058" s="17">
        <v>5</v>
      </c>
      <c r="R2058" s="17">
        <f t="shared" si="290"/>
        <v>3.8162225787435333</v>
      </c>
      <c r="S2058" s="17">
        <f t="shared" si="291"/>
        <v>1.9291192963151294</v>
      </c>
      <c r="T2058" s="17">
        <f t="shared" si="292"/>
        <v>1.9461282584821706</v>
      </c>
      <c r="U2058" s="17">
        <f t="shared" si="293"/>
        <v>0.45287253595681493</v>
      </c>
      <c r="W2058" s="17">
        <v>172</v>
      </c>
      <c r="X2058" s="17">
        <v>5</v>
      </c>
      <c r="Y2058" s="17">
        <f t="shared" si="294"/>
        <v>0.46857342987741968</v>
      </c>
      <c r="Z2058" s="17">
        <f t="shared" si="295"/>
        <v>0.23686617503707263</v>
      </c>
      <c r="AA2058" s="17">
        <f t="shared" si="296"/>
        <v>0.23895461395194584</v>
      </c>
      <c r="AB2058" s="17">
        <f t="shared" si="297"/>
        <v>5.5605781133561828E-2</v>
      </c>
      <c r="AD2058" s="17">
        <v>172</v>
      </c>
      <c r="AE2058" s="17">
        <v>5</v>
      </c>
      <c r="AF2058" s="17">
        <f>SUMPRODUCT(Y2058:AB2058,'Coded Choice Data'!C2058:F2058)</f>
        <v>0.46857342987741968</v>
      </c>
      <c r="AG2058" s="17">
        <f t="shared" si="298"/>
        <v>-0.75806245558852292</v>
      </c>
    </row>
    <row r="2059" spans="9:33" x14ac:dyDescent="0.3">
      <c r="I2059" s="16">
        <v>172</v>
      </c>
      <c r="J2059" s="16">
        <v>6</v>
      </c>
      <c r="K2059" s="17">
        <f>SUMPRODUCT($A$2:$G$2,'Des Matrix All Tasks All Resp'!C2060:I2060)</f>
        <v>-0.68125478487649804</v>
      </c>
      <c r="L2059" s="17">
        <f>SUMPRODUCT($A$2:$G$2,'Des Matrix All Tasks All Resp'!J2060:P2060)</f>
        <v>-0.29981689164942416</v>
      </c>
      <c r="M2059" s="17">
        <f>SUMPRODUCT($A$2:$G$2,'Des Matrix All Tasks All Resp'!Q2060:W2060)</f>
        <v>-0.69446976714678621</v>
      </c>
      <c r="N2059" s="17">
        <f>SUMPRODUCT($A$2:$G$2,'Des Matrix All Tasks All Resp'!X2060:AD2060)</f>
        <v>-0.79214457067197641</v>
      </c>
      <c r="P2059" s="17">
        <v>172</v>
      </c>
      <c r="Q2059" s="17">
        <v>6</v>
      </c>
      <c r="R2059" s="17">
        <f t="shared" si="290"/>
        <v>0.50598169568907869</v>
      </c>
      <c r="S2059" s="17">
        <f t="shared" si="291"/>
        <v>0.74095388310426558</v>
      </c>
      <c r="T2059" s="17">
        <f t="shared" si="292"/>
        <v>0.49933914382267025</v>
      </c>
      <c r="U2059" s="17">
        <f t="shared" si="293"/>
        <v>0.45287253595681493</v>
      </c>
      <c r="W2059" s="17">
        <v>172</v>
      </c>
      <c r="X2059" s="17">
        <v>6</v>
      </c>
      <c r="Y2059" s="17">
        <f t="shared" si="294"/>
        <v>0.23008086144146769</v>
      </c>
      <c r="Z2059" s="17">
        <f t="shared" si="295"/>
        <v>0.33692781609591671</v>
      </c>
      <c r="AA2059" s="17">
        <f t="shared" si="296"/>
        <v>0.22706034890393112</v>
      </c>
      <c r="AB2059" s="17">
        <f t="shared" si="297"/>
        <v>0.20593097355868456</v>
      </c>
      <c r="AD2059" s="17">
        <v>172</v>
      </c>
      <c r="AE2059" s="17">
        <v>6</v>
      </c>
      <c r="AF2059" s="17">
        <f>SUMPRODUCT(Y2059:AB2059,'Coded Choice Data'!C2059:F2059)</f>
        <v>0.33692781609591671</v>
      </c>
      <c r="AG2059" s="17">
        <f t="shared" si="298"/>
        <v>-1.0878865671339988</v>
      </c>
    </row>
    <row r="2060" spans="9:33" x14ac:dyDescent="0.3">
      <c r="I2060" s="16">
        <v>172</v>
      </c>
      <c r="J2060" s="16">
        <v>7</v>
      </c>
      <c r="K2060" s="17">
        <f>SUMPRODUCT($A$2:$G$2,'Des Matrix All Tasks All Resp'!C2061:I2061)</f>
        <v>0.66584189037001906</v>
      </c>
      <c r="L2060" s="17">
        <f>SUMPRODUCT($A$2:$G$2,'Des Matrix All Tasks All Resp'!J2061:P2061)</f>
        <v>-0.8515711716844464</v>
      </c>
      <c r="M2060" s="17">
        <f>SUMPRODUCT($A$2:$G$2,'Des Matrix All Tasks All Resp'!Q2061:W2061)</f>
        <v>-0.29981689164942416</v>
      </c>
      <c r="N2060" s="17">
        <f>SUMPRODUCT($A$2:$G$2,'Des Matrix All Tasks All Resp'!X2061:AD2061)</f>
        <v>-0.79214457067197641</v>
      </c>
      <c r="P2060" s="17">
        <v>172</v>
      </c>
      <c r="Q2060" s="17">
        <v>7</v>
      </c>
      <c r="R2060" s="17">
        <f t="shared" si="290"/>
        <v>1.9461282584821706</v>
      </c>
      <c r="S2060" s="17">
        <f t="shared" si="291"/>
        <v>0.42674391698803016</v>
      </c>
      <c r="T2060" s="17">
        <f t="shared" si="292"/>
        <v>0.74095388310426558</v>
      </c>
      <c r="U2060" s="17">
        <f t="shared" si="293"/>
        <v>0.45287253595681493</v>
      </c>
      <c r="W2060" s="17">
        <v>172</v>
      </c>
      <c r="X2060" s="17">
        <v>7</v>
      </c>
      <c r="Y2060" s="17">
        <f t="shared" si="294"/>
        <v>0.54563855254439342</v>
      </c>
      <c r="Z2060" s="17">
        <f t="shared" si="295"/>
        <v>0.1196467561465229</v>
      </c>
      <c r="AA2060" s="17">
        <f t="shared" si="296"/>
        <v>0.20774221972115875</v>
      </c>
      <c r="AB2060" s="17">
        <f t="shared" si="297"/>
        <v>0.12697247158792493</v>
      </c>
      <c r="AD2060" s="17">
        <v>172</v>
      </c>
      <c r="AE2060" s="17">
        <v>7</v>
      </c>
      <c r="AF2060" s="17">
        <f>SUMPRODUCT(Y2060:AB2060,'Coded Choice Data'!C2060:F2060)</f>
        <v>0.54563855254439342</v>
      </c>
      <c r="AG2060" s="17">
        <f t="shared" si="298"/>
        <v>-0.60579851412740759</v>
      </c>
    </row>
    <row r="2061" spans="9:33" x14ac:dyDescent="0.3">
      <c r="I2061" s="16">
        <v>172</v>
      </c>
      <c r="J2061" s="16">
        <v>8</v>
      </c>
      <c r="K2061" s="17">
        <f>SUMPRODUCT($A$2:$G$2,'Des Matrix All Tasks All Resp'!C2062:I2062)</f>
        <v>-1.1975725696168413</v>
      </c>
      <c r="L2061" s="17">
        <f>SUMPRODUCT($A$2:$G$2,'Des Matrix All Tasks All Resp'!J2062:P2062)</f>
        <v>-0.68125478487649804</v>
      </c>
      <c r="M2061" s="17">
        <f>SUMPRODUCT($A$2:$G$2,'Des Matrix All Tasks All Resp'!Q2062:W2062)</f>
        <v>0.65706357561691719</v>
      </c>
      <c r="N2061" s="17">
        <f>SUMPRODUCT($A$2:$G$2,'Des Matrix All Tasks All Resp'!X2062:AD2062)</f>
        <v>-0.79214457067197641</v>
      </c>
      <c r="P2061" s="17">
        <v>172</v>
      </c>
      <c r="Q2061" s="17">
        <v>8</v>
      </c>
      <c r="R2061" s="17">
        <f t="shared" si="290"/>
        <v>0.30192622799302171</v>
      </c>
      <c r="S2061" s="17">
        <f t="shared" si="291"/>
        <v>0.50598169568907869</v>
      </c>
      <c r="T2061" s="17">
        <f t="shared" si="292"/>
        <v>1.9291192963151294</v>
      </c>
      <c r="U2061" s="17">
        <f t="shared" si="293"/>
        <v>0.45287253595681493</v>
      </c>
      <c r="W2061" s="17">
        <v>172</v>
      </c>
      <c r="X2061" s="17">
        <v>8</v>
      </c>
      <c r="Y2061" s="17">
        <f t="shared" si="294"/>
        <v>9.4650694721508805E-2</v>
      </c>
      <c r="Z2061" s="17">
        <f t="shared" si="295"/>
        <v>0.15861993617343256</v>
      </c>
      <c r="AA2061" s="17">
        <f t="shared" si="296"/>
        <v>0.60475859553716993</v>
      </c>
      <c r="AB2061" s="17">
        <f t="shared" si="297"/>
        <v>0.14197077356788865</v>
      </c>
      <c r="AD2061" s="17">
        <v>172</v>
      </c>
      <c r="AE2061" s="17">
        <v>8</v>
      </c>
      <c r="AF2061" s="17">
        <f>SUMPRODUCT(Y2061:AB2061,'Coded Choice Data'!C2061:F2061)</f>
        <v>0.14197077356788865</v>
      </c>
      <c r="AG2061" s="17">
        <f t="shared" si="298"/>
        <v>-1.9521340625091539</v>
      </c>
    </row>
    <row r="2062" spans="9:33" x14ac:dyDescent="0.3">
      <c r="I2062" s="16">
        <v>172</v>
      </c>
      <c r="J2062" s="16">
        <v>9</v>
      </c>
      <c r="K2062" s="17">
        <f>SUMPRODUCT($A$2:$G$2,'Des Matrix All Tasks All Resp'!C2063:I2063)</f>
        <v>-1.0671293456207582</v>
      </c>
      <c r="L2062" s="17">
        <f>SUMPRODUCT($A$2:$G$2,'Des Matrix All Tasks All Resp'!J2063:P2063)</f>
        <v>-0.69446976714678621</v>
      </c>
      <c r="M2062" s="17">
        <f>SUMPRODUCT($A$2:$G$2,'Des Matrix All Tasks All Resp'!Q2063:W2063)</f>
        <v>1.3392610796480227</v>
      </c>
      <c r="N2062" s="17">
        <f>SUMPRODUCT($A$2:$G$2,'Des Matrix All Tasks All Resp'!X2063:AD2063)</f>
        <v>-0.79214457067197641</v>
      </c>
      <c r="P2062" s="17">
        <v>172</v>
      </c>
      <c r="Q2062" s="17">
        <v>9</v>
      </c>
      <c r="R2062" s="17">
        <f t="shared" si="290"/>
        <v>0.3439945909823911</v>
      </c>
      <c r="S2062" s="17">
        <f t="shared" si="291"/>
        <v>0.49933914382267025</v>
      </c>
      <c r="T2062" s="17">
        <f t="shared" si="292"/>
        <v>3.8162225787435333</v>
      </c>
      <c r="U2062" s="17">
        <f t="shared" si="293"/>
        <v>0.45287253595681493</v>
      </c>
      <c r="W2062" s="17">
        <v>172</v>
      </c>
      <c r="X2062" s="17">
        <v>9</v>
      </c>
      <c r="Y2062" s="17">
        <f t="shared" si="294"/>
        <v>6.7285941987372616E-2</v>
      </c>
      <c r="Z2062" s="17">
        <f t="shared" si="295"/>
        <v>9.7671607473026778E-2</v>
      </c>
      <c r="AA2062" s="17">
        <f t="shared" si="296"/>
        <v>0.7464597926116322</v>
      </c>
      <c r="AB2062" s="17">
        <f t="shared" si="297"/>
        <v>8.8582657927968433E-2</v>
      </c>
      <c r="AD2062" s="17">
        <v>172</v>
      </c>
      <c r="AE2062" s="17">
        <v>9</v>
      </c>
      <c r="AF2062" s="17">
        <f>SUMPRODUCT(Y2062:AB2062,'Coded Choice Data'!C2062:F2062)</f>
        <v>0.7464597926116322</v>
      </c>
      <c r="AG2062" s="17">
        <f t="shared" si="298"/>
        <v>-0.29241352465689846</v>
      </c>
    </row>
    <row r="2063" spans="9:33" x14ac:dyDescent="0.3">
      <c r="I2063" s="16">
        <v>172</v>
      </c>
      <c r="J2063" s="16">
        <v>10</v>
      </c>
      <c r="K2063" s="17">
        <f>SUMPRODUCT($A$2:$G$2,'Des Matrix All Tasks All Resp'!C2064:I2064)</f>
        <v>-0.29981689164942416</v>
      </c>
      <c r="L2063" s="17">
        <f>SUMPRODUCT($A$2:$G$2,'Des Matrix All Tasks All Resp'!J2064:P2064)</f>
        <v>1.3392610796480227</v>
      </c>
      <c r="M2063" s="17">
        <f>SUMPRODUCT($A$2:$G$2,'Des Matrix All Tasks All Resp'!Q2064:W2064)</f>
        <v>-1.1975725696168413</v>
      </c>
      <c r="N2063" s="17">
        <f>SUMPRODUCT($A$2:$G$2,'Des Matrix All Tasks All Resp'!X2064:AD2064)</f>
        <v>-0.79214457067197641</v>
      </c>
      <c r="P2063" s="17">
        <v>172</v>
      </c>
      <c r="Q2063" s="17">
        <v>10</v>
      </c>
      <c r="R2063" s="17">
        <f t="shared" si="290"/>
        <v>0.74095388310426558</v>
      </c>
      <c r="S2063" s="17">
        <f t="shared" si="291"/>
        <v>3.8162225787435333</v>
      </c>
      <c r="T2063" s="17">
        <f t="shared" si="292"/>
        <v>0.30192622799302171</v>
      </c>
      <c r="U2063" s="17">
        <f t="shared" si="293"/>
        <v>0.45287253595681493</v>
      </c>
      <c r="W2063" s="17">
        <v>172</v>
      </c>
      <c r="X2063" s="17">
        <v>10</v>
      </c>
      <c r="Y2063" s="17">
        <f t="shared" si="294"/>
        <v>0.13948745082729661</v>
      </c>
      <c r="Z2063" s="17">
        <f t="shared" si="295"/>
        <v>0.71841874566922448</v>
      </c>
      <c r="AA2063" s="17">
        <f t="shared" si="296"/>
        <v>5.6838786921805544E-2</v>
      </c>
      <c r="AB2063" s="17">
        <f t="shared" si="297"/>
        <v>8.525501658167324E-2</v>
      </c>
      <c r="AD2063" s="17">
        <v>172</v>
      </c>
      <c r="AE2063" s="17">
        <v>10</v>
      </c>
      <c r="AF2063" s="17">
        <f>SUMPRODUCT(Y2063:AB2063,'Coded Choice Data'!C2063:F2063)</f>
        <v>0.13948745082729661</v>
      </c>
      <c r="AG2063" s="17">
        <f t="shared" si="298"/>
        <v>-1.9697806399944653</v>
      </c>
    </row>
    <row r="2064" spans="9:33" x14ac:dyDescent="0.3">
      <c r="I2064" s="16">
        <v>172</v>
      </c>
      <c r="J2064" s="16">
        <v>11</v>
      </c>
      <c r="K2064" s="17">
        <f>SUMPRODUCT($A$2:$G$2,'Des Matrix All Tasks All Resp'!C2065:I2065)</f>
        <v>-1.0671293456207582</v>
      </c>
      <c r="L2064" s="17">
        <f>SUMPRODUCT($A$2:$G$2,'Des Matrix All Tasks All Resp'!J2065:P2065)</f>
        <v>0.66584189037001906</v>
      </c>
      <c r="M2064" s="17">
        <f>SUMPRODUCT($A$2:$G$2,'Des Matrix All Tasks All Resp'!Q2065:W2065)</f>
        <v>-0.68125478487649804</v>
      </c>
      <c r="N2064" s="17">
        <f>SUMPRODUCT($A$2:$G$2,'Des Matrix All Tasks All Resp'!X2065:AD2065)</f>
        <v>-0.79214457067197641</v>
      </c>
      <c r="P2064" s="17">
        <v>172</v>
      </c>
      <c r="Q2064" s="17">
        <v>11</v>
      </c>
      <c r="R2064" s="17">
        <f t="shared" si="290"/>
        <v>0.3439945909823911</v>
      </c>
      <c r="S2064" s="17">
        <f t="shared" si="291"/>
        <v>1.9461282584821706</v>
      </c>
      <c r="T2064" s="17">
        <f t="shared" si="292"/>
        <v>0.50598169568907869</v>
      </c>
      <c r="U2064" s="17">
        <f t="shared" si="293"/>
        <v>0.45287253595681493</v>
      </c>
      <c r="W2064" s="17">
        <v>172</v>
      </c>
      <c r="X2064" s="17">
        <v>11</v>
      </c>
      <c r="Y2064" s="17">
        <f t="shared" si="294"/>
        <v>0.10587781396870258</v>
      </c>
      <c r="Z2064" s="17">
        <f t="shared" si="295"/>
        <v>0.59899722586439763</v>
      </c>
      <c r="AA2064" s="17">
        <f t="shared" si="296"/>
        <v>0.15573569251407005</v>
      </c>
      <c r="AB2064" s="17">
        <f t="shared" si="297"/>
        <v>0.1393892676528298</v>
      </c>
      <c r="AD2064" s="17">
        <v>172</v>
      </c>
      <c r="AE2064" s="17">
        <v>11</v>
      </c>
      <c r="AF2064" s="17">
        <f>SUMPRODUCT(Y2064:AB2064,'Coded Choice Data'!C2064:F2064)</f>
        <v>0.59899722586439763</v>
      </c>
      <c r="AG2064" s="17">
        <f t="shared" si="298"/>
        <v>-0.51249831215554631</v>
      </c>
    </row>
    <row r="2065" spans="9:33" x14ac:dyDescent="0.3">
      <c r="I2065" s="16">
        <v>172</v>
      </c>
      <c r="J2065" s="16">
        <v>12</v>
      </c>
      <c r="K2065" s="17">
        <f>SUMPRODUCT($A$2:$G$2,'Des Matrix All Tasks All Resp'!C2066:I2066)</f>
        <v>0.65706357561691719</v>
      </c>
      <c r="L2065" s="17">
        <f>SUMPRODUCT($A$2:$G$2,'Des Matrix All Tasks All Resp'!J2066:P2066)</f>
        <v>-0.8515711716844464</v>
      </c>
      <c r="M2065" s="17">
        <f>SUMPRODUCT($A$2:$G$2,'Des Matrix All Tasks All Resp'!Q2066:W2066)</f>
        <v>-0.69446976714678621</v>
      </c>
      <c r="N2065" s="17">
        <f>SUMPRODUCT($A$2:$G$2,'Des Matrix All Tasks All Resp'!X2066:AD2066)</f>
        <v>-0.79214457067197641</v>
      </c>
      <c r="P2065" s="17">
        <v>172</v>
      </c>
      <c r="Q2065" s="17">
        <v>12</v>
      </c>
      <c r="R2065" s="17">
        <f t="shared" si="290"/>
        <v>1.9291192963151294</v>
      </c>
      <c r="S2065" s="17">
        <f t="shared" si="291"/>
        <v>0.42674391698803016</v>
      </c>
      <c r="T2065" s="17">
        <f t="shared" si="292"/>
        <v>0.49933914382267025</v>
      </c>
      <c r="U2065" s="17">
        <f t="shared" si="293"/>
        <v>0.45287253595681493</v>
      </c>
      <c r="W2065" s="17">
        <v>172</v>
      </c>
      <c r="X2065" s="17">
        <v>12</v>
      </c>
      <c r="Y2065" s="17">
        <f t="shared" si="294"/>
        <v>0.58315466205103683</v>
      </c>
      <c r="Z2065" s="17">
        <f t="shared" si="295"/>
        <v>0.1290006819012392</v>
      </c>
      <c r="AA2065" s="17">
        <f t="shared" si="296"/>
        <v>0.15094553780109821</v>
      </c>
      <c r="AB2065" s="17">
        <f t="shared" si="297"/>
        <v>0.13689911824662579</v>
      </c>
      <c r="AD2065" s="17">
        <v>172</v>
      </c>
      <c r="AE2065" s="17">
        <v>12</v>
      </c>
      <c r="AF2065" s="17">
        <f>SUMPRODUCT(Y2065:AB2065,'Coded Choice Data'!C2065:F2065)</f>
        <v>0.13689911824662579</v>
      </c>
      <c r="AG2065" s="17">
        <f t="shared" si="298"/>
        <v>-1.9885109875658482</v>
      </c>
    </row>
    <row r="2066" spans="9:33" x14ac:dyDescent="0.3">
      <c r="I2066" s="16">
        <v>173</v>
      </c>
      <c r="J2066" s="16">
        <v>1</v>
      </c>
      <c r="K2066" s="17">
        <f>SUMPRODUCT($A$2:$G$2,'Des Matrix All Tasks All Resp'!C2067:I2067)</f>
        <v>-0.69446976714678621</v>
      </c>
      <c r="L2066" s="17">
        <f>SUMPRODUCT($A$2:$G$2,'Des Matrix All Tasks All Resp'!J2067:P2067)</f>
        <v>-1.1975725696168413</v>
      </c>
      <c r="M2066" s="17">
        <f>SUMPRODUCT($A$2:$G$2,'Des Matrix All Tasks All Resp'!Q2067:W2067)</f>
        <v>0.66584189037001906</v>
      </c>
      <c r="N2066" s="17">
        <f>SUMPRODUCT($A$2:$G$2,'Des Matrix All Tasks All Resp'!X2067:AD2067)</f>
        <v>-0.79214457067197641</v>
      </c>
      <c r="P2066" s="17">
        <v>173</v>
      </c>
      <c r="Q2066" s="17">
        <v>1</v>
      </c>
      <c r="R2066" s="17">
        <f t="shared" si="290"/>
        <v>0.49933914382267025</v>
      </c>
      <c r="S2066" s="17">
        <f t="shared" si="291"/>
        <v>0.30192622799302171</v>
      </c>
      <c r="T2066" s="17">
        <f t="shared" si="292"/>
        <v>1.9461282584821706</v>
      </c>
      <c r="U2066" s="17">
        <f t="shared" si="293"/>
        <v>0.45287253595681493</v>
      </c>
      <c r="W2066" s="17">
        <v>173</v>
      </c>
      <c r="X2066" s="17">
        <v>1</v>
      </c>
      <c r="Y2066" s="17">
        <f t="shared" si="294"/>
        <v>0.15603050430241394</v>
      </c>
      <c r="Z2066" s="17">
        <f t="shared" si="295"/>
        <v>9.4344098992981823E-2</v>
      </c>
      <c r="AA2066" s="17">
        <f t="shared" si="296"/>
        <v>0.60811449966355624</v>
      </c>
      <c r="AB2066" s="17">
        <f t="shared" si="297"/>
        <v>0.14151089704104794</v>
      </c>
      <c r="AD2066" s="17">
        <v>173</v>
      </c>
      <c r="AE2066" s="17">
        <v>1</v>
      </c>
      <c r="AF2066" s="17">
        <f>SUMPRODUCT(Y2066:AB2066,'Coded Choice Data'!C2066:F2066)</f>
        <v>0.60811449966355624</v>
      </c>
      <c r="AG2066" s="17">
        <f t="shared" si="298"/>
        <v>-0.49739209293123748</v>
      </c>
    </row>
    <row r="2067" spans="9:33" x14ac:dyDescent="0.3">
      <c r="I2067" s="16">
        <v>173</v>
      </c>
      <c r="J2067" s="16">
        <v>2</v>
      </c>
      <c r="K2067" s="17">
        <f>SUMPRODUCT($A$2:$G$2,'Des Matrix All Tasks All Resp'!C2068:I2068)</f>
        <v>-0.29981689164942416</v>
      </c>
      <c r="L2067" s="17">
        <f>SUMPRODUCT($A$2:$G$2,'Des Matrix All Tasks All Resp'!J2068:P2068)</f>
        <v>0.65706357561691719</v>
      </c>
      <c r="M2067" s="17">
        <f>SUMPRODUCT($A$2:$G$2,'Des Matrix All Tasks All Resp'!Q2068:W2068)</f>
        <v>-1.0671293456207582</v>
      </c>
      <c r="N2067" s="17">
        <f>SUMPRODUCT($A$2:$G$2,'Des Matrix All Tasks All Resp'!X2068:AD2068)</f>
        <v>-0.79214457067197641</v>
      </c>
      <c r="P2067" s="17">
        <v>173</v>
      </c>
      <c r="Q2067" s="17">
        <v>2</v>
      </c>
      <c r="R2067" s="17">
        <f t="shared" si="290"/>
        <v>0.74095388310426558</v>
      </c>
      <c r="S2067" s="17">
        <f t="shared" si="291"/>
        <v>1.9291192963151294</v>
      </c>
      <c r="T2067" s="17">
        <f t="shared" si="292"/>
        <v>0.3439945909823911</v>
      </c>
      <c r="U2067" s="17">
        <f t="shared" si="293"/>
        <v>0.45287253595681493</v>
      </c>
      <c r="W2067" s="17">
        <v>173</v>
      </c>
      <c r="X2067" s="17">
        <v>2</v>
      </c>
      <c r="Y2067" s="17">
        <f t="shared" si="294"/>
        <v>0.21371982717594143</v>
      </c>
      <c r="Z2067" s="17">
        <f t="shared" si="295"/>
        <v>0.55643279833142645</v>
      </c>
      <c r="AA2067" s="17">
        <f t="shared" si="296"/>
        <v>9.922137694481846E-2</v>
      </c>
      <c r="AB2067" s="17">
        <f t="shared" si="297"/>
        <v>0.13062599754781365</v>
      </c>
      <c r="AD2067" s="17">
        <v>173</v>
      </c>
      <c r="AE2067" s="17">
        <v>2</v>
      </c>
      <c r="AF2067" s="17">
        <f>SUMPRODUCT(Y2067:AB2067,'Coded Choice Data'!C2067:F2067)</f>
        <v>0.55643279833142645</v>
      </c>
      <c r="AG2067" s="17">
        <f t="shared" si="298"/>
        <v>-0.58620887327365379</v>
      </c>
    </row>
    <row r="2068" spans="9:33" x14ac:dyDescent="0.3">
      <c r="I2068" s="16">
        <v>173</v>
      </c>
      <c r="J2068" s="16">
        <v>3</v>
      </c>
      <c r="K2068" s="17">
        <f>SUMPRODUCT($A$2:$G$2,'Des Matrix All Tasks All Resp'!C2069:I2069)</f>
        <v>1.3392610796480227</v>
      </c>
      <c r="L2068" s="17">
        <f>SUMPRODUCT($A$2:$G$2,'Des Matrix All Tasks All Resp'!J2069:P2069)</f>
        <v>-0.68125478487649804</v>
      </c>
      <c r="M2068" s="17">
        <f>SUMPRODUCT($A$2:$G$2,'Des Matrix All Tasks All Resp'!Q2069:W2069)</f>
        <v>-0.8515711716844464</v>
      </c>
      <c r="N2068" s="17">
        <f>SUMPRODUCT($A$2:$G$2,'Des Matrix All Tasks All Resp'!X2069:AD2069)</f>
        <v>-0.79214457067197641</v>
      </c>
      <c r="P2068" s="17">
        <v>173</v>
      </c>
      <c r="Q2068" s="17">
        <v>3</v>
      </c>
      <c r="R2068" s="17">
        <f t="shared" si="290"/>
        <v>3.8162225787435333</v>
      </c>
      <c r="S2068" s="17">
        <f t="shared" si="291"/>
        <v>0.50598169568907869</v>
      </c>
      <c r="T2068" s="17">
        <f t="shared" si="292"/>
        <v>0.42674391698803016</v>
      </c>
      <c r="U2068" s="17">
        <f t="shared" si="293"/>
        <v>0.45287253595681493</v>
      </c>
      <c r="W2068" s="17">
        <v>173</v>
      </c>
      <c r="X2068" s="17">
        <v>3</v>
      </c>
      <c r="Y2068" s="17">
        <f t="shared" si="294"/>
        <v>0.73363208360075771</v>
      </c>
      <c r="Z2068" s="17">
        <f t="shared" si="295"/>
        <v>9.7270114101793301E-2</v>
      </c>
      <c r="AA2068" s="17">
        <f t="shared" si="296"/>
        <v>8.2037413312237836E-2</v>
      </c>
      <c r="AB2068" s="17">
        <f t="shared" si="297"/>
        <v>8.7060388985211054E-2</v>
      </c>
      <c r="AD2068" s="17">
        <v>173</v>
      </c>
      <c r="AE2068" s="17">
        <v>3</v>
      </c>
      <c r="AF2068" s="17">
        <f>SUMPRODUCT(Y2068:AB2068,'Coded Choice Data'!C2068:F2068)</f>
        <v>0.73363208360075771</v>
      </c>
      <c r="AG2068" s="17">
        <f t="shared" si="298"/>
        <v>-0.30974762453497645</v>
      </c>
    </row>
    <row r="2069" spans="9:33" x14ac:dyDescent="0.3">
      <c r="I2069" s="16">
        <v>173</v>
      </c>
      <c r="J2069" s="16">
        <v>4</v>
      </c>
      <c r="K2069" s="17">
        <f>SUMPRODUCT($A$2:$G$2,'Des Matrix All Tasks All Resp'!C2070:I2070)</f>
        <v>-0.8515711716844464</v>
      </c>
      <c r="L2069" s="17">
        <f>SUMPRODUCT($A$2:$G$2,'Des Matrix All Tasks All Resp'!J2070:P2070)</f>
        <v>-1.0671293456207582</v>
      </c>
      <c r="M2069" s="17">
        <f>SUMPRODUCT($A$2:$G$2,'Des Matrix All Tasks All Resp'!Q2070:W2070)</f>
        <v>-1.1975725696168413</v>
      </c>
      <c r="N2069" s="17">
        <f>SUMPRODUCT($A$2:$G$2,'Des Matrix All Tasks All Resp'!X2070:AD2070)</f>
        <v>-0.79214457067197641</v>
      </c>
      <c r="P2069" s="17">
        <v>173</v>
      </c>
      <c r="Q2069" s="17">
        <v>4</v>
      </c>
      <c r="R2069" s="17">
        <f t="shared" si="290"/>
        <v>0.42674391698803016</v>
      </c>
      <c r="S2069" s="17">
        <f t="shared" si="291"/>
        <v>0.3439945909823911</v>
      </c>
      <c r="T2069" s="17">
        <f t="shared" si="292"/>
        <v>0.30192622799302171</v>
      </c>
      <c r="U2069" s="17">
        <f t="shared" si="293"/>
        <v>0.45287253595681493</v>
      </c>
      <c r="W2069" s="17">
        <v>173</v>
      </c>
      <c r="X2069" s="17">
        <v>4</v>
      </c>
      <c r="Y2069" s="17">
        <f t="shared" si="294"/>
        <v>0.27973352394784146</v>
      </c>
      <c r="Z2069" s="17">
        <f t="shared" si="295"/>
        <v>0.22549078106062309</v>
      </c>
      <c r="AA2069" s="17">
        <f t="shared" si="296"/>
        <v>0.19791468458386108</v>
      </c>
      <c r="AB2069" s="17">
        <f t="shared" si="297"/>
        <v>0.29686101040767443</v>
      </c>
      <c r="AD2069" s="17">
        <v>173</v>
      </c>
      <c r="AE2069" s="17">
        <v>4</v>
      </c>
      <c r="AF2069" s="17">
        <f>SUMPRODUCT(Y2069:AB2069,'Coded Choice Data'!C2069:F2069)</f>
        <v>0.27973352394784146</v>
      </c>
      <c r="AG2069" s="17">
        <f t="shared" si="298"/>
        <v>-1.2739178291533244</v>
      </c>
    </row>
    <row r="2070" spans="9:33" x14ac:dyDescent="0.3">
      <c r="I2070" s="16">
        <v>173</v>
      </c>
      <c r="J2070" s="16">
        <v>5</v>
      </c>
      <c r="K2070" s="17">
        <f>SUMPRODUCT($A$2:$G$2,'Des Matrix All Tasks All Resp'!C2071:I2071)</f>
        <v>1.3392610796480227</v>
      </c>
      <c r="L2070" s="17">
        <f>SUMPRODUCT($A$2:$G$2,'Des Matrix All Tasks All Resp'!J2071:P2071)</f>
        <v>0.65706357561691719</v>
      </c>
      <c r="M2070" s="17">
        <f>SUMPRODUCT($A$2:$G$2,'Des Matrix All Tasks All Resp'!Q2071:W2071)</f>
        <v>0.66584189037001906</v>
      </c>
      <c r="N2070" s="17">
        <f>SUMPRODUCT($A$2:$G$2,'Des Matrix All Tasks All Resp'!X2071:AD2071)</f>
        <v>-0.79214457067197641</v>
      </c>
      <c r="P2070" s="17">
        <v>173</v>
      </c>
      <c r="Q2070" s="17">
        <v>5</v>
      </c>
      <c r="R2070" s="17">
        <f t="shared" si="290"/>
        <v>3.8162225787435333</v>
      </c>
      <c r="S2070" s="17">
        <f t="shared" si="291"/>
        <v>1.9291192963151294</v>
      </c>
      <c r="T2070" s="17">
        <f t="shared" si="292"/>
        <v>1.9461282584821706</v>
      </c>
      <c r="U2070" s="17">
        <f t="shared" si="293"/>
        <v>0.45287253595681493</v>
      </c>
      <c r="W2070" s="17">
        <v>173</v>
      </c>
      <c r="X2070" s="17">
        <v>5</v>
      </c>
      <c r="Y2070" s="17">
        <f t="shared" si="294"/>
        <v>0.46857342987741968</v>
      </c>
      <c r="Z2070" s="17">
        <f t="shared" si="295"/>
        <v>0.23686617503707263</v>
      </c>
      <c r="AA2070" s="17">
        <f t="shared" si="296"/>
        <v>0.23895461395194584</v>
      </c>
      <c r="AB2070" s="17">
        <f t="shared" si="297"/>
        <v>5.5605781133561828E-2</v>
      </c>
      <c r="AD2070" s="17">
        <v>173</v>
      </c>
      <c r="AE2070" s="17">
        <v>5</v>
      </c>
      <c r="AF2070" s="17">
        <f>SUMPRODUCT(Y2070:AB2070,'Coded Choice Data'!C2070:F2070)</f>
        <v>0.23895461395194584</v>
      </c>
      <c r="AG2070" s="17">
        <f t="shared" si="298"/>
        <v>-1.4314816448665266</v>
      </c>
    </row>
    <row r="2071" spans="9:33" x14ac:dyDescent="0.3">
      <c r="I2071" s="16">
        <v>173</v>
      </c>
      <c r="J2071" s="16">
        <v>6</v>
      </c>
      <c r="K2071" s="17">
        <f>SUMPRODUCT($A$2:$G$2,'Des Matrix All Tasks All Resp'!C2072:I2072)</f>
        <v>-0.68125478487649804</v>
      </c>
      <c r="L2071" s="17">
        <f>SUMPRODUCT($A$2:$G$2,'Des Matrix All Tasks All Resp'!J2072:P2072)</f>
        <v>-0.29981689164942416</v>
      </c>
      <c r="M2071" s="17">
        <f>SUMPRODUCT($A$2:$G$2,'Des Matrix All Tasks All Resp'!Q2072:W2072)</f>
        <v>-0.69446976714678621</v>
      </c>
      <c r="N2071" s="17">
        <f>SUMPRODUCT($A$2:$G$2,'Des Matrix All Tasks All Resp'!X2072:AD2072)</f>
        <v>-0.79214457067197641</v>
      </c>
      <c r="P2071" s="17">
        <v>173</v>
      </c>
      <c r="Q2071" s="17">
        <v>6</v>
      </c>
      <c r="R2071" s="17">
        <f t="shared" si="290"/>
        <v>0.50598169568907869</v>
      </c>
      <c r="S2071" s="17">
        <f t="shared" si="291"/>
        <v>0.74095388310426558</v>
      </c>
      <c r="T2071" s="17">
        <f t="shared" si="292"/>
        <v>0.49933914382267025</v>
      </c>
      <c r="U2071" s="17">
        <f t="shared" si="293"/>
        <v>0.45287253595681493</v>
      </c>
      <c r="W2071" s="17">
        <v>173</v>
      </c>
      <c r="X2071" s="17">
        <v>6</v>
      </c>
      <c r="Y2071" s="17">
        <f t="shared" si="294"/>
        <v>0.23008086144146769</v>
      </c>
      <c r="Z2071" s="17">
        <f t="shared" si="295"/>
        <v>0.33692781609591671</v>
      </c>
      <c r="AA2071" s="17">
        <f t="shared" si="296"/>
        <v>0.22706034890393112</v>
      </c>
      <c r="AB2071" s="17">
        <f t="shared" si="297"/>
        <v>0.20593097355868456</v>
      </c>
      <c r="AD2071" s="17">
        <v>173</v>
      </c>
      <c r="AE2071" s="17">
        <v>6</v>
      </c>
      <c r="AF2071" s="17">
        <f>SUMPRODUCT(Y2071:AB2071,'Coded Choice Data'!C2071:F2071)</f>
        <v>0.20593097355868456</v>
      </c>
      <c r="AG2071" s="17">
        <f t="shared" si="298"/>
        <v>-1.5802142461565509</v>
      </c>
    </row>
    <row r="2072" spans="9:33" x14ac:dyDescent="0.3">
      <c r="I2072" s="16">
        <v>173</v>
      </c>
      <c r="J2072" s="16">
        <v>7</v>
      </c>
      <c r="K2072" s="17">
        <f>SUMPRODUCT($A$2:$G$2,'Des Matrix All Tasks All Resp'!C2073:I2073)</f>
        <v>0.66584189037001906</v>
      </c>
      <c r="L2072" s="17">
        <f>SUMPRODUCT($A$2:$G$2,'Des Matrix All Tasks All Resp'!J2073:P2073)</f>
        <v>-0.8515711716844464</v>
      </c>
      <c r="M2072" s="17">
        <f>SUMPRODUCT($A$2:$G$2,'Des Matrix All Tasks All Resp'!Q2073:W2073)</f>
        <v>-0.29981689164942416</v>
      </c>
      <c r="N2072" s="17">
        <f>SUMPRODUCT($A$2:$G$2,'Des Matrix All Tasks All Resp'!X2073:AD2073)</f>
        <v>-0.79214457067197641</v>
      </c>
      <c r="P2072" s="17">
        <v>173</v>
      </c>
      <c r="Q2072" s="17">
        <v>7</v>
      </c>
      <c r="R2072" s="17">
        <f t="shared" si="290"/>
        <v>1.9461282584821706</v>
      </c>
      <c r="S2072" s="17">
        <f t="shared" si="291"/>
        <v>0.42674391698803016</v>
      </c>
      <c r="T2072" s="17">
        <f t="shared" si="292"/>
        <v>0.74095388310426558</v>
      </c>
      <c r="U2072" s="17">
        <f t="shared" si="293"/>
        <v>0.45287253595681493</v>
      </c>
      <c r="W2072" s="17">
        <v>173</v>
      </c>
      <c r="X2072" s="17">
        <v>7</v>
      </c>
      <c r="Y2072" s="17">
        <f t="shared" si="294"/>
        <v>0.54563855254439342</v>
      </c>
      <c r="Z2072" s="17">
        <f t="shared" si="295"/>
        <v>0.1196467561465229</v>
      </c>
      <c r="AA2072" s="17">
        <f t="shared" si="296"/>
        <v>0.20774221972115875</v>
      </c>
      <c r="AB2072" s="17">
        <f t="shared" si="297"/>
        <v>0.12697247158792493</v>
      </c>
      <c r="AD2072" s="17">
        <v>173</v>
      </c>
      <c r="AE2072" s="17">
        <v>7</v>
      </c>
      <c r="AF2072" s="17">
        <f>SUMPRODUCT(Y2072:AB2072,'Coded Choice Data'!C2072:F2072)</f>
        <v>0.54563855254439342</v>
      </c>
      <c r="AG2072" s="17">
        <f t="shared" si="298"/>
        <v>-0.60579851412740759</v>
      </c>
    </row>
    <row r="2073" spans="9:33" x14ac:dyDescent="0.3">
      <c r="I2073" s="16">
        <v>173</v>
      </c>
      <c r="J2073" s="16">
        <v>8</v>
      </c>
      <c r="K2073" s="17">
        <f>SUMPRODUCT($A$2:$G$2,'Des Matrix All Tasks All Resp'!C2074:I2074)</f>
        <v>-1.1975725696168413</v>
      </c>
      <c r="L2073" s="17">
        <f>SUMPRODUCT($A$2:$G$2,'Des Matrix All Tasks All Resp'!J2074:P2074)</f>
        <v>-0.68125478487649804</v>
      </c>
      <c r="M2073" s="17">
        <f>SUMPRODUCT($A$2:$G$2,'Des Matrix All Tasks All Resp'!Q2074:W2074)</f>
        <v>0.65706357561691719</v>
      </c>
      <c r="N2073" s="17">
        <f>SUMPRODUCT($A$2:$G$2,'Des Matrix All Tasks All Resp'!X2074:AD2074)</f>
        <v>-0.79214457067197641</v>
      </c>
      <c r="P2073" s="17">
        <v>173</v>
      </c>
      <c r="Q2073" s="17">
        <v>8</v>
      </c>
      <c r="R2073" s="17">
        <f t="shared" si="290"/>
        <v>0.30192622799302171</v>
      </c>
      <c r="S2073" s="17">
        <f t="shared" si="291"/>
        <v>0.50598169568907869</v>
      </c>
      <c r="T2073" s="17">
        <f t="shared" si="292"/>
        <v>1.9291192963151294</v>
      </c>
      <c r="U2073" s="17">
        <f t="shared" si="293"/>
        <v>0.45287253595681493</v>
      </c>
      <c r="W2073" s="17">
        <v>173</v>
      </c>
      <c r="X2073" s="17">
        <v>8</v>
      </c>
      <c r="Y2073" s="17">
        <f t="shared" si="294"/>
        <v>9.4650694721508805E-2</v>
      </c>
      <c r="Z2073" s="17">
        <f t="shared" si="295"/>
        <v>0.15861993617343256</v>
      </c>
      <c r="AA2073" s="17">
        <f t="shared" si="296"/>
        <v>0.60475859553716993</v>
      </c>
      <c r="AB2073" s="17">
        <f t="shared" si="297"/>
        <v>0.14197077356788865</v>
      </c>
      <c r="AD2073" s="17">
        <v>173</v>
      </c>
      <c r="AE2073" s="17">
        <v>8</v>
      </c>
      <c r="AF2073" s="17">
        <f>SUMPRODUCT(Y2073:AB2073,'Coded Choice Data'!C2073:F2073)</f>
        <v>0.60475859553716993</v>
      </c>
      <c r="AG2073" s="17">
        <f t="shared" si="298"/>
        <v>-0.5029259162202605</v>
      </c>
    </row>
    <row r="2074" spans="9:33" x14ac:dyDescent="0.3">
      <c r="I2074" s="16">
        <v>173</v>
      </c>
      <c r="J2074" s="16">
        <v>9</v>
      </c>
      <c r="K2074" s="17">
        <f>SUMPRODUCT($A$2:$G$2,'Des Matrix All Tasks All Resp'!C2075:I2075)</f>
        <v>-1.0671293456207582</v>
      </c>
      <c r="L2074" s="17">
        <f>SUMPRODUCT($A$2:$G$2,'Des Matrix All Tasks All Resp'!J2075:P2075)</f>
        <v>-0.69446976714678621</v>
      </c>
      <c r="M2074" s="17">
        <f>SUMPRODUCT($A$2:$G$2,'Des Matrix All Tasks All Resp'!Q2075:W2075)</f>
        <v>1.3392610796480227</v>
      </c>
      <c r="N2074" s="17">
        <f>SUMPRODUCT($A$2:$G$2,'Des Matrix All Tasks All Resp'!X2075:AD2075)</f>
        <v>-0.79214457067197641</v>
      </c>
      <c r="P2074" s="17">
        <v>173</v>
      </c>
      <c r="Q2074" s="17">
        <v>9</v>
      </c>
      <c r="R2074" s="17">
        <f t="shared" si="290"/>
        <v>0.3439945909823911</v>
      </c>
      <c r="S2074" s="17">
        <f t="shared" si="291"/>
        <v>0.49933914382267025</v>
      </c>
      <c r="T2074" s="17">
        <f t="shared" si="292"/>
        <v>3.8162225787435333</v>
      </c>
      <c r="U2074" s="17">
        <f t="shared" si="293"/>
        <v>0.45287253595681493</v>
      </c>
      <c r="W2074" s="17">
        <v>173</v>
      </c>
      <c r="X2074" s="17">
        <v>9</v>
      </c>
      <c r="Y2074" s="17">
        <f t="shared" si="294"/>
        <v>6.7285941987372616E-2</v>
      </c>
      <c r="Z2074" s="17">
        <f t="shared" si="295"/>
        <v>9.7671607473026778E-2</v>
      </c>
      <c r="AA2074" s="17">
        <f t="shared" si="296"/>
        <v>0.7464597926116322</v>
      </c>
      <c r="AB2074" s="17">
        <f t="shared" si="297"/>
        <v>8.8582657927968433E-2</v>
      </c>
      <c r="AD2074" s="17">
        <v>173</v>
      </c>
      <c r="AE2074" s="17">
        <v>9</v>
      </c>
      <c r="AF2074" s="17">
        <f>SUMPRODUCT(Y2074:AB2074,'Coded Choice Data'!C2074:F2074)</f>
        <v>0.7464597926116322</v>
      </c>
      <c r="AG2074" s="17">
        <f t="shared" si="298"/>
        <v>-0.29241352465689846</v>
      </c>
    </row>
    <row r="2075" spans="9:33" x14ac:dyDescent="0.3">
      <c r="I2075" s="16">
        <v>173</v>
      </c>
      <c r="J2075" s="16">
        <v>10</v>
      </c>
      <c r="K2075" s="17">
        <f>SUMPRODUCT($A$2:$G$2,'Des Matrix All Tasks All Resp'!C2076:I2076)</f>
        <v>-0.29981689164942416</v>
      </c>
      <c r="L2075" s="17">
        <f>SUMPRODUCT($A$2:$G$2,'Des Matrix All Tasks All Resp'!J2076:P2076)</f>
        <v>1.3392610796480227</v>
      </c>
      <c r="M2075" s="17">
        <f>SUMPRODUCT($A$2:$G$2,'Des Matrix All Tasks All Resp'!Q2076:W2076)</f>
        <v>-1.1975725696168413</v>
      </c>
      <c r="N2075" s="17">
        <f>SUMPRODUCT($A$2:$G$2,'Des Matrix All Tasks All Resp'!X2076:AD2076)</f>
        <v>-0.79214457067197641</v>
      </c>
      <c r="P2075" s="17">
        <v>173</v>
      </c>
      <c r="Q2075" s="17">
        <v>10</v>
      </c>
      <c r="R2075" s="17">
        <f t="shared" si="290"/>
        <v>0.74095388310426558</v>
      </c>
      <c r="S2075" s="17">
        <f t="shared" si="291"/>
        <v>3.8162225787435333</v>
      </c>
      <c r="T2075" s="17">
        <f t="shared" si="292"/>
        <v>0.30192622799302171</v>
      </c>
      <c r="U2075" s="17">
        <f t="shared" si="293"/>
        <v>0.45287253595681493</v>
      </c>
      <c r="W2075" s="17">
        <v>173</v>
      </c>
      <c r="X2075" s="17">
        <v>10</v>
      </c>
      <c r="Y2075" s="17">
        <f t="shared" si="294"/>
        <v>0.13948745082729661</v>
      </c>
      <c r="Z2075" s="17">
        <f t="shared" si="295"/>
        <v>0.71841874566922448</v>
      </c>
      <c r="AA2075" s="17">
        <f t="shared" si="296"/>
        <v>5.6838786921805544E-2</v>
      </c>
      <c r="AB2075" s="17">
        <f t="shared" si="297"/>
        <v>8.525501658167324E-2</v>
      </c>
      <c r="AD2075" s="17">
        <v>173</v>
      </c>
      <c r="AE2075" s="17">
        <v>10</v>
      </c>
      <c r="AF2075" s="17">
        <f>SUMPRODUCT(Y2075:AB2075,'Coded Choice Data'!C2075:F2075)</f>
        <v>0.71841874566922448</v>
      </c>
      <c r="AG2075" s="17">
        <f t="shared" si="298"/>
        <v>-0.33070266869701831</v>
      </c>
    </row>
    <row r="2076" spans="9:33" x14ac:dyDescent="0.3">
      <c r="I2076" s="16">
        <v>173</v>
      </c>
      <c r="J2076" s="16">
        <v>11</v>
      </c>
      <c r="K2076" s="17">
        <f>SUMPRODUCT($A$2:$G$2,'Des Matrix All Tasks All Resp'!C2077:I2077)</f>
        <v>-1.0671293456207582</v>
      </c>
      <c r="L2076" s="17">
        <f>SUMPRODUCT($A$2:$G$2,'Des Matrix All Tasks All Resp'!J2077:P2077)</f>
        <v>0.66584189037001906</v>
      </c>
      <c r="M2076" s="17">
        <f>SUMPRODUCT($A$2:$G$2,'Des Matrix All Tasks All Resp'!Q2077:W2077)</f>
        <v>-0.68125478487649804</v>
      </c>
      <c r="N2076" s="17">
        <f>SUMPRODUCT($A$2:$G$2,'Des Matrix All Tasks All Resp'!X2077:AD2077)</f>
        <v>-0.79214457067197641</v>
      </c>
      <c r="P2076" s="17">
        <v>173</v>
      </c>
      <c r="Q2076" s="17">
        <v>11</v>
      </c>
      <c r="R2076" s="17">
        <f t="shared" si="290"/>
        <v>0.3439945909823911</v>
      </c>
      <c r="S2076" s="17">
        <f t="shared" si="291"/>
        <v>1.9461282584821706</v>
      </c>
      <c r="T2076" s="17">
        <f t="shared" si="292"/>
        <v>0.50598169568907869</v>
      </c>
      <c r="U2076" s="17">
        <f t="shared" si="293"/>
        <v>0.45287253595681493</v>
      </c>
      <c r="W2076" s="17">
        <v>173</v>
      </c>
      <c r="X2076" s="17">
        <v>11</v>
      </c>
      <c r="Y2076" s="17">
        <f t="shared" si="294"/>
        <v>0.10587781396870258</v>
      </c>
      <c r="Z2076" s="17">
        <f t="shared" si="295"/>
        <v>0.59899722586439763</v>
      </c>
      <c r="AA2076" s="17">
        <f t="shared" si="296"/>
        <v>0.15573569251407005</v>
      </c>
      <c r="AB2076" s="17">
        <f t="shared" si="297"/>
        <v>0.1393892676528298</v>
      </c>
      <c r="AD2076" s="17">
        <v>173</v>
      </c>
      <c r="AE2076" s="17">
        <v>11</v>
      </c>
      <c r="AF2076" s="17">
        <f>SUMPRODUCT(Y2076:AB2076,'Coded Choice Data'!C2076:F2076)</f>
        <v>0.59899722586439763</v>
      </c>
      <c r="AG2076" s="17">
        <f t="shared" si="298"/>
        <v>-0.51249831215554631</v>
      </c>
    </row>
    <row r="2077" spans="9:33" x14ac:dyDescent="0.3">
      <c r="I2077" s="16">
        <v>173</v>
      </c>
      <c r="J2077" s="16">
        <v>12</v>
      </c>
      <c r="K2077" s="17">
        <f>SUMPRODUCT($A$2:$G$2,'Des Matrix All Tasks All Resp'!C2078:I2078)</f>
        <v>0.65706357561691719</v>
      </c>
      <c r="L2077" s="17">
        <f>SUMPRODUCT($A$2:$G$2,'Des Matrix All Tasks All Resp'!J2078:P2078)</f>
        <v>-0.8515711716844464</v>
      </c>
      <c r="M2077" s="17">
        <f>SUMPRODUCT($A$2:$G$2,'Des Matrix All Tasks All Resp'!Q2078:W2078)</f>
        <v>-0.69446976714678621</v>
      </c>
      <c r="N2077" s="17">
        <f>SUMPRODUCT($A$2:$G$2,'Des Matrix All Tasks All Resp'!X2078:AD2078)</f>
        <v>-0.79214457067197641</v>
      </c>
      <c r="P2077" s="17">
        <v>173</v>
      </c>
      <c r="Q2077" s="17">
        <v>12</v>
      </c>
      <c r="R2077" s="17">
        <f t="shared" si="290"/>
        <v>1.9291192963151294</v>
      </c>
      <c r="S2077" s="17">
        <f t="shared" si="291"/>
        <v>0.42674391698803016</v>
      </c>
      <c r="T2077" s="17">
        <f t="shared" si="292"/>
        <v>0.49933914382267025</v>
      </c>
      <c r="U2077" s="17">
        <f t="shared" si="293"/>
        <v>0.45287253595681493</v>
      </c>
      <c r="W2077" s="17">
        <v>173</v>
      </c>
      <c r="X2077" s="17">
        <v>12</v>
      </c>
      <c r="Y2077" s="17">
        <f t="shared" si="294"/>
        <v>0.58315466205103683</v>
      </c>
      <c r="Z2077" s="17">
        <f t="shared" si="295"/>
        <v>0.1290006819012392</v>
      </c>
      <c r="AA2077" s="17">
        <f t="shared" si="296"/>
        <v>0.15094553780109821</v>
      </c>
      <c r="AB2077" s="17">
        <f t="shared" si="297"/>
        <v>0.13689911824662579</v>
      </c>
      <c r="AD2077" s="17">
        <v>173</v>
      </c>
      <c r="AE2077" s="17">
        <v>12</v>
      </c>
      <c r="AF2077" s="17">
        <f>SUMPRODUCT(Y2077:AB2077,'Coded Choice Data'!C2077:F2077)</f>
        <v>0.13689911824662579</v>
      </c>
      <c r="AG2077" s="17">
        <f t="shared" si="298"/>
        <v>-1.9885109875658482</v>
      </c>
    </row>
    <row r="2078" spans="9:33" x14ac:dyDescent="0.3">
      <c r="I2078" s="16">
        <v>174</v>
      </c>
      <c r="J2078" s="16">
        <v>1</v>
      </c>
      <c r="K2078" s="17">
        <f>SUMPRODUCT($A$2:$G$2,'Des Matrix All Tasks All Resp'!C2079:I2079)</f>
        <v>-0.69446976714678621</v>
      </c>
      <c r="L2078" s="17">
        <f>SUMPRODUCT($A$2:$G$2,'Des Matrix All Tasks All Resp'!J2079:P2079)</f>
        <v>-1.1975725696168413</v>
      </c>
      <c r="M2078" s="17">
        <f>SUMPRODUCT($A$2:$G$2,'Des Matrix All Tasks All Resp'!Q2079:W2079)</f>
        <v>0.66584189037001906</v>
      </c>
      <c r="N2078" s="17">
        <f>SUMPRODUCT($A$2:$G$2,'Des Matrix All Tasks All Resp'!X2079:AD2079)</f>
        <v>-0.79214457067197641</v>
      </c>
      <c r="P2078" s="17">
        <v>174</v>
      </c>
      <c r="Q2078" s="17">
        <v>1</v>
      </c>
      <c r="R2078" s="17">
        <f t="shared" si="290"/>
        <v>0.49933914382267025</v>
      </c>
      <c r="S2078" s="17">
        <f t="shared" si="291"/>
        <v>0.30192622799302171</v>
      </c>
      <c r="T2078" s="17">
        <f t="shared" si="292"/>
        <v>1.9461282584821706</v>
      </c>
      <c r="U2078" s="17">
        <f t="shared" si="293"/>
        <v>0.45287253595681493</v>
      </c>
      <c r="W2078" s="17">
        <v>174</v>
      </c>
      <c r="X2078" s="17">
        <v>1</v>
      </c>
      <c r="Y2078" s="17">
        <f t="shared" si="294"/>
        <v>0.15603050430241394</v>
      </c>
      <c r="Z2078" s="17">
        <f t="shared" si="295"/>
        <v>9.4344098992981823E-2</v>
      </c>
      <c r="AA2078" s="17">
        <f t="shared" si="296"/>
        <v>0.60811449966355624</v>
      </c>
      <c r="AB2078" s="17">
        <f t="shared" si="297"/>
        <v>0.14151089704104794</v>
      </c>
      <c r="AD2078" s="17">
        <v>174</v>
      </c>
      <c r="AE2078" s="17">
        <v>1</v>
      </c>
      <c r="AF2078" s="17">
        <f>SUMPRODUCT(Y2078:AB2078,'Coded Choice Data'!C2078:F2078)</f>
        <v>0.60811449966355624</v>
      </c>
      <c r="AG2078" s="17">
        <f t="shared" si="298"/>
        <v>-0.49739209293123748</v>
      </c>
    </row>
    <row r="2079" spans="9:33" x14ac:dyDescent="0.3">
      <c r="I2079" s="16">
        <v>174</v>
      </c>
      <c r="J2079" s="16">
        <v>2</v>
      </c>
      <c r="K2079" s="17">
        <f>SUMPRODUCT($A$2:$G$2,'Des Matrix All Tasks All Resp'!C2080:I2080)</f>
        <v>-0.29981689164942416</v>
      </c>
      <c r="L2079" s="17">
        <f>SUMPRODUCT($A$2:$G$2,'Des Matrix All Tasks All Resp'!J2080:P2080)</f>
        <v>0.65706357561691719</v>
      </c>
      <c r="M2079" s="17">
        <f>SUMPRODUCT($A$2:$G$2,'Des Matrix All Tasks All Resp'!Q2080:W2080)</f>
        <v>-1.0671293456207582</v>
      </c>
      <c r="N2079" s="17">
        <f>SUMPRODUCT($A$2:$G$2,'Des Matrix All Tasks All Resp'!X2080:AD2080)</f>
        <v>-0.79214457067197641</v>
      </c>
      <c r="P2079" s="17">
        <v>174</v>
      </c>
      <c r="Q2079" s="17">
        <v>2</v>
      </c>
      <c r="R2079" s="17">
        <f t="shared" si="290"/>
        <v>0.74095388310426558</v>
      </c>
      <c r="S2079" s="17">
        <f t="shared" si="291"/>
        <v>1.9291192963151294</v>
      </c>
      <c r="T2079" s="17">
        <f t="shared" si="292"/>
        <v>0.3439945909823911</v>
      </c>
      <c r="U2079" s="17">
        <f t="shared" si="293"/>
        <v>0.45287253595681493</v>
      </c>
      <c r="W2079" s="17">
        <v>174</v>
      </c>
      <c r="X2079" s="17">
        <v>2</v>
      </c>
      <c r="Y2079" s="17">
        <f t="shared" si="294"/>
        <v>0.21371982717594143</v>
      </c>
      <c r="Z2079" s="17">
        <f t="shared" si="295"/>
        <v>0.55643279833142645</v>
      </c>
      <c r="AA2079" s="17">
        <f t="shared" si="296"/>
        <v>9.922137694481846E-2</v>
      </c>
      <c r="AB2079" s="17">
        <f t="shared" si="297"/>
        <v>0.13062599754781365</v>
      </c>
      <c r="AD2079" s="17">
        <v>174</v>
      </c>
      <c r="AE2079" s="17">
        <v>2</v>
      </c>
      <c r="AF2079" s="17">
        <f>SUMPRODUCT(Y2079:AB2079,'Coded Choice Data'!C2079:F2079)</f>
        <v>0.55643279833142645</v>
      </c>
      <c r="AG2079" s="17">
        <f t="shared" si="298"/>
        <v>-0.58620887327365379</v>
      </c>
    </row>
    <row r="2080" spans="9:33" x14ac:dyDescent="0.3">
      <c r="I2080" s="16">
        <v>174</v>
      </c>
      <c r="J2080" s="16">
        <v>3</v>
      </c>
      <c r="K2080" s="17">
        <f>SUMPRODUCT($A$2:$G$2,'Des Matrix All Tasks All Resp'!C2081:I2081)</f>
        <v>1.3392610796480227</v>
      </c>
      <c r="L2080" s="17">
        <f>SUMPRODUCT($A$2:$G$2,'Des Matrix All Tasks All Resp'!J2081:P2081)</f>
        <v>-0.68125478487649804</v>
      </c>
      <c r="M2080" s="17">
        <f>SUMPRODUCT($A$2:$G$2,'Des Matrix All Tasks All Resp'!Q2081:W2081)</f>
        <v>-0.8515711716844464</v>
      </c>
      <c r="N2080" s="17">
        <f>SUMPRODUCT($A$2:$G$2,'Des Matrix All Tasks All Resp'!X2081:AD2081)</f>
        <v>-0.79214457067197641</v>
      </c>
      <c r="P2080" s="17">
        <v>174</v>
      </c>
      <c r="Q2080" s="17">
        <v>3</v>
      </c>
      <c r="R2080" s="17">
        <f t="shared" si="290"/>
        <v>3.8162225787435333</v>
      </c>
      <c r="S2080" s="17">
        <f t="shared" si="291"/>
        <v>0.50598169568907869</v>
      </c>
      <c r="T2080" s="17">
        <f t="shared" si="292"/>
        <v>0.42674391698803016</v>
      </c>
      <c r="U2080" s="17">
        <f t="shared" si="293"/>
        <v>0.45287253595681493</v>
      </c>
      <c r="W2080" s="17">
        <v>174</v>
      </c>
      <c r="X2080" s="17">
        <v>3</v>
      </c>
      <c r="Y2080" s="17">
        <f t="shared" si="294"/>
        <v>0.73363208360075771</v>
      </c>
      <c r="Z2080" s="17">
        <f t="shared" si="295"/>
        <v>9.7270114101793301E-2</v>
      </c>
      <c r="AA2080" s="17">
        <f t="shared" si="296"/>
        <v>8.2037413312237836E-2</v>
      </c>
      <c r="AB2080" s="17">
        <f t="shared" si="297"/>
        <v>8.7060388985211054E-2</v>
      </c>
      <c r="AD2080" s="17">
        <v>174</v>
      </c>
      <c r="AE2080" s="17">
        <v>3</v>
      </c>
      <c r="AF2080" s="17">
        <f>SUMPRODUCT(Y2080:AB2080,'Coded Choice Data'!C2080:F2080)</f>
        <v>0.73363208360075771</v>
      </c>
      <c r="AG2080" s="17">
        <f t="shared" si="298"/>
        <v>-0.30974762453497645</v>
      </c>
    </row>
    <row r="2081" spans="9:33" x14ac:dyDescent="0.3">
      <c r="I2081" s="16">
        <v>174</v>
      </c>
      <c r="J2081" s="16">
        <v>4</v>
      </c>
      <c r="K2081" s="17">
        <f>SUMPRODUCT($A$2:$G$2,'Des Matrix All Tasks All Resp'!C2082:I2082)</f>
        <v>-0.8515711716844464</v>
      </c>
      <c r="L2081" s="17">
        <f>SUMPRODUCT($A$2:$G$2,'Des Matrix All Tasks All Resp'!J2082:P2082)</f>
        <v>-1.0671293456207582</v>
      </c>
      <c r="M2081" s="17">
        <f>SUMPRODUCT($A$2:$G$2,'Des Matrix All Tasks All Resp'!Q2082:W2082)</f>
        <v>-1.1975725696168413</v>
      </c>
      <c r="N2081" s="17">
        <f>SUMPRODUCT($A$2:$G$2,'Des Matrix All Tasks All Resp'!X2082:AD2082)</f>
        <v>-0.79214457067197641</v>
      </c>
      <c r="P2081" s="17">
        <v>174</v>
      </c>
      <c r="Q2081" s="17">
        <v>4</v>
      </c>
      <c r="R2081" s="17">
        <f t="shared" si="290"/>
        <v>0.42674391698803016</v>
      </c>
      <c r="S2081" s="17">
        <f t="shared" si="291"/>
        <v>0.3439945909823911</v>
      </c>
      <c r="T2081" s="17">
        <f t="shared" si="292"/>
        <v>0.30192622799302171</v>
      </c>
      <c r="U2081" s="17">
        <f t="shared" si="293"/>
        <v>0.45287253595681493</v>
      </c>
      <c r="W2081" s="17">
        <v>174</v>
      </c>
      <c r="X2081" s="17">
        <v>4</v>
      </c>
      <c r="Y2081" s="17">
        <f t="shared" si="294"/>
        <v>0.27973352394784146</v>
      </c>
      <c r="Z2081" s="17">
        <f t="shared" si="295"/>
        <v>0.22549078106062309</v>
      </c>
      <c r="AA2081" s="17">
        <f t="shared" si="296"/>
        <v>0.19791468458386108</v>
      </c>
      <c r="AB2081" s="17">
        <f t="shared" si="297"/>
        <v>0.29686101040767443</v>
      </c>
      <c r="AD2081" s="17">
        <v>174</v>
      </c>
      <c r="AE2081" s="17">
        <v>4</v>
      </c>
      <c r="AF2081" s="17">
        <f>SUMPRODUCT(Y2081:AB2081,'Coded Choice Data'!C2081:F2081)</f>
        <v>0.27973352394784146</v>
      </c>
      <c r="AG2081" s="17">
        <f t="shared" si="298"/>
        <v>-1.2739178291533244</v>
      </c>
    </row>
    <row r="2082" spans="9:33" x14ac:dyDescent="0.3">
      <c r="I2082" s="16">
        <v>174</v>
      </c>
      <c r="J2082" s="16">
        <v>5</v>
      </c>
      <c r="K2082" s="17">
        <f>SUMPRODUCT($A$2:$G$2,'Des Matrix All Tasks All Resp'!C2083:I2083)</f>
        <v>1.3392610796480227</v>
      </c>
      <c r="L2082" s="17">
        <f>SUMPRODUCT($A$2:$G$2,'Des Matrix All Tasks All Resp'!J2083:P2083)</f>
        <v>0.65706357561691719</v>
      </c>
      <c r="M2082" s="17">
        <f>SUMPRODUCT($A$2:$G$2,'Des Matrix All Tasks All Resp'!Q2083:W2083)</f>
        <v>0.66584189037001906</v>
      </c>
      <c r="N2082" s="17">
        <f>SUMPRODUCT($A$2:$G$2,'Des Matrix All Tasks All Resp'!X2083:AD2083)</f>
        <v>-0.79214457067197641</v>
      </c>
      <c r="P2082" s="17">
        <v>174</v>
      </c>
      <c r="Q2082" s="17">
        <v>5</v>
      </c>
      <c r="R2082" s="17">
        <f t="shared" si="290"/>
        <v>3.8162225787435333</v>
      </c>
      <c r="S2082" s="17">
        <f t="shared" si="291"/>
        <v>1.9291192963151294</v>
      </c>
      <c r="T2082" s="17">
        <f t="shared" si="292"/>
        <v>1.9461282584821706</v>
      </c>
      <c r="U2082" s="17">
        <f t="shared" si="293"/>
        <v>0.45287253595681493</v>
      </c>
      <c r="W2082" s="17">
        <v>174</v>
      </c>
      <c r="X2082" s="17">
        <v>5</v>
      </c>
      <c r="Y2082" s="17">
        <f t="shared" si="294"/>
        <v>0.46857342987741968</v>
      </c>
      <c r="Z2082" s="17">
        <f t="shared" si="295"/>
        <v>0.23686617503707263</v>
      </c>
      <c r="AA2082" s="17">
        <f t="shared" si="296"/>
        <v>0.23895461395194584</v>
      </c>
      <c r="AB2082" s="17">
        <f t="shared" si="297"/>
        <v>5.5605781133561828E-2</v>
      </c>
      <c r="AD2082" s="17">
        <v>174</v>
      </c>
      <c r="AE2082" s="17">
        <v>5</v>
      </c>
      <c r="AF2082" s="17">
        <f>SUMPRODUCT(Y2082:AB2082,'Coded Choice Data'!C2082:F2082)</f>
        <v>0.23686617503707263</v>
      </c>
      <c r="AG2082" s="17">
        <f t="shared" si="298"/>
        <v>-1.4402599596196284</v>
      </c>
    </row>
    <row r="2083" spans="9:33" x14ac:dyDescent="0.3">
      <c r="I2083" s="16">
        <v>174</v>
      </c>
      <c r="J2083" s="16">
        <v>6</v>
      </c>
      <c r="K2083" s="17">
        <f>SUMPRODUCT($A$2:$G$2,'Des Matrix All Tasks All Resp'!C2084:I2084)</f>
        <v>-0.68125478487649804</v>
      </c>
      <c r="L2083" s="17">
        <f>SUMPRODUCT($A$2:$G$2,'Des Matrix All Tasks All Resp'!J2084:P2084)</f>
        <v>-0.29981689164942416</v>
      </c>
      <c r="M2083" s="17">
        <f>SUMPRODUCT($A$2:$G$2,'Des Matrix All Tasks All Resp'!Q2084:W2084)</f>
        <v>-0.69446976714678621</v>
      </c>
      <c r="N2083" s="17">
        <f>SUMPRODUCT($A$2:$G$2,'Des Matrix All Tasks All Resp'!X2084:AD2084)</f>
        <v>-0.79214457067197641</v>
      </c>
      <c r="P2083" s="17">
        <v>174</v>
      </c>
      <c r="Q2083" s="17">
        <v>6</v>
      </c>
      <c r="R2083" s="17">
        <f t="shared" si="290"/>
        <v>0.50598169568907869</v>
      </c>
      <c r="S2083" s="17">
        <f t="shared" si="291"/>
        <v>0.74095388310426558</v>
      </c>
      <c r="T2083" s="17">
        <f t="shared" si="292"/>
        <v>0.49933914382267025</v>
      </c>
      <c r="U2083" s="17">
        <f t="shared" si="293"/>
        <v>0.45287253595681493</v>
      </c>
      <c r="W2083" s="17">
        <v>174</v>
      </c>
      <c r="X2083" s="17">
        <v>6</v>
      </c>
      <c r="Y2083" s="17">
        <f t="shared" si="294"/>
        <v>0.23008086144146769</v>
      </c>
      <c r="Z2083" s="17">
        <f t="shared" si="295"/>
        <v>0.33692781609591671</v>
      </c>
      <c r="AA2083" s="17">
        <f t="shared" si="296"/>
        <v>0.22706034890393112</v>
      </c>
      <c r="AB2083" s="17">
        <f t="shared" si="297"/>
        <v>0.20593097355868456</v>
      </c>
      <c r="AD2083" s="17">
        <v>174</v>
      </c>
      <c r="AE2083" s="17">
        <v>6</v>
      </c>
      <c r="AF2083" s="17">
        <f>SUMPRODUCT(Y2083:AB2083,'Coded Choice Data'!C2083:F2083)</f>
        <v>0.23008086144146769</v>
      </c>
      <c r="AG2083" s="17">
        <f t="shared" si="298"/>
        <v>-1.4693244603610727</v>
      </c>
    </row>
    <row r="2084" spans="9:33" x14ac:dyDescent="0.3">
      <c r="I2084" s="16">
        <v>174</v>
      </c>
      <c r="J2084" s="16">
        <v>7</v>
      </c>
      <c r="K2084" s="17">
        <f>SUMPRODUCT($A$2:$G$2,'Des Matrix All Tasks All Resp'!C2085:I2085)</f>
        <v>0.66584189037001906</v>
      </c>
      <c r="L2084" s="17">
        <f>SUMPRODUCT($A$2:$G$2,'Des Matrix All Tasks All Resp'!J2085:P2085)</f>
        <v>-0.8515711716844464</v>
      </c>
      <c r="M2084" s="17">
        <f>SUMPRODUCT($A$2:$G$2,'Des Matrix All Tasks All Resp'!Q2085:W2085)</f>
        <v>-0.29981689164942416</v>
      </c>
      <c r="N2084" s="17">
        <f>SUMPRODUCT($A$2:$G$2,'Des Matrix All Tasks All Resp'!X2085:AD2085)</f>
        <v>-0.79214457067197641</v>
      </c>
      <c r="P2084" s="17">
        <v>174</v>
      </c>
      <c r="Q2084" s="17">
        <v>7</v>
      </c>
      <c r="R2084" s="17">
        <f t="shared" si="290"/>
        <v>1.9461282584821706</v>
      </c>
      <c r="S2084" s="17">
        <f t="shared" si="291"/>
        <v>0.42674391698803016</v>
      </c>
      <c r="T2084" s="17">
        <f t="shared" si="292"/>
        <v>0.74095388310426558</v>
      </c>
      <c r="U2084" s="17">
        <f t="shared" si="293"/>
        <v>0.45287253595681493</v>
      </c>
      <c r="W2084" s="17">
        <v>174</v>
      </c>
      <c r="X2084" s="17">
        <v>7</v>
      </c>
      <c r="Y2084" s="17">
        <f t="shared" si="294"/>
        <v>0.54563855254439342</v>
      </c>
      <c r="Z2084" s="17">
        <f t="shared" si="295"/>
        <v>0.1196467561465229</v>
      </c>
      <c r="AA2084" s="17">
        <f t="shared" si="296"/>
        <v>0.20774221972115875</v>
      </c>
      <c r="AB2084" s="17">
        <f t="shared" si="297"/>
        <v>0.12697247158792493</v>
      </c>
      <c r="AD2084" s="17">
        <v>174</v>
      </c>
      <c r="AE2084" s="17">
        <v>7</v>
      </c>
      <c r="AF2084" s="17">
        <f>SUMPRODUCT(Y2084:AB2084,'Coded Choice Data'!C2084:F2084)</f>
        <v>0.54563855254439342</v>
      </c>
      <c r="AG2084" s="17">
        <f t="shared" si="298"/>
        <v>-0.60579851412740759</v>
      </c>
    </row>
    <row r="2085" spans="9:33" x14ac:dyDescent="0.3">
      <c r="I2085" s="16">
        <v>174</v>
      </c>
      <c r="J2085" s="16">
        <v>8</v>
      </c>
      <c r="K2085" s="17">
        <f>SUMPRODUCT($A$2:$G$2,'Des Matrix All Tasks All Resp'!C2086:I2086)</f>
        <v>-1.1975725696168413</v>
      </c>
      <c r="L2085" s="17">
        <f>SUMPRODUCT($A$2:$G$2,'Des Matrix All Tasks All Resp'!J2086:P2086)</f>
        <v>-0.68125478487649804</v>
      </c>
      <c r="M2085" s="17">
        <f>SUMPRODUCT($A$2:$G$2,'Des Matrix All Tasks All Resp'!Q2086:W2086)</f>
        <v>0.65706357561691719</v>
      </c>
      <c r="N2085" s="17">
        <f>SUMPRODUCT($A$2:$G$2,'Des Matrix All Tasks All Resp'!X2086:AD2086)</f>
        <v>-0.79214457067197641</v>
      </c>
      <c r="P2085" s="17">
        <v>174</v>
      </c>
      <c r="Q2085" s="17">
        <v>8</v>
      </c>
      <c r="R2085" s="17">
        <f t="shared" si="290"/>
        <v>0.30192622799302171</v>
      </c>
      <c r="S2085" s="17">
        <f t="shared" si="291"/>
        <v>0.50598169568907869</v>
      </c>
      <c r="T2085" s="17">
        <f t="shared" si="292"/>
        <v>1.9291192963151294</v>
      </c>
      <c r="U2085" s="17">
        <f t="shared" si="293"/>
        <v>0.45287253595681493</v>
      </c>
      <c r="W2085" s="17">
        <v>174</v>
      </c>
      <c r="X2085" s="17">
        <v>8</v>
      </c>
      <c r="Y2085" s="17">
        <f t="shared" si="294"/>
        <v>9.4650694721508805E-2</v>
      </c>
      <c r="Z2085" s="17">
        <f t="shared" si="295"/>
        <v>0.15861993617343256</v>
      </c>
      <c r="AA2085" s="17">
        <f t="shared" si="296"/>
        <v>0.60475859553716993</v>
      </c>
      <c r="AB2085" s="17">
        <f t="shared" si="297"/>
        <v>0.14197077356788865</v>
      </c>
      <c r="AD2085" s="17">
        <v>174</v>
      </c>
      <c r="AE2085" s="17">
        <v>8</v>
      </c>
      <c r="AF2085" s="17">
        <f>SUMPRODUCT(Y2085:AB2085,'Coded Choice Data'!C2085:F2085)</f>
        <v>0.15861993617343256</v>
      </c>
      <c r="AG2085" s="17">
        <f t="shared" si="298"/>
        <v>-1.8412442767136756</v>
      </c>
    </row>
    <row r="2086" spans="9:33" x14ac:dyDescent="0.3">
      <c r="I2086" s="16">
        <v>174</v>
      </c>
      <c r="J2086" s="16">
        <v>9</v>
      </c>
      <c r="K2086" s="17">
        <f>SUMPRODUCT($A$2:$G$2,'Des Matrix All Tasks All Resp'!C2087:I2087)</f>
        <v>-1.0671293456207582</v>
      </c>
      <c r="L2086" s="17">
        <f>SUMPRODUCT($A$2:$G$2,'Des Matrix All Tasks All Resp'!J2087:P2087)</f>
        <v>-0.69446976714678621</v>
      </c>
      <c r="M2086" s="17">
        <f>SUMPRODUCT($A$2:$G$2,'Des Matrix All Tasks All Resp'!Q2087:W2087)</f>
        <v>1.3392610796480227</v>
      </c>
      <c r="N2086" s="17">
        <f>SUMPRODUCT($A$2:$G$2,'Des Matrix All Tasks All Resp'!X2087:AD2087)</f>
        <v>-0.79214457067197641</v>
      </c>
      <c r="P2086" s="17">
        <v>174</v>
      </c>
      <c r="Q2086" s="17">
        <v>9</v>
      </c>
      <c r="R2086" s="17">
        <f t="shared" si="290"/>
        <v>0.3439945909823911</v>
      </c>
      <c r="S2086" s="17">
        <f t="shared" si="291"/>
        <v>0.49933914382267025</v>
      </c>
      <c r="T2086" s="17">
        <f t="shared" si="292"/>
        <v>3.8162225787435333</v>
      </c>
      <c r="U2086" s="17">
        <f t="shared" si="293"/>
        <v>0.45287253595681493</v>
      </c>
      <c r="W2086" s="17">
        <v>174</v>
      </c>
      <c r="X2086" s="17">
        <v>9</v>
      </c>
      <c r="Y2086" s="17">
        <f t="shared" si="294"/>
        <v>6.7285941987372616E-2</v>
      </c>
      <c r="Z2086" s="17">
        <f t="shared" si="295"/>
        <v>9.7671607473026778E-2</v>
      </c>
      <c r="AA2086" s="17">
        <f t="shared" si="296"/>
        <v>0.7464597926116322</v>
      </c>
      <c r="AB2086" s="17">
        <f t="shared" si="297"/>
        <v>8.8582657927968433E-2</v>
      </c>
      <c r="AD2086" s="17">
        <v>174</v>
      </c>
      <c r="AE2086" s="17">
        <v>9</v>
      </c>
      <c r="AF2086" s="17">
        <f>SUMPRODUCT(Y2086:AB2086,'Coded Choice Data'!C2086:F2086)</f>
        <v>0.7464597926116322</v>
      </c>
      <c r="AG2086" s="17">
        <f t="shared" si="298"/>
        <v>-0.29241352465689846</v>
      </c>
    </row>
    <row r="2087" spans="9:33" x14ac:dyDescent="0.3">
      <c r="I2087" s="16">
        <v>174</v>
      </c>
      <c r="J2087" s="16">
        <v>10</v>
      </c>
      <c r="K2087" s="17">
        <f>SUMPRODUCT($A$2:$G$2,'Des Matrix All Tasks All Resp'!C2088:I2088)</f>
        <v>-0.29981689164942416</v>
      </c>
      <c r="L2087" s="17">
        <f>SUMPRODUCT($A$2:$G$2,'Des Matrix All Tasks All Resp'!J2088:P2088)</f>
        <v>1.3392610796480227</v>
      </c>
      <c r="M2087" s="17">
        <f>SUMPRODUCT($A$2:$G$2,'Des Matrix All Tasks All Resp'!Q2088:W2088)</f>
        <v>-1.1975725696168413</v>
      </c>
      <c r="N2087" s="17">
        <f>SUMPRODUCT($A$2:$G$2,'Des Matrix All Tasks All Resp'!X2088:AD2088)</f>
        <v>-0.79214457067197641</v>
      </c>
      <c r="P2087" s="17">
        <v>174</v>
      </c>
      <c r="Q2087" s="17">
        <v>10</v>
      </c>
      <c r="R2087" s="17">
        <f t="shared" si="290"/>
        <v>0.74095388310426558</v>
      </c>
      <c r="S2087" s="17">
        <f t="shared" si="291"/>
        <v>3.8162225787435333</v>
      </c>
      <c r="T2087" s="17">
        <f t="shared" si="292"/>
        <v>0.30192622799302171</v>
      </c>
      <c r="U2087" s="17">
        <f t="shared" si="293"/>
        <v>0.45287253595681493</v>
      </c>
      <c r="W2087" s="17">
        <v>174</v>
      </c>
      <c r="X2087" s="17">
        <v>10</v>
      </c>
      <c r="Y2087" s="17">
        <f t="shared" si="294"/>
        <v>0.13948745082729661</v>
      </c>
      <c r="Z2087" s="17">
        <f t="shared" si="295"/>
        <v>0.71841874566922448</v>
      </c>
      <c r="AA2087" s="17">
        <f t="shared" si="296"/>
        <v>5.6838786921805544E-2</v>
      </c>
      <c r="AB2087" s="17">
        <f t="shared" si="297"/>
        <v>8.525501658167324E-2</v>
      </c>
      <c r="AD2087" s="17">
        <v>174</v>
      </c>
      <c r="AE2087" s="17">
        <v>10</v>
      </c>
      <c r="AF2087" s="17">
        <f>SUMPRODUCT(Y2087:AB2087,'Coded Choice Data'!C2087:F2087)</f>
        <v>0.71841874566922448</v>
      </c>
      <c r="AG2087" s="17">
        <f t="shared" si="298"/>
        <v>-0.33070266869701831</v>
      </c>
    </row>
    <row r="2088" spans="9:33" x14ac:dyDescent="0.3">
      <c r="I2088" s="16">
        <v>174</v>
      </c>
      <c r="J2088" s="16">
        <v>11</v>
      </c>
      <c r="K2088" s="17">
        <f>SUMPRODUCT($A$2:$G$2,'Des Matrix All Tasks All Resp'!C2089:I2089)</f>
        <v>-1.0671293456207582</v>
      </c>
      <c r="L2088" s="17">
        <f>SUMPRODUCT($A$2:$G$2,'Des Matrix All Tasks All Resp'!J2089:P2089)</f>
        <v>0.66584189037001906</v>
      </c>
      <c r="M2088" s="17">
        <f>SUMPRODUCT($A$2:$G$2,'Des Matrix All Tasks All Resp'!Q2089:W2089)</f>
        <v>-0.68125478487649804</v>
      </c>
      <c r="N2088" s="17">
        <f>SUMPRODUCT($A$2:$G$2,'Des Matrix All Tasks All Resp'!X2089:AD2089)</f>
        <v>-0.79214457067197641</v>
      </c>
      <c r="P2088" s="17">
        <v>174</v>
      </c>
      <c r="Q2088" s="17">
        <v>11</v>
      </c>
      <c r="R2088" s="17">
        <f t="shared" si="290"/>
        <v>0.3439945909823911</v>
      </c>
      <c r="S2088" s="17">
        <f t="shared" si="291"/>
        <v>1.9461282584821706</v>
      </c>
      <c r="T2088" s="17">
        <f t="shared" si="292"/>
        <v>0.50598169568907869</v>
      </c>
      <c r="U2088" s="17">
        <f t="shared" si="293"/>
        <v>0.45287253595681493</v>
      </c>
      <c r="W2088" s="17">
        <v>174</v>
      </c>
      <c r="X2088" s="17">
        <v>11</v>
      </c>
      <c r="Y2088" s="17">
        <f t="shared" si="294"/>
        <v>0.10587781396870258</v>
      </c>
      <c r="Z2088" s="17">
        <f t="shared" si="295"/>
        <v>0.59899722586439763</v>
      </c>
      <c r="AA2088" s="17">
        <f t="shared" si="296"/>
        <v>0.15573569251407005</v>
      </c>
      <c r="AB2088" s="17">
        <f t="shared" si="297"/>
        <v>0.1393892676528298</v>
      </c>
      <c r="AD2088" s="17">
        <v>174</v>
      </c>
      <c r="AE2088" s="17">
        <v>11</v>
      </c>
      <c r="AF2088" s="17">
        <f>SUMPRODUCT(Y2088:AB2088,'Coded Choice Data'!C2088:F2088)</f>
        <v>0.59899722586439763</v>
      </c>
      <c r="AG2088" s="17">
        <f t="shared" si="298"/>
        <v>-0.51249831215554631</v>
      </c>
    </row>
    <row r="2089" spans="9:33" x14ac:dyDescent="0.3">
      <c r="I2089" s="16">
        <v>174</v>
      </c>
      <c r="J2089" s="16">
        <v>12</v>
      </c>
      <c r="K2089" s="17">
        <f>SUMPRODUCT($A$2:$G$2,'Des Matrix All Tasks All Resp'!C2090:I2090)</f>
        <v>0.65706357561691719</v>
      </c>
      <c r="L2089" s="17">
        <f>SUMPRODUCT($A$2:$G$2,'Des Matrix All Tasks All Resp'!J2090:P2090)</f>
        <v>-0.8515711716844464</v>
      </c>
      <c r="M2089" s="17">
        <f>SUMPRODUCT($A$2:$G$2,'Des Matrix All Tasks All Resp'!Q2090:W2090)</f>
        <v>-0.69446976714678621</v>
      </c>
      <c r="N2089" s="17">
        <f>SUMPRODUCT($A$2:$G$2,'Des Matrix All Tasks All Resp'!X2090:AD2090)</f>
        <v>-0.79214457067197641</v>
      </c>
      <c r="P2089" s="17">
        <v>174</v>
      </c>
      <c r="Q2089" s="17">
        <v>12</v>
      </c>
      <c r="R2089" s="17">
        <f t="shared" si="290"/>
        <v>1.9291192963151294</v>
      </c>
      <c r="S2089" s="17">
        <f t="shared" si="291"/>
        <v>0.42674391698803016</v>
      </c>
      <c r="T2089" s="17">
        <f t="shared" si="292"/>
        <v>0.49933914382267025</v>
      </c>
      <c r="U2089" s="17">
        <f t="shared" si="293"/>
        <v>0.45287253595681493</v>
      </c>
      <c r="W2089" s="17">
        <v>174</v>
      </c>
      <c r="X2089" s="17">
        <v>12</v>
      </c>
      <c r="Y2089" s="17">
        <f t="shared" si="294"/>
        <v>0.58315466205103683</v>
      </c>
      <c r="Z2089" s="17">
        <f t="shared" si="295"/>
        <v>0.1290006819012392</v>
      </c>
      <c r="AA2089" s="17">
        <f t="shared" si="296"/>
        <v>0.15094553780109821</v>
      </c>
      <c r="AB2089" s="17">
        <f t="shared" si="297"/>
        <v>0.13689911824662579</v>
      </c>
      <c r="AD2089" s="17">
        <v>174</v>
      </c>
      <c r="AE2089" s="17">
        <v>12</v>
      </c>
      <c r="AF2089" s="17">
        <f>SUMPRODUCT(Y2089:AB2089,'Coded Choice Data'!C2089:F2089)</f>
        <v>0.58315466205103683</v>
      </c>
      <c r="AG2089" s="17">
        <f t="shared" si="298"/>
        <v>-0.53930284127695449</v>
      </c>
    </row>
    <row r="2090" spans="9:33" x14ac:dyDescent="0.3">
      <c r="I2090" s="16">
        <v>175</v>
      </c>
      <c r="J2090" s="16">
        <v>1</v>
      </c>
      <c r="K2090" s="17">
        <f>SUMPRODUCT($A$2:$G$2,'Des Matrix All Tasks All Resp'!C2091:I2091)</f>
        <v>-0.69446976714678621</v>
      </c>
      <c r="L2090" s="17">
        <f>SUMPRODUCT($A$2:$G$2,'Des Matrix All Tasks All Resp'!J2091:P2091)</f>
        <v>-1.1975725696168413</v>
      </c>
      <c r="M2090" s="17">
        <f>SUMPRODUCT($A$2:$G$2,'Des Matrix All Tasks All Resp'!Q2091:W2091)</f>
        <v>0.66584189037001906</v>
      </c>
      <c r="N2090" s="17">
        <f>SUMPRODUCT($A$2:$G$2,'Des Matrix All Tasks All Resp'!X2091:AD2091)</f>
        <v>-0.79214457067197641</v>
      </c>
      <c r="P2090" s="17">
        <v>175</v>
      </c>
      <c r="Q2090" s="17">
        <v>1</v>
      </c>
      <c r="R2090" s="17">
        <f t="shared" si="290"/>
        <v>0.49933914382267025</v>
      </c>
      <c r="S2090" s="17">
        <f t="shared" si="291"/>
        <v>0.30192622799302171</v>
      </c>
      <c r="T2090" s="17">
        <f t="shared" si="292"/>
        <v>1.9461282584821706</v>
      </c>
      <c r="U2090" s="17">
        <f t="shared" si="293"/>
        <v>0.45287253595681493</v>
      </c>
      <c r="W2090" s="17">
        <v>175</v>
      </c>
      <c r="X2090" s="17">
        <v>1</v>
      </c>
      <c r="Y2090" s="17">
        <f t="shared" si="294"/>
        <v>0.15603050430241394</v>
      </c>
      <c r="Z2090" s="17">
        <f t="shared" si="295"/>
        <v>9.4344098992981823E-2</v>
      </c>
      <c r="AA2090" s="17">
        <f t="shared" si="296"/>
        <v>0.60811449966355624</v>
      </c>
      <c r="AB2090" s="17">
        <f t="shared" si="297"/>
        <v>0.14151089704104794</v>
      </c>
      <c r="AD2090" s="17">
        <v>175</v>
      </c>
      <c r="AE2090" s="17">
        <v>1</v>
      </c>
      <c r="AF2090" s="17">
        <f>SUMPRODUCT(Y2090:AB2090,'Coded Choice Data'!C2090:F2090)</f>
        <v>0.60811449966355624</v>
      </c>
      <c r="AG2090" s="17">
        <f t="shared" si="298"/>
        <v>-0.49739209293123748</v>
      </c>
    </row>
    <row r="2091" spans="9:33" x14ac:dyDescent="0.3">
      <c r="I2091" s="16">
        <v>175</v>
      </c>
      <c r="J2091" s="16">
        <v>2</v>
      </c>
      <c r="K2091" s="17">
        <f>SUMPRODUCT($A$2:$G$2,'Des Matrix All Tasks All Resp'!C2092:I2092)</f>
        <v>-0.29981689164942416</v>
      </c>
      <c r="L2091" s="17">
        <f>SUMPRODUCT($A$2:$G$2,'Des Matrix All Tasks All Resp'!J2092:P2092)</f>
        <v>0.65706357561691719</v>
      </c>
      <c r="M2091" s="17">
        <f>SUMPRODUCT($A$2:$G$2,'Des Matrix All Tasks All Resp'!Q2092:W2092)</f>
        <v>-1.0671293456207582</v>
      </c>
      <c r="N2091" s="17">
        <f>SUMPRODUCT($A$2:$G$2,'Des Matrix All Tasks All Resp'!X2092:AD2092)</f>
        <v>-0.79214457067197641</v>
      </c>
      <c r="P2091" s="17">
        <v>175</v>
      </c>
      <c r="Q2091" s="17">
        <v>2</v>
      </c>
      <c r="R2091" s="17">
        <f t="shared" si="290"/>
        <v>0.74095388310426558</v>
      </c>
      <c r="S2091" s="17">
        <f t="shared" si="291"/>
        <v>1.9291192963151294</v>
      </c>
      <c r="T2091" s="17">
        <f t="shared" si="292"/>
        <v>0.3439945909823911</v>
      </c>
      <c r="U2091" s="17">
        <f t="shared" si="293"/>
        <v>0.45287253595681493</v>
      </c>
      <c r="W2091" s="17">
        <v>175</v>
      </c>
      <c r="X2091" s="17">
        <v>2</v>
      </c>
      <c r="Y2091" s="17">
        <f t="shared" si="294"/>
        <v>0.21371982717594143</v>
      </c>
      <c r="Z2091" s="17">
        <f t="shared" si="295"/>
        <v>0.55643279833142645</v>
      </c>
      <c r="AA2091" s="17">
        <f t="shared" si="296"/>
        <v>9.922137694481846E-2</v>
      </c>
      <c r="AB2091" s="17">
        <f t="shared" si="297"/>
        <v>0.13062599754781365</v>
      </c>
      <c r="AD2091" s="17">
        <v>175</v>
      </c>
      <c r="AE2091" s="17">
        <v>2</v>
      </c>
      <c r="AF2091" s="17">
        <f>SUMPRODUCT(Y2091:AB2091,'Coded Choice Data'!C2091:F2091)</f>
        <v>0.55643279833142645</v>
      </c>
      <c r="AG2091" s="17">
        <f t="shared" si="298"/>
        <v>-0.58620887327365379</v>
      </c>
    </row>
    <row r="2092" spans="9:33" x14ac:dyDescent="0.3">
      <c r="I2092" s="16">
        <v>175</v>
      </c>
      <c r="J2092" s="16">
        <v>3</v>
      </c>
      <c r="K2092" s="17">
        <f>SUMPRODUCT($A$2:$G$2,'Des Matrix All Tasks All Resp'!C2093:I2093)</f>
        <v>1.3392610796480227</v>
      </c>
      <c r="L2092" s="17">
        <f>SUMPRODUCT($A$2:$G$2,'Des Matrix All Tasks All Resp'!J2093:P2093)</f>
        <v>-0.68125478487649804</v>
      </c>
      <c r="M2092" s="17">
        <f>SUMPRODUCT($A$2:$G$2,'Des Matrix All Tasks All Resp'!Q2093:W2093)</f>
        <v>-0.8515711716844464</v>
      </c>
      <c r="N2092" s="17">
        <f>SUMPRODUCT($A$2:$G$2,'Des Matrix All Tasks All Resp'!X2093:AD2093)</f>
        <v>-0.79214457067197641</v>
      </c>
      <c r="P2092" s="17">
        <v>175</v>
      </c>
      <c r="Q2092" s="17">
        <v>3</v>
      </c>
      <c r="R2092" s="17">
        <f t="shared" si="290"/>
        <v>3.8162225787435333</v>
      </c>
      <c r="S2092" s="17">
        <f t="shared" si="291"/>
        <v>0.50598169568907869</v>
      </c>
      <c r="T2092" s="17">
        <f t="shared" si="292"/>
        <v>0.42674391698803016</v>
      </c>
      <c r="U2092" s="17">
        <f t="shared" si="293"/>
        <v>0.45287253595681493</v>
      </c>
      <c r="W2092" s="17">
        <v>175</v>
      </c>
      <c r="X2092" s="17">
        <v>3</v>
      </c>
      <c r="Y2092" s="17">
        <f t="shared" si="294"/>
        <v>0.73363208360075771</v>
      </c>
      <c r="Z2092" s="17">
        <f t="shared" si="295"/>
        <v>9.7270114101793301E-2</v>
      </c>
      <c r="AA2092" s="17">
        <f t="shared" si="296"/>
        <v>8.2037413312237836E-2</v>
      </c>
      <c r="AB2092" s="17">
        <f t="shared" si="297"/>
        <v>8.7060388985211054E-2</v>
      </c>
      <c r="AD2092" s="17">
        <v>175</v>
      </c>
      <c r="AE2092" s="17">
        <v>3</v>
      </c>
      <c r="AF2092" s="17">
        <f>SUMPRODUCT(Y2092:AB2092,'Coded Choice Data'!C2092:F2092)</f>
        <v>0.73363208360075771</v>
      </c>
      <c r="AG2092" s="17">
        <f t="shared" si="298"/>
        <v>-0.30974762453497645</v>
      </c>
    </row>
    <row r="2093" spans="9:33" x14ac:dyDescent="0.3">
      <c r="I2093" s="16">
        <v>175</v>
      </c>
      <c r="J2093" s="16">
        <v>4</v>
      </c>
      <c r="K2093" s="17">
        <f>SUMPRODUCT($A$2:$G$2,'Des Matrix All Tasks All Resp'!C2094:I2094)</f>
        <v>-0.8515711716844464</v>
      </c>
      <c r="L2093" s="17">
        <f>SUMPRODUCT($A$2:$G$2,'Des Matrix All Tasks All Resp'!J2094:P2094)</f>
        <v>-1.0671293456207582</v>
      </c>
      <c r="M2093" s="17">
        <f>SUMPRODUCT($A$2:$G$2,'Des Matrix All Tasks All Resp'!Q2094:W2094)</f>
        <v>-1.1975725696168413</v>
      </c>
      <c r="N2093" s="17">
        <f>SUMPRODUCT($A$2:$G$2,'Des Matrix All Tasks All Resp'!X2094:AD2094)</f>
        <v>-0.79214457067197641</v>
      </c>
      <c r="P2093" s="17">
        <v>175</v>
      </c>
      <c r="Q2093" s="17">
        <v>4</v>
      </c>
      <c r="R2093" s="17">
        <f t="shared" si="290"/>
        <v>0.42674391698803016</v>
      </c>
      <c r="S2093" s="17">
        <f t="shared" si="291"/>
        <v>0.3439945909823911</v>
      </c>
      <c r="T2093" s="17">
        <f t="shared" si="292"/>
        <v>0.30192622799302171</v>
      </c>
      <c r="U2093" s="17">
        <f t="shared" si="293"/>
        <v>0.45287253595681493</v>
      </c>
      <c r="W2093" s="17">
        <v>175</v>
      </c>
      <c r="X2093" s="17">
        <v>4</v>
      </c>
      <c r="Y2093" s="17">
        <f t="shared" si="294"/>
        <v>0.27973352394784146</v>
      </c>
      <c r="Z2093" s="17">
        <f t="shared" si="295"/>
        <v>0.22549078106062309</v>
      </c>
      <c r="AA2093" s="17">
        <f t="shared" si="296"/>
        <v>0.19791468458386108</v>
      </c>
      <c r="AB2093" s="17">
        <f t="shared" si="297"/>
        <v>0.29686101040767443</v>
      </c>
      <c r="AD2093" s="17">
        <v>175</v>
      </c>
      <c r="AE2093" s="17">
        <v>4</v>
      </c>
      <c r="AF2093" s="17">
        <f>SUMPRODUCT(Y2093:AB2093,'Coded Choice Data'!C2093:F2093)</f>
        <v>0.29686101040767443</v>
      </c>
      <c r="AG2093" s="17">
        <f t="shared" si="298"/>
        <v>-1.2144912281408544</v>
      </c>
    </row>
    <row r="2094" spans="9:33" x14ac:dyDescent="0.3">
      <c r="I2094" s="16">
        <v>175</v>
      </c>
      <c r="J2094" s="16">
        <v>5</v>
      </c>
      <c r="K2094" s="17">
        <f>SUMPRODUCT($A$2:$G$2,'Des Matrix All Tasks All Resp'!C2095:I2095)</f>
        <v>1.3392610796480227</v>
      </c>
      <c r="L2094" s="17">
        <f>SUMPRODUCT($A$2:$G$2,'Des Matrix All Tasks All Resp'!J2095:P2095)</f>
        <v>0.65706357561691719</v>
      </c>
      <c r="M2094" s="17">
        <f>SUMPRODUCT($A$2:$G$2,'Des Matrix All Tasks All Resp'!Q2095:W2095)</f>
        <v>0.66584189037001906</v>
      </c>
      <c r="N2094" s="17">
        <f>SUMPRODUCT($A$2:$G$2,'Des Matrix All Tasks All Resp'!X2095:AD2095)</f>
        <v>-0.79214457067197641</v>
      </c>
      <c r="P2094" s="17">
        <v>175</v>
      </c>
      <c r="Q2094" s="17">
        <v>5</v>
      </c>
      <c r="R2094" s="17">
        <f t="shared" si="290"/>
        <v>3.8162225787435333</v>
      </c>
      <c r="S2094" s="17">
        <f t="shared" si="291"/>
        <v>1.9291192963151294</v>
      </c>
      <c r="T2094" s="17">
        <f t="shared" si="292"/>
        <v>1.9461282584821706</v>
      </c>
      <c r="U2094" s="17">
        <f t="shared" si="293"/>
        <v>0.45287253595681493</v>
      </c>
      <c r="W2094" s="17">
        <v>175</v>
      </c>
      <c r="X2094" s="17">
        <v>5</v>
      </c>
      <c r="Y2094" s="17">
        <f t="shared" si="294"/>
        <v>0.46857342987741968</v>
      </c>
      <c r="Z2094" s="17">
        <f t="shared" si="295"/>
        <v>0.23686617503707263</v>
      </c>
      <c r="AA2094" s="17">
        <f t="shared" si="296"/>
        <v>0.23895461395194584</v>
      </c>
      <c r="AB2094" s="17">
        <f t="shared" si="297"/>
        <v>5.5605781133561828E-2</v>
      </c>
      <c r="AD2094" s="17">
        <v>175</v>
      </c>
      <c r="AE2094" s="17">
        <v>5</v>
      </c>
      <c r="AF2094" s="17">
        <f>SUMPRODUCT(Y2094:AB2094,'Coded Choice Data'!C2094:F2094)</f>
        <v>0.23895461395194584</v>
      </c>
      <c r="AG2094" s="17">
        <f t="shared" si="298"/>
        <v>-1.4314816448665266</v>
      </c>
    </row>
    <row r="2095" spans="9:33" x14ac:dyDescent="0.3">
      <c r="I2095" s="16">
        <v>175</v>
      </c>
      <c r="J2095" s="16">
        <v>6</v>
      </c>
      <c r="K2095" s="17">
        <f>SUMPRODUCT($A$2:$G$2,'Des Matrix All Tasks All Resp'!C2096:I2096)</f>
        <v>-0.68125478487649804</v>
      </c>
      <c r="L2095" s="17">
        <f>SUMPRODUCT($A$2:$G$2,'Des Matrix All Tasks All Resp'!J2096:P2096)</f>
        <v>-0.29981689164942416</v>
      </c>
      <c r="M2095" s="17">
        <f>SUMPRODUCT($A$2:$G$2,'Des Matrix All Tasks All Resp'!Q2096:W2096)</f>
        <v>-0.69446976714678621</v>
      </c>
      <c r="N2095" s="17">
        <f>SUMPRODUCT($A$2:$G$2,'Des Matrix All Tasks All Resp'!X2096:AD2096)</f>
        <v>-0.79214457067197641</v>
      </c>
      <c r="P2095" s="17">
        <v>175</v>
      </c>
      <c r="Q2095" s="17">
        <v>6</v>
      </c>
      <c r="R2095" s="17">
        <f t="shared" si="290"/>
        <v>0.50598169568907869</v>
      </c>
      <c r="S2095" s="17">
        <f t="shared" si="291"/>
        <v>0.74095388310426558</v>
      </c>
      <c r="T2095" s="17">
        <f t="shared" si="292"/>
        <v>0.49933914382267025</v>
      </c>
      <c r="U2095" s="17">
        <f t="shared" si="293"/>
        <v>0.45287253595681493</v>
      </c>
      <c r="W2095" s="17">
        <v>175</v>
      </c>
      <c r="X2095" s="17">
        <v>6</v>
      </c>
      <c r="Y2095" s="17">
        <f t="shared" si="294"/>
        <v>0.23008086144146769</v>
      </c>
      <c r="Z2095" s="17">
        <f t="shared" si="295"/>
        <v>0.33692781609591671</v>
      </c>
      <c r="AA2095" s="17">
        <f t="shared" si="296"/>
        <v>0.22706034890393112</v>
      </c>
      <c r="AB2095" s="17">
        <f t="shared" si="297"/>
        <v>0.20593097355868456</v>
      </c>
      <c r="AD2095" s="17">
        <v>175</v>
      </c>
      <c r="AE2095" s="17">
        <v>6</v>
      </c>
      <c r="AF2095" s="17">
        <f>SUMPRODUCT(Y2095:AB2095,'Coded Choice Data'!C2095:F2095)</f>
        <v>0.33692781609591671</v>
      </c>
      <c r="AG2095" s="17">
        <f t="shared" si="298"/>
        <v>-1.0878865671339988</v>
      </c>
    </row>
    <row r="2096" spans="9:33" x14ac:dyDescent="0.3">
      <c r="I2096" s="16">
        <v>175</v>
      </c>
      <c r="J2096" s="16">
        <v>7</v>
      </c>
      <c r="K2096" s="17">
        <f>SUMPRODUCT($A$2:$G$2,'Des Matrix All Tasks All Resp'!C2097:I2097)</f>
        <v>0.66584189037001906</v>
      </c>
      <c r="L2096" s="17">
        <f>SUMPRODUCT($A$2:$G$2,'Des Matrix All Tasks All Resp'!J2097:P2097)</f>
        <v>-0.8515711716844464</v>
      </c>
      <c r="M2096" s="17">
        <f>SUMPRODUCT($A$2:$G$2,'Des Matrix All Tasks All Resp'!Q2097:W2097)</f>
        <v>-0.29981689164942416</v>
      </c>
      <c r="N2096" s="17">
        <f>SUMPRODUCT($A$2:$G$2,'Des Matrix All Tasks All Resp'!X2097:AD2097)</f>
        <v>-0.79214457067197641</v>
      </c>
      <c r="P2096" s="17">
        <v>175</v>
      </c>
      <c r="Q2096" s="17">
        <v>7</v>
      </c>
      <c r="R2096" s="17">
        <f t="shared" si="290"/>
        <v>1.9461282584821706</v>
      </c>
      <c r="S2096" s="17">
        <f t="shared" si="291"/>
        <v>0.42674391698803016</v>
      </c>
      <c r="T2096" s="17">
        <f t="shared" si="292"/>
        <v>0.74095388310426558</v>
      </c>
      <c r="U2096" s="17">
        <f t="shared" si="293"/>
        <v>0.45287253595681493</v>
      </c>
      <c r="W2096" s="17">
        <v>175</v>
      </c>
      <c r="X2096" s="17">
        <v>7</v>
      </c>
      <c r="Y2096" s="17">
        <f t="shared" si="294"/>
        <v>0.54563855254439342</v>
      </c>
      <c r="Z2096" s="17">
        <f t="shared" si="295"/>
        <v>0.1196467561465229</v>
      </c>
      <c r="AA2096" s="17">
        <f t="shared" si="296"/>
        <v>0.20774221972115875</v>
      </c>
      <c r="AB2096" s="17">
        <f t="shared" si="297"/>
        <v>0.12697247158792493</v>
      </c>
      <c r="AD2096" s="17">
        <v>175</v>
      </c>
      <c r="AE2096" s="17">
        <v>7</v>
      </c>
      <c r="AF2096" s="17">
        <f>SUMPRODUCT(Y2096:AB2096,'Coded Choice Data'!C2096:F2096)</f>
        <v>0.54563855254439342</v>
      </c>
      <c r="AG2096" s="17">
        <f t="shared" si="298"/>
        <v>-0.60579851412740759</v>
      </c>
    </row>
    <row r="2097" spans="9:33" x14ac:dyDescent="0.3">
      <c r="I2097" s="16">
        <v>175</v>
      </c>
      <c r="J2097" s="16">
        <v>8</v>
      </c>
      <c r="K2097" s="17">
        <f>SUMPRODUCT($A$2:$G$2,'Des Matrix All Tasks All Resp'!C2098:I2098)</f>
        <v>-1.1975725696168413</v>
      </c>
      <c r="L2097" s="17">
        <f>SUMPRODUCT($A$2:$G$2,'Des Matrix All Tasks All Resp'!J2098:P2098)</f>
        <v>-0.68125478487649804</v>
      </c>
      <c r="M2097" s="17">
        <f>SUMPRODUCT($A$2:$G$2,'Des Matrix All Tasks All Resp'!Q2098:W2098)</f>
        <v>0.65706357561691719</v>
      </c>
      <c r="N2097" s="17">
        <f>SUMPRODUCT($A$2:$G$2,'Des Matrix All Tasks All Resp'!X2098:AD2098)</f>
        <v>-0.79214457067197641</v>
      </c>
      <c r="P2097" s="17">
        <v>175</v>
      </c>
      <c r="Q2097" s="17">
        <v>8</v>
      </c>
      <c r="R2097" s="17">
        <f t="shared" si="290"/>
        <v>0.30192622799302171</v>
      </c>
      <c r="S2097" s="17">
        <f t="shared" si="291"/>
        <v>0.50598169568907869</v>
      </c>
      <c r="T2097" s="17">
        <f t="shared" si="292"/>
        <v>1.9291192963151294</v>
      </c>
      <c r="U2097" s="17">
        <f t="shared" si="293"/>
        <v>0.45287253595681493</v>
      </c>
      <c r="W2097" s="17">
        <v>175</v>
      </c>
      <c r="X2097" s="17">
        <v>8</v>
      </c>
      <c r="Y2097" s="17">
        <f t="shared" si="294"/>
        <v>9.4650694721508805E-2</v>
      </c>
      <c r="Z2097" s="17">
        <f t="shared" si="295"/>
        <v>0.15861993617343256</v>
      </c>
      <c r="AA2097" s="17">
        <f t="shared" si="296"/>
        <v>0.60475859553716993</v>
      </c>
      <c r="AB2097" s="17">
        <f t="shared" si="297"/>
        <v>0.14197077356788865</v>
      </c>
      <c r="AD2097" s="17">
        <v>175</v>
      </c>
      <c r="AE2097" s="17">
        <v>8</v>
      </c>
      <c r="AF2097" s="17">
        <f>SUMPRODUCT(Y2097:AB2097,'Coded Choice Data'!C2097:F2097)</f>
        <v>0.60475859553716993</v>
      </c>
      <c r="AG2097" s="17">
        <f t="shared" si="298"/>
        <v>-0.5029259162202605</v>
      </c>
    </row>
    <row r="2098" spans="9:33" x14ac:dyDescent="0.3">
      <c r="I2098" s="16">
        <v>175</v>
      </c>
      <c r="J2098" s="16">
        <v>9</v>
      </c>
      <c r="K2098" s="17">
        <f>SUMPRODUCT($A$2:$G$2,'Des Matrix All Tasks All Resp'!C2099:I2099)</f>
        <v>-1.0671293456207582</v>
      </c>
      <c r="L2098" s="17">
        <f>SUMPRODUCT($A$2:$G$2,'Des Matrix All Tasks All Resp'!J2099:P2099)</f>
        <v>-0.69446976714678621</v>
      </c>
      <c r="M2098" s="17">
        <f>SUMPRODUCT($A$2:$G$2,'Des Matrix All Tasks All Resp'!Q2099:W2099)</f>
        <v>1.3392610796480227</v>
      </c>
      <c r="N2098" s="17">
        <f>SUMPRODUCT($A$2:$G$2,'Des Matrix All Tasks All Resp'!X2099:AD2099)</f>
        <v>-0.79214457067197641</v>
      </c>
      <c r="P2098" s="17">
        <v>175</v>
      </c>
      <c r="Q2098" s="17">
        <v>9</v>
      </c>
      <c r="R2098" s="17">
        <f t="shared" si="290"/>
        <v>0.3439945909823911</v>
      </c>
      <c r="S2098" s="17">
        <f t="shared" si="291"/>
        <v>0.49933914382267025</v>
      </c>
      <c r="T2098" s="17">
        <f t="shared" si="292"/>
        <v>3.8162225787435333</v>
      </c>
      <c r="U2098" s="17">
        <f t="shared" si="293"/>
        <v>0.45287253595681493</v>
      </c>
      <c r="W2098" s="17">
        <v>175</v>
      </c>
      <c r="X2098" s="17">
        <v>9</v>
      </c>
      <c r="Y2098" s="17">
        <f t="shared" si="294"/>
        <v>6.7285941987372616E-2</v>
      </c>
      <c r="Z2098" s="17">
        <f t="shared" si="295"/>
        <v>9.7671607473026778E-2</v>
      </c>
      <c r="AA2098" s="17">
        <f t="shared" si="296"/>
        <v>0.7464597926116322</v>
      </c>
      <c r="AB2098" s="17">
        <f t="shared" si="297"/>
        <v>8.8582657927968433E-2</v>
      </c>
      <c r="AD2098" s="17">
        <v>175</v>
      </c>
      <c r="AE2098" s="17">
        <v>9</v>
      </c>
      <c r="AF2098" s="17">
        <f>SUMPRODUCT(Y2098:AB2098,'Coded Choice Data'!C2098:F2098)</f>
        <v>0.7464597926116322</v>
      </c>
      <c r="AG2098" s="17">
        <f t="shared" si="298"/>
        <v>-0.29241352465689846</v>
      </c>
    </row>
    <row r="2099" spans="9:33" x14ac:dyDescent="0.3">
      <c r="I2099" s="16">
        <v>175</v>
      </c>
      <c r="J2099" s="16">
        <v>10</v>
      </c>
      <c r="K2099" s="17">
        <f>SUMPRODUCT($A$2:$G$2,'Des Matrix All Tasks All Resp'!C2100:I2100)</f>
        <v>-0.29981689164942416</v>
      </c>
      <c r="L2099" s="17">
        <f>SUMPRODUCT($A$2:$G$2,'Des Matrix All Tasks All Resp'!J2100:P2100)</f>
        <v>1.3392610796480227</v>
      </c>
      <c r="M2099" s="17">
        <f>SUMPRODUCT($A$2:$G$2,'Des Matrix All Tasks All Resp'!Q2100:W2100)</f>
        <v>-1.1975725696168413</v>
      </c>
      <c r="N2099" s="17">
        <f>SUMPRODUCT($A$2:$G$2,'Des Matrix All Tasks All Resp'!X2100:AD2100)</f>
        <v>-0.79214457067197641</v>
      </c>
      <c r="P2099" s="17">
        <v>175</v>
      </c>
      <c r="Q2099" s="17">
        <v>10</v>
      </c>
      <c r="R2099" s="17">
        <f t="shared" si="290"/>
        <v>0.74095388310426558</v>
      </c>
      <c r="S2099" s="17">
        <f t="shared" si="291"/>
        <v>3.8162225787435333</v>
      </c>
      <c r="T2099" s="17">
        <f t="shared" si="292"/>
        <v>0.30192622799302171</v>
      </c>
      <c r="U2099" s="17">
        <f t="shared" si="293"/>
        <v>0.45287253595681493</v>
      </c>
      <c r="W2099" s="17">
        <v>175</v>
      </c>
      <c r="X2099" s="17">
        <v>10</v>
      </c>
      <c r="Y2099" s="17">
        <f t="shared" si="294"/>
        <v>0.13948745082729661</v>
      </c>
      <c r="Z2099" s="17">
        <f t="shared" si="295"/>
        <v>0.71841874566922448</v>
      </c>
      <c r="AA2099" s="17">
        <f t="shared" si="296"/>
        <v>5.6838786921805544E-2</v>
      </c>
      <c r="AB2099" s="17">
        <f t="shared" si="297"/>
        <v>8.525501658167324E-2</v>
      </c>
      <c r="AD2099" s="17">
        <v>175</v>
      </c>
      <c r="AE2099" s="17">
        <v>10</v>
      </c>
      <c r="AF2099" s="17">
        <f>SUMPRODUCT(Y2099:AB2099,'Coded Choice Data'!C2099:F2099)</f>
        <v>0.71841874566922448</v>
      </c>
      <c r="AG2099" s="17">
        <f t="shared" si="298"/>
        <v>-0.33070266869701831</v>
      </c>
    </row>
    <row r="2100" spans="9:33" x14ac:dyDescent="0.3">
      <c r="I2100" s="16">
        <v>175</v>
      </c>
      <c r="J2100" s="16">
        <v>11</v>
      </c>
      <c r="K2100" s="17">
        <f>SUMPRODUCT($A$2:$G$2,'Des Matrix All Tasks All Resp'!C2101:I2101)</f>
        <v>-1.0671293456207582</v>
      </c>
      <c r="L2100" s="17">
        <f>SUMPRODUCT($A$2:$G$2,'Des Matrix All Tasks All Resp'!J2101:P2101)</f>
        <v>0.66584189037001906</v>
      </c>
      <c r="M2100" s="17">
        <f>SUMPRODUCT($A$2:$G$2,'Des Matrix All Tasks All Resp'!Q2101:W2101)</f>
        <v>-0.68125478487649804</v>
      </c>
      <c r="N2100" s="17">
        <f>SUMPRODUCT($A$2:$G$2,'Des Matrix All Tasks All Resp'!X2101:AD2101)</f>
        <v>-0.79214457067197641</v>
      </c>
      <c r="P2100" s="17">
        <v>175</v>
      </c>
      <c r="Q2100" s="17">
        <v>11</v>
      </c>
      <c r="R2100" s="17">
        <f t="shared" si="290"/>
        <v>0.3439945909823911</v>
      </c>
      <c r="S2100" s="17">
        <f t="shared" si="291"/>
        <v>1.9461282584821706</v>
      </c>
      <c r="T2100" s="17">
        <f t="shared" si="292"/>
        <v>0.50598169568907869</v>
      </c>
      <c r="U2100" s="17">
        <f t="shared" si="293"/>
        <v>0.45287253595681493</v>
      </c>
      <c r="W2100" s="17">
        <v>175</v>
      </c>
      <c r="X2100" s="17">
        <v>11</v>
      </c>
      <c r="Y2100" s="17">
        <f t="shared" si="294"/>
        <v>0.10587781396870258</v>
      </c>
      <c r="Z2100" s="17">
        <f t="shared" si="295"/>
        <v>0.59899722586439763</v>
      </c>
      <c r="AA2100" s="17">
        <f t="shared" si="296"/>
        <v>0.15573569251407005</v>
      </c>
      <c r="AB2100" s="17">
        <f t="shared" si="297"/>
        <v>0.1393892676528298</v>
      </c>
      <c r="AD2100" s="17">
        <v>175</v>
      </c>
      <c r="AE2100" s="17">
        <v>11</v>
      </c>
      <c r="AF2100" s="17">
        <f>SUMPRODUCT(Y2100:AB2100,'Coded Choice Data'!C2100:F2100)</f>
        <v>0.1393892676528298</v>
      </c>
      <c r="AG2100" s="17">
        <f t="shared" si="298"/>
        <v>-1.9704847731975417</v>
      </c>
    </row>
    <row r="2101" spans="9:33" x14ac:dyDescent="0.3">
      <c r="I2101" s="16">
        <v>175</v>
      </c>
      <c r="J2101" s="16">
        <v>12</v>
      </c>
      <c r="K2101" s="17">
        <f>SUMPRODUCT($A$2:$G$2,'Des Matrix All Tasks All Resp'!C2102:I2102)</f>
        <v>0.65706357561691719</v>
      </c>
      <c r="L2101" s="17">
        <f>SUMPRODUCT($A$2:$G$2,'Des Matrix All Tasks All Resp'!J2102:P2102)</f>
        <v>-0.8515711716844464</v>
      </c>
      <c r="M2101" s="17">
        <f>SUMPRODUCT($A$2:$G$2,'Des Matrix All Tasks All Resp'!Q2102:W2102)</f>
        <v>-0.69446976714678621</v>
      </c>
      <c r="N2101" s="17">
        <f>SUMPRODUCT($A$2:$G$2,'Des Matrix All Tasks All Resp'!X2102:AD2102)</f>
        <v>-0.79214457067197641</v>
      </c>
      <c r="P2101" s="17">
        <v>175</v>
      </c>
      <c r="Q2101" s="17">
        <v>12</v>
      </c>
      <c r="R2101" s="17">
        <f t="shared" si="290"/>
        <v>1.9291192963151294</v>
      </c>
      <c r="S2101" s="17">
        <f t="shared" si="291"/>
        <v>0.42674391698803016</v>
      </c>
      <c r="T2101" s="17">
        <f t="shared" si="292"/>
        <v>0.49933914382267025</v>
      </c>
      <c r="U2101" s="17">
        <f t="shared" si="293"/>
        <v>0.45287253595681493</v>
      </c>
      <c r="W2101" s="17">
        <v>175</v>
      </c>
      <c r="X2101" s="17">
        <v>12</v>
      </c>
      <c r="Y2101" s="17">
        <f t="shared" si="294"/>
        <v>0.58315466205103683</v>
      </c>
      <c r="Z2101" s="17">
        <f t="shared" si="295"/>
        <v>0.1290006819012392</v>
      </c>
      <c r="AA2101" s="17">
        <f t="shared" si="296"/>
        <v>0.15094553780109821</v>
      </c>
      <c r="AB2101" s="17">
        <f t="shared" si="297"/>
        <v>0.13689911824662579</v>
      </c>
      <c r="AD2101" s="17">
        <v>175</v>
      </c>
      <c r="AE2101" s="17">
        <v>12</v>
      </c>
      <c r="AF2101" s="17">
        <f>SUMPRODUCT(Y2101:AB2101,'Coded Choice Data'!C2101:F2101)</f>
        <v>0.58315466205103683</v>
      </c>
      <c r="AG2101" s="17">
        <f t="shared" si="298"/>
        <v>-0.53930284127695449</v>
      </c>
    </row>
    <row r="2102" spans="9:33" x14ac:dyDescent="0.3">
      <c r="I2102" s="16">
        <v>176</v>
      </c>
      <c r="J2102" s="16">
        <v>1</v>
      </c>
      <c r="K2102" s="17">
        <f>SUMPRODUCT($A$2:$G$2,'Des Matrix All Tasks All Resp'!C2103:I2103)</f>
        <v>-0.69446976714678621</v>
      </c>
      <c r="L2102" s="17">
        <f>SUMPRODUCT($A$2:$G$2,'Des Matrix All Tasks All Resp'!J2103:P2103)</f>
        <v>-1.1975725696168413</v>
      </c>
      <c r="M2102" s="17">
        <f>SUMPRODUCT($A$2:$G$2,'Des Matrix All Tasks All Resp'!Q2103:W2103)</f>
        <v>0.66584189037001906</v>
      </c>
      <c r="N2102" s="17">
        <f>SUMPRODUCT($A$2:$G$2,'Des Matrix All Tasks All Resp'!X2103:AD2103)</f>
        <v>-0.79214457067197641</v>
      </c>
      <c r="P2102" s="17">
        <v>176</v>
      </c>
      <c r="Q2102" s="17">
        <v>1</v>
      </c>
      <c r="R2102" s="17">
        <f t="shared" si="290"/>
        <v>0.49933914382267025</v>
      </c>
      <c r="S2102" s="17">
        <f t="shared" si="291"/>
        <v>0.30192622799302171</v>
      </c>
      <c r="T2102" s="17">
        <f t="shared" si="292"/>
        <v>1.9461282584821706</v>
      </c>
      <c r="U2102" s="17">
        <f t="shared" si="293"/>
        <v>0.45287253595681493</v>
      </c>
      <c r="W2102" s="17">
        <v>176</v>
      </c>
      <c r="X2102" s="17">
        <v>1</v>
      </c>
      <c r="Y2102" s="17">
        <f t="shared" si="294"/>
        <v>0.15603050430241394</v>
      </c>
      <c r="Z2102" s="17">
        <f t="shared" si="295"/>
        <v>9.4344098992981823E-2</v>
      </c>
      <c r="AA2102" s="17">
        <f t="shared" si="296"/>
        <v>0.60811449966355624</v>
      </c>
      <c r="AB2102" s="17">
        <f t="shared" si="297"/>
        <v>0.14151089704104794</v>
      </c>
      <c r="AD2102" s="17">
        <v>176</v>
      </c>
      <c r="AE2102" s="17">
        <v>1</v>
      </c>
      <c r="AF2102" s="17">
        <f>SUMPRODUCT(Y2102:AB2102,'Coded Choice Data'!C2102:F2102)</f>
        <v>9.4344098992981823E-2</v>
      </c>
      <c r="AG2102" s="17">
        <f t="shared" si="298"/>
        <v>-2.3608065529180977</v>
      </c>
    </row>
    <row r="2103" spans="9:33" x14ac:dyDescent="0.3">
      <c r="I2103" s="16">
        <v>176</v>
      </c>
      <c r="J2103" s="16">
        <v>2</v>
      </c>
      <c r="K2103" s="17">
        <f>SUMPRODUCT($A$2:$G$2,'Des Matrix All Tasks All Resp'!C2104:I2104)</f>
        <v>-0.29981689164942416</v>
      </c>
      <c r="L2103" s="17">
        <f>SUMPRODUCT($A$2:$G$2,'Des Matrix All Tasks All Resp'!J2104:P2104)</f>
        <v>0.65706357561691719</v>
      </c>
      <c r="M2103" s="17">
        <f>SUMPRODUCT($A$2:$G$2,'Des Matrix All Tasks All Resp'!Q2104:W2104)</f>
        <v>-1.0671293456207582</v>
      </c>
      <c r="N2103" s="17">
        <f>SUMPRODUCT($A$2:$G$2,'Des Matrix All Tasks All Resp'!X2104:AD2104)</f>
        <v>-0.79214457067197641</v>
      </c>
      <c r="P2103" s="17">
        <v>176</v>
      </c>
      <c r="Q2103" s="17">
        <v>2</v>
      </c>
      <c r="R2103" s="17">
        <f t="shared" si="290"/>
        <v>0.74095388310426558</v>
      </c>
      <c r="S2103" s="17">
        <f t="shared" si="291"/>
        <v>1.9291192963151294</v>
      </c>
      <c r="T2103" s="17">
        <f t="shared" si="292"/>
        <v>0.3439945909823911</v>
      </c>
      <c r="U2103" s="17">
        <f t="shared" si="293"/>
        <v>0.45287253595681493</v>
      </c>
      <c r="W2103" s="17">
        <v>176</v>
      </c>
      <c r="X2103" s="17">
        <v>2</v>
      </c>
      <c r="Y2103" s="17">
        <f t="shared" si="294"/>
        <v>0.21371982717594143</v>
      </c>
      <c r="Z2103" s="17">
        <f t="shared" si="295"/>
        <v>0.55643279833142645</v>
      </c>
      <c r="AA2103" s="17">
        <f t="shared" si="296"/>
        <v>9.922137694481846E-2</v>
      </c>
      <c r="AB2103" s="17">
        <f t="shared" si="297"/>
        <v>0.13062599754781365</v>
      </c>
      <c r="AD2103" s="17">
        <v>176</v>
      </c>
      <c r="AE2103" s="17">
        <v>2</v>
      </c>
      <c r="AF2103" s="17">
        <f>SUMPRODUCT(Y2103:AB2103,'Coded Choice Data'!C2103:F2103)</f>
        <v>0.55643279833142645</v>
      </c>
      <c r="AG2103" s="17">
        <f t="shared" si="298"/>
        <v>-0.58620887327365379</v>
      </c>
    </row>
    <row r="2104" spans="9:33" x14ac:dyDescent="0.3">
      <c r="I2104" s="16">
        <v>176</v>
      </c>
      <c r="J2104" s="16">
        <v>3</v>
      </c>
      <c r="K2104" s="17">
        <f>SUMPRODUCT($A$2:$G$2,'Des Matrix All Tasks All Resp'!C2105:I2105)</f>
        <v>1.3392610796480227</v>
      </c>
      <c r="L2104" s="17">
        <f>SUMPRODUCT($A$2:$G$2,'Des Matrix All Tasks All Resp'!J2105:P2105)</f>
        <v>-0.68125478487649804</v>
      </c>
      <c r="M2104" s="17">
        <f>SUMPRODUCT($A$2:$G$2,'Des Matrix All Tasks All Resp'!Q2105:W2105)</f>
        <v>-0.8515711716844464</v>
      </c>
      <c r="N2104" s="17">
        <f>SUMPRODUCT($A$2:$G$2,'Des Matrix All Tasks All Resp'!X2105:AD2105)</f>
        <v>-0.79214457067197641</v>
      </c>
      <c r="P2104" s="17">
        <v>176</v>
      </c>
      <c r="Q2104" s="17">
        <v>3</v>
      </c>
      <c r="R2104" s="17">
        <f t="shared" si="290"/>
        <v>3.8162225787435333</v>
      </c>
      <c r="S2104" s="17">
        <f t="shared" si="291"/>
        <v>0.50598169568907869</v>
      </c>
      <c r="T2104" s="17">
        <f t="shared" si="292"/>
        <v>0.42674391698803016</v>
      </c>
      <c r="U2104" s="17">
        <f t="shared" si="293"/>
        <v>0.45287253595681493</v>
      </c>
      <c r="W2104" s="17">
        <v>176</v>
      </c>
      <c r="X2104" s="17">
        <v>3</v>
      </c>
      <c r="Y2104" s="17">
        <f t="shared" si="294"/>
        <v>0.73363208360075771</v>
      </c>
      <c r="Z2104" s="17">
        <f t="shared" si="295"/>
        <v>9.7270114101793301E-2</v>
      </c>
      <c r="AA2104" s="17">
        <f t="shared" si="296"/>
        <v>8.2037413312237836E-2</v>
      </c>
      <c r="AB2104" s="17">
        <f t="shared" si="297"/>
        <v>8.7060388985211054E-2</v>
      </c>
      <c r="AD2104" s="17">
        <v>176</v>
      </c>
      <c r="AE2104" s="17">
        <v>3</v>
      </c>
      <c r="AF2104" s="17">
        <f>SUMPRODUCT(Y2104:AB2104,'Coded Choice Data'!C2104:F2104)</f>
        <v>0.73363208360075771</v>
      </c>
      <c r="AG2104" s="17">
        <f t="shared" si="298"/>
        <v>-0.30974762453497645</v>
      </c>
    </row>
    <row r="2105" spans="9:33" x14ac:dyDescent="0.3">
      <c r="I2105" s="16">
        <v>176</v>
      </c>
      <c r="J2105" s="16">
        <v>4</v>
      </c>
      <c r="K2105" s="17">
        <f>SUMPRODUCT($A$2:$G$2,'Des Matrix All Tasks All Resp'!C2106:I2106)</f>
        <v>-0.8515711716844464</v>
      </c>
      <c r="L2105" s="17">
        <f>SUMPRODUCT($A$2:$G$2,'Des Matrix All Tasks All Resp'!J2106:P2106)</f>
        <v>-1.0671293456207582</v>
      </c>
      <c r="M2105" s="17">
        <f>SUMPRODUCT($A$2:$G$2,'Des Matrix All Tasks All Resp'!Q2106:W2106)</f>
        <v>-1.1975725696168413</v>
      </c>
      <c r="N2105" s="17">
        <f>SUMPRODUCT($A$2:$G$2,'Des Matrix All Tasks All Resp'!X2106:AD2106)</f>
        <v>-0.79214457067197641</v>
      </c>
      <c r="P2105" s="17">
        <v>176</v>
      </c>
      <c r="Q2105" s="17">
        <v>4</v>
      </c>
      <c r="R2105" s="17">
        <f t="shared" si="290"/>
        <v>0.42674391698803016</v>
      </c>
      <c r="S2105" s="17">
        <f t="shared" si="291"/>
        <v>0.3439945909823911</v>
      </c>
      <c r="T2105" s="17">
        <f t="shared" si="292"/>
        <v>0.30192622799302171</v>
      </c>
      <c r="U2105" s="17">
        <f t="shared" si="293"/>
        <v>0.45287253595681493</v>
      </c>
      <c r="W2105" s="17">
        <v>176</v>
      </c>
      <c r="X2105" s="17">
        <v>4</v>
      </c>
      <c r="Y2105" s="17">
        <f t="shared" si="294"/>
        <v>0.27973352394784146</v>
      </c>
      <c r="Z2105" s="17">
        <f t="shared" si="295"/>
        <v>0.22549078106062309</v>
      </c>
      <c r="AA2105" s="17">
        <f t="shared" si="296"/>
        <v>0.19791468458386108</v>
      </c>
      <c r="AB2105" s="17">
        <f t="shared" si="297"/>
        <v>0.29686101040767443</v>
      </c>
      <c r="AD2105" s="17">
        <v>176</v>
      </c>
      <c r="AE2105" s="17">
        <v>4</v>
      </c>
      <c r="AF2105" s="17">
        <f>SUMPRODUCT(Y2105:AB2105,'Coded Choice Data'!C2105:F2105)</f>
        <v>0.29686101040767443</v>
      </c>
      <c r="AG2105" s="17">
        <f t="shared" si="298"/>
        <v>-1.2144912281408544</v>
      </c>
    </row>
    <row r="2106" spans="9:33" x14ac:dyDescent="0.3">
      <c r="I2106" s="16">
        <v>176</v>
      </c>
      <c r="J2106" s="16">
        <v>5</v>
      </c>
      <c r="K2106" s="17">
        <f>SUMPRODUCT($A$2:$G$2,'Des Matrix All Tasks All Resp'!C2107:I2107)</f>
        <v>1.3392610796480227</v>
      </c>
      <c r="L2106" s="17">
        <f>SUMPRODUCT($A$2:$G$2,'Des Matrix All Tasks All Resp'!J2107:P2107)</f>
        <v>0.65706357561691719</v>
      </c>
      <c r="M2106" s="17">
        <f>SUMPRODUCT($A$2:$G$2,'Des Matrix All Tasks All Resp'!Q2107:W2107)</f>
        <v>0.66584189037001906</v>
      </c>
      <c r="N2106" s="17">
        <f>SUMPRODUCT($A$2:$G$2,'Des Matrix All Tasks All Resp'!X2107:AD2107)</f>
        <v>-0.79214457067197641</v>
      </c>
      <c r="P2106" s="17">
        <v>176</v>
      </c>
      <c r="Q2106" s="17">
        <v>5</v>
      </c>
      <c r="R2106" s="17">
        <f t="shared" si="290"/>
        <v>3.8162225787435333</v>
      </c>
      <c r="S2106" s="17">
        <f t="shared" si="291"/>
        <v>1.9291192963151294</v>
      </c>
      <c r="T2106" s="17">
        <f t="shared" si="292"/>
        <v>1.9461282584821706</v>
      </c>
      <c r="U2106" s="17">
        <f t="shared" si="293"/>
        <v>0.45287253595681493</v>
      </c>
      <c r="W2106" s="17">
        <v>176</v>
      </c>
      <c r="X2106" s="17">
        <v>5</v>
      </c>
      <c r="Y2106" s="17">
        <f t="shared" si="294"/>
        <v>0.46857342987741968</v>
      </c>
      <c r="Z2106" s="17">
        <f t="shared" si="295"/>
        <v>0.23686617503707263</v>
      </c>
      <c r="AA2106" s="17">
        <f t="shared" si="296"/>
        <v>0.23895461395194584</v>
      </c>
      <c r="AB2106" s="17">
        <f t="shared" si="297"/>
        <v>5.5605781133561828E-2</v>
      </c>
      <c r="AD2106" s="17">
        <v>176</v>
      </c>
      <c r="AE2106" s="17">
        <v>5</v>
      </c>
      <c r="AF2106" s="17">
        <f>SUMPRODUCT(Y2106:AB2106,'Coded Choice Data'!C2106:F2106)</f>
        <v>0.46857342987741968</v>
      </c>
      <c r="AG2106" s="17">
        <f t="shared" si="298"/>
        <v>-0.75806245558852292</v>
      </c>
    </row>
    <row r="2107" spans="9:33" x14ac:dyDescent="0.3">
      <c r="I2107" s="16">
        <v>176</v>
      </c>
      <c r="J2107" s="16">
        <v>6</v>
      </c>
      <c r="K2107" s="17">
        <f>SUMPRODUCT($A$2:$G$2,'Des Matrix All Tasks All Resp'!C2108:I2108)</f>
        <v>-0.68125478487649804</v>
      </c>
      <c r="L2107" s="17">
        <f>SUMPRODUCT($A$2:$G$2,'Des Matrix All Tasks All Resp'!J2108:P2108)</f>
        <v>-0.29981689164942416</v>
      </c>
      <c r="M2107" s="17">
        <f>SUMPRODUCT($A$2:$G$2,'Des Matrix All Tasks All Resp'!Q2108:W2108)</f>
        <v>-0.69446976714678621</v>
      </c>
      <c r="N2107" s="17">
        <f>SUMPRODUCT($A$2:$G$2,'Des Matrix All Tasks All Resp'!X2108:AD2108)</f>
        <v>-0.79214457067197641</v>
      </c>
      <c r="P2107" s="17">
        <v>176</v>
      </c>
      <c r="Q2107" s="17">
        <v>6</v>
      </c>
      <c r="R2107" s="17">
        <f t="shared" si="290"/>
        <v>0.50598169568907869</v>
      </c>
      <c r="S2107" s="17">
        <f t="shared" si="291"/>
        <v>0.74095388310426558</v>
      </c>
      <c r="T2107" s="17">
        <f t="shared" si="292"/>
        <v>0.49933914382267025</v>
      </c>
      <c r="U2107" s="17">
        <f t="shared" si="293"/>
        <v>0.45287253595681493</v>
      </c>
      <c r="W2107" s="17">
        <v>176</v>
      </c>
      <c r="X2107" s="17">
        <v>6</v>
      </c>
      <c r="Y2107" s="17">
        <f t="shared" si="294"/>
        <v>0.23008086144146769</v>
      </c>
      <c r="Z2107" s="17">
        <f t="shared" si="295"/>
        <v>0.33692781609591671</v>
      </c>
      <c r="AA2107" s="17">
        <f t="shared" si="296"/>
        <v>0.22706034890393112</v>
      </c>
      <c r="AB2107" s="17">
        <f t="shared" si="297"/>
        <v>0.20593097355868456</v>
      </c>
      <c r="AD2107" s="17">
        <v>176</v>
      </c>
      <c r="AE2107" s="17">
        <v>6</v>
      </c>
      <c r="AF2107" s="17">
        <f>SUMPRODUCT(Y2107:AB2107,'Coded Choice Data'!C2107:F2107)</f>
        <v>0.33692781609591671</v>
      </c>
      <c r="AG2107" s="17">
        <f t="shared" si="298"/>
        <v>-1.0878865671339988</v>
      </c>
    </row>
    <row r="2108" spans="9:33" x14ac:dyDescent="0.3">
      <c r="I2108" s="16">
        <v>176</v>
      </c>
      <c r="J2108" s="16">
        <v>7</v>
      </c>
      <c r="K2108" s="17">
        <f>SUMPRODUCT($A$2:$G$2,'Des Matrix All Tasks All Resp'!C2109:I2109)</f>
        <v>0.66584189037001906</v>
      </c>
      <c r="L2108" s="17">
        <f>SUMPRODUCT($A$2:$G$2,'Des Matrix All Tasks All Resp'!J2109:P2109)</f>
        <v>-0.8515711716844464</v>
      </c>
      <c r="M2108" s="17">
        <f>SUMPRODUCT($A$2:$G$2,'Des Matrix All Tasks All Resp'!Q2109:W2109)</f>
        <v>-0.29981689164942416</v>
      </c>
      <c r="N2108" s="17">
        <f>SUMPRODUCT($A$2:$G$2,'Des Matrix All Tasks All Resp'!X2109:AD2109)</f>
        <v>-0.79214457067197641</v>
      </c>
      <c r="P2108" s="17">
        <v>176</v>
      </c>
      <c r="Q2108" s="17">
        <v>7</v>
      </c>
      <c r="R2108" s="17">
        <f t="shared" si="290"/>
        <v>1.9461282584821706</v>
      </c>
      <c r="S2108" s="17">
        <f t="shared" si="291"/>
        <v>0.42674391698803016</v>
      </c>
      <c r="T2108" s="17">
        <f t="shared" si="292"/>
        <v>0.74095388310426558</v>
      </c>
      <c r="U2108" s="17">
        <f t="shared" si="293"/>
        <v>0.45287253595681493</v>
      </c>
      <c r="W2108" s="17">
        <v>176</v>
      </c>
      <c r="X2108" s="17">
        <v>7</v>
      </c>
      <c r="Y2108" s="17">
        <f t="shared" si="294"/>
        <v>0.54563855254439342</v>
      </c>
      <c r="Z2108" s="17">
        <f t="shared" si="295"/>
        <v>0.1196467561465229</v>
      </c>
      <c r="AA2108" s="17">
        <f t="shared" si="296"/>
        <v>0.20774221972115875</v>
      </c>
      <c r="AB2108" s="17">
        <f t="shared" si="297"/>
        <v>0.12697247158792493</v>
      </c>
      <c r="AD2108" s="17">
        <v>176</v>
      </c>
      <c r="AE2108" s="17">
        <v>7</v>
      </c>
      <c r="AF2108" s="17">
        <f>SUMPRODUCT(Y2108:AB2108,'Coded Choice Data'!C2108:F2108)</f>
        <v>0.20774221972115875</v>
      </c>
      <c r="AG2108" s="17">
        <f t="shared" si="298"/>
        <v>-1.5714572961468509</v>
      </c>
    </row>
    <row r="2109" spans="9:33" x14ac:dyDescent="0.3">
      <c r="I2109" s="16">
        <v>176</v>
      </c>
      <c r="J2109" s="16">
        <v>8</v>
      </c>
      <c r="K2109" s="17">
        <f>SUMPRODUCT($A$2:$G$2,'Des Matrix All Tasks All Resp'!C2110:I2110)</f>
        <v>-1.1975725696168413</v>
      </c>
      <c r="L2109" s="17">
        <f>SUMPRODUCT($A$2:$G$2,'Des Matrix All Tasks All Resp'!J2110:P2110)</f>
        <v>-0.68125478487649804</v>
      </c>
      <c r="M2109" s="17">
        <f>SUMPRODUCT($A$2:$G$2,'Des Matrix All Tasks All Resp'!Q2110:W2110)</f>
        <v>0.65706357561691719</v>
      </c>
      <c r="N2109" s="17">
        <f>SUMPRODUCT($A$2:$G$2,'Des Matrix All Tasks All Resp'!X2110:AD2110)</f>
        <v>-0.79214457067197641</v>
      </c>
      <c r="P2109" s="17">
        <v>176</v>
      </c>
      <c r="Q2109" s="17">
        <v>8</v>
      </c>
      <c r="R2109" s="17">
        <f t="shared" si="290"/>
        <v>0.30192622799302171</v>
      </c>
      <c r="S2109" s="17">
        <f t="shared" si="291"/>
        <v>0.50598169568907869</v>
      </c>
      <c r="T2109" s="17">
        <f t="shared" si="292"/>
        <v>1.9291192963151294</v>
      </c>
      <c r="U2109" s="17">
        <f t="shared" si="293"/>
        <v>0.45287253595681493</v>
      </c>
      <c r="W2109" s="17">
        <v>176</v>
      </c>
      <c r="X2109" s="17">
        <v>8</v>
      </c>
      <c r="Y2109" s="17">
        <f t="shared" si="294"/>
        <v>9.4650694721508805E-2</v>
      </c>
      <c r="Z2109" s="17">
        <f t="shared" si="295"/>
        <v>0.15861993617343256</v>
      </c>
      <c r="AA2109" s="17">
        <f t="shared" si="296"/>
        <v>0.60475859553716993</v>
      </c>
      <c r="AB2109" s="17">
        <f t="shared" si="297"/>
        <v>0.14197077356788865</v>
      </c>
      <c r="AD2109" s="17">
        <v>176</v>
      </c>
      <c r="AE2109" s="17">
        <v>8</v>
      </c>
      <c r="AF2109" s="17">
        <f>SUMPRODUCT(Y2109:AB2109,'Coded Choice Data'!C2109:F2109)</f>
        <v>0.15861993617343256</v>
      </c>
      <c r="AG2109" s="17">
        <f t="shared" si="298"/>
        <v>-1.8412442767136756</v>
      </c>
    </row>
    <row r="2110" spans="9:33" x14ac:dyDescent="0.3">
      <c r="I2110" s="16">
        <v>176</v>
      </c>
      <c r="J2110" s="16">
        <v>9</v>
      </c>
      <c r="K2110" s="17">
        <f>SUMPRODUCT($A$2:$G$2,'Des Matrix All Tasks All Resp'!C2111:I2111)</f>
        <v>-1.0671293456207582</v>
      </c>
      <c r="L2110" s="17">
        <f>SUMPRODUCT($A$2:$G$2,'Des Matrix All Tasks All Resp'!J2111:P2111)</f>
        <v>-0.69446976714678621</v>
      </c>
      <c r="M2110" s="17">
        <f>SUMPRODUCT($A$2:$G$2,'Des Matrix All Tasks All Resp'!Q2111:W2111)</f>
        <v>1.3392610796480227</v>
      </c>
      <c r="N2110" s="17">
        <f>SUMPRODUCT($A$2:$G$2,'Des Matrix All Tasks All Resp'!X2111:AD2111)</f>
        <v>-0.79214457067197641</v>
      </c>
      <c r="P2110" s="17">
        <v>176</v>
      </c>
      <c r="Q2110" s="17">
        <v>9</v>
      </c>
      <c r="R2110" s="17">
        <f t="shared" si="290"/>
        <v>0.3439945909823911</v>
      </c>
      <c r="S2110" s="17">
        <f t="shared" si="291"/>
        <v>0.49933914382267025</v>
      </c>
      <c r="T2110" s="17">
        <f t="shared" si="292"/>
        <v>3.8162225787435333</v>
      </c>
      <c r="U2110" s="17">
        <f t="shared" si="293"/>
        <v>0.45287253595681493</v>
      </c>
      <c r="W2110" s="17">
        <v>176</v>
      </c>
      <c r="X2110" s="17">
        <v>9</v>
      </c>
      <c r="Y2110" s="17">
        <f t="shared" si="294"/>
        <v>6.7285941987372616E-2</v>
      </c>
      <c r="Z2110" s="17">
        <f t="shared" si="295"/>
        <v>9.7671607473026778E-2</v>
      </c>
      <c r="AA2110" s="17">
        <f t="shared" si="296"/>
        <v>0.7464597926116322</v>
      </c>
      <c r="AB2110" s="17">
        <f t="shared" si="297"/>
        <v>8.8582657927968433E-2</v>
      </c>
      <c r="AD2110" s="17">
        <v>176</v>
      </c>
      <c r="AE2110" s="17">
        <v>9</v>
      </c>
      <c r="AF2110" s="17">
        <f>SUMPRODUCT(Y2110:AB2110,'Coded Choice Data'!C2110:F2110)</f>
        <v>0.7464597926116322</v>
      </c>
      <c r="AG2110" s="17">
        <f t="shared" si="298"/>
        <v>-0.29241352465689846</v>
      </c>
    </row>
    <row r="2111" spans="9:33" x14ac:dyDescent="0.3">
      <c r="I2111" s="16">
        <v>176</v>
      </c>
      <c r="J2111" s="16">
        <v>10</v>
      </c>
      <c r="K2111" s="17">
        <f>SUMPRODUCT($A$2:$G$2,'Des Matrix All Tasks All Resp'!C2112:I2112)</f>
        <v>-0.29981689164942416</v>
      </c>
      <c r="L2111" s="17">
        <f>SUMPRODUCT($A$2:$G$2,'Des Matrix All Tasks All Resp'!J2112:P2112)</f>
        <v>1.3392610796480227</v>
      </c>
      <c r="M2111" s="17">
        <f>SUMPRODUCT($A$2:$G$2,'Des Matrix All Tasks All Resp'!Q2112:W2112)</f>
        <v>-1.1975725696168413</v>
      </c>
      <c r="N2111" s="17">
        <f>SUMPRODUCT($A$2:$G$2,'Des Matrix All Tasks All Resp'!X2112:AD2112)</f>
        <v>-0.79214457067197641</v>
      </c>
      <c r="P2111" s="17">
        <v>176</v>
      </c>
      <c r="Q2111" s="17">
        <v>10</v>
      </c>
      <c r="R2111" s="17">
        <f t="shared" si="290"/>
        <v>0.74095388310426558</v>
      </c>
      <c r="S2111" s="17">
        <f t="shared" si="291"/>
        <v>3.8162225787435333</v>
      </c>
      <c r="T2111" s="17">
        <f t="shared" si="292"/>
        <v>0.30192622799302171</v>
      </c>
      <c r="U2111" s="17">
        <f t="shared" si="293"/>
        <v>0.45287253595681493</v>
      </c>
      <c r="W2111" s="17">
        <v>176</v>
      </c>
      <c r="X2111" s="17">
        <v>10</v>
      </c>
      <c r="Y2111" s="17">
        <f t="shared" si="294"/>
        <v>0.13948745082729661</v>
      </c>
      <c r="Z2111" s="17">
        <f t="shared" si="295"/>
        <v>0.71841874566922448</v>
      </c>
      <c r="AA2111" s="17">
        <f t="shared" si="296"/>
        <v>5.6838786921805544E-2</v>
      </c>
      <c r="AB2111" s="17">
        <f t="shared" si="297"/>
        <v>8.525501658167324E-2</v>
      </c>
      <c r="AD2111" s="17">
        <v>176</v>
      </c>
      <c r="AE2111" s="17">
        <v>10</v>
      </c>
      <c r="AF2111" s="17">
        <f>SUMPRODUCT(Y2111:AB2111,'Coded Choice Data'!C2111:F2111)</f>
        <v>0.13948745082729661</v>
      </c>
      <c r="AG2111" s="17">
        <f t="shared" si="298"/>
        <v>-1.9697806399944653</v>
      </c>
    </row>
    <row r="2112" spans="9:33" x14ac:dyDescent="0.3">
      <c r="I2112" s="16">
        <v>176</v>
      </c>
      <c r="J2112" s="16">
        <v>11</v>
      </c>
      <c r="K2112" s="17">
        <f>SUMPRODUCT($A$2:$G$2,'Des Matrix All Tasks All Resp'!C2113:I2113)</f>
        <v>-1.0671293456207582</v>
      </c>
      <c r="L2112" s="17">
        <f>SUMPRODUCT($A$2:$G$2,'Des Matrix All Tasks All Resp'!J2113:P2113)</f>
        <v>0.66584189037001906</v>
      </c>
      <c r="M2112" s="17">
        <f>SUMPRODUCT($A$2:$G$2,'Des Matrix All Tasks All Resp'!Q2113:W2113)</f>
        <v>-0.68125478487649804</v>
      </c>
      <c r="N2112" s="17">
        <f>SUMPRODUCT($A$2:$G$2,'Des Matrix All Tasks All Resp'!X2113:AD2113)</f>
        <v>-0.79214457067197641</v>
      </c>
      <c r="P2112" s="17">
        <v>176</v>
      </c>
      <c r="Q2112" s="17">
        <v>11</v>
      </c>
      <c r="R2112" s="17">
        <f t="shared" si="290"/>
        <v>0.3439945909823911</v>
      </c>
      <c r="S2112" s="17">
        <f t="shared" si="291"/>
        <v>1.9461282584821706</v>
      </c>
      <c r="T2112" s="17">
        <f t="shared" si="292"/>
        <v>0.50598169568907869</v>
      </c>
      <c r="U2112" s="17">
        <f t="shared" si="293"/>
        <v>0.45287253595681493</v>
      </c>
      <c r="W2112" s="17">
        <v>176</v>
      </c>
      <c r="X2112" s="17">
        <v>11</v>
      </c>
      <c r="Y2112" s="17">
        <f t="shared" si="294"/>
        <v>0.10587781396870258</v>
      </c>
      <c r="Z2112" s="17">
        <f t="shared" si="295"/>
        <v>0.59899722586439763</v>
      </c>
      <c r="AA2112" s="17">
        <f t="shared" si="296"/>
        <v>0.15573569251407005</v>
      </c>
      <c r="AB2112" s="17">
        <f t="shared" si="297"/>
        <v>0.1393892676528298</v>
      </c>
      <c r="AD2112" s="17">
        <v>176</v>
      </c>
      <c r="AE2112" s="17">
        <v>11</v>
      </c>
      <c r="AF2112" s="17">
        <f>SUMPRODUCT(Y2112:AB2112,'Coded Choice Data'!C2112:F2112)</f>
        <v>0.59899722586439763</v>
      </c>
      <c r="AG2112" s="17">
        <f t="shared" si="298"/>
        <v>-0.51249831215554631</v>
      </c>
    </row>
    <row r="2113" spans="9:33" x14ac:dyDescent="0.3">
      <c r="I2113" s="16">
        <v>176</v>
      </c>
      <c r="J2113" s="16">
        <v>12</v>
      </c>
      <c r="K2113" s="17">
        <f>SUMPRODUCT($A$2:$G$2,'Des Matrix All Tasks All Resp'!C2114:I2114)</f>
        <v>0.65706357561691719</v>
      </c>
      <c r="L2113" s="17">
        <f>SUMPRODUCT($A$2:$G$2,'Des Matrix All Tasks All Resp'!J2114:P2114)</f>
        <v>-0.8515711716844464</v>
      </c>
      <c r="M2113" s="17">
        <f>SUMPRODUCT($A$2:$G$2,'Des Matrix All Tasks All Resp'!Q2114:W2114)</f>
        <v>-0.69446976714678621</v>
      </c>
      <c r="N2113" s="17">
        <f>SUMPRODUCT($A$2:$G$2,'Des Matrix All Tasks All Resp'!X2114:AD2114)</f>
        <v>-0.79214457067197641</v>
      </c>
      <c r="P2113" s="17">
        <v>176</v>
      </c>
      <c r="Q2113" s="17">
        <v>12</v>
      </c>
      <c r="R2113" s="17">
        <f t="shared" si="290"/>
        <v>1.9291192963151294</v>
      </c>
      <c r="S2113" s="17">
        <f t="shared" si="291"/>
        <v>0.42674391698803016</v>
      </c>
      <c r="T2113" s="17">
        <f t="shared" si="292"/>
        <v>0.49933914382267025</v>
      </c>
      <c r="U2113" s="17">
        <f t="shared" si="293"/>
        <v>0.45287253595681493</v>
      </c>
      <c r="W2113" s="17">
        <v>176</v>
      </c>
      <c r="X2113" s="17">
        <v>12</v>
      </c>
      <c r="Y2113" s="17">
        <f t="shared" si="294"/>
        <v>0.58315466205103683</v>
      </c>
      <c r="Z2113" s="17">
        <f t="shared" si="295"/>
        <v>0.1290006819012392</v>
      </c>
      <c r="AA2113" s="17">
        <f t="shared" si="296"/>
        <v>0.15094553780109821</v>
      </c>
      <c r="AB2113" s="17">
        <f t="shared" si="297"/>
        <v>0.13689911824662579</v>
      </c>
      <c r="AD2113" s="17">
        <v>176</v>
      </c>
      <c r="AE2113" s="17">
        <v>12</v>
      </c>
      <c r="AF2113" s="17">
        <f>SUMPRODUCT(Y2113:AB2113,'Coded Choice Data'!C2113:F2113)</f>
        <v>0.1290006819012392</v>
      </c>
      <c r="AG2113" s="17">
        <f t="shared" si="298"/>
        <v>-2.0479375885783182</v>
      </c>
    </row>
    <row r="2114" spans="9:33" x14ac:dyDescent="0.3">
      <c r="I2114" s="16">
        <v>177</v>
      </c>
      <c r="J2114" s="16">
        <v>1</v>
      </c>
      <c r="K2114" s="17">
        <f>SUMPRODUCT($A$2:$G$2,'Des Matrix All Tasks All Resp'!C2115:I2115)</f>
        <v>-0.69446976714678621</v>
      </c>
      <c r="L2114" s="17">
        <f>SUMPRODUCT($A$2:$G$2,'Des Matrix All Tasks All Resp'!J2115:P2115)</f>
        <v>-1.1975725696168413</v>
      </c>
      <c r="M2114" s="17">
        <f>SUMPRODUCT($A$2:$G$2,'Des Matrix All Tasks All Resp'!Q2115:W2115)</f>
        <v>0.66584189037001906</v>
      </c>
      <c r="N2114" s="17">
        <f>SUMPRODUCT($A$2:$G$2,'Des Matrix All Tasks All Resp'!X2115:AD2115)</f>
        <v>-0.79214457067197641</v>
      </c>
      <c r="P2114" s="17">
        <v>177</v>
      </c>
      <c r="Q2114" s="17">
        <v>1</v>
      </c>
      <c r="R2114" s="17">
        <f t="shared" si="290"/>
        <v>0.49933914382267025</v>
      </c>
      <c r="S2114" s="17">
        <f t="shared" si="291"/>
        <v>0.30192622799302171</v>
      </c>
      <c r="T2114" s="17">
        <f t="shared" si="292"/>
        <v>1.9461282584821706</v>
      </c>
      <c r="U2114" s="17">
        <f t="shared" si="293"/>
        <v>0.45287253595681493</v>
      </c>
      <c r="W2114" s="17">
        <v>177</v>
      </c>
      <c r="X2114" s="17">
        <v>1</v>
      </c>
      <c r="Y2114" s="17">
        <f t="shared" si="294"/>
        <v>0.15603050430241394</v>
      </c>
      <c r="Z2114" s="17">
        <f t="shared" si="295"/>
        <v>9.4344098992981823E-2</v>
      </c>
      <c r="AA2114" s="17">
        <f t="shared" si="296"/>
        <v>0.60811449966355624</v>
      </c>
      <c r="AB2114" s="17">
        <f t="shared" si="297"/>
        <v>0.14151089704104794</v>
      </c>
      <c r="AD2114" s="17">
        <v>177</v>
      </c>
      <c r="AE2114" s="17">
        <v>1</v>
      </c>
      <c r="AF2114" s="17">
        <f>SUMPRODUCT(Y2114:AB2114,'Coded Choice Data'!C2114:F2114)</f>
        <v>0.60811449966355624</v>
      </c>
      <c r="AG2114" s="17">
        <f t="shared" si="298"/>
        <v>-0.49739209293123748</v>
      </c>
    </row>
    <row r="2115" spans="9:33" x14ac:dyDescent="0.3">
      <c r="I2115" s="16">
        <v>177</v>
      </c>
      <c r="J2115" s="16">
        <v>2</v>
      </c>
      <c r="K2115" s="17">
        <f>SUMPRODUCT($A$2:$G$2,'Des Matrix All Tasks All Resp'!C2116:I2116)</f>
        <v>-0.29981689164942416</v>
      </c>
      <c r="L2115" s="17">
        <f>SUMPRODUCT($A$2:$G$2,'Des Matrix All Tasks All Resp'!J2116:P2116)</f>
        <v>0.65706357561691719</v>
      </c>
      <c r="M2115" s="17">
        <f>SUMPRODUCT($A$2:$G$2,'Des Matrix All Tasks All Resp'!Q2116:W2116)</f>
        <v>-1.0671293456207582</v>
      </c>
      <c r="N2115" s="17">
        <f>SUMPRODUCT($A$2:$G$2,'Des Matrix All Tasks All Resp'!X2116:AD2116)</f>
        <v>-0.79214457067197641</v>
      </c>
      <c r="P2115" s="17">
        <v>177</v>
      </c>
      <c r="Q2115" s="17">
        <v>2</v>
      </c>
      <c r="R2115" s="17">
        <f t="shared" ref="R2115:R2178" si="299">EXP(K2115)</f>
        <v>0.74095388310426558</v>
      </c>
      <c r="S2115" s="17">
        <f t="shared" ref="S2115:S2178" si="300">EXP(L2115)</f>
        <v>1.9291192963151294</v>
      </c>
      <c r="T2115" s="17">
        <f t="shared" ref="T2115:T2178" si="301">EXP(M2115)</f>
        <v>0.3439945909823911</v>
      </c>
      <c r="U2115" s="17">
        <f t="shared" ref="U2115:U2178" si="302">EXP(N2115)</f>
        <v>0.45287253595681493</v>
      </c>
      <c r="W2115" s="17">
        <v>177</v>
      </c>
      <c r="X2115" s="17">
        <v>2</v>
      </c>
      <c r="Y2115" s="17">
        <f t="shared" ref="Y2115:Y2178" si="303">R2115/SUM($R2115:$U2115)</f>
        <v>0.21371982717594143</v>
      </c>
      <c r="Z2115" s="17">
        <f t="shared" ref="Z2115:Z2178" si="304">S2115/SUM($R2115:$U2115)</f>
        <v>0.55643279833142645</v>
      </c>
      <c r="AA2115" s="17">
        <f t="shared" ref="AA2115:AA2178" si="305">T2115/SUM($R2115:$U2115)</f>
        <v>9.922137694481846E-2</v>
      </c>
      <c r="AB2115" s="17">
        <f t="shared" ref="AB2115:AB2178" si="306">U2115/SUM($R2115:$U2115)</f>
        <v>0.13062599754781365</v>
      </c>
      <c r="AD2115" s="17">
        <v>177</v>
      </c>
      <c r="AE2115" s="17">
        <v>2</v>
      </c>
      <c r="AF2115" s="17">
        <f>SUMPRODUCT(Y2115:AB2115,'Coded Choice Data'!C2115:F2115)</f>
        <v>0.55643279833142645</v>
      </c>
      <c r="AG2115" s="17">
        <f t="shared" ref="AG2115:AG2178" si="307">LN(AF2115)</f>
        <v>-0.58620887327365379</v>
      </c>
    </row>
    <row r="2116" spans="9:33" x14ac:dyDescent="0.3">
      <c r="I2116" s="16">
        <v>177</v>
      </c>
      <c r="J2116" s="16">
        <v>3</v>
      </c>
      <c r="K2116" s="17">
        <f>SUMPRODUCT($A$2:$G$2,'Des Matrix All Tasks All Resp'!C2117:I2117)</f>
        <v>1.3392610796480227</v>
      </c>
      <c r="L2116" s="17">
        <f>SUMPRODUCT($A$2:$G$2,'Des Matrix All Tasks All Resp'!J2117:P2117)</f>
        <v>-0.68125478487649804</v>
      </c>
      <c r="M2116" s="17">
        <f>SUMPRODUCT($A$2:$G$2,'Des Matrix All Tasks All Resp'!Q2117:W2117)</f>
        <v>-0.8515711716844464</v>
      </c>
      <c r="N2116" s="17">
        <f>SUMPRODUCT($A$2:$G$2,'Des Matrix All Tasks All Resp'!X2117:AD2117)</f>
        <v>-0.79214457067197641</v>
      </c>
      <c r="P2116" s="17">
        <v>177</v>
      </c>
      <c r="Q2116" s="17">
        <v>3</v>
      </c>
      <c r="R2116" s="17">
        <f t="shared" si="299"/>
        <v>3.8162225787435333</v>
      </c>
      <c r="S2116" s="17">
        <f t="shared" si="300"/>
        <v>0.50598169568907869</v>
      </c>
      <c r="T2116" s="17">
        <f t="shared" si="301"/>
        <v>0.42674391698803016</v>
      </c>
      <c r="U2116" s="17">
        <f t="shared" si="302"/>
        <v>0.45287253595681493</v>
      </c>
      <c r="W2116" s="17">
        <v>177</v>
      </c>
      <c r="X2116" s="17">
        <v>3</v>
      </c>
      <c r="Y2116" s="17">
        <f t="shared" si="303"/>
        <v>0.73363208360075771</v>
      </c>
      <c r="Z2116" s="17">
        <f t="shared" si="304"/>
        <v>9.7270114101793301E-2</v>
      </c>
      <c r="AA2116" s="17">
        <f t="shared" si="305"/>
        <v>8.2037413312237836E-2</v>
      </c>
      <c r="AB2116" s="17">
        <f t="shared" si="306"/>
        <v>8.7060388985211054E-2</v>
      </c>
      <c r="AD2116" s="17">
        <v>177</v>
      </c>
      <c r="AE2116" s="17">
        <v>3</v>
      </c>
      <c r="AF2116" s="17">
        <f>SUMPRODUCT(Y2116:AB2116,'Coded Choice Data'!C2116:F2116)</f>
        <v>0.73363208360075771</v>
      </c>
      <c r="AG2116" s="17">
        <f t="shared" si="307"/>
        <v>-0.30974762453497645</v>
      </c>
    </row>
    <row r="2117" spans="9:33" x14ac:dyDescent="0.3">
      <c r="I2117" s="16">
        <v>177</v>
      </c>
      <c r="J2117" s="16">
        <v>4</v>
      </c>
      <c r="K2117" s="17">
        <f>SUMPRODUCT($A$2:$G$2,'Des Matrix All Tasks All Resp'!C2118:I2118)</f>
        <v>-0.8515711716844464</v>
      </c>
      <c r="L2117" s="17">
        <f>SUMPRODUCT($A$2:$G$2,'Des Matrix All Tasks All Resp'!J2118:P2118)</f>
        <v>-1.0671293456207582</v>
      </c>
      <c r="M2117" s="17">
        <f>SUMPRODUCT($A$2:$G$2,'Des Matrix All Tasks All Resp'!Q2118:W2118)</f>
        <v>-1.1975725696168413</v>
      </c>
      <c r="N2117" s="17">
        <f>SUMPRODUCT($A$2:$G$2,'Des Matrix All Tasks All Resp'!X2118:AD2118)</f>
        <v>-0.79214457067197641</v>
      </c>
      <c r="P2117" s="17">
        <v>177</v>
      </c>
      <c r="Q2117" s="17">
        <v>4</v>
      </c>
      <c r="R2117" s="17">
        <f t="shared" si="299"/>
        <v>0.42674391698803016</v>
      </c>
      <c r="S2117" s="17">
        <f t="shared" si="300"/>
        <v>0.3439945909823911</v>
      </c>
      <c r="T2117" s="17">
        <f t="shared" si="301"/>
        <v>0.30192622799302171</v>
      </c>
      <c r="U2117" s="17">
        <f t="shared" si="302"/>
        <v>0.45287253595681493</v>
      </c>
      <c r="W2117" s="17">
        <v>177</v>
      </c>
      <c r="X2117" s="17">
        <v>4</v>
      </c>
      <c r="Y2117" s="17">
        <f t="shared" si="303"/>
        <v>0.27973352394784146</v>
      </c>
      <c r="Z2117" s="17">
        <f t="shared" si="304"/>
        <v>0.22549078106062309</v>
      </c>
      <c r="AA2117" s="17">
        <f t="shared" si="305"/>
        <v>0.19791468458386108</v>
      </c>
      <c r="AB2117" s="17">
        <f t="shared" si="306"/>
        <v>0.29686101040767443</v>
      </c>
      <c r="AD2117" s="17">
        <v>177</v>
      </c>
      <c r="AE2117" s="17">
        <v>4</v>
      </c>
      <c r="AF2117" s="17">
        <f>SUMPRODUCT(Y2117:AB2117,'Coded Choice Data'!C2117:F2117)</f>
        <v>0.19791468458386108</v>
      </c>
      <c r="AG2117" s="17">
        <f t="shared" si="307"/>
        <v>-1.6199192270857192</v>
      </c>
    </row>
    <row r="2118" spans="9:33" x14ac:dyDescent="0.3">
      <c r="I2118" s="16">
        <v>177</v>
      </c>
      <c r="J2118" s="16">
        <v>5</v>
      </c>
      <c r="K2118" s="17">
        <f>SUMPRODUCT($A$2:$G$2,'Des Matrix All Tasks All Resp'!C2119:I2119)</f>
        <v>1.3392610796480227</v>
      </c>
      <c r="L2118" s="17">
        <f>SUMPRODUCT($A$2:$G$2,'Des Matrix All Tasks All Resp'!J2119:P2119)</f>
        <v>0.65706357561691719</v>
      </c>
      <c r="M2118" s="17">
        <f>SUMPRODUCT($A$2:$G$2,'Des Matrix All Tasks All Resp'!Q2119:W2119)</f>
        <v>0.66584189037001906</v>
      </c>
      <c r="N2118" s="17">
        <f>SUMPRODUCT($A$2:$G$2,'Des Matrix All Tasks All Resp'!X2119:AD2119)</f>
        <v>-0.79214457067197641</v>
      </c>
      <c r="P2118" s="17">
        <v>177</v>
      </c>
      <c r="Q2118" s="17">
        <v>5</v>
      </c>
      <c r="R2118" s="17">
        <f t="shared" si="299"/>
        <v>3.8162225787435333</v>
      </c>
      <c r="S2118" s="17">
        <f t="shared" si="300"/>
        <v>1.9291192963151294</v>
      </c>
      <c r="T2118" s="17">
        <f t="shared" si="301"/>
        <v>1.9461282584821706</v>
      </c>
      <c r="U2118" s="17">
        <f t="shared" si="302"/>
        <v>0.45287253595681493</v>
      </c>
      <c r="W2118" s="17">
        <v>177</v>
      </c>
      <c r="X2118" s="17">
        <v>5</v>
      </c>
      <c r="Y2118" s="17">
        <f t="shared" si="303"/>
        <v>0.46857342987741968</v>
      </c>
      <c r="Z2118" s="17">
        <f t="shared" si="304"/>
        <v>0.23686617503707263</v>
      </c>
      <c r="AA2118" s="17">
        <f t="shared" si="305"/>
        <v>0.23895461395194584</v>
      </c>
      <c r="AB2118" s="17">
        <f t="shared" si="306"/>
        <v>5.5605781133561828E-2</v>
      </c>
      <c r="AD2118" s="17">
        <v>177</v>
      </c>
      <c r="AE2118" s="17">
        <v>5</v>
      </c>
      <c r="AF2118" s="17">
        <f>SUMPRODUCT(Y2118:AB2118,'Coded Choice Data'!C2118:F2118)</f>
        <v>0.23895461395194584</v>
      </c>
      <c r="AG2118" s="17">
        <f t="shared" si="307"/>
        <v>-1.4314816448665266</v>
      </c>
    </row>
    <row r="2119" spans="9:33" x14ac:dyDescent="0.3">
      <c r="I2119" s="16">
        <v>177</v>
      </c>
      <c r="J2119" s="16">
        <v>6</v>
      </c>
      <c r="K2119" s="17">
        <f>SUMPRODUCT($A$2:$G$2,'Des Matrix All Tasks All Resp'!C2120:I2120)</f>
        <v>-0.68125478487649804</v>
      </c>
      <c r="L2119" s="17">
        <f>SUMPRODUCT($A$2:$G$2,'Des Matrix All Tasks All Resp'!J2120:P2120)</f>
        <v>-0.29981689164942416</v>
      </c>
      <c r="M2119" s="17">
        <f>SUMPRODUCT($A$2:$G$2,'Des Matrix All Tasks All Resp'!Q2120:W2120)</f>
        <v>-0.69446976714678621</v>
      </c>
      <c r="N2119" s="17">
        <f>SUMPRODUCT($A$2:$G$2,'Des Matrix All Tasks All Resp'!X2120:AD2120)</f>
        <v>-0.79214457067197641</v>
      </c>
      <c r="P2119" s="17">
        <v>177</v>
      </c>
      <c r="Q2119" s="17">
        <v>6</v>
      </c>
      <c r="R2119" s="17">
        <f t="shared" si="299"/>
        <v>0.50598169568907869</v>
      </c>
      <c r="S2119" s="17">
        <f t="shared" si="300"/>
        <v>0.74095388310426558</v>
      </c>
      <c r="T2119" s="17">
        <f t="shared" si="301"/>
        <v>0.49933914382267025</v>
      </c>
      <c r="U2119" s="17">
        <f t="shared" si="302"/>
        <v>0.45287253595681493</v>
      </c>
      <c r="W2119" s="17">
        <v>177</v>
      </c>
      <c r="X2119" s="17">
        <v>6</v>
      </c>
      <c r="Y2119" s="17">
        <f t="shared" si="303"/>
        <v>0.23008086144146769</v>
      </c>
      <c r="Z2119" s="17">
        <f t="shared" si="304"/>
        <v>0.33692781609591671</v>
      </c>
      <c r="AA2119" s="17">
        <f t="shared" si="305"/>
        <v>0.22706034890393112</v>
      </c>
      <c r="AB2119" s="17">
        <f t="shared" si="306"/>
        <v>0.20593097355868456</v>
      </c>
      <c r="AD2119" s="17">
        <v>177</v>
      </c>
      <c r="AE2119" s="17">
        <v>6</v>
      </c>
      <c r="AF2119" s="17">
        <f>SUMPRODUCT(Y2119:AB2119,'Coded Choice Data'!C2119:F2119)</f>
        <v>0.33692781609591671</v>
      </c>
      <c r="AG2119" s="17">
        <f t="shared" si="307"/>
        <v>-1.0878865671339988</v>
      </c>
    </row>
    <row r="2120" spans="9:33" x14ac:dyDescent="0.3">
      <c r="I2120" s="16">
        <v>177</v>
      </c>
      <c r="J2120" s="16">
        <v>7</v>
      </c>
      <c r="K2120" s="17">
        <f>SUMPRODUCT($A$2:$G$2,'Des Matrix All Tasks All Resp'!C2121:I2121)</f>
        <v>0.66584189037001906</v>
      </c>
      <c r="L2120" s="17">
        <f>SUMPRODUCT($A$2:$G$2,'Des Matrix All Tasks All Resp'!J2121:P2121)</f>
        <v>-0.8515711716844464</v>
      </c>
      <c r="M2120" s="17">
        <f>SUMPRODUCT($A$2:$G$2,'Des Matrix All Tasks All Resp'!Q2121:W2121)</f>
        <v>-0.29981689164942416</v>
      </c>
      <c r="N2120" s="17">
        <f>SUMPRODUCT($A$2:$G$2,'Des Matrix All Tasks All Resp'!X2121:AD2121)</f>
        <v>-0.79214457067197641</v>
      </c>
      <c r="P2120" s="17">
        <v>177</v>
      </c>
      <c r="Q2120" s="17">
        <v>7</v>
      </c>
      <c r="R2120" s="17">
        <f t="shared" si="299"/>
        <v>1.9461282584821706</v>
      </c>
      <c r="S2120" s="17">
        <f t="shared" si="300"/>
        <v>0.42674391698803016</v>
      </c>
      <c r="T2120" s="17">
        <f t="shared" si="301"/>
        <v>0.74095388310426558</v>
      </c>
      <c r="U2120" s="17">
        <f t="shared" si="302"/>
        <v>0.45287253595681493</v>
      </c>
      <c r="W2120" s="17">
        <v>177</v>
      </c>
      <c r="X2120" s="17">
        <v>7</v>
      </c>
      <c r="Y2120" s="17">
        <f t="shared" si="303"/>
        <v>0.54563855254439342</v>
      </c>
      <c r="Z2120" s="17">
        <f t="shared" si="304"/>
        <v>0.1196467561465229</v>
      </c>
      <c r="AA2120" s="17">
        <f t="shared" si="305"/>
        <v>0.20774221972115875</v>
      </c>
      <c r="AB2120" s="17">
        <f t="shared" si="306"/>
        <v>0.12697247158792493</v>
      </c>
      <c r="AD2120" s="17">
        <v>177</v>
      </c>
      <c r="AE2120" s="17">
        <v>7</v>
      </c>
      <c r="AF2120" s="17">
        <f>SUMPRODUCT(Y2120:AB2120,'Coded Choice Data'!C2120:F2120)</f>
        <v>0.54563855254439342</v>
      </c>
      <c r="AG2120" s="17">
        <f t="shared" si="307"/>
        <v>-0.60579851412740759</v>
      </c>
    </row>
    <row r="2121" spans="9:33" x14ac:dyDescent="0.3">
      <c r="I2121" s="16">
        <v>177</v>
      </c>
      <c r="J2121" s="16">
        <v>8</v>
      </c>
      <c r="K2121" s="17">
        <f>SUMPRODUCT($A$2:$G$2,'Des Matrix All Tasks All Resp'!C2122:I2122)</f>
        <v>-1.1975725696168413</v>
      </c>
      <c r="L2121" s="17">
        <f>SUMPRODUCT($A$2:$G$2,'Des Matrix All Tasks All Resp'!J2122:P2122)</f>
        <v>-0.68125478487649804</v>
      </c>
      <c r="M2121" s="17">
        <f>SUMPRODUCT($A$2:$G$2,'Des Matrix All Tasks All Resp'!Q2122:W2122)</f>
        <v>0.65706357561691719</v>
      </c>
      <c r="N2121" s="17">
        <f>SUMPRODUCT($A$2:$G$2,'Des Matrix All Tasks All Resp'!X2122:AD2122)</f>
        <v>-0.79214457067197641</v>
      </c>
      <c r="P2121" s="17">
        <v>177</v>
      </c>
      <c r="Q2121" s="17">
        <v>8</v>
      </c>
      <c r="R2121" s="17">
        <f t="shared" si="299"/>
        <v>0.30192622799302171</v>
      </c>
      <c r="S2121" s="17">
        <f t="shared" si="300"/>
        <v>0.50598169568907869</v>
      </c>
      <c r="T2121" s="17">
        <f t="shared" si="301"/>
        <v>1.9291192963151294</v>
      </c>
      <c r="U2121" s="17">
        <f t="shared" si="302"/>
        <v>0.45287253595681493</v>
      </c>
      <c r="W2121" s="17">
        <v>177</v>
      </c>
      <c r="X2121" s="17">
        <v>8</v>
      </c>
      <c r="Y2121" s="17">
        <f t="shared" si="303"/>
        <v>9.4650694721508805E-2</v>
      </c>
      <c r="Z2121" s="17">
        <f t="shared" si="304"/>
        <v>0.15861993617343256</v>
      </c>
      <c r="AA2121" s="17">
        <f t="shared" si="305"/>
        <v>0.60475859553716993</v>
      </c>
      <c r="AB2121" s="17">
        <f t="shared" si="306"/>
        <v>0.14197077356788865</v>
      </c>
      <c r="AD2121" s="17">
        <v>177</v>
      </c>
      <c r="AE2121" s="17">
        <v>8</v>
      </c>
      <c r="AF2121" s="17">
        <f>SUMPRODUCT(Y2121:AB2121,'Coded Choice Data'!C2121:F2121)</f>
        <v>0.60475859553716993</v>
      </c>
      <c r="AG2121" s="17">
        <f t="shared" si="307"/>
        <v>-0.5029259162202605</v>
      </c>
    </row>
    <row r="2122" spans="9:33" x14ac:dyDescent="0.3">
      <c r="I2122" s="16">
        <v>177</v>
      </c>
      <c r="J2122" s="16">
        <v>9</v>
      </c>
      <c r="K2122" s="17">
        <f>SUMPRODUCT($A$2:$G$2,'Des Matrix All Tasks All Resp'!C2123:I2123)</f>
        <v>-1.0671293456207582</v>
      </c>
      <c r="L2122" s="17">
        <f>SUMPRODUCT($A$2:$G$2,'Des Matrix All Tasks All Resp'!J2123:P2123)</f>
        <v>-0.69446976714678621</v>
      </c>
      <c r="M2122" s="17">
        <f>SUMPRODUCT($A$2:$G$2,'Des Matrix All Tasks All Resp'!Q2123:W2123)</f>
        <v>1.3392610796480227</v>
      </c>
      <c r="N2122" s="17">
        <f>SUMPRODUCT($A$2:$G$2,'Des Matrix All Tasks All Resp'!X2123:AD2123)</f>
        <v>-0.79214457067197641</v>
      </c>
      <c r="P2122" s="17">
        <v>177</v>
      </c>
      <c r="Q2122" s="17">
        <v>9</v>
      </c>
      <c r="R2122" s="17">
        <f t="shared" si="299"/>
        <v>0.3439945909823911</v>
      </c>
      <c r="S2122" s="17">
        <f t="shared" si="300"/>
        <v>0.49933914382267025</v>
      </c>
      <c r="T2122" s="17">
        <f t="shared" si="301"/>
        <v>3.8162225787435333</v>
      </c>
      <c r="U2122" s="17">
        <f t="shared" si="302"/>
        <v>0.45287253595681493</v>
      </c>
      <c r="W2122" s="17">
        <v>177</v>
      </c>
      <c r="X2122" s="17">
        <v>9</v>
      </c>
      <c r="Y2122" s="17">
        <f t="shared" si="303"/>
        <v>6.7285941987372616E-2</v>
      </c>
      <c r="Z2122" s="17">
        <f t="shared" si="304"/>
        <v>9.7671607473026778E-2</v>
      </c>
      <c r="AA2122" s="17">
        <f t="shared" si="305"/>
        <v>0.7464597926116322</v>
      </c>
      <c r="AB2122" s="17">
        <f t="shared" si="306"/>
        <v>8.8582657927968433E-2</v>
      </c>
      <c r="AD2122" s="17">
        <v>177</v>
      </c>
      <c r="AE2122" s="17">
        <v>9</v>
      </c>
      <c r="AF2122" s="17">
        <f>SUMPRODUCT(Y2122:AB2122,'Coded Choice Data'!C2122:F2122)</f>
        <v>0.7464597926116322</v>
      </c>
      <c r="AG2122" s="17">
        <f t="shared" si="307"/>
        <v>-0.29241352465689846</v>
      </c>
    </row>
    <row r="2123" spans="9:33" x14ac:dyDescent="0.3">
      <c r="I2123" s="16">
        <v>177</v>
      </c>
      <c r="J2123" s="16">
        <v>10</v>
      </c>
      <c r="K2123" s="17">
        <f>SUMPRODUCT($A$2:$G$2,'Des Matrix All Tasks All Resp'!C2124:I2124)</f>
        <v>-0.29981689164942416</v>
      </c>
      <c r="L2123" s="17">
        <f>SUMPRODUCT($A$2:$G$2,'Des Matrix All Tasks All Resp'!J2124:P2124)</f>
        <v>1.3392610796480227</v>
      </c>
      <c r="M2123" s="17">
        <f>SUMPRODUCT($A$2:$G$2,'Des Matrix All Tasks All Resp'!Q2124:W2124)</f>
        <v>-1.1975725696168413</v>
      </c>
      <c r="N2123" s="17">
        <f>SUMPRODUCT($A$2:$G$2,'Des Matrix All Tasks All Resp'!X2124:AD2124)</f>
        <v>-0.79214457067197641</v>
      </c>
      <c r="P2123" s="17">
        <v>177</v>
      </c>
      <c r="Q2123" s="17">
        <v>10</v>
      </c>
      <c r="R2123" s="17">
        <f t="shared" si="299"/>
        <v>0.74095388310426558</v>
      </c>
      <c r="S2123" s="17">
        <f t="shared" si="300"/>
        <v>3.8162225787435333</v>
      </c>
      <c r="T2123" s="17">
        <f t="shared" si="301"/>
        <v>0.30192622799302171</v>
      </c>
      <c r="U2123" s="17">
        <f t="shared" si="302"/>
        <v>0.45287253595681493</v>
      </c>
      <c r="W2123" s="17">
        <v>177</v>
      </c>
      <c r="X2123" s="17">
        <v>10</v>
      </c>
      <c r="Y2123" s="17">
        <f t="shared" si="303"/>
        <v>0.13948745082729661</v>
      </c>
      <c r="Z2123" s="17">
        <f t="shared" si="304"/>
        <v>0.71841874566922448</v>
      </c>
      <c r="AA2123" s="17">
        <f t="shared" si="305"/>
        <v>5.6838786921805544E-2</v>
      </c>
      <c r="AB2123" s="17">
        <f t="shared" si="306"/>
        <v>8.525501658167324E-2</v>
      </c>
      <c r="AD2123" s="17">
        <v>177</v>
      </c>
      <c r="AE2123" s="17">
        <v>10</v>
      </c>
      <c r="AF2123" s="17">
        <f>SUMPRODUCT(Y2123:AB2123,'Coded Choice Data'!C2123:F2123)</f>
        <v>0.71841874566922448</v>
      </c>
      <c r="AG2123" s="17">
        <f t="shared" si="307"/>
        <v>-0.33070266869701831</v>
      </c>
    </row>
    <row r="2124" spans="9:33" x14ac:dyDescent="0.3">
      <c r="I2124" s="16">
        <v>177</v>
      </c>
      <c r="J2124" s="16">
        <v>11</v>
      </c>
      <c r="K2124" s="17">
        <f>SUMPRODUCT($A$2:$G$2,'Des Matrix All Tasks All Resp'!C2125:I2125)</f>
        <v>-1.0671293456207582</v>
      </c>
      <c r="L2124" s="17">
        <f>SUMPRODUCT($A$2:$G$2,'Des Matrix All Tasks All Resp'!J2125:P2125)</f>
        <v>0.66584189037001906</v>
      </c>
      <c r="M2124" s="17">
        <f>SUMPRODUCT($A$2:$G$2,'Des Matrix All Tasks All Resp'!Q2125:W2125)</f>
        <v>-0.68125478487649804</v>
      </c>
      <c r="N2124" s="17">
        <f>SUMPRODUCT($A$2:$G$2,'Des Matrix All Tasks All Resp'!X2125:AD2125)</f>
        <v>-0.79214457067197641</v>
      </c>
      <c r="P2124" s="17">
        <v>177</v>
      </c>
      <c r="Q2124" s="17">
        <v>11</v>
      </c>
      <c r="R2124" s="17">
        <f t="shared" si="299"/>
        <v>0.3439945909823911</v>
      </c>
      <c r="S2124" s="17">
        <f t="shared" si="300"/>
        <v>1.9461282584821706</v>
      </c>
      <c r="T2124" s="17">
        <f t="shared" si="301"/>
        <v>0.50598169568907869</v>
      </c>
      <c r="U2124" s="17">
        <f t="shared" si="302"/>
        <v>0.45287253595681493</v>
      </c>
      <c r="W2124" s="17">
        <v>177</v>
      </c>
      <c r="X2124" s="17">
        <v>11</v>
      </c>
      <c r="Y2124" s="17">
        <f t="shared" si="303"/>
        <v>0.10587781396870258</v>
      </c>
      <c r="Z2124" s="17">
        <f t="shared" si="304"/>
        <v>0.59899722586439763</v>
      </c>
      <c r="AA2124" s="17">
        <f t="shared" si="305"/>
        <v>0.15573569251407005</v>
      </c>
      <c r="AB2124" s="17">
        <f t="shared" si="306"/>
        <v>0.1393892676528298</v>
      </c>
      <c r="AD2124" s="17">
        <v>177</v>
      </c>
      <c r="AE2124" s="17">
        <v>11</v>
      </c>
      <c r="AF2124" s="17">
        <f>SUMPRODUCT(Y2124:AB2124,'Coded Choice Data'!C2124:F2124)</f>
        <v>0.59899722586439763</v>
      </c>
      <c r="AG2124" s="17">
        <f t="shared" si="307"/>
        <v>-0.51249831215554631</v>
      </c>
    </row>
    <row r="2125" spans="9:33" x14ac:dyDescent="0.3">
      <c r="I2125" s="16">
        <v>177</v>
      </c>
      <c r="J2125" s="16">
        <v>12</v>
      </c>
      <c r="K2125" s="17">
        <f>SUMPRODUCT($A$2:$G$2,'Des Matrix All Tasks All Resp'!C2126:I2126)</f>
        <v>0.65706357561691719</v>
      </c>
      <c r="L2125" s="17">
        <f>SUMPRODUCT($A$2:$G$2,'Des Matrix All Tasks All Resp'!J2126:P2126)</f>
        <v>-0.8515711716844464</v>
      </c>
      <c r="M2125" s="17">
        <f>SUMPRODUCT($A$2:$G$2,'Des Matrix All Tasks All Resp'!Q2126:W2126)</f>
        <v>-0.69446976714678621</v>
      </c>
      <c r="N2125" s="17">
        <f>SUMPRODUCT($A$2:$G$2,'Des Matrix All Tasks All Resp'!X2126:AD2126)</f>
        <v>-0.79214457067197641</v>
      </c>
      <c r="P2125" s="17">
        <v>177</v>
      </c>
      <c r="Q2125" s="17">
        <v>12</v>
      </c>
      <c r="R2125" s="17">
        <f t="shared" si="299"/>
        <v>1.9291192963151294</v>
      </c>
      <c r="S2125" s="17">
        <f t="shared" si="300"/>
        <v>0.42674391698803016</v>
      </c>
      <c r="T2125" s="17">
        <f t="shared" si="301"/>
        <v>0.49933914382267025</v>
      </c>
      <c r="U2125" s="17">
        <f t="shared" si="302"/>
        <v>0.45287253595681493</v>
      </c>
      <c r="W2125" s="17">
        <v>177</v>
      </c>
      <c r="X2125" s="17">
        <v>12</v>
      </c>
      <c r="Y2125" s="17">
        <f t="shared" si="303"/>
        <v>0.58315466205103683</v>
      </c>
      <c r="Z2125" s="17">
        <f t="shared" si="304"/>
        <v>0.1290006819012392</v>
      </c>
      <c r="AA2125" s="17">
        <f t="shared" si="305"/>
        <v>0.15094553780109821</v>
      </c>
      <c r="AB2125" s="17">
        <f t="shared" si="306"/>
        <v>0.13689911824662579</v>
      </c>
      <c r="AD2125" s="17">
        <v>177</v>
      </c>
      <c r="AE2125" s="17">
        <v>12</v>
      </c>
      <c r="AF2125" s="17">
        <f>SUMPRODUCT(Y2125:AB2125,'Coded Choice Data'!C2125:F2125)</f>
        <v>0.58315466205103683</v>
      </c>
      <c r="AG2125" s="17">
        <f t="shared" si="307"/>
        <v>-0.53930284127695449</v>
      </c>
    </row>
    <row r="2126" spans="9:33" x14ac:dyDescent="0.3">
      <c r="I2126" s="16">
        <v>178</v>
      </c>
      <c r="J2126" s="16">
        <v>1</v>
      </c>
      <c r="K2126" s="17">
        <f>SUMPRODUCT($A$2:$G$2,'Des Matrix All Tasks All Resp'!C2127:I2127)</f>
        <v>-0.69446976714678621</v>
      </c>
      <c r="L2126" s="17">
        <f>SUMPRODUCT($A$2:$G$2,'Des Matrix All Tasks All Resp'!J2127:P2127)</f>
        <v>-1.1975725696168413</v>
      </c>
      <c r="M2126" s="17">
        <f>SUMPRODUCT($A$2:$G$2,'Des Matrix All Tasks All Resp'!Q2127:W2127)</f>
        <v>0.66584189037001906</v>
      </c>
      <c r="N2126" s="17">
        <f>SUMPRODUCT($A$2:$G$2,'Des Matrix All Tasks All Resp'!X2127:AD2127)</f>
        <v>-0.79214457067197641</v>
      </c>
      <c r="P2126" s="17">
        <v>178</v>
      </c>
      <c r="Q2126" s="17">
        <v>1</v>
      </c>
      <c r="R2126" s="17">
        <f t="shared" si="299"/>
        <v>0.49933914382267025</v>
      </c>
      <c r="S2126" s="17">
        <f t="shared" si="300"/>
        <v>0.30192622799302171</v>
      </c>
      <c r="T2126" s="17">
        <f t="shared" si="301"/>
        <v>1.9461282584821706</v>
      </c>
      <c r="U2126" s="17">
        <f t="shared" si="302"/>
        <v>0.45287253595681493</v>
      </c>
      <c r="W2126" s="17">
        <v>178</v>
      </c>
      <c r="X2126" s="17">
        <v>1</v>
      </c>
      <c r="Y2126" s="17">
        <f t="shared" si="303"/>
        <v>0.15603050430241394</v>
      </c>
      <c r="Z2126" s="17">
        <f t="shared" si="304"/>
        <v>9.4344098992981823E-2</v>
      </c>
      <c r="AA2126" s="17">
        <f t="shared" si="305"/>
        <v>0.60811449966355624</v>
      </c>
      <c r="AB2126" s="17">
        <f t="shared" si="306"/>
        <v>0.14151089704104794</v>
      </c>
      <c r="AD2126" s="17">
        <v>178</v>
      </c>
      <c r="AE2126" s="17">
        <v>1</v>
      </c>
      <c r="AF2126" s="17">
        <f>SUMPRODUCT(Y2126:AB2126,'Coded Choice Data'!C2126:F2126)</f>
        <v>0.15603050430241394</v>
      </c>
      <c r="AG2126" s="17">
        <f t="shared" si="307"/>
        <v>-1.8577037504480427</v>
      </c>
    </row>
    <row r="2127" spans="9:33" x14ac:dyDescent="0.3">
      <c r="I2127" s="16">
        <v>178</v>
      </c>
      <c r="J2127" s="16">
        <v>2</v>
      </c>
      <c r="K2127" s="17">
        <f>SUMPRODUCT($A$2:$G$2,'Des Matrix All Tasks All Resp'!C2128:I2128)</f>
        <v>-0.29981689164942416</v>
      </c>
      <c r="L2127" s="17">
        <f>SUMPRODUCT($A$2:$G$2,'Des Matrix All Tasks All Resp'!J2128:P2128)</f>
        <v>0.65706357561691719</v>
      </c>
      <c r="M2127" s="17">
        <f>SUMPRODUCT($A$2:$G$2,'Des Matrix All Tasks All Resp'!Q2128:W2128)</f>
        <v>-1.0671293456207582</v>
      </c>
      <c r="N2127" s="17">
        <f>SUMPRODUCT($A$2:$G$2,'Des Matrix All Tasks All Resp'!X2128:AD2128)</f>
        <v>-0.79214457067197641</v>
      </c>
      <c r="P2127" s="17">
        <v>178</v>
      </c>
      <c r="Q2127" s="17">
        <v>2</v>
      </c>
      <c r="R2127" s="17">
        <f t="shared" si="299"/>
        <v>0.74095388310426558</v>
      </c>
      <c r="S2127" s="17">
        <f t="shared" si="300"/>
        <v>1.9291192963151294</v>
      </c>
      <c r="T2127" s="17">
        <f t="shared" si="301"/>
        <v>0.3439945909823911</v>
      </c>
      <c r="U2127" s="17">
        <f t="shared" si="302"/>
        <v>0.45287253595681493</v>
      </c>
      <c r="W2127" s="17">
        <v>178</v>
      </c>
      <c r="X2127" s="17">
        <v>2</v>
      </c>
      <c r="Y2127" s="17">
        <f t="shared" si="303"/>
        <v>0.21371982717594143</v>
      </c>
      <c r="Z2127" s="17">
        <f t="shared" si="304"/>
        <v>0.55643279833142645</v>
      </c>
      <c r="AA2127" s="17">
        <f t="shared" si="305"/>
        <v>9.922137694481846E-2</v>
      </c>
      <c r="AB2127" s="17">
        <f t="shared" si="306"/>
        <v>0.13062599754781365</v>
      </c>
      <c r="AD2127" s="17">
        <v>178</v>
      </c>
      <c r="AE2127" s="17">
        <v>2</v>
      </c>
      <c r="AF2127" s="17">
        <f>SUMPRODUCT(Y2127:AB2127,'Coded Choice Data'!C2127:F2127)</f>
        <v>0.55643279833142645</v>
      </c>
      <c r="AG2127" s="17">
        <f t="shared" si="307"/>
        <v>-0.58620887327365379</v>
      </c>
    </row>
    <row r="2128" spans="9:33" x14ac:dyDescent="0.3">
      <c r="I2128" s="16">
        <v>178</v>
      </c>
      <c r="J2128" s="16">
        <v>3</v>
      </c>
      <c r="K2128" s="17">
        <f>SUMPRODUCT($A$2:$G$2,'Des Matrix All Tasks All Resp'!C2129:I2129)</f>
        <v>1.3392610796480227</v>
      </c>
      <c r="L2128" s="17">
        <f>SUMPRODUCT($A$2:$G$2,'Des Matrix All Tasks All Resp'!J2129:P2129)</f>
        <v>-0.68125478487649804</v>
      </c>
      <c r="M2128" s="17">
        <f>SUMPRODUCT($A$2:$G$2,'Des Matrix All Tasks All Resp'!Q2129:W2129)</f>
        <v>-0.8515711716844464</v>
      </c>
      <c r="N2128" s="17">
        <f>SUMPRODUCT($A$2:$G$2,'Des Matrix All Tasks All Resp'!X2129:AD2129)</f>
        <v>-0.79214457067197641</v>
      </c>
      <c r="P2128" s="17">
        <v>178</v>
      </c>
      <c r="Q2128" s="17">
        <v>3</v>
      </c>
      <c r="R2128" s="17">
        <f t="shared" si="299"/>
        <v>3.8162225787435333</v>
      </c>
      <c r="S2128" s="17">
        <f t="shared" si="300"/>
        <v>0.50598169568907869</v>
      </c>
      <c r="T2128" s="17">
        <f t="shared" si="301"/>
        <v>0.42674391698803016</v>
      </c>
      <c r="U2128" s="17">
        <f t="shared" si="302"/>
        <v>0.45287253595681493</v>
      </c>
      <c r="W2128" s="17">
        <v>178</v>
      </c>
      <c r="X2128" s="17">
        <v>3</v>
      </c>
      <c r="Y2128" s="17">
        <f t="shared" si="303"/>
        <v>0.73363208360075771</v>
      </c>
      <c r="Z2128" s="17">
        <f t="shared" si="304"/>
        <v>9.7270114101793301E-2</v>
      </c>
      <c r="AA2128" s="17">
        <f t="shared" si="305"/>
        <v>8.2037413312237836E-2</v>
      </c>
      <c r="AB2128" s="17">
        <f t="shared" si="306"/>
        <v>8.7060388985211054E-2</v>
      </c>
      <c r="AD2128" s="17">
        <v>178</v>
      </c>
      <c r="AE2128" s="17">
        <v>3</v>
      </c>
      <c r="AF2128" s="17">
        <f>SUMPRODUCT(Y2128:AB2128,'Coded Choice Data'!C2128:F2128)</f>
        <v>0.73363208360075771</v>
      </c>
      <c r="AG2128" s="17">
        <f t="shared" si="307"/>
        <v>-0.30974762453497645</v>
      </c>
    </row>
    <row r="2129" spans="9:33" x14ac:dyDescent="0.3">
      <c r="I2129" s="16">
        <v>178</v>
      </c>
      <c r="J2129" s="16">
        <v>4</v>
      </c>
      <c r="K2129" s="17">
        <f>SUMPRODUCT($A$2:$G$2,'Des Matrix All Tasks All Resp'!C2130:I2130)</f>
        <v>-0.8515711716844464</v>
      </c>
      <c r="L2129" s="17">
        <f>SUMPRODUCT($A$2:$G$2,'Des Matrix All Tasks All Resp'!J2130:P2130)</f>
        <v>-1.0671293456207582</v>
      </c>
      <c r="M2129" s="17">
        <f>SUMPRODUCT($A$2:$G$2,'Des Matrix All Tasks All Resp'!Q2130:W2130)</f>
        <v>-1.1975725696168413</v>
      </c>
      <c r="N2129" s="17">
        <f>SUMPRODUCT($A$2:$G$2,'Des Matrix All Tasks All Resp'!X2130:AD2130)</f>
        <v>-0.79214457067197641</v>
      </c>
      <c r="P2129" s="17">
        <v>178</v>
      </c>
      <c r="Q2129" s="17">
        <v>4</v>
      </c>
      <c r="R2129" s="17">
        <f t="shared" si="299"/>
        <v>0.42674391698803016</v>
      </c>
      <c r="S2129" s="17">
        <f t="shared" si="300"/>
        <v>0.3439945909823911</v>
      </c>
      <c r="T2129" s="17">
        <f t="shared" si="301"/>
        <v>0.30192622799302171</v>
      </c>
      <c r="U2129" s="17">
        <f t="shared" si="302"/>
        <v>0.45287253595681493</v>
      </c>
      <c r="W2129" s="17">
        <v>178</v>
      </c>
      <c r="X2129" s="17">
        <v>4</v>
      </c>
      <c r="Y2129" s="17">
        <f t="shared" si="303"/>
        <v>0.27973352394784146</v>
      </c>
      <c r="Z2129" s="17">
        <f t="shared" si="304"/>
        <v>0.22549078106062309</v>
      </c>
      <c r="AA2129" s="17">
        <f t="shared" si="305"/>
        <v>0.19791468458386108</v>
      </c>
      <c r="AB2129" s="17">
        <f t="shared" si="306"/>
        <v>0.29686101040767443</v>
      </c>
      <c r="AD2129" s="17">
        <v>178</v>
      </c>
      <c r="AE2129" s="17">
        <v>4</v>
      </c>
      <c r="AF2129" s="17">
        <f>SUMPRODUCT(Y2129:AB2129,'Coded Choice Data'!C2129:F2129)</f>
        <v>0.27973352394784146</v>
      </c>
      <c r="AG2129" s="17">
        <f t="shared" si="307"/>
        <v>-1.2739178291533244</v>
      </c>
    </row>
    <row r="2130" spans="9:33" x14ac:dyDescent="0.3">
      <c r="I2130" s="16">
        <v>178</v>
      </c>
      <c r="J2130" s="16">
        <v>5</v>
      </c>
      <c r="K2130" s="17">
        <f>SUMPRODUCT($A$2:$G$2,'Des Matrix All Tasks All Resp'!C2131:I2131)</f>
        <v>1.3392610796480227</v>
      </c>
      <c r="L2130" s="17">
        <f>SUMPRODUCT($A$2:$G$2,'Des Matrix All Tasks All Resp'!J2131:P2131)</f>
        <v>0.65706357561691719</v>
      </c>
      <c r="M2130" s="17">
        <f>SUMPRODUCT($A$2:$G$2,'Des Matrix All Tasks All Resp'!Q2131:W2131)</f>
        <v>0.66584189037001906</v>
      </c>
      <c r="N2130" s="17">
        <f>SUMPRODUCT($A$2:$G$2,'Des Matrix All Tasks All Resp'!X2131:AD2131)</f>
        <v>-0.79214457067197641</v>
      </c>
      <c r="P2130" s="17">
        <v>178</v>
      </c>
      <c r="Q2130" s="17">
        <v>5</v>
      </c>
      <c r="R2130" s="17">
        <f t="shared" si="299"/>
        <v>3.8162225787435333</v>
      </c>
      <c r="S2130" s="17">
        <f t="shared" si="300"/>
        <v>1.9291192963151294</v>
      </c>
      <c r="T2130" s="17">
        <f t="shared" si="301"/>
        <v>1.9461282584821706</v>
      </c>
      <c r="U2130" s="17">
        <f t="shared" si="302"/>
        <v>0.45287253595681493</v>
      </c>
      <c r="W2130" s="17">
        <v>178</v>
      </c>
      <c r="X2130" s="17">
        <v>5</v>
      </c>
      <c r="Y2130" s="17">
        <f t="shared" si="303"/>
        <v>0.46857342987741968</v>
      </c>
      <c r="Z2130" s="17">
        <f t="shared" si="304"/>
        <v>0.23686617503707263</v>
      </c>
      <c r="AA2130" s="17">
        <f t="shared" si="305"/>
        <v>0.23895461395194584</v>
      </c>
      <c r="AB2130" s="17">
        <f t="shared" si="306"/>
        <v>5.5605781133561828E-2</v>
      </c>
      <c r="AD2130" s="17">
        <v>178</v>
      </c>
      <c r="AE2130" s="17">
        <v>5</v>
      </c>
      <c r="AF2130" s="17">
        <f>SUMPRODUCT(Y2130:AB2130,'Coded Choice Data'!C2130:F2130)</f>
        <v>5.5605781133561828E-2</v>
      </c>
      <c r="AG2130" s="17">
        <f t="shared" si="307"/>
        <v>-2.8894681059085219</v>
      </c>
    </row>
    <row r="2131" spans="9:33" x14ac:dyDescent="0.3">
      <c r="I2131" s="16">
        <v>178</v>
      </c>
      <c r="J2131" s="16">
        <v>6</v>
      </c>
      <c r="K2131" s="17">
        <f>SUMPRODUCT($A$2:$G$2,'Des Matrix All Tasks All Resp'!C2132:I2132)</f>
        <v>-0.68125478487649804</v>
      </c>
      <c r="L2131" s="17">
        <f>SUMPRODUCT($A$2:$G$2,'Des Matrix All Tasks All Resp'!J2132:P2132)</f>
        <v>-0.29981689164942416</v>
      </c>
      <c r="M2131" s="17">
        <f>SUMPRODUCT($A$2:$G$2,'Des Matrix All Tasks All Resp'!Q2132:W2132)</f>
        <v>-0.69446976714678621</v>
      </c>
      <c r="N2131" s="17">
        <f>SUMPRODUCT($A$2:$G$2,'Des Matrix All Tasks All Resp'!X2132:AD2132)</f>
        <v>-0.79214457067197641</v>
      </c>
      <c r="P2131" s="17">
        <v>178</v>
      </c>
      <c r="Q2131" s="17">
        <v>6</v>
      </c>
      <c r="R2131" s="17">
        <f t="shared" si="299"/>
        <v>0.50598169568907869</v>
      </c>
      <c r="S2131" s="17">
        <f t="shared" si="300"/>
        <v>0.74095388310426558</v>
      </c>
      <c r="T2131" s="17">
        <f t="shared" si="301"/>
        <v>0.49933914382267025</v>
      </c>
      <c r="U2131" s="17">
        <f t="shared" si="302"/>
        <v>0.45287253595681493</v>
      </c>
      <c r="W2131" s="17">
        <v>178</v>
      </c>
      <c r="X2131" s="17">
        <v>6</v>
      </c>
      <c r="Y2131" s="17">
        <f t="shared" si="303"/>
        <v>0.23008086144146769</v>
      </c>
      <c r="Z2131" s="17">
        <f t="shared" si="304"/>
        <v>0.33692781609591671</v>
      </c>
      <c r="AA2131" s="17">
        <f t="shared" si="305"/>
        <v>0.22706034890393112</v>
      </c>
      <c r="AB2131" s="17">
        <f t="shared" si="306"/>
        <v>0.20593097355868456</v>
      </c>
      <c r="AD2131" s="17">
        <v>178</v>
      </c>
      <c r="AE2131" s="17">
        <v>6</v>
      </c>
      <c r="AF2131" s="17">
        <f>SUMPRODUCT(Y2131:AB2131,'Coded Choice Data'!C2131:F2131)</f>
        <v>0.20593097355868456</v>
      </c>
      <c r="AG2131" s="17">
        <f t="shared" si="307"/>
        <v>-1.5802142461565509</v>
      </c>
    </row>
    <row r="2132" spans="9:33" x14ac:dyDescent="0.3">
      <c r="I2132" s="16">
        <v>178</v>
      </c>
      <c r="J2132" s="16">
        <v>7</v>
      </c>
      <c r="K2132" s="17">
        <f>SUMPRODUCT($A$2:$G$2,'Des Matrix All Tasks All Resp'!C2133:I2133)</f>
        <v>0.66584189037001906</v>
      </c>
      <c r="L2132" s="17">
        <f>SUMPRODUCT($A$2:$G$2,'Des Matrix All Tasks All Resp'!J2133:P2133)</f>
        <v>-0.8515711716844464</v>
      </c>
      <c r="M2132" s="17">
        <f>SUMPRODUCT($A$2:$G$2,'Des Matrix All Tasks All Resp'!Q2133:W2133)</f>
        <v>-0.29981689164942416</v>
      </c>
      <c r="N2132" s="17">
        <f>SUMPRODUCT($A$2:$G$2,'Des Matrix All Tasks All Resp'!X2133:AD2133)</f>
        <v>-0.79214457067197641</v>
      </c>
      <c r="P2132" s="17">
        <v>178</v>
      </c>
      <c r="Q2132" s="17">
        <v>7</v>
      </c>
      <c r="R2132" s="17">
        <f t="shared" si="299"/>
        <v>1.9461282584821706</v>
      </c>
      <c r="S2132" s="17">
        <f t="shared" si="300"/>
        <v>0.42674391698803016</v>
      </c>
      <c r="T2132" s="17">
        <f t="shared" si="301"/>
        <v>0.74095388310426558</v>
      </c>
      <c r="U2132" s="17">
        <f t="shared" si="302"/>
        <v>0.45287253595681493</v>
      </c>
      <c r="W2132" s="17">
        <v>178</v>
      </c>
      <c r="X2132" s="17">
        <v>7</v>
      </c>
      <c r="Y2132" s="17">
        <f t="shared" si="303"/>
        <v>0.54563855254439342</v>
      </c>
      <c r="Z2132" s="17">
        <f t="shared" si="304"/>
        <v>0.1196467561465229</v>
      </c>
      <c r="AA2132" s="17">
        <f t="shared" si="305"/>
        <v>0.20774221972115875</v>
      </c>
      <c r="AB2132" s="17">
        <f t="shared" si="306"/>
        <v>0.12697247158792493</v>
      </c>
      <c r="AD2132" s="17">
        <v>178</v>
      </c>
      <c r="AE2132" s="17">
        <v>7</v>
      </c>
      <c r="AF2132" s="17">
        <f>SUMPRODUCT(Y2132:AB2132,'Coded Choice Data'!C2132:F2132)</f>
        <v>0.12697247158792493</v>
      </c>
      <c r="AG2132" s="17">
        <f t="shared" si="307"/>
        <v>-2.0637849751694031</v>
      </c>
    </row>
    <row r="2133" spans="9:33" x14ac:dyDescent="0.3">
      <c r="I2133" s="16">
        <v>178</v>
      </c>
      <c r="J2133" s="16">
        <v>8</v>
      </c>
      <c r="K2133" s="17">
        <f>SUMPRODUCT($A$2:$G$2,'Des Matrix All Tasks All Resp'!C2134:I2134)</f>
        <v>-1.1975725696168413</v>
      </c>
      <c r="L2133" s="17">
        <f>SUMPRODUCT($A$2:$G$2,'Des Matrix All Tasks All Resp'!J2134:P2134)</f>
        <v>-0.68125478487649804</v>
      </c>
      <c r="M2133" s="17">
        <f>SUMPRODUCT($A$2:$G$2,'Des Matrix All Tasks All Resp'!Q2134:W2134)</f>
        <v>0.65706357561691719</v>
      </c>
      <c r="N2133" s="17">
        <f>SUMPRODUCT($A$2:$G$2,'Des Matrix All Tasks All Resp'!X2134:AD2134)</f>
        <v>-0.79214457067197641</v>
      </c>
      <c r="P2133" s="17">
        <v>178</v>
      </c>
      <c r="Q2133" s="17">
        <v>8</v>
      </c>
      <c r="R2133" s="17">
        <f t="shared" si="299"/>
        <v>0.30192622799302171</v>
      </c>
      <c r="S2133" s="17">
        <f t="shared" si="300"/>
        <v>0.50598169568907869</v>
      </c>
      <c r="T2133" s="17">
        <f t="shared" si="301"/>
        <v>1.9291192963151294</v>
      </c>
      <c r="U2133" s="17">
        <f t="shared" si="302"/>
        <v>0.45287253595681493</v>
      </c>
      <c r="W2133" s="17">
        <v>178</v>
      </c>
      <c r="X2133" s="17">
        <v>8</v>
      </c>
      <c r="Y2133" s="17">
        <f t="shared" si="303"/>
        <v>9.4650694721508805E-2</v>
      </c>
      <c r="Z2133" s="17">
        <f t="shared" si="304"/>
        <v>0.15861993617343256</v>
      </c>
      <c r="AA2133" s="17">
        <f t="shared" si="305"/>
        <v>0.60475859553716993</v>
      </c>
      <c r="AB2133" s="17">
        <f t="shared" si="306"/>
        <v>0.14197077356788865</v>
      </c>
      <c r="AD2133" s="17">
        <v>178</v>
      </c>
      <c r="AE2133" s="17">
        <v>8</v>
      </c>
      <c r="AF2133" s="17">
        <f>SUMPRODUCT(Y2133:AB2133,'Coded Choice Data'!C2133:F2133)</f>
        <v>0.14197077356788865</v>
      </c>
      <c r="AG2133" s="17">
        <f t="shared" si="307"/>
        <v>-1.9521340625091539</v>
      </c>
    </row>
    <row r="2134" spans="9:33" x14ac:dyDescent="0.3">
      <c r="I2134" s="16">
        <v>178</v>
      </c>
      <c r="J2134" s="16">
        <v>9</v>
      </c>
      <c r="K2134" s="17">
        <f>SUMPRODUCT($A$2:$G$2,'Des Matrix All Tasks All Resp'!C2135:I2135)</f>
        <v>-1.0671293456207582</v>
      </c>
      <c r="L2134" s="17">
        <f>SUMPRODUCT($A$2:$G$2,'Des Matrix All Tasks All Resp'!J2135:P2135)</f>
        <v>-0.69446976714678621</v>
      </c>
      <c r="M2134" s="17">
        <f>SUMPRODUCT($A$2:$G$2,'Des Matrix All Tasks All Resp'!Q2135:W2135)</f>
        <v>1.3392610796480227</v>
      </c>
      <c r="N2134" s="17">
        <f>SUMPRODUCT($A$2:$G$2,'Des Matrix All Tasks All Resp'!X2135:AD2135)</f>
        <v>-0.79214457067197641</v>
      </c>
      <c r="P2134" s="17">
        <v>178</v>
      </c>
      <c r="Q2134" s="17">
        <v>9</v>
      </c>
      <c r="R2134" s="17">
        <f t="shared" si="299"/>
        <v>0.3439945909823911</v>
      </c>
      <c r="S2134" s="17">
        <f t="shared" si="300"/>
        <v>0.49933914382267025</v>
      </c>
      <c r="T2134" s="17">
        <f t="shared" si="301"/>
        <v>3.8162225787435333</v>
      </c>
      <c r="U2134" s="17">
        <f t="shared" si="302"/>
        <v>0.45287253595681493</v>
      </c>
      <c r="W2134" s="17">
        <v>178</v>
      </c>
      <c r="X2134" s="17">
        <v>9</v>
      </c>
      <c r="Y2134" s="17">
        <f t="shared" si="303"/>
        <v>6.7285941987372616E-2</v>
      </c>
      <c r="Z2134" s="17">
        <f t="shared" si="304"/>
        <v>9.7671607473026778E-2</v>
      </c>
      <c r="AA2134" s="17">
        <f t="shared" si="305"/>
        <v>0.7464597926116322</v>
      </c>
      <c r="AB2134" s="17">
        <f t="shared" si="306"/>
        <v>8.8582657927968433E-2</v>
      </c>
      <c r="AD2134" s="17">
        <v>178</v>
      </c>
      <c r="AE2134" s="17">
        <v>9</v>
      </c>
      <c r="AF2134" s="17">
        <f>SUMPRODUCT(Y2134:AB2134,'Coded Choice Data'!C2134:F2134)</f>
        <v>0.7464597926116322</v>
      </c>
      <c r="AG2134" s="17">
        <f t="shared" si="307"/>
        <v>-0.29241352465689846</v>
      </c>
    </row>
    <row r="2135" spans="9:33" x14ac:dyDescent="0.3">
      <c r="I2135" s="16">
        <v>178</v>
      </c>
      <c r="J2135" s="16">
        <v>10</v>
      </c>
      <c r="K2135" s="17">
        <f>SUMPRODUCT($A$2:$G$2,'Des Matrix All Tasks All Resp'!C2136:I2136)</f>
        <v>-0.29981689164942416</v>
      </c>
      <c r="L2135" s="17">
        <f>SUMPRODUCT($A$2:$G$2,'Des Matrix All Tasks All Resp'!J2136:P2136)</f>
        <v>1.3392610796480227</v>
      </c>
      <c r="M2135" s="17">
        <f>SUMPRODUCT($A$2:$G$2,'Des Matrix All Tasks All Resp'!Q2136:W2136)</f>
        <v>-1.1975725696168413</v>
      </c>
      <c r="N2135" s="17">
        <f>SUMPRODUCT($A$2:$G$2,'Des Matrix All Tasks All Resp'!X2136:AD2136)</f>
        <v>-0.79214457067197641</v>
      </c>
      <c r="P2135" s="17">
        <v>178</v>
      </c>
      <c r="Q2135" s="17">
        <v>10</v>
      </c>
      <c r="R2135" s="17">
        <f t="shared" si="299"/>
        <v>0.74095388310426558</v>
      </c>
      <c r="S2135" s="17">
        <f t="shared" si="300"/>
        <v>3.8162225787435333</v>
      </c>
      <c r="T2135" s="17">
        <f t="shared" si="301"/>
        <v>0.30192622799302171</v>
      </c>
      <c r="U2135" s="17">
        <f t="shared" si="302"/>
        <v>0.45287253595681493</v>
      </c>
      <c r="W2135" s="17">
        <v>178</v>
      </c>
      <c r="X2135" s="17">
        <v>10</v>
      </c>
      <c r="Y2135" s="17">
        <f t="shared" si="303"/>
        <v>0.13948745082729661</v>
      </c>
      <c r="Z2135" s="17">
        <f t="shared" si="304"/>
        <v>0.71841874566922448</v>
      </c>
      <c r="AA2135" s="17">
        <f t="shared" si="305"/>
        <v>5.6838786921805544E-2</v>
      </c>
      <c r="AB2135" s="17">
        <f t="shared" si="306"/>
        <v>8.525501658167324E-2</v>
      </c>
      <c r="AD2135" s="17">
        <v>178</v>
      </c>
      <c r="AE2135" s="17">
        <v>10</v>
      </c>
      <c r="AF2135" s="17">
        <f>SUMPRODUCT(Y2135:AB2135,'Coded Choice Data'!C2135:F2135)</f>
        <v>0.71841874566922448</v>
      </c>
      <c r="AG2135" s="17">
        <f t="shared" si="307"/>
        <v>-0.33070266869701831</v>
      </c>
    </row>
    <row r="2136" spans="9:33" x14ac:dyDescent="0.3">
      <c r="I2136" s="16">
        <v>178</v>
      </c>
      <c r="J2136" s="16">
        <v>11</v>
      </c>
      <c r="K2136" s="17">
        <f>SUMPRODUCT($A$2:$G$2,'Des Matrix All Tasks All Resp'!C2137:I2137)</f>
        <v>-1.0671293456207582</v>
      </c>
      <c r="L2136" s="17">
        <f>SUMPRODUCT($A$2:$G$2,'Des Matrix All Tasks All Resp'!J2137:P2137)</f>
        <v>0.66584189037001906</v>
      </c>
      <c r="M2136" s="17">
        <f>SUMPRODUCT($A$2:$G$2,'Des Matrix All Tasks All Resp'!Q2137:W2137)</f>
        <v>-0.68125478487649804</v>
      </c>
      <c r="N2136" s="17">
        <f>SUMPRODUCT($A$2:$G$2,'Des Matrix All Tasks All Resp'!X2137:AD2137)</f>
        <v>-0.79214457067197641</v>
      </c>
      <c r="P2136" s="17">
        <v>178</v>
      </c>
      <c r="Q2136" s="17">
        <v>11</v>
      </c>
      <c r="R2136" s="17">
        <f t="shared" si="299"/>
        <v>0.3439945909823911</v>
      </c>
      <c r="S2136" s="17">
        <f t="shared" si="300"/>
        <v>1.9461282584821706</v>
      </c>
      <c r="T2136" s="17">
        <f t="shared" si="301"/>
        <v>0.50598169568907869</v>
      </c>
      <c r="U2136" s="17">
        <f t="shared" si="302"/>
        <v>0.45287253595681493</v>
      </c>
      <c r="W2136" s="17">
        <v>178</v>
      </c>
      <c r="X2136" s="17">
        <v>11</v>
      </c>
      <c r="Y2136" s="17">
        <f t="shared" si="303"/>
        <v>0.10587781396870258</v>
      </c>
      <c r="Z2136" s="17">
        <f t="shared" si="304"/>
        <v>0.59899722586439763</v>
      </c>
      <c r="AA2136" s="17">
        <f t="shared" si="305"/>
        <v>0.15573569251407005</v>
      </c>
      <c r="AB2136" s="17">
        <f t="shared" si="306"/>
        <v>0.1393892676528298</v>
      </c>
      <c r="AD2136" s="17">
        <v>178</v>
      </c>
      <c r="AE2136" s="17">
        <v>11</v>
      </c>
      <c r="AF2136" s="17">
        <f>SUMPRODUCT(Y2136:AB2136,'Coded Choice Data'!C2136:F2136)</f>
        <v>0.10587781396870258</v>
      </c>
      <c r="AG2136" s="17">
        <f t="shared" si="307"/>
        <v>-2.2454695481463238</v>
      </c>
    </row>
    <row r="2137" spans="9:33" x14ac:dyDescent="0.3">
      <c r="I2137" s="16">
        <v>178</v>
      </c>
      <c r="J2137" s="16">
        <v>12</v>
      </c>
      <c r="K2137" s="17">
        <f>SUMPRODUCT($A$2:$G$2,'Des Matrix All Tasks All Resp'!C2138:I2138)</f>
        <v>0.65706357561691719</v>
      </c>
      <c r="L2137" s="17">
        <f>SUMPRODUCT($A$2:$G$2,'Des Matrix All Tasks All Resp'!J2138:P2138)</f>
        <v>-0.8515711716844464</v>
      </c>
      <c r="M2137" s="17">
        <f>SUMPRODUCT($A$2:$G$2,'Des Matrix All Tasks All Resp'!Q2138:W2138)</f>
        <v>-0.69446976714678621</v>
      </c>
      <c r="N2137" s="17">
        <f>SUMPRODUCT($A$2:$G$2,'Des Matrix All Tasks All Resp'!X2138:AD2138)</f>
        <v>-0.79214457067197641</v>
      </c>
      <c r="P2137" s="17">
        <v>178</v>
      </c>
      <c r="Q2137" s="17">
        <v>12</v>
      </c>
      <c r="R2137" s="17">
        <f t="shared" si="299"/>
        <v>1.9291192963151294</v>
      </c>
      <c r="S2137" s="17">
        <f t="shared" si="300"/>
        <v>0.42674391698803016</v>
      </c>
      <c r="T2137" s="17">
        <f t="shared" si="301"/>
        <v>0.49933914382267025</v>
      </c>
      <c r="U2137" s="17">
        <f t="shared" si="302"/>
        <v>0.45287253595681493</v>
      </c>
      <c r="W2137" s="17">
        <v>178</v>
      </c>
      <c r="X2137" s="17">
        <v>12</v>
      </c>
      <c r="Y2137" s="17">
        <f t="shared" si="303"/>
        <v>0.58315466205103683</v>
      </c>
      <c r="Z2137" s="17">
        <f t="shared" si="304"/>
        <v>0.1290006819012392</v>
      </c>
      <c r="AA2137" s="17">
        <f t="shared" si="305"/>
        <v>0.15094553780109821</v>
      </c>
      <c r="AB2137" s="17">
        <f t="shared" si="306"/>
        <v>0.13689911824662579</v>
      </c>
      <c r="AD2137" s="17">
        <v>178</v>
      </c>
      <c r="AE2137" s="17">
        <v>12</v>
      </c>
      <c r="AF2137" s="17">
        <f>SUMPRODUCT(Y2137:AB2137,'Coded Choice Data'!C2137:F2137)</f>
        <v>0.15094553780109821</v>
      </c>
      <c r="AG2137" s="17">
        <f t="shared" si="307"/>
        <v>-1.890836184040658</v>
      </c>
    </row>
    <row r="2138" spans="9:33" x14ac:dyDescent="0.3">
      <c r="I2138" s="16">
        <v>179</v>
      </c>
      <c r="J2138" s="16">
        <v>1</v>
      </c>
      <c r="K2138" s="17">
        <f>SUMPRODUCT($A$2:$G$2,'Des Matrix All Tasks All Resp'!C2139:I2139)</f>
        <v>-0.69446976714678621</v>
      </c>
      <c r="L2138" s="17">
        <f>SUMPRODUCT($A$2:$G$2,'Des Matrix All Tasks All Resp'!J2139:P2139)</f>
        <v>-1.1975725696168413</v>
      </c>
      <c r="M2138" s="17">
        <f>SUMPRODUCT($A$2:$G$2,'Des Matrix All Tasks All Resp'!Q2139:W2139)</f>
        <v>0.66584189037001906</v>
      </c>
      <c r="N2138" s="17">
        <f>SUMPRODUCT($A$2:$G$2,'Des Matrix All Tasks All Resp'!X2139:AD2139)</f>
        <v>-0.79214457067197641</v>
      </c>
      <c r="P2138" s="17">
        <v>179</v>
      </c>
      <c r="Q2138" s="17">
        <v>1</v>
      </c>
      <c r="R2138" s="17">
        <f t="shared" si="299"/>
        <v>0.49933914382267025</v>
      </c>
      <c r="S2138" s="17">
        <f t="shared" si="300"/>
        <v>0.30192622799302171</v>
      </c>
      <c r="T2138" s="17">
        <f t="shared" si="301"/>
        <v>1.9461282584821706</v>
      </c>
      <c r="U2138" s="17">
        <f t="shared" si="302"/>
        <v>0.45287253595681493</v>
      </c>
      <c r="W2138" s="17">
        <v>179</v>
      </c>
      <c r="X2138" s="17">
        <v>1</v>
      </c>
      <c r="Y2138" s="17">
        <f t="shared" si="303"/>
        <v>0.15603050430241394</v>
      </c>
      <c r="Z2138" s="17">
        <f t="shared" si="304"/>
        <v>9.4344098992981823E-2</v>
      </c>
      <c r="AA2138" s="17">
        <f t="shared" si="305"/>
        <v>0.60811449966355624</v>
      </c>
      <c r="AB2138" s="17">
        <f t="shared" si="306"/>
        <v>0.14151089704104794</v>
      </c>
      <c r="AD2138" s="17">
        <v>179</v>
      </c>
      <c r="AE2138" s="17">
        <v>1</v>
      </c>
      <c r="AF2138" s="17">
        <f>SUMPRODUCT(Y2138:AB2138,'Coded Choice Data'!C2138:F2138)</f>
        <v>9.4344098992981823E-2</v>
      </c>
      <c r="AG2138" s="17">
        <f t="shared" si="307"/>
        <v>-2.3608065529180977</v>
      </c>
    </row>
    <row r="2139" spans="9:33" x14ac:dyDescent="0.3">
      <c r="I2139" s="16">
        <v>179</v>
      </c>
      <c r="J2139" s="16">
        <v>2</v>
      </c>
      <c r="K2139" s="17">
        <f>SUMPRODUCT($A$2:$G$2,'Des Matrix All Tasks All Resp'!C2140:I2140)</f>
        <v>-0.29981689164942416</v>
      </c>
      <c r="L2139" s="17">
        <f>SUMPRODUCT($A$2:$G$2,'Des Matrix All Tasks All Resp'!J2140:P2140)</f>
        <v>0.65706357561691719</v>
      </c>
      <c r="M2139" s="17">
        <f>SUMPRODUCT($A$2:$G$2,'Des Matrix All Tasks All Resp'!Q2140:W2140)</f>
        <v>-1.0671293456207582</v>
      </c>
      <c r="N2139" s="17">
        <f>SUMPRODUCT($A$2:$G$2,'Des Matrix All Tasks All Resp'!X2140:AD2140)</f>
        <v>-0.79214457067197641</v>
      </c>
      <c r="P2139" s="17">
        <v>179</v>
      </c>
      <c r="Q2139" s="17">
        <v>2</v>
      </c>
      <c r="R2139" s="17">
        <f t="shared" si="299"/>
        <v>0.74095388310426558</v>
      </c>
      <c r="S2139" s="17">
        <f t="shared" si="300"/>
        <v>1.9291192963151294</v>
      </c>
      <c r="T2139" s="17">
        <f t="shared" si="301"/>
        <v>0.3439945909823911</v>
      </c>
      <c r="U2139" s="17">
        <f t="shared" si="302"/>
        <v>0.45287253595681493</v>
      </c>
      <c r="W2139" s="17">
        <v>179</v>
      </c>
      <c r="X2139" s="17">
        <v>2</v>
      </c>
      <c r="Y2139" s="17">
        <f t="shared" si="303"/>
        <v>0.21371982717594143</v>
      </c>
      <c r="Z2139" s="17">
        <f t="shared" si="304"/>
        <v>0.55643279833142645</v>
      </c>
      <c r="AA2139" s="17">
        <f t="shared" si="305"/>
        <v>9.922137694481846E-2</v>
      </c>
      <c r="AB2139" s="17">
        <f t="shared" si="306"/>
        <v>0.13062599754781365</v>
      </c>
      <c r="AD2139" s="17">
        <v>179</v>
      </c>
      <c r="AE2139" s="17">
        <v>2</v>
      </c>
      <c r="AF2139" s="17">
        <f>SUMPRODUCT(Y2139:AB2139,'Coded Choice Data'!C2139:F2139)</f>
        <v>0.55643279833142645</v>
      </c>
      <c r="AG2139" s="17">
        <f t="shared" si="307"/>
        <v>-0.58620887327365379</v>
      </c>
    </row>
    <row r="2140" spans="9:33" x14ac:dyDescent="0.3">
      <c r="I2140" s="16">
        <v>179</v>
      </c>
      <c r="J2140" s="16">
        <v>3</v>
      </c>
      <c r="K2140" s="17">
        <f>SUMPRODUCT($A$2:$G$2,'Des Matrix All Tasks All Resp'!C2141:I2141)</f>
        <v>1.3392610796480227</v>
      </c>
      <c r="L2140" s="17">
        <f>SUMPRODUCT($A$2:$G$2,'Des Matrix All Tasks All Resp'!J2141:P2141)</f>
        <v>-0.68125478487649804</v>
      </c>
      <c r="M2140" s="17">
        <f>SUMPRODUCT($A$2:$G$2,'Des Matrix All Tasks All Resp'!Q2141:W2141)</f>
        <v>-0.8515711716844464</v>
      </c>
      <c r="N2140" s="17">
        <f>SUMPRODUCT($A$2:$G$2,'Des Matrix All Tasks All Resp'!X2141:AD2141)</f>
        <v>-0.79214457067197641</v>
      </c>
      <c r="P2140" s="17">
        <v>179</v>
      </c>
      <c r="Q2140" s="17">
        <v>3</v>
      </c>
      <c r="R2140" s="17">
        <f t="shared" si="299"/>
        <v>3.8162225787435333</v>
      </c>
      <c r="S2140" s="17">
        <f t="shared" si="300"/>
        <v>0.50598169568907869</v>
      </c>
      <c r="T2140" s="17">
        <f t="shared" si="301"/>
        <v>0.42674391698803016</v>
      </c>
      <c r="U2140" s="17">
        <f t="shared" si="302"/>
        <v>0.45287253595681493</v>
      </c>
      <c r="W2140" s="17">
        <v>179</v>
      </c>
      <c r="X2140" s="17">
        <v>3</v>
      </c>
      <c r="Y2140" s="17">
        <f t="shared" si="303"/>
        <v>0.73363208360075771</v>
      </c>
      <c r="Z2140" s="17">
        <f t="shared" si="304"/>
        <v>9.7270114101793301E-2</v>
      </c>
      <c r="AA2140" s="17">
        <f t="shared" si="305"/>
        <v>8.2037413312237836E-2</v>
      </c>
      <c r="AB2140" s="17">
        <f t="shared" si="306"/>
        <v>8.7060388985211054E-2</v>
      </c>
      <c r="AD2140" s="17">
        <v>179</v>
      </c>
      <c r="AE2140" s="17">
        <v>3</v>
      </c>
      <c r="AF2140" s="17">
        <f>SUMPRODUCT(Y2140:AB2140,'Coded Choice Data'!C2140:F2140)</f>
        <v>9.7270114101793301E-2</v>
      </c>
      <c r="AG2140" s="17">
        <f t="shared" si="307"/>
        <v>-2.3302634890594969</v>
      </c>
    </row>
    <row r="2141" spans="9:33" x14ac:dyDescent="0.3">
      <c r="I2141" s="16">
        <v>179</v>
      </c>
      <c r="J2141" s="16">
        <v>4</v>
      </c>
      <c r="K2141" s="17">
        <f>SUMPRODUCT($A$2:$G$2,'Des Matrix All Tasks All Resp'!C2142:I2142)</f>
        <v>-0.8515711716844464</v>
      </c>
      <c r="L2141" s="17">
        <f>SUMPRODUCT($A$2:$G$2,'Des Matrix All Tasks All Resp'!J2142:P2142)</f>
        <v>-1.0671293456207582</v>
      </c>
      <c r="M2141" s="17">
        <f>SUMPRODUCT($A$2:$G$2,'Des Matrix All Tasks All Resp'!Q2142:W2142)</f>
        <v>-1.1975725696168413</v>
      </c>
      <c r="N2141" s="17">
        <f>SUMPRODUCT($A$2:$G$2,'Des Matrix All Tasks All Resp'!X2142:AD2142)</f>
        <v>-0.79214457067197641</v>
      </c>
      <c r="P2141" s="17">
        <v>179</v>
      </c>
      <c r="Q2141" s="17">
        <v>4</v>
      </c>
      <c r="R2141" s="17">
        <f t="shared" si="299"/>
        <v>0.42674391698803016</v>
      </c>
      <c r="S2141" s="17">
        <f t="shared" si="300"/>
        <v>0.3439945909823911</v>
      </c>
      <c r="T2141" s="17">
        <f t="shared" si="301"/>
        <v>0.30192622799302171</v>
      </c>
      <c r="U2141" s="17">
        <f t="shared" si="302"/>
        <v>0.45287253595681493</v>
      </c>
      <c r="W2141" s="17">
        <v>179</v>
      </c>
      <c r="X2141" s="17">
        <v>4</v>
      </c>
      <c r="Y2141" s="17">
        <f t="shared" si="303"/>
        <v>0.27973352394784146</v>
      </c>
      <c r="Z2141" s="17">
        <f t="shared" si="304"/>
        <v>0.22549078106062309</v>
      </c>
      <c r="AA2141" s="17">
        <f t="shared" si="305"/>
        <v>0.19791468458386108</v>
      </c>
      <c r="AB2141" s="17">
        <f t="shared" si="306"/>
        <v>0.29686101040767443</v>
      </c>
      <c r="AD2141" s="17">
        <v>179</v>
      </c>
      <c r="AE2141" s="17">
        <v>4</v>
      </c>
      <c r="AF2141" s="17">
        <f>SUMPRODUCT(Y2141:AB2141,'Coded Choice Data'!C2141:F2141)</f>
        <v>0.22549078106062309</v>
      </c>
      <c r="AG2141" s="17">
        <f t="shared" si="307"/>
        <v>-1.4894760030896363</v>
      </c>
    </row>
    <row r="2142" spans="9:33" x14ac:dyDescent="0.3">
      <c r="I2142" s="16">
        <v>179</v>
      </c>
      <c r="J2142" s="16">
        <v>5</v>
      </c>
      <c r="K2142" s="17">
        <f>SUMPRODUCT($A$2:$G$2,'Des Matrix All Tasks All Resp'!C2143:I2143)</f>
        <v>1.3392610796480227</v>
      </c>
      <c r="L2142" s="17">
        <f>SUMPRODUCT($A$2:$G$2,'Des Matrix All Tasks All Resp'!J2143:P2143)</f>
        <v>0.65706357561691719</v>
      </c>
      <c r="M2142" s="17">
        <f>SUMPRODUCT($A$2:$G$2,'Des Matrix All Tasks All Resp'!Q2143:W2143)</f>
        <v>0.66584189037001906</v>
      </c>
      <c r="N2142" s="17">
        <f>SUMPRODUCT($A$2:$G$2,'Des Matrix All Tasks All Resp'!X2143:AD2143)</f>
        <v>-0.79214457067197641</v>
      </c>
      <c r="P2142" s="17">
        <v>179</v>
      </c>
      <c r="Q2142" s="17">
        <v>5</v>
      </c>
      <c r="R2142" s="17">
        <f t="shared" si="299"/>
        <v>3.8162225787435333</v>
      </c>
      <c r="S2142" s="17">
        <f t="shared" si="300"/>
        <v>1.9291192963151294</v>
      </c>
      <c r="T2142" s="17">
        <f t="shared" si="301"/>
        <v>1.9461282584821706</v>
      </c>
      <c r="U2142" s="17">
        <f t="shared" si="302"/>
        <v>0.45287253595681493</v>
      </c>
      <c r="W2142" s="17">
        <v>179</v>
      </c>
      <c r="X2142" s="17">
        <v>5</v>
      </c>
      <c r="Y2142" s="17">
        <f t="shared" si="303"/>
        <v>0.46857342987741968</v>
      </c>
      <c r="Z2142" s="17">
        <f t="shared" si="304"/>
        <v>0.23686617503707263</v>
      </c>
      <c r="AA2142" s="17">
        <f t="shared" si="305"/>
        <v>0.23895461395194584</v>
      </c>
      <c r="AB2142" s="17">
        <f t="shared" si="306"/>
        <v>5.5605781133561828E-2</v>
      </c>
      <c r="AD2142" s="17">
        <v>179</v>
      </c>
      <c r="AE2142" s="17">
        <v>5</v>
      </c>
      <c r="AF2142" s="17">
        <f>SUMPRODUCT(Y2142:AB2142,'Coded Choice Data'!C2142:F2142)</f>
        <v>0.46857342987741968</v>
      </c>
      <c r="AG2142" s="17">
        <f t="shared" si="307"/>
        <v>-0.75806245558852292</v>
      </c>
    </row>
    <row r="2143" spans="9:33" x14ac:dyDescent="0.3">
      <c r="I2143" s="16">
        <v>179</v>
      </c>
      <c r="J2143" s="16">
        <v>6</v>
      </c>
      <c r="K2143" s="17">
        <f>SUMPRODUCT($A$2:$G$2,'Des Matrix All Tasks All Resp'!C2144:I2144)</f>
        <v>-0.68125478487649804</v>
      </c>
      <c r="L2143" s="17">
        <f>SUMPRODUCT($A$2:$G$2,'Des Matrix All Tasks All Resp'!J2144:P2144)</f>
        <v>-0.29981689164942416</v>
      </c>
      <c r="M2143" s="17">
        <f>SUMPRODUCT($A$2:$G$2,'Des Matrix All Tasks All Resp'!Q2144:W2144)</f>
        <v>-0.69446976714678621</v>
      </c>
      <c r="N2143" s="17">
        <f>SUMPRODUCT($A$2:$G$2,'Des Matrix All Tasks All Resp'!X2144:AD2144)</f>
        <v>-0.79214457067197641</v>
      </c>
      <c r="P2143" s="17">
        <v>179</v>
      </c>
      <c r="Q2143" s="17">
        <v>6</v>
      </c>
      <c r="R2143" s="17">
        <f t="shared" si="299"/>
        <v>0.50598169568907869</v>
      </c>
      <c r="S2143" s="17">
        <f t="shared" si="300"/>
        <v>0.74095388310426558</v>
      </c>
      <c r="T2143" s="17">
        <f t="shared" si="301"/>
        <v>0.49933914382267025</v>
      </c>
      <c r="U2143" s="17">
        <f t="shared" si="302"/>
        <v>0.45287253595681493</v>
      </c>
      <c r="W2143" s="17">
        <v>179</v>
      </c>
      <c r="X2143" s="17">
        <v>6</v>
      </c>
      <c r="Y2143" s="17">
        <f t="shared" si="303"/>
        <v>0.23008086144146769</v>
      </c>
      <c r="Z2143" s="17">
        <f t="shared" si="304"/>
        <v>0.33692781609591671</v>
      </c>
      <c r="AA2143" s="17">
        <f t="shared" si="305"/>
        <v>0.22706034890393112</v>
      </c>
      <c r="AB2143" s="17">
        <f t="shared" si="306"/>
        <v>0.20593097355868456</v>
      </c>
      <c r="AD2143" s="17">
        <v>179</v>
      </c>
      <c r="AE2143" s="17">
        <v>6</v>
      </c>
      <c r="AF2143" s="17">
        <f>SUMPRODUCT(Y2143:AB2143,'Coded Choice Data'!C2143:F2143)</f>
        <v>0.20593097355868456</v>
      </c>
      <c r="AG2143" s="17">
        <f t="shared" si="307"/>
        <v>-1.5802142461565509</v>
      </c>
    </row>
    <row r="2144" spans="9:33" x14ac:dyDescent="0.3">
      <c r="I2144" s="16">
        <v>179</v>
      </c>
      <c r="J2144" s="16">
        <v>7</v>
      </c>
      <c r="K2144" s="17">
        <f>SUMPRODUCT($A$2:$G$2,'Des Matrix All Tasks All Resp'!C2145:I2145)</f>
        <v>0.66584189037001906</v>
      </c>
      <c r="L2144" s="17">
        <f>SUMPRODUCT($A$2:$G$2,'Des Matrix All Tasks All Resp'!J2145:P2145)</f>
        <v>-0.8515711716844464</v>
      </c>
      <c r="M2144" s="17">
        <f>SUMPRODUCT($A$2:$G$2,'Des Matrix All Tasks All Resp'!Q2145:W2145)</f>
        <v>-0.29981689164942416</v>
      </c>
      <c r="N2144" s="17">
        <f>SUMPRODUCT($A$2:$G$2,'Des Matrix All Tasks All Resp'!X2145:AD2145)</f>
        <v>-0.79214457067197641</v>
      </c>
      <c r="P2144" s="17">
        <v>179</v>
      </c>
      <c r="Q2144" s="17">
        <v>7</v>
      </c>
      <c r="R2144" s="17">
        <f t="shared" si="299"/>
        <v>1.9461282584821706</v>
      </c>
      <c r="S2144" s="17">
        <f t="shared" si="300"/>
        <v>0.42674391698803016</v>
      </c>
      <c r="T2144" s="17">
        <f t="shared" si="301"/>
        <v>0.74095388310426558</v>
      </c>
      <c r="U2144" s="17">
        <f t="shared" si="302"/>
        <v>0.45287253595681493</v>
      </c>
      <c r="W2144" s="17">
        <v>179</v>
      </c>
      <c r="X2144" s="17">
        <v>7</v>
      </c>
      <c r="Y2144" s="17">
        <f t="shared" si="303"/>
        <v>0.54563855254439342</v>
      </c>
      <c r="Z2144" s="17">
        <f t="shared" si="304"/>
        <v>0.1196467561465229</v>
      </c>
      <c r="AA2144" s="17">
        <f t="shared" si="305"/>
        <v>0.20774221972115875</v>
      </c>
      <c r="AB2144" s="17">
        <f t="shared" si="306"/>
        <v>0.12697247158792493</v>
      </c>
      <c r="AD2144" s="17">
        <v>179</v>
      </c>
      <c r="AE2144" s="17">
        <v>7</v>
      </c>
      <c r="AF2144" s="17">
        <f>SUMPRODUCT(Y2144:AB2144,'Coded Choice Data'!C2144:F2144)</f>
        <v>0.20774221972115875</v>
      </c>
      <c r="AG2144" s="17">
        <f t="shared" si="307"/>
        <v>-1.5714572961468509</v>
      </c>
    </row>
    <row r="2145" spans="9:33" x14ac:dyDescent="0.3">
      <c r="I2145" s="16">
        <v>179</v>
      </c>
      <c r="J2145" s="16">
        <v>8</v>
      </c>
      <c r="K2145" s="17">
        <f>SUMPRODUCT($A$2:$G$2,'Des Matrix All Tasks All Resp'!C2146:I2146)</f>
        <v>-1.1975725696168413</v>
      </c>
      <c r="L2145" s="17">
        <f>SUMPRODUCT($A$2:$G$2,'Des Matrix All Tasks All Resp'!J2146:P2146)</f>
        <v>-0.68125478487649804</v>
      </c>
      <c r="M2145" s="17">
        <f>SUMPRODUCT($A$2:$G$2,'Des Matrix All Tasks All Resp'!Q2146:W2146)</f>
        <v>0.65706357561691719</v>
      </c>
      <c r="N2145" s="17">
        <f>SUMPRODUCT($A$2:$G$2,'Des Matrix All Tasks All Resp'!X2146:AD2146)</f>
        <v>-0.79214457067197641</v>
      </c>
      <c r="P2145" s="17">
        <v>179</v>
      </c>
      <c r="Q2145" s="17">
        <v>8</v>
      </c>
      <c r="R2145" s="17">
        <f t="shared" si="299"/>
        <v>0.30192622799302171</v>
      </c>
      <c r="S2145" s="17">
        <f t="shared" si="300"/>
        <v>0.50598169568907869</v>
      </c>
      <c r="T2145" s="17">
        <f t="shared" si="301"/>
        <v>1.9291192963151294</v>
      </c>
      <c r="U2145" s="17">
        <f t="shared" si="302"/>
        <v>0.45287253595681493</v>
      </c>
      <c r="W2145" s="17">
        <v>179</v>
      </c>
      <c r="X2145" s="17">
        <v>8</v>
      </c>
      <c r="Y2145" s="17">
        <f t="shared" si="303"/>
        <v>9.4650694721508805E-2</v>
      </c>
      <c r="Z2145" s="17">
        <f t="shared" si="304"/>
        <v>0.15861993617343256</v>
      </c>
      <c r="AA2145" s="17">
        <f t="shared" si="305"/>
        <v>0.60475859553716993</v>
      </c>
      <c r="AB2145" s="17">
        <f t="shared" si="306"/>
        <v>0.14197077356788865</v>
      </c>
      <c r="AD2145" s="17">
        <v>179</v>
      </c>
      <c r="AE2145" s="17">
        <v>8</v>
      </c>
      <c r="AF2145" s="17">
        <f>SUMPRODUCT(Y2145:AB2145,'Coded Choice Data'!C2145:F2145)</f>
        <v>0.60475859553716993</v>
      </c>
      <c r="AG2145" s="17">
        <f t="shared" si="307"/>
        <v>-0.5029259162202605</v>
      </c>
    </row>
    <row r="2146" spans="9:33" x14ac:dyDescent="0.3">
      <c r="I2146" s="16">
        <v>179</v>
      </c>
      <c r="J2146" s="16">
        <v>9</v>
      </c>
      <c r="K2146" s="17">
        <f>SUMPRODUCT($A$2:$G$2,'Des Matrix All Tasks All Resp'!C2147:I2147)</f>
        <v>-1.0671293456207582</v>
      </c>
      <c r="L2146" s="17">
        <f>SUMPRODUCT($A$2:$G$2,'Des Matrix All Tasks All Resp'!J2147:P2147)</f>
        <v>-0.69446976714678621</v>
      </c>
      <c r="M2146" s="17">
        <f>SUMPRODUCT($A$2:$G$2,'Des Matrix All Tasks All Resp'!Q2147:W2147)</f>
        <v>1.3392610796480227</v>
      </c>
      <c r="N2146" s="17">
        <f>SUMPRODUCT($A$2:$G$2,'Des Matrix All Tasks All Resp'!X2147:AD2147)</f>
        <v>-0.79214457067197641</v>
      </c>
      <c r="P2146" s="17">
        <v>179</v>
      </c>
      <c r="Q2146" s="17">
        <v>9</v>
      </c>
      <c r="R2146" s="17">
        <f t="shared" si="299"/>
        <v>0.3439945909823911</v>
      </c>
      <c r="S2146" s="17">
        <f t="shared" si="300"/>
        <v>0.49933914382267025</v>
      </c>
      <c r="T2146" s="17">
        <f t="shared" si="301"/>
        <v>3.8162225787435333</v>
      </c>
      <c r="U2146" s="17">
        <f t="shared" si="302"/>
        <v>0.45287253595681493</v>
      </c>
      <c r="W2146" s="17">
        <v>179</v>
      </c>
      <c r="X2146" s="17">
        <v>9</v>
      </c>
      <c r="Y2146" s="17">
        <f t="shared" si="303"/>
        <v>6.7285941987372616E-2</v>
      </c>
      <c r="Z2146" s="17">
        <f t="shared" si="304"/>
        <v>9.7671607473026778E-2</v>
      </c>
      <c r="AA2146" s="17">
        <f t="shared" si="305"/>
        <v>0.7464597926116322</v>
      </c>
      <c r="AB2146" s="17">
        <f t="shared" si="306"/>
        <v>8.8582657927968433E-2</v>
      </c>
      <c r="AD2146" s="17">
        <v>179</v>
      </c>
      <c r="AE2146" s="17">
        <v>9</v>
      </c>
      <c r="AF2146" s="17">
        <f>SUMPRODUCT(Y2146:AB2146,'Coded Choice Data'!C2146:F2146)</f>
        <v>6.7285941987372616E-2</v>
      </c>
      <c r="AG2146" s="17">
        <f t="shared" si="307"/>
        <v>-2.6988039499256793</v>
      </c>
    </row>
    <row r="2147" spans="9:33" x14ac:dyDescent="0.3">
      <c r="I2147" s="16">
        <v>179</v>
      </c>
      <c r="J2147" s="16">
        <v>10</v>
      </c>
      <c r="K2147" s="17">
        <f>SUMPRODUCT($A$2:$G$2,'Des Matrix All Tasks All Resp'!C2148:I2148)</f>
        <v>-0.29981689164942416</v>
      </c>
      <c r="L2147" s="17">
        <f>SUMPRODUCT($A$2:$G$2,'Des Matrix All Tasks All Resp'!J2148:P2148)</f>
        <v>1.3392610796480227</v>
      </c>
      <c r="M2147" s="17">
        <f>SUMPRODUCT($A$2:$G$2,'Des Matrix All Tasks All Resp'!Q2148:W2148)</f>
        <v>-1.1975725696168413</v>
      </c>
      <c r="N2147" s="17">
        <f>SUMPRODUCT($A$2:$G$2,'Des Matrix All Tasks All Resp'!X2148:AD2148)</f>
        <v>-0.79214457067197641</v>
      </c>
      <c r="P2147" s="17">
        <v>179</v>
      </c>
      <c r="Q2147" s="17">
        <v>10</v>
      </c>
      <c r="R2147" s="17">
        <f t="shared" si="299"/>
        <v>0.74095388310426558</v>
      </c>
      <c r="S2147" s="17">
        <f t="shared" si="300"/>
        <v>3.8162225787435333</v>
      </c>
      <c r="T2147" s="17">
        <f t="shared" si="301"/>
        <v>0.30192622799302171</v>
      </c>
      <c r="U2147" s="17">
        <f t="shared" si="302"/>
        <v>0.45287253595681493</v>
      </c>
      <c r="W2147" s="17">
        <v>179</v>
      </c>
      <c r="X2147" s="17">
        <v>10</v>
      </c>
      <c r="Y2147" s="17">
        <f t="shared" si="303"/>
        <v>0.13948745082729661</v>
      </c>
      <c r="Z2147" s="17">
        <f t="shared" si="304"/>
        <v>0.71841874566922448</v>
      </c>
      <c r="AA2147" s="17">
        <f t="shared" si="305"/>
        <v>5.6838786921805544E-2</v>
      </c>
      <c r="AB2147" s="17">
        <f t="shared" si="306"/>
        <v>8.525501658167324E-2</v>
      </c>
      <c r="AD2147" s="17">
        <v>179</v>
      </c>
      <c r="AE2147" s="17">
        <v>10</v>
      </c>
      <c r="AF2147" s="17">
        <f>SUMPRODUCT(Y2147:AB2147,'Coded Choice Data'!C2147:F2147)</f>
        <v>0.71841874566922448</v>
      </c>
      <c r="AG2147" s="17">
        <f t="shared" si="307"/>
        <v>-0.33070266869701831</v>
      </c>
    </row>
    <row r="2148" spans="9:33" x14ac:dyDescent="0.3">
      <c r="I2148" s="16">
        <v>179</v>
      </c>
      <c r="J2148" s="16">
        <v>11</v>
      </c>
      <c r="K2148" s="17">
        <f>SUMPRODUCT($A$2:$G$2,'Des Matrix All Tasks All Resp'!C2149:I2149)</f>
        <v>-1.0671293456207582</v>
      </c>
      <c r="L2148" s="17">
        <f>SUMPRODUCT($A$2:$G$2,'Des Matrix All Tasks All Resp'!J2149:P2149)</f>
        <v>0.66584189037001906</v>
      </c>
      <c r="M2148" s="17">
        <f>SUMPRODUCT($A$2:$G$2,'Des Matrix All Tasks All Resp'!Q2149:W2149)</f>
        <v>-0.68125478487649804</v>
      </c>
      <c r="N2148" s="17">
        <f>SUMPRODUCT($A$2:$G$2,'Des Matrix All Tasks All Resp'!X2149:AD2149)</f>
        <v>-0.79214457067197641</v>
      </c>
      <c r="P2148" s="17">
        <v>179</v>
      </c>
      <c r="Q2148" s="17">
        <v>11</v>
      </c>
      <c r="R2148" s="17">
        <f t="shared" si="299"/>
        <v>0.3439945909823911</v>
      </c>
      <c r="S2148" s="17">
        <f t="shared" si="300"/>
        <v>1.9461282584821706</v>
      </c>
      <c r="T2148" s="17">
        <f t="shared" si="301"/>
        <v>0.50598169568907869</v>
      </c>
      <c r="U2148" s="17">
        <f t="shared" si="302"/>
        <v>0.45287253595681493</v>
      </c>
      <c r="W2148" s="17">
        <v>179</v>
      </c>
      <c r="X2148" s="17">
        <v>11</v>
      </c>
      <c r="Y2148" s="17">
        <f t="shared" si="303"/>
        <v>0.10587781396870258</v>
      </c>
      <c r="Z2148" s="17">
        <f t="shared" si="304"/>
        <v>0.59899722586439763</v>
      </c>
      <c r="AA2148" s="17">
        <f t="shared" si="305"/>
        <v>0.15573569251407005</v>
      </c>
      <c r="AB2148" s="17">
        <f t="shared" si="306"/>
        <v>0.1393892676528298</v>
      </c>
      <c r="AD2148" s="17">
        <v>179</v>
      </c>
      <c r="AE2148" s="17">
        <v>11</v>
      </c>
      <c r="AF2148" s="17">
        <f>SUMPRODUCT(Y2148:AB2148,'Coded Choice Data'!C2148:F2148)</f>
        <v>0.15573569251407005</v>
      </c>
      <c r="AG2148" s="17">
        <f t="shared" si="307"/>
        <v>-1.8595949874020634</v>
      </c>
    </row>
    <row r="2149" spans="9:33" x14ac:dyDescent="0.3">
      <c r="I2149" s="16">
        <v>179</v>
      </c>
      <c r="J2149" s="16">
        <v>12</v>
      </c>
      <c r="K2149" s="17">
        <f>SUMPRODUCT($A$2:$G$2,'Des Matrix All Tasks All Resp'!C2150:I2150)</f>
        <v>0.65706357561691719</v>
      </c>
      <c r="L2149" s="17">
        <f>SUMPRODUCT($A$2:$G$2,'Des Matrix All Tasks All Resp'!J2150:P2150)</f>
        <v>-0.8515711716844464</v>
      </c>
      <c r="M2149" s="17">
        <f>SUMPRODUCT($A$2:$G$2,'Des Matrix All Tasks All Resp'!Q2150:W2150)</f>
        <v>-0.69446976714678621</v>
      </c>
      <c r="N2149" s="17">
        <f>SUMPRODUCT($A$2:$G$2,'Des Matrix All Tasks All Resp'!X2150:AD2150)</f>
        <v>-0.79214457067197641</v>
      </c>
      <c r="P2149" s="17">
        <v>179</v>
      </c>
      <c r="Q2149" s="17">
        <v>12</v>
      </c>
      <c r="R2149" s="17">
        <f t="shared" si="299"/>
        <v>1.9291192963151294</v>
      </c>
      <c r="S2149" s="17">
        <f t="shared" si="300"/>
        <v>0.42674391698803016</v>
      </c>
      <c r="T2149" s="17">
        <f t="shared" si="301"/>
        <v>0.49933914382267025</v>
      </c>
      <c r="U2149" s="17">
        <f t="shared" si="302"/>
        <v>0.45287253595681493</v>
      </c>
      <c r="W2149" s="17">
        <v>179</v>
      </c>
      <c r="X2149" s="17">
        <v>12</v>
      </c>
      <c r="Y2149" s="17">
        <f t="shared" si="303"/>
        <v>0.58315466205103683</v>
      </c>
      <c r="Z2149" s="17">
        <f t="shared" si="304"/>
        <v>0.1290006819012392</v>
      </c>
      <c r="AA2149" s="17">
        <f t="shared" si="305"/>
        <v>0.15094553780109821</v>
      </c>
      <c r="AB2149" s="17">
        <f t="shared" si="306"/>
        <v>0.13689911824662579</v>
      </c>
      <c r="AD2149" s="17">
        <v>179</v>
      </c>
      <c r="AE2149" s="17">
        <v>12</v>
      </c>
      <c r="AF2149" s="17">
        <f>SUMPRODUCT(Y2149:AB2149,'Coded Choice Data'!C2149:F2149)</f>
        <v>0.15094553780109821</v>
      </c>
      <c r="AG2149" s="17">
        <f t="shared" si="307"/>
        <v>-1.890836184040658</v>
      </c>
    </row>
    <row r="2150" spans="9:33" x14ac:dyDescent="0.3">
      <c r="I2150" s="16">
        <v>180</v>
      </c>
      <c r="J2150" s="16">
        <v>1</v>
      </c>
      <c r="K2150" s="17">
        <f>SUMPRODUCT($A$2:$G$2,'Des Matrix All Tasks All Resp'!C2151:I2151)</f>
        <v>-0.69446976714678621</v>
      </c>
      <c r="L2150" s="17">
        <f>SUMPRODUCT($A$2:$G$2,'Des Matrix All Tasks All Resp'!J2151:P2151)</f>
        <v>-1.1975725696168413</v>
      </c>
      <c r="M2150" s="17">
        <f>SUMPRODUCT($A$2:$G$2,'Des Matrix All Tasks All Resp'!Q2151:W2151)</f>
        <v>0.66584189037001906</v>
      </c>
      <c r="N2150" s="17">
        <f>SUMPRODUCT($A$2:$G$2,'Des Matrix All Tasks All Resp'!X2151:AD2151)</f>
        <v>-0.79214457067197641</v>
      </c>
      <c r="P2150" s="17">
        <v>180</v>
      </c>
      <c r="Q2150" s="17">
        <v>1</v>
      </c>
      <c r="R2150" s="17">
        <f t="shared" si="299"/>
        <v>0.49933914382267025</v>
      </c>
      <c r="S2150" s="17">
        <f t="shared" si="300"/>
        <v>0.30192622799302171</v>
      </c>
      <c r="T2150" s="17">
        <f t="shared" si="301"/>
        <v>1.9461282584821706</v>
      </c>
      <c r="U2150" s="17">
        <f t="shared" si="302"/>
        <v>0.45287253595681493</v>
      </c>
      <c r="W2150" s="17">
        <v>180</v>
      </c>
      <c r="X2150" s="17">
        <v>1</v>
      </c>
      <c r="Y2150" s="17">
        <f t="shared" si="303"/>
        <v>0.15603050430241394</v>
      </c>
      <c r="Z2150" s="17">
        <f t="shared" si="304"/>
        <v>9.4344098992981823E-2</v>
      </c>
      <c r="AA2150" s="17">
        <f t="shared" si="305"/>
        <v>0.60811449966355624</v>
      </c>
      <c r="AB2150" s="17">
        <f t="shared" si="306"/>
        <v>0.14151089704104794</v>
      </c>
      <c r="AD2150" s="17">
        <v>180</v>
      </c>
      <c r="AE2150" s="17">
        <v>1</v>
      </c>
      <c r="AF2150" s="17">
        <f>SUMPRODUCT(Y2150:AB2150,'Coded Choice Data'!C2150:F2150)</f>
        <v>0.60811449966355624</v>
      </c>
      <c r="AG2150" s="17">
        <f t="shared" si="307"/>
        <v>-0.49739209293123748</v>
      </c>
    </row>
    <row r="2151" spans="9:33" x14ac:dyDescent="0.3">
      <c r="I2151" s="16">
        <v>180</v>
      </c>
      <c r="J2151" s="16">
        <v>2</v>
      </c>
      <c r="K2151" s="17">
        <f>SUMPRODUCT($A$2:$G$2,'Des Matrix All Tasks All Resp'!C2152:I2152)</f>
        <v>-0.29981689164942416</v>
      </c>
      <c r="L2151" s="17">
        <f>SUMPRODUCT($A$2:$G$2,'Des Matrix All Tasks All Resp'!J2152:P2152)</f>
        <v>0.65706357561691719</v>
      </c>
      <c r="M2151" s="17">
        <f>SUMPRODUCT($A$2:$G$2,'Des Matrix All Tasks All Resp'!Q2152:W2152)</f>
        <v>-1.0671293456207582</v>
      </c>
      <c r="N2151" s="17">
        <f>SUMPRODUCT($A$2:$G$2,'Des Matrix All Tasks All Resp'!X2152:AD2152)</f>
        <v>-0.79214457067197641</v>
      </c>
      <c r="P2151" s="17">
        <v>180</v>
      </c>
      <c r="Q2151" s="17">
        <v>2</v>
      </c>
      <c r="R2151" s="17">
        <f t="shared" si="299"/>
        <v>0.74095388310426558</v>
      </c>
      <c r="S2151" s="17">
        <f t="shared" si="300"/>
        <v>1.9291192963151294</v>
      </c>
      <c r="T2151" s="17">
        <f t="shared" si="301"/>
        <v>0.3439945909823911</v>
      </c>
      <c r="U2151" s="17">
        <f t="shared" si="302"/>
        <v>0.45287253595681493</v>
      </c>
      <c r="W2151" s="17">
        <v>180</v>
      </c>
      <c r="X2151" s="17">
        <v>2</v>
      </c>
      <c r="Y2151" s="17">
        <f t="shared" si="303"/>
        <v>0.21371982717594143</v>
      </c>
      <c r="Z2151" s="17">
        <f t="shared" si="304"/>
        <v>0.55643279833142645</v>
      </c>
      <c r="AA2151" s="17">
        <f t="shared" si="305"/>
        <v>9.922137694481846E-2</v>
      </c>
      <c r="AB2151" s="17">
        <f t="shared" si="306"/>
        <v>0.13062599754781365</v>
      </c>
      <c r="AD2151" s="17">
        <v>180</v>
      </c>
      <c r="AE2151" s="17">
        <v>2</v>
      </c>
      <c r="AF2151" s="17">
        <f>SUMPRODUCT(Y2151:AB2151,'Coded Choice Data'!C2151:F2151)</f>
        <v>0.21371982717594143</v>
      </c>
      <c r="AG2151" s="17">
        <f t="shared" si="307"/>
        <v>-1.543089340539995</v>
      </c>
    </row>
    <row r="2152" spans="9:33" x14ac:dyDescent="0.3">
      <c r="I2152" s="16">
        <v>180</v>
      </c>
      <c r="J2152" s="16">
        <v>3</v>
      </c>
      <c r="K2152" s="17">
        <f>SUMPRODUCT($A$2:$G$2,'Des Matrix All Tasks All Resp'!C2153:I2153)</f>
        <v>1.3392610796480227</v>
      </c>
      <c r="L2152" s="17">
        <f>SUMPRODUCT($A$2:$G$2,'Des Matrix All Tasks All Resp'!J2153:P2153)</f>
        <v>-0.68125478487649804</v>
      </c>
      <c r="M2152" s="17">
        <f>SUMPRODUCT($A$2:$G$2,'Des Matrix All Tasks All Resp'!Q2153:W2153)</f>
        <v>-0.8515711716844464</v>
      </c>
      <c r="N2152" s="17">
        <f>SUMPRODUCT($A$2:$G$2,'Des Matrix All Tasks All Resp'!X2153:AD2153)</f>
        <v>-0.79214457067197641</v>
      </c>
      <c r="P2152" s="17">
        <v>180</v>
      </c>
      <c r="Q2152" s="17">
        <v>3</v>
      </c>
      <c r="R2152" s="17">
        <f t="shared" si="299"/>
        <v>3.8162225787435333</v>
      </c>
      <c r="S2152" s="17">
        <f t="shared" si="300"/>
        <v>0.50598169568907869</v>
      </c>
      <c r="T2152" s="17">
        <f t="shared" si="301"/>
        <v>0.42674391698803016</v>
      </c>
      <c r="U2152" s="17">
        <f t="shared" si="302"/>
        <v>0.45287253595681493</v>
      </c>
      <c r="W2152" s="17">
        <v>180</v>
      </c>
      <c r="X2152" s="17">
        <v>3</v>
      </c>
      <c r="Y2152" s="17">
        <f t="shared" si="303"/>
        <v>0.73363208360075771</v>
      </c>
      <c r="Z2152" s="17">
        <f t="shared" si="304"/>
        <v>9.7270114101793301E-2</v>
      </c>
      <c r="AA2152" s="17">
        <f t="shared" si="305"/>
        <v>8.2037413312237836E-2</v>
      </c>
      <c r="AB2152" s="17">
        <f t="shared" si="306"/>
        <v>8.7060388985211054E-2</v>
      </c>
      <c r="AD2152" s="17">
        <v>180</v>
      </c>
      <c r="AE2152" s="17">
        <v>3</v>
      </c>
      <c r="AF2152" s="17">
        <f>SUMPRODUCT(Y2152:AB2152,'Coded Choice Data'!C2152:F2152)</f>
        <v>0.73363208360075771</v>
      </c>
      <c r="AG2152" s="17">
        <f t="shared" si="307"/>
        <v>-0.30974762453497645</v>
      </c>
    </row>
    <row r="2153" spans="9:33" x14ac:dyDescent="0.3">
      <c r="I2153" s="16">
        <v>180</v>
      </c>
      <c r="J2153" s="16">
        <v>4</v>
      </c>
      <c r="K2153" s="17">
        <f>SUMPRODUCT($A$2:$G$2,'Des Matrix All Tasks All Resp'!C2154:I2154)</f>
        <v>-0.8515711716844464</v>
      </c>
      <c r="L2153" s="17">
        <f>SUMPRODUCT($A$2:$G$2,'Des Matrix All Tasks All Resp'!J2154:P2154)</f>
        <v>-1.0671293456207582</v>
      </c>
      <c r="M2153" s="17">
        <f>SUMPRODUCT($A$2:$G$2,'Des Matrix All Tasks All Resp'!Q2154:W2154)</f>
        <v>-1.1975725696168413</v>
      </c>
      <c r="N2153" s="17">
        <f>SUMPRODUCT($A$2:$G$2,'Des Matrix All Tasks All Resp'!X2154:AD2154)</f>
        <v>-0.79214457067197641</v>
      </c>
      <c r="P2153" s="17">
        <v>180</v>
      </c>
      <c r="Q2153" s="17">
        <v>4</v>
      </c>
      <c r="R2153" s="17">
        <f t="shared" si="299"/>
        <v>0.42674391698803016</v>
      </c>
      <c r="S2153" s="17">
        <f t="shared" si="300"/>
        <v>0.3439945909823911</v>
      </c>
      <c r="T2153" s="17">
        <f t="shared" si="301"/>
        <v>0.30192622799302171</v>
      </c>
      <c r="U2153" s="17">
        <f t="shared" si="302"/>
        <v>0.45287253595681493</v>
      </c>
      <c r="W2153" s="17">
        <v>180</v>
      </c>
      <c r="X2153" s="17">
        <v>4</v>
      </c>
      <c r="Y2153" s="17">
        <f t="shared" si="303"/>
        <v>0.27973352394784146</v>
      </c>
      <c r="Z2153" s="17">
        <f t="shared" si="304"/>
        <v>0.22549078106062309</v>
      </c>
      <c r="AA2153" s="17">
        <f t="shared" si="305"/>
        <v>0.19791468458386108</v>
      </c>
      <c r="AB2153" s="17">
        <f t="shared" si="306"/>
        <v>0.29686101040767443</v>
      </c>
      <c r="AD2153" s="17">
        <v>180</v>
      </c>
      <c r="AE2153" s="17">
        <v>4</v>
      </c>
      <c r="AF2153" s="17">
        <f>SUMPRODUCT(Y2153:AB2153,'Coded Choice Data'!C2153:F2153)</f>
        <v>0.27973352394784146</v>
      </c>
      <c r="AG2153" s="17">
        <f t="shared" si="307"/>
        <v>-1.2739178291533244</v>
      </c>
    </row>
    <row r="2154" spans="9:33" x14ac:dyDescent="0.3">
      <c r="I2154" s="16">
        <v>180</v>
      </c>
      <c r="J2154" s="16">
        <v>5</v>
      </c>
      <c r="K2154" s="17">
        <f>SUMPRODUCT($A$2:$G$2,'Des Matrix All Tasks All Resp'!C2155:I2155)</f>
        <v>1.3392610796480227</v>
      </c>
      <c r="L2154" s="17">
        <f>SUMPRODUCT($A$2:$G$2,'Des Matrix All Tasks All Resp'!J2155:P2155)</f>
        <v>0.65706357561691719</v>
      </c>
      <c r="M2154" s="17">
        <f>SUMPRODUCT($A$2:$G$2,'Des Matrix All Tasks All Resp'!Q2155:W2155)</f>
        <v>0.66584189037001906</v>
      </c>
      <c r="N2154" s="17">
        <f>SUMPRODUCT($A$2:$G$2,'Des Matrix All Tasks All Resp'!X2155:AD2155)</f>
        <v>-0.79214457067197641</v>
      </c>
      <c r="P2154" s="17">
        <v>180</v>
      </c>
      <c r="Q2154" s="17">
        <v>5</v>
      </c>
      <c r="R2154" s="17">
        <f t="shared" si="299"/>
        <v>3.8162225787435333</v>
      </c>
      <c r="S2154" s="17">
        <f t="shared" si="300"/>
        <v>1.9291192963151294</v>
      </c>
      <c r="T2154" s="17">
        <f t="shared" si="301"/>
        <v>1.9461282584821706</v>
      </c>
      <c r="U2154" s="17">
        <f t="shared" si="302"/>
        <v>0.45287253595681493</v>
      </c>
      <c r="W2154" s="17">
        <v>180</v>
      </c>
      <c r="X2154" s="17">
        <v>5</v>
      </c>
      <c r="Y2154" s="17">
        <f t="shared" si="303"/>
        <v>0.46857342987741968</v>
      </c>
      <c r="Z2154" s="17">
        <f t="shared" si="304"/>
        <v>0.23686617503707263</v>
      </c>
      <c r="AA2154" s="17">
        <f t="shared" si="305"/>
        <v>0.23895461395194584</v>
      </c>
      <c r="AB2154" s="17">
        <f t="shared" si="306"/>
        <v>5.5605781133561828E-2</v>
      </c>
      <c r="AD2154" s="17">
        <v>180</v>
      </c>
      <c r="AE2154" s="17">
        <v>5</v>
      </c>
      <c r="AF2154" s="17">
        <f>SUMPRODUCT(Y2154:AB2154,'Coded Choice Data'!C2154:F2154)</f>
        <v>0.46857342987741968</v>
      </c>
      <c r="AG2154" s="17">
        <f t="shared" si="307"/>
        <v>-0.75806245558852292</v>
      </c>
    </row>
    <row r="2155" spans="9:33" x14ac:dyDescent="0.3">
      <c r="I2155" s="16">
        <v>180</v>
      </c>
      <c r="J2155" s="16">
        <v>6</v>
      </c>
      <c r="K2155" s="17">
        <f>SUMPRODUCT($A$2:$G$2,'Des Matrix All Tasks All Resp'!C2156:I2156)</f>
        <v>-0.68125478487649804</v>
      </c>
      <c r="L2155" s="17">
        <f>SUMPRODUCT($A$2:$G$2,'Des Matrix All Tasks All Resp'!J2156:P2156)</f>
        <v>-0.29981689164942416</v>
      </c>
      <c r="M2155" s="17">
        <f>SUMPRODUCT($A$2:$G$2,'Des Matrix All Tasks All Resp'!Q2156:W2156)</f>
        <v>-0.69446976714678621</v>
      </c>
      <c r="N2155" s="17">
        <f>SUMPRODUCT($A$2:$G$2,'Des Matrix All Tasks All Resp'!X2156:AD2156)</f>
        <v>-0.79214457067197641</v>
      </c>
      <c r="P2155" s="17">
        <v>180</v>
      </c>
      <c r="Q2155" s="17">
        <v>6</v>
      </c>
      <c r="R2155" s="17">
        <f t="shared" si="299"/>
        <v>0.50598169568907869</v>
      </c>
      <c r="S2155" s="17">
        <f t="shared" si="300"/>
        <v>0.74095388310426558</v>
      </c>
      <c r="T2155" s="17">
        <f t="shared" si="301"/>
        <v>0.49933914382267025</v>
      </c>
      <c r="U2155" s="17">
        <f t="shared" si="302"/>
        <v>0.45287253595681493</v>
      </c>
      <c r="W2155" s="17">
        <v>180</v>
      </c>
      <c r="X2155" s="17">
        <v>6</v>
      </c>
      <c r="Y2155" s="17">
        <f t="shared" si="303"/>
        <v>0.23008086144146769</v>
      </c>
      <c r="Z2155" s="17">
        <f t="shared" si="304"/>
        <v>0.33692781609591671</v>
      </c>
      <c r="AA2155" s="17">
        <f t="shared" si="305"/>
        <v>0.22706034890393112</v>
      </c>
      <c r="AB2155" s="17">
        <f t="shared" si="306"/>
        <v>0.20593097355868456</v>
      </c>
      <c r="AD2155" s="17">
        <v>180</v>
      </c>
      <c r="AE2155" s="17">
        <v>6</v>
      </c>
      <c r="AF2155" s="17">
        <f>SUMPRODUCT(Y2155:AB2155,'Coded Choice Data'!C2155:F2155)</f>
        <v>0.20593097355868456</v>
      </c>
      <c r="AG2155" s="17">
        <f t="shared" si="307"/>
        <v>-1.5802142461565509</v>
      </c>
    </row>
    <row r="2156" spans="9:33" x14ac:dyDescent="0.3">
      <c r="I2156" s="16">
        <v>180</v>
      </c>
      <c r="J2156" s="16">
        <v>7</v>
      </c>
      <c r="K2156" s="17">
        <f>SUMPRODUCT($A$2:$G$2,'Des Matrix All Tasks All Resp'!C2157:I2157)</f>
        <v>0.66584189037001906</v>
      </c>
      <c r="L2156" s="17">
        <f>SUMPRODUCT($A$2:$G$2,'Des Matrix All Tasks All Resp'!J2157:P2157)</f>
        <v>-0.8515711716844464</v>
      </c>
      <c r="M2156" s="17">
        <f>SUMPRODUCT($A$2:$G$2,'Des Matrix All Tasks All Resp'!Q2157:W2157)</f>
        <v>-0.29981689164942416</v>
      </c>
      <c r="N2156" s="17">
        <f>SUMPRODUCT($A$2:$G$2,'Des Matrix All Tasks All Resp'!X2157:AD2157)</f>
        <v>-0.79214457067197641</v>
      </c>
      <c r="P2156" s="17">
        <v>180</v>
      </c>
      <c r="Q2156" s="17">
        <v>7</v>
      </c>
      <c r="R2156" s="17">
        <f t="shared" si="299"/>
        <v>1.9461282584821706</v>
      </c>
      <c r="S2156" s="17">
        <f t="shared" si="300"/>
        <v>0.42674391698803016</v>
      </c>
      <c r="T2156" s="17">
        <f t="shared" si="301"/>
        <v>0.74095388310426558</v>
      </c>
      <c r="U2156" s="17">
        <f t="shared" si="302"/>
        <v>0.45287253595681493</v>
      </c>
      <c r="W2156" s="17">
        <v>180</v>
      </c>
      <c r="X2156" s="17">
        <v>7</v>
      </c>
      <c r="Y2156" s="17">
        <f t="shared" si="303"/>
        <v>0.54563855254439342</v>
      </c>
      <c r="Z2156" s="17">
        <f t="shared" si="304"/>
        <v>0.1196467561465229</v>
      </c>
      <c r="AA2156" s="17">
        <f t="shared" si="305"/>
        <v>0.20774221972115875</v>
      </c>
      <c r="AB2156" s="17">
        <f t="shared" si="306"/>
        <v>0.12697247158792493</v>
      </c>
      <c r="AD2156" s="17">
        <v>180</v>
      </c>
      <c r="AE2156" s="17">
        <v>7</v>
      </c>
      <c r="AF2156" s="17">
        <f>SUMPRODUCT(Y2156:AB2156,'Coded Choice Data'!C2156:F2156)</f>
        <v>0.20774221972115875</v>
      </c>
      <c r="AG2156" s="17">
        <f t="shared" si="307"/>
        <v>-1.5714572961468509</v>
      </c>
    </row>
    <row r="2157" spans="9:33" x14ac:dyDescent="0.3">
      <c r="I2157" s="16">
        <v>180</v>
      </c>
      <c r="J2157" s="16">
        <v>8</v>
      </c>
      <c r="K2157" s="17">
        <f>SUMPRODUCT($A$2:$G$2,'Des Matrix All Tasks All Resp'!C2158:I2158)</f>
        <v>-1.1975725696168413</v>
      </c>
      <c r="L2157" s="17">
        <f>SUMPRODUCT($A$2:$G$2,'Des Matrix All Tasks All Resp'!J2158:P2158)</f>
        <v>-0.68125478487649804</v>
      </c>
      <c r="M2157" s="17">
        <f>SUMPRODUCT($A$2:$G$2,'Des Matrix All Tasks All Resp'!Q2158:W2158)</f>
        <v>0.65706357561691719</v>
      </c>
      <c r="N2157" s="17">
        <f>SUMPRODUCT($A$2:$G$2,'Des Matrix All Tasks All Resp'!X2158:AD2158)</f>
        <v>-0.79214457067197641</v>
      </c>
      <c r="P2157" s="17">
        <v>180</v>
      </c>
      <c r="Q2157" s="17">
        <v>8</v>
      </c>
      <c r="R2157" s="17">
        <f t="shared" si="299"/>
        <v>0.30192622799302171</v>
      </c>
      <c r="S2157" s="17">
        <f t="shared" si="300"/>
        <v>0.50598169568907869</v>
      </c>
      <c r="T2157" s="17">
        <f t="shared" si="301"/>
        <v>1.9291192963151294</v>
      </c>
      <c r="U2157" s="17">
        <f t="shared" si="302"/>
        <v>0.45287253595681493</v>
      </c>
      <c r="W2157" s="17">
        <v>180</v>
      </c>
      <c r="X2157" s="17">
        <v>8</v>
      </c>
      <c r="Y2157" s="17">
        <f t="shared" si="303"/>
        <v>9.4650694721508805E-2</v>
      </c>
      <c r="Z2157" s="17">
        <f t="shared" si="304"/>
        <v>0.15861993617343256</v>
      </c>
      <c r="AA2157" s="17">
        <f t="shared" si="305"/>
        <v>0.60475859553716993</v>
      </c>
      <c r="AB2157" s="17">
        <f t="shared" si="306"/>
        <v>0.14197077356788865</v>
      </c>
      <c r="AD2157" s="17">
        <v>180</v>
      </c>
      <c r="AE2157" s="17">
        <v>8</v>
      </c>
      <c r="AF2157" s="17">
        <f>SUMPRODUCT(Y2157:AB2157,'Coded Choice Data'!C2157:F2157)</f>
        <v>0.60475859553716993</v>
      </c>
      <c r="AG2157" s="17">
        <f t="shared" si="307"/>
        <v>-0.5029259162202605</v>
      </c>
    </row>
    <row r="2158" spans="9:33" x14ac:dyDescent="0.3">
      <c r="I2158" s="16">
        <v>180</v>
      </c>
      <c r="J2158" s="16">
        <v>9</v>
      </c>
      <c r="K2158" s="17">
        <f>SUMPRODUCT($A$2:$G$2,'Des Matrix All Tasks All Resp'!C2159:I2159)</f>
        <v>-1.0671293456207582</v>
      </c>
      <c r="L2158" s="17">
        <f>SUMPRODUCT($A$2:$G$2,'Des Matrix All Tasks All Resp'!J2159:P2159)</f>
        <v>-0.69446976714678621</v>
      </c>
      <c r="M2158" s="17">
        <f>SUMPRODUCT($A$2:$G$2,'Des Matrix All Tasks All Resp'!Q2159:W2159)</f>
        <v>1.3392610796480227</v>
      </c>
      <c r="N2158" s="17">
        <f>SUMPRODUCT($A$2:$G$2,'Des Matrix All Tasks All Resp'!X2159:AD2159)</f>
        <v>-0.79214457067197641</v>
      </c>
      <c r="P2158" s="17">
        <v>180</v>
      </c>
      <c r="Q2158" s="17">
        <v>9</v>
      </c>
      <c r="R2158" s="17">
        <f t="shared" si="299"/>
        <v>0.3439945909823911</v>
      </c>
      <c r="S2158" s="17">
        <f t="shared" si="300"/>
        <v>0.49933914382267025</v>
      </c>
      <c r="T2158" s="17">
        <f t="shared" si="301"/>
        <v>3.8162225787435333</v>
      </c>
      <c r="U2158" s="17">
        <f t="shared" si="302"/>
        <v>0.45287253595681493</v>
      </c>
      <c r="W2158" s="17">
        <v>180</v>
      </c>
      <c r="X2158" s="17">
        <v>9</v>
      </c>
      <c r="Y2158" s="17">
        <f t="shared" si="303"/>
        <v>6.7285941987372616E-2</v>
      </c>
      <c r="Z2158" s="17">
        <f t="shared" si="304"/>
        <v>9.7671607473026778E-2</v>
      </c>
      <c r="AA2158" s="17">
        <f t="shared" si="305"/>
        <v>0.7464597926116322</v>
      </c>
      <c r="AB2158" s="17">
        <f t="shared" si="306"/>
        <v>8.8582657927968433E-2</v>
      </c>
      <c r="AD2158" s="17">
        <v>180</v>
      </c>
      <c r="AE2158" s="17">
        <v>9</v>
      </c>
      <c r="AF2158" s="17">
        <f>SUMPRODUCT(Y2158:AB2158,'Coded Choice Data'!C2158:F2158)</f>
        <v>0.7464597926116322</v>
      </c>
      <c r="AG2158" s="17">
        <f t="shared" si="307"/>
        <v>-0.29241352465689846</v>
      </c>
    </row>
    <row r="2159" spans="9:33" x14ac:dyDescent="0.3">
      <c r="I2159" s="16">
        <v>180</v>
      </c>
      <c r="J2159" s="16">
        <v>10</v>
      </c>
      <c r="K2159" s="17">
        <f>SUMPRODUCT($A$2:$G$2,'Des Matrix All Tasks All Resp'!C2160:I2160)</f>
        <v>-0.29981689164942416</v>
      </c>
      <c r="L2159" s="17">
        <f>SUMPRODUCT($A$2:$G$2,'Des Matrix All Tasks All Resp'!J2160:P2160)</f>
        <v>1.3392610796480227</v>
      </c>
      <c r="M2159" s="17">
        <f>SUMPRODUCT($A$2:$G$2,'Des Matrix All Tasks All Resp'!Q2160:W2160)</f>
        <v>-1.1975725696168413</v>
      </c>
      <c r="N2159" s="17">
        <f>SUMPRODUCT($A$2:$G$2,'Des Matrix All Tasks All Resp'!X2160:AD2160)</f>
        <v>-0.79214457067197641</v>
      </c>
      <c r="P2159" s="17">
        <v>180</v>
      </c>
      <c r="Q2159" s="17">
        <v>10</v>
      </c>
      <c r="R2159" s="17">
        <f t="shared" si="299"/>
        <v>0.74095388310426558</v>
      </c>
      <c r="S2159" s="17">
        <f t="shared" si="300"/>
        <v>3.8162225787435333</v>
      </c>
      <c r="T2159" s="17">
        <f t="shared" si="301"/>
        <v>0.30192622799302171</v>
      </c>
      <c r="U2159" s="17">
        <f t="shared" si="302"/>
        <v>0.45287253595681493</v>
      </c>
      <c r="W2159" s="17">
        <v>180</v>
      </c>
      <c r="X2159" s="17">
        <v>10</v>
      </c>
      <c r="Y2159" s="17">
        <f t="shared" si="303"/>
        <v>0.13948745082729661</v>
      </c>
      <c r="Z2159" s="17">
        <f t="shared" si="304"/>
        <v>0.71841874566922448</v>
      </c>
      <c r="AA2159" s="17">
        <f t="shared" si="305"/>
        <v>5.6838786921805544E-2</v>
      </c>
      <c r="AB2159" s="17">
        <f t="shared" si="306"/>
        <v>8.525501658167324E-2</v>
      </c>
      <c r="AD2159" s="17">
        <v>180</v>
      </c>
      <c r="AE2159" s="17">
        <v>10</v>
      </c>
      <c r="AF2159" s="17">
        <f>SUMPRODUCT(Y2159:AB2159,'Coded Choice Data'!C2159:F2159)</f>
        <v>0.71841874566922448</v>
      </c>
      <c r="AG2159" s="17">
        <f t="shared" si="307"/>
        <v>-0.33070266869701831</v>
      </c>
    </row>
    <row r="2160" spans="9:33" x14ac:dyDescent="0.3">
      <c r="I2160" s="16">
        <v>180</v>
      </c>
      <c r="J2160" s="16">
        <v>11</v>
      </c>
      <c r="K2160" s="17">
        <f>SUMPRODUCT($A$2:$G$2,'Des Matrix All Tasks All Resp'!C2161:I2161)</f>
        <v>-1.0671293456207582</v>
      </c>
      <c r="L2160" s="17">
        <f>SUMPRODUCT($A$2:$G$2,'Des Matrix All Tasks All Resp'!J2161:P2161)</f>
        <v>0.66584189037001906</v>
      </c>
      <c r="M2160" s="17">
        <f>SUMPRODUCT($A$2:$G$2,'Des Matrix All Tasks All Resp'!Q2161:W2161)</f>
        <v>-0.68125478487649804</v>
      </c>
      <c r="N2160" s="17">
        <f>SUMPRODUCT($A$2:$G$2,'Des Matrix All Tasks All Resp'!X2161:AD2161)</f>
        <v>-0.79214457067197641</v>
      </c>
      <c r="P2160" s="17">
        <v>180</v>
      </c>
      <c r="Q2160" s="17">
        <v>11</v>
      </c>
      <c r="R2160" s="17">
        <f t="shared" si="299"/>
        <v>0.3439945909823911</v>
      </c>
      <c r="S2160" s="17">
        <f t="shared" si="300"/>
        <v>1.9461282584821706</v>
      </c>
      <c r="T2160" s="17">
        <f t="shared" si="301"/>
        <v>0.50598169568907869</v>
      </c>
      <c r="U2160" s="17">
        <f t="shared" si="302"/>
        <v>0.45287253595681493</v>
      </c>
      <c r="W2160" s="17">
        <v>180</v>
      </c>
      <c r="X2160" s="17">
        <v>11</v>
      </c>
      <c r="Y2160" s="17">
        <f t="shared" si="303"/>
        <v>0.10587781396870258</v>
      </c>
      <c r="Z2160" s="17">
        <f t="shared" si="304"/>
        <v>0.59899722586439763</v>
      </c>
      <c r="AA2160" s="17">
        <f t="shared" si="305"/>
        <v>0.15573569251407005</v>
      </c>
      <c r="AB2160" s="17">
        <f t="shared" si="306"/>
        <v>0.1393892676528298</v>
      </c>
      <c r="AD2160" s="17">
        <v>180</v>
      </c>
      <c r="AE2160" s="17">
        <v>11</v>
      </c>
      <c r="AF2160" s="17">
        <f>SUMPRODUCT(Y2160:AB2160,'Coded Choice Data'!C2160:F2160)</f>
        <v>0.59899722586439763</v>
      </c>
      <c r="AG2160" s="17">
        <f t="shared" si="307"/>
        <v>-0.51249831215554631</v>
      </c>
    </row>
    <row r="2161" spans="9:33" x14ac:dyDescent="0.3">
      <c r="I2161" s="16">
        <v>180</v>
      </c>
      <c r="J2161" s="16">
        <v>12</v>
      </c>
      <c r="K2161" s="17">
        <f>SUMPRODUCT($A$2:$G$2,'Des Matrix All Tasks All Resp'!C2162:I2162)</f>
        <v>0.65706357561691719</v>
      </c>
      <c r="L2161" s="17">
        <f>SUMPRODUCT($A$2:$G$2,'Des Matrix All Tasks All Resp'!J2162:P2162)</f>
        <v>-0.8515711716844464</v>
      </c>
      <c r="M2161" s="17">
        <f>SUMPRODUCT($A$2:$G$2,'Des Matrix All Tasks All Resp'!Q2162:W2162)</f>
        <v>-0.69446976714678621</v>
      </c>
      <c r="N2161" s="17">
        <f>SUMPRODUCT($A$2:$G$2,'Des Matrix All Tasks All Resp'!X2162:AD2162)</f>
        <v>-0.79214457067197641</v>
      </c>
      <c r="P2161" s="17">
        <v>180</v>
      </c>
      <c r="Q2161" s="17">
        <v>12</v>
      </c>
      <c r="R2161" s="17">
        <f t="shared" si="299"/>
        <v>1.9291192963151294</v>
      </c>
      <c r="S2161" s="17">
        <f t="shared" si="300"/>
        <v>0.42674391698803016</v>
      </c>
      <c r="T2161" s="17">
        <f t="shared" si="301"/>
        <v>0.49933914382267025</v>
      </c>
      <c r="U2161" s="17">
        <f t="shared" si="302"/>
        <v>0.45287253595681493</v>
      </c>
      <c r="W2161" s="17">
        <v>180</v>
      </c>
      <c r="X2161" s="17">
        <v>12</v>
      </c>
      <c r="Y2161" s="17">
        <f t="shared" si="303"/>
        <v>0.58315466205103683</v>
      </c>
      <c r="Z2161" s="17">
        <f t="shared" si="304"/>
        <v>0.1290006819012392</v>
      </c>
      <c r="AA2161" s="17">
        <f t="shared" si="305"/>
        <v>0.15094553780109821</v>
      </c>
      <c r="AB2161" s="17">
        <f t="shared" si="306"/>
        <v>0.13689911824662579</v>
      </c>
      <c r="AD2161" s="17">
        <v>180</v>
      </c>
      <c r="AE2161" s="17">
        <v>12</v>
      </c>
      <c r="AF2161" s="17">
        <f>SUMPRODUCT(Y2161:AB2161,'Coded Choice Data'!C2161:F2161)</f>
        <v>0.1290006819012392</v>
      </c>
      <c r="AG2161" s="17">
        <f t="shared" si="307"/>
        <v>-2.0479375885783182</v>
      </c>
    </row>
    <row r="2162" spans="9:33" x14ac:dyDescent="0.3">
      <c r="I2162" s="16">
        <v>181</v>
      </c>
      <c r="J2162" s="16">
        <v>1</v>
      </c>
      <c r="K2162" s="17">
        <f>SUMPRODUCT($A$2:$G$2,'Des Matrix All Tasks All Resp'!C2163:I2163)</f>
        <v>-0.69446976714678621</v>
      </c>
      <c r="L2162" s="17">
        <f>SUMPRODUCT($A$2:$G$2,'Des Matrix All Tasks All Resp'!J2163:P2163)</f>
        <v>-1.1975725696168413</v>
      </c>
      <c r="M2162" s="17">
        <f>SUMPRODUCT($A$2:$G$2,'Des Matrix All Tasks All Resp'!Q2163:W2163)</f>
        <v>0.66584189037001906</v>
      </c>
      <c r="N2162" s="17">
        <f>SUMPRODUCT($A$2:$G$2,'Des Matrix All Tasks All Resp'!X2163:AD2163)</f>
        <v>-0.79214457067197641</v>
      </c>
      <c r="P2162" s="17">
        <v>181</v>
      </c>
      <c r="Q2162" s="17">
        <v>1</v>
      </c>
      <c r="R2162" s="17">
        <f t="shared" si="299"/>
        <v>0.49933914382267025</v>
      </c>
      <c r="S2162" s="17">
        <f t="shared" si="300"/>
        <v>0.30192622799302171</v>
      </c>
      <c r="T2162" s="17">
        <f t="shared" si="301"/>
        <v>1.9461282584821706</v>
      </c>
      <c r="U2162" s="17">
        <f t="shared" si="302"/>
        <v>0.45287253595681493</v>
      </c>
      <c r="W2162" s="17">
        <v>181</v>
      </c>
      <c r="X2162" s="17">
        <v>1</v>
      </c>
      <c r="Y2162" s="17">
        <f t="shared" si="303"/>
        <v>0.15603050430241394</v>
      </c>
      <c r="Z2162" s="17">
        <f t="shared" si="304"/>
        <v>9.4344098992981823E-2</v>
      </c>
      <c r="AA2162" s="17">
        <f t="shared" si="305"/>
        <v>0.60811449966355624</v>
      </c>
      <c r="AB2162" s="17">
        <f t="shared" si="306"/>
        <v>0.14151089704104794</v>
      </c>
      <c r="AD2162" s="17">
        <v>181</v>
      </c>
      <c r="AE2162" s="17">
        <v>1</v>
      </c>
      <c r="AF2162" s="17">
        <f>SUMPRODUCT(Y2162:AB2162,'Coded Choice Data'!C2162:F2162)</f>
        <v>0.15603050430241394</v>
      </c>
      <c r="AG2162" s="17">
        <f t="shared" si="307"/>
        <v>-1.8577037504480427</v>
      </c>
    </row>
    <row r="2163" spans="9:33" x14ac:dyDescent="0.3">
      <c r="I2163" s="16">
        <v>181</v>
      </c>
      <c r="J2163" s="16">
        <v>2</v>
      </c>
      <c r="K2163" s="17">
        <f>SUMPRODUCT($A$2:$G$2,'Des Matrix All Tasks All Resp'!C2164:I2164)</f>
        <v>-0.29981689164942416</v>
      </c>
      <c r="L2163" s="17">
        <f>SUMPRODUCT($A$2:$G$2,'Des Matrix All Tasks All Resp'!J2164:P2164)</f>
        <v>0.65706357561691719</v>
      </c>
      <c r="M2163" s="17">
        <f>SUMPRODUCT($A$2:$G$2,'Des Matrix All Tasks All Resp'!Q2164:W2164)</f>
        <v>-1.0671293456207582</v>
      </c>
      <c r="N2163" s="17">
        <f>SUMPRODUCT($A$2:$G$2,'Des Matrix All Tasks All Resp'!X2164:AD2164)</f>
        <v>-0.79214457067197641</v>
      </c>
      <c r="P2163" s="17">
        <v>181</v>
      </c>
      <c r="Q2163" s="17">
        <v>2</v>
      </c>
      <c r="R2163" s="17">
        <f t="shared" si="299"/>
        <v>0.74095388310426558</v>
      </c>
      <c r="S2163" s="17">
        <f t="shared" si="300"/>
        <v>1.9291192963151294</v>
      </c>
      <c r="T2163" s="17">
        <f t="shared" si="301"/>
        <v>0.3439945909823911</v>
      </c>
      <c r="U2163" s="17">
        <f t="shared" si="302"/>
        <v>0.45287253595681493</v>
      </c>
      <c r="W2163" s="17">
        <v>181</v>
      </c>
      <c r="X2163" s="17">
        <v>2</v>
      </c>
      <c r="Y2163" s="17">
        <f t="shared" si="303"/>
        <v>0.21371982717594143</v>
      </c>
      <c r="Z2163" s="17">
        <f t="shared" si="304"/>
        <v>0.55643279833142645</v>
      </c>
      <c r="AA2163" s="17">
        <f t="shared" si="305"/>
        <v>9.922137694481846E-2</v>
      </c>
      <c r="AB2163" s="17">
        <f t="shared" si="306"/>
        <v>0.13062599754781365</v>
      </c>
      <c r="AD2163" s="17">
        <v>181</v>
      </c>
      <c r="AE2163" s="17">
        <v>2</v>
      </c>
      <c r="AF2163" s="17">
        <f>SUMPRODUCT(Y2163:AB2163,'Coded Choice Data'!C2163:F2163)</f>
        <v>0.55643279833142645</v>
      </c>
      <c r="AG2163" s="17">
        <f t="shared" si="307"/>
        <v>-0.58620887327365379</v>
      </c>
    </row>
    <row r="2164" spans="9:33" x14ac:dyDescent="0.3">
      <c r="I2164" s="16">
        <v>181</v>
      </c>
      <c r="J2164" s="16">
        <v>3</v>
      </c>
      <c r="K2164" s="17">
        <f>SUMPRODUCT($A$2:$G$2,'Des Matrix All Tasks All Resp'!C2165:I2165)</f>
        <v>1.3392610796480227</v>
      </c>
      <c r="L2164" s="17">
        <f>SUMPRODUCT($A$2:$G$2,'Des Matrix All Tasks All Resp'!J2165:P2165)</f>
        <v>-0.68125478487649804</v>
      </c>
      <c r="M2164" s="17">
        <f>SUMPRODUCT($A$2:$G$2,'Des Matrix All Tasks All Resp'!Q2165:W2165)</f>
        <v>-0.8515711716844464</v>
      </c>
      <c r="N2164" s="17">
        <f>SUMPRODUCT($A$2:$G$2,'Des Matrix All Tasks All Resp'!X2165:AD2165)</f>
        <v>-0.79214457067197641</v>
      </c>
      <c r="P2164" s="17">
        <v>181</v>
      </c>
      <c r="Q2164" s="17">
        <v>3</v>
      </c>
      <c r="R2164" s="17">
        <f t="shared" si="299"/>
        <v>3.8162225787435333</v>
      </c>
      <c r="S2164" s="17">
        <f t="shared" si="300"/>
        <v>0.50598169568907869</v>
      </c>
      <c r="T2164" s="17">
        <f t="shared" si="301"/>
        <v>0.42674391698803016</v>
      </c>
      <c r="U2164" s="17">
        <f t="shared" si="302"/>
        <v>0.45287253595681493</v>
      </c>
      <c r="W2164" s="17">
        <v>181</v>
      </c>
      <c r="X2164" s="17">
        <v>3</v>
      </c>
      <c r="Y2164" s="17">
        <f t="shared" si="303"/>
        <v>0.73363208360075771</v>
      </c>
      <c r="Z2164" s="17">
        <f t="shared" si="304"/>
        <v>9.7270114101793301E-2</v>
      </c>
      <c r="AA2164" s="17">
        <f t="shared" si="305"/>
        <v>8.2037413312237836E-2</v>
      </c>
      <c r="AB2164" s="17">
        <f t="shared" si="306"/>
        <v>8.7060388985211054E-2</v>
      </c>
      <c r="AD2164" s="17">
        <v>181</v>
      </c>
      <c r="AE2164" s="17">
        <v>3</v>
      </c>
      <c r="AF2164" s="17">
        <f>SUMPRODUCT(Y2164:AB2164,'Coded Choice Data'!C2164:F2164)</f>
        <v>0.73363208360075771</v>
      </c>
      <c r="AG2164" s="17">
        <f t="shared" si="307"/>
        <v>-0.30974762453497645</v>
      </c>
    </row>
    <row r="2165" spans="9:33" x14ac:dyDescent="0.3">
      <c r="I2165" s="16">
        <v>181</v>
      </c>
      <c r="J2165" s="16">
        <v>4</v>
      </c>
      <c r="K2165" s="17">
        <f>SUMPRODUCT($A$2:$G$2,'Des Matrix All Tasks All Resp'!C2166:I2166)</f>
        <v>-0.8515711716844464</v>
      </c>
      <c r="L2165" s="17">
        <f>SUMPRODUCT($A$2:$G$2,'Des Matrix All Tasks All Resp'!J2166:P2166)</f>
        <v>-1.0671293456207582</v>
      </c>
      <c r="M2165" s="17">
        <f>SUMPRODUCT($A$2:$G$2,'Des Matrix All Tasks All Resp'!Q2166:W2166)</f>
        <v>-1.1975725696168413</v>
      </c>
      <c r="N2165" s="17">
        <f>SUMPRODUCT($A$2:$G$2,'Des Matrix All Tasks All Resp'!X2166:AD2166)</f>
        <v>-0.79214457067197641</v>
      </c>
      <c r="P2165" s="17">
        <v>181</v>
      </c>
      <c r="Q2165" s="17">
        <v>4</v>
      </c>
      <c r="R2165" s="17">
        <f t="shared" si="299"/>
        <v>0.42674391698803016</v>
      </c>
      <c r="S2165" s="17">
        <f t="shared" si="300"/>
        <v>0.3439945909823911</v>
      </c>
      <c r="T2165" s="17">
        <f t="shared" si="301"/>
        <v>0.30192622799302171</v>
      </c>
      <c r="U2165" s="17">
        <f t="shared" si="302"/>
        <v>0.45287253595681493</v>
      </c>
      <c r="W2165" s="17">
        <v>181</v>
      </c>
      <c r="X2165" s="17">
        <v>4</v>
      </c>
      <c r="Y2165" s="17">
        <f t="shared" si="303"/>
        <v>0.27973352394784146</v>
      </c>
      <c r="Z2165" s="17">
        <f t="shared" si="304"/>
        <v>0.22549078106062309</v>
      </c>
      <c r="AA2165" s="17">
        <f t="shared" si="305"/>
        <v>0.19791468458386108</v>
      </c>
      <c r="AB2165" s="17">
        <f t="shared" si="306"/>
        <v>0.29686101040767443</v>
      </c>
      <c r="AD2165" s="17">
        <v>181</v>
      </c>
      <c r="AE2165" s="17">
        <v>4</v>
      </c>
      <c r="AF2165" s="17">
        <f>SUMPRODUCT(Y2165:AB2165,'Coded Choice Data'!C2165:F2165)</f>
        <v>0.29686101040767443</v>
      </c>
      <c r="AG2165" s="17">
        <f t="shared" si="307"/>
        <v>-1.2144912281408544</v>
      </c>
    </row>
    <row r="2166" spans="9:33" x14ac:dyDescent="0.3">
      <c r="I2166" s="16">
        <v>181</v>
      </c>
      <c r="J2166" s="16">
        <v>5</v>
      </c>
      <c r="K2166" s="17">
        <f>SUMPRODUCT($A$2:$G$2,'Des Matrix All Tasks All Resp'!C2167:I2167)</f>
        <v>1.3392610796480227</v>
      </c>
      <c r="L2166" s="17">
        <f>SUMPRODUCT($A$2:$G$2,'Des Matrix All Tasks All Resp'!J2167:P2167)</f>
        <v>0.65706357561691719</v>
      </c>
      <c r="M2166" s="17">
        <f>SUMPRODUCT($A$2:$G$2,'Des Matrix All Tasks All Resp'!Q2167:W2167)</f>
        <v>0.66584189037001906</v>
      </c>
      <c r="N2166" s="17">
        <f>SUMPRODUCT($A$2:$G$2,'Des Matrix All Tasks All Resp'!X2167:AD2167)</f>
        <v>-0.79214457067197641</v>
      </c>
      <c r="P2166" s="17">
        <v>181</v>
      </c>
      <c r="Q2166" s="17">
        <v>5</v>
      </c>
      <c r="R2166" s="17">
        <f t="shared" si="299"/>
        <v>3.8162225787435333</v>
      </c>
      <c r="S2166" s="17">
        <f t="shared" si="300"/>
        <v>1.9291192963151294</v>
      </c>
      <c r="T2166" s="17">
        <f t="shared" si="301"/>
        <v>1.9461282584821706</v>
      </c>
      <c r="U2166" s="17">
        <f t="shared" si="302"/>
        <v>0.45287253595681493</v>
      </c>
      <c r="W2166" s="17">
        <v>181</v>
      </c>
      <c r="X2166" s="17">
        <v>5</v>
      </c>
      <c r="Y2166" s="17">
        <f t="shared" si="303"/>
        <v>0.46857342987741968</v>
      </c>
      <c r="Z2166" s="17">
        <f t="shared" si="304"/>
        <v>0.23686617503707263</v>
      </c>
      <c r="AA2166" s="17">
        <f t="shared" si="305"/>
        <v>0.23895461395194584</v>
      </c>
      <c r="AB2166" s="17">
        <f t="shared" si="306"/>
        <v>5.5605781133561828E-2</v>
      </c>
      <c r="AD2166" s="17">
        <v>181</v>
      </c>
      <c r="AE2166" s="17">
        <v>5</v>
      </c>
      <c r="AF2166" s="17">
        <f>SUMPRODUCT(Y2166:AB2166,'Coded Choice Data'!C2166:F2166)</f>
        <v>0.23686617503707263</v>
      </c>
      <c r="AG2166" s="17">
        <f t="shared" si="307"/>
        <v>-1.4402599596196284</v>
      </c>
    </row>
    <row r="2167" spans="9:33" x14ac:dyDescent="0.3">
      <c r="I2167" s="16">
        <v>181</v>
      </c>
      <c r="J2167" s="16">
        <v>6</v>
      </c>
      <c r="K2167" s="17">
        <f>SUMPRODUCT($A$2:$G$2,'Des Matrix All Tasks All Resp'!C2168:I2168)</f>
        <v>-0.68125478487649804</v>
      </c>
      <c r="L2167" s="17">
        <f>SUMPRODUCT($A$2:$G$2,'Des Matrix All Tasks All Resp'!J2168:P2168)</f>
        <v>-0.29981689164942416</v>
      </c>
      <c r="M2167" s="17">
        <f>SUMPRODUCT($A$2:$G$2,'Des Matrix All Tasks All Resp'!Q2168:W2168)</f>
        <v>-0.69446976714678621</v>
      </c>
      <c r="N2167" s="17">
        <f>SUMPRODUCT($A$2:$G$2,'Des Matrix All Tasks All Resp'!X2168:AD2168)</f>
        <v>-0.79214457067197641</v>
      </c>
      <c r="P2167" s="17">
        <v>181</v>
      </c>
      <c r="Q2167" s="17">
        <v>6</v>
      </c>
      <c r="R2167" s="17">
        <f t="shared" si="299"/>
        <v>0.50598169568907869</v>
      </c>
      <c r="S2167" s="17">
        <f t="shared" si="300"/>
        <v>0.74095388310426558</v>
      </c>
      <c r="T2167" s="17">
        <f t="shared" si="301"/>
        <v>0.49933914382267025</v>
      </c>
      <c r="U2167" s="17">
        <f t="shared" si="302"/>
        <v>0.45287253595681493</v>
      </c>
      <c r="W2167" s="17">
        <v>181</v>
      </c>
      <c r="X2167" s="17">
        <v>6</v>
      </c>
      <c r="Y2167" s="17">
        <f t="shared" si="303"/>
        <v>0.23008086144146769</v>
      </c>
      <c r="Z2167" s="17">
        <f t="shared" si="304"/>
        <v>0.33692781609591671</v>
      </c>
      <c r="AA2167" s="17">
        <f t="shared" si="305"/>
        <v>0.22706034890393112</v>
      </c>
      <c r="AB2167" s="17">
        <f t="shared" si="306"/>
        <v>0.20593097355868456</v>
      </c>
      <c r="AD2167" s="17">
        <v>181</v>
      </c>
      <c r="AE2167" s="17">
        <v>6</v>
      </c>
      <c r="AF2167" s="17">
        <f>SUMPRODUCT(Y2167:AB2167,'Coded Choice Data'!C2167:F2167)</f>
        <v>0.33692781609591671</v>
      </c>
      <c r="AG2167" s="17">
        <f t="shared" si="307"/>
        <v>-1.0878865671339988</v>
      </c>
    </row>
    <row r="2168" spans="9:33" x14ac:dyDescent="0.3">
      <c r="I2168" s="16">
        <v>181</v>
      </c>
      <c r="J2168" s="16">
        <v>7</v>
      </c>
      <c r="K2168" s="17">
        <f>SUMPRODUCT($A$2:$G$2,'Des Matrix All Tasks All Resp'!C2169:I2169)</f>
        <v>0.66584189037001906</v>
      </c>
      <c r="L2168" s="17">
        <f>SUMPRODUCT($A$2:$G$2,'Des Matrix All Tasks All Resp'!J2169:P2169)</f>
        <v>-0.8515711716844464</v>
      </c>
      <c r="M2168" s="17">
        <f>SUMPRODUCT($A$2:$G$2,'Des Matrix All Tasks All Resp'!Q2169:W2169)</f>
        <v>-0.29981689164942416</v>
      </c>
      <c r="N2168" s="17">
        <f>SUMPRODUCT($A$2:$G$2,'Des Matrix All Tasks All Resp'!X2169:AD2169)</f>
        <v>-0.79214457067197641</v>
      </c>
      <c r="P2168" s="17">
        <v>181</v>
      </c>
      <c r="Q2168" s="17">
        <v>7</v>
      </c>
      <c r="R2168" s="17">
        <f t="shared" si="299"/>
        <v>1.9461282584821706</v>
      </c>
      <c r="S2168" s="17">
        <f t="shared" si="300"/>
        <v>0.42674391698803016</v>
      </c>
      <c r="T2168" s="17">
        <f t="shared" si="301"/>
        <v>0.74095388310426558</v>
      </c>
      <c r="U2168" s="17">
        <f t="shared" si="302"/>
        <v>0.45287253595681493</v>
      </c>
      <c r="W2168" s="17">
        <v>181</v>
      </c>
      <c r="X2168" s="17">
        <v>7</v>
      </c>
      <c r="Y2168" s="17">
        <f t="shared" si="303"/>
        <v>0.54563855254439342</v>
      </c>
      <c r="Z2168" s="17">
        <f t="shared" si="304"/>
        <v>0.1196467561465229</v>
      </c>
      <c r="AA2168" s="17">
        <f t="shared" si="305"/>
        <v>0.20774221972115875</v>
      </c>
      <c r="AB2168" s="17">
        <f t="shared" si="306"/>
        <v>0.12697247158792493</v>
      </c>
      <c r="AD2168" s="17">
        <v>181</v>
      </c>
      <c r="AE2168" s="17">
        <v>7</v>
      </c>
      <c r="AF2168" s="17">
        <f>SUMPRODUCT(Y2168:AB2168,'Coded Choice Data'!C2168:F2168)</f>
        <v>0.20774221972115875</v>
      </c>
      <c r="AG2168" s="17">
        <f t="shared" si="307"/>
        <v>-1.5714572961468509</v>
      </c>
    </row>
    <row r="2169" spans="9:33" x14ac:dyDescent="0.3">
      <c r="I2169" s="16">
        <v>181</v>
      </c>
      <c r="J2169" s="16">
        <v>8</v>
      </c>
      <c r="K2169" s="17">
        <f>SUMPRODUCT($A$2:$G$2,'Des Matrix All Tasks All Resp'!C2170:I2170)</f>
        <v>-1.1975725696168413</v>
      </c>
      <c r="L2169" s="17">
        <f>SUMPRODUCT($A$2:$G$2,'Des Matrix All Tasks All Resp'!J2170:P2170)</f>
        <v>-0.68125478487649804</v>
      </c>
      <c r="M2169" s="17">
        <f>SUMPRODUCT($A$2:$G$2,'Des Matrix All Tasks All Resp'!Q2170:W2170)</f>
        <v>0.65706357561691719</v>
      </c>
      <c r="N2169" s="17">
        <f>SUMPRODUCT($A$2:$G$2,'Des Matrix All Tasks All Resp'!X2170:AD2170)</f>
        <v>-0.79214457067197641</v>
      </c>
      <c r="P2169" s="17">
        <v>181</v>
      </c>
      <c r="Q2169" s="17">
        <v>8</v>
      </c>
      <c r="R2169" s="17">
        <f t="shared" si="299"/>
        <v>0.30192622799302171</v>
      </c>
      <c r="S2169" s="17">
        <f t="shared" si="300"/>
        <v>0.50598169568907869</v>
      </c>
      <c r="T2169" s="17">
        <f t="shared" si="301"/>
        <v>1.9291192963151294</v>
      </c>
      <c r="U2169" s="17">
        <f t="shared" si="302"/>
        <v>0.45287253595681493</v>
      </c>
      <c r="W2169" s="17">
        <v>181</v>
      </c>
      <c r="X2169" s="17">
        <v>8</v>
      </c>
      <c r="Y2169" s="17">
        <f t="shared" si="303"/>
        <v>9.4650694721508805E-2</v>
      </c>
      <c r="Z2169" s="17">
        <f t="shared" si="304"/>
        <v>0.15861993617343256</v>
      </c>
      <c r="AA2169" s="17">
        <f t="shared" si="305"/>
        <v>0.60475859553716993</v>
      </c>
      <c r="AB2169" s="17">
        <f t="shared" si="306"/>
        <v>0.14197077356788865</v>
      </c>
      <c r="AD2169" s="17">
        <v>181</v>
      </c>
      <c r="AE2169" s="17">
        <v>8</v>
      </c>
      <c r="AF2169" s="17">
        <f>SUMPRODUCT(Y2169:AB2169,'Coded Choice Data'!C2169:F2169)</f>
        <v>0.14197077356788865</v>
      </c>
      <c r="AG2169" s="17">
        <f t="shared" si="307"/>
        <v>-1.9521340625091539</v>
      </c>
    </row>
    <row r="2170" spans="9:33" x14ac:dyDescent="0.3">
      <c r="I2170" s="16">
        <v>181</v>
      </c>
      <c r="J2170" s="16">
        <v>9</v>
      </c>
      <c r="K2170" s="17">
        <f>SUMPRODUCT($A$2:$G$2,'Des Matrix All Tasks All Resp'!C2171:I2171)</f>
        <v>-1.0671293456207582</v>
      </c>
      <c r="L2170" s="17">
        <f>SUMPRODUCT($A$2:$G$2,'Des Matrix All Tasks All Resp'!J2171:P2171)</f>
        <v>-0.69446976714678621</v>
      </c>
      <c r="M2170" s="17">
        <f>SUMPRODUCT($A$2:$G$2,'Des Matrix All Tasks All Resp'!Q2171:W2171)</f>
        <v>1.3392610796480227</v>
      </c>
      <c r="N2170" s="17">
        <f>SUMPRODUCT($A$2:$G$2,'Des Matrix All Tasks All Resp'!X2171:AD2171)</f>
        <v>-0.79214457067197641</v>
      </c>
      <c r="P2170" s="17">
        <v>181</v>
      </c>
      <c r="Q2170" s="17">
        <v>9</v>
      </c>
      <c r="R2170" s="17">
        <f t="shared" si="299"/>
        <v>0.3439945909823911</v>
      </c>
      <c r="S2170" s="17">
        <f t="shared" si="300"/>
        <v>0.49933914382267025</v>
      </c>
      <c r="T2170" s="17">
        <f t="shared" si="301"/>
        <v>3.8162225787435333</v>
      </c>
      <c r="U2170" s="17">
        <f t="shared" si="302"/>
        <v>0.45287253595681493</v>
      </c>
      <c r="W2170" s="17">
        <v>181</v>
      </c>
      <c r="X2170" s="17">
        <v>9</v>
      </c>
      <c r="Y2170" s="17">
        <f t="shared" si="303"/>
        <v>6.7285941987372616E-2</v>
      </c>
      <c r="Z2170" s="17">
        <f t="shared" si="304"/>
        <v>9.7671607473026778E-2</v>
      </c>
      <c r="AA2170" s="17">
        <f t="shared" si="305"/>
        <v>0.7464597926116322</v>
      </c>
      <c r="AB2170" s="17">
        <f t="shared" si="306"/>
        <v>8.8582657927968433E-2</v>
      </c>
      <c r="AD2170" s="17">
        <v>181</v>
      </c>
      <c r="AE2170" s="17">
        <v>9</v>
      </c>
      <c r="AF2170" s="17">
        <f>SUMPRODUCT(Y2170:AB2170,'Coded Choice Data'!C2170:F2170)</f>
        <v>8.8582657927968433E-2</v>
      </c>
      <c r="AG2170" s="17">
        <f t="shared" si="307"/>
        <v>-2.4238191749768978</v>
      </c>
    </row>
    <row r="2171" spans="9:33" x14ac:dyDescent="0.3">
      <c r="I2171" s="16">
        <v>181</v>
      </c>
      <c r="J2171" s="16">
        <v>10</v>
      </c>
      <c r="K2171" s="17">
        <f>SUMPRODUCT($A$2:$G$2,'Des Matrix All Tasks All Resp'!C2172:I2172)</f>
        <v>-0.29981689164942416</v>
      </c>
      <c r="L2171" s="17">
        <f>SUMPRODUCT($A$2:$G$2,'Des Matrix All Tasks All Resp'!J2172:P2172)</f>
        <v>1.3392610796480227</v>
      </c>
      <c r="M2171" s="17">
        <f>SUMPRODUCT($A$2:$G$2,'Des Matrix All Tasks All Resp'!Q2172:W2172)</f>
        <v>-1.1975725696168413</v>
      </c>
      <c r="N2171" s="17">
        <f>SUMPRODUCT($A$2:$G$2,'Des Matrix All Tasks All Resp'!X2172:AD2172)</f>
        <v>-0.79214457067197641</v>
      </c>
      <c r="P2171" s="17">
        <v>181</v>
      </c>
      <c r="Q2171" s="17">
        <v>10</v>
      </c>
      <c r="R2171" s="17">
        <f t="shared" si="299"/>
        <v>0.74095388310426558</v>
      </c>
      <c r="S2171" s="17">
        <f t="shared" si="300"/>
        <v>3.8162225787435333</v>
      </c>
      <c r="T2171" s="17">
        <f t="shared" si="301"/>
        <v>0.30192622799302171</v>
      </c>
      <c r="U2171" s="17">
        <f t="shared" si="302"/>
        <v>0.45287253595681493</v>
      </c>
      <c r="W2171" s="17">
        <v>181</v>
      </c>
      <c r="X2171" s="17">
        <v>10</v>
      </c>
      <c r="Y2171" s="17">
        <f t="shared" si="303"/>
        <v>0.13948745082729661</v>
      </c>
      <c r="Z2171" s="17">
        <f t="shared" si="304"/>
        <v>0.71841874566922448</v>
      </c>
      <c r="AA2171" s="17">
        <f t="shared" si="305"/>
        <v>5.6838786921805544E-2</v>
      </c>
      <c r="AB2171" s="17">
        <f t="shared" si="306"/>
        <v>8.525501658167324E-2</v>
      </c>
      <c r="AD2171" s="17">
        <v>181</v>
      </c>
      <c r="AE2171" s="17">
        <v>10</v>
      </c>
      <c r="AF2171" s="17">
        <f>SUMPRODUCT(Y2171:AB2171,'Coded Choice Data'!C2171:F2171)</f>
        <v>0.71841874566922448</v>
      </c>
      <c r="AG2171" s="17">
        <f t="shared" si="307"/>
        <v>-0.33070266869701831</v>
      </c>
    </row>
    <row r="2172" spans="9:33" x14ac:dyDescent="0.3">
      <c r="I2172" s="16">
        <v>181</v>
      </c>
      <c r="J2172" s="16">
        <v>11</v>
      </c>
      <c r="K2172" s="17">
        <f>SUMPRODUCT($A$2:$G$2,'Des Matrix All Tasks All Resp'!C2173:I2173)</f>
        <v>-1.0671293456207582</v>
      </c>
      <c r="L2172" s="17">
        <f>SUMPRODUCT($A$2:$G$2,'Des Matrix All Tasks All Resp'!J2173:P2173)</f>
        <v>0.66584189037001906</v>
      </c>
      <c r="M2172" s="17">
        <f>SUMPRODUCT($A$2:$G$2,'Des Matrix All Tasks All Resp'!Q2173:W2173)</f>
        <v>-0.68125478487649804</v>
      </c>
      <c r="N2172" s="17">
        <f>SUMPRODUCT($A$2:$G$2,'Des Matrix All Tasks All Resp'!X2173:AD2173)</f>
        <v>-0.79214457067197641</v>
      </c>
      <c r="P2172" s="17">
        <v>181</v>
      </c>
      <c r="Q2172" s="17">
        <v>11</v>
      </c>
      <c r="R2172" s="17">
        <f t="shared" si="299"/>
        <v>0.3439945909823911</v>
      </c>
      <c r="S2172" s="17">
        <f t="shared" si="300"/>
        <v>1.9461282584821706</v>
      </c>
      <c r="T2172" s="17">
        <f t="shared" si="301"/>
        <v>0.50598169568907869</v>
      </c>
      <c r="U2172" s="17">
        <f t="shared" si="302"/>
        <v>0.45287253595681493</v>
      </c>
      <c r="W2172" s="17">
        <v>181</v>
      </c>
      <c r="X2172" s="17">
        <v>11</v>
      </c>
      <c r="Y2172" s="17">
        <f t="shared" si="303"/>
        <v>0.10587781396870258</v>
      </c>
      <c r="Z2172" s="17">
        <f t="shared" si="304"/>
        <v>0.59899722586439763</v>
      </c>
      <c r="AA2172" s="17">
        <f t="shared" si="305"/>
        <v>0.15573569251407005</v>
      </c>
      <c r="AB2172" s="17">
        <f t="shared" si="306"/>
        <v>0.1393892676528298</v>
      </c>
      <c r="AD2172" s="17">
        <v>181</v>
      </c>
      <c r="AE2172" s="17">
        <v>11</v>
      </c>
      <c r="AF2172" s="17">
        <f>SUMPRODUCT(Y2172:AB2172,'Coded Choice Data'!C2172:F2172)</f>
        <v>0.59899722586439763</v>
      </c>
      <c r="AG2172" s="17">
        <f t="shared" si="307"/>
        <v>-0.51249831215554631</v>
      </c>
    </row>
    <row r="2173" spans="9:33" x14ac:dyDescent="0.3">
      <c r="I2173" s="16">
        <v>181</v>
      </c>
      <c r="J2173" s="16">
        <v>12</v>
      </c>
      <c r="K2173" s="17">
        <f>SUMPRODUCT($A$2:$G$2,'Des Matrix All Tasks All Resp'!C2174:I2174)</f>
        <v>0.65706357561691719</v>
      </c>
      <c r="L2173" s="17">
        <f>SUMPRODUCT($A$2:$G$2,'Des Matrix All Tasks All Resp'!J2174:P2174)</f>
        <v>-0.8515711716844464</v>
      </c>
      <c r="M2173" s="17">
        <f>SUMPRODUCT($A$2:$G$2,'Des Matrix All Tasks All Resp'!Q2174:W2174)</f>
        <v>-0.69446976714678621</v>
      </c>
      <c r="N2173" s="17">
        <f>SUMPRODUCT($A$2:$G$2,'Des Matrix All Tasks All Resp'!X2174:AD2174)</f>
        <v>-0.79214457067197641</v>
      </c>
      <c r="P2173" s="17">
        <v>181</v>
      </c>
      <c r="Q2173" s="17">
        <v>12</v>
      </c>
      <c r="R2173" s="17">
        <f t="shared" si="299"/>
        <v>1.9291192963151294</v>
      </c>
      <c r="S2173" s="17">
        <f t="shared" si="300"/>
        <v>0.42674391698803016</v>
      </c>
      <c r="T2173" s="17">
        <f t="shared" si="301"/>
        <v>0.49933914382267025</v>
      </c>
      <c r="U2173" s="17">
        <f t="shared" si="302"/>
        <v>0.45287253595681493</v>
      </c>
      <c r="W2173" s="17">
        <v>181</v>
      </c>
      <c r="X2173" s="17">
        <v>12</v>
      </c>
      <c r="Y2173" s="17">
        <f t="shared" si="303"/>
        <v>0.58315466205103683</v>
      </c>
      <c r="Z2173" s="17">
        <f t="shared" si="304"/>
        <v>0.1290006819012392</v>
      </c>
      <c r="AA2173" s="17">
        <f t="shared" si="305"/>
        <v>0.15094553780109821</v>
      </c>
      <c r="AB2173" s="17">
        <f t="shared" si="306"/>
        <v>0.13689911824662579</v>
      </c>
      <c r="AD2173" s="17">
        <v>181</v>
      </c>
      <c r="AE2173" s="17">
        <v>12</v>
      </c>
      <c r="AF2173" s="17">
        <f>SUMPRODUCT(Y2173:AB2173,'Coded Choice Data'!C2173:F2173)</f>
        <v>0.58315466205103683</v>
      </c>
      <c r="AG2173" s="17">
        <f t="shared" si="307"/>
        <v>-0.53930284127695449</v>
      </c>
    </row>
    <row r="2174" spans="9:33" x14ac:dyDescent="0.3">
      <c r="I2174" s="16">
        <v>182</v>
      </c>
      <c r="J2174" s="16">
        <v>1</v>
      </c>
      <c r="K2174" s="17">
        <f>SUMPRODUCT($A$2:$G$2,'Des Matrix All Tasks All Resp'!C2175:I2175)</f>
        <v>-0.69446976714678621</v>
      </c>
      <c r="L2174" s="17">
        <f>SUMPRODUCT($A$2:$G$2,'Des Matrix All Tasks All Resp'!J2175:P2175)</f>
        <v>-1.1975725696168413</v>
      </c>
      <c r="M2174" s="17">
        <f>SUMPRODUCT($A$2:$G$2,'Des Matrix All Tasks All Resp'!Q2175:W2175)</f>
        <v>0.66584189037001906</v>
      </c>
      <c r="N2174" s="17">
        <f>SUMPRODUCT($A$2:$G$2,'Des Matrix All Tasks All Resp'!X2175:AD2175)</f>
        <v>-0.79214457067197641</v>
      </c>
      <c r="P2174" s="17">
        <v>182</v>
      </c>
      <c r="Q2174" s="17">
        <v>1</v>
      </c>
      <c r="R2174" s="17">
        <f t="shared" si="299"/>
        <v>0.49933914382267025</v>
      </c>
      <c r="S2174" s="17">
        <f t="shared" si="300"/>
        <v>0.30192622799302171</v>
      </c>
      <c r="T2174" s="17">
        <f t="shared" si="301"/>
        <v>1.9461282584821706</v>
      </c>
      <c r="U2174" s="17">
        <f t="shared" si="302"/>
        <v>0.45287253595681493</v>
      </c>
      <c r="W2174" s="17">
        <v>182</v>
      </c>
      <c r="X2174" s="17">
        <v>1</v>
      </c>
      <c r="Y2174" s="17">
        <f t="shared" si="303"/>
        <v>0.15603050430241394</v>
      </c>
      <c r="Z2174" s="17">
        <f t="shared" si="304"/>
        <v>9.4344098992981823E-2</v>
      </c>
      <c r="AA2174" s="17">
        <f t="shared" si="305"/>
        <v>0.60811449966355624</v>
      </c>
      <c r="AB2174" s="17">
        <f t="shared" si="306"/>
        <v>0.14151089704104794</v>
      </c>
      <c r="AD2174" s="17">
        <v>182</v>
      </c>
      <c r="AE2174" s="17">
        <v>1</v>
      </c>
      <c r="AF2174" s="17">
        <f>SUMPRODUCT(Y2174:AB2174,'Coded Choice Data'!C2174:F2174)</f>
        <v>0.14151089704104794</v>
      </c>
      <c r="AG2174" s="17">
        <f t="shared" si="307"/>
        <v>-1.9553785539732329</v>
      </c>
    </row>
    <row r="2175" spans="9:33" x14ac:dyDescent="0.3">
      <c r="I2175" s="16">
        <v>182</v>
      </c>
      <c r="J2175" s="16">
        <v>2</v>
      </c>
      <c r="K2175" s="17">
        <f>SUMPRODUCT($A$2:$G$2,'Des Matrix All Tasks All Resp'!C2176:I2176)</f>
        <v>-0.29981689164942416</v>
      </c>
      <c r="L2175" s="17">
        <f>SUMPRODUCT($A$2:$G$2,'Des Matrix All Tasks All Resp'!J2176:P2176)</f>
        <v>0.65706357561691719</v>
      </c>
      <c r="M2175" s="17">
        <f>SUMPRODUCT($A$2:$G$2,'Des Matrix All Tasks All Resp'!Q2176:W2176)</f>
        <v>-1.0671293456207582</v>
      </c>
      <c r="N2175" s="17">
        <f>SUMPRODUCT($A$2:$G$2,'Des Matrix All Tasks All Resp'!X2176:AD2176)</f>
        <v>-0.79214457067197641</v>
      </c>
      <c r="P2175" s="17">
        <v>182</v>
      </c>
      <c r="Q2175" s="17">
        <v>2</v>
      </c>
      <c r="R2175" s="17">
        <f t="shared" si="299"/>
        <v>0.74095388310426558</v>
      </c>
      <c r="S2175" s="17">
        <f t="shared" si="300"/>
        <v>1.9291192963151294</v>
      </c>
      <c r="T2175" s="17">
        <f t="shared" si="301"/>
        <v>0.3439945909823911</v>
      </c>
      <c r="U2175" s="17">
        <f t="shared" si="302"/>
        <v>0.45287253595681493</v>
      </c>
      <c r="W2175" s="17">
        <v>182</v>
      </c>
      <c r="X2175" s="17">
        <v>2</v>
      </c>
      <c r="Y2175" s="17">
        <f t="shared" si="303"/>
        <v>0.21371982717594143</v>
      </c>
      <c r="Z2175" s="17">
        <f t="shared" si="304"/>
        <v>0.55643279833142645</v>
      </c>
      <c r="AA2175" s="17">
        <f t="shared" si="305"/>
        <v>9.922137694481846E-2</v>
      </c>
      <c r="AB2175" s="17">
        <f t="shared" si="306"/>
        <v>0.13062599754781365</v>
      </c>
      <c r="AD2175" s="17">
        <v>182</v>
      </c>
      <c r="AE2175" s="17">
        <v>2</v>
      </c>
      <c r="AF2175" s="17">
        <f>SUMPRODUCT(Y2175:AB2175,'Coded Choice Data'!C2175:F2175)</f>
        <v>0.55643279833142645</v>
      </c>
      <c r="AG2175" s="17">
        <f t="shared" si="307"/>
        <v>-0.58620887327365379</v>
      </c>
    </row>
    <row r="2176" spans="9:33" x14ac:dyDescent="0.3">
      <c r="I2176" s="16">
        <v>182</v>
      </c>
      <c r="J2176" s="16">
        <v>3</v>
      </c>
      <c r="K2176" s="17">
        <f>SUMPRODUCT($A$2:$G$2,'Des Matrix All Tasks All Resp'!C2177:I2177)</f>
        <v>1.3392610796480227</v>
      </c>
      <c r="L2176" s="17">
        <f>SUMPRODUCT($A$2:$G$2,'Des Matrix All Tasks All Resp'!J2177:P2177)</f>
        <v>-0.68125478487649804</v>
      </c>
      <c r="M2176" s="17">
        <f>SUMPRODUCT($A$2:$G$2,'Des Matrix All Tasks All Resp'!Q2177:W2177)</f>
        <v>-0.8515711716844464</v>
      </c>
      <c r="N2176" s="17">
        <f>SUMPRODUCT($A$2:$G$2,'Des Matrix All Tasks All Resp'!X2177:AD2177)</f>
        <v>-0.79214457067197641</v>
      </c>
      <c r="P2176" s="17">
        <v>182</v>
      </c>
      <c r="Q2176" s="17">
        <v>3</v>
      </c>
      <c r="R2176" s="17">
        <f t="shared" si="299"/>
        <v>3.8162225787435333</v>
      </c>
      <c r="S2176" s="17">
        <f t="shared" si="300"/>
        <v>0.50598169568907869</v>
      </c>
      <c r="T2176" s="17">
        <f t="shared" si="301"/>
        <v>0.42674391698803016</v>
      </c>
      <c r="U2176" s="17">
        <f t="shared" si="302"/>
        <v>0.45287253595681493</v>
      </c>
      <c r="W2176" s="17">
        <v>182</v>
      </c>
      <c r="X2176" s="17">
        <v>3</v>
      </c>
      <c r="Y2176" s="17">
        <f t="shared" si="303"/>
        <v>0.73363208360075771</v>
      </c>
      <c r="Z2176" s="17">
        <f t="shared" si="304"/>
        <v>9.7270114101793301E-2</v>
      </c>
      <c r="AA2176" s="17">
        <f t="shared" si="305"/>
        <v>8.2037413312237836E-2</v>
      </c>
      <c r="AB2176" s="17">
        <f t="shared" si="306"/>
        <v>8.7060388985211054E-2</v>
      </c>
      <c r="AD2176" s="17">
        <v>182</v>
      </c>
      <c r="AE2176" s="17">
        <v>3</v>
      </c>
      <c r="AF2176" s="17">
        <f>SUMPRODUCT(Y2176:AB2176,'Coded Choice Data'!C2176:F2176)</f>
        <v>0.73363208360075771</v>
      </c>
      <c r="AG2176" s="17">
        <f t="shared" si="307"/>
        <v>-0.30974762453497645</v>
      </c>
    </row>
    <row r="2177" spans="9:33" x14ac:dyDescent="0.3">
      <c r="I2177" s="16">
        <v>182</v>
      </c>
      <c r="J2177" s="16">
        <v>4</v>
      </c>
      <c r="K2177" s="17">
        <f>SUMPRODUCT($A$2:$G$2,'Des Matrix All Tasks All Resp'!C2178:I2178)</f>
        <v>-0.8515711716844464</v>
      </c>
      <c r="L2177" s="17">
        <f>SUMPRODUCT($A$2:$G$2,'Des Matrix All Tasks All Resp'!J2178:P2178)</f>
        <v>-1.0671293456207582</v>
      </c>
      <c r="M2177" s="17">
        <f>SUMPRODUCT($A$2:$G$2,'Des Matrix All Tasks All Resp'!Q2178:W2178)</f>
        <v>-1.1975725696168413</v>
      </c>
      <c r="N2177" s="17">
        <f>SUMPRODUCT($A$2:$G$2,'Des Matrix All Tasks All Resp'!X2178:AD2178)</f>
        <v>-0.79214457067197641</v>
      </c>
      <c r="P2177" s="17">
        <v>182</v>
      </c>
      <c r="Q2177" s="17">
        <v>4</v>
      </c>
      <c r="R2177" s="17">
        <f t="shared" si="299"/>
        <v>0.42674391698803016</v>
      </c>
      <c r="S2177" s="17">
        <f t="shared" si="300"/>
        <v>0.3439945909823911</v>
      </c>
      <c r="T2177" s="17">
        <f t="shared" si="301"/>
        <v>0.30192622799302171</v>
      </c>
      <c r="U2177" s="17">
        <f t="shared" si="302"/>
        <v>0.45287253595681493</v>
      </c>
      <c r="W2177" s="17">
        <v>182</v>
      </c>
      <c r="X2177" s="17">
        <v>4</v>
      </c>
      <c r="Y2177" s="17">
        <f t="shared" si="303"/>
        <v>0.27973352394784146</v>
      </c>
      <c r="Z2177" s="17">
        <f t="shared" si="304"/>
        <v>0.22549078106062309</v>
      </c>
      <c r="AA2177" s="17">
        <f t="shared" si="305"/>
        <v>0.19791468458386108</v>
      </c>
      <c r="AB2177" s="17">
        <f t="shared" si="306"/>
        <v>0.29686101040767443</v>
      </c>
      <c r="AD2177" s="17">
        <v>182</v>
      </c>
      <c r="AE2177" s="17">
        <v>4</v>
      </c>
      <c r="AF2177" s="17">
        <f>SUMPRODUCT(Y2177:AB2177,'Coded Choice Data'!C2177:F2177)</f>
        <v>0.27973352394784146</v>
      </c>
      <c r="AG2177" s="17">
        <f t="shared" si="307"/>
        <v>-1.2739178291533244</v>
      </c>
    </row>
    <row r="2178" spans="9:33" x14ac:dyDescent="0.3">
      <c r="I2178" s="16">
        <v>182</v>
      </c>
      <c r="J2178" s="16">
        <v>5</v>
      </c>
      <c r="K2178" s="17">
        <f>SUMPRODUCT($A$2:$G$2,'Des Matrix All Tasks All Resp'!C2179:I2179)</f>
        <v>1.3392610796480227</v>
      </c>
      <c r="L2178" s="17">
        <f>SUMPRODUCT($A$2:$G$2,'Des Matrix All Tasks All Resp'!J2179:P2179)</f>
        <v>0.65706357561691719</v>
      </c>
      <c r="M2178" s="17">
        <f>SUMPRODUCT($A$2:$G$2,'Des Matrix All Tasks All Resp'!Q2179:W2179)</f>
        <v>0.66584189037001906</v>
      </c>
      <c r="N2178" s="17">
        <f>SUMPRODUCT($A$2:$G$2,'Des Matrix All Tasks All Resp'!X2179:AD2179)</f>
        <v>-0.79214457067197641</v>
      </c>
      <c r="P2178" s="17">
        <v>182</v>
      </c>
      <c r="Q2178" s="17">
        <v>5</v>
      </c>
      <c r="R2178" s="17">
        <f t="shared" si="299"/>
        <v>3.8162225787435333</v>
      </c>
      <c r="S2178" s="17">
        <f t="shared" si="300"/>
        <v>1.9291192963151294</v>
      </c>
      <c r="T2178" s="17">
        <f t="shared" si="301"/>
        <v>1.9461282584821706</v>
      </c>
      <c r="U2178" s="17">
        <f t="shared" si="302"/>
        <v>0.45287253595681493</v>
      </c>
      <c r="W2178" s="17">
        <v>182</v>
      </c>
      <c r="X2178" s="17">
        <v>5</v>
      </c>
      <c r="Y2178" s="17">
        <f t="shared" si="303"/>
        <v>0.46857342987741968</v>
      </c>
      <c r="Z2178" s="17">
        <f t="shared" si="304"/>
        <v>0.23686617503707263</v>
      </c>
      <c r="AA2178" s="17">
        <f t="shared" si="305"/>
        <v>0.23895461395194584</v>
      </c>
      <c r="AB2178" s="17">
        <f t="shared" si="306"/>
        <v>5.5605781133561828E-2</v>
      </c>
      <c r="AD2178" s="17">
        <v>182</v>
      </c>
      <c r="AE2178" s="17">
        <v>5</v>
      </c>
      <c r="AF2178" s="17">
        <f>SUMPRODUCT(Y2178:AB2178,'Coded Choice Data'!C2178:F2178)</f>
        <v>0.46857342987741968</v>
      </c>
      <c r="AG2178" s="17">
        <f t="shared" si="307"/>
        <v>-0.75806245558852292</v>
      </c>
    </row>
    <row r="2179" spans="9:33" x14ac:dyDescent="0.3">
      <c r="I2179" s="16">
        <v>182</v>
      </c>
      <c r="J2179" s="16">
        <v>6</v>
      </c>
      <c r="K2179" s="17">
        <f>SUMPRODUCT($A$2:$G$2,'Des Matrix All Tasks All Resp'!C2180:I2180)</f>
        <v>-0.68125478487649804</v>
      </c>
      <c r="L2179" s="17">
        <f>SUMPRODUCT($A$2:$G$2,'Des Matrix All Tasks All Resp'!J2180:P2180)</f>
        <v>-0.29981689164942416</v>
      </c>
      <c r="M2179" s="17">
        <f>SUMPRODUCT($A$2:$G$2,'Des Matrix All Tasks All Resp'!Q2180:W2180)</f>
        <v>-0.69446976714678621</v>
      </c>
      <c r="N2179" s="17">
        <f>SUMPRODUCT($A$2:$G$2,'Des Matrix All Tasks All Resp'!X2180:AD2180)</f>
        <v>-0.79214457067197641</v>
      </c>
      <c r="P2179" s="17">
        <v>182</v>
      </c>
      <c r="Q2179" s="17">
        <v>6</v>
      </c>
      <c r="R2179" s="17">
        <f t="shared" ref="R2179:R2242" si="308">EXP(K2179)</f>
        <v>0.50598169568907869</v>
      </c>
      <c r="S2179" s="17">
        <f t="shared" ref="S2179:S2242" si="309">EXP(L2179)</f>
        <v>0.74095388310426558</v>
      </c>
      <c r="T2179" s="17">
        <f t="shared" ref="T2179:T2242" si="310">EXP(M2179)</f>
        <v>0.49933914382267025</v>
      </c>
      <c r="U2179" s="17">
        <f t="shared" ref="U2179:U2242" si="311">EXP(N2179)</f>
        <v>0.45287253595681493</v>
      </c>
      <c r="W2179" s="17">
        <v>182</v>
      </c>
      <c r="X2179" s="17">
        <v>6</v>
      </c>
      <c r="Y2179" s="17">
        <f t="shared" ref="Y2179:Y2242" si="312">R2179/SUM($R2179:$U2179)</f>
        <v>0.23008086144146769</v>
      </c>
      <c r="Z2179" s="17">
        <f t="shared" ref="Z2179:Z2242" si="313">S2179/SUM($R2179:$U2179)</f>
        <v>0.33692781609591671</v>
      </c>
      <c r="AA2179" s="17">
        <f t="shared" ref="AA2179:AA2242" si="314">T2179/SUM($R2179:$U2179)</f>
        <v>0.22706034890393112</v>
      </c>
      <c r="AB2179" s="17">
        <f t="shared" ref="AB2179:AB2242" si="315">U2179/SUM($R2179:$U2179)</f>
        <v>0.20593097355868456</v>
      </c>
      <c r="AD2179" s="17">
        <v>182</v>
      </c>
      <c r="AE2179" s="17">
        <v>6</v>
      </c>
      <c r="AF2179" s="17">
        <f>SUMPRODUCT(Y2179:AB2179,'Coded Choice Data'!C2179:F2179)</f>
        <v>0.20593097355868456</v>
      </c>
      <c r="AG2179" s="17">
        <f t="shared" ref="AG2179:AG2242" si="316">LN(AF2179)</f>
        <v>-1.5802142461565509</v>
      </c>
    </row>
    <row r="2180" spans="9:33" x14ac:dyDescent="0.3">
      <c r="I2180" s="16">
        <v>182</v>
      </c>
      <c r="J2180" s="16">
        <v>7</v>
      </c>
      <c r="K2180" s="17">
        <f>SUMPRODUCT($A$2:$G$2,'Des Matrix All Tasks All Resp'!C2181:I2181)</f>
        <v>0.66584189037001906</v>
      </c>
      <c r="L2180" s="17">
        <f>SUMPRODUCT($A$2:$G$2,'Des Matrix All Tasks All Resp'!J2181:P2181)</f>
        <v>-0.8515711716844464</v>
      </c>
      <c r="M2180" s="17">
        <f>SUMPRODUCT($A$2:$G$2,'Des Matrix All Tasks All Resp'!Q2181:W2181)</f>
        <v>-0.29981689164942416</v>
      </c>
      <c r="N2180" s="17">
        <f>SUMPRODUCT($A$2:$G$2,'Des Matrix All Tasks All Resp'!X2181:AD2181)</f>
        <v>-0.79214457067197641</v>
      </c>
      <c r="P2180" s="17">
        <v>182</v>
      </c>
      <c r="Q2180" s="17">
        <v>7</v>
      </c>
      <c r="R2180" s="17">
        <f t="shared" si="308"/>
        <v>1.9461282584821706</v>
      </c>
      <c r="S2180" s="17">
        <f t="shared" si="309"/>
        <v>0.42674391698803016</v>
      </c>
      <c r="T2180" s="17">
        <f t="shared" si="310"/>
        <v>0.74095388310426558</v>
      </c>
      <c r="U2180" s="17">
        <f t="shared" si="311"/>
        <v>0.45287253595681493</v>
      </c>
      <c r="W2180" s="17">
        <v>182</v>
      </c>
      <c r="X2180" s="17">
        <v>7</v>
      </c>
      <c r="Y2180" s="17">
        <f t="shared" si="312"/>
        <v>0.54563855254439342</v>
      </c>
      <c r="Z2180" s="17">
        <f t="shared" si="313"/>
        <v>0.1196467561465229</v>
      </c>
      <c r="AA2180" s="17">
        <f t="shared" si="314"/>
        <v>0.20774221972115875</v>
      </c>
      <c r="AB2180" s="17">
        <f t="shared" si="315"/>
        <v>0.12697247158792493</v>
      </c>
      <c r="AD2180" s="17">
        <v>182</v>
      </c>
      <c r="AE2180" s="17">
        <v>7</v>
      </c>
      <c r="AF2180" s="17">
        <f>SUMPRODUCT(Y2180:AB2180,'Coded Choice Data'!C2180:F2180)</f>
        <v>0.20774221972115875</v>
      </c>
      <c r="AG2180" s="17">
        <f t="shared" si="316"/>
        <v>-1.5714572961468509</v>
      </c>
    </row>
    <row r="2181" spans="9:33" x14ac:dyDescent="0.3">
      <c r="I2181" s="16">
        <v>182</v>
      </c>
      <c r="J2181" s="16">
        <v>8</v>
      </c>
      <c r="K2181" s="17">
        <f>SUMPRODUCT($A$2:$G$2,'Des Matrix All Tasks All Resp'!C2182:I2182)</f>
        <v>-1.1975725696168413</v>
      </c>
      <c r="L2181" s="17">
        <f>SUMPRODUCT($A$2:$G$2,'Des Matrix All Tasks All Resp'!J2182:P2182)</f>
        <v>-0.68125478487649804</v>
      </c>
      <c r="M2181" s="17">
        <f>SUMPRODUCT($A$2:$G$2,'Des Matrix All Tasks All Resp'!Q2182:W2182)</f>
        <v>0.65706357561691719</v>
      </c>
      <c r="N2181" s="17">
        <f>SUMPRODUCT($A$2:$G$2,'Des Matrix All Tasks All Resp'!X2182:AD2182)</f>
        <v>-0.79214457067197641</v>
      </c>
      <c r="P2181" s="17">
        <v>182</v>
      </c>
      <c r="Q2181" s="17">
        <v>8</v>
      </c>
      <c r="R2181" s="17">
        <f t="shared" si="308"/>
        <v>0.30192622799302171</v>
      </c>
      <c r="S2181" s="17">
        <f t="shared" si="309"/>
        <v>0.50598169568907869</v>
      </c>
      <c r="T2181" s="17">
        <f t="shared" si="310"/>
        <v>1.9291192963151294</v>
      </c>
      <c r="U2181" s="17">
        <f t="shared" si="311"/>
        <v>0.45287253595681493</v>
      </c>
      <c r="W2181" s="17">
        <v>182</v>
      </c>
      <c r="X2181" s="17">
        <v>8</v>
      </c>
      <c r="Y2181" s="17">
        <f t="shared" si="312"/>
        <v>9.4650694721508805E-2</v>
      </c>
      <c r="Z2181" s="17">
        <f t="shared" si="313"/>
        <v>0.15861993617343256</v>
      </c>
      <c r="AA2181" s="17">
        <f t="shared" si="314"/>
        <v>0.60475859553716993</v>
      </c>
      <c r="AB2181" s="17">
        <f t="shared" si="315"/>
        <v>0.14197077356788865</v>
      </c>
      <c r="AD2181" s="17">
        <v>182</v>
      </c>
      <c r="AE2181" s="17">
        <v>8</v>
      </c>
      <c r="AF2181" s="17">
        <f>SUMPRODUCT(Y2181:AB2181,'Coded Choice Data'!C2181:F2181)</f>
        <v>0.14197077356788865</v>
      </c>
      <c r="AG2181" s="17">
        <f t="shared" si="316"/>
        <v>-1.9521340625091539</v>
      </c>
    </row>
    <row r="2182" spans="9:33" x14ac:dyDescent="0.3">
      <c r="I2182" s="16">
        <v>182</v>
      </c>
      <c r="J2182" s="16">
        <v>9</v>
      </c>
      <c r="K2182" s="17">
        <f>SUMPRODUCT($A$2:$G$2,'Des Matrix All Tasks All Resp'!C2183:I2183)</f>
        <v>-1.0671293456207582</v>
      </c>
      <c r="L2182" s="17">
        <f>SUMPRODUCT($A$2:$G$2,'Des Matrix All Tasks All Resp'!J2183:P2183)</f>
        <v>-0.69446976714678621</v>
      </c>
      <c r="M2182" s="17">
        <f>SUMPRODUCT($A$2:$G$2,'Des Matrix All Tasks All Resp'!Q2183:W2183)</f>
        <v>1.3392610796480227</v>
      </c>
      <c r="N2182" s="17">
        <f>SUMPRODUCT($A$2:$G$2,'Des Matrix All Tasks All Resp'!X2183:AD2183)</f>
        <v>-0.79214457067197641</v>
      </c>
      <c r="P2182" s="17">
        <v>182</v>
      </c>
      <c r="Q2182" s="17">
        <v>9</v>
      </c>
      <c r="R2182" s="17">
        <f t="shared" si="308"/>
        <v>0.3439945909823911</v>
      </c>
      <c r="S2182" s="17">
        <f t="shared" si="309"/>
        <v>0.49933914382267025</v>
      </c>
      <c r="T2182" s="17">
        <f t="shared" si="310"/>
        <v>3.8162225787435333</v>
      </c>
      <c r="U2182" s="17">
        <f t="shared" si="311"/>
        <v>0.45287253595681493</v>
      </c>
      <c r="W2182" s="17">
        <v>182</v>
      </c>
      <c r="X2182" s="17">
        <v>9</v>
      </c>
      <c r="Y2182" s="17">
        <f t="shared" si="312"/>
        <v>6.7285941987372616E-2</v>
      </c>
      <c r="Z2182" s="17">
        <f t="shared" si="313"/>
        <v>9.7671607473026778E-2</v>
      </c>
      <c r="AA2182" s="17">
        <f t="shared" si="314"/>
        <v>0.7464597926116322</v>
      </c>
      <c r="AB2182" s="17">
        <f t="shared" si="315"/>
        <v>8.8582657927968433E-2</v>
      </c>
      <c r="AD2182" s="17">
        <v>182</v>
      </c>
      <c r="AE2182" s="17">
        <v>9</v>
      </c>
      <c r="AF2182" s="17">
        <f>SUMPRODUCT(Y2182:AB2182,'Coded Choice Data'!C2182:F2182)</f>
        <v>0.7464597926116322</v>
      </c>
      <c r="AG2182" s="17">
        <f t="shared" si="316"/>
        <v>-0.29241352465689846</v>
      </c>
    </row>
    <row r="2183" spans="9:33" x14ac:dyDescent="0.3">
      <c r="I2183" s="16">
        <v>182</v>
      </c>
      <c r="J2183" s="16">
        <v>10</v>
      </c>
      <c r="K2183" s="17">
        <f>SUMPRODUCT($A$2:$G$2,'Des Matrix All Tasks All Resp'!C2184:I2184)</f>
        <v>-0.29981689164942416</v>
      </c>
      <c r="L2183" s="17">
        <f>SUMPRODUCT($A$2:$G$2,'Des Matrix All Tasks All Resp'!J2184:P2184)</f>
        <v>1.3392610796480227</v>
      </c>
      <c r="M2183" s="17">
        <f>SUMPRODUCT($A$2:$G$2,'Des Matrix All Tasks All Resp'!Q2184:W2184)</f>
        <v>-1.1975725696168413</v>
      </c>
      <c r="N2183" s="17">
        <f>SUMPRODUCT($A$2:$G$2,'Des Matrix All Tasks All Resp'!X2184:AD2184)</f>
        <v>-0.79214457067197641</v>
      </c>
      <c r="P2183" s="17">
        <v>182</v>
      </c>
      <c r="Q2183" s="17">
        <v>10</v>
      </c>
      <c r="R2183" s="17">
        <f t="shared" si="308"/>
        <v>0.74095388310426558</v>
      </c>
      <c r="S2183" s="17">
        <f t="shared" si="309"/>
        <v>3.8162225787435333</v>
      </c>
      <c r="T2183" s="17">
        <f t="shared" si="310"/>
        <v>0.30192622799302171</v>
      </c>
      <c r="U2183" s="17">
        <f t="shared" si="311"/>
        <v>0.45287253595681493</v>
      </c>
      <c r="W2183" s="17">
        <v>182</v>
      </c>
      <c r="X2183" s="17">
        <v>10</v>
      </c>
      <c r="Y2183" s="17">
        <f t="shared" si="312"/>
        <v>0.13948745082729661</v>
      </c>
      <c r="Z2183" s="17">
        <f t="shared" si="313"/>
        <v>0.71841874566922448</v>
      </c>
      <c r="AA2183" s="17">
        <f t="shared" si="314"/>
        <v>5.6838786921805544E-2</v>
      </c>
      <c r="AB2183" s="17">
        <f t="shared" si="315"/>
        <v>8.525501658167324E-2</v>
      </c>
      <c r="AD2183" s="17">
        <v>182</v>
      </c>
      <c r="AE2183" s="17">
        <v>10</v>
      </c>
      <c r="AF2183" s="17">
        <f>SUMPRODUCT(Y2183:AB2183,'Coded Choice Data'!C2183:F2183)</f>
        <v>0.71841874566922448</v>
      </c>
      <c r="AG2183" s="17">
        <f t="shared" si="316"/>
        <v>-0.33070266869701831</v>
      </c>
    </row>
    <row r="2184" spans="9:33" x14ac:dyDescent="0.3">
      <c r="I2184" s="16">
        <v>182</v>
      </c>
      <c r="J2184" s="16">
        <v>11</v>
      </c>
      <c r="K2184" s="17">
        <f>SUMPRODUCT($A$2:$G$2,'Des Matrix All Tasks All Resp'!C2185:I2185)</f>
        <v>-1.0671293456207582</v>
      </c>
      <c r="L2184" s="17">
        <f>SUMPRODUCT($A$2:$G$2,'Des Matrix All Tasks All Resp'!J2185:P2185)</f>
        <v>0.66584189037001906</v>
      </c>
      <c r="M2184" s="17">
        <f>SUMPRODUCT($A$2:$G$2,'Des Matrix All Tasks All Resp'!Q2185:W2185)</f>
        <v>-0.68125478487649804</v>
      </c>
      <c r="N2184" s="17">
        <f>SUMPRODUCT($A$2:$G$2,'Des Matrix All Tasks All Resp'!X2185:AD2185)</f>
        <v>-0.79214457067197641</v>
      </c>
      <c r="P2184" s="17">
        <v>182</v>
      </c>
      <c r="Q2184" s="17">
        <v>11</v>
      </c>
      <c r="R2184" s="17">
        <f t="shared" si="308"/>
        <v>0.3439945909823911</v>
      </c>
      <c r="S2184" s="17">
        <f t="shared" si="309"/>
        <v>1.9461282584821706</v>
      </c>
      <c r="T2184" s="17">
        <f t="shared" si="310"/>
        <v>0.50598169568907869</v>
      </c>
      <c r="U2184" s="17">
        <f t="shared" si="311"/>
        <v>0.45287253595681493</v>
      </c>
      <c r="W2184" s="17">
        <v>182</v>
      </c>
      <c r="X2184" s="17">
        <v>11</v>
      </c>
      <c r="Y2184" s="17">
        <f t="shared" si="312"/>
        <v>0.10587781396870258</v>
      </c>
      <c r="Z2184" s="17">
        <f t="shared" si="313"/>
        <v>0.59899722586439763</v>
      </c>
      <c r="AA2184" s="17">
        <f t="shared" si="314"/>
        <v>0.15573569251407005</v>
      </c>
      <c r="AB2184" s="17">
        <f t="shared" si="315"/>
        <v>0.1393892676528298</v>
      </c>
      <c r="AD2184" s="17">
        <v>182</v>
      </c>
      <c r="AE2184" s="17">
        <v>11</v>
      </c>
      <c r="AF2184" s="17">
        <f>SUMPRODUCT(Y2184:AB2184,'Coded Choice Data'!C2184:F2184)</f>
        <v>0.15573569251407005</v>
      </c>
      <c r="AG2184" s="17">
        <f t="shared" si="316"/>
        <v>-1.8595949874020634</v>
      </c>
    </row>
    <row r="2185" spans="9:33" x14ac:dyDescent="0.3">
      <c r="I2185" s="16">
        <v>182</v>
      </c>
      <c r="J2185" s="16">
        <v>12</v>
      </c>
      <c r="K2185" s="17">
        <f>SUMPRODUCT($A$2:$G$2,'Des Matrix All Tasks All Resp'!C2186:I2186)</f>
        <v>0.65706357561691719</v>
      </c>
      <c r="L2185" s="17">
        <f>SUMPRODUCT($A$2:$G$2,'Des Matrix All Tasks All Resp'!J2186:P2186)</f>
        <v>-0.8515711716844464</v>
      </c>
      <c r="M2185" s="17">
        <f>SUMPRODUCT($A$2:$G$2,'Des Matrix All Tasks All Resp'!Q2186:W2186)</f>
        <v>-0.69446976714678621</v>
      </c>
      <c r="N2185" s="17">
        <f>SUMPRODUCT($A$2:$G$2,'Des Matrix All Tasks All Resp'!X2186:AD2186)</f>
        <v>-0.79214457067197641</v>
      </c>
      <c r="P2185" s="17">
        <v>182</v>
      </c>
      <c r="Q2185" s="17">
        <v>12</v>
      </c>
      <c r="R2185" s="17">
        <f t="shared" si="308"/>
        <v>1.9291192963151294</v>
      </c>
      <c r="S2185" s="17">
        <f t="shared" si="309"/>
        <v>0.42674391698803016</v>
      </c>
      <c r="T2185" s="17">
        <f t="shared" si="310"/>
        <v>0.49933914382267025</v>
      </c>
      <c r="U2185" s="17">
        <f t="shared" si="311"/>
        <v>0.45287253595681493</v>
      </c>
      <c r="W2185" s="17">
        <v>182</v>
      </c>
      <c r="X2185" s="17">
        <v>12</v>
      </c>
      <c r="Y2185" s="17">
        <f t="shared" si="312"/>
        <v>0.58315466205103683</v>
      </c>
      <c r="Z2185" s="17">
        <f t="shared" si="313"/>
        <v>0.1290006819012392</v>
      </c>
      <c r="AA2185" s="17">
        <f t="shared" si="314"/>
        <v>0.15094553780109821</v>
      </c>
      <c r="AB2185" s="17">
        <f t="shared" si="315"/>
        <v>0.13689911824662579</v>
      </c>
      <c r="AD2185" s="17">
        <v>182</v>
      </c>
      <c r="AE2185" s="17">
        <v>12</v>
      </c>
      <c r="AF2185" s="17">
        <f>SUMPRODUCT(Y2185:AB2185,'Coded Choice Data'!C2185:F2185)</f>
        <v>0.13689911824662579</v>
      </c>
      <c r="AG2185" s="17">
        <f t="shared" si="316"/>
        <v>-1.9885109875658482</v>
      </c>
    </row>
    <row r="2186" spans="9:33" x14ac:dyDescent="0.3">
      <c r="I2186" s="16">
        <v>183</v>
      </c>
      <c r="J2186" s="16">
        <v>1</v>
      </c>
      <c r="K2186" s="17">
        <f>SUMPRODUCT($A$2:$G$2,'Des Matrix All Tasks All Resp'!C2187:I2187)</f>
        <v>-0.69446976714678621</v>
      </c>
      <c r="L2186" s="17">
        <f>SUMPRODUCT($A$2:$G$2,'Des Matrix All Tasks All Resp'!J2187:P2187)</f>
        <v>-1.1975725696168413</v>
      </c>
      <c r="M2186" s="17">
        <f>SUMPRODUCT($A$2:$G$2,'Des Matrix All Tasks All Resp'!Q2187:W2187)</f>
        <v>0.66584189037001906</v>
      </c>
      <c r="N2186" s="17">
        <f>SUMPRODUCT($A$2:$G$2,'Des Matrix All Tasks All Resp'!X2187:AD2187)</f>
        <v>-0.79214457067197641</v>
      </c>
      <c r="P2186" s="17">
        <v>183</v>
      </c>
      <c r="Q2186" s="17">
        <v>1</v>
      </c>
      <c r="R2186" s="17">
        <f t="shared" si="308"/>
        <v>0.49933914382267025</v>
      </c>
      <c r="S2186" s="17">
        <f t="shared" si="309"/>
        <v>0.30192622799302171</v>
      </c>
      <c r="T2186" s="17">
        <f t="shared" si="310"/>
        <v>1.9461282584821706</v>
      </c>
      <c r="U2186" s="17">
        <f t="shared" si="311"/>
        <v>0.45287253595681493</v>
      </c>
      <c r="W2186" s="17">
        <v>183</v>
      </c>
      <c r="X2186" s="17">
        <v>1</v>
      </c>
      <c r="Y2186" s="17">
        <f t="shared" si="312"/>
        <v>0.15603050430241394</v>
      </c>
      <c r="Z2186" s="17">
        <f t="shared" si="313"/>
        <v>9.4344098992981823E-2</v>
      </c>
      <c r="AA2186" s="17">
        <f t="shared" si="314"/>
        <v>0.60811449966355624</v>
      </c>
      <c r="AB2186" s="17">
        <f t="shared" si="315"/>
        <v>0.14151089704104794</v>
      </c>
      <c r="AD2186" s="17">
        <v>183</v>
      </c>
      <c r="AE2186" s="17">
        <v>1</v>
      </c>
      <c r="AF2186" s="17">
        <f>SUMPRODUCT(Y2186:AB2186,'Coded Choice Data'!C2186:F2186)</f>
        <v>0.60811449966355624</v>
      </c>
      <c r="AG2186" s="17">
        <f t="shared" si="316"/>
        <v>-0.49739209293123748</v>
      </c>
    </row>
    <row r="2187" spans="9:33" x14ac:dyDescent="0.3">
      <c r="I2187" s="16">
        <v>183</v>
      </c>
      <c r="J2187" s="16">
        <v>2</v>
      </c>
      <c r="K2187" s="17">
        <f>SUMPRODUCT($A$2:$G$2,'Des Matrix All Tasks All Resp'!C2188:I2188)</f>
        <v>-0.29981689164942416</v>
      </c>
      <c r="L2187" s="17">
        <f>SUMPRODUCT($A$2:$G$2,'Des Matrix All Tasks All Resp'!J2188:P2188)</f>
        <v>0.65706357561691719</v>
      </c>
      <c r="M2187" s="17">
        <f>SUMPRODUCT($A$2:$G$2,'Des Matrix All Tasks All Resp'!Q2188:W2188)</f>
        <v>-1.0671293456207582</v>
      </c>
      <c r="N2187" s="17">
        <f>SUMPRODUCT($A$2:$G$2,'Des Matrix All Tasks All Resp'!X2188:AD2188)</f>
        <v>-0.79214457067197641</v>
      </c>
      <c r="P2187" s="17">
        <v>183</v>
      </c>
      <c r="Q2187" s="17">
        <v>2</v>
      </c>
      <c r="R2187" s="17">
        <f t="shared" si="308"/>
        <v>0.74095388310426558</v>
      </c>
      <c r="S2187" s="17">
        <f t="shared" si="309"/>
        <v>1.9291192963151294</v>
      </c>
      <c r="T2187" s="17">
        <f t="shared" si="310"/>
        <v>0.3439945909823911</v>
      </c>
      <c r="U2187" s="17">
        <f t="shared" si="311"/>
        <v>0.45287253595681493</v>
      </c>
      <c r="W2187" s="17">
        <v>183</v>
      </c>
      <c r="X2187" s="17">
        <v>2</v>
      </c>
      <c r="Y2187" s="17">
        <f t="shared" si="312"/>
        <v>0.21371982717594143</v>
      </c>
      <c r="Z2187" s="17">
        <f t="shared" si="313"/>
        <v>0.55643279833142645</v>
      </c>
      <c r="AA2187" s="17">
        <f t="shared" si="314"/>
        <v>9.922137694481846E-2</v>
      </c>
      <c r="AB2187" s="17">
        <f t="shared" si="315"/>
        <v>0.13062599754781365</v>
      </c>
      <c r="AD2187" s="17">
        <v>183</v>
      </c>
      <c r="AE2187" s="17">
        <v>2</v>
      </c>
      <c r="AF2187" s="17">
        <f>SUMPRODUCT(Y2187:AB2187,'Coded Choice Data'!C2187:F2187)</f>
        <v>0.55643279833142645</v>
      </c>
      <c r="AG2187" s="17">
        <f t="shared" si="316"/>
        <v>-0.58620887327365379</v>
      </c>
    </row>
    <row r="2188" spans="9:33" x14ac:dyDescent="0.3">
      <c r="I2188" s="16">
        <v>183</v>
      </c>
      <c r="J2188" s="16">
        <v>3</v>
      </c>
      <c r="K2188" s="17">
        <f>SUMPRODUCT($A$2:$G$2,'Des Matrix All Tasks All Resp'!C2189:I2189)</f>
        <v>1.3392610796480227</v>
      </c>
      <c r="L2188" s="17">
        <f>SUMPRODUCT($A$2:$G$2,'Des Matrix All Tasks All Resp'!J2189:P2189)</f>
        <v>-0.68125478487649804</v>
      </c>
      <c r="M2188" s="17">
        <f>SUMPRODUCT($A$2:$G$2,'Des Matrix All Tasks All Resp'!Q2189:W2189)</f>
        <v>-0.8515711716844464</v>
      </c>
      <c r="N2188" s="17">
        <f>SUMPRODUCT($A$2:$G$2,'Des Matrix All Tasks All Resp'!X2189:AD2189)</f>
        <v>-0.79214457067197641</v>
      </c>
      <c r="P2188" s="17">
        <v>183</v>
      </c>
      <c r="Q2188" s="17">
        <v>3</v>
      </c>
      <c r="R2188" s="17">
        <f t="shared" si="308"/>
        <v>3.8162225787435333</v>
      </c>
      <c r="S2188" s="17">
        <f t="shared" si="309"/>
        <v>0.50598169568907869</v>
      </c>
      <c r="T2188" s="17">
        <f t="shared" si="310"/>
        <v>0.42674391698803016</v>
      </c>
      <c r="U2188" s="17">
        <f t="shared" si="311"/>
        <v>0.45287253595681493</v>
      </c>
      <c r="W2188" s="17">
        <v>183</v>
      </c>
      <c r="X2188" s="17">
        <v>3</v>
      </c>
      <c r="Y2188" s="17">
        <f t="shared" si="312"/>
        <v>0.73363208360075771</v>
      </c>
      <c r="Z2188" s="17">
        <f t="shared" si="313"/>
        <v>9.7270114101793301E-2</v>
      </c>
      <c r="AA2188" s="17">
        <f t="shared" si="314"/>
        <v>8.2037413312237836E-2</v>
      </c>
      <c r="AB2188" s="17">
        <f t="shared" si="315"/>
        <v>8.7060388985211054E-2</v>
      </c>
      <c r="AD2188" s="17">
        <v>183</v>
      </c>
      <c r="AE2188" s="17">
        <v>3</v>
      </c>
      <c r="AF2188" s="17">
        <f>SUMPRODUCT(Y2188:AB2188,'Coded Choice Data'!C2188:F2188)</f>
        <v>8.2037413312237836E-2</v>
      </c>
      <c r="AG2188" s="17">
        <f t="shared" si="316"/>
        <v>-2.5005798758674453</v>
      </c>
    </row>
    <row r="2189" spans="9:33" x14ac:dyDescent="0.3">
      <c r="I2189" s="16">
        <v>183</v>
      </c>
      <c r="J2189" s="16">
        <v>4</v>
      </c>
      <c r="K2189" s="17">
        <f>SUMPRODUCT($A$2:$G$2,'Des Matrix All Tasks All Resp'!C2190:I2190)</f>
        <v>-0.8515711716844464</v>
      </c>
      <c r="L2189" s="17">
        <f>SUMPRODUCT($A$2:$G$2,'Des Matrix All Tasks All Resp'!J2190:P2190)</f>
        <v>-1.0671293456207582</v>
      </c>
      <c r="M2189" s="17">
        <f>SUMPRODUCT($A$2:$G$2,'Des Matrix All Tasks All Resp'!Q2190:W2190)</f>
        <v>-1.1975725696168413</v>
      </c>
      <c r="N2189" s="17">
        <f>SUMPRODUCT($A$2:$G$2,'Des Matrix All Tasks All Resp'!X2190:AD2190)</f>
        <v>-0.79214457067197641</v>
      </c>
      <c r="P2189" s="17">
        <v>183</v>
      </c>
      <c r="Q2189" s="17">
        <v>4</v>
      </c>
      <c r="R2189" s="17">
        <f t="shared" si="308"/>
        <v>0.42674391698803016</v>
      </c>
      <c r="S2189" s="17">
        <f t="shared" si="309"/>
        <v>0.3439945909823911</v>
      </c>
      <c r="T2189" s="17">
        <f t="shared" si="310"/>
        <v>0.30192622799302171</v>
      </c>
      <c r="U2189" s="17">
        <f t="shared" si="311"/>
        <v>0.45287253595681493</v>
      </c>
      <c r="W2189" s="17">
        <v>183</v>
      </c>
      <c r="X2189" s="17">
        <v>4</v>
      </c>
      <c r="Y2189" s="17">
        <f t="shared" si="312"/>
        <v>0.27973352394784146</v>
      </c>
      <c r="Z2189" s="17">
        <f t="shared" si="313"/>
        <v>0.22549078106062309</v>
      </c>
      <c r="AA2189" s="17">
        <f t="shared" si="314"/>
        <v>0.19791468458386108</v>
      </c>
      <c r="AB2189" s="17">
        <f t="shared" si="315"/>
        <v>0.29686101040767443</v>
      </c>
      <c r="AD2189" s="17">
        <v>183</v>
      </c>
      <c r="AE2189" s="17">
        <v>4</v>
      </c>
      <c r="AF2189" s="17">
        <f>SUMPRODUCT(Y2189:AB2189,'Coded Choice Data'!C2189:F2189)</f>
        <v>0.29686101040767443</v>
      </c>
      <c r="AG2189" s="17">
        <f t="shared" si="316"/>
        <v>-1.2144912281408544</v>
      </c>
    </row>
    <row r="2190" spans="9:33" x14ac:dyDescent="0.3">
      <c r="I2190" s="16">
        <v>183</v>
      </c>
      <c r="J2190" s="16">
        <v>5</v>
      </c>
      <c r="K2190" s="17">
        <f>SUMPRODUCT($A$2:$G$2,'Des Matrix All Tasks All Resp'!C2191:I2191)</f>
        <v>1.3392610796480227</v>
      </c>
      <c r="L2190" s="17">
        <f>SUMPRODUCT($A$2:$G$2,'Des Matrix All Tasks All Resp'!J2191:P2191)</f>
        <v>0.65706357561691719</v>
      </c>
      <c r="M2190" s="17">
        <f>SUMPRODUCT($A$2:$G$2,'Des Matrix All Tasks All Resp'!Q2191:W2191)</f>
        <v>0.66584189037001906</v>
      </c>
      <c r="N2190" s="17">
        <f>SUMPRODUCT($A$2:$G$2,'Des Matrix All Tasks All Resp'!X2191:AD2191)</f>
        <v>-0.79214457067197641</v>
      </c>
      <c r="P2190" s="17">
        <v>183</v>
      </c>
      <c r="Q2190" s="17">
        <v>5</v>
      </c>
      <c r="R2190" s="17">
        <f t="shared" si="308"/>
        <v>3.8162225787435333</v>
      </c>
      <c r="S2190" s="17">
        <f t="shared" si="309"/>
        <v>1.9291192963151294</v>
      </c>
      <c r="T2190" s="17">
        <f t="shared" si="310"/>
        <v>1.9461282584821706</v>
      </c>
      <c r="U2190" s="17">
        <f t="shared" si="311"/>
        <v>0.45287253595681493</v>
      </c>
      <c r="W2190" s="17">
        <v>183</v>
      </c>
      <c r="X2190" s="17">
        <v>5</v>
      </c>
      <c r="Y2190" s="17">
        <f t="shared" si="312"/>
        <v>0.46857342987741968</v>
      </c>
      <c r="Z2190" s="17">
        <f t="shared" si="313"/>
        <v>0.23686617503707263</v>
      </c>
      <c r="AA2190" s="17">
        <f t="shared" si="314"/>
        <v>0.23895461395194584</v>
      </c>
      <c r="AB2190" s="17">
        <f t="shared" si="315"/>
        <v>5.5605781133561828E-2</v>
      </c>
      <c r="AD2190" s="17">
        <v>183</v>
      </c>
      <c r="AE2190" s="17">
        <v>5</v>
      </c>
      <c r="AF2190" s="17">
        <f>SUMPRODUCT(Y2190:AB2190,'Coded Choice Data'!C2190:F2190)</f>
        <v>0.46857342987741968</v>
      </c>
      <c r="AG2190" s="17">
        <f t="shared" si="316"/>
        <v>-0.75806245558852292</v>
      </c>
    </row>
    <row r="2191" spans="9:33" x14ac:dyDescent="0.3">
      <c r="I2191" s="16">
        <v>183</v>
      </c>
      <c r="J2191" s="16">
        <v>6</v>
      </c>
      <c r="K2191" s="17">
        <f>SUMPRODUCT($A$2:$G$2,'Des Matrix All Tasks All Resp'!C2192:I2192)</f>
        <v>-0.68125478487649804</v>
      </c>
      <c r="L2191" s="17">
        <f>SUMPRODUCT($A$2:$G$2,'Des Matrix All Tasks All Resp'!J2192:P2192)</f>
        <v>-0.29981689164942416</v>
      </c>
      <c r="M2191" s="17">
        <f>SUMPRODUCT($A$2:$G$2,'Des Matrix All Tasks All Resp'!Q2192:W2192)</f>
        <v>-0.69446976714678621</v>
      </c>
      <c r="N2191" s="17">
        <f>SUMPRODUCT($A$2:$G$2,'Des Matrix All Tasks All Resp'!X2192:AD2192)</f>
        <v>-0.79214457067197641</v>
      </c>
      <c r="P2191" s="17">
        <v>183</v>
      </c>
      <c r="Q2191" s="17">
        <v>6</v>
      </c>
      <c r="R2191" s="17">
        <f t="shared" si="308"/>
        <v>0.50598169568907869</v>
      </c>
      <c r="S2191" s="17">
        <f t="shared" si="309"/>
        <v>0.74095388310426558</v>
      </c>
      <c r="T2191" s="17">
        <f t="shared" si="310"/>
        <v>0.49933914382267025</v>
      </c>
      <c r="U2191" s="17">
        <f t="shared" si="311"/>
        <v>0.45287253595681493</v>
      </c>
      <c r="W2191" s="17">
        <v>183</v>
      </c>
      <c r="X2191" s="17">
        <v>6</v>
      </c>
      <c r="Y2191" s="17">
        <f t="shared" si="312"/>
        <v>0.23008086144146769</v>
      </c>
      <c r="Z2191" s="17">
        <f t="shared" si="313"/>
        <v>0.33692781609591671</v>
      </c>
      <c r="AA2191" s="17">
        <f t="shared" si="314"/>
        <v>0.22706034890393112</v>
      </c>
      <c r="AB2191" s="17">
        <f t="shared" si="315"/>
        <v>0.20593097355868456</v>
      </c>
      <c r="AD2191" s="17">
        <v>183</v>
      </c>
      <c r="AE2191" s="17">
        <v>6</v>
      </c>
      <c r="AF2191" s="17">
        <f>SUMPRODUCT(Y2191:AB2191,'Coded Choice Data'!C2191:F2191)</f>
        <v>0.33692781609591671</v>
      </c>
      <c r="AG2191" s="17">
        <f t="shared" si="316"/>
        <v>-1.0878865671339988</v>
      </c>
    </row>
    <row r="2192" spans="9:33" x14ac:dyDescent="0.3">
      <c r="I2192" s="16">
        <v>183</v>
      </c>
      <c r="J2192" s="16">
        <v>7</v>
      </c>
      <c r="K2192" s="17">
        <f>SUMPRODUCT($A$2:$G$2,'Des Matrix All Tasks All Resp'!C2193:I2193)</f>
        <v>0.66584189037001906</v>
      </c>
      <c r="L2192" s="17">
        <f>SUMPRODUCT($A$2:$G$2,'Des Matrix All Tasks All Resp'!J2193:P2193)</f>
        <v>-0.8515711716844464</v>
      </c>
      <c r="M2192" s="17">
        <f>SUMPRODUCT($A$2:$G$2,'Des Matrix All Tasks All Resp'!Q2193:W2193)</f>
        <v>-0.29981689164942416</v>
      </c>
      <c r="N2192" s="17">
        <f>SUMPRODUCT($A$2:$G$2,'Des Matrix All Tasks All Resp'!X2193:AD2193)</f>
        <v>-0.79214457067197641</v>
      </c>
      <c r="P2192" s="17">
        <v>183</v>
      </c>
      <c r="Q2192" s="17">
        <v>7</v>
      </c>
      <c r="R2192" s="17">
        <f t="shared" si="308"/>
        <v>1.9461282584821706</v>
      </c>
      <c r="S2192" s="17">
        <f t="shared" si="309"/>
        <v>0.42674391698803016</v>
      </c>
      <c r="T2192" s="17">
        <f t="shared" si="310"/>
        <v>0.74095388310426558</v>
      </c>
      <c r="U2192" s="17">
        <f t="shared" si="311"/>
        <v>0.45287253595681493</v>
      </c>
      <c r="W2192" s="17">
        <v>183</v>
      </c>
      <c r="X2192" s="17">
        <v>7</v>
      </c>
      <c r="Y2192" s="17">
        <f t="shared" si="312"/>
        <v>0.54563855254439342</v>
      </c>
      <c r="Z2192" s="17">
        <f t="shared" si="313"/>
        <v>0.1196467561465229</v>
      </c>
      <c r="AA2192" s="17">
        <f t="shared" si="314"/>
        <v>0.20774221972115875</v>
      </c>
      <c r="AB2192" s="17">
        <f t="shared" si="315"/>
        <v>0.12697247158792493</v>
      </c>
      <c r="AD2192" s="17">
        <v>183</v>
      </c>
      <c r="AE2192" s="17">
        <v>7</v>
      </c>
      <c r="AF2192" s="17">
        <f>SUMPRODUCT(Y2192:AB2192,'Coded Choice Data'!C2192:F2192)</f>
        <v>0.54563855254439342</v>
      </c>
      <c r="AG2192" s="17">
        <f t="shared" si="316"/>
        <v>-0.60579851412740759</v>
      </c>
    </row>
    <row r="2193" spans="9:33" x14ac:dyDescent="0.3">
      <c r="I2193" s="16">
        <v>183</v>
      </c>
      <c r="J2193" s="16">
        <v>8</v>
      </c>
      <c r="K2193" s="17">
        <f>SUMPRODUCT($A$2:$G$2,'Des Matrix All Tasks All Resp'!C2194:I2194)</f>
        <v>-1.1975725696168413</v>
      </c>
      <c r="L2193" s="17">
        <f>SUMPRODUCT($A$2:$G$2,'Des Matrix All Tasks All Resp'!J2194:P2194)</f>
        <v>-0.68125478487649804</v>
      </c>
      <c r="M2193" s="17">
        <f>SUMPRODUCT($A$2:$G$2,'Des Matrix All Tasks All Resp'!Q2194:W2194)</f>
        <v>0.65706357561691719</v>
      </c>
      <c r="N2193" s="17">
        <f>SUMPRODUCT($A$2:$G$2,'Des Matrix All Tasks All Resp'!X2194:AD2194)</f>
        <v>-0.79214457067197641</v>
      </c>
      <c r="P2193" s="17">
        <v>183</v>
      </c>
      <c r="Q2193" s="17">
        <v>8</v>
      </c>
      <c r="R2193" s="17">
        <f t="shared" si="308"/>
        <v>0.30192622799302171</v>
      </c>
      <c r="S2193" s="17">
        <f t="shared" si="309"/>
        <v>0.50598169568907869</v>
      </c>
      <c r="T2193" s="17">
        <f t="shared" si="310"/>
        <v>1.9291192963151294</v>
      </c>
      <c r="U2193" s="17">
        <f t="shared" si="311"/>
        <v>0.45287253595681493</v>
      </c>
      <c r="W2193" s="17">
        <v>183</v>
      </c>
      <c r="X2193" s="17">
        <v>8</v>
      </c>
      <c r="Y2193" s="17">
        <f t="shared" si="312"/>
        <v>9.4650694721508805E-2</v>
      </c>
      <c r="Z2193" s="17">
        <f t="shared" si="313"/>
        <v>0.15861993617343256</v>
      </c>
      <c r="AA2193" s="17">
        <f t="shared" si="314"/>
        <v>0.60475859553716993</v>
      </c>
      <c r="AB2193" s="17">
        <f t="shared" si="315"/>
        <v>0.14197077356788865</v>
      </c>
      <c r="AD2193" s="17">
        <v>183</v>
      </c>
      <c r="AE2193" s="17">
        <v>8</v>
      </c>
      <c r="AF2193" s="17">
        <f>SUMPRODUCT(Y2193:AB2193,'Coded Choice Data'!C2193:F2193)</f>
        <v>0.60475859553716993</v>
      </c>
      <c r="AG2193" s="17">
        <f t="shared" si="316"/>
        <v>-0.5029259162202605</v>
      </c>
    </row>
    <row r="2194" spans="9:33" x14ac:dyDescent="0.3">
      <c r="I2194" s="16">
        <v>183</v>
      </c>
      <c r="J2194" s="16">
        <v>9</v>
      </c>
      <c r="K2194" s="17">
        <f>SUMPRODUCT($A$2:$G$2,'Des Matrix All Tasks All Resp'!C2195:I2195)</f>
        <v>-1.0671293456207582</v>
      </c>
      <c r="L2194" s="17">
        <f>SUMPRODUCT($A$2:$G$2,'Des Matrix All Tasks All Resp'!J2195:P2195)</f>
        <v>-0.69446976714678621</v>
      </c>
      <c r="M2194" s="17">
        <f>SUMPRODUCT($A$2:$G$2,'Des Matrix All Tasks All Resp'!Q2195:W2195)</f>
        <v>1.3392610796480227</v>
      </c>
      <c r="N2194" s="17">
        <f>SUMPRODUCT($A$2:$G$2,'Des Matrix All Tasks All Resp'!X2195:AD2195)</f>
        <v>-0.79214457067197641</v>
      </c>
      <c r="P2194" s="17">
        <v>183</v>
      </c>
      <c r="Q2194" s="17">
        <v>9</v>
      </c>
      <c r="R2194" s="17">
        <f t="shared" si="308"/>
        <v>0.3439945909823911</v>
      </c>
      <c r="S2194" s="17">
        <f t="shared" si="309"/>
        <v>0.49933914382267025</v>
      </c>
      <c r="T2194" s="17">
        <f t="shared" si="310"/>
        <v>3.8162225787435333</v>
      </c>
      <c r="U2194" s="17">
        <f t="shared" si="311"/>
        <v>0.45287253595681493</v>
      </c>
      <c r="W2194" s="17">
        <v>183</v>
      </c>
      <c r="X2194" s="17">
        <v>9</v>
      </c>
      <c r="Y2194" s="17">
        <f t="shared" si="312"/>
        <v>6.7285941987372616E-2</v>
      </c>
      <c r="Z2194" s="17">
        <f t="shared" si="313"/>
        <v>9.7671607473026778E-2</v>
      </c>
      <c r="AA2194" s="17">
        <f t="shared" si="314"/>
        <v>0.7464597926116322</v>
      </c>
      <c r="AB2194" s="17">
        <f t="shared" si="315"/>
        <v>8.8582657927968433E-2</v>
      </c>
      <c r="AD2194" s="17">
        <v>183</v>
      </c>
      <c r="AE2194" s="17">
        <v>9</v>
      </c>
      <c r="AF2194" s="17">
        <f>SUMPRODUCT(Y2194:AB2194,'Coded Choice Data'!C2194:F2194)</f>
        <v>0.7464597926116322</v>
      </c>
      <c r="AG2194" s="17">
        <f t="shared" si="316"/>
        <v>-0.29241352465689846</v>
      </c>
    </row>
    <row r="2195" spans="9:33" x14ac:dyDescent="0.3">
      <c r="I2195" s="16">
        <v>183</v>
      </c>
      <c r="J2195" s="16">
        <v>10</v>
      </c>
      <c r="K2195" s="17">
        <f>SUMPRODUCT($A$2:$G$2,'Des Matrix All Tasks All Resp'!C2196:I2196)</f>
        <v>-0.29981689164942416</v>
      </c>
      <c r="L2195" s="17">
        <f>SUMPRODUCT($A$2:$G$2,'Des Matrix All Tasks All Resp'!J2196:P2196)</f>
        <v>1.3392610796480227</v>
      </c>
      <c r="M2195" s="17">
        <f>SUMPRODUCT($A$2:$G$2,'Des Matrix All Tasks All Resp'!Q2196:W2196)</f>
        <v>-1.1975725696168413</v>
      </c>
      <c r="N2195" s="17">
        <f>SUMPRODUCT($A$2:$G$2,'Des Matrix All Tasks All Resp'!X2196:AD2196)</f>
        <v>-0.79214457067197641</v>
      </c>
      <c r="P2195" s="17">
        <v>183</v>
      </c>
      <c r="Q2195" s="17">
        <v>10</v>
      </c>
      <c r="R2195" s="17">
        <f t="shared" si="308"/>
        <v>0.74095388310426558</v>
      </c>
      <c r="S2195" s="17">
        <f t="shared" si="309"/>
        <v>3.8162225787435333</v>
      </c>
      <c r="T2195" s="17">
        <f t="shared" si="310"/>
        <v>0.30192622799302171</v>
      </c>
      <c r="U2195" s="17">
        <f t="shared" si="311"/>
        <v>0.45287253595681493</v>
      </c>
      <c r="W2195" s="17">
        <v>183</v>
      </c>
      <c r="X2195" s="17">
        <v>10</v>
      </c>
      <c r="Y2195" s="17">
        <f t="shared" si="312"/>
        <v>0.13948745082729661</v>
      </c>
      <c r="Z2195" s="17">
        <f t="shared" si="313"/>
        <v>0.71841874566922448</v>
      </c>
      <c r="AA2195" s="17">
        <f t="shared" si="314"/>
        <v>5.6838786921805544E-2</v>
      </c>
      <c r="AB2195" s="17">
        <f t="shared" si="315"/>
        <v>8.525501658167324E-2</v>
      </c>
      <c r="AD2195" s="17">
        <v>183</v>
      </c>
      <c r="AE2195" s="17">
        <v>10</v>
      </c>
      <c r="AF2195" s="17">
        <f>SUMPRODUCT(Y2195:AB2195,'Coded Choice Data'!C2195:F2195)</f>
        <v>0.71841874566922448</v>
      </c>
      <c r="AG2195" s="17">
        <f t="shared" si="316"/>
        <v>-0.33070266869701831</v>
      </c>
    </row>
    <row r="2196" spans="9:33" x14ac:dyDescent="0.3">
      <c r="I2196" s="16">
        <v>183</v>
      </c>
      <c r="J2196" s="16">
        <v>11</v>
      </c>
      <c r="K2196" s="17">
        <f>SUMPRODUCT($A$2:$G$2,'Des Matrix All Tasks All Resp'!C2197:I2197)</f>
        <v>-1.0671293456207582</v>
      </c>
      <c r="L2196" s="17">
        <f>SUMPRODUCT($A$2:$G$2,'Des Matrix All Tasks All Resp'!J2197:P2197)</f>
        <v>0.66584189037001906</v>
      </c>
      <c r="M2196" s="17">
        <f>SUMPRODUCT($A$2:$G$2,'Des Matrix All Tasks All Resp'!Q2197:W2197)</f>
        <v>-0.68125478487649804</v>
      </c>
      <c r="N2196" s="17">
        <f>SUMPRODUCT($A$2:$G$2,'Des Matrix All Tasks All Resp'!X2197:AD2197)</f>
        <v>-0.79214457067197641</v>
      </c>
      <c r="P2196" s="17">
        <v>183</v>
      </c>
      <c r="Q2196" s="17">
        <v>11</v>
      </c>
      <c r="R2196" s="17">
        <f t="shared" si="308"/>
        <v>0.3439945909823911</v>
      </c>
      <c r="S2196" s="17">
        <f t="shared" si="309"/>
        <v>1.9461282584821706</v>
      </c>
      <c r="T2196" s="17">
        <f t="shared" si="310"/>
        <v>0.50598169568907869</v>
      </c>
      <c r="U2196" s="17">
        <f t="shared" si="311"/>
        <v>0.45287253595681493</v>
      </c>
      <c r="W2196" s="17">
        <v>183</v>
      </c>
      <c r="X2196" s="17">
        <v>11</v>
      </c>
      <c r="Y2196" s="17">
        <f t="shared" si="312"/>
        <v>0.10587781396870258</v>
      </c>
      <c r="Z2196" s="17">
        <f t="shared" si="313"/>
        <v>0.59899722586439763</v>
      </c>
      <c r="AA2196" s="17">
        <f t="shared" si="314"/>
        <v>0.15573569251407005</v>
      </c>
      <c r="AB2196" s="17">
        <f t="shared" si="315"/>
        <v>0.1393892676528298</v>
      </c>
      <c r="AD2196" s="17">
        <v>183</v>
      </c>
      <c r="AE2196" s="17">
        <v>11</v>
      </c>
      <c r="AF2196" s="17">
        <f>SUMPRODUCT(Y2196:AB2196,'Coded Choice Data'!C2196:F2196)</f>
        <v>0.59899722586439763</v>
      </c>
      <c r="AG2196" s="17">
        <f t="shared" si="316"/>
        <v>-0.51249831215554631</v>
      </c>
    </row>
    <row r="2197" spans="9:33" x14ac:dyDescent="0.3">
      <c r="I2197" s="16">
        <v>183</v>
      </c>
      <c r="J2197" s="16">
        <v>12</v>
      </c>
      <c r="K2197" s="17">
        <f>SUMPRODUCT($A$2:$G$2,'Des Matrix All Tasks All Resp'!C2198:I2198)</f>
        <v>0.65706357561691719</v>
      </c>
      <c r="L2197" s="17">
        <f>SUMPRODUCT($A$2:$G$2,'Des Matrix All Tasks All Resp'!J2198:P2198)</f>
        <v>-0.8515711716844464</v>
      </c>
      <c r="M2197" s="17">
        <f>SUMPRODUCT($A$2:$G$2,'Des Matrix All Tasks All Resp'!Q2198:W2198)</f>
        <v>-0.69446976714678621</v>
      </c>
      <c r="N2197" s="17">
        <f>SUMPRODUCT($A$2:$G$2,'Des Matrix All Tasks All Resp'!X2198:AD2198)</f>
        <v>-0.79214457067197641</v>
      </c>
      <c r="P2197" s="17">
        <v>183</v>
      </c>
      <c r="Q2197" s="17">
        <v>12</v>
      </c>
      <c r="R2197" s="17">
        <f t="shared" si="308"/>
        <v>1.9291192963151294</v>
      </c>
      <c r="S2197" s="17">
        <f t="shared" si="309"/>
        <v>0.42674391698803016</v>
      </c>
      <c r="T2197" s="17">
        <f t="shared" si="310"/>
        <v>0.49933914382267025</v>
      </c>
      <c r="U2197" s="17">
        <f t="shared" si="311"/>
        <v>0.45287253595681493</v>
      </c>
      <c r="W2197" s="17">
        <v>183</v>
      </c>
      <c r="X2197" s="17">
        <v>12</v>
      </c>
      <c r="Y2197" s="17">
        <f t="shared" si="312"/>
        <v>0.58315466205103683</v>
      </c>
      <c r="Z2197" s="17">
        <f t="shared" si="313"/>
        <v>0.1290006819012392</v>
      </c>
      <c r="AA2197" s="17">
        <f t="shared" si="314"/>
        <v>0.15094553780109821</v>
      </c>
      <c r="AB2197" s="17">
        <f t="shared" si="315"/>
        <v>0.13689911824662579</v>
      </c>
      <c r="AD2197" s="17">
        <v>183</v>
      </c>
      <c r="AE2197" s="17">
        <v>12</v>
      </c>
      <c r="AF2197" s="17">
        <f>SUMPRODUCT(Y2197:AB2197,'Coded Choice Data'!C2197:F2197)</f>
        <v>0.58315466205103683</v>
      </c>
      <c r="AG2197" s="17">
        <f t="shared" si="316"/>
        <v>-0.53930284127695449</v>
      </c>
    </row>
    <row r="2198" spans="9:33" x14ac:dyDescent="0.3">
      <c r="I2198" s="16">
        <v>184</v>
      </c>
      <c r="J2198" s="16">
        <v>1</v>
      </c>
      <c r="K2198" s="17">
        <f>SUMPRODUCT($A$2:$G$2,'Des Matrix All Tasks All Resp'!C2199:I2199)</f>
        <v>-0.69446976714678621</v>
      </c>
      <c r="L2198" s="17">
        <f>SUMPRODUCT($A$2:$G$2,'Des Matrix All Tasks All Resp'!J2199:P2199)</f>
        <v>-1.1975725696168413</v>
      </c>
      <c r="M2198" s="17">
        <f>SUMPRODUCT($A$2:$G$2,'Des Matrix All Tasks All Resp'!Q2199:W2199)</f>
        <v>0.66584189037001906</v>
      </c>
      <c r="N2198" s="17">
        <f>SUMPRODUCT($A$2:$G$2,'Des Matrix All Tasks All Resp'!X2199:AD2199)</f>
        <v>-0.79214457067197641</v>
      </c>
      <c r="P2198" s="17">
        <v>184</v>
      </c>
      <c r="Q2198" s="17">
        <v>1</v>
      </c>
      <c r="R2198" s="17">
        <f t="shared" si="308"/>
        <v>0.49933914382267025</v>
      </c>
      <c r="S2198" s="17">
        <f t="shared" si="309"/>
        <v>0.30192622799302171</v>
      </c>
      <c r="T2198" s="17">
        <f t="shared" si="310"/>
        <v>1.9461282584821706</v>
      </c>
      <c r="U2198" s="17">
        <f t="shared" si="311"/>
        <v>0.45287253595681493</v>
      </c>
      <c r="W2198" s="17">
        <v>184</v>
      </c>
      <c r="X2198" s="17">
        <v>1</v>
      </c>
      <c r="Y2198" s="17">
        <f t="shared" si="312"/>
        <v>0.15603050430241394</v>
      </c>
      <c r="Z2198" s="17">
        <f t="shared" si="313"/>
        <v>9.4344098992981823E-2</v>
      </c>
      <c r="AA2198" s="17">
        <f t="shared" si="314"/>
        <v>0.60811449966355624</v>
      </c>
      <c r="AB2198" s="17">
        <f t="shared" si="315"/>
        <v>0.14151089704104794</v>
      </c>
      <c r="AD2198" s="17">
        <v>184</v>
      </c>
      <c r="AE2198" s="17">
        <v>1</v>
      </c>
      <c r="AF2198" s="17">
        <f>SUMPRODUCT(Y2198:AB2198,'Coded Choice Data'!C2198:F2198)</f>
        <v>0.15603050430241394</v>
      </c>
      <c r="AG2198" s="17">
        <f t="shared" si="316"/>
        <v>-1.8577037504480427</v>
      </c>
    </row>
    <row r="2199" spans="9:33" x14ac:dyDescent="0.3">
      <c r="I2199" s="16">
        <v>184</v>
      </c>
      <c r="J2199" s="16">
        <v>2</v>
      </c>
      <c r="K2199" s="17">
        <f>SUMPRODUCT($A$2:$G$2,'Des Matrix All Tasks All Resp'!C2200:I2200)</f>
        <v>-0.29981689164942416</v>
      </c>
      <c r="L2199" s="17">
        <f>SUMPRODUCT($A$2:$G$2,'Des Matrix All Tasks All Resp'!J2200:P2200)</f>
        <v>0.65706357561691719</v>
      </c>
      <c r="M2199" s="17">
        <f>SUMPRODUCT($A$2:$G$2,'Des Matrix All Tasks All Resp'!Q2200:W2200)</f>
        <v>-1.0671293456207582</v>
      </c>
      <c r="N2199" s="17">
        <f>SUMPRODUCT($A$2:$G$2,'Des Matrix All Tasks All Resp'!X2200:AD2200)</f>
        <v>-0.79214457067197641</v>
      </c>
      <c r="P2199" s="17">
        <v>184</v>
      </c>
      <c r="Q2199" s="17">
        <v>2</v>
      </c>
      <c r="R2199" s="17">
        <f t="shared" si="308"/>
        <v>0.74095388310426558</v>
      </c>
      <c r="S2199" s="17">
        <f t="shared" si="309"/>
        <v>1.9291192963151294</v>
      </c>
      <c r="T2199" s="17">
        <f t="shared" si="310"/>
        <v>0.3439945909823911</v>
      </c>
      <c r="U2199" s="17">
        <f t="shared" si="311"/>
        <v>0.45287253595681493</v>
      </c>
      <c r="W2199" s="17">
        <v>184</v>
      </c>
      <c r="X2199" s="17">
        <v>2</v>
      </c>
      <c r="Y2199" s="17">
        <f t="shared" si="312"/>
        <v>0.21371982717594143</v>
      </c>
      <c r="Z2199" s="17">
        <f t="shared" si="313"/>
        <v>0.55643279833142645</v>
      </c>
      <c r="AA2199" s="17">
        <f t="shared" si="314"/>
        <v>9.922137694481846E-2</v>
      </c>
      <c r="AB2199" s="17">
        <f t="shared" si="315"/>
        <v>0.13062599754781365</v>
      </c>
      <c r="AD2199" s="17">
        <v>184</v>
      </c>
      <c r="AE2199" s="17">
        <v>2</v>
      </c>
      <c r="AF2199" s="17">
        <f>SUMPRODUCT(Y2199:AB2199,'Coded Choice Data'!C2199:F2199)</f>
        <v>0.21371982717594143</v>
      </c>
      <c r="AG2199" s="17">
        <f t="shared" si="316"/>
        <v>-1.543089340539995</v>
      </c>
    </row>
    <row r="2200" spans="9:33" x14ac:dyDescent="0.3">
      <c r="I2200" s="16">
        <v>184</v>
      </c>
      <c r="J2200" s="16">
        <v>3</v>
      </c>
      <c r="K2200" s="17">
        <f>SUMPRODUCT($A$2:$G$2,'Des Matrix All Tasks All Resp'!C2201:I2201)</f>
        <v>1.3392610796480227</v>
      </c>
      <c r="L2200" s="17">
        <f>SUMPRODUCT($A$2:$G$2,'Des Matrix All Tasks All Resp'!J2201:P2201)</f>
        <v>-0.68125478487649804</v>
      </c>
      <c r="M2200" s="17">
        <f>SUMPRODUCT($A$2:$G$2,'Des Matrix All Tasks All Resp'!Q2201:W2201)</f>
        <v>-0.8515711716844464</v>
      </c>
      <c r="N2200" s="17">
        <f>SUMPRODUCT($A$2:$G$2,'Des Matrix All Tasks All Resp'!X2201:AD2201)</f>
        <v>-0.79214457067197641</v>
      </c>
      <c r="P2200" s="17">
        <v>184</v>
      </c>
      <c r="Q2200" s="17">
        <v>3</v>
      </c>
      <c r="R2200" s="17">
        <f t="shared" si="308"/>
        <v>3.8162225787435333</v>
      </c>
      <c r="S2200" s="17">
        <f t="shared" si="309"/>
        <v>0.50598169568907869</v>
      </c>
      <c r="T2200" s="17">
        <f t="shared" si="310"/>
        <v>0.42674391698803016</v>
      </c>
      <c r="U2200" s="17">
        <f t="shared" si="311"/>
        <v>0.45287253595681493</v>
      </c>
      <c r="W2200" s="17">
        <v>184</v>
      </c>
      <c r="X2200" s="17">
        <v>3</v>
      </c>
      <c r="Y2200" s="17">
        <f t="shared" si="312"/>
        <v>0.73363208360075771</v>
      </c>
      <c r="Z2200" s="17">
        <f t="shared" si="313"/>
        <v>9.7270114101793301E-2</v>
      </c>
      <c r="AA2200" s="17">
        <f t="shared" si="314"/>
        <v>8.2037413312237836E-2</v>
      </c>
      <c r="AB2200" s="17">
        <f t="shared" si="315"/>
        <v>8.7060388985211054E-2</v>
      </c>
      <c r="AD2200" s="17">
        <v>184</v>
      </c>
      <c r="AE2200" s="17">
        <v>3</v>
      </c>
      <c r="AF2200" s="17">
        <f>SUMPRODUCT(Y2200:AB2200,'Coded Choice Data'!C2200:F2200)</f>
        <v>0.73363208360075771</v>
      </c>
      <c r="AG2200" s="17">
        <f t="shared" si="316"/>
        <v>-0.30974762453497645</v>
      </c>
    </row>
    <row r="2201" spans="9:33" x14ac:dyDescent="0.3">
      <c r="I2201" s="16">
        <v>184</v>
      </c>
      <c r="J2201" s="16">
        <v>4</v>
      </c>
      <c r="K2201" s="17">
        <f>SUMPRODUCT($A$2:$G$2,'Des Matrix All Tasks All Resp'!C2202:I2202)</f>
        <v>-0.8515711716844464</v>
      </c>
      <c r="L2201" s="17">
        <f>SUMPRODUCT($A$2:$G$2,'Des Matrix All Tasks All Resp'!J2202:P2202)</f>
        <v>-1.0671293456207582</v>
      </c>
      <c r="M2201" s="17">
        <f>SUMPRODUCT($A$2:$G$2,'Des Matrix All Tasks All Resp'!Q2202:W2202)</f>
        <v>-1.1975725696168413</v>
      </c>
      <c r="N2201" s="17">
        <f>SUMPRODUCT($A$2:$G$2,'Des Matrix All Tasks All Resp'!X2202:AD2202)</f>
        <v>-0.79214457067197641</v>
      </c>
      <c r="P2201" s="17">
        <v>184</v>
      </c>
      <c r="Q2201" s="17">
        <v>4</v>
      </c>
      <c r="R2201" s="17">
        <f t="shared" si="308"/>
        <v>0.42674391698803016</v>
      </c>
      <c r="S2201" s="17">
        <f t="shared" si="309"/>
        <v>0.3439945909823911</v>
      </c>
      <c r="T2201" s="17">
        <f t="shared" si="310"/>
        <v>0.30192622799302171</v>
      </c>
      <c r="U2201" s="17">
        <f t="shared" si="311"/>
        <v>0.45287253595681493</v>
      </c>
      <c r="W2201" s="17">
        <v>184</v>
      </c>
      <c r="X2201" s="17">
        <v>4</v>
      </c>
      <c r="Y2201" s="17">
        <f t="shared" si="312"/>
        <v>0.27973352394784146</v>
      </c>
      <c r="Z2201" s="17">
        <f t="shared" si="313"/>
        <v>0.22549078106062309</v>
      </c>
      <c r="AA2201" s="17">
        <f t="shared" si="314"/>
        <v>0.19791468458386108</v>
      </c>
      <c r="AB2201" s="17">
        <f t="shared" si="315"/>
        <v>0.29686101040767443</v>
      </c>
      <c r="AD2201" s="17">
        <v>184</v>
      </c>
      <c r="AE2201" s="17">
        <v>4</v>
      </c>
      <c r="AF2201" s="17">
        <f>SUMPRODUCT(Y2201:AB2201,'Coded Choice Data'!C2201:F2201)</f>
        <v>0.29686101040767443</v>
      </c>
      <c r="AG2201" s="17">
        <f t="shared" si="316"/>
        <v>-1.2144912281408544</v>
      </c>
    </row>
    <row r="2202" spans="9:33" x14ac:dyDescent="0.3">
      <c r="I2202" s="16">
        <v>184</v>
      </c>
      <c r="J2202" s="16">
        <v>5</v>
      </c>
      <c r="K2202" s="17">
        <f>SUMPRODUCT($A$2:$G$2,'Des Matrix All Tasks All Resp'!C2203:I2203)</f>
        <v>1.3392610796480227</v>
      </c>
      <c r="L2202" s="17">
        <f>SUMPRODUCT($A$2:$G$2,'Des Matrix All Tasks All Resp'!J2203:P2203)</f>
        <v>0.65706357561691719</v>
      </c>
      <c r="M2202" s="17">
        <f>SUMPRODUCT($A$2:$G$2,'Des Matrix All Tasks All Resp'!Q2203:W2203)</f>
        <v>0.66584189037001906</v>
      </c>
      <c r="N2202" s="17">
        <f>SUMPRODUCT($A$2:$G$2,'Des Matrix All Tasks All Resp'!X2203:AD2203)</f>
        <v>-0.79214457067197641</v>
      </c>
      <c r="P2202" s="17">
        <v>184</v>
      </c>
      <c r="Q2202" s="17">
        <v>5</v>
      </c>
      <c r="R2202" s="17">
        <f t="shared" si="308"/>
        <v>3.8162225787435333</v>
      </c>
      <c r="S2202" s="17">
        <f t="shared" si="309"/>
        <v>1.9291192963151294</v>
      </c>
      <c r="T2202" s="17">
        <f t="shared" si="310"/>
        <v>1.9461282584821706</v>
      </c>
      <c r="U2202" s="17">
        <f t="shared" si="311"/>
        <v>0.45287253595681493</v>
      </c>
      <c r="W2202" s="17">
        <v>184</v>
      </c>
      <c r="X2202" s="17">
        <v>5</v>
      </c>
      <c r="Y2202" s="17">
        <f t="shared" si="312"/>
        <v>0.46857342987741968</v>
      </c>
      <c r="Z2202" s="17">
        <f t="shared" si="313"/>
        <v>0.23686617503707263</v>
      </c>
      <c r="AA2202" s="17">
        <f t="shared" si="314"/>
        <v>0.23895461395194584</v>
      </c>
      <c r="AB2202" s="17">
        <f t="shared" si="315"/>
        <v>5.5605781133561828E-2</v>
      </c>
      <c r="AD2202" s="17">
        <v>184</v>
      </c>
      <c r="AE2202" s="17">
        <v>5</v>
      </c>
      <c r="AF2202" s="17">
        <f>SUMPRODUCT(Y2202:AB2202,'Coded Choice Data'!C2202:F2202)</f>
        <v>5.5605781133561828E-2</v>
      </c>
      <c r="AG2202" s="17">
        <f t="shared" si="316"/>
        <v>-2.8894681059085219</v>
      </c>
    </row>
    <row r="2203" spans="9:33" x14ac:dyDescent="0.3">
      <c r="I2203" s="16">
        <v>184</v>
      </c>
      <c r="J2203" s="16">
        <v>6</v>
      </c>
      <c r="K2203" s="17">
        <f>SUMPRODUCT($A$2:$G$2,'Des Matrix All Tasks All Resp'!C2204:I2204)</f>
        <v>-0.68125478487649804</v>
      </c>
      <c r="L2203" s="17">
        <f>SUMPRODUCT($A$2:$G$2,'Des Matrix All Tasks All Resp'!J2204:P2204)</f>
        <v>-0.29981689164942416</v>
      </c>
      <c r="M2203" s="17">
        <f>SUMPRODUCT($A$2:$G$2,'Des Matrix All Tasks All Resp'!Q2204:W2204)</f>
        <v>-0.69446976714678621</v>
      </c>
      <c r="N2203" s="17">
        <f>SUMPRODUCT($A$2:$G$2,'Des Matrix All Tasks All Resp'!X2204:AD2204)</f>
        <v>-0.79214457067197641</v>
      </c>
      <c r="P2203" s="17">
        <v>184</v>
      </c>
      <c r="Q2203" s="17">
        <v>6</v>
      </c>
      <c r="R2203" s="17">
        <f t="shared" si="308"/>
        <v>0.50598169568907869</v>
      </c>
      <c r="S2203" s="17">
        <f t="shared" si="309"/>
        <v>0.74095388310426558</v>
      </c>
      <c r="T2203" s="17">
        <f t="shared" si="310"/>
        <v>0.49933914382267025</v>
      </c>
      <c r="U2203" s="17">
        <f t="shared" si="311"/>
        <v>0.45287253595681493</v>
      </c>
      <c r="W2203" s="17">
        <v>184</v>
      </c>
      <c r="X2203" s="17">
        <v>6</v>
      </c>
      <c r="Y2203" s="17">
        <f t="shared" si="312"/>
        <v>0.23008086144146769</v>
      </c>
      <c r="Z2203" s="17">
        <f t="shared" si="313"/>
        <v>0.33692781609591671</v>
      </c>
      <c r="AA2203" s="17">
        <f t="shared" si="314"/>
        <v>0.22706034890393112</v>
      </c>
      <c r="AB2203" s="17">
        <f t="shared" si="315"/>
        <v>0.20593097355868456</v>
      </c>
      <c r="AD2203" s="17">
        <v>184</v>
      </c>
      <c r="AE2203" s="17">
        <v>6</v>
      </c>
      <c r="AF2203" s="17">
        <f>SUMPRODUCT(Y2203:AB2203,'Coded Choice Data'!C2203:F2203)</f>
        <v>0.20593097355868456</v>
      </c>
      <c r="AG2203" s="17">
        <f t="shared" si="316"/>
        <v>-1.5802142461565509</v>
      </c>
    </row>
    <row r="2204" spans="9:33" x14ac:dyDescent="0.3">
      <c r="I2204" s="16">
        <v>184</v>
      </c>
      <c r="J2204" s="16">
        <v>7</v>
      </c>
      <c r="K2204" s="17">
        <f>SUMPRODUCT($A$2:$G$2,'Des Matrix All Tasks All Resp'!C2205:I2205)</f>
        <v>0.66584189037001906</v>
      </c>
      <c r="L2204" s="17">
        <f>SUMPRODUCT($A$2:$G$2,'Des Matrix All Tasks All Resp'!J2205:P2205)</f>
        <v>-0.8515711716844464</v>
      </c>
      <c r="M2204" s="17">
        <f>SUMPRODUCT($A$2:$G$2,'Des Matrix All Tasks All Resp'!Q2205:W2205)</f>
        <v>-0.29981689164942416</v>
      </c>
      <c r="N2204" s="17">
        <f>SUMPRODUCT($A$2:$G$2,'Des Matrix All Tasks All Resp'!X2205:AD2205)</f>
        <v>-0.79214457067197641</v>
      </c>
      <c r="P2204" s="17">
        <v>184</v>
      </c>
      <c r="Q2204" s="17">
        <v>7</v>
      </c>
      <c r="R2204" s="17">
        <f t="shared" si="308"/>
        <v>1.9461282584821706</v>
      </c>
      <c r="S2204" s="17">
        <f t="shared" si="309"/>
        <v>0.42674391698803016</v>
      </c>
      <c r="T2204" s="17">
        <f t="shared" si="310"/>
        <v>0.74095388310426558</v>
      </c>
      <c r="U2204" s="17">
        <f t="shared" si="311"/>
        <v>0.45287253595681493</v>
      </c>
      <c r="W2204" s="17">
        <v>184</v>
      </c>
      <c r="X2204" s="17">
        <v>7</v>
      </c>
      <c r="Y2204" s="17">
        <f t="shared" si="312"/>
        <v>0.54563855254439342</v>
      </c>
      <c r="Z2204" s="17">
        <f t="shared" si="313"/>
        <v>0.1196467561465229</v>
      </c>
      <c r="AA2204" s="17">
        <f t="shared" si="314"/>
        <v>0.20774221972115875</v>
      </c>
      <c r="AB2204" s="17">
        <f t="shared" si="315"/>
        <v>0.12697247158792493</v>
      </c>
      <c r="AD2204" s="17">
        <v>184</v>
      </c>
      <c r="AE2204" s="17">
        <v>7</v>
      </c>
      <c r="AF2204" s="17">
        <f>SUMPRODUCT(Y2204:AB2204,'Coded Choice Data'!C2204:F2204)</f>
        <v>0.1196467561465229</v>
      </c>
      <c r="AG2204" s="17">
        <f t="shared" si="316"/>
        <v>-2.1232115761818728</v>
      </c>
    </row>
    <row r="2205" spans="9:33" x14ac:dyDescent="0.3">
      <c r="I2205" s="16">
        <v>184</v>
      </c>
      <c r="J2205" s="16">
        <v>8</v>
      </c>
      <c r="K2205" s="17">
        <f>SUMPRODUCT($A$2:$G$2,'Des Matrix All Tasks All Resp'!C2206:I2206)</f>
        <v>-1.1975725696168413</v>
      </c>
      <c r="L2205" s="17">
        <f>SUMPRODUCT($A$2:$G$2,'Des Matrix All Tasks All Resp'!J2206:P2206)</f>
        <v>-0.68125478487649804</v>
      </c>
      <c r="M2205" s="17">
        <f>SUMPRODUCT($A$2:$G$2,'Des Matrix All Tasks All Resp'!Q2206:W2206)</f>
        <v>0.65706357561691719</v>
      </c>
      <c r="N2205" s="17">
        <f>SUMPRODUCT($A$2:$G$2,'Des Matrix All Tasks All Resp'!X2206:AD2206)</f>
        <v>-0.79214457067197641</v>
      </c>
      <c r="P2205" s="17">
        <v>184</v>
      </c>
      <c r="Q2205" s="17">
        <v>8</v>
      </c>
      <c r="R2205" s="17">
        <f t="shared" si="308"/>
        <v>0.30192622799302171</v>
      </c>
      <c r="S2205" s="17">
        <f t="shared" si="309"/>
        <v>0.50598169568907869</v>
      </c>
      <c r="T2205" s="17">
        <f t="shared" si="310"/>
        <v>1.9291192963151294</v>
      </c>
      <c r="U2205" s="17">
        <f t="shared" si="311"/>
        <v>0.45287253595681493</v>
      </c>
      <c r="W2205" s="17">
        <v>184</v>
      </c>
      <c r="X2205" s="17">
        <v>8</v>
      </c>
      <c r="Y2205" s="17">
        <f t="shared" si="312"/>
        <v>9.4650694721508805E-2</v>
      </c>
      <c r="Z2205" s="17">
        <f t="shared" si="313"/>
        <v>0.15861993617343256</v>
      </c>
      <c r="AA2205" s="17">
        <f t="shared" si="314"/>
        <v>0.60475859553716993</v>
      </c>
      <c r="AB2205" s="17">
        <f t="shared" si="315"/>
        <v>0.14197077356788865</v>
      </c>
      <c r="AD2205" s="17">
        <v>184</v>
      </c>
      <c r="AE2205" s="17">
        <v>8</v>
      </c>
      <c r="AF2205" s="17">
        <f>SUMPRODUCT(Y2205:AB2205,'Coded Choice Data'!C2205:F2205)</f>
        <v>0.60475859553716993</v>
      </c>
      <c r="AG2205" s="17">
        <f t="shared" si="316"/>
        <v>-0.5029259162202605</v>
      </c>
    </row>
    <row r="2206" spans="9:33" x14ac:dyDescent="0.3">
      <c r="I2206" s="16">
        <v>184</v>
      </c>
      <c r="J2206" s="16">
        <v>9</v>
      </c>
      <c r="K2206" s="17">
        <f>SUMPRODUCT($A$2:$G$2,'Des Matrix All Tasks All Resp'!C2207:I2207)</f>
        <v>-1.0671293456207582</v>
      </c>
      <c r="L2206" s="17">
        <f>SUMPRODUCT($A$2:$G$2,'Des Matrix All Tasks All Resp'!J2207:P2207)</f>
        <v>-0.69446976714678621</v>
      </c>
      <c r="M2206" s="17">
        <f>SUMPRODUCT($A$2:$G$2,'Des Matrix All Tasks All Resp'!Q2207:W2207)</f>
        <v>1.3392610796480227</v>
      </c>
      <c r="N2206" s="17">
        <f>SUMPRODUCT($A$2:$G$2,'Des Matrix All Tasks All Resp'!X2207:AD2207)</f>
        <v>-0.79214457067197641</v>
      </c>
      <c r="P2206" s="17">
        <v>184</v>
      </c>
      <c r="Q2206" s="17">
        <v>9</v>
      </c>
      <c r="R2206" s="17">
        <f t="shared" si="308"/>
        <v>0.3439945909823911</v>
      </c>
      <c r="S2206" s="17">
        <f t="shared" si="309"/>
        <v>0.49933914382267025</v>
      </c>
      <c r="T2206" s="17">
        <f t="shared" si="310"/>
        <v>3.8162225787435333</v>
      </c>
      <c r="U2206" s="17">
        <f t="shared" si="311"/>
        <v>0.45287253595681493</v>
      </c>
      <c r="W2206" s="17">
        <v>184</v>
      </c>
      <c r="X2206" s="17">
        <v>9</v>
      </c>
      <c r="Y2206" s="17">
        <f t="shared" si="312"/>
        <v>6.7285941987372616E-2</v>
      </c>
      <c r="Z2206" s="17">
        <f t="shared" si="313"/>
        <v>9.7671607473026778E-2</v>
      </c>
      <c r="AA2206" s="17">
        <f t="shared" si="314"/>
        <v>0.7464597926116322</v>
      </c>
      <c r="AB2206" s="17">
        <f t="shared" si="315"/>
        <v>8.8582657927968433E-2</v>
      </c>
      <c r="AD2206" s="17">
        <v>184</v>
      </c>
      <c r="AE2206" s="17">
        <v>9</v>
      </c>
      <c r="AF2206" s="17">
        <f>SUMPRODUCT(Y2206:AB2206,'Coded Choice Data'!C2206:F2206)</f>
        <v>6.7285941987372616E-2</v>
      </c>
      <c r="AG2206" s="17">
        <f t="shared" si="316"/>
        <v>-2.6988039499256793</v>
      </c>
    </row>
    <row r="2207" spans="9:33" x14ac:dyDescent="0.3">
      <c r="I2207" s="16">
        <v>184</v>
      </c>
      <c r="J2207" s="16">
        <v>10</v>
      </c>
      <c r="K2207" s="17">
        <f>SUMPRODUCT($A$2:$G$2,'Des Matrix All Tasks All Resp'!C2208:I2208)</f>
        <v>-0.29981689164942416</v>
      </c>
      <c r="L2207" s="17">
        <f>SUMPRODUCT($A$2:$G$2,'Des Matrix All Tasks All Resp'!J2208:P2208)</f>
        <v>1.3392610796480227</v>
      </c>
      <c r="M2207" s="17">
        <f>SUMPRODUCT($A$2:$G$2,'Des Matrix All Tasks All Resp'!Q2208:W2208)</f>
        <v>-1.1975725696168413</v>
      </c>
      <c r="N2207" s="17">
        <f>SUMPRODUCT($A$2:$G$2,'Des Matrix All Tasks All Resp'!X2208:AD2208)</f>
        <v>-0.79214457067197641</v>
      </c>
      <c r="P2207" s="17">
        <v>184</v>
      </c>
      <c r="Q2207" s="17">
        <v>10</v>
      </c>
      <c r="R2207" s="17">
        <f t="shared" si="308"/>
        <v>0.74095388310426558</v>
      </c>
      <c r="S2207" s="17">
        <f t="shared" si="309"/>
        <v>3.8162225787435333</v>
      </c>
      <c r="T2207" s="17">
        <f t="shared" si="310"/>
        <v>0.30192622799302171</v>
      </c>
      <c r="U2207" s="17">
        <f t="shared" si="311"/>
        <v>0.45287253595681493</v>
      </c>
      <c r="W2207" s="17">
        <v>184</v>
      </c>
      <c r="X2207" s="17">
        <v>10</v>
      </c>
      <c r="Y2207" s="17">
        <f t="shared" si="312"/>
        <v>0.13948745082729661</v>
      </c>
      <c r="Z2207" s="17">
        <f t="shared" si="313"/>
        <v>0.71841874566922448</v>
      </c>
      <c r="AA2207" s="17">
        <f t="shared" si="314"/>
        <v>5.6838786921805544E-2</v>
      </c>
      <c r="AB2207" s="17">
        <f t="shared" si="315"/>
        <v>8.525501658167324E-2</v>
      </c>
      <c r="AD2207" s="17">
        <v>184</v>
      </c>
      <c r="AE2207" s="17">
        <v>10</v>
      </c>
      <c r="AF2207" s="17">
        <f>SUMPRODUCT(Y2207:AB2207,'Coded Choice Data'!C2207:F2207)</f>
        <v>0.71841874566922448</v>
      </c>
      <c r="AG2207" s="17">
        <f t="shared" si="316"/>
        <v>-0.33070266869701831</v>
      </c>
    </row>
    <row r="2208" spans="9:33" x14ac:dyDescent="0.3">
      <c r="I2208" s="16">
        <v>184</v>
      </c>
      <c r="J2208" s="16">
        <v>11</v>
      </c>
      <c r="K2208" s="17">
        <f>SUMPRODUCT($A$2:$G$2,'Des Matrix All Tasks All Resp'!C2209:I2209)</f>
        <v>-1.0671293456207582</v>
      </c>
      <c r="L2208" s="17">
        <f>SUMPRODUCT($A$2:$G$2,'Des Matrix All Tasks All Resp'!J2209:P2209)</f>
        <v>0.66584189037001906</v>
      </c>
      <c r="M2208" s="17">
        <f>SUMPRODUCT($A$2:$G$2,'Des Matrix All Tasks All Resp'!Q2209:W2209)</f>
        <v>-0.68125478487649804</v>
      </c>
      <c r="N2208" s="17">
        <f>SUMPRODUCT($A$2:$G$2,'Des Matrix All Tasks All Resp'!X2209:AD2209)</f>
        <v>-0.79214457067197641</v>
      </c>
      <c r="P2208" s="17">
        <v>184</v>
      </c>
      <c r="Q2208" s="17">
        <v>11</v>
      </c>
      <c r="R2208" s="17">
        <f t="shared" si="308"/>
        <v>0.3439945909823911</v>
      </c>
      <c r="S2208" s="17">
        <f t="shared" si="309"/>
        <v>1.9461282584821706</v>
      </c>
      <c r="T2208" s="17">
        <f t="shared" si="310"/>
        <v>0.50598169568907869</v>
      </c>
      <c r="U2208" s="17">
        <f t="shared" si="311"/>
        <v>0.45287253595681493</v>
      </c>
      <c r="W2208" s="17">
        <v>184</v>
      </c>
      <c r="X2208" s="17">
        <v>11</v>
      </c>
      <c r="Y2208" s="17">
        <f t="shared" si="312"/>
        <v>0.10587781396870258</v>
      </c>
      <c r="Z2208" s="17">
        <f t="shared" si="313"/>
        <v>0.59899722586439763</v>
      </c>
      <c r="AA2208" s="17">
        <f t="shared" si="314"/>
        <v>0.15573569251407005</v>
      </c>
      <c r="AB2208" s="17">
        <f t="shared" si="315"/>
        <v>0.1393892676528298</v>
      </c>
      <c r="AD2208" s="17">
        <v>184</v>
      </c>
      <c r="AE2208" s="17">
        <v>11</v>
      </c>
      <c r="AF2208" s="17">
        <f>SUMPRODUCT(Y2208:AB2208,'Coded Choice Data'!C2208:F2208)</f>
        <v>0.59899722586439763</v>
      </c>
      <c r="AG2208" s="17">
        <f t="shared" si="316"/>
        <v>-0.51249831215554631</v>
      </c>
    </row>
    <row r="2209" spans="9:33" x14ac:dyDescent="0.3">
      <c r="I2209" s="16">
        <v>184</v>
      </c>
      <c r="J2209" s="16">
        <v>12</v>
      </c>
      <c r="K2209" s="17">
        <f>SUMPRODUCT($A$2:$G$2,'Des Matrix All Tasks All Resp'!C2210:I2210)</f>
        <v>0.65706357561691719</v>
      </c>
      <c r="L2209" s="17">
        <f>SUMPRODUCT($A$2:$G$2,'Des Matrix All Tasks All Resp'!J2210:P2210)</f>
        <v>-0.8515711716844464</v>
      </c>
      <c r="M2209" s="17">
        <f>SUMPRODUCT($A$2:$G$2,'Des Matrix All Tasks All Resp'!Q2210:W2210)</f>
        <v>-0.69446976714678621</v>
      </c>
      <c r="N2209" s="17">
        <f>SUMPRODUCT($A$2:$G$2,'Des Matrix All Tasks All Resp'!X2210:AD2210)</f>
        <v>-0.79214457067197641</v>
      </c>
      <c r="P2209" s="17">
        <v>184</v>
      </c>
      <c r="Q2209" s="17">
        <v>12</v>
      </c>
      <c r="R2209" s="17">
        <f t="shared" si="308"/>
        <v>1.9291192963151294</v>
      </c>
      <c r="S2209" s="17">
        <f t="shared" si="309"/>
        <v>0.42674391698803016</v>
      </c>
      <c r="T2209" s="17">
        <f t="shared" si="310"/>
        <v>0.49933914382267025</v>
      </c>
      <c r="U2209" s="17">
        <f t="shared" si="311"/>
        <v>0.45287253595681493</v>
      </c>
      <c r="W2209" s="17">
        <v>184</v>
      </c>
      <c r="X2209" s="17">
        <v>12</v>
      </c>
      <c r="Y2209" s="17">
        <f t="shared" si="312"/>
        <v>0.58315466205103683</v>
      </c>
      <c r="Z2209" s="17">
        <f t="shared" si="313"/>
        <v>0.1290006819012392</v>
      </c>
      <c r="AA2209" s="17">
        <f t="shared" si="314"/>
        <v>0.15094553780109821</v>
      </c>
      <c r="AB2209" s="17">
        <f t="shared" si="315"/>
        <v>0.13689911824662579</v>
      </c>
      <c r="AD2209" s="17">
        <v>184</v>
      </c>
      <c r="AE2209" s="17">
        <v>12</v>
      </c>
      <c r="AF2209" s="17">
        <f>SUMPRODUCT(Y2209:AB2209,'Coded Choice Data'!C2209:F2209)</f>
        <v>0.1290006819012392</v>
      </c>
      <c r="AG2209" s="17">
        <f t="shared" si="316"/>
        <v>-2.0479375885783182</v>
      </c>
    </row>
    <row r="2210" spans="9:33" x14ac:dyDescent="0.3">
      <c r="I2210" s="16">
        <v>185</v>
      </c>
      <c r="J2210" s="16">
        <v>1</v>
      </c>
      <c r="K2210" s="17">
        <f>SUMPRODUCT($A$2:$G$2,'Des Matrix All Tasks All Resp'!C2211:I2211)</f>
        <v>-0.69446976714678621</v>
      </c>
      <c r="L2210" s="17">
        <f>SUMPRODUCT($A$2:$G$2,'Des Matrix All Tasks All Resp'!J2211:P2211)</f>
        <v>-1.1975725696168413</v>
      </c>
      <c r="M2210" s="17">
        <f>SUMPRODUCT($A$2:$G$2,'Des Matrix All Tasks All Resp'!Q2211:W2211)</f>
        <v>0.66584189037001906</v>
      </c>
      <c r="N2210" s="17">
        <f>SUMPRODUCT($A$2:$G$2,'Des Matrix All Tasks All Resp'!X2211:AD2211)</f>
        <v>-0.79214457067197641</v>
      </c>
      <c r="P2210" s="17">
        <v>185</v>
      </c>
      <c r="Q2210" s="17">
        <v>1</v>
      </c>
      <c r="R2210" s="17">
        <f t="shared" si="308"/>
        <v>0.49933914382267025</v>
      </c>
      <c r="S2210" s="17">
        <f t="shared" si="309"/>
        <v>0.30192622799302171</v>
      </c>
      <c r="T2210" s="17">
        <f t="shared" si="310"/>
        <v>1.9461282584821706</v>
      </c>
      <c r="U2210" s="17">
        <f t="shared" si="311"/>
        <v>0.45287253595681493</v>
      </c>
      <c r="W2210" s="17">
        <v>185</v>
      </c>
      <c r="X2210" s="17">
        <v>1</v>
      </c>
      <c r="Y2210" s="17">
        <f t="shared" si="312"/>
        <v>0.15603050430241394</v>
      </c>
      <c r="Z2210" s="17">
        <f t="shared" si="313"/>
        <v>9.4344098992981823E-2</v>
      </c>
      <c r="AA2210" s="17">
        <f t="shared" si="314"/>
        <v>0.60811449966355624</v>
      </c>
      <c r="AB2210" s="17">
        <f t="shared" si="315"/>
        <v>0.14151089704104794</v>
      </c>
      <c r="AD2210" s="17">
        <v>185</v>
      </c>
      <c r="AE2210" s="17">
        <v>1</v>
      </c>
      <c r="AF2210" s="17">
        <f>SUMPRODUCT(Y2210:AB2210,'Coded Choice Data'!C2210:F2210)</f>
        <v>0.60811449966355624</v>
      </c>
      <c r="AG2210" s="17">
        <f t="shared" si="316"/>
        <v>-0.49739209293123748</v>
      </c>
    </row>
    <row r="2211" spans="9:33" x14ac:dyDescent="0.3">
      <c r="I2211" s="16">
        <v>185</v>
      </c>
      <c r="J2211" s="16">
        <v>2</v>
      </c>
      <c r="K2211" s="17">
        <f>SUMPRODUCT($A$2:$G$2,'Des Matrix All Tasks All Resp'!C2212:I2212)</f>
        <v>-0.29981689164942416</v>
      </c>
      <c r="L2211" s="17">
        <f>SUMPRODUCT($A$2:$G$2,'Des Matrix All Tasks All Resp'!J2212:P2212)</f>
        <v>0.65706357561691719</v>
      </c>
      <c r="M2211" s="17">
        <f>SUMPRODUCT($A$2:$G$2,'Des Matrix All Tasks All Resp'!Q2212:W2212)</f>
        <v>-1.0671293456207582</v>
      </c>
      <c r="N2211" s="17">
        <f>SUMPRODUCT($A$2:$G$2,'Des Matrix All Tasks All Resp'!X2212:AD2212)</f>
        <v>-0.79214457067197641</v>
      </c>
      <c r="P2211" s="17">
        <v>185</v>
      </c>
      <c r="Q2211" s="17">
        <v>2</v>
      </c>
      <c r="R2211" s="17">
        <f t="shared" si="308"/>
        <v>0.74095388310426558</v>
      </c>
      <c r="S2211" s="17">
        <f t="shared" si="309"/>
        <v>1.9291192963151294</v>
      </c>
      <c r="T2211" s="17">
        <f t="shared" si="310"/>
        <v>0.3439945909823911</v>
      </c>
      <c r="U2211" s="17">
        <f t="shared" si="311"/>
        <v>0.45287253595681493</v>
      </c>
      <c r="W2211" s="17">
        <v>185</v>
      </c>
      <c r="X2211" s="17">
        <v>2</v>
      </c>
      <c r="Y2211" s="17">
        <f t="shared" si="312"/>
        <v>0.21371982717594143</v>
      </c>
      <c r="Z2211" s="17">
        <f t="shared" si="313"/>
        <v>0.55643279833142645</v>
      </c>
      <c r="AA2211" s="17">
        <f t="shared" si="314"/>
        <v>9.922137694481846E-2</v>
      </c>
      <c r="AB2211" s="17">
        <f t="shared" si="315"/>
        <v>0.13062599754781365</v>
      </c>
      <c r="AD2211" s="17">
        <v>185</v>
      </c>
      <c r="AE2211" s="17">
        <v>2</v>
      </c>
      <c r="AF2211" s="17">
        <f>SUMPRODUCT(Y2211:AB2211,'Coded Choice Data'!C2211:F2211)</f>
        <v>0.55643279833142645</v>
      </c>
      <c r="AG2211" s="17">
        <f t="shared" si="316"/>
        <v>-0.58620887327365379</v>
      </c>
    </row>
    <row r="2212" spans="9:33" x14ac:dyDescent="0.3">
      <c r="I2212" s="16">
        <v>185</v>
      </c>
      <c r="J2212" s="16">
        <v>3</v>
      </c>
      <c r="K2212" s="17">
        <f>SUMPRODUCT($A$2:$G$2,'Des Matrix All Tasks All Resp'!C2213:I2213)</f>
        <v>1.3392610796480227</v>
      </c>
      <c r="L2212" s="17">
        <f>SUMPRODUCT($A$2:$G$2,'Des Matrix All Tasks All Resp'!J2213:P2213)</f>
        <v>-0.68125478487649804</v>
      </c>
      <c r="M2212" s="17">
        <f>SUMPRODUCT($A$2:$G$2,'Des Matrix All Tasks All Resp'!Q2213:W2213)</f>
        <v>-0.8515711716844464</v>
      </c>
      <c r="N2212" s="17">
        <f>SUMPRODUCT($A$2:$G$2,'Des Matrix All Tasks All Resp'!X2213:AD2213)</f>
        <v>-0.79214457067197641</v>
      </c>
      <c r="P2212" s="17">
        <v>185</v>
      </c>
      <c r="Q2212" s="17">
        <v>3</v>
      </c>
      <c r="R2212" s="17">
        <f t="shared" si="308"/>
        <v>3.8162225787435333</v>
      </c>
      <c r="S2212" s="17">
        <f t="shared" si="309"/>
        <v>0.50598169568907869</v>
      </c>
      <c r="T2212" s="17">
        <f t="shared" si="310"/>
        <v>0.42674391698803016</v>
      </c>
      <c r="U2212" s="17">
        <f t="shared" si="311"/>
        <v>0.45287253595681493</v>
      </c>
      <c r="W2212" s="17">
        <v>185</v>
      </c>
      <c r="X2212" s="17">
        <v>3</v>
      </c>
      <c r="Y2212" s="17">
        <f t="shared" si="312"/>
        <v>0.73363208360075771</v>
      </c>
      <c r="Z2212" s="17">
        <f t="shared" si="313"/>
        <v>9.7270114101793301E-2</v>
      </c>
      <c r="AA2212" s="17">
        <f t="shared" si="314"/>
        <v>8.2037413312237836E-2</v>
      </c>
      <c r="AB2212" s="17">
        <f t="shared" si="315"/>
        <v>8.7060388985211054E-2</v>
      </c>
      <c r="AD2212" s="17">
        <v>185</v>
      </c>
      <c r="AE2212" s="17">
        <v>3</v>
      </c>
      <c r="AF2212" s="17">
        <f>SUMPRODUCT(Y2212:AB2212,'Coded Choice Data'!C2212:F2212)</f>
        <v>0.73363208360075771</v>
      </c>
      <c r="AG2212" s="17">
        <f t="shared" si="316"/>
        <v>-0.30974762453497645</v>
      </c>
    </row>
    <row r="2213" spans="9:33" x14ac:dyDescent="0.3">
      <c r="I2213" s="16">
        <v>185</v>
      </c>
      <c r="J2213" s="16">
        <v>4</v>
      </c>
      <c r="K2213" s="17">
        <f>SUMPRODUCT($A$2:$G$2,'Des Matrix All Tasks All Resp'!C2214:I2214)</f>
        <v>-0.8515711716844464</v>
      </c>
      <c r="L2213" s="17">
        <f>SUMPRODUCT($A$2:$G$2,'Des Matrix All Tasks All Resp'!J2214:P2214)</f>
        <v>-1.0671293456207582</v>
      </c>
      <c r="M2213" s="17">
        <f>SUMPRODUCT($A$2:$G$2,'Des Matrix All Tasks All Resp'!Q2214:W2214)</f>
        <v>-1.1975725696168413</v>
      </c>
      <c r="N2213" s="17">
        <f>SUMPRODUCT($A$2:$G$2,'Des Matrix All Tasks All Resp'!X2214:AD2214)</f>
        <v>-0.79214457067197641</v>
      </c>
      <c r="P2213" s="17">
        <v>185</v>
      </c>
      <c r="Q2213" s="17">
        <v>4</v>
      </c>
      <c r="R2213" s="17">
        <f t="shared" si="308"/>
        <v>0.42674391698803016</v>
      </c>
      <c r="S2213" s="17">
        <f t="shared" si="309"/>
        <v>0.3439945909823911</v>
      </c>
      <c r="T2213" s="17">
        <f t="shared" si="310"/>
        <v>0.30192622799302171</v>
      </c>
      <c r="U2213" s="17">
        <f t="shared" si="311"/>
        <v>0.45287253595681493</v>
      </c>
      <c r="W2213" s="17">
        <v>185</v>
      </c>
      <c r="X2213" s="17">
        <v>4</v>
      </c>
      <c r="Y2213" s="17">
        <f t="shared" si="312"/>
        <v>0.27973352394784146</v>
      </c>
      <c r="Z2213" s="17">
        <f t="shared" si="313"/>
        <v>0.22549078106062309</v>
      </c>
      <c r="AA2213" s="17">
        <f t="shared" si="314"/>
        <v>0.19791468458386108</v>
      </c>
      <c r="AB2213" s="17">
        <f t="shared" si="315"/>
        <v>0.29686101040767443</v>
      </c>
      <c r="AD2213" s="17">
        <v>185</v>
      </c>
      <c r="AE2213" s="17">
        <v>4</v>
      </c>
      <c r="AF2213" s="17">
        <f>SUMPRODUCT(Y2213:AB2213,'Coded Choice Data'!C2213:F2213)</f>
        <v>0.29686101040767443</v>
      </c>
      <c r="AG2213" s="17">
        <f t="shared" si="316"/>
        <v>-1.2144912281408544</v>
      </c>
    </row>
    <row r="2214" spans="9:33" x14ac:dyDescent="0.3">
      <c r="I2214" s="16">
        <v>185</v>
      </c>
      <c r="J2214" s="16">
        <v>5</v>
      </c>
      <c r="K2214" s="17">
        <f>SUMPRODUCT($A$2:$G$2,'Des Matrix All Tasks All Resp'!C2215:I2215)</f>
        <v>1.3392610796480227</v>
      </c>
      <c r="L2214" s="17">
        <f>SUMPRODUCT($A$2:$G$2,'Des Matrix All Tasks All Resp'!J2215:P2215)</f>
        <v>0.65706357561691719</v>
      </c>
      <c r="M2214" s="17">
        <f>SUMPRODUCT($A$2:$G$2,'Des Matrix All Tasks All Resp'!Q2215:W2215)</f>
        <v>0.66584189037001906</v>
      </c>
      <c r="N2214" s="17">
        <f>SUMPRODUCT($A$2:$G$2,'Des Matrix All Tasks All Resp'!X2215:AD2215)</f>
        <v>-0.79214457067197641</v>
      </c>
      <c r="P2214" s="17">
        <v>185</v>
      </c>
      <c r="Q2214" s="17">
        <v>5</v>
      </c>
      <c r="R2214" s="17">
        <f t="shared" si="308"/>
        <v>3.8162225787435333</v>
      </c>
      <c r="S2214" s="17">
        <f t="shared" si="309"/>
        <v>1.9291192963151294</v>
      </c>
      <c r="T2214" s="17">
        <f t="shared" si="310"/>
        <v>1.9461282584821706</v>
      </c>
      <c r="U2214" s="17">
        <f t="shared" si="311"/>
        <v>0.45287253595681493</v>
      </c>
      <c r="W2214" s="17">
        <v>185</v>
      </c>
      <c r="X2214" s="17">
        <v>5</v>
      </c>
      <c r="Y2214" s="17">
        <f t="shared" si="312"/>
        <v>0.46857342987741968</v>
      </c>
      <c r="Z2214" s="17">
        <f t="shared" si="313"/>
        <v>0.23686617503707263</v>
      </c>
      <c r="AA2214" s="17">
        <f t="shared" si="314"/>
        <v>0.23895461395194584</v>
      </c>
      <c r="AB2214" s="17">
        <f t="shared" si="315"/>
        <v>5.5605781133561828E-2</v>
      </c>
      <c r="AD2214" s="17">
        <v>185</v>
      </c>
      <c r="AE2214" s="17">
        <v>5</v>
      </c>
      <c r="AF2214" s="17">
        <f>SUMPRODUCT(Y2214:AB2214,'Coded Choice Data'!C2214:F2214)</f>
        <v>0.23686617503707263</v>
      </c>
      <c r="AG2214" s="17">
        <f t="shared" si="316"/>
        <v>-1.4402599596196284</v>
      </c>
    </row>
    <row r="2215" spans="9:33" x14ac:dyDescent="0.3">
      <c r="I2215" s="16">
        <v>185</v>
      </c>
      <c r="J2215" s="16">
        <v>6</v>
      </c>
      <c r="K2215" s="17">
        <f>SUMPRODUCT($A$2:$G$2,'Des Matrix All Tasks All Resp'!C2216:I2216)</f>
        <v>-0.68125478487649804</v>
      </c>
      <c r="L2215" s="17">
        <f>SUMPRODUCT($A$2:$G$2,'Des Matrix All Tasks All Resp'!J2216:P2216)</f>
        <v>-0.29981689164942416</v>
      </c>
      <c r="M2215" s="17">
        <f>SUMPRODUCT($A$2:$G$2,'Des Matrix All Tasks All Resp'!Q2216:W2216)</f>
        <v>-0.69446976714678621</v>
      </c>
      <c r="N2215" s="17">
        <f>SUMPRODUCT($A$2:$G$2,'Des Matrix All Tasks All Resp'!X2216:AD2216)</f>
        <v>-0.79214457067197641</v>
      </c>
      <c r="P2215" s="17">
        <v>185</v>
      </c>
      <c r="Q2215" s="17">
        <v>6</v>
      </c>
      <c r="R2215" s="17">
        <f t="shared" si="308"/>
        <v>0.50598169568907869</v>
      </c>
      <c r="S2215" s="17">
        <f t="shared" si="309"/>
        <v>0.74095388310426558</v>
      </c>
      <c r="T2215" s="17">
        <f t="shared" si="310"/>
        <v>0.49933914382267025</v>
      </c>
      <c r="U2215" s="17">
        <f t="shared" si="311"/>
        <v>0.45287253595681493</v>
      </c>
      <c r="W2215" s="17">
        <v>185</v>
      </c>
      <c r="X2215" s="17">
        <v>6</v>
      </c>
      <c r="Y2215" s="17">
        <f t="shared" si="312"/>
        <v>0.23008086144146769</v>
      </c>
      <c r="Z2215" s="17">
        <f t="shared" si="313"/>
        <v>0.33692781609591671</v>
      </c>
      <c r="AA2215" s="17">
        <f t="shared" si="314"/>
        <v>0.22706034890393112</v>
      </c>
      <c r="AB2215" s="17">
        <f t="shared" si="315"/>
        <v>0.20593097355868456</v>
      </c>
      <c r="AD2215" s="17">
        <v>185</v>
      </c>
      <c r="AE2215" s="17">
        <v>6</v>
      </c>
      <c r="AF2215" s="17">
        <f>SUMPRODUCT(Y2215:AB2215,'Coded Choice Data'!C2215:F2215)</f>
        <v>0.22706034890393112</v>
      </c>
      <c r="AG2215" s="17">
        <f t="shared" si="316"/>
        <v>-1.4825394426313609</v>
      </c>
    </row>
    <row r="2216" spans="9:33" x14ac:dyDescent="0.3">
      <c r="I2216" s="16">
        <v>185</v>
      </c>
      <c r="J2216" s="16">
        <v>7</v>
      </c>
      <c r="K2216" s="17">
        <f>SUMPRODUCT($A$2:$G$2,'Des Matrix All Tasks All Resp'!C2217:I2217)</f>
        <v>0.66584189037001906</v>
      </c>
      <c r="L2216" s="17">
        <f>SUMPRODUCT($A$2:$G$2,'Des Matrix All Tasks All Resp'!J2217:P2217)</f>
        <v>-0.8515711716844464</v>
      </c>
      <c r="M2216" s="17">
        <f>SUMPRODUCT($A$2:$G$2,'Des Matrix All Tasks All Resp'!Q2217:W2217)</f>
        <v>-0.29981689164942416</v>
      </c>
      <c r="N2216" s="17">
        <f>SUMPRODUCT($A$2:$G$2,'Des Matrix All Tasks All Resp'!X2217:AD2217)</f>
        <v>-0.79214457067197641</v>
      </c>
      <c r="P2216" s="17">
        <v>185</v>
      </c>
      <c r="Q2216" s="17">
        <v>7</v>
      </c>
      <c r="R2216" s="17">
        <f t="shared" si="308"/>
        <v>1.9461282584821706</v>
      </c>
      <c r="S2216" s="17">
        <f t="shared" si="309"/>
        <v>0.42674391698803016</v>
      </c>
      <c r="T2216" s="17">
        <f t="shared" si="310"/>
        <v>0.74095388310426558</v>
      </c>
      <c r="U2216" s="17">
        <f t="shared" si="311"/>
        <v>0.45287253595681493</v>
      </c>
      <c r="W2216" s="17">
        <v>185</v>
      </c>
      <c r="X2216" s="17">
        <v>7</v>
      </c>
      <c r="Y2216" s="17">
        <f t="shared" si="312"/>
        <v>0.54563855254439342</v>
      </c>
      <c r="Z2216" s="17">
        <f t="shared" si="313"/>
        <v>0.1196467561465229</v>
      </c>
      <c r="AA2216" s="17">
        <f t="shared" si="314"/>
        <v>0.20774221972115875</v>
      </c>
      <c r="AB2216" s="17">
        <f t="shared" si="315"/>
        <v>0.12697247158792493</v>
      </c>
      <c r="AD2216" s="17">
        <v>185</v>
      </c>
      <c r="AE2216" s="17">
        <v>7</v>
      </c>
      <c r="AF2216" s="17">
        <f>SUMPRODUCT(Y2216:AB2216,'Coded Choice Data'!C2216:F2216)</f>
        <v>0.54563855254439342</v>
      </c>
      <c r="AG2216" s="17">
        <f t="shared" si="316"/>
        <v>-0.60579851412740759</v>
      </c>
    </row>
    <row r="2217" spans="9:33" x14ac:dyDescent="0.3">
      <c r="I2217" s="16">
        <v>185</v>
      </c>
      <c r="J2217" s="16">
        <v>8</v>
      </c>
      <c r="K2217" s="17">
        <f>SUMPRODUCT($A$2:$G$2,'Des Matrix All Tasks All Resp'!C2218:I2218)</f>
        <v>-1.1975725696168413</v>
      </c>
      <c r="L2217" s="17">
        <f>SUMPRODUCT($A$2:$G$2,'Des Matrix All Tasks All Resp'!J2218:P2218)</f>
        <v>-0.68125478487649804</v>
      </c>
      <c r="M2217" s="17">
        <f>SUMPRODUCT($A$2:$G$2,'Des Matrix All Tasks All Resp'!Q2218:W2218)</f>
        <v>0.65706357561691719</v>
      </c>
      <c r="N2217" s="17">
        <f>SUMPRODUCT($A$2:$G$2,'Des Matrix All Tasks All Resp'!X2218:AD2218)</f>
        <v>-0.79214457067197641</v>
      </c>
      <c r="P2217" s="17">
        <v>185</v>
      </c>
      <c r="Q2217" s="17">
        <v>8</v>
      </c>
      <c r="R2217" s="17">
        <f t="shared" si="308"/>
        <v>0.30192622799302171</v>
      </c>
      <c r="S2217" s="17">
        <f t="shared" si="309"/>
        <v>0.50598169568907869</v>
      </c>
      <c r="T2217" s="17">
        <f t="shared" si="310"/>
        <v>1.9291192963151294</v>
      </c>
      <c r="U2217" s="17">
        <f t="shared" si="311"/>
        <v>0.45287253595681493</v>
      </c>
      <c r="W2217" s="17">
        <v>185</v>
      </c>
      <c r="X2217" s="17">
        <v>8</v>
      </c>
      <c r="Y2217" s="17">
        <f t="shared" si="312"/>
        <v>9.4650694721508805E-2</v>
      </c>
      <c r="Z2217" s="17">
        <f t="shared" si="313"/>
        <v>0.15861993617343256</v>
      </c>
      <c r="AA2217" s="17">
        <f t="shared" si="314"/>
        <v>0.60475859553716993</v>
      </c>
      <c r="AB2217" s="17">
        <f t="shared" si="315"/>
        <v>0.14197077356788865</v>
      </c>
      <c r="AD2217" s="17">
        <v>185</v>
      </c>
      <c r="AE2217" s="17">
        <v>8</v>
      </c>
      <c r="AF2217" s="17">
        <f>SUMPRODUCT(Y2217:AB2217,'Coded Choice Data'!C2217:F2217)</f>
        <v>0.60475859553716993</v>
      </c>
      <c r="AG2217" s="17">
        <f t="shared" si="316"/>
        <v>-0.5029259162202605</v>
      </c>
    </row>
    <row r="2218" spans="9:33" x14ac:dyDescent="0.3">
      <c r="I2218" s="16">
        <v>185</v>
      </c>
      <c r="J2218" s="16">
        <v>9</v>
      </c>
      <c r="K2218" s="17">
        <f>SUMPRODUCT($A$2:$G$2,'Des Matrix All Tasks All Resp'!C2219:I2219)</f>
        <v>-1.0671293456207582</v>
      </c>
      <c r="L2218" s="17">
        <f>SUMPRODUCT($A$2:$G$2,'Des Matrix All Tasks All Resp'!J2219:P2219)</f>
        <v>-0.69446976714678621</v>
      </c>
      <c r="M2218" s="17">
        <f>SUMPRODUCT($A$2:$G$2,'Des Matrix All Tasks All Resp'!Q2219:W2219)</f>
        <v>1.3392610796480227</v>
      </c>
      <c r="N2218" s="17">
        <f>SUMPRODUCT($A$2:$G$2,'Des Matrix All Tasks All Resp'!X2219:AD2219)</f>
        <v>-0.79214457067197641</v>
      </c>
      <c r="P2218" s="17">
        <v>185</v>
      </c>
      <c r="Q2218" s="17">
        <v>9</v>
      </c>
      <c r="R2218" s="17">
        <f t="shared" si="308"/>
        <v>0.3439945909823911</v>
      </c>
      <c r="S2218" s="17">
        <f t="shared" si="309"/>
        <v>0.49933914382267025</v>
      </c>
      <c r="T2218" s="17">
        <f t="shared" si="310"/>
        <v>3.8162225787435333</v>
      </c>
      <c r="U2218" s="17">
        <f t="shared" si="311"/>
        <v>0.45287253595681493</v>
      </c>
      <c r="W2218" s="17">
        <v>185</v>
      </c>
      <c r="X2218" s="17">
        <v>9</v>
      </c>
      <c r="Y2218" s="17">
        <f t="shared" si="312"/>
        <v>6.7285941987372616E-2</v>
      </c>
      <c r="Z2218" s="17">
        <f t="shared" si="313"/>
        <v>9.7671607473026778E-2</v>
      </c>
      <c r="AA2218" s="17">
        <f t="shared" si="314"/>
        <v>0.7464597926116322</v>
      </c>
      <c r="AB2218" s="17">
        <f t="shared" si="315"/>
        <v>8.8582657927968433E-2</v>
      </c>
      <c r="AD2218" s="17">
        <v>185</v>
      </c>
      <c r="AE2218" s="17">
        <v>9</v>
      </c>
      <c r="AF2218" s="17">
        <f>SUMPRODUCT(Y2218:AB2218,'Coded Choice Data'!C2218:F2218)</f>
        <v>0.7464597926116322</v>
      </c>
      <c r="AG2218" s="17">
        <f t="shared" si="316"/>
        <v>-0.29241352465689846</v>
      </c>
    </row>
    <row r="2219" spans="9:33" x14ac:dyDescent="0.3">
      <c r="I2219" s="16">
        <v>185</v>
      </c>
      <c r="J2219" s="16">
        <v>10</v>
      </c>
      <c r="K2219" s="17">
        <f>SUMPRODUCT($A$2:$G$2,'Des Matrix All Tasks All Resp'!C2220:I2220)</f>
        <v>-0.29981689164942416</v>
      </c>
      <c r="L2219" s="17">
        <f>SUMPRODUCT($A$2:$G$2,'Des Matrix All Tasks All Resp'!J2220:P2220)</f>
        <v>1.3392610796480227</v>
      </c>
      <c r="M2219" s="17">
        <f>SUMPRODUCT($A$2:$G$2,'Des Matrix All Tasks All Resp'!Q2220:W2220)</f>
        <v>-1.1975725696168413</v>
      </c>
      <c r="N2219" s="17">
        <f>SUMPRODUCT($A$2:$G$2,'Des Matrix All Tasks All Resp'!X2220:AD2220)</f>
        <v>-0.79214457067197641</v>
      </c>
      <c r="P2219" s="17">
        <v>185</v>
      </c>
      <c r="Q2219" s="17">
        <v>10</v>
      </c>
      <c r="R2219" s="17">
        <f t="shared" si="308"/>
        <v>0.74095388310426558</v>
      </c>
      <c r="S2219" s="17">
        <f t="shared" si="309"/>
        <v>3.8162225787435333</v>
      </c>
      <c r="T2219" s="17">
        <f t="shared" si="310"/>
        <v>0.30192622799302171</v>
      </c>
      <c r="U2219" s="17">
        <f t="shared" si="311"/>
        <v>0.45287253595681493</v>
      </c>
      <c r="W2219" s="17">
        <v>185</v>
      </c>
      <c r="X2219" s="17">
        <v>10</v>
      </c>
      <c r="Y2219" s="17">
        <f t="shared" si="312"/>
        <v>0.13948745082729661</v>
      </c>
      <c r="Z2219" s="17">
        <f t="shared" si="313"/>
        <v>0.71841874566922448</v>
      </c>
      <c r="AA2219" s="17">
        <f t="shared" si="314"/>
        <v>5.6838786921805544E-2</v>
      </c>
      <c r="AB2219" s="17">
        <f t="shared" si="315"/>
        <v>8.525501658167324E-2</v>
      </c>
      <c r="AD2219" s="17">
        <v>185</v>
      </c>
      <c r="AE2219" s="17">
        <v>10</v>
      </c>
      <c r="AF2219" s="17">
        <f>SUMPRODUCT(Y2219:AB2219,'Coded Choice Data'!C2219:F2219)</f>
        <v>0.71841874566922448</v>
      </c>
      <c r="AG2219" s="17">
        <f t="shared" si="316"/>
        <v>-0.33070266869701831</v>
      </c>
    </row>
    <row r="2220" spans="9:33" x14ac:dyDescent="0.3">
      <c r="I2220" s="16">
        <v>185</v>
      </c>
      <c r="J2220" s="16">
        <v>11</v>
      </c>
      <c r="K2220" s="17">
        <f>SUMPRODUCT($A$2:$G$2,'Des Matrix All Tasks All Resp'!C2221:I2221)</f>
        <v>-1.0671293456207582</v>
      </c>
      <c r="L2220" s="17">
        <f>SUMPRODUCT($A$2:$G$2,'Des Matrix All Tasks All Resp'!J2221:P2221)</f>
        <v>0.66584189037001906</v>
      </c>
      <c r="M2220" s="17">
        <f>SUMPRODUCT($A$2:$G$2,'Des Matrix All Tasks All Resp'!Q2221:W2221)</f>
        <v>-0.68125478487649804</v>
      </c>
      <c r="N2220" s="17">
        <f>SUMPRODUCT($A$2:$G$2,'Des Matrix All Tasks All Resp'!X2221:AD2221)</f>
        <v>-0.79214457067197641</v>
      </c>
      <c r="P2220" s="17">
        <v>185</v>
      </c>
      <c r="Q2220" s="17">
        <v>11</v>
      </c>
      <c r="R2220" s="17">
        <f t="shared" si="308"/>
        <v>0.3439945909823911</v>
      </c>
      <c r="S2220" s="17">
        <f t="shared" si="309"/>
        <v>1.9461282584821706</v>
      </c>
      <c r="T2220" s="17">
        <f t="shared" si="310"/>
        <v>0.50598169568907869</v>
      </c>
      <c r="U2220" s="17">
        <f t="shared" si="311"/>
        <v>0.45287253595681493</v>
      </c>
      <c r="W2220" s="17">
        <v>185</v>
      </c>
      <c r="X2220" s="17">
        <v>11</v>
      </c>
      <c r="Y2220" s="17">
        <f t="shared" si="312"/>
        <v>0.10587781396870258</v>
      </c>
      <c r="Z2220" s="17">
        <f t="shared" si="313"/>
        <v>0.59899722586439763</v>
      </c>
      <c r="AA2220" s="17">
        <f t="shared" si="314"/>
        <v>0.15573569251407005</v>
      </c>
      <c r="AB2220" s="17">
        <f t="shared" si="315"/>
        <v>0.1393892676528298</v>
      </c>
      <c r="AD2220" s="17">
        <v>185</v>
      </c>
      <c r="AE2220" s="17">
        <v>11</v>
      </c>
      <c r="AF2220" s="17">
        <f>SUMPRODUCT(Y2220:AB2220,'Coded Choice Data'!C2220:F2220)</f>
        <v>0.59899722586439763</v>
      </c>
      <c r="AG2220" s="17">
        <f t="shared" si="316"/>
        <v>-0.51249831215554631</v>
      </c>
    </row>
    <row r="2221" spans="9:33" x14ac:dyDescent="0.3">
      <c r="I2221" s="16">
        <v>185</v>
      </c>
      <c r="J2221" s="16">
        <v>12</v>
      </c>
      <c r="K2221" s="17">
        <f>SUMPRODUCT($A$2:$G$2,'Des Matrix All Tasks All Resp'!C2222:I2222)</f>
        <v>0.65706357561691719</v>
      </c>
      <c r="L2221" s="17">
        <f>SUMPRODUCT($A$2:$G$2,'Des Matrix All Tasks All Resp'!J2222:P2222)</f>
        <v>-0.8515711716844464</v>
      </c>
      <c r="M2221" s="17">
        <f>SUMPRODUCT($A$2:$G$2,'Des Matrix All Tasks All Resp'!Q2222:W2222)</f>
        <v>-0.69446976714678621</v>
      </c>
      <c r="N2221" s="17">
        <f>SUMPRODUCT($A$2:$G$2,'Des Matrix All Tasks All Resp'!X2222:AD2222)</f>
        <v>-0.79214457067197641</v>
      </c>
      <c r="P2221" s="17">
        <v>185</v>
      </c>
      <c r="Q2221" s="17">
        <v>12</v>
      </c>
      <c r="R2221" s="17">
        <f t="shared" si="308"/>
        <v>1.9291192963151294</v>
      </c>
      <c r="S2221" s="17">
        <f t="shared" si="309"/>
        <v>0.42674391698803016</v>
      </c>
      <c r="T2221" s="17">
        <f t="shared" si="310"/>
        <v>0.49933914382267025</v>
      </c>
      <c r="U2221" s="17">
        <f t="shared" si="311"/>
        <v>0.45287253595681493</v>
      </c>
      <c r="W2221" s="17">
        <v>185</v>
      </c>
      <c r="X2221" s="17">
        <v>12</v>
      </c>
      <c r="Y2221" s="17">
        <f t="shared" si="312"/>
        <v>0.58315466205103683</v>
      </c>
      <c r="Z2221" s="17">
        <f t="shared" si="313"/>
        <v>0.1290006819012392</v>
      </c>
      <c r="AA2221" s="17">
        <f t="shared" si="314"/>
        <v>0.15094553780109821</v>
      </c>
      <c r="AB2221" s="17">
        <f t="shared" si="315"/>
        <v>0.13689911824662579</v>
      </c>
      <c r="AD2221" s="17">
        <v>185</v>
      </c>
      <c r="AE2221" s="17">
        <v>12</v>
      </c>
      <c r="AF2221" s="17">
        <f>SUMPRODUCT(Y2221:AB2221,'Coded Choice Data'!C2221:F2221)</f>
        <v>0.58315466205103683</v>
      </c>
      <c r="AG2221" s="17">
        <f t="shared" si="316"/>
        <v>-0.53930284127695449</v>
      </c>
    </row>
    <row r="2222" spans="9:33" x14ac:dyDescent="0.3">
      <c r="I2222" s="16">
        <v>186</v>
      </c>
      <c r="J2222" s="16">
        <v>1</v>
      </c>
      <c r="K2222" s="17">
        <f>SUMPRODUCT($A$2:$G$2,'Des Matrix All Tasks All Resp'!C2223:I2223)</f>
        <v>-0.69446976714678621</v>
      </c>
      <c r="L2222" s="17">
        <f>SUMPRODUCT($A$2:$G$2,'Des Matrix All Tasks All Resp'!J2223:P2223)</f>
        <v>-1.1975725696168413</v>
      </c>
      <c r="M2222" s="17">
        <f>SUMPRODUCT($A$2:$G$2,'Des Matrix All Tasks All Resp'!Q2223:W2223)</f>
        <v>0.66584189037001906</v>
      </c>
      <c r="N2222" s="17">
        <f>SUMPRODUCT($A$2:$G$2,'Des Matrix All Tasks All Resp'!X2223:AD2223)</f>
        <v>-0.79214457067197641</v>
      </c>
      <c r="P2222" s="17">
        <v>186</v>
      </c>
      <c r="Q2222" s="17">
        <v>1</v>
      </c>
      <c r="R2222" s="17">
        <f t="shared" si="308"/>
        <v>0.49933914382267025</v>
      </c>
      <c r="S2222" s="17">
        <f t="shared" si="309"/>
        <v>0.30192622799302171</v>
      </c>
      <c r="T2222" s="17">
        <f t="shared" si="310"/>
        <v>1.9461282584821706</v>
      </c>
      <c r="U2222" s="17">
        <f t="shared" si="311"/>
        <v>0.45287253595681493</v>
      </c>
      <c r="W2222" s="17">
        <v>186</v>
      </c>
      <c r="X2222" s="17">
        <v>1</v>
      </c>
      <c r="Y2222" s="17">
        <f t="shared" si="312"/>
        <v>0.15603050430241394</v>
      </c>
      <c r="Z2222" s="17">
        <f t="shared" si="313"/>
        <v>9.4344098992981823E-2</v>
      </c>
      <c r="AA2222" s="17">
        <f t="shared" si="314"/>
        <v>0.60811449966355624</v>
      </c>
      <c r="AB2222" s="17">
        <f t="shared" si="315"/>
        <v>0.14151089704104794</v>
      </c>
      <c r="AD2222" s="17">
        <v>186</v>
      </c>
      <c r="AE2222" s="17">
        <v>1</v>
      </c>
      <c r="AF2222" s="17">
        <f>SUMPRODUCT(Y2222:AB2222,'Coded Choice Data'!C2222:F2222)</f>
        <v>9.4344098992981823E-2</v>
      </c>
      <c r="AG2222" s="17">
        <f t="shared" si="316"/>
        <v>-2.3608065529180977</v>
      </c>
    </row>
    <row r="2223" spans="9:33" x14ac:dyDescent="0.3">
      <c r="I2223" s="16">
        <v>186</v>
      </c>
      <c r="J2223" s="16">
        <v>2</v>
      </c>
      <c r="K2223" s="17">
        <f>SUMPRODUCT($A$2:$G$2,'Des Matrix All Tasks All Resp'!C2224:I2224)</f>
        <v>-0.29981689164942416</v>
      </c>
      <c r="L2223" s="17">
        <f>SUMPRODUCT($A$2:$G$2,'Des Matrix All Tasks All Resp'!J2224:P2224)</f>
        <v>0.65706357561691719</v>
      </c>
      <c r="M2223" s="17">
        <f>SUMPRODUCT($A$2:$G$2,'Des Matrix All Tasks All Resp'!Q2224:W2224)</f>
        <v>-1.0671293456207582</v>
      </c>
      <c r="N2223" s="17">
        <f>SUMPRODUCT($A$2:$G$2,'Des Matrix All Tasks All Resp'!X2224:AD2224)</f>
        <v>-0.79214457067197641</v>
      </c>
      <c r="P2223" s="17">
        <v>186</v>
      </c>
      <c r="Q2223" s="17">
        <v>2</v>
      </c>
      <c r="R2223" s="17">
        <f t="shared" si="308"/>
        <v>0.74095388310426558</v>
      </c>
      <c r="S2223" s="17">
        <f t="shared" si="309"/>
        <v>1.9291192963151294</v>
      </c>
      <c r="T2223" s="17">
        <f t="shared" si="310"/>
        <v>0.3439945909823911</v>
      </c>
      <c r="U2223" s="17">
        <f t="shared" si="311"/>
        <v>0.45287253595681493</v>
      </c>
      <c r="W2223" s="17">
        <v>186</v>
      </c>
      <c r="X2223" s="17">
        <v>2</v>
      </c>
      <c r="Y2223" s="17">
        <f t="shared" si="312"/>
        <v>0.21371982717594143</v>
      </c>
      <c r="Z2223" s="17">
        <f t="shared" si="313"/>
        <v>0.55643279833142645</v>
      </c>
      <c r="AA2223" s="17">
        <f t="shared" si="314"/>
        <v>9.922137694481846E-2</v>
      </c>
      <c r="AB2223" s="17">
        <f t="shared" si="315"/>
        <v>0.13062599754781365</v>
      </c>
      <c r="AD2223" s="17">
        <v>186</v>
      </c>
      <c r="AE2223" s="17">
        <v>2</v>
      </c>
      <c r="AF2223" s="17">
        <f>SUMPRODUCT(Y2223:AB2223,'Coded Choice Data'!C2223:F2223)</f>
        <v>0.21371982717594143</v>
      </c>
      <c r="AG2223" s="17">
        <f t="shared" si="316"/>
        <v>-1.543089340539995</v>
      </c>
    </row>
    <row r="2224" spans="9:33" x14ac:dyDescent="0.3">
      <c r="I2224" s="16">
        <v>186</v>
      </c>
      <c r="J2224" s="16">
        <v>3</v>
      </c>
      <c r="K2224" s="17">
        <f>SUMPRODUCT($A$2:$G$2,'Des Matrix All Tasks All Resp'!C2225:I2225)</f>
        <v>1.3392610796480227</v>
      </c>
      <c r="L2224" s="17">
        <f>SUMPRODUCT($A$2:$G$2,'Des Matrix All Tasks All Resp'!J2225:P2225)</f>
        <v>-0.68125478487649804</v>
      </c>
      <c r="M2224" s="17">
        <f>SUMPRODUCT($A$2:$G$2,'Des Matrix All Tasks All Resp'!Q2225:W2225)</f>
        <v>-0.8515711716844464</v>
      </c>
      <c r="N2224" s="17">
        <f>SUMPRODUCT($A$2:$G$2,'Des Matrix All Tasks All Resp'!X2225:AD2225)</f>
        <v>-0.79214457067197641</v>
      </c>
      <c r="P2224" s="17">
        <v>186</v>
      </c>
      <c r="Q2224" s="17">
        <v>3</v>
      </c>
      <c r="R2224" s="17">
        <f t="shared" si="308"/>
        <v>3.8162225787435333</v>
      </c>
      <c r="S2224" s="17">
        <f t="shared" si="309"/>
        <v>0.50598169568907869</v>
      </c>
      <c r="T2224" s="17">
        <f t="shared" si="310"/>
        <v>0.42674391698803016</v>
      </c>
      <c r="U2224" s="17">
        <f t="shared" si="311"/>
        <v>0.45287253595681493</v>
      </c>
      <c r="W2224" s="17">
        <v>186</v>
      </c>
      <c r="X2224" s="17">
        <v>3</v>
      </c>
      <c r="Y2224" s="17">
        <f t="shared" si="312"/>
        <v>0.73363208360075771</v>
      </c>
      <c r="Z2224" s="17">
        <f t="shared" si="313"/>
        <v>9.7270114101793301E-2</v>
      </c>
      <c r="AA2224" s="17">
        <f t="shared" si="314"/>
        <v>8.2037413312237836E-2</v>
      </c>
      <c r="AB2224" s="17">
        <f t="shared" si="315"/>
        <v>8.7060388985211054E-2</v>
      </c>
      <c r="AD2224" s="17">
        <v>186</v>
      </c>
      <c r="AE2224" s="17">
        <v>3</v>
      </c>
      <c r="AF2224" s="17">
        <f>SUMPRODUCT(Y2224:AB2224,'Coded Choice Data'!C2224:F2224)</f>
        <v>0.73363208360075771</v>
      </c>
      <c r="AG2224" s="17">
        <f t="shared" si="316"/>
        <v>-0.30974762453497645</v>
      </c>
    </row>
    <row r="2225" spans="9:33" x14ac:dyDescent="0.3">
      <c r="I2225" s="16">
        <v>186</v>
      </c>
      <c r="J2225" s="16">
        <v>4</v>
      </c>
      <c r="K2225" s="17">
        <f>SUMPRODUCT($A$2:$G$2,'Des Matrix All Tasks All Resp'!C2226:I2226)</f>
        <v>-0.8515711716844464</v>
      </c>
      <c r="L2225" s="17">
        <f>SUMPRODUCT($A$2:$G$2,'Des Matrix All Tasks All Resp'!J2226:P2226)</f>
        <v>-1.0671293456207582</v>
      </c>
      <c r="M2225" s="17">
        <f>SUMPRODUCT($A$2:$G$2,'Des Matrix All Tasks All Resp'!Q2226:W2226)</f>
        <v>-1.1975725696168413</v>
      </c>
      <c r="N2225" s="17">
        <f>SUMPRODUCT($A$2:$G$2,'Des Matrix All Tasks All Resp'!X2226:AD2226)</f>
        <v>-0.79214457067197641</v>
      </c>
      <c r="P2225" s="17">
        <v>186</v>
      </c>
      <c r="Q2225" s="17">
        <v>4</v>
      </c>
      <c r="R2225" s="17">
        <f t="shared" si="308"/>
        <v>0.42674391698803016</v>
      </c>
      <c r="S2225" s="17">
        <f t="shared" si="309"/>
        <v>0.3439945909823911</v>
      </c>
      <c r="T2225" s="17">
        <f t="shared" si="310"/>
        <v>0.30192622799302171</v>
      </c>
      <c r="U2225" s="17">
        <f t="shared" si="311"/>
        <v>0.45287253595681493</v>
      </c>
      <c r="W2225" s="17">
        <v>186</v>
      </c>
      <c r="X2225" s="17">
        <v>4</v>
      </c>
      <c r="Y2225" s="17">
        <f t="shared" si="312"/>
        <v>0.27973352394784146</v>
      </c>
      <c r="Z2225" s="17">
        <f t="shared" si="313"/>
        <v>0.22549078106062309</v>
      </c>
      <c r="AA2225" s="17">
        <f t="shared" si="314"/>
        <v>0.19791468458386108</v>
      </c>
      <c r="AB2225" s="17">
        <f t="shared" si="315"/>
        <v>0.29686101040767443</v>
      </c>
      <c r="AD2225" s="17">
        <v>186</v>
      </c>
      <c r="AE2225" s="17">
        <v>4</v>
      </c>
      <c r="AF2225" s="17">
        <f>SUMPRODUCT(Y2225:AB2225,'Coded Choice Data'!C2225:F2225)</f>
        <v>0.29686101040767443</v>
      </c>
      <c r="AG2225" s="17">
        <f t="shared" si="316"/>
        <v>-1.2144912281408544</v>
      </c>
    </row>
    <row r="2226" spans="9:33" x14ac:dyDescent="0.3">
      <c r="I2226" s="16">
        <v>186</v>
      </c>
      <c r="J2226" s="16">
        <v>5</v>
      </c>
      <c r="K2226" s="17">
        <f>SUMPRODUCT($A$2:$G$2,'Des Matrix All Tasks All Resp'!C2227:I2227)</f>
        <v>1.3392610796480227</v>
      </c>
      <c r="L2226" s="17">
        <f>SUMPRODUCT($A$2:$G$2,'Des Matrix All Tasks All Resp'!J2227:P2227)</f>
        <v>0.65706357561691719</v>
      </c>
      <c r="M2226" s="17">
        <f>SUMPRODUCT($A$2:$G$2,'Des Matrix All Tasks All Resp'!Q2227:W2227)</f>
        <v>0.66584189037001906</v>
      </c>
      <c r="N2226" s="17">
        <f>SUMPRODUCT($A$2:$G$2,'Des Matrix All Tasks All Resp'!X2227:AD2227)</f>
        <v>-0.79214457067197641</v>
      </c>
      <c r="P2226" s="17">
        <v>186</v>
      </c>
      <c r="Q2226" s="17">
        <v>5</v>
      </c>
      <c r="R2226" s="17">
        <f t="shared" si="308"/>
        <v>3.8162225787435333</v>
      </c>
      <c r="S2226" s="17">
        <f t="shared" si="309"/>
        <v>1.9291192963151294</v>
      </c>
      <c r="T2226" s="17">
        <f t="shared" si="310"/>
        <v>1.9461282584821706</v>
      </c>
      <c r="U2226" s="17">
        <f t="shared" si="311"/>
        <v>0.45287253595681493</v>
      </c>
      <c r="W2226" s="17">
        <v>186</v>
      </c>
      <c r="X2226" s="17">
        <v>5</v>
      </c>
      <c r="Y2226" s="17">
        <f t="shared" si="312"/>
        <v>0.46857342987741968</v>
      </c>
      <c r="Z2226" s="17">
        <f t="shared" si="313"/>
        <v>0.23686617503707263</v>
      </c>
      <c r="AA2226" s="17">
        <f t="shared" si="314"/>
        <v>0.23895461395194584</v>
      </c>
      <c r="AB2226" s="17">
        <f t="shared" si="315"/>
        <v>5.5605781133561828E-2</v>
      </c>
      <c r="AD2226" s="17">
        <v>186</v>
      </c>
      <c r="AE2226" s="17">
        <v>5</v>
      </c>
      <c r="AF2226" s="17">
        <f>SUMPRODUCT(Y2226:AB2226,'Coded Choice Data'!C2226:F2226)</f>
        <v>0.46857342987741968</v>
      </c>
      <c r="AG2226" s="17">
        <f t="shared" si="316"/>
        <v>-0.75806245558852292</v>
      </c>
    </row>
    <row r="2227" spans="9:33" x14ac:dyDescent="0.3">
      <c r="I2227" s="16">
        <v>186</v>
      </c>
      <c r="J2227" s="16">
        <v>6</v>
      </c>
      <c r="K2227" s="17">
        <f>SUMPRODUCT($A$2:$G$2,'Des Matrix All Tasks All Resp'!C2228:I2228)</f>
        <v>-0.68125478487649804</v>
      </c>
      <c r="L2227" s="17">
        <f>SUMPRODUCT($A$2:$G$2,'Des Matrix All Tasks All Resp'!J2228:P2228)</f>
        <v>-0.29981689164942416</v>
      </c>
      <c r="M2227" s="17">
        <f>SUMPRODUCT($A$2:$G$2,'Des Matrix All Tasks All Resp'!Q2228:W2228)</f>
        <v>-0.69446976714678621</v>
      </c>
      <c r="N2227" s="17">
        <f>SUMPRODUCT($A$2:$G$2,'Des Matrix All Tasks All Resp'!X2228:AD2228)</f>
        <v>-0.79214457067197641</v>
      </c>
      <c r="P2227" s="17">
        <v>186</v>
      </c>
      <c r="Q2227" s="17">
        <v>6</v>
      </c>
      <c r="R2227" s="17">
        <f t="shared" si="308"/>
        <v>0.50598169568907869</v>
      </c>
      <c r="S2227" s="17">
        <f t="shared" si="309"/>
        <v>0.74095388310426558</v>
      </c>
      <c r="T2227" s="17">
        <f t="shared" si="310"/>
        <v>0.49933914382267025</v>
      </c>
      <c r="U2227" s="17">
        <f t="shared" si="311"/>
        <v>0.45287253595681493</v>
      </c>
      <c r="W2227" s="17">
        <v>186</v>
      </c>
      <c r="X2227" s="17">
        <v>6</v>
      </c>
      <c r="Y2227" s="17">
        <f t="shared" si="312"/>
        <v>0.23008086144146769</v>
      </c>
      <c r="Z2227" s="17">
        <f t="shared" si="313"/>
        <v>0.33692781609591671</v>
      </c>
      <c r="AA2227" s="17">
        <f t="shared" si="314"/>
        <v>0.22706034890393112</v>
      </c>
      <c r="AB2227" s="17">
        <f t="shared" si="315"/>
        <v>0.20593097355868456</v>
      </c>
      <c r="AD2227" s="17">
        <v>186</v>
      </c>
      <c r="AE2227" s="17">
        <v>6</v>
      </c>
      <c r="AF2227" s="17">
        <f>SUMPRODUCT(Y2227:AB2227,'Coded Choice Data'!C2227:F2227)</f>
        <v>0.33692781609591671</v>
      </c>
      <c r="AG2227" s="17">
        <f t="shared" si="316"/>
        <v>-1.0878865671339988</v>
      </c>
    </row>
    <row r="2228" spans="9:33" x14ac:dyDescent="0.3">
      <c r="I2228" s="16">
        <v>186</v>
      </c>
      <c r="J2228" s="16">
        <v>7</v>
      </c>
      <c r="K2228" s="17">
        <f>SUMPRODUCT($A$2:$G$2,'Des Matrix All Tasks All Resp'!C2229:I2229)</f>
        <v>0.66584189037001906</v>
      </c>
      <c r="L2228" s="17">
        <f>SUMPRODUCT($A$2:$G$2,'Des Matrix All Tasks All Resp'!J2229:P2229)</f>
        <v>-0.8515711716844464</v>
      </c>
      <c r="M2228" s="17">
        <f>SUMPRODUCT($A$2:$G$2,'Des Matrix All Tasks All Resp'!Q2229:W2229)</f>
        <v>-0.29981689164942416</v>
      </c>
      <c r="N2228" s="17">
        <f>SUMPRODUCT($A$2:$G$2,'Des Matrix All Tasks All Resp'!X2229:AD2229)</f>
        <v>-0.79214457067197641</v>
      </c>
      <c r="P2228" s="17">
        <v>186</v>
      </c>
      <c r="Q2228" s="17">
        <v>7</v>
      </c>
      <c r="R2228" s="17">
        <f t="shared" si="308"/>
        <v>1.9461282584821706</v>
      </c>
      <c r="S2228" s="17">
        <f t="shared" si="309"/>
        <v>0.42674391698803016</v>
      </c>
      <c r="T2228" s="17">
        <f t="shared" si="310"/>
        <v>0.74095388310426558</v>
      </c>
      <c r="U2228" s="17">
        <f t="shared" si="311"/>
        <v>0.45287253595681493</v>
      </c>
      <c r="W2228" s="17">
        <v>186</v>
      </c>
      <c r="X2228" s="17">
        <v>7</v>
      </c>
      <c r="Y2228" s="17">
        <f t="shared" si="312"/>
        <v>0.54563855254439342</v>
      </c>
      <c r="Z2228" s="17">
        <f t="shared" si="313"/>
        <v>0.1196467561465229</v>
      </c>
      <c r="AA2228" s="17">
        <f t="shared" si="314"/>
        <v>0.20774221972115875</v>
      </c>
      <c r="AB2228" s="17">
        <f t="shared" si="315"/>
        <v>0.12697247158792493</v>
      </c>
      <c r="AD2228" s="17">
        <v>186</v>
      </c>
      <c r="AE2228" s="17">
        <v>7</v>
      </c>
      <c r="AF2228" s="17">
        <f>SUMPRODUCT(Y2228:AB2228,'Coded Choice Data'!C2228:F2228)</f>
        <v>0.54563855254439342</v>
      </c>
      <c r="AG2228" s="17">
        <f t="shared" si="316"/>
        <v>-0.60579851412740759</v>
      </c>
    </row>
    <row r="2229" spans="9:33" x14ac:dyDescent="0.3">
      <c r="I2229" s="16">
        <v>186</v>
      </c>
      <c r="J2229" s="16">
        <v>8</v>
      </c>
      <c r="K2229" s="17">
        <f>SUMPRODUCT($A$2:$G$2,'Des Matrix All Tasks All Resp'!C2230:I2230)</f>
        <v>-1.1975725696168413</v>
      </c>
      <c r="L2229" s="17">
        <f>SUMPRODUCT($A$2:$G$2,'Des Matrix All Tasks All Resp'!J2230:P2230)</f>
        <v>-0.68125478487649804</v>
      </c>
      <c r="M2229" s="17">
        <f>SUMPRODUCT($A$2:$G$2,'Des Matrix All Tasks All Resp'!Q2230:W2230)</f>
        <v>0.65706357561691719</v>
      </c>
      <c r="N2229" s="17">
        <f>SUMPRODUCT($A$2:$G$2,'Des Matrix All Tasks All Resp'!X2230:AD2230)</f>
        <v>-0.79214457067197641</v>
      </c>
      <c r="P2229" s="17">
        <v>186</v>
      </c>
      <c r="Q2229" s="17">
        <v>8</v>
      </c>
      <c r="R2229" s="17">
        <f t="shared" si="308"/>
        <v>0.30192622799302171</v>
      </c>
      <c r="S2229" s="17">
        <f t="shared" si="309"/>
        <v>0.50598169568907869</v>
      </c>
      <c r="T2229" s="17">
        <f t="shared" si="310"/>
        <v>1.9291192963151294</v>
      </c>
      <c r="U2229" s="17">
        <f t="shared" si="311"/>
        <v>0.45287253595681493</v>
      </c>
      <c r="W2229" s="17">
        <v>186</v>
      </c>
      <c r="X2229" s="17">
        <v>8</v>
      </c>
      <c r="Y2229" s="17">
        <f t="shared" si="312"/>
        <v>9.4650694721508805E-2</v>
      </c>
      <c r="Z2229" s="17">
        <f t="shared" si="313"/>
        <v>0.15861993617343256</v>
      </c>
      <c r="AA2229" s="17">
        <f t="shared" si="314"/>
        <v>0.60475859553716993</v>
      </c>
      <c r="AB2229" s="17">
        <f t="shared" si="315"/>
        <v>0.14197077356788865</v>
      </c>
      <c r="AD2229" s="17">
        <v>186</v>
      </c>
      <c r="AE2229" s="17">
        <v>8</v>
      </c>
      <c r="AF2229" s="17">
        <f>SUMPRODUCT(Y2229:AB2229,'Coded Choice Data'!C2229:F2229)</f>
        <v>0.60475859553716993</v>
      </c>
      <c r="AG2229" s="17">
        <f t="shared" si="316"/>
        <v>-0.5029259162202605</v>
      </c>
    </row>
    <row r="2230" spans="9:33" x14ac:dyDescent="0.3">
      <c r="I2230" s="16">
        <v>186</v>
      </c>
      <c r="J2230" s="16">
        <v>9</v>
      </c>
      <c r="K2230" s="17">
        <f>SUMPRODUCT($A$2:$G$2,'Des Matrix All Tasks All Resp'!C2231:I2231)</f>
        <v>-1.0671293456207582</v>
      </c>
      <c r="L2230" s="17">
        <f>SUMPRODUCT($A$2:$G$2,'Des Matrix All Tasks All Resp'!J2231:P2231)</f>
        <v>-0.69446976714678621</v>
      </c>
      <c r="M2230" s="17">
        <f>SUMPRODUCT($A$2:$G$2,'Des Matrix All Tasks All Resp'!Q2231:W2231)</f>
        <v>1.3392610796480227</v>
      </c>
      <c r="N2230" s="17">
        <f>SUMPRODUCT($A$2:$G$2,'Des Matrix All Tasks All Resp'!X2231:AD2231)</f>
        <v>-0.79214457067197641</v>
      </c>
      <c r="P2230" s="17">
        <v>186</v>
      </c>
      <c r="Q2230" s="17">
        <v>9</v>
      </c>
      <c r="R2230" s="17">
        <f t="shared" si="308"/>
        <v>0.3439945909823911</v>
      </c>
      <c r="S2230" s="17">
        <f t="shared" si="309"/>
        <v>0.49933914382267025</v>
      </c>
      <c r="T2230" s="17">
        <f t="shared" si="310"/>
        <v>3.8162225787435333</v>
      </c>
      <c r="U2230" s="17">
        <f t="shared" si="311"/>
        <v>0.45287253595681493</v>
      </c>
      <c r="W2230" s="17">
        <v>186</v>
      </c>
      <c r="X2230" s="17">
        <v>9</v>
      </c>
      <c r="Y2230" s="17">
        <f t="shared" si="312"/>
        <v>6.7285941987372616E-2</v>
      </c>
      <c r="Z2230" s="17">
        <f t="shared" si="313"/>
        <v>9.7671607473026778E-2</v>
      </c>
      <c r="AA2230" s="17">
        <f t="shared" si="314"/>
        <v>0.7464597926116322</v>
      </c>
      <c r="AB2230" s="17">
        <f t="shared" si="315"/>
        <v>8.8582657927968433E-2</v>
      </c>
      <c r="AD2230" s="17">
        <v>186</v>
      </c>
      <c r="AE2230" s="17">
        <v>9</v>
      </c>
      <c r="AF2230" s="17">
        <f>SUMPRODUCT(Y2230:AB2230,'Coded Choice Data'!C2230:F2230)</f>
        <v>0.7464597926116322</v>
      </c>
      <c r="AG2230" s="17">
        <f t="shared" si="316"/>
        <v>-0.29241352465689846</v>
      </c>
    </row>
    <row r="2231" spans="9:33" x14ac:dyDescent="0.3">
      <c r="I2231" s="16">
        <v>186</v>
      </c>
      <c r="J2231" s="16">
        <v>10</v>
      </c>
      <c r="K2231" s="17">
        <f>SUMPRODUCT($A$2:$G$2,'Des Matrix All Tasks All Resp'!C2232:I2232)</f>
        <v>-0.29981689164942416</v>
      </c>
      <c r="L2231" s="17">
        <f>SUMPRODUCT($A$2:$G$2,'Des Matrix All Tasks All Resp'!J2232:P2232)</f>
        <v>1.3392610796480227</v>
      </c>
      <c r="M2231" s="17">
        <f>SUMPRODUCT($A$2:$G$2,'Des Matrix All Tasks All Resp'!Q2232:W2232)</f>
        <v>-1.1975725696168413</v>
      </c>
      <c r="N2231" s="17">
        <f>SUMPRODUCT($A$2:$G$2,'Des Matrix All Tasks All Resp'!X2232:AD2232)</f>
        <v>-0.79214457067197641</v>
      </c>
      <c r="P2231" s="17">
        <v>186</v>
      </c>
      <c r="Q2231" s="17">
        <v>10</v>
      </c>
      <c r="R2231" s="17">
        <f t="shared" si="308"/>
        <v>0.74095388310426558</v>
      </c>
      <c r="S2231" s="17">
        <f t="shared" si="309"/>
        <v>3.8162225787435333</v>
      </c>
      <c r="T2231" s="17">
        <f t="shared" si="310"/>
        <v>0.30192622799302171</v>
      </c>
      <c r="U2231" s="17">
        <f t="shared" si="311"/>
        <v>0.45287253595681493</v>
      </c>
      <c r="W2231" s="17">
        <v>186</v>
      </c>
      <c r="X2231" s="17">
        <v>10</v>
      </c>
      <c r="Y2231" s="17">
        <f t="shared" si="312"/>
        <v>0.13948745082729661</v>
      </c>
      <c r="Z2231" s="17">
        <f t="shared" si="313"/>
        <v>0.71841874566922448</v>
      </c>
      <c r="AA2231" s="17">
        <f t="shared" si="314"/>
        <v>5.6838786921805544E-2</v>
      </c>
      <c r="AB2231" s="17">
        <f t="shared" si="315"/>
        <v>8.525501658167324E-2</v>
      </c>
      <c r="AD2231" s="17">
        <v>186</v>
      </c>
      <c r="AE2231" s="17">
        <v>10</v>
      </c>
      <c r="AF2231" s="17">
        <f>SUMPRODUCT(Y2231:AB2231,'Coded Choice Data'!C2231:F2231)</f>
        <v>0.13948745082729661</v>
      </c>
      <c r="AG2231" s="17">
        <f t="shared" si="316"/>
        <v>-1.9697806399944653</v>
      </c>
    </row>
    <row r="2232" spans="9:33" x14ac:dyDescent="0.3">
      <c r="I2232" s="16">
        <v>186</v>
      </c>
      <c r="J2232" s="16">
        <v>11</v>
      </c>
      <c r="K2232" s="17">
        <f>SUMPRODUCT($A$2:$G$2,'Des Matrix All Tasks All Resp'!C2233:I2233)</f>
        <v>-1.0671293456207582</v>
      </c>
      <c r="L2232" s="17">
        <f>SUMPRODUCT($A$2:$G$2,'Des Matrix All Tasks All Resp'!J2233:P2233)</f>
        <v>0.66584189037001906</v>
      </c>
      <c r="M2232" s="17">
        <f>SUMPRODUCT($A$2:$G$2,'Des Matrix All Tasks All Resp'!Q2233:W2233)</f>
        <v>-0.68125478487649804</v>
      </c>
      <c r="N2232" s="17">
        <f>SUMPRODUCT($A$2:$G$2,'Des Matrix All Tasks All Resp'!X2233:AD2233)</f>
        <v>-0.79214457067197641</v>
      </c>
      <c r="P2232" s="17">
        <v>186</v>
      </c>
      <c r="Q2232" s="17">
        <v>11</v>
      </c>
      <c r="R2232" s="17">
        <f t="shared" si="308"/>
        <v>0.3439945909823911</v>
      </c>
      <c r="S2232" s="17">
        <f t="shared" si="309"/>
        <v>1.9461282584821706</v>
      </c>
      <c r="T2232" s="17">
        <f t="shared" si="310"/>
        <v>0.50598169568907869</v>
      </c>
      <c r="U2232" s="17">
        <f t="shared" si="311"/>
        <v>0.45287253595681493</v>
      </c>
      <c r="W2232" s="17">
        <v>186</v>
      </c>
      <c r="X2232" s="17">
        <v>11</v>
      </c>
      <c r="Y2232" s="17">
        <f t="shared" si="312"/>
        <v>0.10587781396870258</v>
      </c>
      <c r="Z2232" s="17">
        <f t="shared" si="313"/>
        <v>0.59899722586439763</v>
      </c>
      <c r="AA2232" s="17">
        <f t="shared" si="314"/>
        <v>0.15573569251407005</v>
      </c>
      <c r="AB2232" s="17">
        <f t="shared" si="315"/>
        <v>0.1393892676528298</v>
      </c>
      <c r="AD2232" s="17">
        <v>186</v>
      </c>
      <c r="AE2232" s="17">
        <v>11</v>
      </c>
      <c r="AF2232" s="17">
        <f>SUMPRODUCT(Y2232:AB2232,'Coded Choice Data'!C2232:F2232)</f>
        <v>0.15573569251407005</v>
      </c>
      <c r="AG2232" s="17">
        <f t="shared" si="316"/>
        <v>-1.8595949874020634</v>
      </c>
    </row>
    <row r="2233" spans="9:33" x14ac:dyDescent="0.3">
      <c r="I2233" s="16">
        <v>186</v>
      </c>
      <c r="J2233" s="16">
        <v>12</v>
      </c>
      <c r="K2233" s="17">
        <f>SUMPRODUCT($A$2:$G$2,'Des Matrix All Tasks All Resp'!C2234:I2234)</f>
        <v>0.65706357561691719</v>
      </c>
      <c r="L2233" s="17">
        <f>SUMPRODUCT($A$2:$G$2,'Des Matrix All Tasks All Resp'!J2234:P2234)</f>
        <v>-0.8515711716844464</v>
      </c>
      <c r="M2233" s="17">
        <f>SUMPRODUCT($A$2:$G$2,'Des Matrix All Tasks All Resp'!Q2234:W2234)</f>
        <v>-0.69446976714678621</v>
      </c>
      <c r="N2233" s="17">
        <f>SUMPRODUCT($A$2:$G$2,'Des Matrix All Tasks All Resp'!X2234:AD2234)</f>
        <v>-0.79214457067197641</v>
      </c>
      <c r="P2233" s="17">
        <v>186</v>
      </c>
      <c r="Q2233" s="17">
        <v>12</v>
      </c>
      <c r="R2233" s="17">
        <f t="shared" si="308"/>
        <v>1.9291192963151294</v>
      </c>
      <c r="S2233" s="17">
        <f t="shared" si="309"/>
        <v>0.42674391698803016</v>
      </c>
      <c r="T2233" s="17">
        <f t="shared" si="310"/>
        <v>0.49933914382267025</v>
      </c>
      <c r="U2233" s="17">
        <f t="shared" si="311"/>
        <v>0.45287253595681493</v>
      </c>
      <c r="W2233" s="17">
        <v>186</v>
      </c>
      <c r="X2233" s="17">
        <v>12</v>
      </c>
      <c r="Y2233" s="17">
        <f t="shared" si="312"/>
        <v>0.58315466205103683</v>
      </c>
      <c r="Z2233" s="17">
        <f t="shared" si="313"/>
        <v>0.1290006819012392</v>
      </c>
      <c r="AA2233" s="17">
        <f t="shared" si="314"/>
        <v>0.15094553780109821</v>
      </c>
      <c r="AB2233" s="17">
        <f t="shared" si="315"/>
        <v>0.13689911824662579</v>
      </c>
      <c r="AD2233" s="17">
        <v>186</v>
      </c>
      <c r="AE2233" s="17">
        <v>12</v>
      </c>
      <c r="AF2233" s="17">
        <f>SUMPRODUCT(Y2233:AB2233,'Coded Choice Data'!C2233:F2233)</f>
        <v>0.13689911824662579</v>
      </c>
      <c r="AG2233" s="17">
        <f t="shared" si="316"/>
        <v>-1.9885109875658482</v>
      </c>
    </row>
    <row r="2234" spans="9:33" x14ac:dyDescent="0.3">
      <c r="I2234" s="16">
        <v>187</v>
      </c>
      <c r="J2234" s="16">
        <v>1</v>
      </c>
      <c r="K2234" s="17">
        <f>SUMPRODUCT($A$2:$G$2,'Des Matrix All Tasks All Resp'!C2235:I2235)</f>
        <v>-0.69446976714678621</v>
      </c>
      <c r="L2234" s="17">
        <f>SUMPRODUCT($A$2:$G$2,'Des Matrix All Tasks All Resp'!J2235:P2235)</f>
        <v>-1.1975725696168413</v>
      </c>
      <c r="M2234" s="17">
        <f>SUMPRODUCT($A$2:$G$2,'Des Matrix All Tasks All Resp'!Q2235:W2235)</f>
        <v>0.66584189037001906</v>
      </c>
      <c r="N2234" s="17">
        <f>SUMPRODUCT($A$2:$G$2,'Des Matrix All Tasks All Resp'!X2235:AD2235)</f>
        <v>-0.79214457067197641</v>
      </c>
      <c r="P2234" s="17">
        <v>187</v>
      </c>
      <c r="Q2234" s="17">
        <v>1</v>
      </c>
      <c r="R2234" s="17">
        <f t="shared" si="308"/>
        <v>0.49933914382267025</v>
      </c>
      <c r="S2234" s="17">
        <f t="shared" si="309"/>
        <v>0.30192622799302171</v>
      </c>
      <c r="T2234" s="17">
        <f t="shared" si="310"/>
        <v>1.9461282584821706</v>
      </c>
      <c r="U2234" s="17">
        <f t="shared" si="311"/>
        <v>0.45287253595681493</v>
      </c>
      <c r="W2234" s="17">
        <v>187</v>
      </c>
      <c r="X2234" s="17">
        <v>1</v>
      </c>
      <c r="Y2234" s="17">
        <f t="shared" si="312"/>
        <v>0.15603050430241394</v>
      </c>
      <c r="Z2234" s="17">
        <f t="shared" si="313"/>
        <v>9.4344098992981823E-2</v>
      </c>
      <c r="AA2234" s="17">
        <f t="shared" si="314"/>
        <v>0.60811449966355624</v>
      </c>
      <c r="AB2234" s="17">
        <f t="shared" si="315"/>
        <v>0.14151089704104794</v>
      </c>
      <c r="AD2234" s="17">
        <v>187</v>
      </c>
      <c r="AE2234" s="17">
        <v>1</v>
      </c>
      <c r="AF2234" s="17">
        <f>SUMPRODUCT(Y2234:AB2234,'Coded Choice Data'!C2234:F2234)</f>
        <v>0.60811449966355624</v>
      </c>
      <c r="AG2234" s="17">
        <f t="shared" si="316"/>
        <v>-0.49739209293123748</v>
      </c>
    </row>
    <row r="2235" spans="9:33" x14ac:dyDescent="0.3">
      <c r="I2235" s="16">
        <v>187</v>
      </c>
      <c r="J2235" s="16">
        <v>2</v>
      </c>
      <c r="K2235" s="17">
        <f>SUMPRODUCT($A$2:$G$2,'Des Matrix All Tasks All Resp'!C2236:I2236)</f>
        <v>-0.29981689164942416</v>
      </c>
      <c r="L2235" s="17">
        <f>SUMPRODUCT($A$2:$G$2,'Des Matrix All Tasks All Resp'!J2236:P2236)</f>
        <v>0.65706357561691719</v>
      </c>
      <c r="M2235" s="17">
        <f>SUMPRODUCT($A$2:$G$2,'Des Matrix All Tasks All Resp'!Q2236:W2236)</f>
        <v>-1.0671293456207582</v>
      </c>
      <c r="N2235" s="17">
        <f>SUMPRODUCT($A$2:$G$2,'Des Matrix All Tasks All Resp'!X2236:AD2236)</f>
        <v>-0.79214457067197641</v>
      </c>
      <c r="P2235" s="17">
        <v>187</v>
      </c>
      <c r="Q2235" s="17">
        <v>2</v>
      </c>
      <c r="R2235" s="17">
        <f t="shared" si="308"/>
        <v>0.74095388310426558</v>
      </c>
      <c r="S2235" s="17">
        <f t="shared" si="309"/>
        <v>1.9291192963151294</v>
      </c>
      <c r="T2235" s="17">
        <f t="shared" si="310"/>
        <v>0.3439945909823911</v>
      </c>
      <c r="U2235" s="17">
        <f t="shared" si="311"/>
        <v>0.45287253595681493</v>
      </c>
      <c r="W2235" s="17">
        <v>187</v>
      </c>
      <c r="X2235" s="17">
        <v>2</v>
      </c>
      <c r="Y2235" s="17">
        <f t="shared" si="312"/>
        <v>0.21371982717594143</v>
      </c>
      <c r="Z2235" s="17">
        <f t="shared" si="313"/>
        <v>0.55643279833142645</v>
      </c>
      <c r="AA2235" s="17">
        <f t="shared" si="314"/>
        <v>9.922137694481846E-2</v>
      </c>
      <c r="AB2235" s="17">
        <f t="shared" si="315"/>
        <v>0.13062599754781365</v>
      </c>
      <c r="AD2235" s="17">
        <v>187</v>
      </c>
      <c r="AE2235" s="17">
        <v>2</v>
      </c>
      <c r="AF2235" s="17">
        <f>SUMPRODUCT(Y2235:AB2235,'Coded Choice Data'!C2235:F2235)</f>
        <v>0.21371982717594143</v>
      </c>
      <c r="AG2235" s="17">
        <f t="shared" si="316"/>
        <v>-1.543089340539995</v>
      </c>
    </row>
    <row r="2236" spans="9:33" x14ac:dyDescent="0.3">
      <c r="I2236" s="16">
        <v>187</v>
      </c>
      <c r="J2236" s="16">
        <v>3</v>
      </c>
      <c r="K2236" s="17">
        <f>SUMPRODUCT($A$2:$G$2,'Des Matrix All Tasks All Resp'!C2237:I2237)</f>
        <v>1.3392610796480227</v>
      </c>
      <c r="L2236" s="17">
        <f>SUMPRODUCT($A$2:$G$2,'Des Matrix All Tasks All Resp'!J2237:P2237)</f>
        <v>-0.68125478487649804</v>
      </c>
      <c r="M2236" s="17">
        <f>SUMPRODUCT($A$2:$G$2,'Des Matrix All Tasks All Resp'!Q2237:W2237)</f>
        <v>-0.8515711716844464</v>
      </c>
      <c r="N2236" s="17">
        <f>SUMPRODUCT($A$2:$G$2,'Des Matrix All Tasks All Resp'!X2237:AD2237)</f>
        <v>-0.79214457067197641</v>
      </c>
      <c r="P2236" s="17">
        <v>187</v>
      </c>
      <c r="Q2236" s="17">
        <v>3</v>
      </c>
      <c r="R2236" s="17">
        <f t="shared" si="308"/>
        <v>3.8162225787435333</v>
      </c>
      <c r="S2236" s="17">
        <f t="shared" si="309"/>
        <v>0.50598169568907869</v>
      </c>
      <c r="T2236" s="17">
        <f t="shared" si="310"/>
        <v>0.42674391698803016</v>
      </c>
      <c r="U2236" s="17">
        <f t="shared" si="311"/>
        <v>0.45287253595681493</v>
      </c>
      <c r="W2236" s="17">
        <v>187</v>
      </c>
      <c r="X2236" s="17">
        <v>3</v>
      </c>
      <c r="Y2236" s="17">
        <f t="shared" si="312"/>
        <v>0.73363208360075771</v>
      </c>
      <c r="Z2236" s="17">
        <f t="shared" si="313"/>
        <v>9.7270114101793301E-2</v>
      </c>
      <c r="AA2236" s="17">
        <f t="shared" si="314"/>
        <v>8.2037413312237836E-2</v>
      </c>
      <c r="AB2236" s="17">
        <f t="shared" si="315"/>
        <v>8.7060388985211054E-2</v>
      </c>
      <c r="AD2236" s="17">
        <v>187</v>
      </c>
      <c r="AE2236" s="17">
        <v>3</v>
      </c>
      <c r="AF2236" s="17">
        <f>SUMPRODUCT(Y2236:AB2236,'Coded Choice Data'!C2236:F2236)</f>
        <v>0.73363208360075771</v>
      </c>
      <c r="AG2236" s="17">
        <f t="shared" si="316"/>
        <v>-0.30974762453497645</v>
      </c>
    </row>
    <row r="2237" spans="9:33" x14ac:dyDescent="0.3">
      <c r="I2237" s="16">
        <v>187</v>
      </c>
      <c r="J2237" s="16">
        <v>4</v>
      </c>
      <c r="K2237" s="17">
        <f>SUMPRODUCT($A$2:$G$2,'Des Matrix All Tasks All Resp'!C2238:I2238)</f>
        <v>-0.8515711716844464</v>
      </c>
      <c r="L2237" s="17">
        <f>SUMPRODUCT($A$2:$G$2,'Des Matrix All Tasks All Resp'!J2238:P2238)</f>
        <v>-1.0671293456207582</v>
      </c>
      <c r="M2237" s="17">
        <f>SUMPRODUCT($A$2:$G$2,'Des Matrix All Tasks All Resp'!Q2238:W2238)</f>
        <v>-1.1975725696168413</v>
      </c>
      <c r="N2237" s="17">
        <f>SUMPRODUCT($A$2:$G$2,'Des Matrix All Tasks All Resp'!X2238:AD2238)</f>
        <v>-0.79214457067197641</v>
      </c>
      <c r="P2237" s="17">
        <v>187</v>
      </c>
      <c r="Q2237" s="17">
        <v>4</v>
      </c>
      <c r="R2237" s="17">
        <f t="shared" si="308"/>
        <v>0.42674391698803016</v>
      </c>
      <c r="S2237" s="17">
        <f t="shared" si="309"/>
        <v>0.3439945909823911</v>
      </c>
      <c r="T2237" s="17">
        <f t="shared" si="310"/>
        <v>0.30192622799302171</v>
      </c>
      <c r="U2237" s="17">
        <f t="shared" si="311"/>
        <v>0.45287253595681493</v>
      </c>
      <c r="W2237" s="17">
        <v>187</v>
      </c>
      <c r="X2237" s="17">
        <v>4</v>
      </c>
      <c r="Y2237" s="17">
        <f t="shared" si="312"/>
        <v>0.27973352394784146</v>
      </c>
      <c r="Z2237" s="17">
        <f t="shared" si="313"/>
        <v>0.22549078106062309</v>
      </c>
      <c r="AA2237" s="17">
        <f t="shared" si="314"/>
        <v>0.19791468458386108</v>
      </c>
      <c r="AB2237" s="17">
        <f t="shared" si="315"/>
        <v>0.29686101040767443</v>
      </c>
      <c r="AD2237" s="17">
        <v>187</v>
      </c>
      <c r="AE2237" s="17">
        <v>4</v>
      </c>
      <c r="AF2237" s="17">
        <f>SUMPRODUCT(Y2237:AB2237,'Coded Choice Data'!C2237:F2237)</f>
        <v>0.27973352394784146</v>
      </c>
      <c r="AG2237" s="17">
        <f t="shared" si="316"/>
        <v>-1.2739178291533244</v>
      </c>
    </row>
    <row r="2238" spans="9:33" x14ac:dyDescent="0.3">
      <c r="I2238" s="16">
        <v>187</v>
      </c>
      <c r="J2238" s="16">
        <v>5</v>
      </c>
      <c r="K2238" s="17">
        <f>SUMPRODUCT($A$2:$G$2,'Des Matrix All Tasks All Resp'!C2239:I2239)</f>
        <v>1.3392610796480227</v>
      </c>
      <c r="L2238" s="17">
        <f>SUMPRODUCT($A$2:$G$2,'Des Matrix All Tasks All Resp'!J2239:P2239)</f>
        <v>0.65706357561691719</v>
      </c>
      <c r="M2238" s="17">
        <f>SUMPRODUCT($A$2:$G$2,'Des Matrix All Tasks All Resp'!Q2239:W2239)</f>
        <v>0.66584189037001906</v>
      </c>
      <c r="N2238" s="17">
        <f>SUMPRODUCT($A$2:$G$2,'Des Matrix All Tasks All Resp'!X2239:AD2239)</f>
        <v>-0.79214457067197641</v>
      </c>
      <c r="P2238" s="17">
        <v>187</v>
      </c>
      <c r="Q2238" s="17">
        <v>5</v>
      </c>
      <c r="R2238" s="17">
        <f t="shared" si="308"/>
        <v>3.8162225787435333</v>
      </c>
      <c r="S2238" s="17">
        <f t="shared" si="309"/>
        <v>1.9291192963151294</v>
      </c>
      <c r="T2238" s="17">
        <f t="shared" si="310"/>
        <v>1.9461282584821706</v>
      </c>
      <c r="U2238" s="17">
        <f t="shared" si="311"/>
        <v>0.45287253595681493</v>
      </c>
      <c r="W2238" s="17">
        <v>187</v>
      </c>
      <c r="X2238" s="17">
        <v>5</v>
      </c>
      <c r="Y2238" s="17">
        <f t="shared" si="312"/>
        <v>0.46857342987741968</v>
      </c>
      <c r="Z2238" s="17">
        <f t="shared" si="313"/>
        <v>0.23686617503707263</v>
      </c>
      <c r="AA2238" s="17">
        <f t="shared" si="314"/>
        <v>0.23895461395194584</v>
      </c>
      <c r="AB2238" s="17">
        <f t="shared" si="315"/>
        <v>5.5605781133561828E-2</v>
      </c>
      <c r="AD2238" s="17">
        <v>187</v>
      </c>
      <c r="AE2238" s="17">
        <v>5</v>
      </c>
      <c r="AF2238" s="17">
        <f>SUMPRODUCT(Y2238:AB2238,'Coded Choice Data'!C2238:F2238)</f>
        <v>0.46857342987741968</v>
      </c>
      <c r="AG2238" s="17">
        <f t="shared" si="316"/>
        <v>-0.75806245558852292</v>
      </c>
    </row>
    <row r="2239" spans="9:33" x14ac:dyDescent="0.3">
      <c r="I2239" s="16">
        <v>187</v>
      </c>
      <c r="J2239" s="16">
        <v>6</v>
      </c>
      <c r="K2239" s="17">
        <f>SUMPRODUCT($A$2:$G$2,'Des Matrix All Tasks All Resp'!C2240:I2240)</f>
        <v>-0.68125478487649804</v>
      </c>
      <c r="L2239" s="17">
        <f>SUMPRODUCT($A$2:$G$2,'Des Matrix All Tasks All Resp'!J2240:P2240)</f>
        <v>-0.29981689164942416</v>
      </c>
      <c r="M2239" s="17">
        <f>SUMPRODUCT($A$2:$G$2,'Des Matrix All Tasks All Resp'!Q2240:W2240)</f>
        <v>-0.69446976714678621</v>
      </c>
      <c r="N2239" s="17">
        <f>SUMPRODUCT($A$2:$G$2,'Des Matrix All Tasks All Resp'!X2240:AD2240)</f>
        <v>-0.79214457067197641</v>
      </c>
      <c r="P2239" s="17">
        <v>187</v>
      </c>
      <c r="Q2239" s="17">
        <v>6</v>
      </c>
      <c r="R2239" s="17">
        <f t="shared" si="308"/>
        <v>0.50598169568907869</v>
      </c>
      <c r="S2239" s="17">
        <f t="shared" si="309"/>
        <v>0.74095388310426558</v>
      </c>
      <c r="T2239" s="17">
        <f t="shared" si="310"/>
        <v>0.49933914382267025</v>
      </c>
      <c r="U2239" s="17">
        <f t="shared" si="311"/>
        <v>0.45287253595681493</v>
      </c>
      <c r="W2239" s="17">
        <v>187</v>
      </c>
      <c r="X2239" s="17">
        <v>6</v>
      </c>
      <c r="Y2239" s="17">
        <f t="shared" si="312"/>
        <v>0.23008086144146769</v>
      </c>
      <c r="Z2239" s="17">
        <f t="shared" si="313"/>
        <v>0.33692781609591671</v>
      </c>
      <c r="AA2239" s="17">
        <f t="shared" si="314"/>
        <v>0.22706034890393112</v>
      </c>
      <c r="AB2239" s="17">
        <f t="shared" si="315"/>
        <v>0.20593097355868456</v>
      </c>
      <c r="AD2239" s="17">
        <v>187</v>
      </c>
      <c r="AE2239" s="17">
        <v>6</v>
      </c>
      <c r="AF2239" s="17">
        <f>SUMPRODUCT(Y2239:AB2239,'Coded Choice Data'!C2239:F2239)</f>
        <v>0.33692781609591671</v>
      </c>
      <c r="AG2239" s="17">
        <f t="shared" si="316"/>
        <v>-1.0878865671339988</v>
      </c>
    </row>
    <row r="2240" spans="9:33" x14ac:dyDescent="0.3">
      <c r="I2240" s="16">
        <v>187</v>
      </c>
      <c r="J2240" s="16">
        <v>7</v>
      </c>
      <c r="K2240" s="17">
        <f>SUMPRODUCT($A$2:$G$2,'Des Matrix All Tasks All Resp'!C2241:I2241)</f>
        <v>0.66584189037001906</v>
      </c>
      <c r="L2240" s="17">
        <f>SUMPRODUCT($A$2:$G$2,'Des Matrix All Tasks All Resp'!J2241:P2241)</f>
        <v>-0.8515711716844464</v>
      </c>
      <c r="M2240" s="17">
        <f>SUMPRODUCT($A$2:$G$2,'Des Matrix All Tasks All Resp'!Q2241:W2241)</f>
        <v>-0.29981689164942416</v>
      </c>
      <c r="N2240" s="17">
        <f>SUMPRODUCT($A$2:$G$2,'Des Matrix All Tasks All Resp'!X2241:AD2241)</f>
        <v>-0.79214457067197641</v>
      </c>
      <c r="P2240" s="17">
        <v>187</v>
      </c>
      <c r="Q2240" s="17">
        <v>7</v>
      </c>
      <c r="R2240" s="17">
        <f t="shared" si="308"/>
        <v>1.9461282584821706</v>
      </c>
      <c r="S2240" s="17">
        <f t="shared" si="309"/>
        <v>0.42674391698803016</v>
      </c>
      <c r="T2240" s="17">
        <f t="shared" si="310"/>
        <v>0.74095388310426558</v>
      </c>
      <c r="U2240" s="17">
        <f t="shared" si="311"/>
        <v>0.45287253595681493</v>
      </c>
      <c r="W2240" s="17">
        <v>187</v>
      </c>
      <c r="X2240" s="17">
        <v>7</v>
      </c>
      <c r="Y2240" s="17">
        <f t="shared" si="312"/>
        <v>0.54563855254439342</v>
      </c>
      <c r="Z2240" s="17">
        <f t="shared" si="313"/>
        <v>0.1196467561465229</v>
      </c>
      <c r="AA2240" s="17">
        <f t="shared" si="314"/>
        <v>0.20774221972115875</v>
      </c>
      <c r="AB2240" s="17">
        <f t="shared" si="315"/>
        <v>0.12697247158792493</v>
      </c>
      <c r="AD2240" s="17">
        <v>187</v>
      </c>
      <c r="AE2240" s="17">
        <v>7</v>
      </c>
      <c r="AF2240" s="17">
        <f>SUMPRODUCT(Y2240:AB2240,'Coded Choice Data'!C2240:F2240)</f>
        <v>0.20774221972115875</v>
      </c>
      <c r="AG2240" s="17">
        <f t="shared" si="316"/>
        <v>-1.5714572961468509</v>
      </c>
    </row>
    <row r="2241" spans="9:33" x14ac:dyDescent="0.3">
      <c r="I2241" s="16">
        <v>187</v>
      </c>
      <c r="J2241" s="16">
        <v>8</v>
      </c>
      <c r="K2241" s="17">
        <f>SUMPRODUCT($A$2:$G$2,'Des Matrix All Tasks All Resp'!C2242:I2242)</f>
        <v>-1.1975725696168413</v>
      </c>
      <c r="L2241" s="17">
        <f>SUMPRODUCT($A$2:$G$2,'Des Matrix All Tasks All Resp'!J2242:P2242)</f>
        <v>-0.68125478487649804</v>
      </c>
      <c r="M2241" s="17">
        <f>SUMPRODUCT($A$2:$G$2,'Des Matrix All Tasks All Resp'!Q2242:W2242)</f>
        <v>0.65706357561691719</v>
      </c>
      <c r="N2241" s="17">
        <f>SUMPRODUCT($A$2:$G$2,'Des Matrix All Tasks All Resp'!X2242:AD2242)</f>
        <v>-0.79214457067197641</v>
      </c>
      <c r="P2241" s="17">
        <v>187</v>
      </c>
      <c r="Q2241" s="17">
        <v>8</v>
      </c>
      <c r="R2241" s="17">
        <f t="shared" si="308"/>
        <v>0.30192622799302171</v>
      </c>
      <c r="S2241" s="17">
        <f t="shared" si="309"/>
        <v>0.50598169568907869</v>
      </c>
      <c r="T2241" s="17">
        <f t="shared" si="310"/>
        <v>1.9291192963151294</v>
      </c>
      <c r="U2241" s="17">
        <f t="shared" si="311"/>
        <v>0.45287253595681493</v>
      </c>
      <c r="W2241" s="17">
        <v>187</v>
      </c>
      <c r="X2241" s="17">
        <v>8</v>
      </c>
      <c r="Y2241" s="17">
        <f t="shared" si="312"/>
        <v>9.4650694721508805E-2</v>
      </c>
      <c r="Z2241" s="17">
        <f t="shared" si="313"/>
        <v>0.15861993617343256</v>
      </c>
      <c r="AA2241" s="17">
        <f t="shared" si="314"/>
        <v>0.60475859553716993</v>
      </c>
      <c r="AB2241" s="17">
        <f t="shared" si="315"/>
        <v>0.14197077356788865</v>
      </c>
      <c r="AD2241" s="17">
        <v>187</v>
      </c>
      <c r="AE2241" s="17">
        <v>8</v>
      </c>
      <c r="AF2241" s="17">
        <f>SUMPRODUCT(Y2241:AB2241,'Coded Choice Data'!C2241:F2241)</f>
        <v>0.60475859553716993</v>
      </c>
      <c r="AG2241" s="17">
        <f t="shared" si="316"/>
        <v>-0.5029259162202605</v>
      </c>
    </row>
    <row r="2242" spans="9:33" x14ac:dyDescent="0.3">
      <c r="I2242" s="16">
        <v>187</v>
      </c>
      <c r="J2242" s="16">
        <v>9</v>
      </c>
      <c r="K2242" s="17">
        <f>SUMPRODUCT($A$2:$G$2,'Des Matrix All Tasks All Resp'!C2243:I2243)</f>
        <v>-1.0671293456207582</v>
      </c>
      <c r="L2242" s="17">
        <f>SUMPRODUCT($A$2:$G$2,'Des Matrix All Tasks All Resp'!J2243:P2243)</f>
        <v>-0.69446976714678621</v>
      </c>
      <c r="M2242" s="17">
        <f>SUMPRODUCT($A$2:$G$2,'Des Matrix All Tasks All Resp'!Q2243:W2243)</f>
        <v>1.3392610796480227</v>
      </c>
      <c r="N2242" s="17">
        <f>SUMPRODUCT($A$2:$G$2,'Des Matrix All Tasks All Resp'!X2243:AD2243)</f>
        <v>-0.79214457067197641</v>
      </c>
      <c r="P2242" s="17">
        <v>187</v>
      </c>
      <c r="Q2242" s="17">
        <v>9</v>
      </c>
      <c r="R2242" s="17">
        <f t="shared" si="308"/>
        <v>0.3439945909823911</v>
      </c>
      <c r="S2242" s="17">
        <f t="shared" si="309"/>
        <v>0.49933914382267025</v>
      </c>
      <c r="T2242" s="17">
        <f t="shared" si="310"/>
        <v>3.8162225787435333</v>
      </c>
      <c r="U2242" s="17">
        <f t="shared" si="311"/>
        <v>0.45287253595681493</v>
      </c>
      <c r="W2242" s="17">
        <v>187</v>
      </c>
      <c r="X2242" s="17">
        <v>9</v>
      </c>
      <c r="Y2242" s="17">
        <f t="shared" si="312"/>
        <v>6.7285941987372616E-2</v>
      </c>
      <c r="Z2242" s="17">
        <f t="shared" si="313"/>
        <v>9.7671607473026778E-2</v>
      </c>
      <c r="AA2242" s="17">
        <f t="shared" si="314"/>
        <v>0.7464597926116322</v>
      </c>
      <c r="AB2242" s="17">
        <f t="shared" si="315"/>
        <v>8.8582657927968433E-2</v>
      </c>
      <c r="AD2242" s="17">
        <v>187</v>
      </c>
      <c r="AE2242" s="17">
        <v>9</v>
      </c>
      <c r="AF2242" s="17">
        <f>SUMPRODUCT(Y2242:AB2242,'Coded Choice Data'!C2242:F2242)</f>
        <v>0.7464597926116322</v>
      </c>
      <c r="AG2242" s="17">
        <f t="shared" si="316"/>
        <v>-0.29241352465689846</v>
      </c>
    </row>
    <row r="2243" spans="9:33" x14ac:dyDescent="0.3">
      <c r="I2243" s="16">
        <v>187</v>
      </c>
      <c r="J2243" s="16">
        <v>10</v>
      </c>
      <c r="K2243" s="17">
        <f>SUMPRODUCT($A$2:$G$2,'Des Matrix All Tasks All Resp'!C2244:I2244)</f>
        <v>-0.29981689164942416</v>
      </c>
      <c r="L2243" s="17">
        <f>SUMPRODUCT($A$2:$G$2,'Des Matrix All Tasks All Resp'!J2244:P2244)</f>
        <v>1.3392610796480227</v>
      </c>
      <c r="M2243" s="17">
        <f>SUMPRODUCT($A$2:$G$2,'Des Matrix All Tasks All Resp'!Q2244:W2244)</f>
        <v>-1.1975725696168413</v>
      </c>
      <c r="N2243" s="17">
        <f>SUMPRODUCT($A$2:$G$2,'Des Matrix All Tasks All Resp'!X2244:AD2244)</f>
        <v>-0.79214457067197641</v>
      </c>
      <c r="P2243" s="17">
        <v>187</v>
      </c>
      <c r="Q2243" s="17">
        <v>10</v>
      </c>
      <c r="R2243" s="17">
        <f t="shared" ref="R2243:R2306" si="317">EXP(K2243)</f>
        <v>0.74095388310426558</v>
      </c>
      <c r="S2243" s="17">
        <f t="shared" ref="S2243:S2306" si="318">EXP(L2243)</f>
        <v>3.8162225787435333</v>
      </c>
      <c r="T2243" s="17">
        <f t="shared" ref="T2243:T2306" si="319">EXP(M2243)</f>
        <v>0.30192622799302171</v>
      </c>
      <c r="U2243" s="17">
        <f t="shared" ref="U2243:U2306" si="320">EXP(N2243)</f>
        <v>0.45287253595681493</v>
      </c>
      <c r="W2243" s="17">
        <v>187</v>
      </c>
      <c r="X2243" s="17">
        <v>10</v>
      </c>
      <c r="Y2243" s="17">
        <f t="shared" ref="Y2243:Y2306" si="321">R2243/SUM($R2243:$U2243)</f>
        <v>0.13948745082729661</v>
      </c>
      <c r="Z2243" s="17">
        <f t="shared" ref="Z2243:Z2306" si="322">S2243/SUM($R2243:$U2243)</f>
        <v>0.71841874566922448</v>
      </c>
      <c r="AA2243" s="17">
        <f t="shared" ref="AA2243:AA2306" si="323">T2243/SUM($R2243:$U2243)</f>
        <v>5.6838786921805544E-2</v>
      </c>
      <c r="AB2243" s="17">
        <f t="shared" ref="AB2243:AB2306" si="324">U2243/SUM($R2243:$U2243)</f>
        <v>8.525501658167324E-2</v>
      </c>
      <c r="AD2243" s="17">
        <v>187</v>
      </c>
      <c r="AE2243" s="17">
        <v>10</v>
      </c>
      <c r="AF2243" s="17">
        <f>SUMPRODUCT(Y2243:AB2243,'Coded Choice Data'!C2243:F2243)</f>
        <v>0.71841874566922448</v>
      </c>
      <c r="AG2243" s="17">
        <f t="shared" ref="AG2243:AG2306" si="325">LN(AF2243)</f>
        <v>-0.33070266869701831</v>
      </c>
    </row>
    <row r="2244" spans="9:33" x14ac:dyDescent="0.3">
      <c r="I2244" s="16">
        <v>187</v>
      </c>
      <c r="J2244" s="16">
        <v>11</v>
      </c>
      <c r="K2244" s="17">
        <f>SUMPRODUCT($A$2:$G$2,'Des Matrix All Tasks All Resp'!C2245:I2245)</f>
        <v>-1.0671293456207582</v>
      </c>
      <c r="L2244" s="17">
        <f>SUMPRODUCT($A$2:$G$2,'Des Matrix All Tasks All Resp'!J2245:P2245)</f>
        <v>0.66584189037001906</v>
      </c>
      <c r="M2244" s="17">
        <f>SUMPRODUCT($A$2:$G$2,'Des Matrix All Tasks All Resp'!Q2245:W2245)</f>
        <v>-0.68125478487649804</v>
      </c>
      <c r="N2244" s="17">
        <f>SUMPRODUCT($A$2:$G$2,'Des Matrix All Tasks All Resp'!X2245:AD2245)</f>
        <v>-0.79214457067197641</v>
      </c>
      <c r="P2244" s="17">
        <v>187</v>
      </c>
      <c r="Q2244" s="17">
        <v>11</v>
      </c>
      <c r="R2244" s="17">
        <f t="shared" si="317"/>
        <v>0.3439945909823911</v>
      </c>
      <c r="S2244" s="17">
        <f t="shared" si="318"/>
        <v>1.9461282584821706</v>
      </c>
      <c r="T2244" s="17">
        <f t="shared" si="319"/>
        <v>0.50598169568907869</v>
      </c>
      <c r="U2244" s="17">
        <f t="shared" si="320"/>
        <v>0.45287253595681493</v>
      </c>
      <c r="W2244" s="17">
        <v>187</v>
      </c>
      <c r="X2244" s="17">
        <v>11</v>
      </c>
      <c r="Y2244" s="17">
        <f t="shared" si="321"/>
        <v>0.10587781396870258</v>
      </c>
      <c r="Z2244" s="17">
        <f t="shared" si="322"/>
        <v>0.59899722586439763</v>
      </c>
      <c r="AA2244" s="17">
        <f t="shared" si="323"/>
        <v>0.15573569251407005</v>
      </c>
      <c r="AB2244" s="17">
        <f t="shared" si="324"/>
        <v>0.1393892676528298</v>
      </c>
      <c r="AD2244" s="17">
        <v>187</v>
      </c>
      <c r="AE2244" s="17">
        <v>11</v>
      </c>
      <c r="AF2244" s="17">
        <f>SUMPRODUCT(Y2244:AB2244,'Coded Choice Data'!C2244:F2244)</f>
        <v>0.59899722586439763</v>
      </c>
      <c r="AG2244" s="17">
        <f t="shared" si="325"/>
        <v>-0.51249831215554631</v>
      </c>
    </row>
    <row r="2245" spans="9:33" x14ac:dyDescent="0.3">
      <c r="I2245" s="16">
        <v>187</v>
      </c>
      <c r="J2245" s="16">
        <v>12</v>
      </c>
      <c r="K2245" s="17">
        <f>SUMPRODUCT($A$2:$G$2,'Des Matrix All Tasks All Resp'!C2246:I2246)</f>
        <v>0.65706357561691719</v>
      </c>
      <c r="L2245" s="17">
        <f>SUMPRODUCT($A$2:$G$2,'Des Matrix All Tasks All Resp'!J2246:P2246)</f>
        <v>-0.8515711716844464</v>
      </c>
      <c r="M2245" s="17">
        <f>SUMPRODUCT($A$2:$G$2,'Des Matrix All Tasks All Resp'!Q2246:W2246)</f>
        <v>-0.69446976714678621</v>
      </c>
      <c r="N2245" s="17">
        <f>SUMPRODUCT($A$2:$G$2,'Des Matrix All Tasks All Resp'!X2246:AD2246)</f>
        <v>-0.79214457067197641</v>
      </c>
      <c r="P2245" s="17">
        <v>187</v>
      </c>
      <c r="Q2245" s="17">
        <v>12</v>
      </c>
      <c r="R2245" s="17">
        <f t="shared" si="317"/>
        <v>1.9291192963151294</v>
      </c>
      <c r="S2245" s="17">
        <f t="shared" si="318"/>
        <v>0.42674391698803016</v>
      </c>
      <c r="T2245" s="17">
        <f t="shared" si="319"/>
        <v>0.49933914382267025</v>
      </c>
      <c r="U2245" s="17">
        <f t="shared" si="320"/>
        <v>0.45287253595681493</v>
      </c>
      <c r="W2245" s="17">
        <v>187</v>
      </c>
      <c r="X2245" s="17">
        <v>12</v>
      </c>
      <c r="Y2245" s="17">
        <f t="shared" si="321"/>
        <v>0.58315466205103683</v>
      </c>
      <c r="Z2245" s="17">
        <f t="shared" si="322"/>
        <v>0.1290006819012392</v>
      </c>
      <c r="AA2245" s="17">
        <f t="shared" si="323"/>
        <v>0.15094553780109821</v>
      </c>
      <c r="AB2245" s="17">
        <f t="shared" si="324"/>
        <v>0.13689911824662579</v>
      </c>
      <c r="AD2245" s="17">
        <v>187</v>
      </c>
      <c r="AE2245" s="17">
        <v>12</v>
      </c>
      <c r="AF2245" s="17">
        <f>SUMPRODUCT(Y2245:AB2245,'Coded Choice Data'!C2245:F2245)</f>
        <v>0.1290006819012392</v>
      </c>
      <c r="AG2245" s="17">
        <f t="shared" si="325"/>
        <v>-2.0479375885783182</v>
      </c>
    </row>
    <row r="2246" spans="9:33" x14ac:dyDescent="0.3">
      <c r="I2246" s="16">
        <v>188</v>
      </c>
      <c r="J2246" s="16">
        <v>1</v>
      </c>
      <c r="K2246" s="17">
        <f>SUMPRODUCT($A$2:$G$2,'Des Matrix All Tasks All Resp'!C2247:I2247)</f>
        <v>-0.69446976714678621</v>
      </c>
      <c r="L2246" s="17">
        <f>SUMPRODUCT($A$2:$G$2,'Des Matrix All Tasks All Resp'!J2247:P2247)</f>
        <v>-1.1975725696168413</v>
      </c>
      <c r="M2246" s="17">
        <f>SUMPRODUCT($A$2:$G$2,'Des Matrix All Tasks All Resp'!Q2247:W2247)</f>
        <v>0.66584189037001906</v>
      </c>
      <c r="N2246" s="17">
        <f>SUMPRODUCT($A$2:$G$2,'Des Matrix All Tasks All Resp'!X2247:AD2247)</f>
        <v>-0.79214457067197641</v>
      </c>
      <c r="P2246" s="17">
        <v>188</v>
      </c>
      <c r="Q2246" s="17">
        <v>1</v>
      </c>
      <c r="R2246" s="17">
        <f t="shared" si="317"/>
        <v>0.49933914382267025</v>
      </c>
      <c r="S2246" s="17">
        <f t="shared" si="318"/>
        <v>0.30192622799302171</v>
      </c>
      <c r="T2246" s="17">
        <f t="shared" si="319"/>
        <v>1.9461282584821706</v>
      </c>
      <c r="U2246" s="17">
        <f t="shared" si="320"/>
        <v>0.45287253595681493</v>
      </c>
      <c r="W2246" s="17">
        <v>188</v>
      </c>
      <c r="X2246" s="17">
        <v>1</v>
      </c>
      <c r="Y2246" s="17">
        <f t="shared" si="321"/>
        <v>0.15603050430241394</v>
      </c>
      <c r="Z2246" s="17">
        <f t="shared" si="322"/>
        <v>9.4344098992981823E-2</v>
      </c>
      <c r="AA2246" s="17">
        <f t="shared" si="323"/>
        <v>0.60811449966355624</v>
      </c>
      <c r="AB2246" s="17">
        <f t="shared" si="324"/>
        <v>0.14151089704104794</v>
      </c>
      <c r="AD2246" s="17">
        <v>188</v>
      </c>
      <c r="AE2246" s="17">
        <v>1</v>
      </c>
      <c r="AF2246" s="17">
        <f>SUMPRODUCT(Y2246:AB2246,'Coded Choice Data'!C2246:F2246)</f>
        <v>0.60811449966355624</v>
      </c>
      <c r="AG2246" s="17">
        <f t="shared" si="325"/>
        <v>-0.49739209293123748</v>
      </c>
    </row>
    <row r="2247" spans="9:33" x14ac:dyDescent="0.3">
      <c r="I2247" s="16">
        <v>188</v>
      </c>
      <c r="J2247" s="16">
        <v>2</v>
      </c>
      <c r="K2247" s="17">
        <f>SUMPRODUCT($A$2:$G$2,'Des Matrix All Tasks All Resp'!C2248:I2248)</f>
        <v>-0.29981689164942416</v>
      </c>
      <c r="L2247" s="17">
        <f>SUMPRODUCT($A$2:$G$2,'Des Matrix All Tasks All Resp'!J2248:P2248)</f>
        <v>0.65706357561691719</v>
      </c>
      <c r="M2247" s="17">
        <f>SUMPRODUCT($A$2:$G$2,'Des Matrix All Tasks All Resp'!Q2248:W2248)</f>
        <v>-1.0671293456207582</v>
      </c>
      <c r="N2247" s="17">
        <f>SUMPRODUCT($A$2:$G$2,'Des Matrix All Tasks All Resp'!X2248:AD2248)</f>
        <v>-0.79214457067197641</v>
      </c>
      <c r="P2247" s="17">
        <v>188</v>
      </c>
      <c r="Q2247" s="17">
        <v>2</v>
      </c>
      <c r="R2247" s="17">
        <f t="shared" si="317"/>
        <v>0.74095388310426558</v>
      </c>
      <c r="S2247" s="17">
        <f t="shared" si="318"/>
        <v>1.9291192963151294</v>
      </c>
      <c r="T2247" s="17">
        <f t="shared" si="319"/>
        <v>0.3439945909823911</v>
      </c>
      <c r="U2247" s="17">
        <f t="shared" si="320"/>
        <v>0.45287253595681493</v>
      </c>
      <c r="W2247" s="17">
        <v>188</v>
      </c>
      <c r="X2247" s="17">
        <v>2</v>
      </c>
      <c r="Y2247" s="17">
        <f t="shared" si="321"/>
        <v>0.21371982717594143</v>
      </c>
      <c r="Z2247" s="17">
        <f t="shared" si="322"/>
        <v>0.55643279833142645</v>
      </c>
      <c r="AA2247" s="17">
        <f t="shared" si="323"/>
        <v>9.922137694481846E-2</v>
      </c>
      <c r="AB2247" s="17">
        <f t="shared" si="324"/>
        <v>0.13062599754781365</v>
      </c>
      <c r="AD2247" s="17">
        <v>188</v>
      </c>
      <c r="AE2247" s="17">
        <v>2</v>
      </c>
      <c r="AF2247" s="17">
        <f>SUMPRODUCT(Y2247:AB2247,'Coded Choice Data'!C2247:F2247)</f>
        <v>0.21371982717594143</v>
      </c>
      <c r="AG2247" s="17">
        <f t="shared" si="325"/>
        <v>-1.543089340539995</v>
      </c>
    </row>
    <row r="2248" spans="9:33" x14ac:dyDescent="0.3">
      <c r="I2248" s="16">
        <v>188</v>
      </c>
      <c r="J2248" s="16">
        <v>3</v>
      </c>
      <c r="K2248" s="17">
        <f>SUMPRODUCT($A$2:$G$2,'Des Matrix All Tasks All Resp'!C2249:I2249)</f>
        <v>1.3392610796480227</v>
      </c>
      <c r="L2248" s="17">
        <f>SUMPRODUCT($A$2:$G$2,'Des Matrix All Tasks All Resp'!J2249:P2249)</f>
        <v>-0.68125478487649804</v>
      </c>
      <c r="M2248" s="17">
        <f>SUMPRODUCT($A$2:$G$2,'Des Matrix All Tasks All Resp'!Q2249:W2249)</f>
        <v>-0.8515711716844464</v>
      </c>
      <c r="N2248" s="17">
        <f>SUMPRODUCT($A$2:$G$2,'Des Matrix All Tasks All Resp'!X2249:AD2249)</f>
        <v>-0.79214457067197641</v>
      </c>
      <c r="P2248" s="17">
        <v>188</v>
      </c>
      <c r="Q2248" s="17">
        <v>3</v>
      </c>
      <c r="R2248" s="17">
        <f t="shared" si="317"/>
        <v>3.8162225787435333</v>
      </c>
      <c r="S2248" s="17">
        <f t="shared" si="318"/>
        <v>0.50598169568907869</v>
      </c>
      <c r="T2248" s="17">
        <f t="shared" si="319"/>
        <v>0.42674391698803016</v>
      </c>
      <c r="U2248" s="17">
        <f t="shared" si="320"/>
        <v>0.45287253595681493</v>
      </c>
      <c r="W2248" s="17">
        <v>188</v>
      </c>
      <c r="X2248" s="17">
        <v>3</v>
      </c>
      <c r="Y2248" s="17">
        <f t="shared" si="321"/>
        <v>0.73363208360075771</v>
      </c>
      <c r="Z2248" s="17">
        <f t="shared" si="322"/>
        <v>9.7270114101793301E-2</v>
      </c>
      <c r="AA2248" s="17">
        <f t="shared" si="323"/>
        <v>8.2037413312237836E-2</v>
      </c>
      <c r="AB2248" s="17">
        <f t="shared" si="324"/>
        <v>8.7060388985211054E-2</v>
      </c>
      <c r="AD2248" s="17">
        <v>188</v>
      </c>
      <c r="AE2248" s="17">
        <v>3</v>
      </c>
      <c r="AF2248" s="17">
        <f>SUMPRODUCT(Y2248:AB2248,'Coded Choice Data'!C2248:F2248)</f>
        <v>9.7270114101793301E-2</v>
      </c>
      <c r="AG2248" s="17">
        <f t="shared" si="325"/>
        <v>-2.3302634890594969</v>
      </c>
    </row>
    <row r="2249" spans="9:33" x14ac:dyDescent="0.3">
      <c r="I2249" s="16">
        <v>188</v>
      </c>
      <c r="J2249" s="16">
        <v>4</v>
      </c>
      <c r="K2249" s="17">
        <f>SUMPRODUCT($A$2:$G$2,'Des Matrix All Tasks All Resp'!C2250:I2250)</f>
        <v>-0.8515711716844464</v>
      </c>
      <c r="L2249" s="17">
        <f>SUMPRODUCT($A$2:$G$2,'Des Matrix All Tasks All Resp'!J2250:P2250)</f>
        <v>-1.0671293456207582</v>
      </c>
      <c r="M2249" s="17">
        <f>SUMPRODUCT($A$2:$G$2,'Des Matrix All Tasks All Resp'!Q2250:W2250)</f>
        <v>-1.1975725696168413</v>
      </c>
      <c r="N2249" s="17">
        <f>SUMPRODUCT($A$2:$G$2,'Des Matrix All Tasks All Resp'!X2250:AD2250)</f>
        <v>-0.79214457067197641</v>
      </c>
      <c r="P2249" s="17">
        <v>188</v>
      </c>
      <c r="Q2249" s="17">
        <v>4</v>
      </c>
      <c r="R2249" s="17">
        <f t="shared" si="317"/>
        <v>0.42674391698803016</v>
      </c>
      <c r="S2249" s="17">
        <f t="shared" si="318"/>
        <v>0.3439945909823911</v>
      </c>
      <c r="T2249" s="17">
        <f t="shared" si="319"/>
        <v>0.30192622799302171</v>
      </c>
      <c r="U2249" s="17">
        <f t="shared" si="320"/>
        <v>0.45287253595681493</v>
      </c>
      <c r="W2249" s="17">
        <v>188</v>
      </c>
      <c r="X2249" s="17">
        <v>4</v>
      </c>
      <c r="Y2249" s="17">
        <f t="shared" si="321"/>
        <v>0.27973352394784146</v>
      </c>
      <c r="Z2249" s="17">
        <f t="shared" si="322"/>
        <v>0.22549078106062309</v>
      </c>
      <c r="AA2249" s="17">
        <f t="shared" si="323"/>
        <v>0.19791468458386108</v>
      </c>
      <c r="AB2249" s="17">
        <f t="shared" si="324"/>
        <v>0.29686101040767443</v>
      </c>
      <c r="AD2249" s="17">
        <v>188</v>
      </c>
      <c r="AE2249" s="17">
        <v>4</v>
      </c>
      <c r="AF2249" s="17">
        <f>SUMPRODUCT(Y2249:AB2249,'Coded Choice Data'!C2249:F2249)</f>
        <v>0.22549078106062309</v>
      </c>
      <c r="AG2249" s="17">
        <f t="shared" si="325"/>
        <v>-1.4894760030896363</v>
      </c>
    </row>
    <row r="2250" spans="9:33" x14ac:dyDescent="0.3">
      <c r="I2250" s="16">
        <v>188</v>
      </c>
      <c r="J2250" s="16">
        <v>5</v>
      </c>
      <c r="K2250" s="17">
        <f>SUMPRODUCT($A$2:$G$2,'Des Matrix All Tasks All Resp'!C2251:I2251)</f>
        <v>1.3392610796480227</v>
      </c>
      <c r="L2250" s="17">
        <f>SUMPRODUCT($A$2:$G$2,'Des Matrix All Tasks All Resp'!J2251:P2251)</f>
        <v>0.65706357561691719</v>
      </c>
      <c r="M2250" s="17">
        <f>SUMPRODUCT($A$2:$G$2,'Des Matrix All Tasks All Resp'!Q2251:W2251)</f>
        <v>0.66584189037001906</v>
      </c>
      <c r="N2250" s="17">
        <f>SUMPRODUCT($A$2:$G$2,'Des Matrix All Tasks All Resp'!X2251:AD2251)</f>
        <v>-0.79214457067197641</v>
      </c>
      <c r="P2250" s="17">
        <v>188</v>
      </c>
      <c r="Q2250" s="17">
        <v>5</v>
      </c>
      <c r="R2250" s="17">
        <f t="shared" si="317"/>
        <v>3.8162225787435333</v>
      </c>
      <c r="S2250" s="17">
        <f t="shared" si="318"/>
        <v>1.9291192963151294</v>
      </c>
      <c r="T2250" s="17">
        <f t="shared" si="319"/>
        <v>1.9461282584821706</v>
      </c>
      <c r="U2250" s="17">
        <f t="shared" si="320"/>
        <v>0.45287253595681493</v>
      </c>
      <c r="W2250" s="17">
        <v>188</v>
      </c>
      <c r="X2250" s="17">
        <v>5</v>
      </c>
      <c r="Y2250" s="17">
        <f t="shared" si="321"/>
        <v>0.46857342987741968</v>
      </c>
      <c r="Z2250" s="17">
        <f t="shared" si="322"/>
        <v>0.23686617503707263</v>
      </c>
      <c r="AA2250" s="17">
        <f t="shared" si="323"/>
        <v>0.23895461395194584</v>
      </c>
      <c r="AB2250" s="17">
        <f t="shared" si="324"/>
        <v>5.5605781133561828E-2</v>
      </c>
      <c r="AD2250" s="17">
        <v>188</v>
      </c>
      <c r="AE2250" s="17">
        <v>5</v>
      </c>
      <c r="AF2250" s="17">
        <f>SUMPRODUCT(Y2250:AB2250,'Coded Choice Data'!C2250:F2250)</f>
        <v>0.46857342987741968</v>
      </c>
      <c r="AG2250" s="17">
        <f t="shared" si="325"/>
        <v>-0.75806245558852292</v>
      </c>
    </row>
    <row r="2251" spans="9:33" x14ac:dyDescent="0.3">
      <c r="I2251" s="16">
        <v>188</v>
      </c>
      <c r="J2251" s="16">
        <v>6</v>
      </c>
      <c r="K2251" s="17">
        <f>SUMPRODUCT($A$2:$G$2,'Des Matrix All Tasks All Resp'!C2252:I2252)</f>
        <v>-0.68125478487649804</v>
      </c>
      <c r="L2251" s="17">
        <f>SUMPRODUCT($A$2:$G$2,'Des Matrix All Tasks All Resp'!J2252:P2252)</f>
        <v>-0.29981689164942416</v>
      </c>
      <c r="M2251" s="17">
        <f>SUMPRODUCT($A$2:$G$2,'Des Matrix All Tasks All Resp'!Q2252:W2252)</f>
        <v>-0.69446976714678621</v>
      </c>
      <c r="N2251" s="17">
        <f>SUMPRODUCT($A$2:$G$2,'Des Matrix All Tasks All Resp'!X2252:AD2252)</f>
        <v>-0.79214457067197641</v>
      </c>
      <c r="P2251" s="17">
        <v>188</v>
      </c>
      <c r="Q2251" s="17">
        <v>6</v>
      </c>
      <c r="R2251" s="17">
        <f t="shared" si="317"/>
        <v>0.50598169568907869</v>
      </c>
      <c r="S2251" s="17">
        <f t="shared" si="318"/>
        <v>0.74095388310426558</v>
      </c>
      <c r="T2251" s="17">
        <f t="shared" si="319"/>
        <v>0.49933914382267025</v>
      </c>
      <c r="U2251" s="17">
        <f t="shared" si="320"/>
        <v>0.45287253595681493</v>
      </c>
      <c r="W2251" s="17">
        <v>188</v>
      </c>
      <c r="X2251" s="17">
        <v>6</v>
      </c>
      <c r="Y2251" s="17">
        <f t="shared" si="321"/>
        <v>0.23008086144146769</v>
      </c>
      <c r="Z2251" s="17">
        <f t="shared" si="322"/>
        <v>0.33692781609591671</v>
      </c>
      <c r="AA2251" s="17">
        <f t="shared" si="323"/>
        <v>0.22706034890393112</v>
      </c>
      <c r="AB2251" s="17">
        <f t="shared" si="324"/>
        <v>0.20593097355868456</v>
      </c>
      <c r="AD2251" s="17">
        <v>188</v>
      </c>
      <c r="AE2251" s="17">
        <v>6</v>
      </c>
      <c r="AF2251" s="17">
        <f>SUMPRODUCT(Y2251:AB2251,'Coded Choice Data'!C2251:F2251)</f>
        <v>0.33692781609591671</v>
      </c>
      <c r="AG2251" s="17">
        <f t="shared" si="325"/>
        <v>-1.0878865671339988</v>
      </c>
    </row>
    <row r="2252" spans="9:33" x14ac:dyDescent="0.3">
      <c r="I2252" s="16">
        <v>188</v>
      </c>
      <c r="J2252" s="16">
        <v>7</v>
      </c>
      <c r="K2252" s="17">
        <f>SUMPRODUCT($A$2:$G$2,'Des Matrix All Tasks All Resp'!C2253:I2253)</f>
        <v>0.66584189037001906</v>
      </c>
      <c r="L2252" s="17">
        <f>SUMPRODUCT($A$2:$G$2,'Des Matrix All Tasks All Resp'!J2253:P2253)</f>
        <v>-0.8515711716844464</v>
      </c>
      <c r="M2252" s="17">
        <f>SUMPRODUCT($A$2:$G$2,'Des Matrix All Tasks All Resp'!Q2253:W2253)</f>
        <v>-0.29981689164942416</v>
      </c>
      <c r="N2252" s="17">
        <f>SUMPRODUCT($A$2:$G$2,'Des Matrix All Tasks All Resp'!X2253:AD2253)</f>
        <v>-0.79214457067197641</v>
      </c>
      <c r="P2252" s="17">
        <v>188</v>
      </c>
      <c r="Q2252" s="17">
        <v>7</v>
      </c>
      <c r="R2252" s="17">
        <f t="shared" si="317"/>
        <v>1.9461282584821706</v>
      </c>
      <c r="S2252" s="17">
        <f t="shared" si="318"/>
        <v>0.42674391698803016</v>
      </c>
      <c r="T2252" s="17">
        <f t="shared" si="319"/>
        <v>0.74095388310426558</v>
      </c>
      <c r="U2252" s="17">
        <f t="shared" si="320"/>
        <v>0.45287253595681493</v>
      </c>
      <c r="W2252" s="17">
        <v>188</v>
      </c>
      <c r="X2252" s="17">
        <v>7</v>
      </c>
      <c r="Y2252" s="17">
        <f t="shared" si="321"/>
        <v>0.54563855254439342</v>
      </c>
      <c r="Z2252" s="17">
        <f t="shared" si="322"/>
        <v>0.1196467561465229</v>
      </c>
      <c r="AA2252" s="17">
        <f t="shared" si="323"/>
        <v>0.20774221972115875</v>
      </c>
      <c r="AB2252" s="17">
        <f t="shared" si="324"/>
        <v>0.12697247158792493</v>
      </c>
      <c r="AD2252" s="17">
        <v>188</v>
      </c>
      <c r="AE2252" s="17">
        <v>7</v>
      </c>
      <c r="AF2252" s="17">
        <f>SUMPRODUCT(Y2252:AB2252,'Coded Choice Data'!C2252:F2252)</f>
        <v>0.1196467561465229</v>
      </c>
      <c r="AG2252" s="17">
        <f t="shared" si="325"/>
        <v>-2.1232115761818728</v>
      </c>
    </row>
    <row r="2253" spans="9:33" x14ac:dyDescent="0.3">
      <c r="I2253" s="16">
        <v>188</v>
      </c>
      <c r="J2253" s="16">
        <v>8</v>
      </c>
      <c r="K2253" s="17">
        <f>SUMPRODUCT($A$2:$G$2,'Des Matrix All Tasks All Resp'!C2254:I2254)</f>
        <v>-1.1975725696168413</v>
      </c>
      <c r="L2253" s="17">
        <f>SUMPRODUCT($A$2:$G$2,'Des Matrix All Tasks All Resp'!J2254:P2254)</f>
        <v>-0.68125478487649804</v>
      </c>
      <c r="M2253" s="17">
        <f>SUMPRODUCT($A$2:$G$2,'Des Matrix All Tasks All Resp'!Q2254:W2254)</f>
        <v>0.65706357561691719</v>
      </c>
      <c r="N2253" s="17">
        <f>SUMPRODUCT($A$2:$G$2,'Des Matrix All Tasks All Resp'!X2254:AD2254)</f>
        <v>-0.79214457067197641</v>
      </c>
      <c r="P2253" s="17">
        <v>188</v>
      </c>
      <c r="Q2253" s="17">
        <v>8</v>
      </c>
      <c r="R2253" s="17">
        <f t="shared" si="317"/>
        <v>0.30192622799302171</v>
      </c>
      <c r="S2253" s="17">
        <f t="shared" si="318"/>
        <v>0.50598169568907869</v>
      </c>
      <c r="T2253" s="17">
        <f t="shared" si="319"/>
        <v>1.9291192963151294</v>
      </c>
      <c r="U2253" s="17">
        <f t="shared" si="320"/>
        <v>0.45287253595681493</v>
      </c>
      <c r="W2253" s="17">
        <v>188</v>
      </c>
      <c r="X2253" s="17">
        <v>8</v>
      </c>
      <c r="Y2253" s="17">
        <f t="shared" si="321"/>
        <v>9.4650694721508805E-2</v>
      </c>
      <c r="Z2253" s="17">
        <f t="shared" si="322"/>
        <v>0.15861993617343256</v>
      </c>
      <c r="AA2253" s="17">
        <f t="shared" si="323"/>
        <v>0.60475859553716993</v>
      </c>
      <c r="AB2253" s="17">
        <f t="shared" si="324"/>
        <v>0.14197077356788865</v>
      </c>
      <c r="AD2253" s="17">
        <v>188</v>
      </c>
      <c r="AE2253" s="17">
        <v>8</v>
      </c>
      <c r="AF2253" s="17">
        <f>SUMPRODUCT(Y2253:AB2253,'Coded Choice Data'!C2253:F2253)</f>
        <v>0.60475859553716993</v>
      </c>
      <c r="AG2253" s="17">
        <f t="shared" si="325"/>
        <v>-0.5029259162202605</v>
      </c>
    </row>
    <row r="2254" spans="9:33" x14ac:dyDescent="0.3">
      <c r="I2254" s="16">
        <v>188</v>
      </c>
      <c r="J2254" s="16">
        <v>9</v>
      </c>
      <c r="K2254" s="17">
        <f>SUMPRODUCT($A$2:$G$2,'Des Matrix All Tasks All Resp'!C2255:I2255)</f>
        <v>-1.0671293456207582</v>
      </c>
      <c r="L2254" s="17">
        <f>SUMPRODUCT($A$2:$G$2,'Des Matrix All Tasks All Resp'!J2255:P2255)</f>
        <v>-0.69446976714678621</v>
      </c>
      <c r="M2254" s="17">
        <f>SUMPRODUCT($A$2:$G$2,'Des Matrix All Tasks All Resp'!Q2255:W2255)</f>
        <v>1.3392610796480227</v>
      </c>
      <c r="N2254" s="17">
        <f>SUMPRODUCT($A$2:$G$2,'Des Matrix All Tasks All Resp'!X2255:AD2255)</f>
        <v>-0.79214457067197641</v>
      </c>
      <c r="P2254" s="17">
        <v>188</v>
      </c>
      <c r="Q2254" s="17">
        <v>9</v>
      </c>
      <c r="R2254" s="17">
        <f t="shared" si="317"/>
        <v>0.3439945909823911</v>
      </c>
      <c r="S2254" s="17">
        <f t="shared" si="318"/>
        <v>0.49933914382267025</v>
      </c>
      <c r="T2254" s="17">
        <f t="shared" si="319"/>
        <v>3.8162225787435333</v>
      </c>
      <c r="U2254" s="17">
        <f t="shared" si="320"/>
        <v>0.45287253595681493</v>
      </c>
      <c r="W2254" s="17">
        <v>188</v>
      </c>
      <c r="X2254" s="17">
        <v>9</v>
      </c>
      <c r="Y2254" s="17">
        <f t="shared" si="321"/>
        <v>6.7285941987372616E-2</v>
      </c>
      <c r="Z2254" s="17">
        <f t="shared" si="322"/>
        <v>9.7671607473026778E-2</v>
      </c>
      <c r="AA2254" s="17">
        <f t="shared" si="323"/>
        <v>0.7464597926116322</v>
      </c>
      <c r="AB2254" s="17">
        <f t="shared" si="324"/>
        <v>8.8582657927968433E-2</v>
      </c>
      <c r="AD2254" s="17">
        <v>188</v>
      </c>
      <c r="AE2254" s="17">
        <v>9</v>
      </c>
      <c r="AF2254" s="17">
        <f>SUMPRODUCT(Y2254:AB2254,'Coded Choice Data'!C2254:F2254)</f>
        <v>0.7464597926116322</v>
      </c>
      <c r="AG2254" s="17">
        <f t="shared" si="325"/>
        <v>-0.29241352465689846</v>
      </c>
    </row>
    <row r="2255" spans="9:33" x14ac:dyDescent="0.3">
      <c r="I2255" s="16">
        <v>188</v>
      </c>
      <c r="J2255" s="16">
        <v>10</v>
      </c>
      <c r="K2255" s="17">
        <f>SUMPRODUCT($A$2:$G$2,'Des Matrix All Tasks All Resp'!C2256:I2256)</f>
        <v>-0.29981689164942416</v>
      </c>
      <c r="L2255" s="17">
        <f>SUMPRODUCT($A$2:$G$2,'Des Matrix All Tasks All Resp'!J2256:P2256)</f>
        <v>1.3392610796480227</v>
      </c>
      <c r="M2255" s="17">
        <f>SUMPRODUCT($A$2:$G$2,'Des Matrix All Tasks All Resp'!Q2256:W2256)</f>
        <v>-1.1975725696168413</v>
      </c>
      <c r="N2255" s="17">
        <f>SUMPRODUCT($A$2:$G$2,'Des Matrix All Tasks All Resp'!X2256:AD2256)</f>
        <v>-0.79214457067197641</v>
      </c>
      <c r="P2255" s="17">
        <v>188</v>
      </c>
      <c r="Q2255" s="17">
        <v>10</v>
      </c>
      <c r="R2255" s="17">
        <f t="shared" si="317"/>
        <v>0.74095388310426558</v>
      </c>
      <c r="S2255" s="17">
        <f t="shared" si="318"/>
        <v>3.8162225787435333</v>
      </c>
      <c r="T2255" s="17">
        <f t="shared" si="319"/>
        <v>0.30192622799302171</v>
      </c>
      <c r="U2255" s="17">
        <f t="shared" si="320"/>
        <v>0.45287253595681493</v>
      </c>
      <c r="W2255" s="17">
        <v>188</v>
      </c>
      <c r="X2255" s="17">
        <v>10</v>
      </c>
      <c r="Y2255" s="17">
        <f t="shared" si="321"/>
        <v>0.13948745082729661</v>
      </c>
      <c r="Z2255" s="17">
        <f t="shared" si="322"/>
        <v>0.71841874566922448</v>
      </c>
      <c r="AA2255" s="17">
        <f t="shared" si="323"/>
        <v>5.6838786921805544E-2</v>
      </c>
      <c r="AB2255" s="17">
        <f t="shared" si="324"/>
        <v>8.525501658167324E-2</v>
      </c>
      <c r="AD2255" s="17">
        <v>188</v>
      </c>
      <c r="AE2255" s="17">
        <v>10</v>
      </c>
      <c r="AF2255" s="17">
        <f>SUMPRODUCT(Y2255:AB2255,'Coded Choice Data'!C2255:F2255)</f>
        <v>0.71841874566922448</v>
      </c>
      <c r="AG2255" s="17">
        <f t="shared" si="325"/>
        <v>-0.33070266869701831</v>
      </c>
    </row>
    <row r="2256" spans="9:33" x14ac:dyDescent="0.3">
      <c r="I2256" s="16">
        <v>188</v>
      </c>
      <c r="J2256" s="16">
        <v>11</v>
      </c>
      <c r="K2256" s="17">
        <f>SUMPRODUCT($A$2:$G$2,'Des Matrix All Tasks All Resp'!C2257:I2257)</f>
        <v>-1.0671293456207582</v>
      </c>
      <c r="L2256" s="17">
        <f>SUMPRODUCT($A$2:$G$2,'Des Matrix All Tasks All Resp'!J2257:P2257)</f>
        <v>0.66584189037001906</v>
      </c>
      <c r="M2256" s="17">
        <f>SUMPRODUCT($A$2:$G$2,'Des Matrix All Tasks All Resp'!Q2257:W2257)</f>
        <v>-0.68125478487649804</v>
      </c>
      <c r="N2256" s="17">
        <f>SUMPRODUCT($A$2:$G$2,'Des Matrix All Tasks All Resp'!X2257:AD2257)</f>
        <v>-0.79214457067197641</v>
      </c>
      <c r="P2256" s="17">
        <v>188</v>
      </c>
      <c r="Q2256" s="17">
        <v>11</v>
      </c>
      <c r="R2256" s="17">
        <f t="shared" si="317"/>
        <v>0.3439945909823911</v>
      </c>
      <c r="S2256" s="17">
        <f t="shared" si="318"/>
        <v>1.9461282584821706</v>
      </c>
      <c r="T2256" s="17">
        <f t="shared" si="319"/>
        <v>0.50598169568907869</v>
      </c>
      <c r="U2256" s="17">
        <f t="shared" si="320"/>
        <v>0.45287253595681493</v>
      </c>
      <c r="W2256" s="17">
        <v>188</v>
      </c>
      <c r="X2256" s="17">
        <v>11</v>
      </c>
      <c r="Y2256" s="17">
        <f t="shared" si="321"/>
        <v>0.10587781396870258</v>
      </c>
      <c r="Z2256" s="17">
        <f t="shared" si="322"/>
        <v>0.59899722586439763</v>
      </c>
      <c r="AA2256" s="17">
        <f t="shared" si="323"/>
        <v>0.15573569251407005</v>
      </c>
      <c r="AB2256" s="17">
        <f t="shared" si="324"/>
        <v>0.1393892676528298</v>
      </c>
      <c r="AD2256" s="17">
        <v>188</v>
      </c>
      <c r="AE2256" s="17">
        <v>11</v>
      </c>
      <c r="AF2256" s="17">
        <f>SUMPRODUCT(Y2256:AB2256,'Coded Choice Data'!C2256:F2256)</f>
        <v>0.59899722586439763</v>
      </c>
      <c r="AG2256" s="17">
        <f t="shared" si="325"/>
        <v>-0.51249831215554631</v>
      </c>
    </row>
    <row r="2257" spans="9:33" x14ac:dyDescent="0.3">
      <c r="I2257" s="16">
        <v>188</v>
      </c>
      <c r="J2257" s="16">
        <v>12</v>
      </c>
      <c r="K2257" s="17">
        <f>SUMPRODUCT($A$2:$G$2,'Des Matrix All Tasks All Resp'!C2258:I2258)</f>
        <v>0.65706357561691719</v>
      </c>
      <c r="L2257" s="17">
        <f>SUMPRODUCT($A$2:$G$2,'Des Matrix All Tasks All Resp'!J2258:P2258)</f>
        <v>-0.8515711716844464</v>
      </c>
      <c r="M2257" s="17">
        <f>SUMPRODUCT($A$2:$G$2,'Des Matrix All Tasks All Resp'!Q2258:W2258)</f>
        <v>-0.69446976714678621</v>
      </c>
      <c r="N2257" s="17">
        <f>SUMPRODUCT($A$2:$G$2,'Des Matrix All Tasks All Resp'!X2258:AD2258)</f>
        <v>-0.79214457067197641</v>
      </c>
      <c r="P2257" s="17">
        <v>188</v>
      </c>
      <c r="Q2257" s="17">
        <v>12</v>
      </c>
      <c r="R2257" s="17">
        <f t="shared" si="317"/>
        <v>1.9291192963151294</v>
      </c>
      <c r="S2257" s="17">
        <f t="shared" si="318"/>
        <v>0.42674391698803016</v>
      </c>
      <c r="T2257" s="17">
        <f t="shared" si="319"/>
        <v>0.49933914382267025</v>
      </c>
      <c r="U2257" s="17">
        <f t="shared" si="320"/>
        <v>0.45287253595681493</v>
      </c>
      <c r="W2257" s="17">
        <v>188</v>
      </c>
      <c r="X2257" s="17">
        <v>12</v>
      </c>
      <c r="Y2257" s="17">
        <f t="shared" si="321"/>
        <v>0.58315466205103683</v>
      </c>
      <c r="Z2257" s="17">
        <f t="shared" si="322"/>
        <v>0.1290006819012392</v>
      </c>
      <c r="AA2257" s="17">
        <f t="shared" si="323"/>
        <v>0.15094553780109821</v>
      </c>
      <c r="AB2257" s="17">
        <f t="shared" si="324"/>
        <v>0.13689911824662579</v>
      </c>
      <c r="AD2257" s="17">
        <v>188</v>
      </c>
      <c r="AE2257" s="17">
        <v>12</v>
      </c>
      <c r="AF2257" s="17">
        <f>SUMPRODUCT(Y2257:AB2257,'Coded Choice Data'!C2257:F2257)</f>
        <v>0.15094553780109821</v>
      </c>
      <c r="AG2257" s="17">
        <f t="shared" si="325"/>
        <v>-1.890836184040658</v>
      </c>
    </row>
    <row r="2258" spans="9:33" x14ac:dyDescent="0.3">
      <c r="I2258" s="16">
        <v>189</v>
      </c>
      <c r="J2258" s="16">
        <v>1</v>
      </c>
      <c r="K2258" s="17">
        <f>SUMPRODUCT($A$2:$G$2,'Des Matrix All Tasks All Resp'!C2259:I2259)</f>
        <v>-0.69446976714678621</v>
      </c>
      <c r="L2258" s="17">
        <f>SUMPRODUCT($A$2:$G$2,'Des Matrix All Tasks All Resp'!J2259:P2259)</f>
        <v>-1.1975725696168413</v>
      </c>
      <c r="M2258" s="17">
        <f>SUMPRODUCT($A$2:$G$2,'Des Matrix All Tasks All Resp'!Q2259:W2259)</f>
        <v>0.66584189037001906</v>
      </c>
      <c r="N2258" s="17">
        <f>SUMPRODUCT($A$2:$G$2,'Des Matrix All Tasks All Resp'!X2259:AD2259)</f>
        <v>-0.79214457067197641</v>
      </c>
      <c r="P2258" s="17">
        <v>189</v>
      </c>
      <c r="Q2258" s="17">
        <v>1</v>
      </c>
      <c r="R2258" s="17">
        <f t="shared" si="317"/>
        <v>0.49933914382267025</v>
      </c>
      <c r="S2258" s="17">
        <f t="shared" si="318"/>
        <v>0.30192622799302171</v>
      </c>
      <c r="T2258" s="17">
        <f t="shared" si="319"/>
        <v>1.9461282584821706</v>
      </c>
      <c r="U2258" s="17">
        <f t="shared" si="320"/>
        <v>0.45287253595681493</v>
      </c>
      <c r="W2258" s="17">
        <v>189</v>
      </c>
      <c r="X2258" s="17">
        <v>1</v>
      </c>
      <c r="Y2258" s="17">
        <f t="shared" si="321"/>
        <v>0.15603050430241394</v>
      </c>
      <c r="Z2258" s="17">
        <f t="shared" si="322"/>
        <v>9.4344098992981823E-2</v>
      </c>
      <c r="AA2258" s="17">
        <f t="shared" si="323"/>
        <v>0.60811449966355624</v>
      </c>
      <c r="AB2258" s="17">
        <f t="shared" si="324"/>
        <v>0.14151089704104794</v>
      </c>
      <c r="AD2258" s="17">
        <v>189</v>
      </c>
      <c r="AE2258" s="17">
        <v>1</v>
      </c>
      <c r="AF2258" s="17">
        <f>SUMPRODUCT(Y2258:AB2258,'Coded Choice Data'!C2258:F2258)</f>
        <v>0.60811449966355624</v>
      </c>
      <c r="AG2258" s="17">
        <f t="shared" si="325"/>
        <v>-0.49739209293123748</v>
      </c>
    </row>
    <row r="2259" spans="9:33" x14ac:dyDescent="0.3">
      <c r="I2259" s="16">
        <v>189</v>
      </c>
      <c r="J2259" s="16">
        <v>2</v>
      </c>
      <c r="K2259" s="17">
        <f>SUMPRODUCT($A$2:$G$2,'Des Matrix All Tasks All Resp'!C2260:I2260)</f>
        <v>-0.29981689164942416</v>
      </c>
      <c r="L2259" s="17">
        <f>SUMPRODUCT($A$2:$G$2,'Des Matrix All Tasks All Resp'!J2260:P2260)</f>
        <v>0.65706357561691719</v>
      </c>
      <c r="M2259" s="17">
        <f>SUMPRODUCT($A$2:$G$2,'Des Matrix All Tasks All Resp'!Q2260:W2260)</f>
        <v>-1.0671293456207582</v>
      </c>
      <c r="N2259" s="17">
        <f>SUMPRODUCT($A$2:$G$2,'Des Matrix All Tasks All Resp'!X2260:AD2260)</f>
        <v>-0.79214457067197641</v>
      </c>
      <c r="P2259" s="17">
        <v>189</v>
      </c>
      <c r="Q2259" s="17">
        <v>2</v>
      </c>
      <c r="R2259" s="17">
        <f t="shared" si="317"/>
        <v>0.74095388310426558</v>
      </c>
      <c r="S2259" s="17">
        <f t="shared" si="318"/>
        <v>1.9291192963151294</v>
      </c>
      <c r="T2259" s="17">
        <f t="shared" si="319"/>
        <v>0.3439945909823911</v>
      </c>
      <c r="U2259" s="17">
        <f t="shared" si="320"/>
        <v>0.45287253595681493</v>
      </c>
      <c r="W2259" s="17">
        <v>189</v>
      </c>
      <c r="X2259" s="17">
        <v>2</v>
      </c>
      <c r="Y2259" s="17">
        <f t="shared" si="321"/>
        <v>0.21371982717594143</v>
      </c>
      <c r="Z2259" s="17">
        <f t="shared" si="322"/>
        <v>0.55643279833142645</v>
      </c>
      <c r="AA2259" s="17">
        <f t="shared" si="323"/>
        <v>9.922137694481846E-2</v>
      </c>
      <c r="AB2259" s="17">
        <f t="shared" si="324"/>
        <v>0.13062599754781365</v>
      </c>
      <c r="AD2259" s="17">
        <v>189</v>
      </c>
      <c r="AE2259" s="17">
        <v>2</v>
      </c>
      <c r="AF2259" s="17">
        <f>SUMPRODUCT(Y2259:AB2259,'Coded Choice Data'!C2259:F2259)</f>
        <v>0.13062599754781365</v>
      </c>
      <c r="AG2259" s="17">
        <f t="shared" si="325"/>
        <v>-2.0354170195625474</v>
      </c>
    </row>
    <row r="2260" spans="9:33" x14ac:dyDescent="0.3">
      <c r="I2260" s="16">
        <v>189</v>
      </c>
      <c r="J2260" s="16">
        <v>3</v>
      </c>
      <c r="K2260" s="17">
        <f>SUMPRODUCT($A$2:$G$2,'Des Matrix All Tasks All Resp'!C2261:I2261)</f>
        <v>1.3392610796480227</v>
      </c>
      <c r="L2260" s="17">
        <f>SUMPRODUCT($A$2:$G$2,'Des Matrix All Tasks All Resp'!J2261:P2261)</f>
        <v>-0.68125478487649804</v>
      </c>
      <c r="M2260" s="17">
        <f>SUMPRODUCT($A$2:$G$2,'Des Matrix All Tasks All Resp'!Q2261:W2261)</f>
        <v>-0.8515711716844464</v>
      </c>
      <c r="N2260" s="17">
        <f>SUMPRODUCT($A$2:$G$2,'Des Matrix All Tasks All Resp'!X2261:AD2261)</f>
        <v>-0.79214457067197641</v>
      </c>
      <c r="P2260" s="17">
        <v>189</v>
      </c>
      <c r="Q2260" s="17">
        <v>3</v>
      </c>
      <c r="R2260" s="17">
        <f t="shared" si="317"/>
        <v>3.8162225787435333</v>
      </c>
      <c r="S2260" s="17">
        <f t="shared" si="318"/>
        <v>0.50598169568907869</v>
      </c>
      <c r="T2260" s="17">
        <f t="shared" si="319"/>
        <v>0.42674391698803016</v>
      </c>
      <c r="U2260" s="17">
        <f t="shared" si="320"/>
        <v>0.45287253595681493</v>
      </c>
      <c r="W2260" s="17">
        <v>189</v>
      </c>
      <c r="X2260" s="17">
        <v>3</v>
      </c>
      <c r="Y2260" s="17">
        <f t="shared" si="321"/>
        <v>0.73363208360075771</v>
      </c>
      <c r="Z2260" s="17">
        <f t="shared" si="322"/>
        <v>9.7270114101793301E-2</v>
      </c>
      <c r="AA2260" s="17">
        <f t="shared" si="323"/>
        <v>8.2037413312237836E-2</v>
      </c>
      <c r="AB2260" s="17">
        <f t="shared" si="324"/>
        <v>8.7060388985211054E-2</v>
      </c>
      <c r="AD2260" s="17">
        <v>189</v>
      </c>
      <c r="AE2260" s="17">
        <v>3</v>
      </c>
      <c r="AF2260" s="17">
        <f>SUMPRODUCT(Y2260:AB2260,'Coded Choice Data'!C2260:F2260)</f>
        <v>0.73363208360075771</v>
      </c>
      <c r="AG2260" s="17">
        <f t="shared" si="325"/>
        <v>-0.30974762453497645</v>
      </c>
    </row>
    <row r="2261" spans="9:33" x14ac:dyDescent="0.3">
      <c r="I2261" s="16">
        <v>189</v>
      </c>
      <c r="J2261" s="16">
        <v>4</v>
      </c>
      <c r="K2261" s="17">
        <f>SUMPRODUCT($A$2:$G$2,'Des Matrix All Tasks All Resp'!C2262:I2262)</f>
        <v>-0.8515711716844464</v>
      </c>
      <c r="L2261" s="17">
        <f>SUMPRODUCT($A$2:$G$2,'Des Matrix All Tasks All Resp'!J2262:P2262)</f>
        <v>-1.0671293456207582</v>
      </c>
      <c r="M2261" s="17">
        <f>SUMPRODUCT($A$2:$G$2,'Des Matrix All Tasks All Resp'!Q2262:W2262)</f>
        <v>-1.1975725696168413</v>
      </c>
      <c r="N2261" s="17">
        <f>SUMPRODUCT($A$2:$G$2,'Des Matrix All Tasks All Resp'!X2262:AD2262)</f>
        <v>-0.79214457067197641</v>
      </c>
      <c r="P2261" s="17">
        <v>189</v>
      </c>
      <c r="Q2261" s="17">
        <v>4</v>
      </c>
      <c r="R2261" s="17">
        <f t="shared" si="317"/>
        <v>0.42674391698803016</v>
      </c>
      <c r="S2261" s="17">
        <f t="shared" si="318"/>
        <v>0.3439945909823911</v>
      </c>
      <c r="T2261" s="17">
        <f t="shared" si="319"/>
        <v>0.30192622799302171</v>
      </c>
      <c r="U2261" s="17">
        <f t="shared" si="320"/>
        <v>0.45287253595681493</v>
      </c>
      <c r="W2261" s="17">
        <v>189</v>
      </c>
      <c r="X2261" s="17">
        <v>4</v>
      </c>
      <c r="Y2261" s="17">
        <f t="shared" si="321"/>
        <v>0.27973352394784146</v>
      </c>
      <c r="Z2261" s="17">
        <f t="shared" si="322"/>
        <v>0.22549078106062309</v>
      </c>
      <c r="AA2261" s="17">
        <f t="shared" si="323"/>
        <v>0.19791468458386108</v>
      </c>
      <c r="AB2261" s="17">
        <f t="shared" si="324"/>
        <v>0.29686101040767443</v>
      </c>
      <c r="AD2261" s="17">
        <v>189</v>
      </c>
      <c r="AE2261" s="17">
        <v>4</v>
      </c>
      <c r="AF2261" s="17">
        <f>SUMPRODUCT(Y2261:AB2261,'Coded Choice Data'!C2261:F2261)</f>
        <v>0.19791468458386108</v>
      </c>
      <c r="AG2261" s="17">
        <f t="shared" si="325"/>
        <v>-1.6199192270857192</v>
      </c>
    </row>
    <row r="2262" spans="9:33" x14ac:dyDescent="0.3">
      <c r="I2262" s="16">
        <v>189</v>
      </c>
      <c r="J2262" s="16">
        <v>5</v>
      </c>
      <c r="K2262" s="17">
        <f>SUMPRODUCT($A$2:$G$2,'Des Matrix All Tasks All Resp'!C2263:I2263)</f>
        <v>1.3392610796480227</v>
      </c>
      <c r="L2262" s="17">
        <f>SUMPRODUCT($A$2:$G$2,'Des Matrix All Tasks All Resp'!J2263:P2263)</f>
        <v>0.65706357561691719</v>
      </c>
      <c r="M2262" s="17">
        <f>SUMPRODUCT($A$2:$G$2,'Des Matrix All Tasks All Resp'!Q2263:W2263)</f>
        <v>0.66584189037001906</v>
      </c>
      <c r="N2262" s="17">
        <f>SUMPRODUCT($A$2:$G$2,'Des Matrix All Tasks All Resp'!X2263:AD2263)</f>
        <v>-0.79214457067197641</v>
      </c>
      <c r="P2262" s="17">
        <v>189</v>
      </c>
      <c r="Q2262" s="17">
        <v>5</v>
      </c>
      <c r="R2262" s="17">
        <f t="shared" si="317"/>
        <v>3.8162225787435333</v>
      </c>
      <c r="S2262" s="17">
        <f t="shared" si="318"/>
        <v>1.9291192963151294</v>
      </c>
      <c r="T2262" s="17">
        <f t="shared" si="319"/>
        <v>1.9461282584821706</v>
      </c>
      <c r="U2262" s="17">
        <f t="shared" si="320"/>
        <v>0.45287253595681493</v>
      </c>
      <c r="W2262" s="17">
        <v>189</v>
      </c>
      <c r="X2262" s="17">
        <v>5</v>
      </c>
      <c r="Y2262" s="17">
        <f t="shared" si="321"/>
        <v>0.46857342987741968</v>
      </c>
      <c r="Z2262" s="17">
        <f t="shared" si="322"/>
        <v>0.23686617503707263</v>
      </c>
      <c r="AA2262" s="17">
        <f t="shared" si="323"/>
        <v>0.23895461395194584</v>
      </c>
      <c r="AB2262" s="17">
        <f t="shared" si="324"/>
        <v>5.5605781133561828E-2</v>
      </c>
      <c r="AD2262" s="17">
        <v>189</v>
      </c>
      <c r="AE2262" s="17">
        <v>5</v>
      </c>
      <c r="AF2262" s="17">
        <f>SUMPRODUCT(Y2262:AB2262,'Coded Choice Data'!C2262:F2262)</f>
        <v>0.46857342987741968</v>
      </c>
      <c r="AG2262" s="17">
        <f t="shared" si="325"/>
        <v>-0.75806245558852292</v>
      </c>
    </row>
    <row r="2263" spans="9:33" x14ac:dyDescent="0.3">
      <c r="I2263" s="16">
        <v>189</v>
      </c>
      <c r="J2263" s="16">
        <v>6</v>
      </c>
      <c r="K2263" s="17">
        <f>SUMPRODUCT($A$2:$G$2,'Des Matrix All Tasks All Resp'!C2264:I2264)</f>
        <v>-0.68125478487649804</v>
      </c>
      <c r="L2263" s="17">
        <f>SUMPRODUCT($A$2:$G$2,'Des Matrix All Tasks All Resp'!J2264:P2264)</f>
        <v>-0.29981689164942416</v>
      </c>
      <c r="M2263" s="17">
        <f>SUMPRODUCT($A$2:$G$2,'Des Matrix All Tasks All Resp'!Q2264:W2264)</f>
        <v>-0.69446976714678621</v>
      </c>
      <c r="N2263" s="17">
        <f>SUMPRODUCT($A$2:$G$2,'Des Matrix All Tasks All Resp'!X2264:AD2264)</f>
        <v>-0.79214457067197641</v>
      </c>
      <c r="P2263" s="17">
        <v>189</v>
      </c>
      <c r="Q2263" s="17">
        <v>6</v>
      </c>
      <c r="R2263" s="17">
        <f t="shared" si="317"/>
        <v>0.50598169568907869</v>
      </c>
      <c r="S2263" s="17">
        <f t="shared" si="318"/>
        <v>0.74095388310426558</v>
      </c>
      <c r="T2263" s="17">
        <f t="shared" si="319"/>
        <v>0.49933914382267025</v>
      </c>
      <c r="U2263" s="17">
        <f t="shared" si="320"/>
        <v>0.45287253595681493</v>
      </c>
      <c r="W2263" s="17">
        <v>189</v>
      </c>
      <c r="X2263" s="17">
        <v>6</v>
      </c>
      <c r="Y2263" s="17">
        <f t="shared" si="321"/>
        <v>0.23008086144146769</v>
      </c>
      <c r="Z2263" s="17">
        <f t="shared" si="322"/>
        <v>0.33692781609591671</v>
      </c>
      <c r="AA2263" s="17">
        <f t="shared" si="323"/>
        <v>0.22706034890393112</v>
      </c>
      <c r="AB2263" s="17">
        <f t="shared" si="324"/>
        <v>0.20593097355868456</v>
      </c>
      <c r="AD2263" s="17">
        <v>189</v>
      </c>
      <c r="AE2263" s="17">
        <v>6</v>
      </c>
      <c r="AF2263" s="17">
        <f>SUMPRODUCT(Y2263:AB2263,'Coded Choice Data'!C2263:F2263)</f>
        <v>0.20593097355868456</v>
      </c>
      <c r="AG2263" s="17">
        <f t="shared" si="325"/>
        <v>-1.5802142461565509</v>
      </c>
    </row>
    <row r="2264" spans="9:33" x14ac:dyDescent="0.3">
      <c r="I2264" s="16">
        <v>189</v>
      </c>
      <c r="J2264" s="16">
        <v>7</v>
      </c>
      <c r="K2264" s="17">
        <f>SUMPRODUCT($A$2:$G$2,'Des Matrix All Tasks All Resp'!C2265:I2265)</f>
        <v>0.66584189037001906</v>
      </c>
      <c r="L2264" s="17">
        <f>SUMPRODUCT($A$2:$G$2,'Des Matrix All Tasks All Resp'!J2265:P2265)</f>
        <v>-0.8515711716844464</v>
      </c>
      <c r="M2264" s="17">
        <f>SUMPRODUCT($A$2:$G$2,'Des Matrix All Tasks All Resp'!Q2265:W2265)</f>
        <v>-0.29981689164942416</v>
      </c>
      <c r="N2264" s="17">
        <f>SUMPRODUCT($A$2:$G$2,'Des Matrix All Tasks All Resp'!X2265:AD2265)</f>
        <v>-0.79214457067197641</v>
      </c>
      <c r="P2264" s="17">
        <v>189</v>
      </c>
      <c r="Q2264" s="17">
        <v>7</v>
      </c>
      <c r="R2264" s="17">
        <f t="shared" si="317"/>
        <v>1.9461282584821706</v>
      </c>
      <c r="S2264" s="17">
        <f t="shared" si="318"/>
        <v>0.42674391698803016</v>
      </c>
      <c r="T2264" s="17">
        <f t="shared" si="319"/>
        <v>0.74095388310426558</v>
      </c>
      <c r="U2264" s="17">
        <f t="shared" si="320"/>
        <v>0.45287253595681493</v>
      </c>
      <c r="W2264" s="17">
        <v>189</v>
      </c>
      <c r="X2264" s="17">
        <v>7</v>
      </c>
      <c r="Y2264" s="17">
        <f t="shared" si="321"/>
        <v>0.54563855254439342</v>
      </c>
      <c r="Z2264" s="17">
        <f t="shared" si="322"/>
        <v>0.1196467561465229</v>
      </c>
      <c r="AA2264" s="17">
        <f t="shared" si="323"/>
        <v>0.20774221972115875</v>
      </c>
      <c r="AB2264" s="17">
        <f t="shared" si="324"/>
        <v>0.12697247158792493</v>
      </c>
      <c r="AD2264" s="17">
        <v>189</v>
      </c>
      <c r="AE2264" s="17">
        <v>7</v>
      </c>
      <c r="AF2264" s="17">
        <f>SUMPRODUCT(Y2264:AB2264,'Coded Choice Data'!C2264:F2264)</f>
        <v>0.54563855254439342</v>
      </c>
      <c r="AG2264" s="17">
        <f t="shared" si="325"/>
        <v>-0.60579851412740759</v>
      </c>
    </row>
    <row r="2265" spans="9:33" x14ac:dyDescent="0.3">
      <c r="I2265" s="16">
        <v>189</v>
      </c>
      <c r="J2265" s="16">
        <v>8</v>
      </c>
      <c r="K2265" s="17">
        <f>SUMPRODUCT($A$2:$G$2,'Des Matrix All Tasks All Resp'!C2266:I2266)</f>
        <v>-1.1975725696168413</v>
      </c>
      <c r="L2265" s="17">
        <f>SUMPRODUCT($A$2:$G$2,'Des Matrix All Tasks All Resp'!J2266:P2266)</f>
        <v>-0.68125478487649804</v>
      </c>
      <c r="M2265" s="17">
        <f>SUMPRODUCT($A$2:$G$2,'Des Matrix All Tasks All Resp'!Q2266:W2266)</f>
        <v>0.65706357561691719</v>
      </c>
      <c r="N2265" s="17">
        <f>SUMPRODUCT($A$2:$G$2,'Des Matrix All Tasks All Resp'!X2266:AD2266)</f>
        <v>-0.79214457067197641</v>
      </c>
      <c r="P2265" s="17">
        <v>189</v>
      </c>
      <c r="Q2265" s="17">
        <v>8</v>
      </c>
      <c r="R2265" s="17">
        <f t="shared" si="317"/>
        <v>0.30192622799302171</v>
      </c>
      <c r="S2265" s="17">
        <f t="shared" si="318"/>
        <v>0.50598169568907869</v>
      </c>
      <c r="T2265" s="17">
        <f t="shared" si="319"/>
        <v>1.9291192963151294</v>
      </c>
      <c r="U2265" s="17">
        <f t="shared" si="320"/>
        <v>0.45287253595681493</v>
      </c>
      <c r="W2265" s="17">
        <v>189</v>
      </c>
      <c r="X2265" s="17">
        <v>8</v>
      </c>
      <c r="Y2265" s="17">
        <f t="shared" si="321"/>
        <v>9.4650694721508805E-2</v>
      </c>
      <c r="Z2265" s="17">
        <f t="shared" si="322"/>
        <v>0.15861993617343256</v>
      </c>
      <c r="AA2265" s="17">
        <f t="shared" si="323"/>
        <v>0.60475859553716993</v>
      </c>
      <c r="AB2265" s="17">
        <f t="shared" si="324"/>
        <v>0.14197077356788865</v>
      </c>
      <c r="AD2265" s="17">
        <v>189</v>
      </c>
      <c r="AE2265" s="17">
        <v>8</v>
      </c>
      <c r="AF2265" s="17">
        <f>SUMPRODUCT(Y2265:AB2265,'Coded Choice Data'!C2265:F2265)</f>
        <v>0.14197077356788865</v>
      </c>
      <c r="AG2265" s="17">
        <f t="shared" si="325"/>
        <v>-1.9521340625091539</v>
      </c>
    </row>
    <row r="2266" spans="9:33" x14ac:dyDescent="0.3">
      <c r="I2266" s="16">
        <v>189</v>
      </c>
      <c r="J2266" s="16">
        <v>9</v>
      </c>
      <c r="K2266" s="17">
        <f>SUMPRODUCT($A$2:$G$2,'Des Matrix All Tasks All Resp'!C2267:I2267)</f>
        <v>-1.0671293456207582</v>
      </c>
      <c r="L2266" s="17">
        <f>SUMPRODUCT($A$2:$G$2,'Des Matrix All Tasks All Resp'!J2267:P2267)</f>
        <v>-0.69446976714678621</v>
      </c>
      <c r="M2266" s="17">
        <f>SUMPRODUCT($A$2:$G$2,'Des Matrix All Tasks All Resp'!Q2267:W2267)</f>
        <v>1.3392610796480227</v>
      </c>
      <c r="N2266" s="17">
        <f>SUMPRODUCT($A$2:$G$2,'Des Matrix All Tasks All Resp'!X2267:AD2267)</f>
        <v>-0.79214457067197641</v>
      </c>
      <c r="P2266" s="17">
        <v>189</v>
      </c>
      <c r="Q2266" s="17">
        <v>9</v>
      </c>
      <c r="R2266" s="17">
        <f t="shared" si="317"/>
        <v>0.3439945909823911</v>
      </c>
      <c r="S2266" s="17">
        <f t="shared" si="318"/>
        <v>0.49933914382267025</v>
      </c>
      <c r="T2266" s="17">
        <f t="shared" si="319"/>
        <v>3.8162225787435333</v>
      </c>
      <c r="U2266" s="17">
        <f t="shared" si="320"/>
        <v>0.45287253595681493</v>
      </c>
      <c r="W2266" s="17">
        <v>189</v>
      </c>
      <c r="X2266" s="17">
        <v>9</v>
      </c>
      <c r="Y2266" s="17">
        <f t="shared" si="321"/>
        <v>6.7285941987372616E-2</v>
      </c>
      <c r="Z2266" s="17">
        <f t="shared" si="322"/>
        <v>9.7671607473026778E-2</v>
      </c>
      <c r="AA2266" s="17">
        <f t="shared" si="323"/>
        <v>0.7464597926116322</v>
      </c>
      <c r="AB2266" s="17">
        <f t="shared" si="324"/>
        <v>8.8582657927968433E-2</v>
      </c>
      <c r="AD2266" s="17">
        <v>189</v>
      </c>
      <c r="AE2266" s="17">
        <v>9</v>
      </c>
      <c r="AF2266" s="17">
        <f>SUMPRODUCT(Y2266:AB2266,'Coded Choice Data'!C2266:F2266)</f>
        <v>9.7671607473026778E-2</v>
      </c>
      <c r="AG2266" s="17">
        <f t="shared" si="325"/>
        <v>-2.3261443714517074</v>
      </c>
    </row>
    <row r="2267" spans="9:33" x14ac:dyDescent="0.3">
      <c r="I2267" s="16">
        <v>189</v>
      </c>
      <c r="J2267" s="16">
        <v>10</v>
      </c>
      <c r="K2267" s="17">
        <f>SUMPRODUCT($A$2:$G$2,'Des Matrix All Tasks All Resp'!C2268:I2268)</f>
        <v>-0.29981689164942416</v>
      </c>
      <c r="L2267" s="17">
        <f>SUMPRODUCT($A$2:$G$2,'Des Matrix All Tasks All Resp'!J2268:P2268)</f>
        <v>1.3392610796480227</v>
      </c>
      <c r="M2267" s="17">
        <f>SUMPRODUCT($A$2:$G$2,'Des Matrix All Tasks All Resp'!Q2268:W2268)</f>
        <v>-1.1975725696168413</v>
      </c>
      <c r="N2267" s="17">
        <f>SUMPRODUCT($A$2:$G$2,'Des Matrix All Tasks All Resp'!X2268:AD2268)</f>
        <v>-0.79214457067197641</v>
      </c>
      <c r="P2267" s="17">
        <v>189</v>
      </c>
      <c r="Q2267" s="17">
        <v>10</v>
      </c>
      <c r="R2267" s="17">
        <f t="shared" si="317"/>
        <v>0.74095388310426558</v>
      </c>
      <c r="S2267" s="17">
        <f t="shared" si="318"/>
        <v>3.8162225787435333</v>
      </c>
      <c r="T2267" s="17">
        <f t="shared" si="319"/>
        <v>0.30192622799302171</v>
      </c>
      <c r="U2267" s="17">
        <f t="shared" si="320"/>
        <v>0.45287253595681493</v>
      </c>
      <c r="W2267" s="17">
        <v>189</v>
      </c>
      <c r="X2267" s="17">
        <v>10</v>
      </c>
      <c r="Y2267" s="17">
        <f t="shared" si="321"/>
        <v>0.13948745082729661</v>
      </c>
      <c r="Z2267" s="17">
        <f t="shared" si="322"/>
        <v>0.71841874566922448</v>
      </c>
      <c r="AA2267" s="17">
        <f t="shared" si="323"/>
        <v>5.6838786921805544E-2</v>
      </c>
      <c r="AB2267" s="17">
        <f t="shared" si="324"/>
        <v>8.525501658167324E-2</v>
      </c>
      <c r="AD2267" s="17">
        <v>189</v>
      </c>
      <c r="AE2267" s="17">
        <v>10</v>
      </c>
      <c r="AF2267" s="17">
        <f>SUMPRODUCT(Y2267:AB2267,'Coded Choice Data'!C2267:F2267)</f>
        <v>0.71841874566922448</v>
      </c>
      <c r="AG2267" s="17">
        <f t="shared" si="325"/>
        <v>-0.33070266869701831</v>
      </c>
    </row>
    <row r="2268" spans="9:33" x14ac:dyDescent="0.3">
      <c r="I2268" s="16">
        <v>189</v>
      </c>
      <c r="J2268" s="16">
        <v>11</v>
      </c>
      <c r="K2268" s="17">
        <f>SUMPRODUCT($A$2:$G$2,'Des Matrix All Tasks All Resp'!C2269:I2269)</f>
        <v>-1.0671293456207582</v>
      </c>
      <c r="L2268" s="17">
        <f>SUMPRODUCT($A$2:$G$2,'Des Matrix All Tasks All Resp'!J2269:P2269)</f>
        <v>0.66584189037001906</v>
      </c>
      <c r="M2268" s="17">
        <f>SUMPRODUCT($A$2:$G$2,'Des Matrix All Tasks All Resp'!Q2269:W2269)</f>
        <v>-0.68125478487649804</v>
      </c>
      <c r="N2268" s="17">
        <f>SUMPRODUCT($A$2:$G$2,'Des Matrix All Tasks All Resp'!X2269:AD2269)</f>
        <v>-0.79214457067197641</v>
      </c>
      <c r="P2268" s="17">
        <v>189</v>
      </c>
      <c r="Q2268" s="17">
        <v>11</v>
      </c>
      <c r="R2268" s="17">
        <f t="shared" si="317"/>
        <v>0.3439945909823911</v>
      </c>
      <c r="S2268" s="17">
        <f t="shared" si="318"/>
        <v>1.9461282584821706</v>
      </c>
      <c r="T2268" s="17">
        <f t="shared" si="319"/>
        <v>0.50598169568907869</v>
      </c>
      <c r="U2268" s="17">
        <f t="shared" si="320"/>
        <v>0.45287253595681493</v>
      </c>
      <c r="W2268" s="17">
        <v>189</v>
      </c>
      <c r="X2268" s="17">
        <v>11</v>
      </c>
      <c r="Y2268" s="17">
        <f t="shared" si="321"/>
        <v>0.10587781396870258</v>
      </c>
      <c r="Z2268" s="17">
        <f t="shared" si="322"/>
        <v>0.59899722586439763</v>
      </c>
      <c r="AA2268" s="17">
        <f t="shared" si="323"/>
        <v>0.15573569251407005</v>
      </c>
      <c r="AB2268" s="17">
        <f t="shared" si="324"/>
        <v>0.1393892676528298</v>
      </c>
      <c r="AD2268" s="17">
        <v>189</v>
      </c>
      <c r="AE2268" s="17">
        <v>11</v>
      </c>
      <c r="AF2268" s="17">
        <f>SUMPRODUCT(Y2268:AB2268,'Coded Choice Data'!C2268:F2268)</f>
        <v>0.59899722586439763</v>
      </c>
      <c r="AG2268" s="17">
        <f t="shared" si="325"/>
        <v>-0.51249831215554631</v>
      </c>
    </row>
    <row r="2269" spans="9:33" x14ac:dyDescent="0.3">
      <c r="I2269" s="16">
        <v>189</v>
      </c>
      <c r="J2269" s="16">
        <v>12</v>
      </c>
      <c r="K2269" s="17">
        <f>SUMPRODUCT($A$2:$G$2,'Des Matrix All Tasks All Resp'!C2270:I2270)</f>
        <v>0.65706357561691719</v>
      </c>
      <c r="L2269" s="17">
        <f>SUMPRODUCT($A$2:$G$2,'Des Matrix All Tasks All Resp'!J2270:P2270)</f>
        <v>-0.8515711716844464</v>
      </c>
      <c r="M2269" s="17">
        <f>SUMPRODUCT($A$2:$G$2,'Des Matrix All Tasks All Resp'!Q2270:W2270)</f>
        <v>-0.69446976714678621</v>
      </c>
      <c r="N2269" s="17">
        <f>SUMPRODUCT($A$2:$G$2,'Des Matrix All Tasks All Resp'!X2270:AD2270)</f>
        <v>-0.79214457067197641</v>
      </c>
      <c r="P2269" s="17">
        <v>189</v>
      </c>
      <c r="Q2269" s="17">
        <v>12</v>
      </c>
      <c r="R2269" s="17">
        <f t="shared" si="317"/>
        <v>1.9291192963151294</v>
      </c>
      <c r="S2269" s="17">
        <f t="shared" si="318"/>
        <v>0.42674391698803016</v>
      </c>
      <c r="T2269" s="17">
        <f t="shared" si="319"/>
        <v>0.49933914382267025</v>
      </c>
      <c r="U2269" s="17">
        <f t="shared" si="320"/>
        <v>0.45287253595681493</v>
      </c>
      <c r="W2269" s="17">
        <v>189</v>
      </c>
      <c r="X2269" s="17">
        <v>12</v>
      </c>
      <c r="Y2269" s="17">
        <f t="shared" si="321"/>
        <v>0.58315466205103683</v>
      </c>
      <c r="Z2269" s="17">
        <f t="shared" si="322"/>
        <v>0.1290006819012392</v>
      </c>
      <c r="AA2269" s="17">
        <f t="shared" si="323"/>
        <v>0.15094553780109821</v>
      </c>
      <c r="AB2269" s="17">
        <f t="shared" si="324"/>
        <v>0.13689911824662579</v>
      </c>
      <c r="AD2269" s="17">
        <v>189</v>
      </c>
      <c r="AE2269" s="17">
        <v>12</v>
      </c>
      <c r="AF2269" s="17">
        <f>SUMPRODUCT(Y2269:AB2269,'Coded Choice Data'!C2269:F2269)</f>
        <v>0.1290006819012392</v>
      </c>
      <c r="AG2269" s="17">
        <f t="shared" si="325"/>
        <v>-2.0479375885783182</v>
      </c>
    </row>
    <row r="2270" spans="9:33" x14ac:dyDescent="0.3">
      <c r="I2270" s="16">
        <v>190</v>
      </c>
      <c r="J2270" s="16">
        <v>1</v>
      </c>
      <c r="K2270" s="17">
        <f>SUMPRODUCT($A$2:$G$2,'Des Matrix All Tasks All Resp'!C2271:I2271)</f>
        <v>-0.69446976714678621</v>
      </c>
      <c r="L2270" s="17">
        <f>SUMPRODUCT($A$2:$G$2,'Des Matrix All Tasks All Resp'!J2271:P2271)</f>
        <v>-1.1975725696168413</v>
      </c>
      <c r="M2270" s="17">
        <f>SUMPRODUCT($A$2:$G$2,'Des Matrix All Tasks All Resp'!Q2271:W2271)</f>
        <v>0.66584189037001906</v>
      </c>
      <c r="N2270" s="17">
        <f>SUMPRODUCT($A$2:$G$2,'Des Matrix All Tasks All Resp'!X2271:AD2271)</f>
        <v>-0.79214457067197641</v>
      </c>
      <c r="P2270" s="17">
        <v>190</v>
      </c>
      <c r="Q2270" s="17">
        <v>1</v>
      </c>
      <c r="R2270" s="17">
        <f t="shared" si="317"/>
        <v>0.49933914382267025</v>
      </c>
      <c r="S2270" s="17">
        <f t="shared" si="318"/>
        <v>0.30192622799302171</v>
      </c>
      <c r="T2270" s="17">
        <f t="shared" si="319"/>
        <v>1.9461282584821706</v>
      </c>
      <c r="U2270" s="17">
        <f t="shared" si="320"/>
        <v>0.45287253595681493</v>
      </c>
      <c r="W2270" s="17">
        <v>190</v>
      </c>
      <c r="X2270" s="17">
        <v>1</v>
      </c>
      <c r="Y2270" s="17">
        <f t="shared" si="321"/>
        <v>0.15603050430241394</v>
      </c>
      <c r="Z2270" s="17">
        <f t="shared" si="322"/>
        <v>9.4344098992981823E-2</v>
      </c>
      <c r="AA2270" s="17">
        <f t="shared" si="323"/>
        <v>0.60811449966355624</v>
      </c>
      <c r="AB2270" s="17">
        <f t="shared" si="324"/>
        <v>0.14151089704104794</v>
      </c>
      <c r="AD2270" s="17">
        <v>190</v>
      </c>
      <c r="AE2270" s="17">
        <v>1</v>
      </c>
      <c r="AF2270" s="17">
        <f>SUMPRODUCT(Y2270:AB2270,'Coded Choice Data'!C2270:F2270)</f>
        <v>0.15603050430241394</v>
      </c>
      <c r="AG2270" s="17">
        <f t="shared" si="325"/>
        <v>-1.8577037504480427</v>
      </c>
    </row>
    <row r="2271" spans="9:33" x14ac:dyDescent="0.3">
      <c r="I2271" s="16">
        <v>190</v>
      </c>
      <c r="J2271" s="16">
        <v>2</v>
      </c>
      <c r="K2271" s="17">
        <f>SUMPRODUCT($A$2:$G$2,'Des Matrix All Tasks All Resp'!C2272:I2272)</f>
        <v>-0.29981689164942416</v>
      </c>
      <c r="L2271" s="17">
        <f>SUMPRODUCT($A$2:$G$2,'Des Matrix All Tasks All Resp'!J2272:P2272)</f>
        <v>0.65706357561691719</v>
      </c>
      <c r="M2271" s="17">
        <f>SUMPRODUCT($A$2:$G$2,'Des Matrix All Tasks All Resp'!Q2272:W2272)</f>
        <v>-1.0671293456207582</v>
      </c>
      <c r="N2271" s="17">
        <f>SUMPRODUCT($A$2:$G$2,'Des Matrix All Tasks All Resp'!X2272:AD2272)</f>
        <v>-0.79214457067197641</v>
      </c>
      <c r="P2271" s="17">
        <v>190</v>
      </c>
      <c r="Q2271" s="17">
        <v>2</v>
      </c>
      <c r="R2271" s="17">
        <f t="shared" si="317"/>
        <v>0.74095388310426558</v>
      </c>
      <c r="S2271" s="17">
        <f t="shared" si="318"/>
        <v>1.9291192963151294</v>
      </c>
      <c r="T2271" s="17">
        <f t="shared" si="319"/>
        <v>0.3439945909823911</v>
      </c>
      <c r="U2271" s="17">
        <f t="shared" si="320"/>
        <v>0.45287253595681493</v>
      </c>
      <c r="W2271" s="17">
        <v>190</v>
      </c>
      <c r="X2271" s="17">
        <v>2</v>
      </c>
      <c r="Y2271" s="17">
        <f t="shared" si="321"/>
        <v>0.21371982717594143</v>
      </c>
      <c r="Z2271" s="17">
        <f t="shared" si="322"/>
        <v>0.55643279833142645</v>
      </c>
      <c r="AA2271" s="17">
        <f t="shared" si="323"/>
        <v>9.922137694481846E-2</v>
      </c>
      <c r="AB2271" s="17">
        <f t="shared" si="324"/>
        <v>0.13062599754781365</v>
      </c>
      <c r="AD2271" s="17">
        <v>190</v>
      </c>
      <c r="AE2271" s="17">
        <v>2</v>
      </c>
      <c r="AF2271" s="17">
        <f>SUMPRODUCT(Y2271:AB2271,'Coded Choice Data'!C2271:F2271)</f>
        <v>0.21371982717594143</v>
      </c>
      <c r="AG2271" s="17">
        <f t="shared" si="325"/>
        <v>-1.543089340539995</v>
      </c>
    </row>
    <row r="2272" spans="9:33" x14ac:dyDescent="0.3">
      <c r="I2272" s="16">
        <v>190</v>
      </c>
      <c r="J2272" s="16">
        <v>3</v>
      </c>
      <c r="K2272" s="17">
        <f>SUMPRODUCT($A$2:$G$2,'Des Matrix All Tasks All Resp'!C2273:I2273)</f>
        <v>1.3392610796480227</v>
      </c>
      <c r="L2272" s="17">
        <f>SUMPRODUCT($A$2:$G$2,'Des Matrix All Tasks All Resp'!J2273:P2273)</f>
        <v>-0.68125478487649804</v>
      </c>
      <c r="M2272" s="17">
        <f>SUMPRODUCT($A$2:$G$2,'Des Matrix All Tasks All Resp'!Q2273:W2273)</f>
        <v>-0.8515711716844464</v>
      </c>
      <c r="N2272" s="17">
        <f>SUMPRODUCT($A$2:$G$2,'Des Matrix All Tasks All Resp'!X2273:AD2273)</f>
        <v>-0.79214457067197641</v>
      </c>
      <c r="P2272" s="17">
        <v>190</v>
      </c>
      <c r="Q2272" s="17">
        <v>3</v>
      </c>
      <c r="R2272" s="17">
        <f t="shared" si="317"/>
        <v>3.8162225787435333</v>
      </c>
      <c r="S2272" s="17">
        <f t="shared" si="318"/>
        <v>0.50598169568907869</v>
      </c>
      <c r="T2272" s="17">
        <f t="shared" si="319"/>
        <v>0.42674391698803016</v>
      </c>
      <c r="U2272" s="17">
        <f t="shared" si="320"/>
        <v>0.45287253595681493</v>
      </c>
      <c r="W2272" s="17">
        <v>190</v>
      </c>
      <c r="X2272" s="17">
        <v>3</v>
      </c>
      <c r="Y2272" s="17">
        <f t="shared" si="321"/>
        <v>0.73363208360075771</v>
      </c>
      <c r="Z2272" s="17">
        <f t="shared" si="322"/>
        <v>9.7270114101793301E-2</v>
      </c>
      <c r="AA2272" s="17">
        <f t="shared" si="323"/>
        <v>8.2037413312237836E-2</v>
      </c>
      <c r="AB2272" s="17">
        <f t="shared" si="324"/>
        <v>8.7060388985211054E-2</v>
      </c>
      <c r="AD2272" s="17">
        <v>190</v>
      </c>
      <c r="AE2272" s="17">
        <v>3</v>
      </c>
      <c r="AF2272" s="17">
        <f>SUMPRODUCT(Y2272:AB2272,'Coded Choice Data'!C2272:F2272)</f>
        <v>0.73363208360075771</v>
      </c>
      <c r="AG2272" s="17">
        <f t="shared" si="325"/>
        <v>-0.30974762453497645</v>
      </c>
    </row>
    <row r="2273" spans="9:33" x14ac:dyDescent="0.3">
      <c r="I2273" s="16">
        <v>190</v>
      </c>
      <c r="J2273" s="16">
        <v>4</v>
      </c>
      <c r="K2273" s="17">
        <f>SUMPRODUCT($A$2:$G$2,'Des Matrix All Tasks All Resp'!C2274:I2274)</f>
        <v>-0.8515711716844464</v>
      </c>
      <c r="L2273" s="17">
        <f>SUMPRODUCT($A$2:$G$2,'Des Matrix All Tasks All Resp'!J2274:P2274)</f>
        <v>-1.0671293456207582</v>
      </c>
      <c r="M2273" s="17">
        <f>SUMPRODUCT($A$2:$G$2,'Des Matrix All Tasks All Resp'!Q2274:W2274)</f>
        <v>-1.1975725696168413</v>
      </c>
      <c r="N2273" s="17">
        <f>SUMPRODUCT($A$2:$G$2,'Des Matrix All Tasks All Resp'!X2274:AD2274)</f>
        <v>-0.79214457067197641</v>
      </c>
      <c r="P2273" s="17">
        <v>190</v>
      </c>
      <c r="Q2273" s="17">
        <v>4</v>
      </c>
      <c r="R2273" s="17">
        <f t="shared" si="317"/>
        <v>0.42674391698803016</v>
      </c>
      <c r="S2273" s="17">
        <f t="shared" si="318"/>
        <v>0.3439945909823911</v>
      </c>
      <c r="T2273" s="17">
        <f t="shared" si="319"/>
        <v>0.30192622799302171</v>
      </c>
      <c r="U2273" s="17">
        <f t="shared" si="320"/>
        <v>0.45287253595681493</v>
      </c>
      <c r="W2273" s="17">
        <v>190</v>
      </c>
      <c r="X2273" s="17">
        <v>4</v>
      </c>
      <c r="Y2273" s="17">
        <f t="shared" si="321"/>
        <v>0.27973352394784146</v>
      </c>
      <c r="Z2273" s="17">
        <f t="shared" si="322"/>
        <v>0.22549078106062309</v>
      </c>
      <c r="AA2273" s="17">
        <f t="shared" si="323"/>
        <v>0.19791468458386108</v>
      </c>
      <c r="AB2273" s="17">
        <f t="shared" si="324"/>
        <v>0.29686101040767443</v>
      </c>
      <c r="AD2273" s="17">
        <v>190</v>
      </c>
      <c r="AE2273" s="17">
        <v>4</v>
      </c>
      <c r="AF2273" s="17">
        <f>SUMPRODUCT(Y2273:AB2273,'Coded Choice Data'!C2273:F2273)</f>
        <v>0.29686101040767443</v>
      </c>
      <c r="AG2273" s="17">
        <f t="shared" si="325"/>
        <v>-1.2144912281408544</v>
      </c>
    </row>
    <row r="2274" spans="9:33" x14ac:dyDescent="0.3">
      <c r="I2274" s="16">
        <v>190</v>
      </c>
      <c r="J2274" s="16">
        <v>5</v>
      </c>
      <c r="K2274" s="17">
        <f>SUMPRODUCT($A$2:$G$2,'Des Matrix All Tasks All Resp'!C2275:I2275)</f>
        <v>1.3392610796480227</v>
      </c>
      <c r="L2274" s="17">
        <f>SUMPRODUCT($A$2:$G$2,'Des Matrix All Tasks All Resp'!J2275:P2275)</f>
        <v>0.65706357561691719</v>
      </c>
      <c r="M2274" s="17">
        <f>SUMPRODUCT($A$2:$G$2,'Des Matrix All Tasks All Resp'!Q2275:W2275)</f>
        <v>0.66584189037001906</v>
      </c>
      <c r="N2274" s="17">
        <f>SUMPRODUCT($A$2:$G$2,'Des Matrix All Tasks All Resp'!X2275:AD2275)</f>
        <v>-0.79214457067197641</v>
      </c>
      <c r="P2274" s="17">
        <v>190</v>
      </c>
      <c r="Q2274" s="17">
        <v>5</v>
      </c>
      <c r="R2274" s="17">
        <f t="shared" si="317"/>
        <v>3.8162225787435333</v>
      </c>
      <c r="S2274" s="17">
        <f t="shared" si="318"/>
        <v>1.9291192963151294</v>
      </c>
      <c r="T2274" s="17">
        <f t="shared" si="319"/>
        <v>1.9461282584821706</v>
      </c>
      <c r="U2274" s="17">
        <f t="shared" si="320"/>
        <v>0.45287253595681493</v>
      </c>
      <c r="W2274" s="17">
        <v>190</v>
      </c>
      <c r="X2274" s="17">
        <v>5</v>
      </c>
      <c r="Y2274" s="17">
        <f t="shared" si="321"/>
        <v>0.46857342987741968</v>
      </c>
      <c r="Z2274" s="17">
        <f t="shared" si="322"/>
        <v>0.23686617503707263</v>
      </c>
      <c r="AA2274" s="17">
        <f t="shared" si="323"/>
        <v>0.23895461395194584</v>
      </c>
      <c r="AB2274" s="17">
        <f t="shared" si="324"/>
        <v>5.5605781133561828E-2</v>
      </c>
      <c r="AD2274" s="17">
        <v>190</v>
      </c>
      <c r="AE2274" s="17">
        <v>5</v>
      </c>
      <c r="AF2274" s="17">
        <f>SUMPRODUCT(Y2274:AB2274,'Coded Choice Data'!C2274:F2274)</f>
        <v>0.23686617503707263</v>
      </c>
      <c r="AG2274" s="17">
        <f t="shared" si="325"/>
        <v>-1.4402599596196284</v>
      </c>
    </row>
    <row r="2275" spans="9:33" x14ac:dyDescent="0.3">
      <c r="I2275" s="16">
        <v>190</v>
      </c>
      <c r="J2275" s="16">
        <v>6</v>
      </c>
      <c r="K2275" s="17">
        <f>SUMPRODUCT($A$2:$G$2,'Des Matrix All Tasks All Resp'!C2276:I2276)</f>
        <v>-0.68125478487649804</v>
      </c>
      <c r="L2275" s="17">
        <f>SUMPRODUCT($A$2:$G$2,'Des Matrix All Tasks All Resp'!J2276:P2276)</f>
        <v>-0.29981689164942416</v>
      </c>
      <c r="M2275" s="17">
        <f>SUMPRODUCT($A$2:$G$2,'Des Matrix All Tasks All Resp'!Q2276:W2276)</f>
        <v>-0.69446976714678621</v>
      </c>
      <c r="N2275" s="17">
        <f>SUMPRODUCT($A$2:$G$2,'Des Matrix All Tasks All Resp'!X2276:AD2276)</f>
        <v>-0.79214457067197641</v>
      </c>
      <c r="P2275" s="17">
        <v>190</v>
      </c>
      <c r="Q2275" s="17">
        <v>6</v>
      </c>
      <c r="R2275" s="17">
        <f t="shared" si="317"/>
        <v>0.50598169568907869</v>
      </c>
      <c r="S2275" s="17">
        <f t="shared" si="318"/>
        <v>0.74095388310426558</v>
      </c>
      <c r="T2275" s="17">
        <f t="shared" si="319"/>
        <v>0.49933914382267025</v>
      </c>
      <c r="U2275" s="17">
        <f t="shared" si="320"/>
        <v>0.45287253595681493</v>
      </c>
      <c r="W2275" s="17">
        <v>190</v>
      </c>
      <c r="X2275" s="17">
        <v>6</v>
      </c>
      <c r="Y2275" s="17">
        <f t="shared" si="321"/>
        <v>0.23008086144146769</v>
      </c>
      <c r="Z2275" s="17">
        <f t="shared" si="322"/>
        <v>0.33692781609591671</v>
      </c>
      <c r="AA2275" s="17">
        <f t="shared" si="323"/>
        <v>0.22706034890393112</v>
      </c>
      <c r="AB2275" s="17">
        <f t="shared" si="324"/>
        <v>0.20593097355868456</v>
      </c>
      <c r="AD2275" s="17">
        <v>190</v>
      </c>
      <c r="AE2275" s="17">
        <v>6</v>
      </c>
      <c r="AF2275" s="17">
        <f>SUMPRODUCT(Y2275:AB2275,'Coded Choice Data'!C2275:F2275)</f>
        <v>0.33692781609591671</v>
      </c>
      <c r="AG2275" s="17">
        <f t="shared" si="325"/>
        <v>-1.0878865671339988</v>
      </c>
    </row>
    <row r="2276" spans="9:33" x14ac:dyDescent="0.3">
      <c r="I2276" s="16">
        <v>190</v>
      </c>
      <c r="J2276" s="16">
        <v>7</v>
      </c>
      <c r="K2276" s="17">
        <f>SUMPRODUCT($A$2:$G$2,'Des Matrix All Tasks All Resp'!C2277:I2277)</f>
        <v>0.66584189037001906</v>
      </c>
      <c r="L2276" s="17">
        <f>SUMPRODUCT($A$2:$G$2,'Des Matrix All Tasks All Resp'!J2277:P2277)</f>
        <v>-0.8515711716844464</v>
      </c>
      <c r="M2276" s="17">
        <f>SUMPRODUCT($A$2:$G$2,'Des Matrix All Tasks All Resp'!Q2277:W2277)</f>
        <v>-0.29981689164942416</v>
      </c>
      <c r="N2276" s="17">
        <f>SUMPRODUCT($A$2:$G$2,'Des Matrix All Tasks All Resp'!X2277:AD2277)</f>
        <v>-0.79214457067197641</v>
      </c>
      <c r="P2276" s="17">
        <v>190</v>
      </c>
      <c r="Q2276" s="17">
        <v>7</v>
      </c>
      <c r="R2276" s="17">
        <f t="shared" si="317"/>
        <v>1.9461282584821706</v>
      </c>
      <c r="S2276" s="17">
        <f t="shared" si="318"/>
        <v>0.42674391698803016</v>
      </c>
      <c r="T2276" s="17">
        <f t="shared" si="319"/>
        <v>0.74095388310426558</v>
      </c>
      <c r="U2276" s="17">
        <f t="shared" si="320"/>
        <v>0.45287253595681493</v>
      </c>
      <c r="W2276" s="17">
        <v>190</v>
      </c>
      <c r="X2276" s="17">
        <v>7</v>
      </c>
      <c r="Y2276" s="17">
        <f t="shared" si="321"/>
        <v>0.54563855254439342</v>
      </c>
      <c r="Z2276" s="17">
        <f t="shared" si="322"/>
        <v>0.1196467561465229</v>
      </c>
      <c r="AA2276" s="17">
        <f t="shared" si="323"/>
        <v>0.20774221972115875</v>
      </c>
      <c r="AB2276" s="17">
        <f t="shared" si="324"/>
        <v>0.12697247158792493</v>
      </c>
      <c r="AD2276" s="17">
        <v>190</v>
      </c>
      <c r="AE2276" s="17">
        <v>7</v>
      </c>
      <c r="AF2276" s="17">
        <f>SUMPRODUCT(Y2276:AB2276,'Coded Choice Data'!C2276:F2276)</f>
        <v>0.54563855254439342</v>
      </c>
      <c r="AG2276" s="17">
        <f t="shared" si="325"/>
        <v>-0.60579851412740759</v>
      </c>
    </row>
    <row r="2277" spans="9:33" x14ac:dyDescent="0.3">
      <c r="I2277" s="16">
        <v>190</v>
      </c>
      <c r="J2277" s="16">
        <v>8</v>
      </c>
      <c r="K2277" s="17">
        <f>SUMPRODUCT($A$2:$G$2,'Des Matrix All Tasks All Resp'!C2278:I2278)</f>
        <v>-1.1975725696168413</v>
      </c>
      <c r="L2277" s="17">
        <f>SUMPRODUCT($A$2:$G$2,'Des Matrix All Tasks All Resp'!J2278:P2278)</f>
        <v>-0.68125478487649804</v>
      </c>
      <c r="M2277" s="17">
        <f>SUMPRODUCT($A$2:$G$2,'Des Matrix All Tasks All Resp'!Q2278:W2278)</f>
        <v>0.65706357561691719</v>
      </c>
      <c r="N2277" s="17">
        <f>SUMPRODUCT($A$2:$G$2,'Des Matrix All Tasks All Resp'!X2278:AD2278)</f>
        <v>-0.79214457067197641</v>
      </c>
      <c r="P2277" s="17">
        <v>190</v>
      </c>
      <c r="Q2277" s="17">
        <v>8</v>
      </c>
      <c r="R2277" s="17">
        <f t="shared" si="317"/>
        <v>0.30192622799302171</v>
      </c>
      <c r="S2277" s="17">
        <f t="shared" si="318"/>
        <v>0.50598169568907869</v>
      </c>
      <c r="T2277" s="17">
        <f t="shared" si="319"/>
        <v>1.9291192963151294</v>
      </c>
      <c r="U2277" s="17">
        <f t="shared" si="320"/>
        <v>0.45287253595681493</v>
      </c>
      <c r="W2277" s="17">
        <v>190</v>
      </c>
      <c r="X2277" s="17">
        <v>8</v>
      </c>
      <c r="Y2277" s="17">
        <f t="shared" si="321"/>
        <v>9.4650694721508805E-2</v>
      </c>
      <c r="Z2277" s="17">
        <f t="shared" si="322"/>
        <v>0.15861993617343256</v>
      </c>
      <c r="AA2277" s="17">
        <f t="shared" si="323"/>
        <v>0.60475859553716993</v>
      </c>
      <c r="AB2277" s="17">
        <f t="shared" si="324"/>
        <v>0.14197077356788865</v>
      </c>
      <c r="AD2277" s="17">
        <v>190</v>
      </c>
      <c r="AE2277" s="17">
        <v>8</v>
      </c>
      <c r="AF2277" s="17">
        <f>SUMPRODUCT(Y2277:AB2277,'Coded Choice Data'!C2277:F2277)</f>
        <v>0.14197077356788865</v>
      </c>
      <c r="AG2277" s="17">
        <f t="shared" si="325"/>
        <v>-1.9521340625091539</v>
      </c>
    </row>
    <row r="2278" spans="9:33" x14ac:dyDescent="0.3">
      <c r="I2278" s="16">
        <v>190</v>
      </c>
      <c r="J2278" s="16">
        <v>9</v>
      </c>
      <c r="K2278" s="17">
        <f>SUMPRODUCT($A$2:$G$2,'Des Matrix All Tasks All Resp'!C2279:I2279)</f>
        <v>-1.0671293456207582</v>
      </c>
      <c r="L2278" s="17">
        <f>SUMPRODUCT($A$2:$G$2,'Des Matrix All Tasks All Resp'!J2279:P2279)</f>
        <v>-0.69446976714678621</v>
      </c>
      <c r="M2278" s="17">
        <f>SUMPRODUCT($A$2:$G$2,'Des Matrix All Tasks All Resp'!Q2279:W2279)</f>
        <v>1.3392610796480227</v>
      </c>
      <c r="N2278" s="17">
        <f>SUMPRODUCT($A$2:$G$2,'Des Matrix All Tasks All Resp'!X2279:AD2279)</f>
        <v>-0.79214457067197641</v>
      </c>
      <c r="P2278" s="17">
        <v>190</v>
      </c>
      <c r="Q2278" s="17">
        <v>9</v>
      </c>
      <c r="R2278" s="17">
        <f t="shared" si="317"/>
        <v>0.3439945909823911</v>
      </c>
      <c r="S2278" s="17">
        <f t="shared" si="318"/>
        <v>0.49933914382267025</v>
      </c>
      <c r="T2278" s="17">
        <f t="shared" si="319"/>
        <v>3.8162225787435333</v>
      </c>
      <c r="U2278" s="17">
        <f t="shared" si="320"/>
        <v>0.45287253595681493</v>
      </c>
      <c r="W2278" s="17">
        <v>190</v>
      </c>
      <c r="X2278" s="17">
        <v>9</v>
      </c>
      <c r="Y2278" s="17">
        <f t="shared" si="321"/>
        <v>6.7285941987372616E-2</v>
      </c>
      <c r="Z2278" s="17">
        <f t="shared" si="322"/>
        <v>9.7671607473026778E-2</v>
      </c>
      <c r="AA2278" s="17">
        <f t="shared" si="323"/>
        <v>0.7464597926116322</v>
      </c>
      <c r="AB2278" s="17">
        <f t="shared" si="324"/>
        <v>8.8582657927968433E-2</v>
      </c>
      <c r="AD2278" s="17">
        <v>190</v>
      </c>
      <c r="AE2278" s="17">
        <v>9</v>
      </c>
      <c r="AF2278" s="17">
        <f>SUMPRODUCT(Y2278:AB2278,'Coded Choice Data'!C2278:F2278)</f>
        <v>0.7464597926116322</v>
      </c>
      <c r="AG2278" s="17">
        <f t="shared" si="325"/>
        <v>-0.29241352465689846</v>
      </c>
    </row>
    <row r="2279" spans="9:33" x14ac:dyDescent="0.3">
      <c r="I2279" s="16">
        <v>190</v>
      </c>
      <c r="J2279" s="16">
        <v>10</v>
      </c>
      <c r="K2279" s="17">
        <f>SUMPRODUCT($A$2:$G$2,'Des Matrix All Tasks All Resp'!C2280:I2280)</f>
        <v>-0.29981689164942416</v>
      </c>
      <c r="L2279" s="17">
        <f>SUMPRODUCT($A$2:$G$2,'Des Matrix All Tasks All Resp'!J2280:P2280)</f>
        <v>1.3392610796480227</v>
      </c>
      <c r="M2279" s="17">
        <f>SUMPRODUCT($A$2:$G$2,'Des Matrix All Tasks All Resp'!Q2280:W2280)</f>
        <v>-1.1975725696168413</v>
      </c>
      <c r="N2279" s="17">
        <f>SUMPRODUCT($A$2:$G$2,'Des Matrix All Tasks All Resp'!X2280:AD2280)</f>
        <v>-0.79214457067197641</v>
      </c>
      <c r="P2279" s="17">
        <v>190</v>
      </c>
      <c r="Q2279" s="17">
        <v>10</v>
      </c>
      <c r="R2279" s="17">
        <f t="shared" si="317"/>
        <v>0.74095388310426558</v>
      </c>
      <c r="S2279" s="17">
        <f t="shared" si="318"/>
        <v>3.8162225787435333</v>
      </c>
      <c r="T2279" s="17">
        <f t="shared" si="319"/>
        <v>0.30192622799302171</v>
      </c>
      <c r="U2279" s="17">
        <f t="shared" si="320"/>
        <v>0.45287253595681493</v>
      </c>
      <c r="W2279" s="17">
        <v>190</v>
      </c>
      <c r="X2279" s="17">
        <v>10</v>
      </c>
      <c r="Y2279" s="17">
        <f t="shared" si="321"/>
        <v>0.13948745082729661</v>
      </c>
      <c r="Z2279" s="17">
        <f t="shared" si="322"/>
        <v>0.71841874566922448</v>
      </c>
      <c r="AA2279" s="17">
        <f t="shared" si="323"/>
        <v>5.6838786921805544E-2</v>
      </c>
      <c r="AB2279" s="17">
        <f t="shared" si="324"/>
        <v>8.525501658167324E-2</v>
      </c>
      <c r="AD2279" s="17">
        <v>190</v>
      </c>
      <c r="AE2279" s="17">
        <v>10</v>
      </c>
      <c r="AF2279" s="17">
        <f>SUMPRODUCT(Y2279:AB2279,'Coded Choice Data'!C2279:F2279)</f>
        <v>0.71841874566922448</v>
      </c>
      <c r="AG2279" s="17">
        <f t="shared" si="325"/>
        <v>-0.33070266869701831</v>
      </c>
    </row>
    <row r="2280" spans="9:33" x14ac:dyDescent="0.3">
      <c r="I2280" s="16">
        <v>190</v>
      </c>
      <c r="J2280" s="16">
        <v>11</v>
      </c>
      <c r="K2280" s="17">
        <f>SUMPRODUCT($A$2:$G$2,'Des Matrix All Tasks All Resp'!C2281:I2281)</f>
        <v>-1.0671293456207582</v>
      </c>
      <c r="L2280" s="17">
        <f>SUMPRODUCT($A$2:$G$2,'Des Matrix All Tasks All Resp'!J2281:P2281)</f>
        <v>0.66584189037001906</v>
      </c>
      <c r="M2280" s="17">
        <f>SUMPRODUCT($A$2:$G$2,'Des Matrix All Tasks All Resp'!Q2281:W2281)</f>
        <v>-0.68125478487649804</v>
      </c>
      <c r="N2280" s="17">
        <f>SUMPRODUCT($A$2:$G$2,'Des Matrix All Tasks All Resp'!X2281:AD2281)</f>
        <v>-0.79214457067197641</v>
      </c>
      <c r="P2280" s="17">
        <v>190</v>
      </c>
      <c r="Q2280" s="17">
        <v>11</v>
      </c>
      <c r="R2280" s="17">
        <f t="shared" si="317"/>
        <v>0.3439945909823911</v>
      </c>
      <c r="S2280" s="17">
        <f t="shared" si="318"/>
        <v>1.9461282584821706</v>
      </c>
      <c r="T2280" s="17">
        <f t="shared" si="319"/>
        <v>0.50598169568907869</v>
      </c>
      <c r="U2280" s="17">
        <f t="shared" si="320"/>
        <v>0.45287253595681493</v>
      </c>
      <c r="W2280" s="17">
        <v>190</v>
      </c>
      <c r="X2280" s="17">
        <v>11</v>
      </c>
      <c r="Y2280" s="17">
        <f t="shared" si="321"/>
        <v>0.10587781396870258</v>
      </c>
      <c r="Z2280" s="17">
        <f t="shared" si="322"/>
        <v>0.59899722586439763</v>
      </c>
      <c r="AA2280" s="17">
        <f t="shared" si="323"/>
        <v>0.15573569251407005</v>
      </c>
      <c r="AB2280" s="17">
        <f t="shared" si="324"/>
        <v>0.1393892676528298</v>
      </c>
      <c r="AD2280" s="17">
        <v>190</v>
      </c>
      <c r="AE2280" s="17">
        <v>11</v>
      </c>
      <c r="AF2280" s="17">
        <f>SUMPRODUCT(Y2280:AB2280,'Coded Choice Data'!C2280:F2280)</f>
        <v>0.59899722586439763</v>
      </c>
      <c r="AG2280" s="17">
        <f t="shared" si="325"/>
        <v>-0.51249831215554631</v>
      </c>
    </row>
    <row r="2281" spans="9:33" x14ac:dyDescent="0.3">
      <c r="I2281" s="16">
        <v>190</v>
      </c>
      <c r="J2281" s="16">
        <v>12</v>
      </c>
      <c r="K2281" s="17">
        <f>SUMPRODUCT($A$2:$G$2,'Des Matrix All Tasks All Resp'!C2282:I2282)</f>
        <v>0.65706357561691719</v>
      </c>
      <c r="L2281" s="17">
        <f>SUMPRODUCT($A$2:$G$2,'Des Matrix All Tasks All Resp'!J2282:P2282)</f>
        <v>-0.8515711716844464</v>
      </c>
      <c r="M2281" s="17">
        <f>SUMPRODUCT($A$2:$G$2,'Des Matrix All Tasks All Resp'!Q2282:W2282)</f>
        <v>-0.69446976714678621</v>
      </c>
      <c r="N2281" s="17">
        <f>SUMPRODUCT($A$2:$G$2,'Des Matrix All Tasks All Resp'!X2282:AD2282)</f>
        <v>-0.79214457067197641</v>
      </c>
      <c r="P2281" s="17">
        <v>190</v>
      </c>
      <c r="Q2281" s="17">
        <v>12</v>
      </c>
      <c r="R2281" s="17">
        <f t="shared" si="317"/>
        <v>1.9291192963151294</v>
      </c>
      <c r="S2281" s="17">
        <f t="shared" si="318"/>
        <v>0.42674391698803016</v>
      </c>
      <c r="T2281" s="17">
        <f t="shared" si="319"/>
        <v>0.49933914382267025</v>
      </c>
      <c r="U2281" s="17">
        <f t="shared" si="320"/>
        <v>0.45287253595681493</v>
      </c>
      <c r="W2281" s="17">
        <v>190</v>
      </c>
      <c r="X2281" s="17">
        <v>12</v>
      </c>
      <c r="Y2281" s="17">
        <f t="shared" si="321"/>
        <v>0.58315466205103683</v>
      </c>
      <c r="Z2281" s="17">
        <f t="shared" si="322"/>
        <v>0.1290006819012392</v>
      </c>
      <c r="AA2281" s="17">
        <f t="shared" si="323"/>
        <v>0.15094553780109821</v>
      </c>
      <c r="AB2281" s="17">
        <f t="shared" si="324"/>
        <v>0.13689911824662579</v>
      </c>
      <c r="AD2281" s="17">
        <v>190</v>
      </c>
      <c r="AE2281" s="17">
        <v>12</v>
      </c>
      <c r="AF2281" s="17">
        <f>SUMPRODUCT(Y2281:AB2281,'Coded Choice Data'!C2281:F2281)</f>
        <v>0.13689911824662579</v>
      </c>
      <c r="AG2281" s="17">
        <f t="shared" si="325"/>
        <v>-1.9885109875658482</v>
      </c>
    </row>
    <row r="2282" spans="9:33" x14ac:dyDescent="0.3">
      <c r="I2282" s="16">
        <v>191</v>
      </c>
      <c r="J2282" s="16">
        <v>1</v>
      </c>
      <c r="K2282" s="17">
        <f>SUMPRODUCT($A$2:$G$2,'Des Matrix All Tasks All Resp'!C2283:I2283)</f>
        <v>-0.69446976714678621</v>
      </c>
      <c r="L2282" s="17">
        <f>SUMPRODUCT($A$2:$G$2,'Des Matrix All Tasks All Resp'!J2283:P2283)</f>
        <v>-1.1975725696168413</v>
      </c>
      <c r="M2282" s="17">
        <f>SUMPRODUCT($A$2:$G$2,'Des Matrix All Tasks All Resp'!Q2283:W2283)</f>
        <v>0.66584189037001906</v>
      </c>
      <c r="N2282" s="17">
        <f>SUMPRODUCT($A$2:$G$2,'Des Matrix All Tasks All Resp'!X2283:AD2283)</f>
        <v>-0.79214457067197641</v>
      </c>
      <c r="P2282" s="17">
        <v>191</v>
      </c>
      <c r="Q2282" s="17">
        <v>1</v>
      </c>
      <c r="R2282" s="17">
        <f t="shared" si="317"/>
        <v>0.49933914382267025</v>
      </c>
      <c r="S2282" s="17">
        <f t="shared" si="318"/>
        <v>0.30192622799302171</v>
      </c>
      <c r="T2282" s="17">
        <f t="shared" si="319"/>
        <v>1.9461282584821706</v>
      </c>
      <c r="U2282" s="17">
        <f t="shared" si="320"/>
        <v>0.45287253595681493</v>
      </c>
      <c r="W2282" s="17">
        <v>191</v>
      </c>
      <c r="X2282" s="17">
        <v>1</v>
      </c>
      <c r="Y2282" s="17">
        <f t="shared" si="321"/>
        <v>0.15603050430241394</v>
      </c>
      <c r="Z2282" s="17">
        <f t="shared" si="322"/>
        <v>9.4344098992981823E-2</v>
      </c>
      <c r="AA2282" s="17">
        <f t="shared" si="323"/>
        <v>0.60811449966355624</v>
      </c>
      <c r="AB2282" s="17">
        <f t="shared" si="324"/>
        <v>0.14151089704104794</v>
      </c>
      <c r="AD2282" s="17">
        <v>191</v>
      </c>
      <c r="AE2282" s="17">
        <v>1</v>
      </c>
      <c r="AF2282" s="17">
        <f>SUMPRODUCT(Y2282:AB2282,'Coded Choice Data'!C2282:F2282)</f>
        <v>0.60811449966355624</v>
      </c>
      <c r="AG2282" s="17">
        <f t="shared" si="325"/>
        <v>-0.49739209293123748</v>
      </c>
    </row>
    <row r="2283" spans="9:33" x14ac:dyDescent="0.3">
      <c r="I2283" s="16">
        <v>191</v>
      </c>
      <c r="J2283" s="16">
        <v>2</v>
      </c>
      <c r="K2283" s="17">
        <f>SUMPRODUCT($A$2:$G$2,'Des Matrix All Tasks All Resp'!C2284:I2284)</f>
        <v>-0.29981689164942416</v>
      </c>
      <c r="L2283" s="17">
        <f>SUMPRODUCT($A$2:$G$2,'Des Matrix All Tasks All Resp'!J2284:P2284)</f>
        <v>0.65706357561691719</v>
      </c>
      <c r="M2283" s="17">
        <f>SUMPRODUCT($A$2:$G$2,'Des Matrix All Tasks All Resp'!Q2284:W2284)</f>
        <v>-1.0671293456207582</v>
      </c>
      <c r="N2283" s="17">
        <f>SUMPRODUCT($A$2:$G$2,'Des Matrix All Tasks All Resp'!X2284:AD2284)</f>
        <v>-0.79214457067197641</v>
      </c>
      <c r="P2283" s="17">
        <v>191</v>
      </c>
      <c r="Q2283" s="17">
        <v>2</v>
      </c>
      <c r="R2283" s="17">
        <f t="shared" si="317"/>
        <v>0.74095388310426558</v>
      </c>
      <c r="S2283" s="17">
        <f t="shared" si="318"/>
        <v>1.9291192963151294</v>
      </c>
      <c r="T2283" s="17">
        <f t="shared" si="319"/>
        <v>0.3439945909823911</v>
      </c>
      <c r="U2283" s="17">
        <f t="shared" si="320"/>
        <v>0.45287253595681493</v>
      </c>
      <c r="W2283" s="17">
        <v>191</v>
      </c>
      <c r="X2283" s="17">
        <v>2</v>
      </c>
      <c r="Y2283" s="17">
        <f t="shared" si="321"/>
        <v>0.21371982717594143</v>
      </c>
      <c r="Z2283" s="17">
        <f t="shared" si="322"/>
        <v>0.55643279833142645</v>
      </c>
      <c r="AA2283" s="17">
        <f t="shared" si="323"/>
        <v>9.922137694481846E-2</v>
      </c>
      <c r="AB2283" s="17">
        <f t="shared" si="324"/>
        <v>0.13062599754781365</v>
      </c>
      <c r="AD2283" s="17">
        <v>191</v>
      </c>
      <c r="AE2283" s="17">
        <v>2</v>
      </c>
      <c r="AF2283" s="17">
        <f>SUMPRODUCT(Y2283:AB2283,'Coded Choice Data'!C2283:F2283)</f>
        <v>0.55643279833142645</v>
      </c>
      <c r="AG2283" s="17">
        <f t="shared" si="325"/>
        <v>-0.58620887327365379</v>
      </c>
    </row>
    <row r="2284" spans="9:33" x14ac:dyDescent="0.3">
      <c r="I2284" s="16">
        <v>191</v>
      </c>
      <c r="J2284" s="16">
        <v>3</v>
      </c>
      <c r="K2284" s="17">
        <f>SUMPRODUCT($A$2:$G$2,'Des Matrix All Tasks All Resp'!C2285:I2285)</f>
        <v>1.3392610796480227</v>
      </c>
      <c r="L2284" s="17">
        <f>SUMPRODUCT($A$2:$G$2,'Des Matrix All Tasks All Resp'!J2285:P2285)</f>
        <v>-0.68125478487649804</v>
      </c>
      <c r="M2284" s="17">
        <f>SUMPRODUCT($A$2:$G$2,'Des Matrix All Tasks All Resp'!Q2285:W2285)</f>
        <v>-0.8515711716844464</v>
      </c>
      <c r="N2284" s="17">
        <f>SUMPRODUCT($A$2:$G$2,'Des Matrix All Tasks All Resp'!X2285:AD2285)</f>
        <v>-0.79214457067197641</v>
      </c>
      <c r="P2284" s="17">
        <v>191</v>
      </c>
      <c r="Q2284" s="17">
        <v>3</v>
      </c>
      <c r="R2284" s="17">
        <f t="shared" si="317"/>
        <v>3.8162225787435333</v>
      </c>
      <c r="S2284" s="17">
        <f t="shared" si="318"/>
        <v>0.50598169568907869</v>
      </c>
      <c r="T2284" s="17">
        <f t="shared" si="319"/>
        <v>0.42674391698803016</v>
      </c>
      <c r="U2284" s="17">
        <f t="shared" si="320"/>
        <v>0.45287253595681493</v>
      </c>
      <c r="W2284" s="17">
        <v>191</v>
      </c>
      <c r="X2284" s="17">
        <v>3</v>
      </c>
      <c r="Y2284" s="17">
        <f t="shared" si="321"/>
        <v>0.73363208360075771</v>
      </c>
      <c r="Z2284" s="17">
        <f t="shared" si="322"/>
        <v>9.7270114101793301E-2</v>
      </c>
      <c r="AA2284" s="17">
        <f t="shared" si="323"/>
        <v>8.2037413312237836E-2</v>
      </c>
      <c r="AB2284" s="17">
        <f t="shared" si="324"/>
        <v>8.7060388985211054E-2</v>
      </c>
      <c r="AD2284" s="17">
        <v>191</v>
      </c>
      <c r="AE2284" s="17">
        <v>3</v>
      </c>
      <c r="AF2284" s="17">
        <f>SUMPRODUCT(Y2284:AB2284,'Coded Choice Data'!C2284:F2284)</f>
        <v>8.7060388985211054E-2</v>
      </c>
      <c r="AG2284" s="17">
        <f t="shared" si="325"/>
        <v>-2.4411532748549756</v>
      </c>
    </row>
    <row r="2285" spans="9:33" x14ac:dyDescent="0.3">
      <c r="I2285" s="16">
        <v>191</v>
      </c>
      <c r="J2285" s="16">
        <v>4</v>
      </c>
      <c r="K2285" s="17">
        <f>SUMPRODUCT($A$2:$G$2,'Des Matrix All Tasks All Resp'!C2286:I2286)</f>
        <v>-0.8515711716844464</v>
      </c>
      <c r="L2285" s="17">
        <f>SUMPRODUCT($A$2:$G$2,'Des Matrix All Tasks All Resp'!J2286:P2286)</f>
        <v>-1.0671293456207582</v>
      </c>
      <c r="M2285" s="17">
        <f>SUMPRODUCT($A$2:$G$2,'Des Matrix All Tasks All Resp'!Q2286:W2286)</f>
        <v>-1.1975725696168413</v>
      </c>
      <c r="N2285" s="17">
        <f>SUMPRODUCT($A$2:$G$2,'Des Matrix All Tasks All Resp'!X2286:AD2286)</f>
        <v>-0.79214457067197641</v>
      </c>
      <c r="P2285" s="17">
        <v>191</v>
      </c>
      <c r="Q2285" s="17">
        <v>4</v>
      </c>
      <c r="R2285" s="17">
        <f t="shared" si="317"/>
        <v>0.42674391698803016</v>
      </c>
      <c r="S2285" s="17">
        <f t="shared" si="318"/>
        <v>0.3439945909823911</v>
      </c>
      <c r="T2285" s="17">
        <f t="shared" si="319"/>
        <v>0.30192622799302171</v>
      </c>
      <c r="U2285" s="17">
        <f t="shared" si="320"/>
        <v>0.45287253595681493</v>
      </c>
      <c r="W2285" s="17">
        <v>191</v>
      </c>
      <c r="X2285" s="17">
        <v>4</v>
      </c>
      <c r="Y2285" s="17">
        <f t="shared" si="321"/>
        <v>0.27973352394784146</v>
      </c>
      <c r="Z2285" s="17">
        <f t="shared" si="322"/>
        <v>0.22549078106062309</v>
      </c>
      <c r="AA2285" s="17">
        <f t="shared" si="323"/>
        <v>0.19791468458386108</v>
      </c>
      <c r="AB2285" s="17">
        <f t="shared" si="324"/>
        <v>0.29686101040767443</v>
      </c>
      <c r="AD2285" s="17">
        <v>191</v>
      </c>
      <c r="AE2285" s="17">
        <v>4</v>
      </c>
      <c r="AF2285" s="17">
        <f>SUMPRODUCT(Y2285:AB2285,'Coded Choice Data'!C2285:F2285)</f>
        <v>0.27973352394784146</v>
      </c>
      <c r="AG2285" s="17">
        <f t="shared" si="325"/>
        <v>-1.2739178291533244</v>
      </c>
    </row>
    <row r="2286" spans="9:33" x14ac:dyDescent="0.3">
      <c r="I2286" s="16">
        <v>191</v>
      </c>
      <c r="J2286" s="16">
        <v>5</v>
      </c>
      <c r="K2286" s="17">
        <f>SUMPRODUCT($A$2:$G$2,'Des Matrix All Tasks All Resp'!C2287:I2287)</f>
        <v>1.3392610796480227</v>
      </c>
      <c r="L2286" s="17">
        <f>SUMPRODUCT($A$2:$G$2,'Des Matrix All Tasks All Resp'!J2287:P2287)</f>
        <v>0.65706357561691719</v>
      </c>
      <c r="M2286" s="17">
        <f>SUMPRODUCT($A$2:$G$2,'Des Matrix All Tasks All Resp'!Q2287:W2287)</f>
        <v>0.66584189037001906</v>
      </c>
      <c r="N2286" s="17">
        <f>SUMPRODUCT($A$2:$G$2,'Des Matrix All Tasks All Resp'!X2287:AD2287)</f>
        <v>-0.79214457067197641</v>
      </c>
      <c r="P2286" s="17">
        <v>191</v>
      </c>
      <c r="Q2286" s="17">
        <v>5</v>
      </c>
      <c r="R2286" s="17">
        <f t="shared" si="317"/>
        <v>3.8162225787435333</v>
      </c>
      <c r="S2286" s="17">
        <f t="shared" si="318"/>
        <v>1.9291192963151294</v>
      </c>
      <c r="T2286" s="17">
        <f t="shared" si="319"/>
        <v>1.9461282584821706</v>
      </c>
      <c r="U2286" s="17">
        <f t="shared" si="320"/>
        <v>0.45287253595681493</v>
      </c>
      <c r="W2286" s="17">
        <v>191</v>
      </c>
      <c r="X2286" s="17">
        <v>5</v>
      </c>
      <c r="Y2286" s="17">
        <f t="shared" si="321"/>
        <v>0.46857342987741968</v>
      </c>
      <c r="Z2286" s="17">
        <f t="shared" si="322"/>
        <v>0.23686617503707263</v>
      </c>
      <c r="AA2286" s="17">
        <f t="shared" si="323"/>
        <v>0.23895461395194584</v>
      </c>
      <c r="AB2286" s="17">
        <f t="shared" si="324"/>
        <v>5.5605781133561828E-2</v>
      </c>
      <c r="AD2286" s="17">
        <v>191</v>
      </c>
      <c r="AE2286" s="17">
        <v>5</v>
      </c>
      <c r="AF2286" s="17">
        <f>SUMPRODUCT(Y2286:AB2286,'Coded Choice Data'!C2286:F2286)</f>
        <v>0.23686617503707263</v>
      </c>
      <c r="AG2286" s="17">
        <f t="shared" si="325"/>
        <v>-1.4402599596196284</v>
      </c>
    </row>
    <row r="2287" spans="9:33" x14ac:dyDescent="0.3">
      <c r="I2287" s="16">
        <v>191</v>
      </c>
      <c r="J2287" s="16">
        <v>6</v>
      </c>
      <c r="K2287" s="17">
        <f>SUMPRODUCT($A$2:$G$2,'Des Matrix All Tasks All Resp'!C2288:I2288)</f>
        <v>-0.68125478487649804</v>
      </c>
      <c r="L2287" s="17">
        <f>SUMPRODUCT($A$2:$G$2,'Des Matrix All Tasks All Resp'!J2288:P2288)</f>
        <v>-0.29981689164942416</v>
      </c>
      <c r="M2287" s="17">
        <f>SUMPRODUCT($A$2:$G$2,'Des Matrix All Tasks All Resp'!Q2288:W2288)</f>
        <v>-0.69446976714678621</v>
      </c>
      <c r="N2287" s="17">
        <f>SUMPRODUCT($A$2:$G$2,'Des Matrix All Tasks All Resp'!X2288:AD2288)</f>
        <v>-0.79214457067197641</v>
      </c>
      <c r="P2287" s="17">
        <v>191</v>
      </c>
      <c r="Q2287" s="17">
        <v>6</v>
      </c>
      <c r="R2287" s="17">
        <f t="shared" si="317"/>
        <v>0.50598169568907869</v>
      </c>
      <c r="S2287" s="17">
        <f t="shared" si="318"/>
        <v>0.74095388310426558</v>
      </c>
      <c r="T2287" s="17">
        <f t="shared" si="319"/>
        <v>0.49933914382267025</v>
      </c>
      <c r="U2287" s="17">
        <f t="shared" si="320"/>
        <v>0.45287253595681493</v>
      </c>
      <c r="W2287" s="17">
        <v>191</v>
      </c>
      <c r="X2287" s="17">
        <v>6</v>
      </c>
      <c r="Y2287" s="17">
        <f t="shared" si="321"/>
        <v>0.23008086144146769</v>
      </c>
      <c r="Z2287" s="17">
        <f t="shared" si="322"/>
        <v>0.33692781609591671</v>
      </c>
      <c r="AA2287" s="17">
        <f t="shared" si="323"/>
        <v>0.22706034890393112</v>
      </c>
      <c r="AB2287" s="17">
        <f t="shared" si="324"/>
        <v>0.20593097355868456</v>
      </c>
      <c r="AD2287" s="17">
        <v>191</v>
      </c>
      <c r="AE2287" s="17">
        <v>6</v>
      </c>
      <c r="AF2287" s="17">
        <f>SUMPRODUCT(Y2287:AB2287,'Coded Choice Data'!C2287:F2287)</f>
        <v>0.33692781609591671</v>
      </c>
      <c r="AG2287" s="17">
        <f t="shared" si="325"/>
        <v>-1.0878865671339988</v>
      </c>
    </row>
    <row r="2288" spans="9:33" x14ac:dyDescent="0.3">
      <c r="I2288" s="16">
        <v>191</v>
      </c>
      <c r="J2288" s="16">
        <v>7</v>
      </c>
      <c r="K2288" s="17">
        <f>SUMPRODUCT($A$2:$G$2,'Des Matrix All Tasks All Resp'!C2289:I2289)</f>
        <v>0.66584189037001906</v>
      </c>
      <c r="L2288" s="17">
        <f>SUMPRODUCT($A$2:$G$2,'Des Matrix All Tasks All Resp'!J2289:P2289)</f>
        <v>-0.8515711716844464</v>
      </c>
      <c r="M2288" s="17">
        <f>SUMPRODUCT($A$2:$G$2,'Des Matrix All Tasks All Resp'!Q2289:W2289)</f>
        <v>-0.29981689164942416</v>
      </c>
      <c r="N2288" s="17">
        <f>SUMPRODUCT($A$2:$G$2,'Des Matrix All Tasks All Resp'!X2289:AD2289)</f>
        <v>-0.79214457067197641</v>
      </c>
      <c r="P2288" s="17">
        <v>191</v>
      </c>
      <c r="Q2288" s="17">
        <v>7</v>
      </c>
      <c r="R2288" s="17">
        <f t="shared" si="317"/>
        <v>1.9461282584821706</v>
      </c>
      <c r="S2288" s="17">
        <f t="shared" si="318"/>
        <v>0.42674391698803016</v>
      </c>
      <c r="T2288" s="17">
        <f t="shared" si="319"/>
        <v>0.74095388310426558</v>
      </c>
      <c r="U2288" s="17">
        <f t="shared" si="320"/>
        <v>0.45287253595681493</v>
      </c>
      <c r="W2288" s="17">
        <v>191</v>
      </c>
      <c r="X2288" s="17">
        <v>7</v>
      </c>
      <c r="Y2288" s="17">
        <f t="shared" si="321"/>
        <v>0.54563855254439342</v>
      </c>
      <c r="Z2288" s="17">
        <f t="shared" si="322"/>
        <v>0.1196467561465229</v>
      </c>
      <c r="AA2288" s="17">
        <f t="shared" si="323"/>
        <v>0.20774221972115875</v>
      </c>
      <c r="AB2288" s="17">
        <f t="shared" si="324"/>
        <v>0.12697247158792493</v>
      </c>
      <c r="AD2288" s="17">
        <v>191</v>
      </c>
      <c r="AE2288" s="17">
        <v>7</v>
      </c>
      <c r="AF2288" s="17">
        <f>SUMPRODUCT(Y2288:AB2288,'Coded Choice Data'!C2288:F2288)</f>
        <v>0.12697247158792493</v>
      </c>
      <c r="AG2288" s="17">
        <f t="shared" si="325"/>
        <v>-2.0637849751694031</v>
      </c>
    </row>
    <row r="2289" spans="9:33" x14ac:dyDescent="0.3">
      <c r="I2289" s="16">
        <v>191</v>
      </c>
      <c r="J2289" s="16">
        <v>8</v>
      </c>
      <c r="K2289" s="17">
        <f>SUMPRODUCT($A$2:$G$2,'Des Matrix All Tasks All Resp'!C2290:I2290)</f>
        <v>-1.1975725696168413</v>
      </c>
      <c r="L2289" s="17">
        <f>SUMPRODUCT($A$2:$G$2,'Des Matrix All Tasks All Resp'!J2290:P2290)</f>
        <v>-0.68125478487649804</v>
      </c>
      <c r="M2289" s="17">
        <f>SUMPRODUCT($A$2:$G$2,'Des Matrix All Tasks All Resp'!Q2290:W2290)</f>
        <v>0.65706357561691719</v>
      </c>
      <c r="N2289" s="17">
        <f>SUMPRODUCT($A$2:$G$2,'Des Matrix All Tasks All Resp'!X2290:AD2290)</f>
        <v>-0.79214457067197641</v>
      </c>
      <c r="P2289" s="17">
        <v>191</v>
      </c>
      <c r="Q2289" s="17">
        <v>8</v>
      </c>
      <c r="R2289" s="17">
        <f t="shared" si="317"/>
        <v>0.30192622799302171</v>
      </c>
      <c r="S2289" s="17">
        <f t="shared" si="318"/>
        <v>0.50598169568907869</v>
      </c>
      <c r="T2289" s="17">
        <f t="shared" si="319"/>
        <v>1.9291192963151294</v>
      </c>
      <c r="U2289" s="17">
        <f t="shared" si="320"/>
        <v>0.45287253595681493</v>
      </c>
      <c r="W2289" s="17">
        <v>191</v>
      </c>
      <c r="X2289" s="17">
        <v>8</v>
      </c>
      <c r="Y2289" s="17">
        <f t="shared" si="321"/>
        <v>9.4650694721508805E-2</v>
      </c>
      <c r="Z2289" s="17">
        <f t="shared" si="322"/>
        <v>0.15861993617343256</v>
      </c>
      <c r="AA2289" s="17">
        <f t="shared" si="323"/>
        <v>0.60475859553716993</v>
      </c>
      <c r="AB2289" s="17">
        <f t="shared" si="324"/>
        <v>0.14197077356788865</v>
      </c>
      <c r="AD2289" s="17">
        <v>191</v>
      </c>
      <c r="AE2289" s="17">
        <v>8</v>
      </c>
      <c r="AF2289" s="17">
        <f>SUMPRODUCT(Y2289:AB2289,'Coded Choice Data'!C2289:F2289)</f>
        <v>0.60475859553716993</v>
      </c>
      <c r="AG2289" s="17">
        <f t="shared" si="325"/>
        <v>-0.5029259162202605</v>
      </c>
    </row>
    <row r="2290" spans="9:33" x14ac:dyDescent="0.3">
      <c r="I2290" s="16">
        <v>191</v>
      </c>
      <c r="J2290" s="16">
        <v>9</v>
      </c>
      <c r="K2290" s="17">
        <f>SUMPRODUCT($A$2:$G$2,'Des Matrix All Tasks All Resp'!C2291:I2291)</f>
        <v>-1.0671293456207582</v>
      </c>
      <c r="L2290" s="17">
        <f>SUMPRODUCT($A$2:$G$2,'Des Matrix All Tasks All Resp'!J2291:P2291)</f>
        <v>-0.69446976714678621</v>
      </c>
      <c r="M2290" s="17">
        <f>SUMPRODUCT($A$2:$G$2,'Des Matrix All Tasks All Resp'!Q2291:W2291)</f>
        <v>1.3392610796480227</v>
      </c>
      <c r="N2290" s="17">
        <f>SUMPRODUCT($A$2:$G$2,'Des Matrix All Tasks All Resp'!X2291:AD2291)</f>
        <v>-0.79214457067197641</v>
      </c>
      <c r="P2290" s="17">
        <v>191</v>
      </c>
      <c r="Q2290" s="17">
        <v>9</v>
      </c>
      <c r="R2290" s="17">
        <f t="shared" si="317"/>
        <v>0.3439945909823911</v>
      </c>
      <c r="S2290" s="17">
        <f t="shared" si="318"/>
        <v>0.49933914382267025</v>
      </c>
      <c r="T2290" s="17">
        <f t="shared" si="319"/>
        <v>3.8162225787435333</v>
      </c>
      <c r="U2290" s="17">
        <f t="shared" si="320"/>
        <v>0.45287253595681493</v>
      </c>
      <c r="W2290" s="17">
        <v>191</v>
      </c>
      <c r="X2290" s="17">
        <v>9</v>
      </c>
      <c r="Y2290" s="17">
        <f t="shared" si="321"/>
        <v>6.7285941987372616E-2</v>
      </c>
      <c r="Z2290" s="17">
        <f t="shared" si="322"/>
        <v>9.7671607473026778E-2</v>
      </c>
      <c r="AA2290" s="17">
        <f t="shared" si="323"/>
        <v>0.7464597926116322</v>
      </c>
      <c r="AB2290" s="17">
        <f t="shared" si="324"/>
        <v>8.8582657927968433E-2</v>
      </c>
      <c r="AD2290" s="17">
        <v>191</v>
      </c>
      <c r="AE2290" s="17">
        <v>9</v>
      </c>
      <c r="AF2290" s="17">
        <f>SUMPRODUCT(Y2290:AB2290,'Coded Choice Data'!C2290:F2290)</f>
        <v>0.7464597926116322</v>
      </c>
      <c r="AG2290" s="17">
        <f t="shared" si="325"/>
        <v>-0.29241352465689846</v>
      </c>
    </row>
    <row r="2291" spans="9:33" x14ac:dyDescent="0.3">
      <c r="I2291" s="16">
        <v>191</v>
      </c>
      <c r="J2291" s="16">
        <v>10</v>
      </c>
      <c r="K2291" s="17">
        <f>SUMPRODUCT($A$2:$G$2,'Des Matrix All Tasks All Resp'!C2292:I2292)</f>
        <v>-0.29981689164942416</v>
      </c>
      <c r="L2291" s="17">
        <f>SUMPRODUCT($A$2:$G$2,'Des Matrix All Tasks All Resp'!J2292:P2292)</f>
        <v>1.3392610796480227</v>
      </c>
      <c r="M2291" s="17">
        <f>SUMPRODUCT($A$2:$G$2,'Des Matrix All Tasks All Resp'!Q2292:W2292)</f>
        <v>-1.1975725696168413</v>
      </c>
      <c r="N2291" s="17">
        <f>SUMPRODUCT($A$2:$G$2,'Des Matrix All Tasks All Resp'!X2292:AD2292)</f>
        <v>-0.79214457067197641</v>
      </c>
      <c r="P2291" s="17">
        <v>191</v>
      </c>
      <c r="Q2291" s="17">
        <v>10</v>
      </c>
      <c r="R2291" s="17">
        <f t="shared" si="317"/>
        <v>0.74095388310426558</v>
      </c>
      <c r="S2291" s="17">
        <f t="shared" si="318"/>
        <v>3.8162225787435333</v>
      </c>
      <c r="T2291" s="17">
        <f t="shared" si="319"/>
        <v>0.30192622799302171</v>
      </c>
      <c r="U2291" s="17">
        <f t="shared" si="320"/>
        <v>0.45287253595681493</v>
      </c>
      <c r="W2291" s="17">
        <v>191</v>
      </c>
      <c r="X2291" s="17">
        <v>10</v>
      </c>
      <c r="Y2291" s="17">
        <f t="shared" si="321"/>
        <v>0.13948745082729661</v>
      </c>
      <c r="Z2291" s="17">
        <f t="shared" si="322"/>
        <v>0.71841874566922448</v>
      </c>
      <c r="AA2291" s="17">
        <f t="shared" si="323"/>
        <v>5.6838786921805544E-2</v>
      </c>
      <c r="AB2291" s="17">
        <f t="shared" si="324"/>
        <v>8.525501658167324E-2</v>
      </c>
      <c r="AD2291" s="17">
        <v>191</v>
      </c>
      <c r="AE2291" s="17">
        <v>10</v>
      </c>
      <c r="AF2291" s="17">
        <f>SUMPRODUCT(Y2291:AB2291,'Coded Choice Data'!C2291:F2291)</f>
        <v>5.6838786921805544E-2</v>
      </c>
      <c r="AG2291" s="17">
        <f t="shared" si="325"/>
        <v>-2.867536317961882</v>
      </c>
    </row>
    <row r="2292" spans="9:33" x14ac:dyDescent="0.3">
      <c r="I2292" s="16">
        <v>191</v>
      </c>
      <c r="J2292" s="16">
        <v>11</v>
      </c>
      <c r="K2292" s="17">
        <f>SUMPRODUCT($A$2:$G$2,'Des Matrix All Tasks All Resp'!C2293:I2293)</f>
        <v>-1.0671293456207582</v>
      </c>
      <c r="L2292" s="17">
        <f>SUMPRODUCT($A$2:$G$2,'Des Matrix All Tasks All Resp'!J2293:P2293)</f>
        <v>0.66584189037001906</v>
      </c>
      <c r="M2292" s="17">
        <f>SUMPRODUCT($A$2:$G$2,'Des Matrix All Tasks All Resp'!Q2293:W2293)</f>
        <v>-0.68125478487649804</v>
      </c>
      <c r="N2292" s="17">
        <f>SUMPRODUCT($A$2:$G$2,'Des Matrix All Tasks All Resp'!X2293:AD2293)</f>
        <v>-0.79214457067197641</v>
      </c>
      <c r="P2292" s="17">
        <v>191</v>
      </c>
      <c r="Q2292" s="17">
        <v>11</v>
      </c>
      <c r="R2292" s="17">
        <f t="shared" si="317"/>
        <v>0.3439945909823911</v>
      </c>
      <c r="S2292" s="17">
        <f t="shared" si="318"/>
        <v>1.9461282584821706</v>
      </c>
      <c r="T2292" s="17">
        <f t="shared" si="319"/>
        <v>0.50598169568907869</v>
      </c>
      <c r="U2292" s="17">
        <f t="shared" si="320"/>
        <v>0.45287253595681493</v>
      </c>
      <c r="W2292" s="17">
        <v>191</v>
      </c>
      <c r="X2292" s="17">
        <v>11</v>
      </c>
      <c r="Y2292" s="17">
        <f t="shared" si="321"/>
        <v>0.10587781396870258</v>
      </c>
      <c r="Z2292" s="17">
        <f t="shared" si="322"/>
        <v>0.59899722586439763</v>
      </c>
      <c r="AA2292" s="17">
        <f t="shared" si="323"/>
        <v>0.15573569251407005</v>
      </c>
      <c r="AB2292" s="17">
        <f t="shared" si="324"/>
        <v>0.1393892676528298</v>
      </c>
      <c r="AD2292" s="17">
        <v>191</v>
      </c>
      <c r="AE2292" s="17">
        <v>11</v>
      </c>
      <c r="AF2292" s="17">
        <f>SUMPRODUCT(Y2292:AB2292,'Coded Choice Data'!C2292:F2292)</f>
        <v>0.59899722586439763</v>
      </c>
      <c r="AG2292" s="17">
        <f t="shared" si="325"/>
        <v>-0.51249831215554631</v>
      </c>
    </row>
    <row r="2293" spans="9:33" x14ac:dyDescent="0.3">
      <c r="I2293" s="16">
        <v>191</v>
      </c>
      <c r="J2293" s="16">
        <v>12</v>
      </c>
      <c r="K2293" s="17">
        <f>SUMPRODUCT($A$2:$G$2,'Des Matrix All Tasks All Resp'!C2294:I2294)</f>
        <v>0.65706357561691719</v>
      </c>
      <c r="L2293" s="17">
        <f>SUMPRODUCT($A$2:$G$2,'Des Matrix All Tasks All Resp'!J2294:P2294)</f>
        <v>-0.8515711716844464</v>
      </c>
      <c r="M2293" s="17">
        <f>SUMPRODUCT($A$2:$G$2,'Des Matrix All Tasks All Resp'!Q2294:W2294)</f>
        <v>-0.69446976714678621</v>
      </c>
      <c r="N2293" s="17">
        <f>SUMPRODUCT($A$2:$G$2,'Des Matrix All Tasks All Resp'!X2294:AD2294)</f>
        <v>-0.79214457067197641</v>
      </c>
      <c r="P2293" s="17">
        <v>191</v>
      </c>
      <c r="Q2293" s="17">
        <v>12</v>
      </c>
      <c r="R2293" s="17">
        <f t="shared" si="317"/>
        <v>1.9291192963151294</v>
      </c>
      <c r="S2293" s="17">
        <f t="shared" si="318"/>
        <v>0.42674391698803016</v>
      </c>
      <c r="T2293" s="17">
        <f t="shared" si="319"/>
        <v>0.49933914382267025</v>
      </c>
      <c r="U2293" s="17">
        <f t="shared" si="320"/>
        <v>0.45287253595681493</v>
      </c>
      <c r="W2293" s="17">
        <v>191</v>
      </c>
      <c r="X2293" s="17">
        <v>12</v>
      </c>
      <c r="Y2293" s="17">
        <f t="shared" si="321"/>
        <v>0.58315466205103683</v>
      </c>
      <c r="Z2293" s="17">
        <f t="shared" si="322"/>
        <v>0.1290006819012392</v>
      </c>
      <c r="AA2293" s="17">
        <f t="shared" si="323"/>
        <v>0.15094553780109821</v>
      </c>
      <c r="AB2293" s="17">
        <f t="shared" si="324"/>
        <v>0.13689911824662579</v>
      </c>
      <c r="AD2293" s="17">
        <v>191</v>
      </c>
      <c r="AE2293" s="17">
        <v>12</v>
      </c>
      <c r="AF2293" s="17">
        <f>SUMPRODUCT(Y2293:AB2293,'Coded Choice Data'!C2293:F2293)</f>
        <v>0.13689911824662579</v>
      </c>
      <c r="AG2293" s="17">
        <f t="shared" si="325"/>
        <v>-1.9885109875658482</v>
      </c>
    </row>
    <row r="2294" spans="9:33" x14ac:dyDescent="0.3">
      <c r="I2294" s="16">
        <v>192</v>
      </c>
      <c r="J2294" s="16">
        <v>1</v>
      </c>
      <c r="K2294" s="17">
        <f>SUMPRODUCT($A$2:$G$2,'Des Matrix All Tasks All Resp'!C2295:I2295)</f>
        <v>-0.69446976714678621</v>
      </c>
      <c r="L2294" s="17">
        <f>SUMPRODUCT($A$2:$G$2,'Des Matrix All Tasks All Resp'!J2295:P2295)</f>
        <v>-1.1975725696168413</v>
      </c>
      <c r="M2294" s="17">
        <f>SUMPRODUCT($A$2:$G$2,'Des Matrix All Tasks All Resp'!Q2295:W2295)</f>
        <v>0.66584189037001906</v>
      </c>
      <c r="N2294" s="17">
        <f>SUMPRODUCT($A$2:$G$2,'Des Matrix All Tasks All Resp'!X2295:AD2295)</f>
        <v>-0.79214457067197641</v>
      </c>
      <c r="P2294" s="17">
        <v>192</v>
      </c>
      <c r="Q2294" s="17">
        <v>1</v>
      </c>
      <c r="R2294" s="17">
        <f t="shared" si="317"/>
        <v>0.49933914382267025</v>
      </c>
      <c r="S2294" s="17">
        <f t="shared" si="318"/>
        <v>0.30192622799302171</v>
      </c>
      <c r="T2294" s="17">
        <f t="shared" si="319"/>
        <v>1.9461282584821706</v>
      </c>
      <c r="U2294" s="17">
        <f t="shared" si="320"/>
        <v>0.45287253595681493</v>
      </c>
      <c r="W2294" s="17">
        <v>192</v>
      </c>
      <c r="X2294" s="17">
        <v>1</v>
      </c>
      <c r="Y2294" s="17">
        <f t="shared" si="321"/>
        <v>0.15603050430241394</v>
      </c>
      <c r="Z2294" s="17">
        <f t="shared" si="322"/>
        <v>9.4344098992981823E-2</v>
      </c>
      <c r="AA2294" s="17">
        <f t="shared" si="323"/>
        <v>0.60811449966355624</v>
      </c>
      <c r="AB2294" s="17">
        <f t="shared" si="324"/>
        <v>0.14151089704104794</v>
      </c>
      <c r="AD2294" s="17">
        <v>192</v>
      </c>
      <c r="AE2294" s="17">
        <v>1</v>
      </c>
      <c r="AF2294" s="17">
        <f>SUMPRODUCT(Y2294:AB2294,'Coded Choice Data'!C2294:F2294)</f>
        <v>0.15603050430241394</v>
      </c>
      <c r="AG2294" s="17">
        <f t="shared" si="325"/>
        <v>-1.8577037504480427</v>
      </c>
    </row>
    <row r="2295" spans="9:33" x14ac:dyDescent="0.3">
      <c r="I2295" s="16">
        <v>192</v>
      </c>
      <c r="J2295" s="16">
        <v>2</v>
      </c>
      <c r="K2295" s="17">
        <f>SUMPRODUCT($A$2:$G$2,'Des Matrix All Tasks All Resp'!C2296:I2296)</f>
        <v>-0.29981689164942416</v>
      </c>
      <c r="L2295" s="17">
        <f>SUMPRODUCT($A$2:$G$2,'Des Matrix All Tasks All Resp'!J2296:P2296)</f>
        <v>0.65706357561691719</v>
      </c>
      <c r="M2295" s="17">
        <f>SUMPRODUCT($A$2:$G$2,'Des Matrix All Tasks All Resp'!Q2296:W2296)</f>
        <v>-1.0671293456207582</v>
      </c>
      <c r="N2295" s="17">
        <f>SUMPRODUCT($A$2:$G$2,'Des Matrix All Tasks All Resp'!X2296:AD2296)</f>
        <v>-0.79214457067197641</v>
      </c>
      <c r="P2295" s="17">
        <v>192</v>
      </c>
      <c r="Q2295" s="17">
        <v>2</v>
      </c>
      <c r="R2295" s="17">
        <f t="shared" si="317"/>
        <v>0.74095388310426558</v>
      </c>
      <c r="S2295" s="17">
        <f t="shared" si="318"/>
        <v>1.9291192963151294</v>
      </c>
      <c r="T2295" s="17">
        <f t="shared" si="319"/>
        <v>0.3439945909823911</v>
      </c>
      <c r="U2295" s="17">
        <f t="shared" si="320"/>
        <v>0.45287253595681493</v>
      </c>
      <c r="W2295" s="17">
        <v>192</v>
      </c>
      <c r="X2295" s="17">
        <v>2</v>
      </c>
      <c r="Y2295" s="17">
        <f t="shared" si="321"/>
        <v>0.21371982717594143</v>
      </c>
      <c r="Z2295" s="17">
        <f t="shared" si="322"/>
        <v>0.55643279833142645</v>
      </c>
      <c r="AA2295" s="17">
        <f t="shared" si="323"/>
        <v>9.922137694481846E-2</v>
      </c>
      <c r="AB2295" s="17">
        <f t="shared" si="324"/>
        <v>0.13062599754781365</v>
      </c>
      <c r="AD2295" s="17">
        <v>192</v>
      </c>
      <c r="AE2295" s="17">
        <v>2</v>
      </c>
      <c r="AF2295" s="17">
        <f>SUMPRODUCT(Y2295:AB2295,'Coded Choice Data'!C2295:F2295)</f>
        <v>0.13062599754781365</v>
      </c>
      <c r="AG2295" s="17">
        <f t="shared" si="325"/>
        <v>-2.0354170195625474</v>
      </c>
    </row>
    <row r="2296" spans="9:33" x14ac:dyDescent="0.3">
      <c r="I2296" s="16">
        <v>192</v>
      </c>
      <c r="J2296" s="16">
        <v>3</v>
      </c>
      <c r="K2296" s="17">
        <f>SUMPRODUCT($A$2:$G$2,'Des Matrix All Tasks All Resp'!C2297:I2297)</f>
        <v>1.3392610796480227</v>
      </c>
      <c r="L2296" s="17">
        <f>SUMPRODUCT($A$2:$G$2,'Des Matrix All Tasks All Resp'!J2297:P2297)</f>
        <v>-0.68125478487649804</v>
      </c>
      <c r="M2296" s="17">
        <f>SUMPRODUCT($A$2:$G$2,'Des Matrix All Tasks All Resp'!Q2297:W2297)</f>
        <v>-0.8515711716844464</v>
      </c>
      <c r="N2296" s="17">
        <f>SUMPRODUCT($A$2:$G$2,'Des Matrix All Tasks All Resp'!X2297:AD2297)</f>
        <v>-0.79214457067197641</v>
      </c>
      <c r="P2296" s="17">
        <v>192</v>
      </c>
      <c r="Q2296" s="17">
        <v>3</v>
      </c>
      <c r="R2296" s="17">
        <f t="shared" si="317"/>
        <v>3.8162225787435333</v>
      </c>
      <c r="S2296" s="17">
        <f t="shared" si="318"/>
        <v>0.50598169568907869</v>
      </c>
      <c r="T2296" s="17">
        <f t="shared" si="319"/>
        <v>0.42674391698803016</v>
      </c>
      <c r="U2296" s="17">
        <f t="shared" si="320"/>
        <v>0.45287253595681493</v>
      </c>
      <c r="W2296" s="17">
        <v>192</v>
      </c>
      <c r="X2296" s="17">
        <v>3</v>
      </c>
      <c r="Y2296" s="17">
        <f t="shared" si="321"/>
        <v>0.73363208360075771</v>
      </c>
      <c r="Z2296" s="17">
        <f t="shared" si="322"/>
        <v>9.7270114101793301E-2</v>
      </c>
      <c r="AA2296" s="17">
        <f t="shared" si="323"/>
        <v>8.2037413312237836E-2</v>
      </c>
      <c r="AB2296" s="17">
        <f t="shared" si="324"/>
        <v>8.7060388985211054E-2</v>
      </c>
      <c r="AD2296" s="17">
        <v>192</v>
      </c>
      <c r="AE2296" s="17">
        <v>3</v>
      </c>
      <c r="AF2296" s="17">
        <f>SUMPRODUCT(Y2296:AB2296,'Coded Choice Data'!C2296:F2296)</f>
        <v>0.73363208360075771</v>
      </c>
      <c r="AG2296" s="17">
        <f t="shared" si="325"/>
        <v>-0.30974762453497645</v>
      </c>
    </row>
    <row r="2297" spans="9:33" x14ac:dyDescent="0.3">
      <c r="I2297" s="16">
        <v>192</v>
      </c>
      <c r="J2297" s="16">
        <v>4</v>
      </c>
      <c r="K2297" s="17">
        <f>SUMPRODUCT($A$2:$G$2,'Des Matrix All Tasks All Resp'!C2298:I2298)</f>
        <v>-0.8515711716844464</v>
      </c>
      <c r="L2297" s="17">
        <f>SUMPRODUCT($A$2:$G$2,'Des Matrix All Tasks All Resp'!J2298:P2298)</f>
        <v>-1.0671293456207582</v>
      </c>
      <c r="M2297" s="17">
        <f>SUMPRODUCT($A$2:$G$2,'Des Matrix All Tasks All Resp'!Q2298:W2298)</f>
        <v>-1.1975725696168413</v>
      </c>
      <c r="N2297" s="17">
        <f>SUMPRODUCT($A$2:$G$2,'Des Matrix All Tasks All Resp'!X2298:AD2298)</f>
        <v>-0.79214457067197641</v>
      </c>
      <c r="P2297" s="17">
        <v>192</v>
      </c>
      <c r="Q2297" s="17">
        <v>4</v>
      </c>
      <c r="R2297" s="17">
        <f t="shared" si="317"/>
        <v>0.42674391698803016</v>
      </c>
      <c r="S2297" s="17">
        <f t="shared" si="318"/>
        <v>0.3439945909823911</v>
      </c>
      <c r="T2297" s="17">
        <f t="shared" si="319"/>
        <v>0.30192622799302171</v>
      </c>
      <c r="U2297" s="17">
        <f t="shared" si="320"/>
        <v>0.45287253595681493</v>
      </c>
      <c r="W2297" s="17">
        <v>192</v>
      </c>
      <c r="X2297" s="17">
        <v>4</v>
      </c>
      <c r="Y2297" s="17">
        <f t="shared" si="321"/>
        <v>0.27973352394784146</v>
      </c>
      <c r="Z2297" s="17">
        <f t="shared" si="322"/>
        <v>0.22549078106062309</v>
      </c>
      <c r="AA2297" s="17">
        <f t="shared" si="323"/>
        <v>0.19791468458386108</v>
      </c>
      <c r="AB2297" s="17">
        <f t="shared" si="324"/>
        <v>0.29686101040767443</v>
      </c>
      <c r="AD2297" s="17">
        <v>192</v>
      </c>
      <c r="AE2297" s="17">
        <v>4</v>
      </c>
      <c r="AF2297" s="17">
        <f>SUMPRODUCT(Y2297:AB2297,'Coded Choice Data'!C2297:F2297)</f>
        <v>0.29686101040767443</v>
      </c>
      <c r="AG2297" s="17">
        <f t="shared" si="325"/>
        <v>-1.2144912281408544</v>
      </c>
    </row>
    <row r="2298" spans="9:33" x14ac:dyDescent="0.3">
      <c r="I2298" s="16">
        <v>192</v>
      </c>
      <c r="J2298" s="16">
        <v>5</v>
      </c>
      <c r="K2298" s="17">
        <f>SUMPRODUCT($A$2:$G$2,'Des Matrix All Tasks All Resp'!C2299:I2299)</f>
        <v>1.3392610796480227</v>
      </c>
      <c r="L2298" s="17">
        <f>SUMPRODUCT($A$2:$G$2,'Des Matrix All Tasks All Resp'!J2299:P2299)</f>
        <v>0.65706357561691719</v>
      </c>
      <c r="M2298" s="17">
        <f>SUMPRODUCT($A$2:$G$2,'Des Matrix All Tasks All Resp'!Q2299:W2299)</f>
        <v>0.66584189037001906</v>
      </c>
      <c r="N2298" s="17">
        <f>SUMPRODUCT($A$2:$G$2,'Des Matrix All Tasks All Resp'!X2299:AD2299)</f>
        <v>-0.79214457067197641</v>
      </c>
      <c r="P2298" s="17">
        <v>192</v>
      </c>
      <c r="Q2298" s="17">
        <v>5</v>
      </c>
      <c r="R2298" s="17">
        <f t="shared" si="317"/>
        <v>3.8162225787435333</v>
      </c>
      <c r="S2298" s="17">
        <f t="shared" si="318"/>
        <v>1.9291192963151294</v>
      </c>
      <c r="T2298" s="17">
        <f t="shared" si="319"/>
        <v>1.9461282584821706</v>
      </c>
      <c r="U2298" s="17">
        <f t="shared" si="320"/>
        <v>0.45287253595681493</v>
      </c>
      <c r="W2298" s="17">
        <v>192</v>
      </c>
      <c r="X2298" s="17">
        <v>5</v>
      </c>
      <c r="Y2298" s="17">
        <f t="shared" si="321"/>
        <v>0.46857342987741968</v>
      </c>
      <c r="Z2298" s="17">
        <f t="shared" si="322"/>
        <v>0.23686617503707263</v>
      </c>
      <c r="AA2298" s="17">
        <f t="shared" si="323"/>
        <v>0.23895461395194584</v>
      </c>
      <c r="AB2298" s="17">
        <f t="shared" si="324"/>
        <v>5.5605781133561828E-2</v>
      </c>
      <c r="AD2298" s="17">
        <v>192</v>
      </c>
      <c r="AE2298" s="17">
        <v>5</v>
      </c>
      <c r="AF2298" s="17">
        <f>SUMPRODUCT(Y2298:AB2298,'Coded Choice Data'!C2298:F2298)</f>
        <v>0.23686617503707263</v>
      </c>
      <c r="AG2298" s="17">
        <f t="shared" si="325"/>
        <v>-1.4402599596196284</v>
      </c>
    </row>
    <row r="2299" spans="9:33" x14ac:dyDescent="0.3">
      <c r="I2299" s="16">
        <v>192</v>
      </c>
      <c r="J2299" s="16">
        <v>6</v>
      </c>
      <c r="K2299" s="17">
        <f>SUMPRODUCT($A$2:$G$2,'Des Matrix All Tasks All Resp'!C2300:I2300)</f>
        <v>-0.68125478487649804</v>
      </c>
      <c r="L2299" s="17">
        <f>SUMPRODUCT($A$2:$G$2,'Des Matrix All Tasks All Resp'!J2300:P2300)</f>
        <v>-0.29981689164942416</v>
      </c>
      <c r="M2299" s="17">
        <f>SUMPRODUCT($A$2:$G$2,'Des Matrix All Tasks All Resp'!Q2300:W2300)</f>
        <v>-0.69446976714678621</v>
      </c>
      <c r="N2299" s="17">
        <f>SUMPRODUCT($A$2:$G$2,'Des Matrix All Tasks All Resp'!X2300:AD2300)</f>
        <v>-0.79214457067197641</v>
      </c>
      <c r="P2299" s="17">
        <v>192</v>
      </c>
      <c r="Q2299" s="17">
        <v>6</v>
      </c>
      <c r="R2299" s="17">
        <f t="shared" si="317"/>
        <v>0.50598169568907869</v>
      </c>
      <c r="S2299" s="17">
        <f t="shared" si="318"/>
        <v>0.74095388310426558</v>
      </c>
      <c r="T2299" s="17">
        <f t="shared" si="319"/>
        <v>0.49933914382267025</v>
      </c>
      <c r="U2299" s="17">
        <f t="shared" si="320"/>
        <v>0.45287253595681493</v>
      </c>
      <c r="W2299" s="17">
        <v>192</v>
      </c>
      <c r="X2299" s="17">
        <v>6</v>
      </c>
      <c r="Y2299" s="17">
        <f t="shared" si="321"/>
        <v>0.23008086144146769</v>
      </c>
      <c r="Z2299" s="17">
        <f t="shared" si="322"/>
        <v>0.33692781609591671</v>
      </c>
      <c r="AA2299" s="17">
        <f t="shared" si="323"/>
        <v>0.22706034890393112</v>
      </c>
      <c r="AB2299" s="17">
        <f t="shared" si="324"/>
        <v>0.20593097355868456</v>
      </c>
      <c r="AD2299" s="17">
        <v>192</v>
      </c>
      <c r="AE2299" s="17">
        <v>6</v>
      </c>
      <c r="AF2299" s="17">
        <f>SUMPRODUCT(Y2299:AB2299,'Coded Choice Data'!C2299:F2299)</f>
        <v>0.20593097355868456</v>
      </c>
      <c r="AG2299" s="17">
        <f t="shared" si="325"/>
        <v>-1.5802142461565509</v>
      </c>
    </row>
    <row r="2300" spans="9:33" x14ac:dyDescent="0.3">
      <c r="I2300" s="16">
        <v>192</v>
      </c>
      <c r="J2300" s="16">
        <v>7</v>
      </c>
      <c r="K2300" s="17">
        <f>SUMPRODUCT($A$2:$G$2,'Des Matrix All Tasks All Resp'!C2301:I2301)</f>
        <v>0.66584189037001906</v>
      </c>
      <c r="L2300" s="17">
        <f>SUMPRODUCT($A$2:$G$2,'Des Matrix All Tasks All Resp'!J2301:P2301)</f>
        <v>-0.8515711716844464</v>
      </c>
      <c r="M2300" s="17">
        <f>SUMPRODUCT($A$2:$G$2,'Des Matrix All Tasks All Resp'!Q2301:W2301)</f>
        <v>-0.29981689164942416</v>
      </c>
      <c r="N2300" s="17">
        <f>SUMPRODUCT($A$2:$G$2,'Des Matrix All Tasks All Resp'!X2301:AD2301)</f>
        <v>-0.79214457067197641</v>
      </c>
      <c r="P2300" s="17">
        <v>192</v>
      </c>
      <c r="Q2300" s="17">
        <v>7</v>
      </c>
      <c r="R2300" s="17">
        <f t="shared" si="317"/>
        <v>1.9461282584821706</v>
      </c>
      <c r="S2300" s="17">
        <f t="shared" si="318"/>
        <v>0.42674391698803016</v>
      </c>
      <c r="T2300" s="17">
        <f t="shared" si="319"/>
        <v>0.74095388310426558</v>
      </c>
      <c r="U2300" s="17">
        <f t="shared" si="320"/>
        <v>0.45287253595681493</v>
      </c>
      <c r="W2300" s="17">
        <v>192</v>
      </c>
      <c r="X2300" s="17">
        <v>7</v>
      </c>
      <c r="Y2300" s="17">
        <f t="shared" si="321"/>
        <v>0.54563855254439342</v>
      </c>
      <c r="Z2300" s="17">
        <f t="shared" si="322"/>
        <v>0.1196467561465229</v>
      </c>
      <c r="AA2300" s="17">
        <f t="shared" si="323"/>
        <v>0.20774221972115875</v>
      </c>
      <c r="AB2300" s="17">
        <f t="shared" si="324"/>
        <v>0.12697247158792493</v>
      </c>
      <c r="AD2300" s="17">
        <v>192</v>
      </c>
      <c r="AE2300" s="17">
        <v>7</v>
      </c>
      <c r="AF2300" s="17">
        <f>SUMPRODUCT(Y2300:AB2300,'Coded Choice Data'!C2300:F2300)</f>
        <v>0.20774221972115875</v>
      </c>
      <c r="AG2300" s="17">
        <f t="shared" si="325"/>
        <v>-1.5714572961468509</v>
      </c>
    </row>
    <row r="2301" spans="9:33" x14ac:dyDescent="0.3">
      <c r="I2301" s="16">
        <v>192</v>
      </c>
      <c r="J2301" s="16">
        <v>8</v>
      </c>
      <c r="K2301" s="17">
        <f>SUMPRODUCT($A$2:$G$2,'Des Matrix All Tasks All Resp'!C2302:I2302)</f>
        <v>-1.1975725696168413</v>
      </c>
      <c r="L2301" s="17">
        <f>SUMPRODUCT($A$2:$G$2,'Des Matrix All Tasks All Resp'!J2302:P2302)</f>
        <v>-0.68125478487649804</v>
      </c>
      <c r="M2301" s="17">
        <f>SUMPRODUCT($A$2:$G$2,'Des Matrix All Tasks All Resp'!Q2302:W2302)</f>
        <v>0.65706357561691719</v>
      </c>
      <c r="N2301" s="17">
        <f>SUMPRODUCT($A$2:$G$2,'Des Matrix All Tasks All Resp'!X2302:AD2302)</f>
        <v>-0.79214457067197641</v>
      </c>
      <c r="P2301" s="17">
        <v>192</v>
      </c>
      <c r="Q2301" s="17">
        <v>8</v>
      </c>
      <c r="R2301" s="17">
        <f t="shared" si="317"/>
        <v>0.30192622799302171</v>
      </c>
      <c r="S2301" s="17">
        <f t="shared" si="318"/>
        <v>0.50598169568907869</v>
      </c>
      <c r="T2301" s="17">
        <f t="shared" si="319"/>
        <v>1.9291192963151294</v>
      </c>
      <c r="U2301" s="17">
        <f t="shared" si="320"/>
        <v>0.45287253595681493</v>
      </c>
      <c r="W2301" s="17">
        <v>192</v>
      </c>
      <c r="X2301" s="17">
        <v>8</v>
      </c>
      <c r="Y2301" s="17">
        <f t="shared" si="321"/>
        <v>9.4650694721508805E-2</v>
      </c>
      <c r="Z2301" s="17">
        <f t="shared" si="322"/>
        <v>0.15861993617343256</v>
      </c>
      <c r="AA2301" s="17">
        <f t="shared" si="323"/>
        <v>0.60475859553716993</v>
      </c>
      <c r="AB2301" s="17">
        <f t="shared" si="324"/>
        <v>0.14197077356788865</v>
      </c>
      <c r="AD2301" s="17">
        <v>192</v>
      </c>
      <c r="AE2301" s="17">
        <v>8</v>
      </c>
      <c r="AF2301" s="17">
        <f>SUMPRODUCT(Y2301:AB2301,'Coded Choice Data'!C2301:F2301)</f>
        <v>0.14197077356788865</v>
      </c>
      <c r="AG2301" s="17">
        <f t="shared" si="325"/>
        <v>-1.9521340625091539</v>
      </c>
    </row>
    <row r="2302" spans="9:33" x14ac:dyDescent="0.3">
      <c r="I2302" s="16">
        <v>192</v>
      </c>
      <c r="J2302" s="16">
        <v>9</v>
      </c>
      <c r="K2302" s="17">
        <f>SUMPRODUCT($A$2:$G$2,'Des Matrix All Tasks All Resp'!C2303:I2303)</f>
        <v>-1.0671293456207582</v>
      </c>
      <c r="L2302" s="17">
        <f>SUMPRODUCT($A$2:$G$2,'Des Matrix All Tasks All Resp'!J2303:P2303)</f>
        <v>-0.69446976714678621</v>
      </c>
      <c r="M2302" s="17">
        <f>SUMPRODUCT($A$2:$G$2,'Des Matrix All Tasks All Resp'!Q2303:W2303)</f>
        <v>1.3392610796480227</v>
      </c>
      <c r="N2302" s="17">
        <f>SUMPRODUCT($A$2:$G$2,'Des Matrix All Tasks All Resp'!X2303:AD2303)</f>
        <v>-0.79214457067197641</v>
      </c>
      <c r="P2302" s="17">
        <v>192</v>
      </c>
      <c r="Q2302" s="17">
        <v>9</v>
      </c>
      <c r="R2302" s="17">
        <f t="shared" si="317"/>
        <v>0.3439945909823911</v>
      </c>
      <c r="S2302" s="17">
        <f t="shared" si="318"/>
        <v>0.49933914382267025</v>
      </c>
      <c r="T2302" s="17">
        <f t="shared" si="319"/>
        <v>3.8162225787435333</v>
      </c>
      <c r="U2302" s="17">
        <f t="shared" si="320"/>
        <v>0.45287253595681493</v>
      </c>
      <c r="W2302" s="17">
        <v>192</v>
      </c>
      <c r="X2302" s="17">
        <v>9</v>
      </c>
      <c r="Y2302" s="17">
        <f t="shared" si="321"/>
        <v>6.7285941987372616E-2</v>
      </c>
      <c r="Z2302" s="17">
        <f t="shared" si="322"/>
        <v>9.7671607473026778E-2</v>
      </c>
      <c r="AA2302" s="17">
        <f t="shared" si="323"/>
        <v>0.7464597926116322</v>
      </c>
      <c r="AB2302" s="17">
        <f t="shared" si="324"/>
        <v>8.8582657927968433E-2</v>
      </c>
      <c r="AD2302" s="17">
        <v>192</v>
      </c>
      <c r="AE2302" s="17">
        <v>9</v>
      </c>
      <c r="AF2302" s="17">
        <f>SUMPRODUCT(Y2302:AB2302,'Coded Choice Data'!C2302:F2302)</f>
        <v>9.7671607473026778E-2</v>
      </c>
      <c r="AG2302" s="17">
        <f t="shared" si="325"/>
        <v>-2.3261443714517074</v>
      </c>
    </row>
    <row r="2303" spans="9:33" x14ac:dyDescent="0.3">
      <c r="I2303" s="16">
        <v>192</v>
      </c>
      <c r="J2303" s="16">
        <v>10</v>
      </c>
      <c r="K2303" s="17">
        <f>SUMPRODUCT($A$2:$G$2,'Des Matrix All Tasks All Resp'!C2304:I2304)</f>
        <v>-0.29981689164942416</v>
      </c>
      <c r="L2303" s="17">
        <f>SUMPRODUCT($A$2:$G$2,'Des Matrix All Tasks All Resp'!J2304:P2304)</f>
        <v>1.3392610796480227</v>
      </c>
      <c r="M2303" s="17">
        <f>SUMPRODUCT($A$2:$G$2,'Des Matrix All Tasks All Resp'!Q2304:W2304)</f>
        <v>-1.1975725696168413</v>
      </c>
      <c r="N2303" s="17">
        <f>SUMPRODUCT($A$2:$G$2,'Des Matrix All Tasks All Resp'!X2304:AD2304)</f>
        <v>-0.79214457067197641</v>
      </c>
      <c r="P2303" s="17">
        <v>192</v>
      </c>
      <c r="Q2303" s="17">
        <v>10</v>
      </c>
      <c r="R2303" s="17">
        <f t="shared" si="317"/>
        <v>0.74095388310426558</v>
      </c>
      <c r="S2303" s="17">
        <f t="shared" si="318"/>
        <v>3.8162225787435333</v>
      </c>
      <c r="T2303" s="17">
        <f t="shared" si="319"/>
        <v>0.30192622799302171</v>
      </c>
      <c r="U2303" s="17">
        <f t="shared" si="320"/>
        <v>0.45287253595681493</v>
      </c>
      <c r="W2303" s="17">
        <v>192</v>
      </c>
      <c r="X2303" s="17">
        <v>10</v>
      </c>
      <c r="Y2303" s="17">
        <f t="shared" si="321"/>
        <v>0.13948745082729661</v>
      </c>
      <c r="Z2303" s="17">
        <f t="shared" si="322"/>
        <v>0.71841874566922448</v>
      </c>
      <c r="AA2303" s="17">
        <f t="shared" si="323"/>
        <v>5.6838786921805544E-2</v>
      </c>
      <c r="AB2303" s="17">
        <f t="shared" si="324"/>
        <v>8.525501658167324E-2</v>
      </c>
      <c r="AD2303" s="17">
        <v>192</v>
      </c>
      <c r="AE2303" s="17">
        <v>10</v>
      </c>
      <c r="AF2303" s="17">
        <f>SUMPRODUCT(Y2303:AB2303,'Coded Choice Data'!C2303:F2303)</f>
        <v>0.13948745082729661</v>
      </c>
      <c r="AG2303" s="17">
        <f t="shared" si="325"/>
        <v>-1.9697806399944653</v>
      </c>
    </row>
    <row r="2304" spans="9:33" x14ac:dyDescent="0.3">
      <c r="I2304" s="16">
        <v>192</v>
      </c>
      <c r="J2304" s="16">
        <v>11</v>
      </c>
      <c r="K2304" s="17">
        <f>SUMPRODUCT($A$2:$G$2,'Des Matrix All Tasks All Resp'!C2305:I2305)</f>
        <v>-1.0671293456207582</v>
      </c>
      <c r="L2304" s="17">
        <f>SUMPRODUCT($A$2:$G$2,'Des Matrix All Tasks All Resp'!J2305:P2305)</f>
        <v>0.66584189037001906</v>
      </c>
      <c r="M2304" s="17">
        <f>SUMPRODUCT($A$2:$G$2,'Des Matrix All Tasks All Resp'!Q2305:W2305)</f>
        <v>-0.68125478487649804</v>
      </c>
      <c r="N2304" s="17">
        <f>SUMPRODUCT($A$2:$G$2,'Des Matrix All Tasks All Resp'!X2305:AD2305)</f>
        <v>-0.79214457067197641</v>
      </c>
      <c r="P2304" s="17">
        <v>192</v>
      </c>
      <c r="Q2304" s="17">
        <v>11</v>
      </c>
      <c r="R2304" s="17">
        <f t="shared" si="317"/>
        <v>0.3439945909823911</v>
      </c>
      <c r="S2304" s="17">
        <f t="shared" si="318"/>
        <v>1.9461282584821706</v>
      </c>
      <c r="T2304" s="17">
        <f t="shared" si="319"/>
        <v>0.50598169568907869</v>
      </c>
      <c r="U2304" s="17">
        <f t="shared" si="320"/>
        <v>0.45287253595681493</v>
      </c>
      <c r="W2304" s="17">
        <v>192</v>
      </c>
      <c r="X2304" s="17">
        <v>11</v>
      </c>
      <c r="Y2304" s="17">
        <f t="shared" si="321"/>
        <v>0.10587781396870258</v>
      </c>
      <c r="Z2304" s="17">
        <f t="shared" si="322"/>
        <v>0.59899722586439763</v>
      </c>
      <c r="AA2304" s="17">
        <f t="shared" si="323"/>
        <v>0.15573569251407005</v>
      </c>
      <c r="AB2304" s="17">
        <f t="shared" si="324"/>
        <v>0.1393892676528298</v>
      </c>
      <c r="AD2304" s="17">
        <v>192</v>
      </c>
      <c r="AE2304" s="17">
        <v>11</v>
      </c>
      <c r="AF2304" s="17">
        <f>SUMPRODUCT(Y2304:AB2304,'Coded Choice Data'!C2304:F2304)</f>
        <v>0.59899722586439763</v>
      </c>
      <c r="AG2304" s="17">
        <f t="shared" si="325"/>
        <v>-0.51249831215554631</v>
      </c>
    </row>
    <row r="2305" spans="9:33" x14ac:dyDescent="0.3">
      <c r="I2305" s="16">
        <v>192</v>
      </c>
      <c r="J2305" s="16">
        <v>12</v>
      </c>
      <c r="K2305" s="17">
        <f>SUMPRODUCT($A$2:$G$2,'Des Matrix All Tasks All Resp'!C2306:I2306)</f>
        <v>0.65706357561691719</v>
      </c>
      <c r="L2305" s="17">
        <f>SUMPRODUCT($A$2:$G$2,'Des Matrix All Tasks All Resp'!J2306:P2306)</f>
        <v>-0.8515711716844464</v>
      </c>
      <c r="M2305" s="17">
        <f>SUMPRODUCT($A$2:$G$2,'Des Matrix All Tasks All Resp'!Q2306:W2306)</f>
        <v>-0.69446976714678621</v>
      </c>
      <c r="N2305" s="17">
        <f>SUMPRODUCT($A$2:$G$2,'Des Matrix All Tasks All Resp'!X2306:AD2306)</f>
        <v>-0.79214457067197641</v>
      </c>
      <c r="P2305" s="17">
        <v>192</v>
      </c>
      <c r="Q2305" s="17">
        <v>12</v>
      </c>
      <c r="R2305" s="17">
        <f t="shared" si="317"/>
        <v>1.9291192963151294</v>
      </c>
      <c r="S2305" s="17">
        <f t="shared" si="318"/>
        <v>0.42674391698803016</v>
      </c>
      <c r="T2305" s="17">
        <f t="shared" si="319"/>
        <v>0.49933914382267025</v>
      </c>
      <c r="U2305" s="17">
        <f t="shared" si="320"/>
        <v>0.45287253595681493</v>
      </c>
      <c r="W2305" s="17">
        <v>192</v>
      </c>
      <c r="X2305" s="17">
        <v>12</v>
      </c>
      <c r="Y2305" s="17">
        <f t="shared" si="321"/>
        <v>0.58315466205103683</v>
      </c>
      <c r="Z2305" s="17">
        <f t="shared" si="322"/>
        <v>0.1290006819012392</v>
      </c>
      <c r="AA2305" s="17">
        <f t="shared" si="323"/>
        <v>0.15094553780109821</v>
      </c>
      <c r="AB2305" s="17">
        <f t="shared" si="324"/>
        <v>0.13689911824662579</v>
      </c>
      <c r="AD2305" s="17">
        <v>192</v>
      </c>
      <c r="AE2305" s="17">
        <v>12</v>
      </c>
      <c r="AF2305" s="17">
        <f>SUMPRODUCT(Y2305:AB2305,'Coded Choice Data'!C2305:F2305)</f>
        <v>0.13689911824662579</v>
      </c>
      <c r="AG2305" s="17">
        <f t="shared" si="325"/>
        <v>-1.9885109875658482</v>
      </c>
    </row>
    <row r="2306" spans="9:33" x14ac:dyDescent="0.3">
      <c r="I2306" s="16">
        <v>193</v>
      </c>
      <c r="J2306" s="16">
        <v>1</v>
      </c>
      <c r="K2306" s="17">
        <f>SUMPRODUCT($A$2:$G$2,'Des Matrix All Tasks All Resp'!C2307:I2307)</f>
        <v>-0.69446976714678621</v>
      </c>
      <c r="L2306" s="17">
        <f>SUMPRODUCT($A$2:$G$2,'Des Matrix All Tasks All Resp'!J2307:P2307)</f>
        <v>-1.1975725696168413</v>
      </c>
      <c r="M2306" s="17">
        <f>SUMPRODUCT($A$2:$G$2,'Des Matrix All Tasks All Resp'!Q2307:W2307)</f>
        <v>0.66584189037001906</v>
      </c>
      <c r="N2306" s="17">
        <f>SUMPRODUCT($A$2:$G$2,'Des Matrix All Tasks All Resp'!X2307:AD2307)</f>
        <v>-0.79214457067197641</v>
      </c>
      <c r="P2306" s="17">
        <v>193</v>
      </c>
      <c r="Q2306" s="17">
        <v>1</v>
      </c>
      <c r="R2306" s="17">
        <f t="shared" si="317"/>
        <v>0.49933914382267025</v>
      </c>
      <c r="S2306" s="17">
        <f t="shared" si="318"/>
        <v>0.30192622799302171</v>
      </c>
      <c r="T2306" s="17">
        <f t="shared" si="319"/>
        <v>1.9461282584821706</v>
      </c>
      <c r="U2306" s="17">
        <f t="shared" si="320"/>
        <v>0.45287253595681493</v>
      </c>
      <c r="W2306" s="17">
        <v>193</v>
      </c>
      <c r="X2306" s="17">
        <v>1</v>
      </c>
      <c r="Y2306" s="17">
        <f t="shared" si="321"/>
        <v>0.15603050430241394</v>
      </c>
      <c r="Z2306" s="17">
        <f t="shared" si="322"/>
        <v>9.4344098992981823E-2</v>
      </c>
      <c r="AA2306" s="17">
        <f t="shared" si="323"/>
        <v>0.60811449966355624</v>
      </c>
      <c r="AB2306" s="17">
        <f t="shared" si="324"/>
        <v>0.14151089704104794</v>
      </c>
      <c r="AD2306" s="17">
        <v>193</v>
      </c>
      <c r="AE2306" s="17">
        <v>1</v>
      </c>
      <c r="AF2306" s="17">
        <f>SUMPRODUCT(Y2306:AB2306,'Coded Choice Data'!C2306:F2306)</f>
        <v>0.14151089704104794</v>
      </c>
      <c r="AG2306" s="17">
        <f t="shared" si="325"/>
        <v>-1.9553785539732329</v>
      </c>
    </row>
    <row r="2307" spans="9:33" x14ac:dyDescent="0.3">
      <c r="I2307" s="16">
        <v>193</v>
      </c>
      <c r="J2307" s="16">
        <v>2</v>
      </c>
      <c r="K2307" s="17">
        <f>SUMPRODUCT($A$2:$G$2,'Des Matrix All Tasks All Resp'!C2308:I2308)</f>
        <v>-0.29981689164942416</v>
      </c>
      <c r="L2307" s="17">
        <f>SUMPRODUCT($A$2:$G$2,'Des Matrix All Tasks All Resp'!J2308:P2308)</f>
        <v>0.65706357561691719</v>
      </c>
      <c r="M2307" s="17">
        <f>SUMPRODUCT($A$2:$G$2,'Des Matrix All Tasks All Resp'!Q2308:W2308)</f>
        <v>-1.0671293456207582</v>
      </c>
      <c r="N2307" s="17">
        <f>SUMPRODUCT($A$2:$G$2,'Des Matrix All Tasks All Resp'!X2308:AD2308)</f>
        <v>-0.79214457067197641</v>
      </c>
      <c r="P2307" s="17">
        <v>193</v>
      </c>
      <c r="Q2307" s="17">
        <v>2</v>
      </c>
      <c r="R2307" s="17">
        <f t="shared" ref="R2307:R2370" si="326">EXP(K2307)</f>
        <v>0.74095388310426558</v>
      </c>
      <c r="S2307" s="17">
        <f t="shared" ref="S2307:S2370" si="327">EXP(L2307)</f>
        <v>1.9291192963151294</v>
      </c>
      <c r="T2307" s="17">
        <f t="shared" ref="T2307:T2370" si="328">EXP(M2307)</f>
        <v>0.3439945909823911</v>
      </c>
      <c r="U2307" s="17">
        <f t="shared" ref="U2307:U2370" si="329">EXP(N2307)</f>
        <v>0.45287253595681493</v>
      </c>
      <c r="W2307" s="17">
        <v>193</v>
      </c>
      <c r="X2307" s="17">
        <v>2</v>
      </c>
      <c r="Y2307" s="17">
        <f t="shared" ref="Y2307:Y2370" si="330">R2307/SUM($R2307:$U2307)</f>
        <v>0.21371982717594143</v>
      </c>
      <c r="Z2307" s="17">
        <f t="shared" ref="Z2307:Z2370" si="331">S2307/SUM($R2307:$U2307)</f>
        <v>0.55643279833142645</v>
      </c>
      <c r="AA2307" s="17">
        <f t="shared" ref="AA2307:AA2370" si="332">T2307/SUM($R2307:$U2307)</f>
        <v>9.922137694481846E-2</v>
      </c>
      <c r="AB2307" s="17">
        <f t="shared" ref="AB2307:AB2370" si="333">U2307/SUM($R2307:$U2307)</f>
        <v>0.13062599754781365</v>
      </c>
      <c r="AD2307" s="17">
        <v>193</v>
      </c>
      <c r="AE2307" s="17">
        <v>2</v>
      </c>
      <c r="AF2307" s="17">
        <f>SUMPRODUCT(Y2307:AB2307,'Coded Choice Data'!C2307:F2307)</f>
        <v>0.13062599754781365</v>
      </c>
      <c r="AG2307" s="17">
        <f t="shared" ref="AG2307:AG2370" si="334">LN(AF2307)</f>
        <v>-2.0354170195625474</v>
      </c>
    </row>
    <row r="2308" spans="9:33" x14ac:dyDescent="0.3">
      <c r="I2308" s="16">
        <v>193</v>
      </c>
      <c r="J2308" s="16">
        <v>3</v>
      </c>
      <c r="K2308" s="17">
        <f>SUMPRODUCT($A$2:$G$2,'Des Matrix All Tasks All Resp'!C2309:I2309)</f>
        <v>1.3392610796480227</v>
      </c>
      <c r="L2308" s="17">
        <f>SUMPRODUCT($A$2:$G$2,'Des Matrix All Tasks All Resp'!J2309:P2309)</f>
        <v>-0.68125478487649804</v>
      </c>
      <c r="M2308" s="17">
        <f>SUMPRODUCT($A$2:$G$2,'Des Matrix All Tasks All Resp'!Q2309:W2309)</f>
        <v>-0.8515711716844464</v>
      </c>
      <c r="N2308" s="17">
        <f>SUMPRODUCT($A$2:$G$2,'Des Matrix All Tasks All Resp'!X2309:AD2309)</f>
        <v>-0.79214457067197641</v>
      </c>
      <c r="P2308" s="17">
        <v>193</v>
      </c>
      <c r="Q2308" s="17">
        <v>3</v>
      </c>
      <c r="R2308" s="17">
        <f t="shared" si="326"/>
        <v>3.8162225787435333</v>
      </c>
      <c r="S2308" s="17">
        <f t="shared" si="327"/>
        <v>0.50598169568907869</v>
      </c>
      <c r="T2308" s="17">
        <f t="shared" si="328"/>
        <v>0.42674391698803016</v>
      </c>
      <c r="U2308" s="17">
        <f t="shared" si="329"/>
        <v>0.45287253595681493</v>
      </c>
      <c r="W2308" s="17">
        <v>193</v>
      </c>
      <c r="X2308" s="17">
        <v>3</v>
      </c>
      <c r="Y2308" s="17">
        <f t="shared" si="330"/>
        <v>0.73363208360075771</v>
      </c>
      <c r="Z2308" s="17">
        <f t="shared" si="331"/>
        <v>9.7270114101793301E-2</v>
      </c>
      <c r="AA2308" s="17">
        <f t="shared" si="332"/>
        <v>8.2037413312237836E-2</v>
      </c>
      <c r="AB2308" s="17">
        <f t="shared" si="333"/>
        <v>8.7060388985211054E-2</v>
      </c>
      <c r="AD2308" s="17">
        <v>193</v>
      </c>
      <c r="AE2308" s="17">
        <v>3</v>
      </c>
      <c r="AF2308" s="17">
        <f>SUMPRODUCT(Y2308:AB2308,'Coded Choice Data'!C2308:F2308)</f>
        <v>0.73363208360075771</v>
      </c>
      <c r="AG2308" s="17">
        <f t="shared" si="334"/>
        <v>-0.30974762453497645</v>
      </c>
    </row>
    <row r="2309" spans="9:33" x14ac:dyDescent="0.3">
      <c r="I2309" s="16">
        <v>193</v>
      </c>
      <c r="J2309" s="16">
        <v>4</v>
      </c>
      <c r="K2309" s="17">
        <f>SUMPRODUCT($A$2:$G$2,'Des Matrix All Tasks All Resp'!C2310:I2310)</f>
        <v>-0.8515711716844464</v>
      </c>
      <c r="L2309" s="17">
        <f>SUMPRODUCT($A$2:$G$2,'Des Matrix All Tasks All Resp'!J2310:P2310)</f>
        <v>-1.0671293456207582</v>
      </c>
      <c r="M2309" s="17">
        <f>SUMPRODUCT($A$2:$G$2,'Des Matrix All Tasks All Resp'!Q2310:W2310)</f>
        <v>-1.1975725696168413</v>
      </c>
      <c r="N2309" s="17">
        <f>SUMPRODUCT($A$2:$G$2,'Des Matrix All Tasks All Resp'!X2310:AD2310)</f>
        <v>-0.79214457067197641</v>
      </c>
      <c r="P2309" s="17">
        <v>193</v>
      </c>
      <c r="Q2309" s="17">
        <v>4</v>
      </c>
      <c r="R2309" s="17">
        <f t="shared" si="326"/>
        <v>0.42674391698803016</v>
      </c>
      <c r="S2309" s="17">
        <f t="shared" si="327"/>
        <v>0.3439945909823911</v>
      </c>
      <c r="T2309" s="17">
        <f t="shared" si="328"/>
        <v>0.30192622799302171</v>
      </c>
      <c r="U2309" s="17">
        <f t="shared" si="329"/>
        <v>0.45287253595681493</v>
      </c>
      <c r="W2309" s="17">
        <v>193</v>
      </c>
      <c r="X2309" s="17">
        <v>4</v>
      </c>
      <c r="Y2309" s="17">
        <f t="shared" si="330"/>
        <v>0.27973352394784146</v>
      </c>
      <c r="Z2309" s="17">
        <f t="shared" si="331"/>
        <v>0.22549078106062309</v>
      </c>
      <c r="AA2309" s="17">
        <f t="shared" si="332"/>
        <v>0.19791468458386108</v>
      </c>
      <c r="AB2309" s="17">
        <f t="shared" si="333"/>
        <v>0.29686101040767443</v>
      </c>
      <c r="AD2309" s="17">
        <v>193</v>
      </c>
      <c r="AE2309" s="17">
        <v>4</v>
      </c>
      <c r="AF2309" s="17">
        <f>SUMPRODUCT(Y2309:AB2309,'Coded Choice Data'!C2309:F2309)</f>
        <v>0.22549078106062309</v>
      </c>
      <c r="AG2309" s="17">
        <f t="shared" si="334"/>
        <v>-1.4894760030896363</v>
      </c>
    </row>
    <row r="2310" spans="9:33" x14ac:dyDescent="0.3">
      <c r="I2310" s="16">
        <v>193</v>
      </c>
      <c r="J2310" s="16">
        <v>5</v>
      </c>
      <c r="K2310" s="17">
        <f>SUMPRODUCT($A$2:$G$2,'Des Matrix All Tasks All Resp'!C2311:I2311)</f>
        <v>1.3392610796480227</v>
      </c>
      <c r="L2310" s="17">
        <f>SUMPRODUCT($A$2:$G$2,'Des Matrix All Tasks All Resp'!J2311:P2311)</f>
        <v>0.65706357561691719</v>
      </c>
      <c r="M2310" s="17">
        <f>SUMPRODUCT($A$2:$G$2,'Des Matrix All Tasks All Resp'!Q2311:W2311)</f>
        <v>0.66584189037001906</v>
      </c>
      <c r="N2310" s="17">
        <f>SUMPRODUCT($A$2:$G$2,'Des Matrix All Tasks All Resp'!X2311:AD2311)</f>
        <v>-0.79214457067197641</v>
      </c>
      <c r="P2310" s="17">
        <v>193</v>
      </c>
      <c r="Q2310" s="17">
        <v>5</v>
      </c>
      <c r="R2310" s="17">
        <f t="shared" si="326"/>
        <v>3.8162225787435333</v>
      </c>
      <c r="S2310" s="17">
        <f t="shared" si="327"/>
        <v>1.9291192963151294</v>
      </c>
      <c r="T2310" s="17">
        <f t="shared" si="328"/>
        <v>1.9461282584821706</v>
      </c>
      <c r="U2310" s="17">
        <f t="shared" si="329"/>
        <v>0.45287253595681493</v>
      </c>
      <c r="W2310" s="17">
        <v>193</v>
      </c>
      <c r="X2310" s="17">
        <v>5</v>
      </c>
      <c r="Y2310" s="17">
        <f t="shared" si="330"/>
        <v>0.46857342987741968</v>
      </c>
      <c r="Z2310" s="17">
        <f t="shared" si="331"/>
        <v>0.23686617503707263</v>
      </c>
      <c r="AA2310" s="17">
        <f t="shared" si="332"/>
        <v>0.23895461395194584</v>
      </c>
      <c r="AB2310" s="17">
        <f t="shared" si="333"/>
        <v>5.5605781133561828E-2</v>
      </c>
      <c r="AD2310" s="17">
        <v>193</v>
      </c>
      <c r="AE2310" s="17">
        <v>5</v>
      </c>
      <c r="AF2310" s="17">
        <f>SUMPRODUCT(Y2310:AB2310,'Coded Choice Data'!C2310:F2310)</f>
        <v>0.46857342987741968</v>
      </c>
      <c r="AG2310" s="17">
        <f t="shared" si="334"/>
        <v>-0.75806245558852292</v>
      </c>
    </row>
    <row r="2311" spans="9:33" x14ac:dyDescent="0.3">
      <c r="I2311" s="16">
        <v>193</v>
      </c>
      <c r="J2311" s="16">
        <v>6</v>
      </c>
      <c r="K2311" s="17">
        <f>SUMPRODUCT($A$2:$G$2,'Des Matrix All Tasks All Resp'!C2312:I2312)</f>
        <v>-0.68125478487649804</v>
      </c>
      <c r="L2311" s="17">
        <f>SUMPRODUCT($A$2:$G$2,'Des Matrix All Tasks All Resp'!J2312:P2312)</f>
        <v>-0.29981689164942416</v>
      </c>
      <c r="M2311" s="17">
        <f>SUMPRODUCT($A$2:$G$2,'Des Matrix All Tasks All Resp'!Q2312:W2312)</f>
        <v>-0.69446976714678621</v>
      </c>
      <c r="N2311" s="17">
        <f>SUMPRODUCT($A$2:$G$2,'Des Matrix All Tasks All Resp'!X2312:AD2312)</f>
        <v>-0.79214457067197641</v>
      </c>
      <c r="P2311" s="17">
        <v>193</v>
      </c>
      <c r="Q2311" s="17">
        <v>6</v>
      </c>
      <c r="R2311" s="17">
        <f t="shared" si="326"/>
        <v>0.50598169568907869</v>
      </c>
      <c r="S2311" s="17">
        <f t="shared" si="327"/>
        <v>0.74095388310426558</v>
      </c>
      <c r="T2311" s="17">
        <f t="shared" si="328"/>
        <v>0.49933914382267025</v>
      </c>
      <c r="U2311" s="17">
        <f t="shared" si="329"/>
        <v>0.45287253595681493</v>
      </c>
      <c r="W2311" s="17">
        <v>193</v>
      </c>
      <c r="X2311" s="17">
        <v>6</v>
      </c>
      <c r="Y2311" s="17">
        <f t="shared" si="330"/>
        <v>0.23008086144146769</v>
      </c>
      <c r="Z2311" s="17">
        <f t="shared" si="331"/>
        <v>0.33692781609591671</v>
      </c>
      <c r="AA2311" s="17">
        <f t="shared" si="332"/>
        <v>0.22706034890393112</v>
      </c>
      <c r="AB2311" s="17">
        <f t="shared" si="333"/>
        <v>0.20593097355868456</v>
      </c>
      <c r="AD2311" s="17">
        <v>193</v>
      </c>
      <c r="AE2311" s="17">
        <v>6</v>
      </c>
      <c r="AF2311" s="17">
        <f>SUMPRODUCT(Y2311:AB2311,'Coded Choice Data'!C2311:F2311)</f>
        <v>0.33692781609591671</v>
      </c>
      <c r="AG2311" s="17">
        <f t="shared" si="334"/>
        <v>-1.0878865671339988</v>
      </c>
    </row>
    <row r="2312" spans="9:33" x14ac:dyDescent="0.3">
      <c r="I2312" s="16">
        <v>193</v>
      </c>
      <c r="J2312" s="16">
        <v>7</v>
      </c>
      <c r="K2312" s="17">
        <f>SUMPRODUCT($A$2:$G$2,'Des Matrix All Tasks All Resp'!C2313:I2313)</f>
        <v>0.66584189037001906</v>
      </c>
      <c r="L2312" s="17">
        <f>SUMPRODUCT($A$2:$G$2,'Des Matrix All Tasks All Resp'!J2313:P2313)</f>
        <v>-0.8515711716844464</v>
      </c>
      <c r="M2312" s="17">
        <f>SUMPRODUCT($A$2:$G$2,'Des Matrix All Tasks All Resp'!Q2313:W2313)</f>
        <v>-0.29981689164942416</v>
      </c>
      <c r="N2312" s="17">
        <f>SUMPRODUCT($A$2:$G$2,'Des Matrix All Tasks All Resp'!X2313:AD2313)</f>
        <v>-0.79214457067197641</v>
      </c>
      <c r="P2312" s="17">
        <v>193</v>
      </c>
      <c r="Q2312" s="17">
        <v>7</v>
      </c>
      <c r="R2312" s="17">
        <f t="shared" si="326"/>
        <v>1.9461282584821706</v>
      </c>
      <c r="S2312" s="17">
        <f t="shared" si="327"/>
        <v>0.42674391698803016</v>
      </c>
      <c r="T2312" s="17">
        <f t="shared" si="328"/>
        <v>0.74095388310426558</v>
      </c>
      <c r="U2312" s="17">
        <f t="shared" si="329"/>
        <v>0.45287253595681493</v>
      </c>
      <c r="W2312" s="17">
        <v>193</v>
      </c>
      <c r="X2312" s="17">
        <v>7</v>
      </c>
      <c r="Y2312" s="17">
        <f t="shared" si="330"/>
        <v>0.54563855254439342</v>
      </c>
      <c r="Z2312" s="17">
        <f t="shared" si="331"/>
        <v>0.1196467561465229</v>
      </c>
      <c r="AA2312" s="17">
        <f t="shared" si="332"/>
        <v>0.20774221972115875</v>
      </c>
      <c r="AB2312" s="17">
        <f t="shared" si="333"/>
        <v>0.12697247158792493</v>
      </c>
      <c r="AD2312" s="17">
        <v>193</v>
      </c>
      <c r="AE2312" s="17">
        <v>7</v>
      </c>
      <c r="AF2312" s="17">
        <f>SUMPRODUCT(Y2312:AB2312,'Coded Choice Data'!C2312:F2312)</f>
        <v>0.20774221972115875</v>
      </c>
      <c r="AG2312" s="17">
        <f t="shared" si="334"/>
        <v>-1.5714572961468509</v>
      </c>
    </row>
    <row r="2313" spans="9:33" x14ac:dyDescent="0.3">
      <c r="I2313" s="16">
        <v>193</v>
      </c>
      <c r="J2313" s="16">
        <v>8</v>
      </c>
      <c r="K2313" s="17">
        <f>SUMPRODUCT($A$2:$G$2,'Des Matrix All Tasks All Resp'!C2314:I2314)</f>
        <v>-1.1975725696168413</v>
      </c>
      <c r="L2313" s="17">
        <f>SUMPRODUCT($A$2:$G$2,'Des Matrix All Tasks All Resp'!J2314:P2314)</f>
        <v>-0.68125478487649804</v>
      </c>
      <c r="M2313" s="17">
        <f>SUMPRODUCT($A$2:$G$2,'Des Matrix All Tasks All Resp'!Q2314:W2314)</f>
        <v>0.65706357561691719</v>
      </c>
      <c r="N2313" s="17">
        <f>SUMPRODUCT($A$2:$G$2,'Des Matrix All Tasks All Resp'!X2314:AD2314)</f>
        <v>-0.79214457067197641</v>
      </c>
      <c r="P2313" s="17">
        <v>193</v>
      </c>
      <c r="Q2313" s="17">
        <v>8</v>
      </c>
      <c r="R2313" s="17">
        <f t="shared" si="326"/>
        <v>0.30192622799302171</v>
      </c>
      <c r="S2313" s="17">
        <f t="shared" si="327"/>
        <v>0.50598169568907869</v>
      </c>
      <c r="T2313" s="17">
        <f t="shared" si="328"/>
        <v>1.9291192963151294</v>
      </c>
      <c r="U2313" s="17">
        <f t="shared" si="329"/>
        <v>0.45287253595681493</v>
      </c>
      <c r="W2313" s="17">
        <v>193</v>
      </c>
      <c r="X2313" s="17">
        <v>8</v>
      </c>
      <c r="Y2313" s="17">
        <f t="shared" si="330"/>
        <v>9.4650694721508805E-2</v>
      </c>
      <c r="Z2313" s="17">
        <f t="shared" si="331"/>
        <v>0.15861993617343256</v>
      </c>
      <c r="AA2313" s="17">
        <f t="shared" si="332"/>
        <v>0.60475859553716993</v>
      </c>
      <c r="AB2313" s="17">
        <f t="shared" si="333"/>
        <v>0.14197077356788865</v>
      </c>
      <c r="AD2313" s="17">
        <v>193</v>
      </c>
      <c r="AE2313" s="17">
        <v>8</v>
      </c>
      <c r="AF2313" s="17">
        <f>SUMPRODUCT(Y2313:AB2313,'Coded Choice Data'!C2313:F2313)</f>
        <v>0.15861993617343256</v>
      </c>
      <c r="AG2313" s="17">
        <f t="shared" si="334"/>
        <v>-1.8412442767136756</v>
      </c>
    </row>
    <row r="2314" spans="9:33" x14ac:dyDescent="0.3">
      <c r="I2314" s="16">
        <v>193</v>
      </c>
      <c r="J2314" s="16">
        <v>9</v>
      </c>
      <c r="K2314" s="17">
        <f>SUMPRODUCT($A$2:$G$2,'Des Matrix All Tasks All Resp'!C2315:I2315)</f>
        <v>-1.0671293456207582</v>
      </c>
      <c r="L2314" s="17">
        <f>SUMPRODUCT($A$2:$G$2,'Des Matrix All Tasks All Resp'!J2315:P2315)</f>
        <v>-0.69446976714678621</v>
      </c>
      <c r="M2314" s="17">
        <f>SUMPRODUCT($A$2:$G$2,'Des Matrix All Tasks All Resp'!Q2315:W2315)</f>
        <v>1.3392610796480227</v>
      </c>
      <c r="N2314" s="17">
        <f>SUMPRODUCT($A$2:$G$2,'Des Matrix All Tasks All Resp'!X2315:AD2315)</f>
        <v>-0.79214457067197641</v>
      </c>
      <c r="P2314" s="17">
        <v>193</v>
      </c>
      <c r="Q2314" s="17">
        <v>9</v>
      </c>
      <c r="R2314" s="17">
        <f t="shared" si="326"/>
        <v>0.3439945909823911</v>
      </c>
      <c r="S2314" s="17">
        <f t="shared" si="327"/>
        <v>0.49933914382267025</v>
      </c>
      <c r="T2314" s="17">
        <f t="shared" si="328"/>
        <v>3.8162225787435333</v>
      </c>
      <c r="U2314" s="17">
        <f t="shared" si="329"/>
        <v>0.45287253595681493</v>
      </c>
      <c r="W2314" s="17">
        <v>193</v>
      </c>
      <c r="X2314" s="17">
        <v>9</v>
      </c>
      <c r="Y2314" s="17">
        <f t="shared" si="330"/>
        <v>6.7285941987372616E-2</v>
      </c>
      <c r="Z2314" s="17">
        <f t="shared" si="331"/>
        <v>9.7671607473026778E-2</v>
      </c>
      <c r="AA2314" s="17">
        <f t="shared" si="332"/>
        <v>0.7464597926116322</v>
      </c>
      <c r="AB2314" s="17">
        <f t="shared" si="333"/>
        <v>8.8582657927968433E-2</v>
      </c>
      <c r="AD2314" s="17">
        <v>193</v>
      </c>
      <c r="AE2314" s="17">
        <v>9</v>
      </c>
      <c r="AF2314" s="17">
        <f>SUMPRODUCT(Y2314:AB2314,'Coded Choice Data'!C2314:F2314)</f>
        <v>8.8582657927968433E-2</v>
      </c>
      <c r="AG2314" s="17">
        <f t="shared" si="334"/>
        <v>-2.4238191749768978</v>
      </c>
    </row>
    <row r="2315" spans="9:33" x14ac:dyDescent="0.3">
      <c r="I2315" s="16">
        <v>193</v>
      </c>
      <c r="J2315" s="16">
        <v>10</v>
      </c>
      <c r="K2315" s="17">
        <f>SUMPRODUCT($A$2:$G$2,'Des Matrix All Tasks All Resp'!C2316:I2316)</f>
        <v>-0.29981689164942416</v>
      </c>
      <c r="L2315" s="17">
        <f>SUMPRODUCT($A$2:$G$2,'Des Matrix All Tasks All Resp'!J2316:P2316)</f>
        <v>1.3392610796480227</v>
      </c>
      <c r="M2315" s="17">
        <f>SUMPRODUCT($A$2:$G$2,'Des Matrix All Tasks All Resp'!Q2316:W2316)</f>
        <v>-1.1975725696168413</v>
      </c>
      <c r="N2315" s="17">
        <f>SUMPRODUCT($A$2:$G$2,'Des Matrix All Tasks All Resp'!X2316:AD2316)</f>
        <v>-0.79214457067197641</v>
      </c>
      <c r="P2315" s="17">
        <v>193</v>
      </c>
      <c r="Q2315" s="17">
        <v>10</v>
      </c>
      <c r="R2315" s="17">
        <f t="shared" si="326"/>
        <v>0.74095388310426558</v>
      </c>
      <c r="S2315" s="17">
        <f t="shared" si="327"/>
        <v>3.8162225787435333</v>
      </c>
      <c r="T2315" s="17">
        <f t="shared" si="328"/>
        <v>0.30192622799302171</v>
      </c>
      <c r="U2315" s="17">
        <f t="shared" si="329"/>
        <v>0.45287253595681493</v>
      </c>
      <c r="W2315" s="17">
        <v>193</v>
      </c>
      <c r="X2315" s="17">
        <v>10</v>
      </c>
      <c r="Y2315" s="17">
        <f t="shared" si="330"/>
        <v>0.13948745082729661</v>
      </c>
      <c r="Z2315" s="17">
        <f t="shared" si="331"/>
        <v>0.71841874566922448</v>
      </c>
      <c r="AA2315" s="17">
        <f t="shared" si="332"/>
        <v>5.6838786921805544E-2</v>
      </c>
      <c r="AB2315" s="17">
        <f t="shared" si="333"/>
        <v>8.525501658167324E-2</v>
      </c>
      <c r="AD2315" s="17">
        <v>193</v>
      </c>
      <c r="AE2315" s="17">
        <v>10</v>
      </c>
      <c r="AF2315" s="17">
        <f>SUMPRODUCT(Y2315:AB2315,'Coded Choice Data'!C2315:F2315)</f>
        <v>0.71841874566922448</v>
      </c>
      <c r="AG2315" s="17">
        <f t="shared" si="334"/>
        <v>-0.33070266869701831</v>
      </c>
    </row>
    <row r="2316" spans="9:33" x14ac:dyDescent="0.3">
      <c r="I2316" s="16">
        <v>193</v>
      </c>
      <c r="J2316" s="16">
        <v>11</v>
      </c>
      <c r="K2316" s="17">
        <f>SUMPRODUCT($A$2:$G$2,'Des Matrix All Tasks All Resp'!C2317:I2317)</f>
        <v>-1.0671293456207582</v>
      </c>
      <c r="L2316" s="17">
        <f>SUMPRODUCT($A$2:$G$2,'Des Matrix All Tasks All Resp'!J2317:P2317)</f>
        <v>0.66584189037001906</v>
      </c>
      <c r="M2316" s="17">
        <f>SUMPRODUCT($A$2:$G$2,'Des Matrix All Tasks All Resp'!Q2317:W2317)</f>
        <v>-0.68125478487649804</v>
      </c>
      <c r="N2316" s="17">
        <f>SUMPRODUCT($A$2:$G$2,'Des Matrix All Tasks All Resp'!X2317:AD2317)</f>
        <v>-0.79214457067197641</v>
      </c>
      <c r="P2316" s="17">
        <v>193</v>
      </c>
      <c r="Q2316" s="17">
        <v>11</v>
      </c>
      <c r="R2316" s="17">
        <f t="shared" si="326"/>
        <v>0.3439945909823911</v>
      </c>
      <c r="S2316" s="17">
        <f t="shared" si="327"/>
        <v>1.9461282584821706</v>
      </c>
      <c r="T2316" s="17">
        <f t="shared" si="328"/>
        <v>0.50598169568907869</v>
      </c>
      <c r="U2316" s="17">
        <f t="shared" si="329"/>
        <v>0.45287253595681493</v>
      </c>
      <c r="W2316" s="17">
        <v>193</v>
      </c>
      <c r="X2316" s="17">
        <v>11</v>
      </c>
      <c r="Y2316" s="17">
        <f t="shared" si="330"/>
        <v>0.10587781396870258</v>
      </c>
      <c r="Z2316" s="17">
        <f t="shared" si="331"/>
        <v>0.59899722586439763</v>
      </c>
      <c r="AA2316" s="17">
        <f t="shared" si="332"/>
        <v>0.15573569251407005</v>
      </c>
      <c r="AB2316" s="17">
        <f t="shared" si="333"/>
        <v>0.1393892676528298</v>
      </c>
      <c r="AD2316" s="17">
        <v>193</v>
      </c>
      <c r="AE2316" s="17">
        <v>11</v>
      </c>
      <c r="AF2316" s="17">
        <f>SUMPRODUCT(Y2316:AB2316,'Coded Choice Data'!C2316:F2316)</f>
        <v>0.15573569251407005</v>
      </c>
      <c r="AG2316" s="17">
        <f t="shared" si="334"/>
        <v>-1.8595949874020634</v>
      </c>
    </row>
    <row r="2317" spans="9:33" x14ac:dyDescent="0.3">
      <c r="I2317" s="16">
        <v>193</v>
      </c>
      <c r="J2317" s="16">
        <v>12</v>
      </c>
      <c r="K2317" s="17">
        <f>SUMPRODUCT($A$2:$G$2,'Des Matrix All Tasks All Resp'!C2318:I2318)</f>
        <v>0.65706357561691719</v>
      </c>
      <c r="L2317" s="17">
        <f>SUMPRODUCT($A$2:$G$2,'Des Matrix All Tasks All Resp'!J2318:P2318)</f>
        <v>-0.8515711716844464</v>
      </c>
      <c r="M2317" s="17">
        <f>SUMPRODUCT($A$2:$G$2,'Des Matrix All Tasks All Resp'!Q2318:W2318)</f>
        <v>-0.69446976714678621</v>
      </c>
      <c r="N2317" s="17">
        <f>SUMPRODUCT($A$2:$G$2,'Des Matrix All Tasks All Resp'!X2318:AD2318)</f>
        <v>-0.79214457067197641</v>
      </c>
      <c r="P2317" s="17">
        <v>193</v>
      </c>
      <c r="Q2317" s="17">
        <v>12</v>
      </c>
      <c r="R2317" s="17">
        <f t="shared" si="326"/>
        <v>1.9291192963151294</v>
      </c>
      <c r="S2317" s="17">
        <f t="shared" si="327"/>
        <v>0.42674391698803016</v>
      </c>
      <c r="T2317" s="17">
        <f t="shared" si="328"/>
        <v>0.49933914382267025</v>
      </c>
      <c r="U2317" s="17">
        <f t="shared" si="329"/>
        <v>0.45287253595681493</v>
      </c>
      <c r="W2317" s="17">
        <v>193</v>
      </c>
      <c r="X2317" s="17">
        <v>12</v>
      </c>
      <c r="Y2317" s="17">
        <f t="shared" si="330"/>
        <v>0.58315466205103683</v>
      </c>
      <c r="Z2317" s="17">
        <f t="shared" si="331"/>
        <v>0.1290006819012392</v>
      </c>
      <c r="AA2317" s="17">
        <f t="shared" si="332"/>
        <v>0.15094553780109821</v>
      </c>
      <c r="AB2317" s="17">
        <f t="shared" si="333"/>
        <v>0.13689911824662579</v>
      </c>
      <c r="AD2317" s="17">
        <v>193</v>
      </c>
      <c r="AE2317" s="17">
        <v>12</v>
      </c>
      <c r="AF2317" s="17">
        <f>SUMPRODUCT(Y2317:AB2317,'Coded Choice Data'!C2317:F2317)</f>
        <v>0.15094553780109821</v>
      </c>
      <c r="AG2317" s="17">
        <f t="shared" si="334"/>
        <v>-1.890836184040658</v>
      </c>
    </row>
    <row r="2318" spans="9:33" x14ac:dyDescent="0.3">
      <c r="I2318" s="16">
        <v>194</v>
      </c>
      <c r="J2318" s="16">
        <v>1</v>
      </c>
      <c r="K2318" s="17">
        <f>SUMPRODUCT($A$2:$G$2,'Des Matrix All Tasks All Resp'!C2319:I2319)</f>
        <v>-0.69446976714678621</v>
      </c>
      <c r="L2318" s="17">
        <f>SUMPRODUCT($A$2:$G$2,'Des Matrix All Tasks All Resp'!J2319:P2319)</f>
        <v>-1.1975725696168413</v>
      </c>
      <c r="M2318" s="17">
        <f>SUMPRODUCT($A$2:$G$2,'Des Matrix All Tasks All Resp'!Q2319:W2319)</f>
        <v>0.66584189037001906</v>
      </c>
      <c r="N2318" s="17">
        <f>SUMPRODUCT($A$2:$G$2,'Des Matrix All Tasks All Resp'!X2319:AD2319)</f>
        <v>-0.79214457067197641</v>
      </c>
      <c r="P2318" s="17">
        <v>194</v>
      </c>
      <c r="Q2318" s="17">
        <v>1</v>
      </c>
      <c r="R2318" s="17">
        <f t="shared" si="326"/>
        <v>0.49933914382267025</v>
      </c>
      <c r="S2318" s="17">
        <f t="shared" si="327"/>
        <v>0.30192622799302171</v>
      </c>
      <c r="T2318" s="17">
        <f t="shared" si="328"/>
        <v>1.9461282584821706</v>
      </c>
      <c r="U2318" s="17">
        <f t="shared" si="329"/>
        <v>0.45287253595681493</v>
      </c>
      <c r="W2318" s="17">
        <v>194</v>
      </c>
      <c r="X2318" s="17">
        <v>1</v>
      </c>
      <c r="Y2318" s="17">
        <f t="shared" si="330"/>
        <v>0.15603050430241394</v>
      </c>
      <c r="Z2318" s="17">
        <f t="shared" si="331"/>
        <v>9.4344098992981823E-2</v>
      </c>
      <c r="AA2318" s="17">
        <f t="shared" si="332"/>
        <v>0.60811449966355624</v>
      </c>
      <c r="AB2318" s="17">
        <f t="shared" si="333"/>
        <v>0.14151089704104794</v>
      </c>
      <c r="AD2318" s="17">
        <v>194</v>
      </c>
      <c r="AE2318" s="17">
        <v>1</v>
      </c>
      <c r="AF2318" s="17">
        <f>SUMPRODUCT(Y2318:AB2318,'Coded Choice Data'!C2318:F2318)</f>
        <v>0.60811449966355624</v>
      </c>
      <c r="AG2318" s="17">
        <f t="shared" si="334"/>
        <v>-0.49739209293123748</v>
      </c>
    </row>
    <row r="2319" spans="9:33" x14ac:dyDescent="0.3">
      <c r="I2319" s="16">
        <v>194</v>
      </c>
      <c r="J2319" s="16">
        <v>2</v>
      </c>
      <c r="K2319" s="17">
        <f>SUMPRODUCT($A$2:$G$2,'Des Matrix All Tasks All Resp'!C2320:I2320)</f>
        <v>-0.29981689164942416</v>
      </c>
      <c r="L2319" s="17">
        <f>SUMPRODUCT($A$2:$G$2,'Des Matrix All Tasks All Resp'!J2320:P2320)</f>
        <v>0.65706357561691719</v>
      </c>
      <c r="M2319" s="17">
        <f>SUMPRODUCT($A$2:$G$2,'Des Matrix All Tasks All Resp'!Q2320:W2320)</f>
        <v>-1.0671293456207582</v>
      </c>
      <c r="N2319" s="17">
        <f>SUMPRODUCT($A$2:$G$2,'Des Matrix All Tasks All Resp'!X2320:AD2320)</f>
        <v>-0.79214457067197641</v>
      </c>
      <c r="P2319" s="17">
        <v>194</v>
      </c>
      <c r="Q2319" s="17">
        <v>2</v>
      </c>
      <c r="R2319" s="17">
        <f t="shared" si="326"/>
        <v>0.74095388310426558</v>
      </c>
      <c r="S2319" s="17">
        <f t="shared" si="327"/>
        <v>1.9291192963151294</v>
      </c>
      <c r="T2319" s="17">
        <f t="shared" si="328"/>
        <v>0.3439945909823911</v>
      </c>
      <c r="U2319" s="17">
        <f t="shared" si="329"/>
        <v>0.45287253595681493</v>
      </c>
      <c r="W2319" s="17">
        <v>194</v>
      </c>
      <c r="X2319" s="17">
        <v>2</v>
      </c>
      <c r="Y2319" s="17">
        <f t="shared" si="330"/>
        <v>0.21371982717594143</v>
      </c>
      <c r="Z2319" s="17">
        <f t="shared" si="331"/>
        <v>0.55643279833142645</v>
      </c>
      <c r="AA2319" s="17">
        <f t="shared" si="332"/>
        <v>9.922137694481846E-2</v>
      </c>
      <c r="AB2319" s="17">
        <f t="shared" si="333"/>
        <v>0.13062599754781365</v>
      </c>
      <c r="AD2319" s="17">
        <v>194</v>
      </c>
      <c r="AE2319" s="17">
        <v>2</v>
      </c>
      <c r="AF2319" s="17">
        <f>SUMPRODUCT(Y2319:AB2319,'Coded Choice Data'!C2319:F2319)</f>
        <v>0.55643279833142645</v>
      </c>
      <c r="AG2319" s="17">
        <f t="shared" si="334"/>
        <v>-0.58620887327365379</v>
      </c>
    </row>
    <row r="2320" spans="9:33" x14ac:dyDescent="0.3">
      <c r="I2320" s="16">
        <v>194</v>
      </c>
      <c r="J2320" s="16">
        <v>3</v>
      </c>
      <c r="K2320" s="17">
        <f>SUMPRODUCT($A$2:$G$2,'Des Matrix All Tasks All Resp'!C2321:I2321)</f>
        <v>1.3392610796480227</v>
      </c>
      <c r="L2320" s="17">
        <f>SUMPRODUCT($A$2:$G$2,'Des Matrix All Tasks All Resp'!J2321:P2321)</f>
        <v>-0.68125478487649804</v>
      </c>
      <c r="M2320" s="17">
        <f>SUMPRODUCT($A$2:$G$2,'Des Matrix All Tasks All Resp'!Q2321:W2321)</f>
        <v>-0.8515711716844464</v>
      </c>
      <c r="N2320" s="17">
        <f>SUMPRODUCT($A$2:$G$2,'Des Matrix All Tasks All Resp'!X2321:AD2321)</f>
        <v>-0.79214457067197641</v>
      </c>
      <c r="P2320" s="17">
        <v>194</v>
      </c>
      <c r="Q2320" s="17">
        <v>3</v>
      </c>
      <c r="R2320" s="17">
        <f t="shared" si="326"/>
        <v>3.8162225787435333</v>
      </c>
      <c r="S2320" s="17">
        <f t="shared" si="327"/>
        <v>0.50598169568907869</v>
      </c>
      <c r="T2320" s="17">
        <f t="shared" si="328"/>
        <v>0.42674391698803016</v>
      </c>
      <c r="U2320" s="17">
        <f t="shared" si="329"/>
        <v>0.45287253595681493</v>
      </c>
      <c r="W2320" s="17">
        <v>194</v>
      </c>
      <c r="X2320" s="17">
        <v>3</v>
      </c>
      <c r="Y2320" s="17">
        <f t="shared" si="330"/>
        <v>0.73363208360075771</v>
      </c>
      <c r="Z2320" s="17">
        <f t="shared" si="331"/>
        <v>9.7270114101793301E-2</v>
      </c>
      <c r="AA2320" s="17">
        <f t="shared" si="332"/>
        <v>8.2037413312237836E-2</v>
      </c>
      <c r="AB2320" s="17">
        <f t="shared" si="333"/>
        <v>8.7060388985211054E-2</v>
      </c>
      <c r="AD2320" s="17">
        <v>194</v>
      </c>
      <c r="AE2320" s="17">
        <v>3</v>
      </c>
      <c r="AF2320" s="17">
        <f>SUMPRODUCT(Y2320:AB2320,'Coded Choice Data'!C2320:F2320)</f>
        <v>0.73363208360075771</v>
      </c>
      <c r="AG2320" s="17">
        <f t="shared" si="334"/>
        <v>-0.30974762453497645</v>
      </c>
    </row>
    <row r="2321" spans="9:33" x14ac:dyDescent="0.3">
      <c r="I2321" s="16">
        <v>194</v>
      </c>
      <c r="J2321" s="16">
        <v>4</v>
      </c>
      <c r="K2321" s="17">
        <f>SUMPRODUCT($A$2:$G$2,'Des Matrix All Tasks All Resp'!C2322:I2322)</f>
        <v>-0.8515711716844464</v>
      </c>
      <c r="L2321" s="17">
        <f>SUMPRODUCT($A$2:$G$2,'Des Matrix All Tasks All Resp'!J2322:P2322)</f>
        <v>-1.0671293456207582</v>
      </c>
      <c r="M2321" s="17">
        <f>SUMPRODUCT($A$2:$G$2,'Des Matrix All Tasks All Resp'!Q2322:W2322)</f>
        <v>-1.1975725696168413</v>
      </c>
      <c r="N2321" s="17">
        <f>SUMPRODUCT($A$2:$G$2,'Des Matrix All Tasks All Resp'!X2322:AD2322)</f>
        <v>-0.79214457067197641</v>
      </c>
      <c r="P2321" s="17">
        <v>194</v>
      </c>
      <c r="Q2321" s="17">
        <v>4</v>
      </c>
      <c r="R2321" s="17">
        <f t="shared" si="326"/>
        <v>0.42674391698803016</v>
      </c>
      <c r="S2321" s="17">
        <f t="shared" si="327"/>
        <v>0.3439945909823911</v>
      </c>
      <c r="T2321" s="17">
        <f t="shared" si="328"/>
        <v>0.30192622799302171</v>
      </c>
      <c r="U2321" s="17">
        <f t="shared" si="329"/>
        <v>0.45287253595681493</v>
      </c>
      <c r="W2321" s="17">
        <v>194</v>
      </c>
      <c r="X2321" s="17">
        <v>4</v>
      </c>
      <c r="Y2321" s="17">
        <f t="shared" si="330"/>
        <v>0.27973352394784146</v>
      </c>
      <c r="Z2321" s="17">
        <f t="shared" si="331"/>
        <v>0.22549078106062309</v>
      </c>
      <c r="AA2321" s="17">
        <f t="shared" si="332"/>
        <v>0.19791468458386108</v>
      </c>
      <c r="AB2321" s="17">
        <f t="shared" si="333"/>
        <v>0.29686101040767443</v>
      </c>
      <c r="AD2321" s="17">
        <v>194</v>
      </c>
      <c r="AE2321" s="17">
        <v>4</v>
      </c>
      <c r="AF2321" s="17">
        <f>SUMPRODUCT(Y2321:AB2321,'Coded Choice Data'!C2321:F2321)</f>
        <v>0.22549078106062309</v>
      </c>
      <c r="AG2321" s="17">
        <f t="shared" si="334"/>
        <v>-1.4894760030896363</v>
      </c>
    </row>
    <row r="2322" spans="9:33" x14ac:dyDescent="0.3">
      <c r="I2322" s="16">
        <v>194</v>
      </c>
      <c r="J2322" s="16">
        <v>5</v>
      </c>
      <c r="K2322" s="17">
        <f>SUMPRODUCT($A$2:$G$2,'Des Matrix All Tasks All Resp'!C2323:I2323)</f>
        <v>1.3392610796480227</v>
      </c>
      <c r="L2322" s="17">
        <f>SUMPRODUCT($A$2:$G$2,'Des Matrix All Tasks All Resp'!J2323:P2323)</f>
        <v>0.65706357561691719</v>
      </c>
      <c r="M2322" s="17">
        <f>SUMPRODUCT($A$2:$G$2,'Des Matrix All Tasks All Resp'!Q2323:W2323)</f>
        <v>0.66584189037001906</v>
      </c>
      <c r="N2322" s="17">
        <f>SUMPRODUCT($A$2:$G$2,'Des Matrix All Tasks All Resp'!X2323:AD2323)</f>
        <v>-0.79214457067197641</v>
      </c>
      <c r="P2322" s="17">
        <v>194</v>
      </c>
      <c r="Q2322" s="17">
        <v>5</v>
      </c>
      <c r="R2322" s="17">
        <f t="shared" si="326"/>
        <v>3.8162225787435333</v>
      </c>
      <c r="S2322" s="17">
        <f t="shared" si="327"/>
        <v>1.9291192963151294</v>
      </c>
      <c r="T2322" s="17">
        <f t="shared" si="328"/>
        <v>1.9461282584821706</v>
      </c>
      <c r="U2322" s="17">
        <f t="shared" si="329"/>
        <v>0.45287253595681493</v>
      </c>
      <c r="W2322" s="17">
        <v>194</v>
      </c>
      <c r="X2322" s="17">
        <v>5</v>
      </c>
      <c r="Y2322" s="17">
        <f t="shared" si="330"/>
        <v>0.46857342987741968</v>
      </c>
      <c r="Z2322" s="17">
        <f t="shared" si="331"/>
        <v>0.23686617503707263</v>
      </c>
      <c r="AA2322" s="17">
        <f t="shared" si="332"/>
        <v>0.23895461395194584</v>
      </c>
      <c r="AB2322" s="17">
        <f t="shared" si="333"/>
        <v>5.5605781133561828E-2</v>
      </c>
      <c r="AD2322" s="17">
        <v>194</v>
      </c>
      <c r="AE2322" s="17">
        <v>5</v>
      </c>
      <c r="AF2322" s="17">
        <f>SUMPRODUCT(Y2322:AB2322,'Coded Choice Data'!C2322:F2322)</f>
        <v>0.23895461395194584</v>
      </c>
      <c r="AG2322" s="17">
        <f t="shared" si="334"/>
        <v>-1.4314816448665266</v>
      </c>
    </row>
    <row r="2323" spans="9:33" x14ac:dyDescent="0.3">
      <c r="I2323" s="16">
        <v>194</v>
      </c>
      <c r="J2323" s="16">
        <v>6</v>
      </c>
      <c r="K2323" s="17">
        <f>SUMPRODUCT($A$2:$G$2,'Des Matrix All Tasks All Resp'!C2324:I2324)</f>
        <v>-0.68125478487649804</v>
      </c>
      <c r="L2323" s="17">
        <f>SUMPRODUCT($A$2:$G$2,'Des Matrix All Tasks All Resp'!J2324:P2324)</f>
        <v>-0.29981689164942416</v>
      </c>
      <c r="M2323" s="17">
        <f>SUMPRODUCT($A$2:$G$2,'Des Matrix All Tasks All Resp'!Q2324:W2324)</f>
        <v>-0.69446976714678621</v>
      </c>
      <c r="N2323" s="17">
        <f>SUMPRODUCT($A$2:$G$2,'Des Matrix All Tasks All Resp'!X2324:AD2324)</f>
        <v>-0.79214457067197641</v>
      </c>
      <c r="P2323" s="17">
        <v>194</v>
      </c>
      <c r="Q2323" s="17">
        <v>6</v>
      </c>
      <c r="R2323" s="17">
        <f t="shared" si="326"/>
        <v>0.50598169568907869</v>
      </c>
      <c r="S2323" s="17">
        <f t="shared" si="327"/>
        <v>0.74095388310426558</v>
      </c>
      <c r="T2323" s="17">
        <f t="shared" si="328"/>
        <v>0.49933914382267025</v>
      </c>
      <c r="U2323" s="17">
        <f t="shared" si="329"/>
        <v>0.45287253595681493</v>
      </c>
      <c r="W2323" s="17">
        <v>194</v>
      </c>
      <c r="X2323" s="17">
        <v>6</v>
      </c>
      <c r="Y2323" s="17">
        <f t="shared" si="330"/>
        <v>0.23008086144146769</v>
      </c>
      <c r="Z2323" s="17">
        <f t="shared" si="331"/>
        <v>0.33692781609591671</v>
      </c>
      <c r="AA2323" s="17">
        <f t="shared" si="332"/>
        <v>0.22706034890393112</v>
      </c>
      <c r="AB2323" s="17">
        <f t="shared" si="333"/>
        <v>0.20593097355868456</v>
      </c>
      <c r="AD2323" s="17">
        <v>194</v>
      </c>
      <c r="AE2323" s="17">
        <v>6</v>
      </c>
      <c r="AF2323" s="17">
        <f>SUMPRODUCT(Y2323:AB2323,'Coded Choice Data'!C2323:F2323)</f>
        <v>0.20593097355868456</v>
      </c>
      <c r="AG2323" s="17">
        <f t="shared" si="334"/>
        <v>-1.5802142461565509</v>
      </c>
    </row>
    <row r="2324" spans="9:33" x14ac:dyDescent="0.3">
      <c r="I2324" s="16">
        <v>194</v>
      </c>
      <c r="J2324" s="16">
        <v>7</v>
      </c>
      <c r="K2324" s="17">
        <f>SUMPRODUCT($A$2:$G$2,'Des Matrix All Tasks All Resp'!C2325:I2325)</f>
        <v>0.66584189037001906</v>
      </c>
      <c r="L2324" s="17">
        <f>SUMPRODUCT($A$2:$G$2,'Des Matrix All Tasks All Resp'!J2325:P2325)</f>
        <v>-0.8515711716844464</v>
      </c>
      <c r="M2324" s="17">
        <f>SUMPRODUCT($A$2:$G$2,'Des Matrix All Tasks All Resp'!Q2325:W2325)</f>
        <v>-0.29981689164942416</v>
      </c>
      <c r="N2324" s="17">
        <f>SUMPRODUCT($A$2:$G$2,'Des Matrix All Tasks All Resp'!X2325:AD2325)</f>
        <v>-0.79214457067197641</v>
      </c>
      <c r="P2324" s="17">
        <v>194</v>
      </c>
      <c r="Q2324" s="17">
        <v>7</v>
      </c>
      <c r="R2324" s="17">
        <f t="shared" si="326"/>
        <v>1.9461282584821706</v>
      </c>
      <c r="S2324" s="17">
        <f t="shared" si="327"/>
        <v>0.42674391698803016</v>
      </c>
      <c r="T2324" s="17">
        <f t="shared" si="328"/>
        <v>0.74095388310426558</v>
      </c>
      <c r="U2324" s="17">
        <f t="shared" si="329"/>
        <v>0.45287253595681493</v>
      </c>
      <c r="W2324" s="17">
        <v>194</v>
      </c>
      <c r="X2324" s="17">
        <v>7</v>
      </c>
      <c r="Y2324" s="17">
        <f t="shared" si="330"/>
        <v>0.54563855254439342</v>
      </c>
      <c r="Z2324" s="17">
        <f t="shared" si="331"/>
        <v>0.1196467561465229</v>
      </c>
      <c r="AA2324" s="17">
        <f t="shared" si="332"/>
        <v>0.20774221972115875</v>
      </c>
      <c r="AB2324" s="17">
        <f t="shared" si="333"/>
        <v>0.12697247158792493</v>
      </c>
      <c r="AD2324" s="17">
        <v>194</v>
      </c>
      <c r="AE2324" s="17">
        <v>7</v>
      </c>
      <c r="AF2324" s="17">
        <f>SUMPRODUCT(Y2324:AB2324,'Coded Choice Data'!C2324:F2324)</f>
        <v>0.54563855254439342</v>
      </c>
      <c r="AG2324" s="17">
        <f t="shared" si="334"/>
        <v>-0.60579851412740759</v>
      </c>
    </row>
    <row r="2325" spans="9:33" x14ac:dyDescent="0.3">
      <c r="I2325" s="16">
        <v>194</v>
      </c>
      <c r="J2325" s="16">
        <v>8</v>
      </c>
      <c r="K2325" s="17">
        <f>SUMPRODUCT($A$2:$G$2,'Des Matrix All Tasks All Resp'!C2326:I2326)</f>
        <v>-1.1975725696168413</v>
      </c>
      <c r="L2325" s="17">
        <f>SUMPRODUCT($A$2:$G$2,'Des Matrix All Tasks All Resp'!J2326:P2326)</f>
        <v>-0.68125478487649804</v>
      </c>
      <c r="M2325" s="17">
        <f>SUMPRODUCT($A$2:$G$2,'Des Matrix All Tasks All Resp'!Q2326:W2326)</f>
        <v>0.65706357561691719</v>
      </c>
      <c r="N2325" s="17">
        <f>SUMPRODUCT($A$2:$G$2,'Des Matrix All Tasks All Resp'!X2326:AD2326)</f>
        <v>-0.79214457067197641</v>
      </c>
      <c r="P2325" s="17">
        <v>194</v>
      </c>
      <c r="Q2325" s="17">
        <v>8</v>
      </c>
      <c r="R2325" s="17">
        <f t="shared" si="326"/>
        <v>0.30192622799302171</v>
      </c>
      <c r="S2325" s="17">
        <f t="shared" si="327"/>
        <v>0.50598169568907869</v>
      </c>
      <c r="T2325" s="17">
        <f t="shared" si="328"/>
        <v>1.9291192963151294</v>
      </c>
      <c r="U2325" s="17">
        <f t="shared" si="329"/>
        <v>0.45287253595681493</v>
      </c>
      <c r="W2325" s="17">
        <v>194</v>
      </c>
      <c r="X2325" s="17">
        <v>8</v>
      </c>
      <c r="Y2325" s="17">
        <f t="shared" si="330"/>
        <v>9.4650694721508805E-2</v>
      </c>
      <c r="Z2325" s="17">
        <f t="shared" si="331"/>
        <v>0.15861993617343256</v>
      </c>
      <c r="AA2325" s="17">
        <f t="shared" si="332"/>
        <v>0.60475859553716993</v>
      </c>
      <c r="AB2325" s="17">
        <f t="shared" si="333"/>
        <v>0.14197077356788865</v>
      </c>
      <c r="AD2325" s="17">
        <v>194</v>
      </c>
      <c r="AE2325" s="17">
        <v>8</v>
      </c>
      <c r="AF2325" s="17">
        <f>SUMPRODUCT(Y2325:AB2325,'Coded Choice Data'!C2325:F2325)</f>
        <v>0.60475859553716993</v>
      </c>
      <c r="AG2325" s="17">
        <f t="shared" si="334"/>
        <v>-0.5029259162202605</v>
      </c>
    </row>
    <row r="2326" spans="9:33" x14ac:dyDescent="0.3">
      <c r="I2326" s="16">
        <v>194</v>
      </c>
      <c r="J2326" s="16">
        <v>9</v>
      </c>
      <c r="K2326" s="17">
        <f>SUMPRODUCT($A$2:$G$2,'Des Matrix All Tasks All Resp'!C2327:I2327)</f>
        <v>-1.0671293456207582</v>
      </c>
      <c r="L2326" s="17">
        <f>SUMPRODUCT($A$2:$G$2,'Des Matrix All Tasks All Resp'!J2327:P2327)</f>
        <v>-0.69446976714678621</v>
      </c>
      <c r="M2326" s="17">
        <f>SUMPRODUCT($A$2:$G$2,'Des Matrix All Tasks All Resp'!Q2327:W2327)</f>
        <v>1.3392610796480227</v>
      </c>
      <c r="N2326" s="17">
        <f>SUMPRODUCT($A$2:$G$2,'Des Matrix All Tasks All Resp'!X2327:AD2327)</f>
        <v>-0.79214457067197641</v>
      </c>
      <c r="P2326" s="17">
        <v>194</v>
      </c>
      <c r="Q2326" s="17">
        <v>9</v>
      </c>
      <c r="R2326" s="17">
        <f t="shared" si="326"/>
        <v>0.3439945909823911</v>
      </c>
      <c r="S2326" s="17">
        <f t="shared" si="327"/>
        <v>0.49933914382267025</v>
      </c>
      <c r="T2326" s="17">
        <f t="shared" si="328"/>
        <v>3.8162225787435333</v>
      </c>
      <c r="U2326" s="17">
        <f t="shared" si="329"/>
        <v>0.45287253595681493</v>
      </c>
      <c r="W2326" s="17">
        <v>194</v>
      </c>
      <c r="X2326" s="17">
        <v>9</v>
      </c>
      <c r="Y2326" s="17">
        <f t="shared" si="330"/>
        <v>6.7285941987372616E-2</v>
      </c>
      <c r="Z2326" s="17">
        <f t="shared" si="331"/>
        <v>9.7671607473026778E-2</v>
      </c>
      <c r="AA2326" s="17">
        <f t="shared" si="332"/>
        <v>0.7464597926116322</v>
      </c>
      <c r="AB2326" s="17">
        <f t="shared" si="333"/>
        <v>8.8582657927968433E-2</v>
      </c>
      <c r="AD2326" s="17">
        <v>194</v>
      </c>
      <c r="AE2326" s="17">
        <v>9</v>
      </c>
      <c r="AF2326" s="17">
        <f>SUMPRODUCT(Y2326:AB2326,'Coded Choice Data'!C2326:F2326)</f>
        <v>0.7464597926116322</v>
      </c>
      <c r="AG2326" s="17">
        <f t="shared" si="334"/>
        <v>-0.29241352465689846</v>
      </c>
    </row>
    <row r="2327" spans="9:33" x14ac:dyDescent="0.3">
      <c r="I2327" s="16">
        <v>194</v>
      </c>
      <c r="J2327" s="16">
        <v>10</v>
      </c>
      <c r="K2327" s="17">
        <f>SUMPRODUCT($A$2:$G$2,'Des Matrix All Tasks All Resp'!C2328:I2328)</f>
        <v>-0.29981689164942416</v>
      </c>
      <c r="L2327" s="17">
        <f>SUMPRODUCT($A$2:$G$2,'Des Matrix All Tasks All Resp'!J2328:P2328)</f>
        <v>1.3392610796480227</v>
      </c>
      <c r="M2327" s="17">
        <f>SUMPRODUCT($A$2:$G$2,'Des Matrix All Tasks All Resp'!Q2328:W2328)</f>
        <v>-1.1975725696168413</v>
      </c>
      <c r="N2327" s="17">
        <f>SUMPRODUCT($A$2:$G$2,'Des Matrix All Tasks All Resp'!X2328:AD2328)</f>
        <v>-0.79214457067197641</v>
      </c>
      <c r="P2327" s="17">
        <v>194</v>
      </c>
      <c r="Q2327" s="17">
        <v>10</v>
      </c>
      <c r="R2327" s="17">
        <f t="shared" si="326"/>
        <v>0.74095388310426558</v>
      </c>
      <c r="S2327" s="17">
        <f t="shared" si="327"/>
        <v>3.8162225787435333</v>
      </c>
      <c r="T2327" s="17">
        <f t="shared" si="328"/>
        <v>0.30192622799302171</v>
      </c>
      <c r="U2327" s="17">
        <f t="shared" si="329"/>
        <v>0.45287253595681493</v>
      </c>
      <c r="W2327" s="17">
        <v>194</v>
      </c>
      <c r="X2327" s="17">
        <v>10</v>
      </c>
      <c r="Y2327" s="17">
        <f t="shared" si="330"/>
        <v>0.13948745082729661</v>
      </c>
      <c r="Z2327" s="17">
        <f t="shared" si="331"/>
        <v>0.71841874566922448</v>
      </c>
      <c r="AA2327" s="17">
        <f t="shared" si="332"/>
        <v>5.6838786921805544E-2</v>
      </c>
      <c r="AB2327" s="17">
        <f t="shared" si="333"/>
        <v>8.525501658167324E-2</v>
      </c>
      <c r="AD2327" s="17">
        <v>194</v>
      </c>
      <c r="AE2327" s="17">
        <v>10</v>
      </c>
      <c r="AF2327" s="17">
        <f>SUMPRODUCT(Y2327:AB2327,'Coded Choice Data'!C2327:F2327)</f>
        <v>0.71841874566922448</v>
      </c>
      <c r="AG2327" s="17">
        <f t="shared" si="334"/>
        <v>-0.33070266869701831</v>
      </c>
    </row>
    <row r="2328" spans="9:33" x14ac:dyDescent="0.3">
      <c r="I2328" s="16">
        <v>194</v>
      </c>
      <c r="J2328" s="16">
        <v>11</v>
      </c>
      <c r="K2328" s="17">
        <f>SUMPRODUCT($A$2:$G$2,'Des Matrix All Tasks All Resp'!C2329:I2329)</f>
        <v>-1.0671293456207582</v>
      </c>
      <c r="L2328" s="17">
        <f>SUMPRODUCT($A$2:$G$2,'Des Matrix All Tasks All Resp'!J2329:P2329)</f>
        <v>0.66584189037001906</v>
      </c>
      <c r="M2328" s="17">
        <f>SUMPRODUCT($A$2:$G$2,'Des Matrix All Tasks All Resp'!Q2329:W2329)</f>
        <v>-0.68125478487649804</v>
      </c>
      <c r="N2328" s="17">
        <f>SUMPRODUCT($A$2:$G$2,'Des Matrix All Tasks All Resp'!X2329:AD2329)</f>
        <v>-0.79214457067197641</v>
      </c>
      <c r="P2328" s="17">
        <v>194</v>
      </c>
      <c r="Q2328" s="17">
        <v>11</v>
      </c>
      <c r="R2328" s="17">
        <f t="shared" si="326"/>
        <v>0.3439945909823911</v>
      </c>
      <c r="S2328" s="17">
        <f t="shared" si="327"/>
        <v>1.9461282584821706</v>
      </c>
      <c r="T2328" s="17">
        <f t="shared" si="328"/>
        <v>0.50598169568907869</v>
      </c>
      <c r="U2328" s="17">
        <f t="shared" si="329"/>
        <v>0.45287253595681493</v>
      </c>
      <c r="W2328" s="17">
        <v>194</v>
      </c>
      <c r="X2328" s="17">
        <v>11</v>
      </c>
      <c r="Y2328" s="17">
        <f t="shared" si="330"/>
        <v>0.10587781396870258</v>
      </c>
      <c r="Z2328" s="17">
        <f t="shared" si="331"/>
        <v>0.59899722586439763</v>
      </c>
      <c r="AA2328" s="17">
        <f t="shared" si="332"/>
        <v>0.15573569251407005</v>
      </c>
      <c r="AB2328" s="17">
        <f t="shared" si="333"/>
        <v>0.1393892676528298</v>
      </c>
      <c r="AD2328" s="17">
        <v>194</v>
      </c>
      <c r="AE2328" s="17">
        <v>11</v>
      </c>
      <c r="AF2328" s="17">
        <f>SUMPRODUCT(Y2328:AB2328,'Coded Choice Data'!C2328:F2328)</f>
        <v>0.59899722586439763</v>
      </c>
      <c r="AG2328" s="17">
        <f t="shared" si="334"/>
        <v>-0.51249831215554631</v>
      </c>
    </row>
    <row r="2329" spans="9:33" x14ac:dyDescent="0.3">
      <c r="I2329" s="16">
        <v>194</v>
      </c>
      <c r="J2329" s="16">
        <v>12</v>
      </c>
      <c r="K2329" s="17">
        <f>SUMPRODUCT($A$2:$G$2,'Des Matrix All Tasks All Resp'!C2330:I2330)</f>
        <v>0.65706357561691719</v>
      </c>
      <c r="L2329" s="17">
        <f>SUMPRODUCT($A$2:$G$2,'Des Matrix All Tasks All Resp'!J2330:P2330)</f>
        <v>-0.8515711716844464</v>
      </c>
      <c r="M2329" s="17">
        <f>SUMPRODUCT($A$2:$G$2,'Des Matrix All Tasks All Resp'!Q2330:W2330)</f>
        <v>-0.69446976714678621</v>
      </c>
      <c r="N2329" s="17">
        <f>SUMPRODUCT($A$2:$G$2,'Des Matrix All Tasks All Resp'!X2330:AD2330)</f>
        <v>-0.79214457067197641</v>
      </c>
      <c r="P2329" s="17">
        <v>194</v>
      </c>
      <c r="Q2329" s="17">
        <v>12</v>
      </c>
      <c r="R2329" s="17">
        <f t="shared" si="326"/>
        <v>1.9291192963151294</v>
      </c>
      <c r="S2329" s="17">
        <f t="shared" si="327"/>
        <v>0.42674391698803016</v>
      </c>
      <c r="T2329" s="17">
        <f t="shared" si="328"/>
        <v>0.49933914382267025</v>
      </c>
      <c r="U2329" s="17">
        <f t="shared" si="329"/>
        <v>0.45287253595681493</v>
      </c>
      <c r="W2329" s="17">
        <v>194</v>
      </c>
      <c r="X2329" s="17">
        <v>12</v>
      </c>
      <c r="Y2329" s="17">
        <f t="shared" si="330"/>
        <v>0.58315466205103683</v>
      </c>
      <c r="Z2329" s="17">
        <f t="shared" si="331"/>
        <v>0.1290006819012392</v>
      </c>
      <c r="AA2329" s="17">
        <f t="shared" si="332"/>
        <v>0.15094553780109821</v>
      </c>
      <c r="AB2329" s="17">
        <f t="shared" si="333"/>
        <v>0.13689911824662579</v>
      </c>
      <c r="AD2329" s="17">
        <v>194</v>
      </c>
      <c r="AE2329" s="17">
        <v>12</v>
      </c>
      <c r="AF2329" s="17">
        <f>SUMPRODUCT(Y2329:AB2329,'Coded Choice Data'!C2329:F2329)</f>
        <v>0.58315466205103683</v>
      </c>
      <c r="AG2329" s="17">
        <f t="shared" si="334"/>
        <v>-0.53930284127695449</v>
      </c>
    </row>
    <row r="2330" spans="9:33" x14ac:dyDescent="0.3">
      <c r="I2330" s="16">
        <v>195</v>
      </c>
      <c r="J2330" s="16">
        <v>1</v>
      </c>
      <c r="K2330" s="17">
        <f>SUMPRODUCT($A$2:$G$2,'Des Matrix All Tasks All Resp'!C2331:I2331)</f>
        <v>-0.69446976714678621</v>
      </c>
      <c r="L2330" s="17">
        <f>SUMPRODUCT($A$2:$G$2,'Des Matrix All Tasks All Resp'!J2331:P2331)</f>
        <v>-1.1975725696168413</v>
      </c>
      <c r="M2330" s="17">
        <f>SUMPRODUCT($A$2:$G$2,'Des Matrix All Tasks All Resp'!Q2331:W2331)</f>
        <v>0.66584189037001906</v>
      </c>
      <c r="N2330" s="17">
        <f>SUMPRODUCT($A$2:$G$2,'Des Matrix All Tasks All Resp'!X2331:AD2331)</f>
        <v>-0.79214457067197641</v>
      </c>
      <c r="P2330" s="17">
        <v>195</v>
      </c>
      <c r="Q2330" s="17">
        <v>1</v>
      </c>
      <c r="R2330" s="17">
        <f t="shared" si="326"/>
        <v>0.49933914382267025</v>
      </c>
      <c r="S2330" s="17">
        <f t="shared" si="327"/>
        <v>0.30192622799302171</v>
      </c>
      <c r="T2330" s="17">
        <f t="shared" si="328"/>
        <v>1.9461282584821706</v>
      </c>
      <c r="U2330" s="17">
        <f t="shared" si="329"/>
        <v>0.45287253595681493</v>
      </c>
      <c r="W2330" s="17">
        <v>195</v>
      </c>
      <c r="X2330" s="17">
        <v>1</v>
      </c>
      <c r="Y2330" s="17">
        <f t="shared" si="330"/>
        <v>0.15603050430241394</v>
      </c>
      <c r="Z2330" s="17">
        <f t="shared" si="331"/>
        <v>9.4344098992981823E-2</v>
      </c>
      <c r="AA2330" s="17">
        <f t="shared" si="332"/>
        <v>0.60811449966355624</v>
      </c>
      <c r="AB2330" s="17">
        <f t="shared" si="333"/>
        <v>0.14151089704104794</v>
      </c>
      <c r="AD2330" s="17">
        <v>195</v>
      </c>
      <c r="AE2330" s="17">
        <v>1</v>
      </c>
      <c r="AF2330" s="17">
        <f>SUMPRODUCT(Y2330:AB2330,'Coded Choice Data'!C2330:F2330)</f>
        <v>0.15603050430241394</v>
      </c>
      <c r="AG2330" s="17">
        <f t="shared" si="334"/>
        <v>-1.8577037504480427</v>
      </c>
    </row>
    <row r="2331" spans="9:33" x14ac:dyDescent="0.3">
      <c r="I2331" s="16">
        <v>195</v>
      </c>
      <c r="J2331" s="16">
        <v>2</v>
      </c>
      <c r="K2331" s="17">
        <f>SUMPRODUCT($A$2:$G$2,'Des Matrix All Tasks All Resp'!C2332:I2332)</f>
        <v>-0.29981689164942416</v>
      </c>
      <c r="L2331" s="17">
        <f>SUMPRODUCT($A$2:$G$2,'Des Matrix All Tasks All Resp'!J2332:P2332)</f>
        <v>0.65706357561691719</v>
      </c>
      <c r="M2331" s="17">
        <f>SUMPRODUCT($A$2:$G$2,'Des Matrix All Tasks All Resp'!Q2332:W2332)</f>
        <v>-1.0671293456207582</v>
      </c>
      <c r="N2331" s="17">
        <f>SUMPRODUCT($A$2:$G$2,'Des Matrix All Tasks All Resp'!X2332:AD2332)</f>
        <v>-0.79214457067197641</v>
      </c>
      <c r="P2331" s="17">
        <v>195</v>
      </c>
      <c r="Q2331" s="17">
        <v>2</v>
      </c>
      <c r="R2331" s="17">
        <f t="shared" si="326"/>
        <v>0.74095388310426558</v>
      </c>
      <c r="S2331" s="17">
        <f t="shared" si="327"/>
        <v>1.9291192963151294</v>
      </c>
      <c r="T2331" s="17">
        <f t="shared" si="328"/>
        <v>0.3439945909823911</v>
      </c>
      <c r="U2331" s="17">
        <f t="shared" si="329"/>
        <v>0.45287253595681493</v>
      </c>
      <c r="W2331" s="17">
        <v>195</v>
      </c>
      <c r="X2331" s="17">
        <v>2</v>
      </c>
      <c r="Y2331" s="17">
        <f t="shared" si="330"/>
        <v>0.21371982717594143</v>
      </c>
      <c r="Z2331" s="17">
        <f t="shared" si="331"/>
        <v>0.55643279833142645</v>
      </c>
      <c r="AA2331" s="17">
        <f t="shared" si="332"/>
        <v>9.922137694481846E-2</v>
      </c>
      <c r="AB2331" s="17">
        <f t="shared" si="333"/>
        <v>0.13062599754781365</v>
      </c>
      <c r="AD2331" s="17">
        <v>195</v>
      </c>
      <c r="AE2331" s="17">
        <v>2</v>
      </c>
      <c r="AF2331" s="17">
        <f>SUMPRODUCT(Y2331:AB2331,'Coded Choice Data'!C2331:F2331)</f>
        <v>0.55643279833142645</v>
      </c>
      <c r="AG2331" s="17">
        <f t="shared" si="334"/>
        <v>-0.58620887327365379</v>
      </c>
    </row>
    <row r="2332" spans="9:33" x14ac:dyDescent="0.3">
      <c r="I2332" s="16">
        <v>195</v>
      </c>
      <c r="J2332" s="16">
        <v>3</v>
      </c>
      <c r="K2332" s="17">
        <f>SUMPRODUCT($A$2:$G$2,'Des Matrix All Tasks All Resp'!C2333:I2333)</f>
        <v>1.3392610796480227</v>
      </c>
      <c r="L2332" s="17">
        <f>SUMPRODUCT($A$2:$G$2,'Des Matrix All Tasks All Resp'!J2333:P2333)</f>
        <v>-0.68125478487649804</v>
      </c>
      <c r="M2332" s="17">
        <f>SUMPRODUCT($A$2:$G$2,'Des Matrix All Tasks All Resp'!Q2333:W2333)</f>
        <v>-0.8515711716844464</v>
      </c>
      <c r="N2332" s="17">
        <f>SUMPRODUCT($A$2:$G$2,'Des Matrix All Tasks All Resp'!X2333:AD2333)</f>
        <v>-0.79214457067197641</v>
      </c>
      <c r="P2332" s="17">
        <v>195</v>
      </c>
      <c r="Q2332" s="17">
        <v>3</v>
      </c>
      <c r="R2332" s="17">
        <f t="shared" si="326"/>
        <v>3.8162225787435333</v>
      </c>
      <c r="S2332" s="17">
        <f t="shared" si="327"/>
        <v>0.50598169568907869</v>
      </c>
      <c r="T2332" s="17">
        <f t="shared" si="328"/>
        <v>0.42674391698803016</v>
      </c>
      <c r="U2332" s="17">
        <f t="shared" si="329"/>
        <v>0.45287253595681493</v>
      </c>
      <c r="W2332" s="17">
        <v>195</v>
      </c>
      <c r="X2332" s="17">
        <v>3</v>
      </c>
      <c r="Y2332" s="17">
        <f t="shared" si="330"/>
        <v>0.73363208360075771</v>
      </c>
      <c r="Z2332" s="17">
        <f t="shared" si="331"/>
        <v>9.7270114101793301E-2</v>
      </c>
      <c r="AA2332" s="17">
        <f t="shared" si="332"/>
        <v>8.2037413312237836E-2</v>
      </c>
      <c r="AB2332" s="17">
        <f t="shared" si="333"/>
        <v>8.7060388985211054E-2</v>
      </c>
      <c r="AD2332" s="17">
        <v>195</v>
      </c>
      <c r="AE2332" s="17">
        <v>3</v>
      </c>
      <c r="AF2332" s="17">
        <f>SUMPRODUCT(Y2332:AB2332,'Coded Choice Data'!C2332:F2332)</f>
        <v>0.73363208360075771</v>
      </c>
      <c r="AG2332" s="17">
        <f t="shared" si="334"/>
        <v>-0.30974762453497645</v>
      </c>
    </row>
    <row r="2333" spans="9:33" x14ac:dyDescent="0.3">
      <c r="I2333" s="16">
        <v>195</v>
      </c>
      <c r="J2333" s="16">
        <v>4</v>
      </c>
      <c r="K2333" s="17">
        <f>SUMPRODUCT($A$2:$G$2,'Des Matrix All Tasks All Resp'!C2334:I2334)</f>
        <v>-0.8515711716844464</v>
      </c>
      <c r="L2333" s="17">
        <f>SUMPRODUCT($A$2:$G$2,'Des Matrix All Tasks All Resp'!J2334:P2334)</f>
        <v>-1.0671293456207582</v>
      </c>
      <c r="M2333" s="17">
        <f>SUMPRODUCT($A$2:$G$2,'Des Matrix All Tasks All Resp'!Q2334:W2334)</f>
        <v>-1.1975725696168413</v>
      </c>
      <c r="N2333" s="17">
        <f>SUMPRODUCT($A$2:$G$2,'Des Matrix All Tasks All Resp'!X2334:AD2334)</f>
        <v>-0.79214457067197641</v>
      </c>
      <c r="P2333" s="17">
        <v>195</v>
      </c>
      <c r="Q2333" s="17">
        <v>4</v>
      </c>
      <c r="R2333" s="17">
        <f t="shared" si="326"/>
        <v>0.42674391698803016</v>
      </c>
      <c r="S2333" s="17">
        <f t="shared" si="327"/>
        <v>0.3439945909823911</v>
      </c>
      <c r="T2333" s="17">
        <f t="shared" si="328"/>
        <v>0.30192622799302171</v>
      </c>
      <c r="U2333" s="17">
        <f t="shared" si="329"/>
        <v>0.45287253595681493</v>
      </c>
      <c r="W2333" s="17">
        <v>195</v>
      </c>
      <c r="X2333" s="17">
        <v>4</v>
      </c>
      <c r="Y2333" s="17">
        <f t="shared" si="330"/>
        <v>0.27973352394784146</v>
      </c>
      <c r="Z2333" s="17">
        <f t="shared" si="331"/>
        <v>0.22549078106062309</v>
      </c>
      <c r="AA2333" s="17">
        <f t="shared" si="332"/>
        <v>0.19791468458386108</v>
      </c>
      <c r="AB2333" s="17">
        <f t="shared" si="333"/>
        <v>0.29686101040767443</v>
      </c>
      <c r="AD2333" s="17">
        <v>195</v>
      </c>
      <c r="AE2333" s="17">
        <v>4</v>
      </c>
      <c r="AF2333" s="17">
        <f>SUMPRODUCT(Y2333:AB2333,'Coded Choice Data'!C2333:F2333)</f>
        <v>0.27973352394784146</v>
      </c>
      <c r="AG2333" s="17">
        <f t="shared" si="334"/>
        <v>-1.2739178291533244</v>
      </c>
    </row>
    <row r="2334" spans="9:33" x14ac:dyDescent="0.3">
      <c r="I2334" s="16">
        <v>195</v>
      </c>
      <c r="J2334" s="16">
        <v>5</v>
      </c>
      <c r="K2334" s="17">
        <f>SUMPRODUCT($A$2:$G$2,'Des Matrix All Tasks All Resp'!C2335:I2335)</f>
        <v>1.3392610796480227</v>
      </c>
      <c r="L2334" s="17">
        <f>SUMPRODUCT($A$2:$G$2,'Des Matrix All Tasks All Resp'!J2335:P2335)</f>
        <v>0.65706357561691719</v>
      </c>
      <c r="M2334" s="17">
        <f>SUMPRODUCT($A$2:$G$2,'Des Matrix All Tasks All Resp'!Q2335:W2335)</f>
        <v>0.66584189037001906</v>
      </c>
      <c r="N2334" s="17">
        <f>SUMPRODUCT($A$2:$G$2,'Des Matrix All Tasks All Resp'!X2335:AD2335)</f>
        <v>-0.79214457067197641</v>
      </c>
      <c r="P2334" s="17">
        <v>195</v>
      </c>
      <c r="Q2334" s="17">
        <v>5</v>
      </c>
      <c r="R2334" s="17">
        <f t="shared" si="326"/>
        <v>3.8162225787435333</v>
      </c>
      <c r="S2334" s="17">
        <f t="shared" si="327"/>
        <v>1.9291192963151294</v>
      </c>
      <c r="T2334" s="17">
        <f t="shared" si="328"/>
        <v>1.9461282584821706</v>
      </c>
      <c r="U2334" s="17">
        <f t="shared" si="329"/>
        <v>0.45287253595681493</v>
      </c>
      <c r="W2334" s="17">
        <v>195</v>
      </c>
      <c r="X2334" s="17">
        <v>5</v>
      </c>
      <c r="Y2334" s="17">
        <f t="shared" si="330"/>
        <v>0.46857342987741968</v>
      </c>
      <c r="Z2334" s="17">
        <f t="shared" si="331"/>
        <v>0.23686617503707263</v>
      </c>
      <c r="AA2334" s="17">
        <f t="shared" si="332"/>
        <v>0.23895461395194584</v>
      </c>
      <c r="AB2334" s="17">
        <f t="shared" si="333"/>
        <v>5.5605781133561828E-2</v>
      </c>
      <c r="AD2334" s="17">
        <v>195</v>
      </c>
      <c r="AE2334" s="17">
        <v>5</v>
      </c>
      <c r="AF2334" s="17">
        <f>SUMPRODUCT(Y2334:AB2334,'Coded Choice Data'!C2334:F2334)</f>
        <v>5.5605781133561828E-2</v>
      </c>
      <c r="AG2334" s="17">
        <f t="shared" si="334"/>
        <v>-2.8894681059085219</v>
      </c>
    </row>
    <row r="2335" spans="9:33" x14ac:dyDescent="0.3">
      <c r="I2335" s="16">
        <v>195</v>
      </c>
      <c r="J2335" s="16">
        <v>6</v>
      </c>
      <c r="K2335" s="17">
        <f>SUMPRODUCT($A$2:$G$2,'Des Matrix All Tasks All Resp'!C2336:I2336)</f>
        <v>-0.68125478487649804</v>
      </c>
      <c r="L2335" s="17">
        <f>SUMPRODUCT($A$2:$G$2,'Des Matrix All Tasks All Resp'!J2336:P2336)</f>
        <v>-0.29981689164942416</v>
      </c>
      <c r="M2335" s="17">
        <f>SUMPRODUCT($A$2:$G$2,'Des Matrix All Tasks All Resp'!Q2336:W2336)</f>
        <v>-0.69446976714678621</v>
      </c>
      <c r="N2335" s="17">
        <f>SUMPRODUCT($A$2:$G$2,'Des Matrix All Tasks All Resp'!X2336:AD2336)</f>
        <v>-0.79214457067197641</v>
      </c>
      <c r="P2335" s="17">
        <v>195</v>
      </c>
      <c r="Q2335" s="17">
        <v>6</v>
      </c>
      <c r="R2335" s="17">
        <f t="shared" si="326"/>
        <v>0.50598169568907869</v>
      </c>
      <c r="S2335" s="17">
        <f t="shared" si="327"/>
        <v>0.74095388310426558</v>
      </c>
      <c r="T2335" s="17">
        <f t="shared" si="328"/>
        <v>0.49933914382267025</v>
      </c>
      <c r="U2335" s="17">
        <f t="shared" si="329"/>
        <v>0.45287253595681493</v>
      </c>
      <c r="W2335" s="17">
        <v>195</v>
      </c>
      <c r="X2335" s="17">
        <v>6</v>
      </c>
      <c r="Y2335" s="17">
        <f t="shared" si="330"/>
        <v>0.23008086144146769</v>
      </c>
      <c r="Z2335" s="17">
        <f t="shared" si="331"/>
        <v>0.33692781609591671</v>
      </c>
      <c r="AA2335" s="17">
        <f t="shared" si="332"/>
        <v>0.22706034890393112</v>
      </c>
      <c r="AB2335" s="17">
        <f t="shared" si="333"/>
        <v>0.20593097355868456</v>
      </c>
      <c r="AD2335" s="17">
        <v>195</v>
      </c>
      <c r="AE2335" s="17">
        <v>6</v>
      </c>
      <c r="AF2335" s="17">
        <f>SUMPRODUCT(Y2335:AB2335,'Coded Choice Data'!C2335:F2335)</f>
        <v>0.22706034890393112</v>
      </c>
      <c r="AG2335" s="17">
        <f t="shared" si="334"/>
        <v>-1.4825394426313609</v>
      </c>
    </row>
    <row r="2336" spans="9:33" x14ac:dyDescent="0.3">
      <c r="I2336" s="16">
        <v>195</v>
      </c>
      <c r="J2336" s="16">
        <v>7</v>
      </c>
      <c r="K2336" s="17">
        <f>SUMPRODUCT($A$2:$G$2,'Des Matrix All Tasks All Resp'!C2337:I2337)</f>
        <v>0.66584189037001906</v>
      </c>
      <c r="L2336" s="17">
        <f>SUMPRODUCT($A$2:$G$2,'Des Matrix All Tasks All Resp'!J2337:P2337)</f>
        <v>-0.8515711716844464</v>
      </c>
      <c r="M2336" s="17">
        <f>SUMPRODUCT($A$2:$G$2,'Des Matrix All Tasks All Resp'!Q2337:W2337)</f>
        <v>-0.29981689164942416</v>
      </c>
      <c r="N2336" s="17">
        <f>SUMPRODUCT($A$2:$G$2,'Des Matrix All Tasks All Resp'!X2337:AD2337)</f>
        <v>-0.79214457067197641</v>
      </c>
      <c r="P2336" s="17">
        <v>195</v>
      </c>
      <c r="Q2336" s="17">
        <v>7</v>
      </c>
      <c r="R2336" s="17">
        <f t="shared" si="326"/>
        <v>1.9461282584821706</v>
      </c>
      <c r="S2336" s="17">
        <f t="shared" si="327"/>
        <v>0.42674391698803016</v>
      </c>
      <c r="T2336" s="17">
        <f t="shared" si="328"/>
        <v>0.74095388310426558</v>
      </c>
      <c r="U2336" s="17">
        <f t="shared" si="329"/>
        <v>0.45287253595681493</v>
      </c>
      <c r="W2336" s="17">
        <v>195</v>
      </c>
      <c r="X2336" s="17">
        <v>7</v>
      </c>
      <c r="Y2336" s="17">
        <f t="shared" si="330"/>
        <v>0.54563855254439342</v>
      </c>
      <c r="Z2336" s="17">
        <f t="shared" si="331"/>
        <v>0.1196467561465229</v>
      </c>
      <c r="AA2336" s="17">
        <f t="shared" si="332"/>
        <v>0.20774221972115875</v>
      </c>
      <c r="AB2336" s="17">
        <f t="shared" si="333"/>
        <v>0.12697247158792493</v>
      </c>
      <c r="AD2336" s="17">
        <v>195</v>
      </c>
      <c r="AE2336" s="17">
        <v>7</v>
      </c>
      <c r="AF2336" s="17">
        <f>SUMPRODUCT(Y2336:AB2336,'Coded Choice Data'!C2336:F2336)</f>
        <v>0.20774221972115875</v>
      </c>
      <c r="AG2336" s="17">
        <f t="shared" si="334"/>
        <v>-1.5714572961468509</v>
      </c>
    </row>
    <row r="2337" spans="9:33" x14ac:dyDescent="0.3">
      <c r="I2337" s="16">
        <v>195</v>
      </c>
      <c r="J2337" s="16">
        <v>8</v>
      </c>
      <c r="K2337" s="17">
        <f>SUMPRODUCT($A$2:$G$2,'Des Matrix All Tasks All Resp'!C2338:I2338)</f>
        <v>-1.1975725696168413</v>
      </c>
      <c r="L2337" s="17">
        <f>SUMPRODUCT($A$2:$G$2,'Des Matrix All Tasks All Resp'!J2338:P2338)</f>
        <v>-0.68125478487649804</v>
      </c>
      <c r="M2337" s="17">
        <f>SUMPRODUCT($A$2:$G$2,'Des Matrix All Tasks All Resp'!Q2338:W2338)</f>
        <v>0.65706357561691719</v>
      </c>
      <c r="N2337" s="17">
        <f>SUMPRODUCT($A$2:$G$2,'Des Matrix All Tasks All Resp'!X2338:AD2338)</f>
        <v>-0.79214457067197641</v>
      </c>
      <c r="P2337" s="17">
        <v>195</v>
      </c>
      <c r="Q2337" s="17">
        <v>8</v>
      </c>
      <c r="R2337" s="17">
        <f t="shared" si="326"/>
        <v>0.30192622799302171</v>
      </c>
      <c r="S2337" s="17">
        <f t="shared" si="327"/>
        <v>0.50598169568907869</v>
      </c>
      <c r="T2337" s="17">
        <f t="shared" si="328"/>
        <v>1.9291192963151294</v>
      </c>
      <c r="U2337" s="17">
        <f t="shared" si="329"/>
        <v>0.45287253595681493</v>
      </c>
      <c r="W2337" s="17">
        <v>195</v>
      </c>
      <c r="X2337" s="17">
        <v>8</v>
      </c>
      <c r="Y2337" s="17">
        <f t="shared" si="330"/>
        <v>9.4650694721508805E-2</v>
      </c>
      <c r="Z2337" s="17">
        <f t="shared" si="331"/>
        <v>0.15861993617343256</v>
      </c>
      <c r="AA2337" s="17">
        <f t="shared" si="332"/>
        <v>0.60475859553716993</v>
      </c>
      <c r="AB2337" s="17">
        <f t="shared" si="333"/>
        <v>0.14197077356788865</v>
      </c>
      <c r="AD2337" s="17">
        <v>195</v>
      </c>
      <c r="AE2337" s="17">
        <v>8</v>
      </c>
      <c r="AF2337" s="17">
        <f>SUMPRODUCT(Y2337:AB2337,'Coded Choice Data'!C2337:F2337)</f>
        <v>0.60475859553716993</v>
      </c>
      <c r="AG2337" s="17">
        <f t="shared" si="334"/>
        <v>-0.5029259162202605</v>
      </c>
    </row>
    <row r="2338" spans="9:33" x14ac:dyDescent="0.3">
      <c r="I2338" s="16">
        <v>195</v>
      </c>
      <c r="J2338" s="16">
        <v>9</v>
      </c>
      <c r="K2338" s="17">
        <f>SUMPRODUCT($A$2:$G$2,'Des Matrix All Tasks All Resp'!C2339:I2339)</f>
        <v>-1.0671293456207582</v>
      </c>
      <c r="L2338" s="17">
        <f>SUMPRODUCT($A$2:$G$2,'Des Matrix All Tasks All Resp'!J2339:P2339)</f>
        <v>-0.69446976714678621</v>
      </c>
      <c r="M2338" s="17">
        <f>SUMPRODUCT($A$2:$G$2,'Des Matrix All Tasks All Resp'!Q2339:W2339)</f>
        <v>1.3392610796480227</v>
      </c>
      <c r="N2338" s="17">
        <f>SUMPRODUCT($A$2:$G$2,'Des Matrix All Tasks All Resp'!X2339:AD2339)</f>
        <v>-0.79214457067197641</v>
      </c>
      <c r="P2338" s="17">
        <v>195</v>
      </c>
      <c r="Q2338" s="17">
        <v>9</v>
      </c>
      <c r="R2338" s="17">
        <f t="shared" si="326"/>
        <v>0.3439945909823911</v>
      </c>
      <c r="S2338" s="17">
        <f t="shared" si="327"/>
        <v>0.49933914382267025</v>
      </c>
      <c r="T2338" s="17">
        <f t="shared" si="328"/>
        <v>3.8162225787435333</v>
      </c>
      <c r="U2338" s="17">
        <f t="shared" si="329"/>
        <v>0.45287253595681493</v>
      </c>
      <c r="W2338" s="17">
        <v>195</v>
      </c>
      <c r="X2338" s="17">
        <v>9</v>
      </c>
      <c r="Y2338" s="17">
        <f t="shared" si="330"/>
        <v>6.7285941987372616E-2</v>
      </c>
      <c r="Z2338" s="17">
        <f t="shared" si="331"/>
        <v>9.7671607473026778E-2</v>
      </c>
      <c r="AA2338" s="17">
        <f t="shared" si="332"/>
        <v>0.7464597926116322</v>
      </c>
      <c r="AB2338" s="17">
        <f t="shared" si="333"/>
        <v>8.8582657927968433E-2</v>
      </c>
      <c r="AD2338" s="17">
        <v>195</v>
      </c>
      <c r="AE2338" s="17">
        <v>9</v>
      </c>
      <c r="AF2338" s="17">
        <f>SUMPRODUCT(Y2338:AB2338,'Coded Choice Data'!C2338:F2338)</f>
        <v>8.8582657927968433E-2</v>
      </c>
      <c r="AG2338" s="17">
        <f t="shared" si="334"/>
        <v>-2.4238191749768978</v>
      </c>
    </row>
    <row r="2339" spans="9:33" x14ac:dyDescent="0.3">
      <c r="I2339" s="16">
        <v>195</v>
      </c>
      <c r="J2339" s="16">
        <v>10</v>
      </c>
      <c r="K2339" s="17">
        <f>SUMPRODUCT($A$2:$G$2,'Des Matrix All Tasks All Resp'!C2340:I2340)</f>
        <v>-0.29981689164942416</v>
      </c>
      <c r="L2339" s="17">
        <f>SUMPRODUCT($A$2:$G$2,'Des Matrix All Tasks All Resp'!J2340:P2340)</f>
        <v>1.3392610796480227</v>
      </c>
      <c r="M2339" s="17">
        <f>SUMPRODUCT($A$2:$G$2,'Des Matrix All Tasks All Resp'!Q2340:W2340)</f>
        <v>-1.1975725696168413</v>
      </c>
      <c r="N2339" s="17">
        <f>SUMPRODUCT($A$2:$G$2,'Des Matrix All Tasks All Resp'!X2340:AD2340)</f>
        <v>-0.79214457067197641</v>
      </c>
      <c r="P2339" s="17">
        <v>195</v>
      </c>
      <c r="Q2339" s="17">
        <v>10</v>
      </c>
      <c r="R2339" s="17">
        <f t="shared" si="326"/>
        <v>0.74095388310426558</v>
      </c>
      <c r="S2339" s="17">
        <f t="shared" si="327"/>
        <v>3.8162225787435333</v>
      </c>
      <c r="T2339" s="17">
        <f t="shared" si="328"/>
        <v>0.30192622799302171</v>
      </c>
      <c r="U2339" s="17">
        <f t="shared" si="329"/>
        <v>0.45287253595681493</v>
      </c>
      <c r="W2339" s="17">
        <v>195</v>
      </c>
      <c r="X2339" s="17">
        <v>10</v>
      </c>
      <c r="Y2339" s="17">
        <f t="shared" si="330"/>
        <v>0.13948745082729661</v>
      </c>
      <c r="Z2339" s="17">
        <f t="shared" si="331"/>
        <v>0.71841874566922448</v>
      </c>
      <c r="AA2339" s="17">
        <f t="shared" si="332"/>
        <v>5.6838786921805544E-2</v>
      </c>
      <c r="AB2339" s="17">
        <f t="shared" si="333"/>
        <v>8.525501658167324E-2</v>
      </c>
      <c r="AD2339" s="17">
        <v>195</v>
      </c>
      <c r="AE2339" s="17">
        <v>10</v>
      </c>
      <c r="AF2339" s="17">
        <f>SUMPRODUCT(Y2339:AB2339,'Coded Choice Data'!C2339:F2339)</f>
        <v>0.13948745082729661</v>
      </c>
      <c r="AG2339" s="17">
        <f t="shared" si="334"/>
        <v>-1.9697806399944653</v>
      </c>
    </row>
    <row r="2340" spans="9:33" x14ac:dyDescent="0.3">
      <c r="I2340" s="16">
        <v>195</v>
      </c>
      <c r="J2340" s="16">
        <v>11</v>
      </c>
      <c r="K2340" s="17">
        <f>SUMPRODUCT($A$2:$G$2,'Des Matrix All Tasks All Resp'!C2341:I2341)</f>
        <v>-1.0671293456207582</v>
      </c>
      <c r="L2340" s="17">
        <f>SUMPRODUCT($A$2:$G$2,'Des Matrix All Tasks All Resp'!J2341:P2341)</f>
        <v>0.66584189037001906</v>
      </c>
      <c r="M2340" s="17">
        <f>SUMPRODUCT($A$2:$G$2,'Des Matrix All Tasks All Resp'!Q2341:W2341)</f>
        <v>-0.68125478487649804</v>
      </c>
      <c r="N2340" s="17">
        <f>SUMPRODUCT($A$2:$G$2,'Des Matrix All Tasks All Resp'!X2341:AD2341)</f>
        <v>-0.79214457067197641</v>
      </c>
      <c r="P2340" s="17">
        <v>195</v>
      </c>
      <c r="Q2340" s="17">
        <v>11</v>
      </c>
      <c r="R2340" s="17">
        <f t="shared" si="326"/>
        <v>0.3439945909823911</v>
      </c>
      <c r="S2340" s="17">
        <f t="shared" si="327"/>
        <v>1.9461282584821706</v>
      </c>
      <c r="T2340" s="17">
        <f t="shared" si="328"/>
        <v>0.50598169568907869</v>
      </c>
      <c r="U2340" s="17">
        <f t="shared" si="329"/>
        <v>0.45287253595681493</v>
      </c>
      <c r="W2340" s="17">
        <v>195</v>
      </c>
      <c r="X2340" s="17">
        <v>11</v>
      </c>
      <c r="Y2340" s="17">
        <f t="shared" si="330"/>
        <v>0.10587781396870258</v>
      </c>
      <c r="Z2340" s="17">
        <f t="shared" si="331"/>
        <v>0.59899722586439763</v>
      </c>
      <c r="AA2340" s="17">
        <f t="shared" si="332"/>
        <v>0.15573569251407005</v>
      </c>
      <c r="AB2340" s="17">
        <f t="shared" si="333"/>
        <v>0.1393892676528298</v>
      </c>
      <c r="AD2340" s="17">
        <v>195</v>
      </c>
      <c r="AE2340" s="17">
        <v>11</v>
      </c>
      <c r="AF2340" s="17">
        <f>SUMPRODUCT(Y2340:AB2340,'Coded Choice Data'!C2340:F2340)</f>
        <v>0.10587781396870258</v>
      </c>
      <c r="AG2340" s="17">
        <f t="shared" si="334"/>
        <v>-2.2454695481463238</v>
      </c>
    </row>
    <row r="2341" spans="9:33" x14ac:dyDescent="0.3">
      <c r="I2341" s="16">
        <v>195</v>
      </c>
      <c r="J2341" s="16">
        <v>12</v>
      </c>
      <c r="K2341" s="17">
        <f>SUMPRODUCT($A$2:$G$2,'Des Matrix All Tasks All Resp'!C2342:I2342)</f>
        <v>0.65706357561691719</v>
      </c>
      <c r="L2341" s="17">
        <f>SUMPRODUCT($A$2:$G$2,'Des Matrix All Tasks All Resp'!J2342:P2342)</f>
        <v>-0.8515711716844464</v>
      </c>
      <c r="M2341" s="17">
        <f>SUMPRODUCT($A$2:$G$2,'Des Matrix All Tasks All Resp'!Q2342:W2342)</f>
        <v>-0.69446976714678621</v>
      </c>
      <c r="N2341" s="17">
        <f>SUMPRODUCT($A$2:$G$2,'Des Matrix All Tasks All Resp'!X2342:AD2342)</f>
        <v>-0.79214457067197641</v>
      </c>
      <c r="P2341" s="17">
        <v>195</v>
      </c>
      <c r="Q2341" s="17">
        <v>12</v>
      </c>
      <c r="R2341" s="17">
        <f t="shared" si="326"/>
        <v>1.9291192963151294</v>
      </c>
      <c r="S2341" s="17">
        <f t="shared" si="327"/>
        <v>0.42674391698803016</v>
      </c>
      <c r="T2341" s="17">
        <f t="shared" si="328"/>
        <v>0.49933914382267025</v>
      </c>
      <c r="U2341" s="17">
        <f t="shared" si="329"/>
        <v>0.45287253595681493</v>
      </c>
      <c r="W2341" s="17">
        <v>195</v>
      </c>
      <c r="X2341" s="17">
        <v>12</v>
      </c>
      <c r="Y2341" s="17">
        <f t="shared" si="330"/>
        <v>0.58315466205103683</v>
      </c>
      <c r="Z2341" s="17">
        <f t="shared" si="331"/>
        <v>0.1290006819012392</v>
      </c>
      <c r="AA2341" s="17">
        <f t="shared" si="332"/>
        <v>0.15094553780109821</v>
      </c>
      <c r="AB2341" s="17">
        <f t="shared" si="333"/>
        <v>0.13689911824662579</v>
      </c>
      <c r="AD2341" s="17">
        <v>195</v>
      </c>
      <c r="AE2341" s="17">
        <v>12</v>
      </c>
      <c r="AF2341" s="17">
        <f>SUMPRODUCT(Y2341:AB2341,'Coded Choice Data'!C2341:F2341)</f>
        <v>0.15094553780109821</v>
      </c>
      <c r="AG2341" s="17">
        <f t="shared" si="334"/>
        <v>-1.890836184040658</v>
      </c>
    </row>
    <row r="2342" spans="9:33" x14ac:dyDescent="0.3">
      <c r="I2342" s="16">
        <v>196</v>
      </c>
      <c r="J2342" s="16">
        <v>1</v>
      </c>
      <c r="K2342" s="17">
        <f>SUMPRODUCT($A$2:$G$2,'Des Matrix All Tasks All Resp'!C2343:I2343)</f>
        <v>-0.69446976714678621</v>
      </c>
      <c r="L2342" s="17">
        <f>SUMPRODUCT($A$2:$G$2,'Des Matrix All Tasks All Resp'!J2343:P2343)</f>
        <v>-1.1975725696168413</v>
      </c>
      <c r="M2342" s="17">
        <f>SUMPRODUCT($A$2:$G$2,'Des Matrix All Tasks All Resp'!Q2343:W2343)</f>
        <v>0.66584189037001906</v>
      </c>
      <c r="N2342" s="17">
        <f>SUMPRODUCT($A$2:$G$2,'Des Matrix All Tasks All Resp'!X2343:AD2343)</f>
        <v>-0.79214457067197641</v>
      </c>
      <c r="P2342" s="17">
        <v>196</v>
      </c>
      <c r="Q2342" s="17">
        <v>1</v>
      </c>
      <c r="R2342" s="17">
        <f t="shared" si="326"/>
        <v>0.49933914382267025</v>
      </c>
      <c r="S2342" s="17">
        <f t="shared" si="327"/>
        <v>0.30192622799302171</v>
      </c>
      <c r="T2342" s="17">
        <f t="shared" si="328"/>
        <v>1.9461282584821706</v>
      </c>
      <c r="U2342" s="17">
        <f t="shared" si="329"/>
        <v>0.45287253595681493</v>
      </c>
      <c r="W2342" s="17">
        <v>196</v>
      </c>
      <c r="X2342" s="17">
        <v>1</v>
      </c>
      <c r="Y2342" s="17">
        <f t="shared" si="330"/>
        <v>0.15603050430241394</v>
      </c>
      <c r="Z2342" s="17">
        <f t="shared" si="331"/>
        <v>9.4344098992981823E-2</v>
      </c>
      <c r="AA2342" s="17">
        <f t="shared" si="332"/>
        <v>0.60811449966355624</v>
      </c>
      <c r="AB2342" s="17">
        <f t="shared" si="333"/>
        <v>0.14151089704104794</v>
      </c>
      <c r="AD2342" s="17">
        <v>196</v>
      </c>
      <c r="AE2342" s="17">
        <v>1</v>
      </c>
      <c r="AF2342" s="17">
        <f>SUMPRODUCT(Y2342:AB2342,'Coded Choice Data'!C2342:F2342)</f>
        <v>0.14151089704104794</v>
      </c>
      <c r="AG2342" s="17">
        <f t="shared" si="334"/>
        <v>-1.9553785539732329</v>
      </c>
    </row>
    <row r="2343" spans="9:33" x14ac:dyDescent="0.3">
      <c r="I2343" s="16">
        <v>196</v>
      </c>
      <c r="J2343" s="16">
        <v>2</v>
      </c>
      <c r="K2343" s="17">
        <f>SUMPRODUCT($A$2:$G$2,'Des Matrix All Tasks All Resp'!C2344:I2344)</f>
        <v>-0.29981689164942416</v>
      </c>
      <c r="L2343" s="17">
        <f>SUMPRODUCT($A$2:$G$2,'Des Matrix All Tasks All Resp'!J2344:P2344)</f>
        <v>0.65706357561691719</v>
      </c>
      <c r="M2343" s="17">
        <f>SUMPRODUCT($A$2:$G$2,'Des Matrix All Tasks All Resp'!Q2344:W2344)</f>
        <v>-1.0671293456207582</v>
      </c>
      <c r="N2343" s="17">
        <f>SUMPRODUCT($A$2:$G$2,'Des Matrix All Tasks All Resp'!X2344:AD2344)</f>
        <v>-0.79214457067197641</v>
      </c>
      <c r="P2343" s="17">
        <v>196</v>
      </c>
      <c r="Q2343" s="17">
        <v>2</v>
      </c>
      <c r="R2343" s="17">
        <f t="shared" si="326"/>
        <v>0.74095388310426558</v>
      </c>
      <c r="S2343" s="17">
        <f t="shared" si="327"/>
        <v>1.9291192963151294</v>
      </c>
      <c r="T2343" s="17">
        <f t="shared" si="328"/>
        <v>0.3439945909823911</v>
      </c>
      <c r="U2343" s="17">
        <f t="shared" si="329"/>
        <v>0.45287253595681493</v>
      </c>
      <c r="W2343" s="17">
        <v>196</v>
      </c>
      <c r="X2343" s="17">
        <v>2</v>
      </c>
      <c r="Y2343" s="17">
        <f t="shared" si="330"/>
        <v>0.21371982717594143</v>
      </c>
      <c r="Z2343" s="17">
        <f t="shared" si="331"/>
        <v>0.55643279833142645</v>
      </c>
      <c r="AA2343" s="17">
        <f t="shared" si="332"/>
        <v>9.922137694481846E-2</v>
      </c>
      <c r="AB2343" s="17">
        <f t="shared" si="333"/>
        <v>0.13062599754781365</v>
      </c>
      <c r="AD2343" s="17">
        <v>196</v>
      </c>
      <c r="AE2343" s="17">
        <v>2</v>
      </c>
      <c r="AF2343" s="17">
        <f>SUMPRODUCT(Y2343:AB2343,'Coded Choice Data'!C2343:F2343)</f>
        <v>0.55643279833142645</v>
      </c>
      <c r="AG2343" s="17">
        <f t="shared" si="334"/>
        <v>-0.58620887327365379</v>
      </c>
    </row>
    <row r="2344" spans="9:33" x14ac:dyDescent="0.3">
      <c r="I2344" s="16">
        <v>196</v>
      </c>
      <c r="J2344" s="16">
        <v>3</v>
      </c>
      <c r="K2344" s="17">
        <f>SUMPRODUCT($A$2:$G$2,'Des Matrix All Tasks All Resp'!C2345:I2345)</f>
        <v>1.3392610796480227</v>
      </c>
      <c r="L2344" s="17">
        <f>SUMPRODUCT($A$2:$G$2,'Des Matrix All Tasks All Resp'!J2345:P2345)</f>
        <v>-0.68125478487649804</v>
      </c>
      <c r="M2344" s="17">
        <f>SUMPRODUCT($A$2:$G$2,'Des Matrix All Tasks All Resp'!Q2345:W2345)</f>
        <v>-0.8515711716844464</v>
      </c>
      <c r="N2344" s="17">
        <f>SUMPRODUCT($A$2:$G$2,'Des Matrix All Tasks All Resp'!X2345:AD2345)</f>
        <v>-0.79214457067197641</v>
      </c>
      <c r="P2344" s="17">
        <v>196</v>
      </c>
      <c r="Q2344" s="17">
        <v>3</v>
      </c>
      <c r="R2344" s="17">
        <f t="shared" si="326"/>
        <v>3.8162225787435333</v>
      </c>
      <c r="S2344" s="17">
        <f t="shared" si="327"/>
        <v>0.50598169568907869</v>
      </c>
      <c r="T2344" s="17">
        <f t="shared" si="328"/>
        <v>0.42674391698803016</v>
      </c>
      <c r="U2344" s="17">
        <f t="shared" si="329"/>
        <v>0.45287253595681493</v>
      </c>
      <c r="W2344" s="17">
        <v>196</v>
      </c>
      <c r="X2344" s="17">
        <v>3</v>
      </c>
      <c r="Y2344" s="17">
        <f t="shared" si="330"/>
        <v>0.73363208360075771</v>
      </c>
      <c r="Z2344" s="17">
        <f t="shared" si="331"/>
        <v>9.7270114101793301E-2</v>
      </c>
      <c r="AA2344" s="17">
        <f t="shared" si="332"/>
        <v>8.2037413312237836E-2</v>
      </c>
      <c r="AB2344" s="17">
        <f t="shared" si="333"/>
        <v>8.7060388985211054E-2</v>
      </c>
      <c r="AD2344" s="17">
        <v>196</v>
      </c>
      <c r="AE2344" s="17">
        <v>3</v>
      </c>
      <c r="AF2344" s="17">
        <f>SUMPRODUCT(Y2344:AB2344,'Coded Choice Data'!C2344:F2344)</f>
        <v>8.7060388985211054E-2</v>
      </c>
      <c r="AG2344" s="17">
        <f t="shared" si="334"/>
        <v>-2.4411532748549756</v>
      </c>
    </row>
    <row r="2345" spans="9:33" x14ac:dyDescent="0.3">
      <c r="I2345" s="16">
        <v>196</v>
      </c>
      <c r="J2345" s="16">
        <v>4</v>
      </c>
      <c r="K2345" s="17">
        <f>SUMPRODUCT($A$2:$G$2,'Des Matrix All Tasks All Resp'!C2346:I2346)</f>
        <v>-0.8515711716844464</v>
      </c>
      <c r="L2345" s="17">
        <f>SUMPRODUCT($A$2:$G$2,'Des Matrix All Tasks All Resp'!J2346:P2346)</f>
        <v>-1.0671293456207582</v>
      </c>
      <c r="M2345" s="17">
        <f>SUMPRODUCT($A$2:$G$2,'Des Matrix All Tasks All Resp'!Q2346:W2346)</f>
        <v>-1.1975725696168413</v>
      </c>
      <c r="N2345" s="17">
        <f>SUMPRODUCT($A$2:$G$2,'Des Matrix All Tasks All Resp'!X2346:AD2346)</f>
        <v>-0.79214457067197641</v>
      </c>
      <c r="P2345" s="17">
        <v>196</v>
      </c>
      <c r="Q2345" s="17">
        <v>4</v>
      </c>
      <c r="R2345" s="17">
        <f t="shared" si="326"/>
        <v>0.42674391698803016</v>
      </c>
      <c r="S2345" s="17">
        <f t="shared" si="327"/>
        <v>0.3439945909823911</v>
      </c>
      <c r="T2345" s="17">
        <f t="shared" si="328"/>
        <v>0.30192622799302171</v>
      </c>
      <c r="U2345" s="17">
        <f t="shared" si="329"/>
        <v>0.45287253595681493</v>
      </c>
      <c r="W2345" s="17">
        <v>196</v>
      </c>
      <c r="X2345" s="17">
        <v>4</v>
      </c>
      <c r="Y2345" s="17">
        <f t="shared" si="330"/>
        <v>0.27973352394784146</v>
      </c>
      <c r="Z2345" s="17">
        <f t="shared" si="331"/>
        <v>0.22549078106062309</v>
      </c>
      <c r="AA2345" s="17">
        <f t="shared" si="332"/>
        <v>0.19791468458386108</v>
      </c>
      <c r="AB2345" s="17">
        <f t="shared" si="333"/>
        <v>0.29686101040767443</v>
      </c>
      <c r="AD2345" s="17">
        <v>196</v>
      </c>
      <c r="AE2345" s="17">
        <v>4</v>
      </c>
      <c r="AF2345" s="17">
        <f>SUMPRODUCT(Y2345:AB2345,'Coded Choice Data'!C2345:F2345)</f>
        <v>0.29686101040767443</v>
      </c>
      <c r="AG2345" s="17">
        <f t="shared" si="334"/>
        <v>-1.2144912281408544</v>
      </c>
    </row>
    <row r="2346" spans="9:33" x14ac:dyDescent="0.3">
      <c r="I2346" s="16">
        <v>196</v>
      </c>
      <c r="J2346" s="16">
        <v>5</v>
      </c>
      <c r="K2346" s="17">
        <f>SUMPRODUCT($A$2:$G$2,'Des Matrix All Tasks All Resp'!C2347:I2347)</f>
        <v>1.3392610796480227</v>
      </c>
      <c r="L2346" s="17">
        <f>SUMPRODUCT($A$2:$G$2,'Des Matrix All Tasks All Resp'!J2347:P2347)</f>
        <v>0.65706357561691719</v>
      </c>
      <c r="M2346" s="17">
        <f>SUMPRODUCT($A$2:$G$2,'Des Matrix All Tasks All Resp'!Q2347:W2347)</f>
        <v>0.66584189037001906</v>
      </c>
      <c r="N2346" s="17">
        <f>SUMPRODUCT($A$2:$G$2,'Des Matrix All Tasks All Resp'!X2347:AD2347)</f>
        <v>-0.79214457067197641</v>
      </c>
      <c r="P2346" s="17">
        <v>196</v>
      </c>
      <c r="Q2346" s="17">
        <v>5</v>
      </c>
      <c r="R2346" s="17">
        <f t="shared" si="326"/>
        <v>3.8162225787435333</v>
      </c>
      <c r="S2346" s="17">
        <f t="shared" si="327"/>
        <v>1.9291192963151294</v>
      </c>
      <c r="T2346" s="17">
        <f t="shared" si="328"/>
        <v>1.9461282584821706</v>
      </c>
      <c r="U2346" s="17">
        <f t="shared" si="329"/>
        <v>0.45287253595681493</v>
      </c>
      <c r="W2346" s="17">
        <v>196</v>
      </c>
      <c r="X2346" s="17">
        <v>5</v>
      </c>
      <c r="Y2346" s="17">
        <f t="shared" si="330"/>
        <v>0.46857342987741968</v>
      </c>
      <c r="Z2346" s="17">
        <f t="shared" si="331"/>
        <v>0.23686617503707263</v>
      </c>
      <c r="AA2346" s="17">
        <f t="shared" si="332"/>
        <v>0.23895461395194584</v>
      </c>
      <c r="AB2346" s="17">
        <f t="shared" si="333"/>
        <v>5.5605781133561828E-2</v>
      </c>
      <c r="AD2346" s="17">
        <v>196</v>
      </c>
      <c r="AE2346" s="17">
        <v>5</v>
      </c>
      <c r="AF2346" s="17">
        <f>SUMPRODUCT(Y2346:AB2346,'Coded Choice Data'!C2346:F2346)</f>
        <v>0.46857342987741968</v>
      </c>
      <c r="AG2346" s="17">
        <f t="shared" si="334"/>
        <v>-0.75806245558852292</v>
      </c>
    </row>
    <row r="2347" spans="9:33" x14ac:dyDescent="0.3">
      <c r="I2347" s="16">
        <v>196</v>
      </c>
      <c r="J2347" s="16">
        <v>6</v>
      </c>
      <c r="K2347" s="17">
        <f>SUMPRODUCT($A$2:$G$2,'Des Matrix All Tasks All Resp'!C2348:I2348)</f>
        <v>-0.68125478487649804</v>
      </c>
      <c r="L2347" s="17">
        <f>SUMPRODUCT($A$2:$G$2,'Des Matrix All Tasks All Resp'!J2348:P2348)</f>
        <v>-0.29981689164942416</v>
      </c>
      <c r="M2347" s="17">
        <f>SUMPRODUCT($A$2:$G$2,'Des Matrix All Tasks All Resp'!Q2348:W2348)</f>
        <v>-0.69446976714678621</v>
      </c>
      <c r="N2347" s="17">
        <f>SUMPRODUCT($A$2:$G$2,'Des Matrix All Tasks All Resp'!X2348:AD2348)</f>
        <v>-0.79214457067197641</v>
      </c>
      <c r="P2347" s="17">
        <v>196</v>
      </c>
      <c r="Q2347" s="17">
        <v>6</v>
      </c>
      <c r="R2347" s="17">
        <f t="shared" si="326"/>
        <v>0.50598169568907869</v>
      </c>
      <c r="S2347" s="17">
        <f t="shared" si="327"/>
        <v>0.74095388310426558</v>
      </c>
      <c r="T2347" s="17">
        <f t="shared" si="328"/>
        <v>0.49933914382267025</v>
      </c>
      <c r="U2347" s="17">
        <f t="shared" si="329"/>
        <v>0.45287253595681493</v>
      </c>
      <c r="W2347" s="17">
        <v>196</v>
      </c>
      <c r="X2347" s="17">
        <v>6</v>
      </c>
      <c r="Y2347" s="17">
        <f t="shared" si="330"/>
        <v>0.23008086144146769</v>
      </c>
      <c r="Z2347" s="17">
        <f t="shared" si="331"/>
        <v>0.33692781609591671</v>
      </c>
      <c r="AA2347" s="17">
        <f t="shared" si="332"/>
        <v>0.22706034890393112</v>
      </c>
      <c r="AB2347" s="17">
        <f t="shared" si="333"/>
        <v>0.20593097355868456</v>
      </c>
      <c r="AD2347" s="17">
        <v>196</v>
      </c>
      <c r="AE2347" s="17">
        <v>6</v>
      </c>
      <c r="AF2347" s="17">
        <f>SUMPRODUCT(Y2347:AB2347,'Coded Choice Data'!C2347:F2347)</f>
        <v>0.33692781609591671</v>
      </c>
      <c r="AG2347" s="17">
        <f t="shared" si="334"/>
        <v>-1.0878865671339988</v>
      </c>
    </row>
    <row r="2348" spans="9:33" x14ac:dyDescent="0.3">
      <c r="I2348" s="16">
        <v>196</v>
      </c>
      <c r="J2348" s="16">
        <v>7</v>
      </c>
      <c r="K2348" s="17">
        <f>SUMPRODUCT($A$2:$G$2,'Des Matrix All Tasks All Resp'!C2349:I2349)</f>
        <v>0.66584189037001906</v>
      </c>
      <c r="L2348" s="17">
        <f>SUMPRODUCT($A$2:$G$2,'Des Matrix All Tasks All Resp'!J2349:P2349)</f>
        <v>-0.8515711716844464</v>
      </c>
      <c r="M2348" s="17">
        <f>SUMPRODUCT($A$2:$G$2,'Des Matrix All Tasks All Resp'!Q2349:W2349)</f>
        <v>-0.29981689164942416</v>
      </c>
      <c r="N2348" s="17">
        <f>SUMPRODUCT($A$2:$G$2,'Des Matrix All Tasks All Resp'!X2349:AD2349)</f>
        <v>-0.79214457067197641</v>
      </c>
      <c r="P2348" s="17">
        <v>196</v>
      </c>
      <c r="Q2348" s="17">
        <v>7</v>
      </c>
      <c r="R2348" s="17">
        <f t="shared" si="326"/>
        <v>1.9461282584821706</v>
      </c>
      <c r="S2348" s="17">
        <f t="shared" si="327"/>
        <v>0.42674391698803016</v>
      </c>
      <c r="T2348" s="17">
        <f t="shared" si="328"/>
        <v>0.74095388310426558</v>
      </c>
      <c r="U2348" s="17">
        <f t="shared" si="329"/>
        <v>0.45287253595681493</v>
      </c>
      <c r="W2348" s="17">
        <v>196</v>
      </c>
      <c r="X2348" s="17">
        <v>7</v>
      </c>
      <c r="Y2348" s="17">
        <f t="shared" si="330"/>
        <v>0.54563855254439342</v>
      </c>
      <c r="Z2348" s="17">
        <f t="shared" si="331"/>
        <v>0.1196467561465229</v>
      </c>
      <c r="AA2348" s="17">
        <f t="shared" si="332"/>
        <v>0.20774221972115875</v>
      </c>
      <c r="AB2348" s="17">
        <f t="shared" si="333"/>
        <v>0.12697247158792493</v>
      </c>
      <c r="AD2348" s="17">
        <v>196</v>
      </c>
      <c r="AE2348" s="17">
        <v>7</v>
      </c>
      <c r="AF2348" s="17">
        <f>SUMPRODUCT(Y2348:AB2348,'Coded Choice Data'!C2348:F2348)</f>
        <v>0.12697247158792493</v>
      </c>
      <c r="AG2348" s="17">
        <f t="shared" si="334"/>
        <v>-2.0637849751694031</v>
      </c>
    </row>
    <row r="2349" spans="9:33" x14ac:dyDescent="0.3">
      <c r="I2349" s="16">
        <v>196</v>
      </c>
      <c r="J2349" s="16">
        <v>8</v>
      </c>
      <c r="K2349" s="17">
        <f>SUMPRODUCT($A$2:$G$2,'Des Matrix All Tasks All Resp'!C2350:I2350)</f>
        <v>-1.1975725696168413</v>
      </c>
      <c r="L2349" s="17">
        <f>SUMPRODUCT($A$2:$G$2,'Des Matrix All Tasks All Resp'!J2350:P2350)</f>
        <v>-0.68125478487649804</v>
      </c>
      <c r="M2349" s="17">
        <f>SUMPRODUCT($A$2:$G$2,'Des Matrix All Tasks All Resp'!Q2350:W2350)</f>
        <v>0.65706357561691719</v>
      </c>
      <c r="N2349" s="17">
        <f>SUMPRODUCT($A$2:$G$2,'Des Matrix All Tasks All Resp'!X2350:AD2350)</f>
        <v>-0.79214457067197641</v>
      </c>
      <c r="P2349" s="17">
        <v>196</v>
      </c>
      <c r="Q2349" s="17">
        <v>8</v>
      </c>
      <c r="R2349" s="17">
        <f t="shared" si="326"/>
        <v>0.30192622799302171</v>
      </c>
      <c r="S2349" s="17">
        <f t="shared" si="327"/>
        <v>0.50598169568907869</v>
      </c>
      <c r="T2349" s="17">
        <f t="shared" si="328"/>
        <v>1.9291192963151294</v>
      </c>
      <c r="U2349" s="17">
        <f t="shared" si="329"/>
        <v>0.45287253595681493</v>
      </c>
      <c r="W2349" s="17">
        <v>196</v>
      </c>
      <c r="X2349" s="17">
        <v>8</v>
      </c>
      <c r="Y2349" s="17">
        <f t="shared" si="330"/>
        <v>9.4650694721508805E-2</v>
      </c>
      <c r="Z2349" s="17">
        <f t="shared" si="331"/>
        <v>0.15861993617343256</v>
      </c>
      <c r="AA2349" s="17">
        <f t="shared" si="332"/>
        <v>0.60475859553716993</v>
      </c>
      <c r="AB2349" s="17">
        <f t="shared" si="333"/>
        <v>0.14197077356788865</v>
      </c>
      <c r="AD2349" s="17">
        <v>196</v>
      </c>
      <c r="AE2349" s="17">
        <v>8</v>
      </c>
      <c r="AF2349" s="17">
        <f>SUMPRODUCT(Y2349:AB2349,'Coded Choice Data'!C2349:F2349)</f>
        <v>0.60475859553716993</v>
      </c>
      <c r="AG2349" s="17">
        <f t="shared" si="334"/>
        <v>-0.5029259162202605</v>
      </c>
    </row>
    <row r="2350" spans="9:33" x14ac:dyDescent="0.3">
      <c r="I2350" s="16">
        <v>196</v>
      </c>
      <c r="J2350" s="16">
        <v>9</v>
      </c>
      <c r="K2350" s="17">
        <f>SUMPRODUCT($A$2:$G$2,'Des Matrix All Tasks All Resp'!C2351:I2351)</f>
        <v>-1.0671293456207582</v>
      </c>
      <c r="L2350" s="17">
        <f>SUMPRODUCT($A$2:$G$2,'Des Matrix All Tasks All Resp'!J2351:P2351)</f>
        <v>-0.69446976714678621</v>
      </c>
      <c r="M2350" s="17">
        <f>SUMPRODUCT($A$2:$G$2,'Des Matrix All Tasks All Resp'!Q2351:W2351)</f>
        <v>1.3392610796480227</v>
      </c>
      <c r="N2350" s="17">
        <f>SUMPRODUCT($A$2:$G$2,'Des Matrix All Tasks All Resp'!X2351:AD2351)</f>
        <v>-0.79214457067197641</v>
      </c>
      <c r="P2350" s="17">
        <v>196</v>
      </c>
      <c r="Q2350" s="17">
        <v>9</v>
      </c>
      <c r="R2350" s="17">
        <f t="shared" si="326"/>
        <v>0.3439945909823911</v>
      </c>
      <c r="S2350" s="17">
        <f t="shared" si="327"/>
        <v>0.49933914382267025</v>
      </c>
      <c r="T2350" s="17">
        <f t="shared" si="328"/>
        <v>3.8162225787435333</v>
      </c>
      <c r="U2350" s="17">
        <f t="shared" si="329"/>
        <v>0.45287253595681493</v>
      </c>
      <c r="W2350" s="17">
        <v>196</v>
      </c>
      <c r="X2350" s="17">
        <v>9</v>
      </c>
      <c r="Y2350" s="17">
        <f t="shared" si="330"/>
        <v>6.7285941987372616E-2</v>
      </c>
      <c r="Z2350" s="17">
        <f t="shared" si="331"/>
        <v>9.7671607473026778E-2</v>
      </c>
      <c r="AA2350" s="17">
        <f t="shared" si="332"/>
        <v>0.7464597926116322</v>
      </c>
      <c r="AB2350" s="17">
        <f t="shared" si="333"/>
        <v>8.8582657927968433E-2</v>
      </c>
      <c r="AD2350" s="17">
        <v>196</v>
      </c>
      <c r="AE2350" s="17">
        <v>9</v>
      </c>
      <c r="AF2350" s="17">
        <f>SUMPRODUCT(Y2350:AB2350,'Coded Choice Data'!C2350:F2350)</f>
        <v>8.8582657927968433E-2</v>
      </c>
      <c r="AG2350" s="17">
        <f t="shared" si="334"/>
        <v>-2.4238191749768978</v>
      </c>
    </row>
    <row r="2351" spans="9:33" x14ac:dyDescent="0.3">
      <c r="I2351" s="16">
        <v>196</v>
      </c>
      <c r="J2351" s="16">
        <v>10</v>
      </c>
      <c r="K2351" s="17">
        <f>SUMPRODUCT($A$2:$G$2,'Des Matrix All Tasks All Resp'!C2352:I2352)</f>
        <v>-0.29981689164942416</v>
      </c>
      <c r="L2351" s="17">
        <f>SUMPRODUCT($A$2:$G$2,'Des Matrix All Tasks All Resp'!J2352:P2352)</f>
        <v>1.3392610796480227</v>
      </c>
      <c r="M2351" s="17">
        <f>SUMPRODUCT($A$2:$G$2,'Des Matrix All Tasks All Resp'!Q2352:W2352)</f>
        <v>-1.1975725696168413</v>
      </c>
      <c r="N2351" s="17">
        <f>SUMPRODUCT($A$2:$G$2,'Des Matrix All Tasks All Resp'!X2352:AD2352)</f>
        <v>-0.79214457067197641</v>
      </c>
      <c r="P2351" s="17">
        <v>196</v>
      </c>
      <c r="Q2351" s="17">
        <v>10</v>
      </c>
      <c r="R2351" s="17">
        <f t="shared" si="326"/>
        <v>0.74095388310426558</v>
      </c>
      <c r="S2351" s="17">
        <f t="shared" si="327"/>
        <v>3.8162225787435333</v>
      </c>
      <c r="T2351" s="17">
        <f t="shared" si="328"/>
        <v>0.30192622799302171</v>
      </c>
      <c r="U2351" s="17">
        <f t="shared" si="329"/>
        <v>0.45287253595681493</v>
      </c>
      <c r="W2351" s="17">
        <v>196</v>
      </c>
      <c r="X2351" s="17">
        <v>10</v>
      </c>
      <c r="Y2351" s="17">
        <f t="shared" si="330"/>
        <v>0.13948745082729661</v>
      </c>
      <c r="Z2351" s="17">
        <f t="shared" si="331"/>
        <v>0.71841874566922448</v>
      </c>
      <c r="AA2351" s="17">
        <f t="shared" si="332"/>
        <v>5.6838786921805544E-2</v>
      </c>
      <c r="AB2351" s="17">
        <f t="shared" si="333"/>
        <v>8.525501658167324E-2</v>
      </c>
      <c r="AD2351" s="17">
        <v>196</v>
      </c>
      <c r="AE2351" s="17">
        <v>10</v>
      </c>
      <c r="AF2351" s="17">
        <f>SUMPRODUCT(Y2351:AB2351,'Coded Choice Data'!C2351:F2351)</f>
        <v>8.525501658167324E-2</v>
      </c>
      <c r="AG2351" s="17">
        <f t="shared" si="334"/>
        <v>-2.4621083190170174</v>
      </c>
    </row>
    <row r="2352" spans="9:33" x14ac:dyDescent="0.3">
      <c r="I2352" s="16">
        <v>196</v>
      </c>
      <c r="J2352" s="16">
        <v>11</v>
      </c>
      <c r="K2352" s="17">
        <f>SUMPRODUCT($A$2:$G$2,'Des Matrix All Tasks All Resp'!C2353:I2353)</f>
        <v>-1.0671293456207582</v>
      </c>
      <c r="L2352" s="17">
        <f>SUMPRODUCT($A$2:$G$2,'Des Matrix All Tasks All Resp'!J2353:P2353)</f>
        <v>0.66584189037001906</v>
      </c>
      <c r="M2352" s="17">
        <f>SUMPRODUCT($A$2:$G$2,'Des Matrix All Tasks All Resp'!Q2353:W2353)</f>
        <v>-0.68125478487649804</v>
      </c>
      <c r="N2352" s="17">
        <f>SUMPRODUCT($A$2:$G$2,'Des Matrix All Tasks All Resp'!X2353:AD2353)</f>
        <v>-0.79214457067197641</v>
      </c>
      <c r="P2352" s="17">
        <v>196</v>
      </c>
      <c r="Q2352" s="17">
        <v>11</v>
      </c>
      <c r="R2352" s="17">
        <f t="shared" si="326"/>
        <v>0.3439945909823911</v>
      </c>
      <c r="S2352" s="17">
        <f t="shared" si="327"/>
        <v>1.9461282584821706</v>
      </c>
      <c r="T2352" s="17">
        <f t="shared" si="328"/>
        <v>0.50598169568907869</v>
      </c>
      <c r="U2352" s="17">
        <f t="shared" si="329"/>
        <v>0.45287253595681493</v>
      </c>
      <c r="W2352" s="17">
        <v>196</v>
      </c>
      <c r="X2352" s="17">
        <v>11</v>
      </c>
      <c r="Y2352" s="17">
        <f t="shared" si="330"/>
        <v>0.10587781396870258</v>
      </c>
      <c r="Z2352" s="17">
        <f t="shared" si="331"/>
        <v>0.59899722586439763</v>
      </c>
      <c r="AA2352" s="17">
        <f t="shared" si="332"/>
        <v>0.15573569251407005</v>
      </c>
      <c r="AB2352" s="17">
        <f t="shared" si="333"/>
        <v>0.1393892676528298</v>
      </c>
      <c r="AD2352" s="17">
        <v>196</v>
      </c>
      <c r="AE2352" s="17">
        <v>11</v>
      </c>
      <c r="AF2352" s="17">
        <f>SUMPRODUCT(Y2352:AB2352,'Coded Choice Data'!C2352:F2352)</f>
        <v>0.1393892676528298</v>
      </c>
      <c r="AG2352" s="17">
        <f t="shared" si="334"/>
        <v>-1.9704847731975417</v>
      </c>
    </row>
    <row r="2353" spans="9:33" x14ac:dyDescent="0.3">
      <c r="I2353" s="16">
        <v>196</v>
      </c>
      <c r="J2353" s="16">
        <v>12</v>
      </c>
      <c r="K2353" s="17">
        <f>SUMPRODUCT($A$2:$G$2,'Des Matrix All Tasks All Resp'!C2354:I2354)</f>
        <v>0.65706357561691719</v>
      </c>
      <c r="L2353" s="17">
        <f>SUMPRODUCT($A$2:$G$2,'Des Matrix All Tasks All Resp'!J2354:P2354)</f>
        <v>-0.8515711716844464</v>
      </c>
      <c r="M2353" s="17">
        <f>SUMPRODUCT($A$2:$G$2,'Des Matrix All Tasks All Resp'!Q2354:W2354)</f>
        <v>-0.69446976714678621</v>
      </c>
      <c r="N2353" s="17">
        <f>SUMPRODUCT($A$2:$G$2,'Des Matrix All Tasks All Resp'!X2354:AD2354)</f>
        <v>-0.79214457067197641</v>
      </c>
      <c r="P2353" s="17">
        <v>196</v>
      </c>
      <c r="Q2353" s="17">
        <v>12</v>
      </c>
      <c r="R2353" s="17">
        <f t="shared" si="326"/>
        <v>1.9291192963151294</v>
      </c>
      <c r="S2353" s="17">
        <f t="shared" si="327"/>
        <v>0.42674391698803016</v>
      </c>
      <c r="T2353" s="17">
        <f t="shared" si="328"/>
        <v>0.49933914382267025</v>
      </c>
      <c r="U2353" s="17">
        <f t="shared" si="329"/>
        <v>0.45287253595681493</v>
      </c>
      <c r="W2353" s="17">
        <v>196</v>
      </c>
      <c r="X2353" s="17">
        <v>12</v>
      </c>
      <c r="Y2353" s="17">
        <f t="shared" si="330"/>
        <v>0.58315466205103683</v>
      </c>
      <c r="Z2353" s="17">
        <f t="shared" si="331"/>
        <v>0.1290006819012392</v>
      </c>
      <c r="AA2353" s="17">
        <f t="shared" si="332"/>
        <v>0.15094553780109821</v>
      </c>
      <c r="AB2353" s="17">
        <f t="shared" si="333"/>
        <v>0.13689911824662579</v>
      </c>
      <c r="AD2353" s="17">
        <v>196</v>
      </c>
      <c r="AE2353" s="17">
        <v>12</v>
      </c>
      <c r="AF2353" s="17">
        <f>SUMPRODUCT(Y2353:AB2353,'Coded Choice Data'!C2353:F2353)</f>
        <v>0.13689911824662579</v>
      </c>
      <c r="AG2353" s="17">
        <f t="shared" si="334"/>
        <v>-1.9885109875658482</v>
      </c>
    </row>
    <row r="2354" spans="9:33" x14ac:dyDescent="0.3">
      <c r="I2354" s="16">
        <v>197</v>
      </c>
      <c r="J2354" s="16">
        <v>1</v>
      </c>
      <c r="K2354" s="17">
        <f>SUMPRODUCT($A$2:$G$2,'Des Matrix All Tasks All Resp'!C2355:I2355)</f>
        <v>-0.69446976714678621</v>
      </c>
      <c r="L2354" s="17">
        <f>SUMPRODUCT($A$2:$G$2,'Des Matrix All Tasks All Resp'!J2355:P2355)</f>
        <v>-1.1975725696168413</v>
      </c>
      <c r="M2354" s="17">
        <f>SUMPRODUCT($A$2:$G$2,'Des Matrix All Tasks All Resp'!Q2355:W2355)</f>
        <v>0.66584189037001906</v>
      </c>
      <c r="N2354" s="17">
        <f>SUMPRODUCT($A$2:$G$2,'Des Matrix All Tasks All Resp'!X2355:AD2355)</f>
        <v>-0.79214457067197641</v>
      </c>
      <c r="P2354" s="17">
        <v>197</v>
      </c>
      <c r="Q2354" s="17">
        <v>1</v>
      </c>
      <c r="R2354" s="17">
        <f t="shared" si="326"/>
        <v>0.49933914382267025</v>
      </c>
      <c r="S2354" s="17">
        <f t="shared" si="327"/>
        <v>0.30192622799302171</v>
      </c>
      <c r="T2354" s="17">
        <f t="shared" si="328"/>
        <v>1.9461282584821706</v>
      </c>
      <c r="U2354" s="17">
        <f t="shared" si="329"/>
        <v>0.45287253595681493</v>
      </c>
      <c r="W2354" s="17">
        <v>197</v>
      </c>
      <c r="X2354" s="17">
        <v>1</v>
      </c>
      <c r="Y2354" s="17">
        <f t="shared" si="330"/>
        <v>0.15603050430241394</v>
      </c>
      <c r="Z2354" s="17">
        <f t="shared" si="331"/>
        <v>9.4344098992981823E-2</v>
      </c>
      <c r="AA2354" s="17">
        <f t="shared" si="332"/>
        <v>0.60811449966355624</v>
      </c>
      <c r="AB2354" s="17">
        <f t="shared" si="333"/>
        <v>0.14151089704104794</v>
      </c>
      <c r="AD2354" s="17">
        <v>197</v>
      </c>
      <c r="AE2354" s="17">
        <v>1</v>
      </c>
      <c r="AF2354" s="17">
        <f>SUMPRODUCT(Y2354:AB2354,'Coded Choice Data'!C2354:F2354)</f>
        <v>0.60811449966355624</v>
      </c>
      <c r="AG2354" s="17">
        <f t="shared" si="334"/>
        <v>-0.49739209293123748</v>
      </c>
    </row>
    <row r="2355" spans="9:33" x14ac:dyDescent="0.3">
      <c r="I2355" s="16">
        <v>197</v>
      </c>
      <c r="J2355" s="16">
        <v>2</v>
      </c>
      <c r="K2355" s="17">
        <f>SUMPRODUCT($A$2:$G$2,'Des Matrix All Tasks All Resp'!C2356:I2356)</f>
        <v>-0.29981689164942416</v>
      </c>
      <c r="L2355" s="17">
        <f>SUMPRODUCT($A$2:$G$2,'Des Matrix All Tasks All Resp'!J2356:P2356)</f>
        <v>0.65706357561691719</v>
      </c>
      <c r="M2355" s="17">
        <f>SUMPRODUCT($A$2:$G$2,'Des Matrix All Tasks All Resp'!Q2356:W2356)</f>
        <v>-1.0671293456207582</v>
      </c>
      <c r="N2355" s="17">
        <f>SUMPRODUCT($A$2:$G$2,'Des Matrix All Tasks All Resp'!X2356:AD2356)</f>
        <v>-0.79214457067197641</v>
      </c>
      <c r="P2355" s="17">
        <v>197</v>
      </c>
      <c r="Q2355" s="17">
        <v>2</v>
      </c>
      <c r="R2355" s="17">
        <f t="shared" si="326"/>
        <v>0.74095388310426558</v>
      </c>
      <c r="S2355" s="17">
        <f t="shared" si="327"/>
        <v>1.9291192963151294</v>
      </c>
      <c r="T2355" s="17">
        <f t="shared" si="328"/>
        <v>0.3439945909823911</v>
      </c>
      <c r="U2355" s="17">
        <f t="shared" si="329"/>
        <v>0.45287253595681493</v>
      </c>
      <c r="W2355" s="17">
        <v>197</v>
      </c>
      <c r="X2355" s="17">
        <v>2</v>
      </c>
      <c r="Y2355" s="17">
        <f t="shared" si="330"/>
        <v>0.21371982717594143</v>
      </c>
      <c r="Z2355" s="17">
        <f t="shared" si="331"/>
        <v>0.55643279833142645</v>
      </c>
      <c r="AA2355" s="17">
        <f t="shared" si="332"/>
        <v>9.922137694481846E-2</v>
      </c>
      <c r="AB2355" s="17">
        <f t="shared" si="333"/>
        <v>0.13062599754781365</v>
      </c>
      <c r="AD2355" s="17">
        <v>197</v>
      </c>
      <c r="AE2355" s="17">
        <v>2</v>
      </c>
      <c r="AF2355" s="17">
        <f>SUMPRODUCT(Y2355:AB2355,'Coded Choice Data'!C2355:F2355)</f>
        <v>0.55643279833142645</v>
      </c>
      <c r="AG2355" s="17">
        <f t="shared" si="334"/>
        <v>-0.58620887327365379</v>
      </c>
    </row>
    <row r="2356" spans="9:33" x14ac:dyDescent="0.3">
      <c r="I2356" s="16">
        <v>197</v>
      </c>
      <c r="J2356" s="16">
        <v>3</v>
      </c>
      <c r="K2356" s="17">
        <f>SUMPRODUCT($A$2:$G$2,'Des Matrix All Tasks All Resp'!C2357:I2357)</f>
        <v>1.3392610796480227</v>
      </c>
      <c r="L2356" s="17">
        <f>SUMPRODUCT($A$2:$G$2,'Des Matrix All Tasks All Resp'!J2357:P2357)</f>
        <v>-0.68125478487649804</v>
      </c>
      <c r="M2356" s="17">
        <f>SUMPRODUCT($A$2:$G$2,'Des Matrix All Tasks All Resp'!Q2357:W2357)</f>
        <v>-0.8515711716844464</v>
      </c>
      <c r="N2356" s="17">
        <f>SUMPRODUCT($A$2:$G$2,'Des Matrix All Tasks All Resp'!X2357:AD2357)</f>
        <v>-0.79214457067197641</v>
      </c>
      <c r="P2356" s="17">
        <v>197</v>
      </c>
      <c r="Q2356" s="17">
        <v>3</v>
      </c>
      <c r="R2356" s="17">
        <f t="shared" si="326"/>
        <v>3.8162225787435333</v>
      </c>
      <c r="S2356" s="17">
        <f t="shared" si="327"/>
        <v>0.50598169568907869</v>
      </c>
      <c r="T2356" s="17">
        <f t="shared" si="328"/>
        <v>0.42674391698803016</v>
      </c>
      <c r="U2356" s="17">
        <f t="shared" si="329"/>
        <v>0.45287253595681493</v>
      </c>
      <c r="W2356" s="17">
        <v>197</v>
      </c>
      <c r="X2356" s="17">
        <v>3</v>
      </c>
      <c r="Y2356" s="17">
        <f t="shared" si="330"/>
        <v>0.73363208360075771</v>
      </c>
      <c r="Z2356" s="17">
        <f t="shared" si="331"/>
        <v>9.7270114101793301E-2</v>
      </c>
      <c r="AA2356" s="17">
        <f t="shared" si="332"/>
        <v>8.2037413312237836E-2</v>
      </c>
      <c r="AB2356" s="17">
        <f t="shared" si="333"/>
        <v>8.7060388985211054E-2</v>
      </c>
      <c r="AD2356" s="17">
        <v>197</v>
      </c>
      <c r="AE2356" s="17">
        <v>3</v>
      </c>
      <c r="AF2356" s="17">
        <f>SUMPRODUCT(Y2356:AB2356,'Coded Choice Data'!C2356:F2356)</f>
        <v>0.73363208360075771</v>
      </c>
      <c r="AG2356" s="17">
        <f t="shared" si="334"/>
        <v>-0.30974762453497645</v>
      </c>
    </row>
    <row r="2357" spans="9:33" x14ac:dyDescent="0.3">
      <c r="I2357" s="16">
        <v>197</v>
      </c>
      <c r="J2357" s="16">
        <v>4</v>
      </c>
      <c r="K2357" s="17">
        <f>SUMPRODUCT($A$2:$G$2,'Des Matrix All Tasks All Resp'!C2358:I2358)</f>
        <v>-0.8515711716844464</v>
      </c>
      <c r="L2357" s="17">
        <f>SUMPRODUCT($A$2:$G$2,'Des Matrix All Tasks All Resp'!J2358:P2358)</f>
        <v>-1.0671293456207582</v>
      </c>
      <c r="M2357" s="17">
        <f>SUMPRODUCT($A$2:$G$2,'Des Matrix All Tasks All Resp'!Q2358:W2358)</f>
        <v>-1.1975725696168413</v>
      </c>
      <c r="N2357" s="17">
        <f>SUMPRODUCT($A$2:$G$2,'Des Matrix All Tasks All Resp'!X2358:AD2358)</f>
        <v>-0.79214457067197641</v>
      </c>
      <c r="P2357" s="17">
        <v>197</v>
      </c>
      <c r="Q2357" s="17">
        <v>4</v>
      </c>
      <c r="R2357" s="17">
        <f t="shared" si="326"/>
        <v>0.42674391698803016</v>
      </c>
      <c r="S2357" s="17">
        <f t="shared" si="327"/>
        <v>0.3439945909823911</v>
      </c>
      <c r="T2357" s="17">
        <f t="shared" si="328"/>
        <v>0.30192622799302171</v>
      </c>
      <c r="U2357" s="17">
        <f t="shared" si="329"/>
        <v>0.45287253595681493</v>
      </c>
      <c r="W2357" s="17">
        <v>197</v>
      </c>
      <c r="X2357" s="17">
        <v>4</v>
      </c>
      <c r="Y2357" s="17">
        <f t="shared" si="330"/>
        <v>0.27973352394784146</v>
      </c>
      <c r="Z2357" s="17">
        <f t="shared" si="331"/>
        <v>0.22549078106062309</v>
      </c>
      <c r="AA2357" s="17">
        <f t="shared" si="332"/>
        <v>0.19791468458386108</v>
      </c>
      <c r="AB2357" s="17">
        <f t="shared" si="333"/>
        <v>0.29686101040767443</v>
      </c>
      <c r="AD2357" s="17">
        <v>197</v>
      </c>
      <c r="AE2357" s="17">
        <v>4</v>
      </c>
      <c r="AF2357" s="17">
        <f>SUMPRODUCT(Y2357:AB2357,'Coded Choice Data'!C2357:F2357)</f>
        <v>0.27973352394784146</v>
      </c>
      <c r="AG2357" s="17">
        <f t="shared" si="334"/>
        <v>-1.2739178291533244</v>
      </c>
    </row>
    <row r="2358" spans="9:33" x14ac:dyDescent="0.3">
      <c r="I2358" s="16">
        <v>197</v>
      </c>
      <c r="J2358" s="16">
        <v>5</v>
      </c>
      <c r="K2358" s="17">
        <f>SUMPRODUCT($A$2:$G$2,'Des Matrix All Tasks All Resp'!C2359:I2359)</f>
        <v>1.3392610796480227</v>
      </c>
      <c r="L2358" s="17">
        <f>SUMPRODUCT($A$2:$G$2,'Des Matrix All Tasks All Resp'!J2359:P2359)</f>
        <v>0.65706357561691719</v>
      </c>
      <c r="M2358" s="17">
        <f>SUMPRODUCT($A$2:$G$2,'Des Matrix All Tasks All Resp'!Q2359:W2359)</f>
        <v>0.66584189037001906</v>
      </c>
      <c r="N2358" s="17">
        <f>SUMPRODUCT($A$2:$G$2,'Des Matrix All Tasks All Resp'!X2359:AD2359)</f>
        <v>-0.79214457067197641</v>
      </c>
      <c r="P2358" s="17">
        <v>197</v>
      </c>
      <c r="Q2358" s="17">
        <v>5</v>
      </c>
      <c r="R2358" s="17">
        <f t="shared" si="326"/>
        <v>3.8162225787435333</v>
      </c>
      <c r="S2358" s="17">
        <f t="shared" si="327"/>
        <v>1.9291192963151294</v>
      </c>
      <c r="T2358" s="17">
        <f t="shared" si="328"/>
        <v>1.9461282584821706</v>
      </c>
      <c r="U2358" s="17">
        <f t="shared" si="329"/>
        <v>0.45287253595681493</v>
      </c>
      <c r="W2358" s="17">
        <v>197</v>
      </c>
      <c r="X2358" s="17">
        <v>5</v>
      </c>
      <c r="Y2358" s="17">
        <f t="shared" si="330"/>
        <v>0.46857342987741968</v>
      </c>
      <c r="Z2358" s="17">
        <f t="shared" si="331"/>
        <v>0.23686617503707263</v>
      </c>
      <c r="AA2358" s="17">
        <f t="shared" si="332"/>
        <v>0.23895461395194584</v>
      </c>
      <c r="AB2358" s="17">
        <f t="shared" si="333"/>
        <v>5.5605781133561828E-2</v>
      </c>
      <c r="AD2358" s="17">
        <v>197</v>
      </c>
      <c r="AE2358" s="17">
        <v>5</v>
      </c>
      <c r="AF2358" s="17">
        <f>SUMPRODUCT(Y2358:AB2358,'Coded Choice Data'!C2358:F2358)</f>
        <v>0.23686617503707263</v>
      </c>
      <c r="AG2358" s="17">
        <f t="shared" si="334"/>
        <v>-1.4402599596196284</v>
      </c>
    </row>
    <row r="2359" spans="9:33" x14ac:dyDescent="0.3">
      <c r="I2359" s="16">
        <v>197</v>
      </c>
      <c r="J2359" s="16">
        <v>6</v>
      </c>
      <c r="K2359" s="17">
        <f>SUMPRODUCT($A$2:$G$2,'Des Matrix All Tasks All Resp'!C2360:I2360)</f>
        <v>-0.68125478487649804</v>
      </c>
      <c r="L2359" s="17">
        <f>SUMPRODUCT($A$2:$G$2,'Des Matrix All Tasks All Resp'!J2360:P2360)</f>
        <v>-0.29981689164942416</v>
      </c>
      <c r="M2359" s="17">
        <f>SUMPRODUCT($A$2:$G$2,'Des Matrix All Tasks All Resp'!Q2360:W2360)</f>
        <v>-0.69446976714678621</v>
      </c>
      <c r="N2359" s="17">
        <f>SUMPRODUCT($A$2:$G$2,'Des Matrix All Tasks All Resp'!X2360:AD2360)</f>
        <v>-0.79214457067197641</v>
      </c>
      <c r="P2359" s="17">
        <v>197</v>
      </c>
      <c r="Q2359" s="17">
        <v>6</v>
      </c>
      <c r="R2359" s="17">
        <f t="shared" si="326"/>
        <v>0.50598169568907869</v>
      </c>
      <c r="S2359" s="17">
        <f t="shared" si="327"/>
        <v>0.74095388310426558</v>
      </c>
      <c r="T2359" s="17">
        <f t="shared" si="328"/>
        <v>0.49933914382267025</v>
      </c>
      <c r="U2359" s="17">
        <f t="shared" si="329"/>
        <v>0.45287253595681493</v>
      </c>
      <c r="W2359" s="17">
        <v>197</v>
      </c>
      <c r="X2359" s="17">
        <v>6</v>
      </c>
      <c r="Y2359" s="17">
        <f t="shared" si="330"/>
        <v>0.23008086144146769</v>
      </c>
      <c r="Z2359" s="17">
        <f t="shared" si="331"/>
        <v>0.33692781609591671</v>
      </c>
      <c r="AA2359" s="17">
        <f t="shared" si="332"/>
        <v>0.22706034890393112</v>
      </c>
      <c r="AB2359" s="17">
        <f t="shared" si="333"/>
        <v>0.20593097355868456</v>
      </c>
      <c r="AD2359" s="17">
        <v>197</v>
      </c>
      <c r="AE2359" s="17">
        <v>6</v>
      </c>
      <c r="AF2359" s="17">
        <f>SUMPRODUCT(Y2359:AB2359,'Coded Choice Data'!C2359:F2359)</f>
        <v>0.33692781609591671</v>
      </c>
      <c r="AG2359" s="17">
        <f t="shared" si="334"/>
        <v>-1.0878865671339988</v>
      </c>
    </row>
    <row r="2360" spans="9:33" x14ac:dyDescent="0.3">
      <c r="I2360" s="16">
        <v>197</v>
      </c>
      <c r="J2360" s="16">
        <v>7</v>
      </c>
      <c r="K2360" s="17">
        <f>SUMPRODUCT($A$2:$G$2,'Des Matrix All Tasks All Resp'!C2361:I2361)</f>
        <v>0.66584189037001906</v>
      </c>
      <c r="L2360" s="17">
        <f>SUMPRODUCT($A$2:$G$2,'Des Matrix All Tasks All Resp'!J2361:P2361)</f>
        <v>-0.8515711716844464</v>
      </c>
      <c r="M2360" s="17">
        <f>SUMPRODUCT($A$2:$G$2,'Des Matrix All Tasks All Resp'!Q2361:W2361)</f>
        <v>-0.29981689164942416</v>
      </c>
      <c r="N2360" s="17">
        <f>SUMPRODUCT($A$2:$G$2,'Des Matrix All Tasks All Resp'!X2361:AD2361)</f>
        <v>-0.79214457067197641</v>
      </c>
      <c r="P2360" s="17">
        <v>197</v>
      </c>
      <c r="Q2360" s="17">
        <v>7</v>
      </c>
      <c r="R2360" s="17">
        <f t="shared" si="326"/>
        <v>1.9461282584821706</v>
      </c>
      <c r="S2360" s="17">
        <f t="shared" si="327"/>
        <v>0.42674391698803016</v>
      </c>
      <c r="T2360" s="17">
        <f t="shared" si="328"/>
        <v>0.74095388310426558</v>
      </c>
      <c r="U2360" s="17">
        <f t="shared" si="329"/>
        <v>0.45287253595681493</v>
      </c>
      <c r="W2360" s="17">
        <v>197</v>
      </c>
      <c r="X2360" s="17">
        <v>7</v>
      </c>
      <c r="Y2360" s="17">
        <f t="shared" si="330"/>
        <v>0.54563855254439342</v>
      </c>
      <c r="Z2360" s="17">
        <f t="shared" si="331"/>
        <v>0.1196467561465229</v>
      </c>
      <c r="AA2360" s="17">
        <f t="shared" si="332"/>
        <v>0.20774221972115875</v>
      </c>
      <c r="AB2360" s="17">
        <f t="shared" si="333"/>
        <v>0.12697247158792493</v>
      </c>
      <c r="AD2360" s="17">
        <v>197</v>
      </c>
      <c r="AE2360" s="17">
        <v>7</v>
      </c>
      <c r="AF2360" s="17">
        <f>SUMPRODUCT(Y2360:AB2360,'Coded Choice Data'!C2360:F2360)</f>
        <v>0.54563855254439342</v>
      </c>
      <c r="AG2360" s="17">
        <f t="shared" si="334"/>
        <v>-0.60579851412740759</v>
      </c>
    </row>
    <row r="2361" spans="9:33" x14ac:dyDescent="0.3">
      <c r="I2361" s="16">
        <v>197</v>
      </c>
      <c r="J2361" s="16">
        <v>8</v>
      </c>
      <c r="K2361" s="17">
        <f>SUMPRODUCT($A$2:$G$2,'Des Matrix All Tasks All Resp'!C2362:I2362)</f>
        <v>-1.1975725696168413</v>
      </c>
      <c r="L2361" s="17">
        <f>SUMPRODUCT($A$2:$G$2,'Des Matrix All Tasks All Resp'!J2362:P2362)</f>
        <v>-0.68125478487649804</v>
      </c>
      <c r="M2361" s="17">
        <f>SUMPRODUCT($A$2:$G$2,'Des Matrix All Tasks All Resp'!Q2362:W2362)</f>
        <v>0.65706357561691719</v>
      </c>
      <c r="N2361" s="17">
        <f>SUMPRODUCT($A$2:$G$2,'Des Matrix All Tasks All Resp'!X2362:AD2362)</f>
        <v>-0.79214457067197641</v>
      </c>
      <c r="P2361" s="17">
        <v>197</v>
      </c>
      <c r="Q2361" s="17">
        <v>8</v>
      </c>
      <c r="R2361" s="17">
        <f t="shared" si="326"/>
        <v>0.30192622799302171</v>
      </c>
      <c r="S2361" s="17">
        <f t="shared" si="327"/>
        <v>0.50598169568907869</v>
      </c>
      <c r="T2361" s="17">
        <f t="shared" si="328"/>
        <v>1.9291192963151294</v>
      </c>
      <c r="U2361" s="17">
        <f t="shared" si="329"/>
        <v>0.45287253595681493</v>
      </c>
      <c r="W2361" s="17">
        <v>197</v>
      </c>
      <c r="X2361" s="17">
        <v>8</v>
      </c>
      <c r="Y2361" s="17">
        <f t="shared" si="330"/>
        <v>9.4650694721508805E-2</v>
      </c>
      <c r="Z2361" s="17">
        <f t="shared" si="331"/>
        <v>0.15861993617343256</v>
      </c>
      <c r="AA2361" s="17">
        <f t="shared" si="332"/>
        <v>0.60475859553716993</v>
      </c>
      <c r="AB2361" s="17">
        <f t="shared" si="333"/>
        <v>0.14197077356788865</v>
      </c>
      <c r="AD2361" s="17">
        <v>197</v>
      </c>
      <c r="AE2361" s="17">
        <v>8</v>
      </c>
      <c r="AF2361" s="17">
        <f>SUMPRODUCT(Y2361:AB2361,'Coded Choice Data'!C2361:F2361)</f>
        <v>0.60475859553716993</v>
      </c>
      <c r="AG2361" s="17">
        <f t="shared" si="334"/>
        <v>-0.5029259162202605</v>
      </c>
    </row>
    <row r="2362" spans="9:33" x14ac:dyDescent="0.3">
      <c r="I2362" s="16">
        <v>197</v>
      </c>
      <c r="J2362" s="16">
        <v>9</v>
      </c>
      <c r="K2362" s="17">
        <f>SUMPRODUCT($A$2:$G$2,'Des Matrix All Tasks All Resp'!C2363:I2363)</f>
        <v>-1.0671293456207582</v>
      </c>
      <c r="L2362" s="17">
        <f>SUMPRODUCT($A$2:$G$2,'Des Matrix All Tasks All Resp'!J2363:P2363)</f>
        <v>-0.69446976714678621</v>
      </c>
      <c r="M2362" s="17">
        <f>SUMPRODUCT($A$2:$G$2,'Des Matrix All Tasks All Resp'!Q2363:W2363)</f>
        <v>1.3392610796480227</v>
      </c>
      <c r="N2362" s="17">
        <f>SUMPRODUCT($A$2:$G$2,'Des Matrix All Tasks All Resp'!X2363:AD2363)</f>
        <v>-0.79214457067197641</v>
      </c>
      <c r="P2362" s="17">
        <v>197</v>
      </c>
      <c r="Q2362" s="17">
        <v>9</v>
      </c>
      <c r="R2362" s="17">
        <f t="shared" si="326"/>
        <v>0.3439945909823911</v>
      </c>
      <c r="S2362" s="17">
        <f t="shared" si="327"/>
        <v>0.49933914382267025</v>
      </c>
      <c r="T2362" s="17">
        <f t="shared" si="328"/>
        <v>3.8162225787435333</v>
      </c>
      <c r="U2362" s="17">
        <f t="shared" si="329"/>
        <v>0.45287253595681493</v>
      </c>
      <c r="W2362" s="17">
        <v>197</v>
      </c>
      <c r="X2362" s="17">
        <v>9</v>
      </c>
      <c r="Y2362" s="17">
        <f t="shared" si="330"/>
        <v>6.7285941987372616E-2</v>
      </c>
      <c r="Z2362" s="17">
        <f t="shared" si="331"/>
        <v>9.7671607473026778E-2</v>
      </c>
      <c r="AA2362" s="17">
        <f t="shared" si="332"/>
        <v>0.7464597926116322</v>
      </c>
      <c r="AB2362" s="17">
        <f t="shared" si="333"/>
        <v>8.8582657927968433E-2</v>
      </c>
      <c r="AD2362" s="17">
        <v>197</v>
      </c>
      <c r="AE2362" s="17">
        <v>9</v>
      </c>
      <c r="AF2362" s="17">
        <f>SUMPRODUCT(Y2362:AB2362,'Coded Choice Data'!C2362:F2362)</f>
        <v>0.7464597926116322</v>
      </c>
      <c r="AG2362" s="17">
        <f t="shared" si="334"/>
        <v>-0.29241352465689846</v>
      </c>
    </row>
    <row r="2363" spans="9:33" x14ac:dyDescent="0.3">
      <c r="I2363" s="16">
        <v>197</v>
      </c>
      <c r="J2363" s="16">
        <v>10</v>
      </c>
      <c r="K2363" s="17">
        <f>SUMPRODUCT($A$2:$G$2,'Des Matrix All Tasks All Resp'!C2364:I2364)</f>
        <v>-0.29981689164942416</v>
      </c>
      <c r="L2363" s="17">
        <f>SUMPRODUCT($A$2:$G$2,'Des Matrix All Tasks All Resp'!J2364:P2364)</f>
        <v>1.3392610796480227</v>
      </c>
      <c r="M2363" s="17">
        <f>SUMPRODUCT($A$2:$G$2,'Des Matrix All Tasks All Resp'!Q2364:W2364)</f>
        <v>-1.1975725696168413</v>
      </c>
      <c r="N2363" s="17">
        <f>SUMPRODUCT($A$2:$G$2,'Des Matrix All Tasks All Resp'!X2364:AD2364)</f>
        <v>-0.79214457067197641</v>
      </c>
      <c r="P2363" s="17">
        <v>197</v>
      </c>
      <c r="Q2363" s="17">
        <v>10</v>
      </c>
      <c r="R2363" s="17">
        <f t="shared" si="326"/>
        <v>0.74095388310426558</v>
      </c>
      <c r="S2363" s="17">
        <f t="shared" si="327"/>
        <v>3.8162225787435333</v>
      </c>
      <c r="T2363" s="17">
        <f t="shared" si="328"/>
        <v>0.30192622799302171</v>
      </c>
      <c r="U2363" s="17">
        <f t="shared" si="329"/>
        <v>0.45287253595681493</v>
      </c>
      <c r="W2363" s="17">
        <v>197</v>
      </c>
      <c r="X2363" s="17">
        <v>10</v>
      </c>
      <c r="Y2363" s="17">
        <f t="shared" si="330"/>
        <v>0.13948745082729661</v>
      </c>
      <c r="Z2363" s="17">
        <f t="shared" si="331"/>
        <v>0.71841874566922448</v>
      </c>
      <c r="AA2363" s="17">
        <f t="shared" si="332"/>
        <v>5.6838786921805544E-2</v>
      </c>
      <c r="AB2363" s="17">
        <f t="shared" si="333"/>
        <v>8.525501658167324E-2</v>
      </c>
      <c r="AD2363" s="17">
        <v>197</v>
      </c>
      <c r="AE2363" s="17">
        <v>10</v>
      </c>
      <c r="AF2363" s="17">
        <f>SUMPRODUCT(Y2363:AB2363,'Coded Choice Data'!C2363:F2363)</f>
        <v>0.71841874566922448</v>
      </c>
      <c r="AG2363" s="17">
        <f t="shared" si="334"/>
        <v>-0.33070266869701831</v>
      </c>
    </row>
    <row r="2364" spans="9:33" x14ac:dyDescent="0.3">
      <c r="I2364" s="16">
        <v>197</v>
      </c>
      <c r="J2364" s="16">
        <v>11</v>
      </c>
      <c r="K2364" s="17">
        <f>SUMPRODUCT($A$2:$G$2,'Des Matrix All Tasks All Resp'!C2365:I2365)</f>
        <v>-1.0671293456207582</v>
      </c>
      <c r="L2364" s="17">
        <f>SUMPRODUCT($A$2:$G$2,'Des Matrix All Tasks All Resp'!J2365:P2365)</f>
        <v>0.66584189037001906</v>
      </c>
      <c r="M2364" s="17">
        <f>SUMPRODUCT($A$2:$G$2,'Des Matrix All Tasks All Resp'!Q2365:W2365)</f>
        <v>-0.68125478487649804</v>
      </c>
      <c r="N2364" s="17">
        <f>SUMPRODUCT($A$2:$G$2,'Des Matrix All Tasks All Resp'!X2365:AD2365)</f>
        <v>-0.79214457067197641</v>
      </c>
      <c r="P2364" s="17">
        <v>197</v>
      </c>
      <c r="Q2364" s="17">
        <v>11</v>
      </c>
      <c r="R2364" s="17">
        <f t="shared" si="326"/>
        <v>0.3439945909823911</v>
      </c>
      <c r="S2364" s="17">
        <f t="shared" si="327"/>
        <v>1.9461282584821706</v>
      </c>
      <c r="T2364" s="17">
        <f t="shared" si="328"/>
        <v>0.50598169568907869</v>
      </c>
      <c r="U2364" s="17">
        <f t="shared" si="329"/>
        <v>0.45287253595681493</v>
      </c>
      <c r="W2364" s="17">
        <v>197</v>
      </c>
      <c r="X2364" s="17">
        <v>11</v>
      </c>
      <c r="Y2364" s="17">
        <f t="shared" si="330"/>
        <v>0.10587781396870258</v>
      </c>
      <c r="Z2364" s="17">
        <f t="shared" si="331"/>
        <v>0.59899722586439763</v>
      </c>
      <c r="AA2364" s="17">
        <f t="shared" si="332"/>
        <v>0.15573569251407005</v>
      </c>
      <c r="AB2364" s="17">
        <f t="shared" si="333"/>
        <v>0.1393892676528298</v>
      </c>
      <c r="AD2364" s="17">
        <v>197</v>
      </c>
      <c r="AE2364" s="17">
        <v>11</v>
      </c>
      <c r="AF2364" s="17">
        <f>SUMPRODUCT(Y2364:AB2364,'Coded Choice Data'!C2364:F2364)</f>
        <v>0.59899722586439763</v>
      </c>
      <c r="AG2364" s="17">
        <f t="shared" si="334"/>
        <v>-0.51249831215554631</v>
      </c>
    </row>
    <row r="2365" spans="9:33" x14ac:dyDescent="0.3">
      <c r="I2365" s="16">
        <v>197</v>
      </c>
      <c r="J2365" s="16">
        <v>12</v>
      </c>
      <c r="K2365" s="17">
        <f>SUMPRODUCT($A$2:$G$2,'Des Matrix All Tasks All Resp'!C2366:I2366)</f>
        <v>0.65706357561691719</v>
      </c>
      <c r="L2365" s="17">
        <f>SUMPRODUCT($A$2:$G$2,'Des Matrix All Tasks All Resp'!J2366:P2366)</f>
        <v>-0.8515711716844464</v>
      </c>
      <c r="M2365" s="17">
        <f>SUMPRODUCT($A$2:$G$2,'Des Matrix All Tasks All Resp'!Q2366:W2366)</f>
        <v>-0.69446976714678621</v>
      </c>
      <c r="N2365" s="17">
        <f>SUMPRODUCT($A$2:$G$2,'Des Matrix All Tasks All Resp'!X2366:AD2366)</f>
        <v>-0.79214457067197641</v>
      </c>
      <c r="P2365" s="17">
        <v>197</v>
      </c>
      <c r="Q2365" s="17">
        <v>12</v>
      </c>
      <c r="R2365" s="17">
        <f t="shared" si="326"/>
        <v>1.9291192963151294</v>
      </c>
      <c r="S2365" s="17">
        <f t="shared" si="327"/>
        <v>0.42674391698803016</v>
      </c>
      <c r="T2365" s="17">
        <f t="shared" si="328"/>
        <v>0.49933914382267025</v>
      </c>
      <c r="U2365" s="17">
        <f t="shared" si="329"/>
        <v>0.45287253595681493</v>
      </c>
      <c r="W2365" s="17">
        <v>197</v>
      </c>
      <c r="X2365" s="17">
        <v>12</v>
      </c>
      <c r="Y2365" s="17">
        <f t="shared" si="330"/>
        <v>0.58315466205103683</v>
      </c>
      <c r="Z2365" s="17">
        <f t="shared" si="331"/>
        <v>0.1290006819012392</v>
      </c>
      <c r="AA2365" s="17">
        <f t="shared" si="332"/>
        <v>0.15094553780109821</v>
      </c>
      <c r="AB2365" s="17">
        <f t="shared" si="333"/>
        <v>0.13689911824662579</v>
      </c>
      <c r="AD2365" s="17">
        <v>197</v>
      </c>
      <c r="AE2365" s="17">
        <v>12</v>
      </c>
      <c r="AF2365" s="17">
        <f>SUMPRODUCT(Y2365:AB2365,'Coded Choice Data'!C2365:F2365)</f>
        <v>0.58315466205103683</v>
      </c>
      <c r="AG2365" s="17">
        <f t="shared" si="334"/>
        <v>-0.53930284127695449</v>
      </c>
    </row>
    <row r="2366" spans="9:33" x14ac:dyDescent="0.3">
      <c r="I2366" s="16">
        <v>198</v>
      </c>
      <c r="J2366" s="16">
        <v>1</v>
      </c>
      <c r="K2366" s="17">
        <f>SUMPRODUCT($A$2:$G$2,'Des Matrix All Tasks All Resp'!C2367:I2367)</f>
        <v>-0.69446976714678621</v>
      </c>
      <c r="L2366" s="17">
        <f>SUMPRODUCT($A$2:$G$2,'Des Matrix All Tasks All Resp'!J2367:P2367)</f>
        <v>-1.1975725696168413</v>
      </c>
      <c r="M2366" s="17">
        <f>SUMPRODUCT($A$2:$G$2,'Des Matrix All Tasks All Resp'!Q2367:W2367)</f>
        <v>0.66584189037001906</v>
      </c>
      <c r="N2366" s="17">
        <f>SUMPRODUCT($A$2:$G$2,'Des Matrix All Tasks All Resp'!X2367:AD2367)</f>
        <v>-0.79214457067197641</v>
      </c>
      <c r="P2366" s="17">
        <v>198</v>
      </c>
      <c r="Q2366" s="17">
        <v>1</v>
      </c>
      <c r="R2366" s="17">
        <f t="shared" si="326"/>
        <v>0.49933914382267025</v>
      </c>
      <c r="S2366" s="17">
        <f t="shared" si="327"/>
        <v>0.30192622799302171</v>
      </c>
      <c r="T2366" s="17">
        <f t="shared" si="328"/>
        <v>1.9461282584821706</v>
      </c>
      <c r="U2366" s="17">
        <f t="shared" si="329"/>
        <v>0.45287253595681493</v>
      </c>
      <c r="W2366" s="17">
        <v>198</v>
      </c>
      <c r="X2366" s="17">
        <v>1</v>
      </c>
      <c r="Y2366" s="17">
        <f t="shared" si="330"/>
        <v>0.15603050430241394</v>
      </c>
      <c r="Z2366" s="17">
        <f t="shared" si="331"/>
        <v>9.4344098992981823E-2</v>
      </c>
      <c r="AA2366" s="17">
        <f t="shared" si="332"/>
        <v>0.60811449966355624</v>
      </c>
      <c r="AB2366" s="17">
        <f t="shared" si="333"/>
        <v>0.14151089704104794</v>
      </c>
      <c r="AD2366" s="17">
        <v>198</v>
      </c>
      <c r="AE2366" s="17">
        <v>1</v>
      </c>
      <c r="AF2366" s="17">
        <f>SUMPRODUCT(Y2366:AB2366,'Coded Choice Data'!C2366:F2366)</f>
        <v>0.60811449966355624</v>
      </c>
      <c r="AG2366" s="17">
        <f t="shared" si="334"/>
        <v>-0.49739209293123748</v>
      </c>
    </row>
    <row r="2367" spans="9:33" x14ac:dyDescent="0.3">
      <c r="I2367" s="16">
        <v>198</v>
      </c>
      <c r="J2367" s="16">
        <v>2</v>
      </c>
      <c r="K2367" s="17">
        <f>SUMPRODUCT($A$2:$G$2,'Des Matrix All Tasks All Resp'!C2368:I2368)</f>
        <v>-0.29981689164942416</v>
      </c>
      <c r="L2367" s="17">
        <f>SUMPRODUCT($A$2:$G$2,'Des Matrix All Tasks All Resp'!J2368:P2368)</f>
        <v>0.65706357561691719</v>
      </c>
      <c r="M2367" s="17">
        <f>SUMPRODUCT($A$2:$G$2,'Des Matrix All Tasks All Resp'!Q2368:W2368)</f>
        <v>-1.0671293456207582</v>
      </c>
      <c r="N2367" s="17">
        <f>SUMPRODUCT($A$2:$G$2,'Des Matrix All Tasks All Resp'!X2368:AD2368)</f>
        <v>-0.79214457067197641</v>
      </c>
      <c r="P2367" s="17">
        <v>198</v>
      </c>
      <c r="Q2367" s="17">
        <v>2</v>
      </c>
      <c r="R2367" s="17">
        <f t="shared" si="326"/>
        <v>0.74095388310426558</v>
      </c>
      <c r="S2367" s="17">
        <f t="shared" si="327"/>
        <v>1.9291192963151294</v>
      </c>
      <c r="T2367" s="17">
        <f t="shared" si="328"/>
        <v>0.3439945909823911</v>
      </c>
      <c r="U2367" s="17">
        <f t="shared" si="329"/>
        <v>0.45287253595681493</v>
      </c>
      <c r="W2367" s="17">
        <v>198</v>
      </c>
      <c r="X2367" s="17">
        <v>2</v>
      </c>
      <c r="Y2367" s="17">
        <f t="shared" si="330"/>
        <v>0.21371982717594143</v>
      </c>
      <c r="Z2367" s="17">
        <f t="shared" si="331"/>
        <v>0.55643279833142645</v>
      </c>
      <c r="AA2367" s="17">
        <f t="shared" si="332"/>
        <v>9.922137694481846E-2</v>
      </c>
      <c r="AB2367" s="17">
        <f t="shared" si="333"/>
        <v>0.13062599754781365</v>
      </c>
      <c r="AD2367" s="17">
        <v>198</v>
      </c>
      <c r="AE2367" s="17">
        <v>2</v>
      </c>
      <c r="AF2367" s="17">
        <f>SUMPRODUCT(Y2367:AB2367,'Coded Choice Data'!C2367:F2367)</f>
        <v>0.55643279833142645</v>
      </c>
      <c r="AG2367" s="17">
        <f t="shared" si="334"/>
        <v>-0.58620887327365379</v>
      </c>
    </row>
    <row r="2368" spans="9:33" x14ac:dyDescent="0.3">
      <c r="I2368" s="16">
        <v>198</v>
      </c>
      <c r="J2368" s="16">
        <v>3</v>
      </c>
      <c r="K2368" s="17">
        <f>SUMPRODUCT($A$2:$G$2,'Des Matrix All Tasks All Resp'!C2369:I2369)</f>
        <v>1.3392610796480227</v>
      </c>
      <c r="L2368" s="17">
        <f>SUMPRODUCT($A$2:$G$2,'Des Matrix All Tasks All Resp'!J2369:P2369)</f>
        <v>-0.68125478487649804</v>
      </c>
      <c r="M2368" s="17">
        <f>SUMPRODUCT($A$2:$G$2,'Des Matrix All Tasks All Resp'!Q2369:W2369)</f>
        <v>-0.8515711716844464</v>
      </c>
      <c r="N2368" s="17">
        <f>SUMPRODUCT($A$2:$G$2,'Des Matrix All Tasks All Resp'!X2369:AD2369)</f>
        <v>-0.79214457067197641</v>
      </c>
      <c r="P2368" s="17">
        <v>198</v>
      </c>
      <c r="Q2368" s="17">
        <v>3</v>
      </c>
      <c r="R2368" s="17">
        <f t="shared" si="326"/>
        <v>3.8162225787435333</v>
      </c>
      <c r="S2368" s="17">
        <f t="shared" si="327"/>
        <v>0.50598169568907869</v>
      </c>
      <c r="T2368" s="17">
        <f t="shared" si="328"/>
        <v>0.42674391698803016</v>
      </c>
      <c r="U2368" s="17">
        <f t="shared" si="329"/>
        <v>0.45287253595681493</v>
      </c>
      <c r="W2368" s="17">
        <v>198</v>
      </c>
      <c r="X2368" s="17">
        <v>3</v>
      </c>
      <c r="Y2368" s="17">
        <f t="shared" si="330"/>
        <v>0.73363208360075771</v>
      </c>
      <c r="Z2368" s="17">
        <f t="shared" si="331"/>
        <v>9.7270114101793301E-2</v>
      </c>
      <c r="AA2368" s="17">
        <f t="shared" si="332"/>
        <v>8.2037413312237836E-2</v>
      </c>
      <c r="AB2368" s="17">
        <f t="shared" si="333"/>
        <v>8.7060388985211054E-2</v>
      </c>
      <c r="AD2368" s="17">
        <v>198</v>
      </c>
      <c r="AE2368" s="17">
        <v>3</v>
      </c>
      <c r="AF2368" s="17">
        <f>SUMPRODUCT(Y2368:AB2368,'Coded Choice Data'!C2368:F2368)</f>
        <v>0.73363208360075771</v>
      </c>
      <c r="AG2368" s="17">
        <f t="shared" si="334"/>
        <v>-0.30974762453497645</v>
      </c>
    </row>
    <row r="2369" spans="9:33" x14ac:dyDescent="0.3">
      <c r="I2369" s="16">
        <v>198</v>
      </c>
      <c r="J2369" s="16">
        <v>4</v>
      </c>
      <c r="K2369" s="17">
        <f>SUMPRODUCT($A$2:$G$2,'Des Matrix All Tasks All Resp'!C2370:I2370)</f>
        <v>-0.8515711716844464</v>
      </c>
      <c r="L2369" s="17">
        <f>SUMPRODUCT($A$2:$G$2,'Des Matrix All Tasks All Resp'!J2370:P2370)</f>
        <v>-1.0671293456207582</v>
      </c>
      <c r="M2369" s="17">
        <f>SUMPRODUCT($A$2:$G$2,'Des Matrix All Tasks All Resp'!Q2370:W2370)</f>
        <v>-1.1975725696168413</v>
      </c>
      <c r="N2369" s="17">
        <f>SUMPRODUCT($A$2:$G$2,'Des Matrix All Tasks All Resp'!X2370:AD2370)</f>
        <v>-0.79214457067197641</v>
      </c>
      <c r="P2369" s="17">
        <v>198</v>
      </c>
      <c r="Q2369" s="17">
        <v>4</v>
      </c>
      <c r="R2369" s="17">
        <f t="shared" si="326"/>
        <v>0.42674391698803016</v>
      </c>
      <c r="S2369" s="17">
        <f t="shared" si="327"/>
        <v>0.3439945909823911</v>
      </c>
      <c r="T2369" s="17">
        <f t="shared" si="328"/>
        <v>0.30192622799302171</v>
      </c>
      <c r="U2369" s="17">
        <f t="shared" si="329"/>
        <v>0.45287253595681493</v>
      </c>
      <c r="W2369" s="17">
        <v>198</v>
      </c>
      <c r="X2369" s="17">
        <v>4</v>
      </c>
      <c r="Y2369" s="17">
        <f t="shared" si="330"/>
        <v>0.27973352394784146</v>
      </c>
      <c r="Z2369" s="17">
        <f t="shared" si="331"/>
        <v>0.22549078106062309</v>
      </c>
      <c r="AA2369" s="17">
        <f t="shared" si="332"/>
        <v>0.19791468458386108</v>
      </c>
      <c r="AB2369" s="17">
        <f t="shared" si="333"/>
        <v>0.29686101040767443</v>
      </c>
      <c r="AD2369" s="17">
        <v>198</v>
      </c>
      <c r="AE2369" s="17">
        <v>4</v>
      </c>
      <c r="AF2369" s="17">
        <f>SUMPRODUCT(Y2369:AB2369,'Coded Choice Data'!C2369:F2369)</f>
        <v>0.27973352394784146</v>
      </c>
      <c r="AG2369" s="17">
        <f t="shared" si="334"/>
        <v>-1.2739178291533244</v>
      </c>
    </row>
    <row r="2370" spans="9:33" x14ac:dyDescent="0.3">
      <c r="I2370" s="16">
        <v>198</v>
      </c>
      <c r="J2370" s="16">
        <v>5</v>
      </c>
      <c r="K2370" s="17">
        <f>SUMPRODUCT($A$2:$G$2,'Des Matrix All Tasks All Resp'!C2371:I2371)</f>
        <v>1.3392610796480227</v>
      </c>
      <c r="L2370" s="17">
        <f>SUMPRODUCT($A$2:$G$2,'Des Matrix All Tasks All Resp'!J2371:P2371)</f>
        <v>0.65706357561691719</v>
      </c>
      <c r="M2370" s="17">
        <f>SUMPRODUCT($A$2:$G$2,'Des Matrix All Tasks All Resp'!Q2371:W2371)</f>
        <v>0.66584189037001906</v>
      </c>
      <c r="N2370" s="17">
        <f>SUMPRODUCT($A$2:$G$2,'Des Matrix All Tasks All Resp'!X2371:AD2371)</f>
        <v>-0.79214457067197641</v>
      </c>
      <c r="P2370" s="17">
        <v>198</v>
      </c>
      <c r="Q2370" s="17">
        <v>5</v>
      </c>
      <c r="R2370" s="17">
        <f t="shared" si="326"/>
        <v>3.8162225787435333</v>
      </c>
      <c r="S2370" s="17">
        <f t="shared" si="327"/>
        <v>1.9291192963151294</v>
      </c>
      <c r="T2370" s="17">
        <f t="shared" si="328"/>
        <v>1.9461282584821706</v>
      </c>
      <c r="U2370" s="17">
        <f t="shared" si="329"/>
        <v>0.45287253595681493</v>
      </c>
      <c r="W2370" s="17">
        <v>198</v>
      </c>
      <c r="X2370" s="17">
        <v>5</v>
      </c>
      <c r="Y2370" s="17">
        <f t="shared" si="330"/>
        <v>0.46857342987741968</v>
      </c>
      <c r="Z2370" s="17">
        <f t="shared" si="331"/>
        <v>0.23686617503707263</v>
      </c>
      <c r="AA2370" s="17">
        <f t="shared" si="332"/>
        <v>0.23895461395194584</v>
      </c>
      <c r="AB2370" s="17">
        <f t="shared" si="333"/>
        <v>5.5605781133561828E-2</v>
      </c>
      <c r="AD2370" s="17">
        <v>198</v>
      </c>
      <c r="AE2370" s="17">
        <v>5</v>
      </c>
      <c r="AF2370" s="17">
        <f>SUMPRODUCT(Y2370:AB2370,'Coded Choice Data'!C2370:F2370)</f>
        <v>0.23895461395194584</v>
      </c>
      <c r="AG2370" s="17">
        <f t="shared" si="334"/>
        <v>-1.4314816448665266</v>
      </c>
    </row>
    <row r="2371" spans="9:33" x14ac:dyDescent="0.3">
      <c r="I2371" s="16">
        <v>198</v>
      </c>
      <c r="J2371" s="16">
        <v>6</v>
      </c>
      <c r="K2371" s="17">
        <f>SUMPRODUCT($A$2:$G$2,'Des Matrix All Tasks All Resp'!C2372:I2372)</f>
        <v>-0.68125478487649804</v>
      </c>
      <c r="L2371" s="17">
        <f>SUMPRODUCT($A$2:$G$2,'Des Matrix All Tasks All Resp'!J2372:P2372)</f>
        <v>-0.29981689164942416</v>
      </c>
      <c r="M2371" s="17">
        <f>SUMPRODUCT($A$2:$G$2,'Des Matrix All Tasks All Resp'!Q2372:W2372)</f>
        <v>-0.69446976714678621</v>
      </c>
      <c r="N2371" s="17">
        <f>SUMPRODUCT($A$2:$G$2,'Des Matrix All Tasks All Resp'!X2372:AD2372)</f>
        <v>-0.79214457067197641</v>
      </c>
      <c r="P2371" s="17">
        <v>198</v>
      </c>
      <c r="Q2371" s="17">
        <v>6</v>
      </c>
      <c r="R2371" s="17">
        <f t="shared" ref="R2371:R2434" si="335">EXP(K2371)</f>
        <v>0.50598169568907869</v>
      </c>
      <c r="S2371" s="17">
        <f t="shared" ref="S2371:S2434" si="336">EXP(L2371)</f>
        <v>0.74095388310426558</v>
      </c>
      <c r="T2371" s="17">
        <f t="shared" ref="T2371:T2434" si="337">EXP(M2371)</f>
        <v>0.49933914382267025</v>
      </c>
      <c r="U2371" s="17">
        <f t="shared" ref="U2371:U2434" si="338">EXP(N2371)</f>
        <v>0.45287253595681493</v>
      </c>
      <c r="W2371" s="17">
        <v>198</v>
      </c>
      <c r="X2371" s="17">
        <v>6</v>
      </c>
      <c r="Y2371" s="17">
        <f t="shared" ref="Y2371:Y2434" si="339">R2371/SUM($R2371:$U2371)</f>
        <v>0.23008086144146769</v>
      </c>
      <c r="Z2371" s="17">
        <f t="shared" ref="Z2371:Z2434" si="340">S2371/SUM($R2371:$U2371)</f>
        <v>0.33692781609591671</v>
      </c>
      <c r="AA2371" s="17">
        <f t="shared" ref="AA2371:AA2434" si="341">T2371/SUM($R2371:$U2371)</f>
        <v>0.22706034890393112</v>
      </c>
      <c r="AB2371" s="17">
        <f t="shared" ref="AB2371:AB2434" si="342">U2371/SUM($R2371:$U2371)</f>
        <v>0.20593097355868456</v>
      </c>
      <c r="AD2371" s="17">
        <v>198</v>
      </c>
      <c r="AE2371" s="17">
        <v>6</v>
      </c>
      <c r="AF2371" s="17">
        <f>SUMPRODUCT(Y2371:AB2371,'Coded Choice Data'!C2371:F2371)</f>
        <v>0.33692781609591671</v>
      </c>
      <c r="AG2371" s="17">
        <f t="shared" ref="AG2371:AG2434" si="343">LN(AF2371)</f>
        <v>-1.0878865671339988</v>
      </c>
    </row>
    <row r="2372" spans="9:33" x14ac:dyDescent="0.3">
      <c r="I2372" s="16">
        <v>198</v>
      </c>
      <c r="J2372" s="16">
        <v>7</v>
      </c>
      <c r="K2372" s="17">
        <f>SUMPRODUCT($A$2:$G$2,'Des Matrix All Tasks All Resp'!C2373:I2373)</f>
        <v>0.66584189037001906</v>
      </c>
      <c r="L2372" s="17">
        <f>SUMPRODUCT($A$2:$G$2,'Des Matrix All Tasks All Resp'!J2373:P2373)</f>
        <v>-0.8515711716844464</v>
      </c>
      <c r="M2372" s="17">
        <f>SUMPRODUCT($A$2:$G$2,'Des Matrix All Tasks All Resp'!Q2373:W2373)</f>
        <v>-0.29981689164942416</v>
      </c>
      <c r="N2372" s="17">
        <f>SUMPRODUCT($A$2:$G$2,'Des Matrix All Tasks All Resp'!X2373:AD2373)</f>
        <v>-0.79214457067197641</v>
      </c>
      <c r="P2372" s="17">
        <v>198</v>
      </c>
      <c r="Q2372" s="17">
        <v>7</v>
      </c>
      <c r="R2372" s="17">
        <f t="shared" si="335"/>
        <v>1.9461282584821706</v>
      </c>
      <c r="S2372" s="17">
        <f t="shared" si="336"/>
        <v>0.42674391698803016</v>
      </c>
      <c r="T2372" s="17">
        <f t="shared" si="337"/>
        <v>0.74095388310426558</v>
      </c>
      <c r="U2372" s="17">
        <f t="shared" si="338"/>
        <v>0.45287253595681493</v>
      </c>
      <c r="W2372" s="17">
        <v>198</v>
      </c>
      <c r="X2372" s="17">
        <v>7</v>
      </c>
      <c r="Y2372" s="17">
        <f t="shared" si="339"/>
        <v>0.54563855254439342</v>
      </c>
      <c r="Z2372" s="17">
        <f t="shared" si="340"/>
        <v>0.1196467561465229</v>
      </c>
      <c r="AA2372" s="17">
        <f t="shared" si="341"/>
        <v>0.20774221972115875</v>
      </c>
      <c r="AB2372" s="17">
        <f t="shared" si="342"/>
        <v>0.12697247158792493</v>
      </c>
      <c r="AD2372" s="17">
        <v>198</v>
      </c>
      <c r="AE2372" s="17">
        <v>7</v>
      </c>
      <c r="AF2372" s="17">
        <f>SUMPRODUCT(Y2372:AB2372,'Coded Choice Data'!C2372:F2372)</f>
        <v>0.1196467561465229</v>
      </c>
      <c r="AG2372" s="17">
        <f t="shared" si="343"/>
        <v>-2.1232115761818728</v>
      </c>
    </row>
    <row r="2373" spans="9:33" x14ac:dyDescent="0.3">
      <c r="I2373" s="16">
        <v>198</v>
      </c>
      <c r="J2373" s="16">
        <v>8</v>
      </c>
      <c r="K2373" s="17">
        <f>SUMPRODUCT($A$2:$G$2,'Des Matrix All Tasks All Resp'!C2374:I2374)</f>
        <v>-1.1975725696168413</v>
      </c>
      <c r="L2373" s="17">
        <f>SUMPRODUCT($A$2:$G$2,'Des Matrix All Tasks All Resp'!J2374:P2374)</f>
        <v>-0.68125478487649804</v>
      </c>
      <c r="M2373" s="17">
        <f>SUMPRODUCT($A$2:$G$2,'Des Matrix All Tasks All Resp'!Q2374:W2374)</f>
        <v>0.65706357561691719</v>
      </c>
      <c r="N2373" s="17">
        <f>SUMPRODUCT($A$2:$G$2,'Des Matrix All Tasks All Resp'!X2374:AD2374)</f>
        <v>-0.79214457067197641</v>
      </c>
      <c r="P2373" s="17">
        <v>198</v>
      </c>
      <c r="Q2373" s="17">
        <v>8</v>
      </c>
      <c r="R2373" s="17">
        <f t="shared" si="335"/>
        <v>0.30192622799302171</v>
      </c>
      <c r="S2373" s="17">
        <f t="shared" si="336"/>
        <v>0.50598169568907869</v>
      </c>
      <c r="T2373" s="17">
        <f t="shared" si="337"/>
        <v>1.9291192963151294</v>
      </c>
      <c r="U2373" s="17">
        <f t="shared" si="338"/>
        <v>0.45287253595681493</v>
      </c>
      <c r="W2373" s="17">
        <v>198</v>
      </c>
      <c r="X2373" s="17">
        <v>8</v>
      </c>
      <c r="Y2373" s="17">
        <f t="shared" si="339"/>
        <v>9.4650694721508805E-2</v>
      </c>
      <c r="Z2373" s="17">
        <f t="shared" si="340"/>
        <v>0.15861993617343256</v>
      </c>
      <c r="AA2373" s="17">
        <f t="shared" si="341"/>
        <v>0.60475859553716993</v>
      </c>
      <c r="AB2373" s="17">
        <f t="shared" si="342"/>
        <v>0.14197077356788865</v>
      </c>
      <c r="AD2373" s="17">
        <v>198</v>
      </c>
      <c r="AE2373" s="17">
        <v>8</v>
      </c>
      <c r="AF2373" s="17">
        <f>SUMPRODUCT(Y2373:AB2373,'Coded Choice Data'!C2373:F2373)</f>
        <v>9.4650694721508805E-2</v>
      </c>
      <c r="AG2373" s="17">
        <f t="shared" si="343"/>
        <v>-2.3575620614540189</v>
      </c>
    </row>
    <row r="2374" spans="9:33" x14ac:dyDescent="0.3">
      <c r="I2374" s="16">
        <v>198</v>
      </c>
      <c r="J2374" s="16">
        <v>9</v>
      </c>
      <c r="K2374" s="17">
        <f>SUMPRODUCT($A$2:$G$2,'Des Matrix All Tasks All Resp'!C2375:I2375)</f>
        <v>-1.0671293456207582</v>
      </c>
      <c r="L2374" s="17">
        <f>SUMPRODUCT($A$2:$G$2,'Des Matrix All Tasks All Resp'!J2375:P2375)</f>
        <v>-0.69446976714678621</v>
      </c>
      <c r="M2374" s="17">
        <f>SUMPRODUCT($A$2:$G$2,'Des Matrix All Tasks All Resp'!Q2375:W2375)</f>
        <v>1.3392610796480227</v>
      </c>
      <c r="N2374" s="17">
        <f>SUMPRODUCT($A$2:$G$2,'Des Matrix All Tasks All Resp'!X2375:AD2375)</f>
        <v>-0.79214457067197641</v>
      </c>
      <c r="P2374" s="17">
        <v>198</v>
      </c>
      <c r="Q2374" s="17">
        <v>9</v>
      </c>
      <c r="R2374" s="17">
        <f t="shared" si="335"/>
        <v>0.3439945909823911</v>
      </c>
      <c r="S2374" s="17">
        <f t="shared" si="336"/>
        <v>0.49933914382267025</v>
      </c>
      <c r="T2374" s="17">
        <f t="shared" si="337"/>
        <v>3.8162225787435333</v>
      </c>
      <c r="U2374" s="17">
        <f t="shared" si="338"/>
        <v>0.45287253595681493</v>
      </c>
      <c r="W2374" s="17">
        <v>198</v>
      </c>
      <c r="X2374" s="17">
        <v>9</v>
      </c>
      <c r="Y2374" s="17">
        <f t="shared" si="339"/>
        <v>6.7285941987372616E-2</v>
      </c>
      <c r="Z2374" s="17">
        <f t="shared" si="340"/>
        <v>9.7671607473026778E-2</v>
      </c>
      <c r="AA2374" s="17">
        <f t="shared" si="341"/>
        <v>0.7464597926116322</v>
      </c>
      <c r="AB2374" s="17">
        <f t="shared" si="342"/>
        <v>8.8582657927968433E-2</v>
      </c>
      <c r="AD2374" s="17">
        <v>198</v>
      </c>
      <c r="AE2374" s="17">
        <v>9</v>
      </c>
      <c r="AF2374" s="17">
        <f>SUMPRODUCT(Y2374:AB2374,'Coded Choice Data'!C2374:F2374)</f>
        <v>0.7464597926116322</v>
      </c>
      <c r="AG2374" s="17">
        <f t="shared" si="343"/>
        <v>-0.29241352465689846</v>
      </c>
    </row>
    <row r="2375" spans="9:33" x14ac:dyDescent="0.3">
      <c r="I2375" s="16">
        <v>198</v>
      </c>
      <c r="J2375" s="16">
        <v>10</v>
      </c>
      <c r="K2375" s="17">
        <f>SUMPRODUCT($A$2:$G$2,'Des Matrix All Tasks All Resp'!C2376:I2376)</f>
        <v>-0.29981689164942416</v>
      </c>
      <c r="L2375" s="17">
        <f>SUMPRODUCT($A$2:$G$2,'Des Matrix All Tasks All Resp'!J2376:P2376)</f>
        <v>1.3392610796480227</v>
      </c>
      <c r="M2375" s="17">
        <f>SUMPRODUCT($A$2:$G$2,'Des Matrix All Tasks All Resp'!Q2376:W2376)</f>
        <v>-1.1975725696168413</v>
      </c>
      <c r="N2375" s="17">
        <f>SUMPRODUCT($A$2:$G$2,'Des Matrix All Tasks All Resp'!X2376:AD2376)</f>
        <v>-0.79214457067197641</v>
      </c>
      <c r="P2375" s="17">
        <v>198</v>
      </c>
      <c r="Q2375" s="17">
        <v>10</v>
      </c>
      <c r="R2375" s="17">
        <f t="shared" si="335"/>
        <v>0.74095388310426558</v>
      </c>
      <c r="S2375" s="17">
        <f t="shared" si="336"/>
        <v>3.8162225787435333</v>
      </c>
      <c r="T2375" s="17">
        <f t="shared" si="337"/>
        <v>0.30192622799302171</v>
      </c>
      <c r="U2375" s="17">
        <f t="shared" si="338"/>
        <v>0.45287253595681493</v>
      </c>
      <c r="W2375" s="17">
        <v>198</v>
      </c>
      <c r="X2375" s="17">
        <v>10</v>
      </c>
      <c r="Y2375" s="17">
        <f t="shared" si="339"/>
        <v>0.13948745082729661</v>
      </c>
      <c r="Z2375" s="17">
        <f t="shared" si="340"/>
        <v>0.71841874566922448</v>
      </c>
      <c r="AA2375" s="17">
        <f t="shared" si="341"/>
        <v>5.6838786921805544E-2</v>
      </c>
      <c r="AB2375" s="17">
        <f t="shared" si="342"/>
        <v>8.525501658167324E-2</v>
      </c>
      <c r="AD2375" s="17">
        <v>198</v>
      </c>
      <c r="AE2375" s="17">
        <v>10</v>
      </c>
      <c r="AF2375" s="17">
        <f>SUMPRODUCT(Y2375:AB2375,'Coded Choice Data'!C2375:F2375)</f>
        <v>0.71841874566922448</v>
      </c>
      <c r="AG2375" s="17">
        <f t="shared" si="343"/>
        <v>-0.33070266869701831</v>
      </c>
    </row>
    <row r="2376" spans="9:33" x14ac:dyDescent="0.3">
      <c r="I2376" s="16">
        <v>198</v>
      </c>
      <c r="J2376" s="16">
        <v>11</v>
      </c>
      <c r="K2376" s="17">
        <f>SUMPRODUCT($A$2:$G$2,'Des Matrix All Tasks All Resp'!C2377:I2377)</f>
        <v>-1.0671293456207582</v>
      </c>
      <c r="L2376" s="17">
        <f>SUMPRODUCT($A$2:$G$2,'Des Matrix All Tasks All Resp'!J2377:P2377)</f>
        <v>0.66584189037001906</v>
      </c>
      <c r="M2376" s="17">
        <f>SUMPRODUCT($A$2:$G$2,'Des Matrix All Tasks All Resp'!Q2377:W2377)</f>
        <v>-0.68125478487649804</v>
      </c>
      <c r="N2376" s="17">
        <f>SUMPRODUCT($A$2:$G$2,'Des Matrix All Tasks All Resp'!X2377:AD2377)</f>
        <v>-0.79214457067197641</v>
      </c>
      <c r="P2376" s="17">
        <v>198</v>
      </c>
      <c r="Q2376" s="17">
        <v>11</v>
      </c>
      <c r="R2376" s="17">
        <f t="shared" si="335"/>
        <v>0.3439945909823911</v>
      </c>
      <c r="S2376" s="17">
        <f t="shared" si="336"/>
        <v>1.9461282584821706</v>
      </c>
      <c r="T2376" s="17">
        <f t="shared" si="337"/>
        <v>0.50598169568907869</v>
      </c>
      <c r="U2376" s="17">
        <f t="shared" si="338"/>
        <v>0.45287253595681493</v>
      </c>
      <c r="W2376" s="17">
        <v>198</v>
      </c>
      <c r="X2376" s="17">
        <v>11</v>
      </c>
      <c r="Y2376" s="17">
        <f t="shared" si="339"/>
        <v>0.10587781396870258</v>
      </c>
      <c r="Z2376" s="17">
        <f t="shared" si="340"/>
        <v>0.59899722586439763</v>
      </c>
      <c r="AA2376" s="17">
        <f t="shared" si="341"/>
        <v>0.15573569251407005</v>
      </c>
      <c r="AB2376" s="17">
        <f t="shared" si="342"/>
        <v>0.1393892676528298</v>
      </c>
      <c r="AD2376" s="17">
        <v>198</v>
      </c>
      <c r="AE2376" s="17">
        <v>11</v>
      </c>
      <c r="AF2376" s="17">
        <f>SUMPRODUCT(Y2376:AB2376,'Coded Choice Data'!C2376:F2376)</f>
        <v>0.59899722586439763</v>
      </c>
      <c r="AG2376" s="17">
        <f t="shared" si="343"/>
        <v>-0.51249831215554631</v>
      </c>
    </row>
    <row r="2377" spans="9:33" x14ac:dyDescent="0.3">
      <c r="I2377" s="16">
        <v>198</v>
      </c>
      <c r="J2377" s="16">
        <v>12</v>
      </c>
      <c r="K2377" s="17">
        <f>SUMPRODUCT($A$2:$G$2,'Des Matrix All Tasks All Resp'!C2378:I2378)</f>
        <v>0.65706357561691719</v>
      </c>
      <c r="L2377" s="17">
        <f>SUMPRODUCT($A$2:$G$2,'Des Matrix All Tasks All Resp'!J2378:P2378)</f>
        <v>-0.8515711716844464</v>
      </c>
      <c r="M2377" s="17">
        <f>SUMPRODUCT($A$2:$G$2,'Des Matrix All Tasks All Resp'!Q2378:W2378)</f>
        <v>-0.69446976714678621</v>
      </c>
      <c r="N2377" s="17">
        <f>SUMPRODUCT($A$2:$G$2,'Des Matrix All Tasks All Resp'!X2378:AD2378)</f>
        <v>-0.79214457067197641</v>
      </c>
      <c r="P2377" s="17">
        <v>198</v>
      </c>
      <c r="Q2377" s="17">
        <v>12</v>
      </c>
      <c r="R2377" s="17">
        <f t="shared" si="335"/>
        <v>1.9291192963151294</v>
      </c>
      <c r="S2377" s="17">
        <f t="shared" si="336"/>
        <v>0.42674391698803016</v>
      </c>
      <c r="T2377" s="17">
        <f t="shared" si="337"/>
        <v>0.49933914382267025</v>
      </c>
      <c r="U2377" s="17">
        <f t="shared" si="338"/>
        <v>0.45287253595681493</v>
      </c>
      <c r="W2377" s="17">
        <v>198</v>
      </c>
      <c r="X2377" s="17">
        <v>12</v>
      </c>
      <c r="Y2377" s="17">
        <f t="shared" si="339"/>
        <v>0.58315466205103683</v>
      </c>
      <c r="Z2377" s="17">
        <f t="shared" si="340"/>
        <v>0.1290006819012392</v>
      </c>
      <c r="AA2377" s="17">
        <f t="shared" si="341"/>
        <v>0.15094553780109821</v>
      </c>
      <c r="AB2377" s="17">
        <f t="shared" si="342"/>
        <v>0.13689911824662579</v>
      </c>
      <c r="AD2377" s="17">
        <v>198</v>
      </c>
      <c r="AE2377" s="17">
        <v>12</v>
      </c>
      <c r="AF2377" s="17">
        <f>SUMPRODUCT(Y2377:AB2377,'Coded Choice Data'!C2377:F2377)</f>
        <v>0.58315466205103683</v>
      </c>
      <c r="AG2377" s="17">
        <f t="shared" si="343"/>
        <v>-0.53930284127695449</v>
      </c>
    </row>
    <row r="2378" spans="9:33" x14ac:dyDescent="0.3">
      <c r="I2378" s="16">
        <v>199</v>
      </c>
      <c r="J2378" s="16">
        <v>1</v>
      </c>
      <c r="K2378" s="17">
        <f>SUMPRODUCT($A$2:$G$2,'Des Matrix All Tasks All Resp'!C2379:I2379)</f>
        <v>-0.69446976714678621</v>
      </c>
      <c r="L2378" s="17">
        <f>SUMPRODUCT($A$2:$G$2,'Des Matrix All Tasks All Resp'!J2379:P2379)</f>
        <v>-1.1975725696168413</v>
      </c>
      <c r="M2378" s="17">
        <f>SUMPRODUCT($A$2:$G$2,'Des Matrix All Tasks All Resp'!Q2379:W2379)</f>
        <v>0.66584189037001906</v>
      </c>
      <c r="N2378" s="17">
        <f>SUMPRODUCT($A$2:$G$2,'Des Matrix All Tasks All Resp'!X2379:AD2379)</f>
        <v>-0.79214457067197641</v>
      </c>
      <c r="P2378" s="17">
        <v>199</v>
      </c>
      <c r="Q2378" s="17">
        <v>1</v>
      </c>
      <c r="R2378" s="17">
        <f t="shared" si="335"/>
        <v>0.49933914382267025</v>
      </c>
      <c r="S2378" s="17">
        <f t="shared" si="336"/>
        <v>0.30192622799302171</v>
      </c>
      <c r="T2378" s="17">
        <f t="shared" si="337"/>
        <v>1.9461282584821706</v>
      </c>
      <c r="U2378" s="17">
        <f t="shared" si="338"/>
        <v>0.45287253595681493</v>
      </c>
      <c r="W2378" s="17">
        <v>199</v>
      </c>
      <c r="X2378" s="17">
        <v>1</v>
      </c>
      <c r="Y2378" s="17">
        <f t="shared" si="339"/>
        <v>0.15603050430241394</v>
      </c>
      <c r="Z2378" s="17">
        <f t="shared" si="340"/>
        <v>9.4344098992981823E-2</v>
      </c>
      <c r="AA2378" s="17">
        <f t="shared" si="341"/>
        <v>0.60811449966355624</v>
      </c>
      <c r="AB2378" s="17">
        <f t="shared" si="342"/>
        <v>0.14151089704104794</v>
      </c>
      <c r="AD2378" s="17">
        <v>199</v>
      </c>
      <c r="AE2378" s="17">
        <v>1</v>
      </c>
      <c r="AF2378" s="17">
        <f>SUMPRODUCT(Y2378:AB2378,'Coded Choice Data'!C2378:F2378)</f>
        <v>0.60811449966355624</v>
      </c>
      <c r="AG2378" s="17">
        <f t="shared" si="343"/>
        <v>-0.49739209293123748</v>
      </c>
    </row>
    <row r="2379" spans="9:33" x14ac:dyDescent="0.3">
      <c r="I2379" s="16">
        <v>199</v>
      </c>
      <c r="J2379" s="16">
        <v>2</v>
      </c>
      <c r="K2379" s="17">
        <f>SUMPRODUCT($A$2:$G$2,'Des Matrix All Tasks All Resp'!C2380:I2380)</f>
        <v>-0.29981689164942416</v>
      </c>
      <c r="L2379" s="17">
        <f>SUMPRODUCT($A$2:$G$2,'Des Matrix All Tasks All Resp'!J2380:P2380)</f>
        <v>0.65706357561691719</v>
      </c>
      <c r="M2379" s="17">
        <f>SUMPRODUCT($A$2:$G$2,'Des Matrix All Tasks All Resp'!Q2380:W2380)</f>
        <v>-1.0671293456207582</v>
      </c>
      <c r="N2379" s="17">
        <f>SUMPRODUCT($A$2:$G$2,'Des Matrix All Tasks All Resp'!X2380:AD2380)</f>
        <v>-0.79214457067197641</v>
      </c>
      <c r="P2379" s="17">
        <v>199</v>
      </c>
      <c r="Q2379" s="17">
        <v>2</v>
      </c>
      <c r="R2379" s="17">
        <f t="shared" si="335"/>
        <v>0.74095388310426558</v>
      </c>
      <c r="S2379" s="17">
        <f t="shared" si="336"/>
        <v>1.9291192963151294</v>
      </c>
      <c r="T2379" s="17">
        <f t="shared" si="337"/>
        <v>0.3439945909823911</v>
      </c>
      <c r="U2379" s="17">
        <f t="shared" si="338"/>
        <v>0.45287253595681493</v>
      </c>
      <c r="W2379" s="17">
        <v>199</v>
      </c>
      <c r="X2379" s="17">
        <v>2</v>
      </c>
      <c r="Y2379" s="17">
        <f t="shared" si="339"/>
        <v>0.21371982717594143</v>
      </c>
      <c r="Z2379" s="17">
        <f t="shared" si="340"/>
        <v>0.55643279833142645</v>
      </c>
      <c r="AA2379" s="17">
        <f t="shared" si="341"/>
        <v>9.922137694481846E-2</v>
      </c>
      <c r="AB2379" s="17">
        <f t="shared" si="342"/>
        <v>0.13062599754781365</v>
      </c>
      <c r="AD2379" s="17">
        <v>199</v>
      </c>
      <c r="AE2379" s="17">
        <v>2</v>
      </c>
      <c r="AF2379" s="17">
        <f>SUMPRODUCT(Y2379:AB2379,'Coded Choice Data'!C2379:F2379)</f>
        <v>0.55643279833142645</v>
      </c>
      <c r="AG2379" s="17">
        <f t="shared" si="343"/>
        <v>-0.58620887327365379</v>
      </c>
    </row>
    <row r="2380" spans="9:33" x14ac:dyDescent="0.3">
      <c r="I2380" s="16">
        <v>199</v>
      </c>
      <c r="J2380" s="16">
        <v>3</v>
      </c>
      <c r="K2380" s="17">
        <f>SUMPRODUCT($A$2:$G$2,'Des Matrix All Tasks All Resp'!C2381:I2381)</f>
        <v>1.3392610796480227</v>
      </c>
      <c r="L2380" s="17">
        <f>SUMPRODUCT($A$2:$G$2,'Des Matrix All Tasks All Resp'!J2381:P2381)</f>
        <v>-0.68125478487649804</v>
      </c>
      <c r="M2380" s="17">
        <f>SUMPRODUCT($A$2:$G$2,'Des Matrix All Tasks All Resp'!Q2381:W2381)</f>
        <v>-0.8515711716844464</v>
      </c>
      <c r="N2380" s="17">
        <f>SUMPRODUCT($A$2:$G$2,'Des Matrix All Tasks All Resp'!X2381:AD2381)</f>
        <v>-0.79214457067197641</v>
      </c>
      <c r="P2380" s="17">
        <v>199</v>
      </c>
      <c r="Q2380" s="17">
        <v>3</v>
      </c>
      <c r="R2380" s="17">
        <f t="shared" si="335"/>
        <v>3.8162225787435333</v>
      </c>
      <c r="S2380" s="17">
        <f t="shared" si="336"/>
        <v>0.50598169568907869</v>
      </c>
      <c r="T2380" s="17">
        <f t="shared" si="337"/>
        <v>0.42674391698803016</v>
      </c>
      <c r="U2380" s="17">
        <f t="shared" si="338"/>
        <v>0.45287253595681493</v>
      </c>
      <c r="W2380" s="17">
        <v>199</v>
      </c>
      <c r="X2380" s="17">
        <v>3</v>
      </c>
      <c r="Y2380" s="17">
        <f t="shared" si="339"/>
        <v>0.73363208360075771</v>
      </c>
      <c r="Z2380" s="17">
        <f t="shared" si="340"/>
        <v>9.7270114101793301E-2</v>
      </c>
      <c r="AA2380" s="17">
        <f t="shared" si="341"/>
        <v>8.2037413312237836E-2</v>
      </c>
      <c r="AB2380" s="17">
        <f t="shared" si="342"/>
        <v>8.7060388985211054E-2</v>
      </c>
      <c r="AD2380" s="17">
        <v>199</v>
      </c>
      <c r="AE2380" s="17">
        <v>3</v>
      </c>
      <c r="AF2380" s="17">
        <f>SUMPRODUCT(Y2380:AB2380,'Coded Choice Data'!C2380:F2380)</f>
        <v>0.73363208360075771</v>
      </c>
      <c r="AG2380" s="17">
        <f t="shared" si="343"/>
        <v>-0.30974762453497645</v>
      </c>
    </row>
    <row r="2381" spans="9:33" x14ac:dyDescent="0.3">
      <c r="I2381" s="16">
        <v>199</v>
      </c>
      <c r="J2381" s="16">
        <v>4</v>
      </c>
      <c r="K2381" s="17">
        <f>SUMPRODUCT($A$2:$G$2,'Des Matrix All Tasks All Resp'!C2382:I2382)</f>
        <v>-0.8515711716844464</v>
      </c>
      <c r="L2381" s="17">
        <f>SUMPRODUCT($A$2:$G$2,'Des Matrix All Tasks All Resp'!J2382:P2382)</f>
        <v>-1.0671293456207582</v>
      </c>
      <c r="M2381" s="17">
        <f>SUMPRODUCT($A$2:$G$2,'Des Matrix All Tasks All Resp'!Q2382:W2382)</f>
        <v>-1.1975725696168413</v>
      </c>
      <c r="N2381" s="17">
        <f>SUMPRODUCT($A$2:$G$2,'Des Matrix All Tasks All Resp'!X2382:AD2382)</f>
        <v>-0.79214457067197641</v>
      </c>
      <c r="P2381" s="17">
        <v>199</v>
      </c>
      <c r="Q2381" s="17">
        <v>4</v>
      </c>
      <c r="R2381" s="17">
        <f t="shared" si="335"/>
        <v>0.42674391698803016</v>
      </c>
      <c r="S2381" s="17">
        <f t="shared" si="336"/>
        <v>0.3439945909823911</v>
      </c>
      <c r="T2381" s="17">
        <f t="shared" si="337"/>
        <v>0.30192622799302171</v>
      </c>
      <c r="U2381" s="17">
        <f t="shared" si="338"/>
        <v>0.45287253595681493</v>
      </c>
      <c r="W2381" s="17">
        <v>199</v>
      </c>
      <c r="X2381" s="17">
        <v>4</v>
      </c>
      <c r="Y2381" s="17">
        <f t="shared" si="339"/>
        <v>0.27973352394784146</v>
      </c>
      <c r="Z2381" s="17">
        <f t="shared" si="340"/>
        <v>0.22549078106062309</v>
      </c>
      <c r="AA2381" s="17">
        <f t="shared" si="341"/>
        <v>0.19791468458386108</v>
      </c>
      <c r="AB2381" s="17">
        <f t="shared" si="342"/>
        <v>0.29686101040767443</v>
      </c>
      <c r="AD2381" s="17">
        <v>199</v>
      </c>
      <c r="AE2381" s="17">
        <v>4</v>
      </c>
      <c r="AF2381" s="17">
        <f>SUMPRODUCT(Y2381:AB2381,'Coded Choice Data'!C2381:F2381)</f>
        <v>0.22549078106062309</v>
      </c>
      <c r="AG2381" s="17">
        <f t="shared" si="343"/>
        <v>-1.4894760030896363</v>
      </c>
    </row>
    <row r="2382" spans="9:33" x14ac:dyDescent="0.3">
      <c r="I2382" s="16">
        <v>199</v>
      </c>
      <c r="J2382" s="16">
        <v>5</v>
      </c>
      <c r="K2382" s="17">
        <f>SUMPRODUCT($A$2:$G$2,'Des Matrix All Tasks All Resp'!C2383:I2383)</f>
        <v>1.3392610796480227</v>
      </c>
      <c r="L2382" s="17">
        <f>SUMPRODUCT($A$2:$G$2,'Des Matrix All Tasks All Resp'!J2383:P2383)</f>
        <v>0.65706357561691719</v>
      </c>
      <c r="M2382" s="17">
        <f>SUMPRODUCT($A$2:$G$2,'Des Matrix All Tasks All Resp'!Q2383:W2383)</f>
        <v>0.66584189037001906</v>
      </c>
      <c r="N2382" s="17">
        <f>SUMPRODUCT($A$2:$G$2,'Des Matrix All Tasks All Resp'!X2383:AD2383)</f>
        <v>-0.79214457067197641</v>
      </c>
      <c r="P2382" s="17">
        <v>199</v>
      </c>
      <c r="Q2382" s="17">
        <v>5</v>
      </c>
      <c r="R2382" s="17">
        <f t="shared" si="335"/>
        <v>3.8162225787435333</v>
      </c>
      <c r="S2382" s="17">
        <f t="shared" si="336"/>
        <v>1.9291192963151294</v>
      </c>
      <c r="T2382" s="17">
        <f t="shared" si="337"/>
        <v>1.9461282584821706</v>
      </c>
      <c r="U2382" s="17">
        <f t="shared" si="338"/>
        <v>0.45287253595681493</v>
      </c>
      <c r="W2382" s="17">
        <v>199</v>
      </c>
      <c r="X2382" s="17">
        <v>5</v>
      </c>
      <c r="Y2382" s="17">
        <f t="shared" si="339"/>
        <v>0.46857342987741968</v>
      </c>
      <c r="Z2382" s="17">
        <f t="shared" si="340"/>
        <v>0.23686617503707263</v>
      </c>
      <c r="AA2382" s="17">
        <f t="shared" si="341"/>
        <v>0.23895461395194584</v>
      </c>
      <c r="AB2382" s="17">
        <f t="shared" si="342"/>
        <v>5.5605781133561828E-2</v>
      </c>
      <c r="AD2382" s="17">
        <v>199</v>
      </c>
      <c r="AE2382" s="17">
        <v>5</v>
      </c>
      <c r="AF2382" s="17">
        <f>SUMPRODUCT(Y2382:AB2382,'Coded Choice Data'!C2382:F2382)</f>
        <v>0.46857342987741968</v>
      </c>
      <c r="AG2382" s="17">
        <f t="shared" si="343"/>
        <v>-0.75806245558852292</v>
      </c>
    </row>
    <row r="2383" spans="9:33" x14ac:dyDescent="0.3">
      <c r="I2383" s="16">
        <v>199</v>
      </c>
      <c r="J2383" s="16">
        <v>6</v>
      </c>
      <c r="K2383" s="17">
        <f>SUMPRODUCT($A$2:$G$2,'Des Matrix All Tasks All Resp'!C2384:I2384)</f>
        <v>-0.68125478487649804</v>
      </c>
      <c r="L2383" s="17">
        <f>SUMPRODUCT($A$2:$G$2,'Des Matrix All Tasks All Resp'!J2384:P2384)</f>
        <v>-0.29981689164942416</v>
      </c>
      <c r="M2383" s="17">
        <f>SUMPRODUCT($A$2:$G$2,'Des Matrix All Tasks All Resp'!Q2384:W2384)</f>
        <v>-0.69446976714678621</v>
      </c>
      <c r="N2383" s="17">
        <f>SUMPRODUCT($A$2:$G$2,'Des Matrix All Tasks All Resp'!X2384:AD2384)</f>
        <v>-0.79214457067197641</v>
      </c>
      <c r="P2383" s="17">
        <v>199</v>
      </c>
      <c r="Q2383" s="17">
        <v>6</v>
      </c>
      <c r="R2383" s="17">
        <f t="shared" si="335"/>
        <v>0.50598169568907869</v>
      </c>
      <c r="S2383" s="17">
        <f t="shared" si="336"/>
        <v>0.74095388310426558</v>
      </c>
      <c r="T2383" s="17">
        <f t="shared" si="337"/>
        <v>0.49933914382267025</v>
      </c>
      <c r="U2383" s="17">
        <f t="shared" si="338"/>
        <v>0.45287253595681493</v>
      </c>
      <c r="W2383" s="17">
        <v>199</v>
      </c>
      <c r="X2383" s="17">
        <v>6</v>
      </c>
      <c r="Y2383" s="17">
        <f t="shared" si="339"/>
        <v>0.23008086144146769</v>
      </c>
      <c r="Z2383" s="17">
        <f t="shared" si="340"/>
        <v>0.33692781609591671</v>
      </c>
      <c r="AA2383" s="17">
        <f t="shared" si="341"/>
        <v>0.22706034890393112</v>
      </c>
      <c r="AB2383" s="17">
        <f t="shared" si="342"/>
        <v>0.20593097355868456</v>
      </c>
      <c r="AD2383" s="17">
        <v>199</v>
      </c>
      <c r="AE2383" s="17">
        <v>6</v>
      </c>
      <c r="AF2383" s="17">
        <f>SUMPRODUCT(Y2383:AB2383,'Coded Choice Data'!C2383:F2383)</f>
        <v>0.22706034890393112</v>
      </c>
      <c r="AG2383" s="17">
        <f t="shared" si="343"/>
        <v>-1.4825394426313609</v>
      </c>
    </row>
    <row r="2384" spans="9:33" x14ac:dyDescent="0.3">
      <c r="I2384" s="16">
        <v>199</v>
      </c>
      <c r="J2384" s="16">
        <v>7</v>
      </c>
      <c r="K2384" s="17">
        <f>SUMPRODUCT($A$2:$G$2,'Des Matrix All Tasks All Resp'!C2385:I2385)</f>
        <v>0.66584189037001906</v>
      </c>
      <c r="L2384" s="17">
        <f>SUMPRODUCT($A$2:$G$2,'Des Matrix All Tasks All Resp'!J2385:P2385)</f>
        <v>-0.8515711716844464</v>
      </c>
      <c r="M2384" s="17">
        <f>SUMPRODUCT($A$2:$G$2,'Des Matrix All Tasks All Resp'!Q2385:W2385)</f>
        <v>-0.29981689164942416</v>
      </c>
      <c r="N2384" s="17">
        <f>SUMPRODUCT($A$2:$G$2,'Des Matrix All Tasks All Resp'!X2385:AD2385)</f>
        <v>-0.79214457067197641</v>
      </c>
      <c r="P2384" s="17">
        <v>199</v>
      </c>
      <c r="Q2384" s="17">
        <v>7</v>
      </c>
      <c r="R2384" s="17">
        <f t="shared" si="335"/>
        <v>1.9461282584821706</v>
      </c>
      <c r="S2384" s="17">
        <f t="shared" si="336"/>
        <v>0.42674391698803016</v>
      </c>
      <c r="T2384" s="17">
        <f t="shared" si="337"/>
        <v>0.74095388310426558</v>
      </c>
      <c r="U2384" s="17">
        <f t="shared" si="338"/>
        <v>0.45287253595681493</v>
      </c>
      <c r="W2384" s="17">
        <v>199</v>
      </c>
      <c r="X2384" s="17">
        <v>7</v>
      </c>
      <c r="Y2384" s="17">
        <f t="shared" si="339"/>
        <v>0.54563855254439342</v>
      </c>
      <c r="Z2384" s="17">
        <f t="shared" si="340"/>
        <v>0.1196467561465229</v>
      </c>
      <c r="AA2384" s="17">
        <f t="shared" si="341"/>
        <v>0.20774221972115875</v>
      </c>
      <c r="AB2384" s="17">
        <f t="shared" si="342"/>
        <v>0.12697247158792493</v>
      </c>
      <c r="AD2384" s="17">
        <v>199</v>
      </c>
      <c r="AE2384" s="17">
        <v>7</v>
      </c>
      <c r="AF2384" s="17">
        <f>SUMPRODUCT(Y2384:AB2384,'Coded Choice Data'!C2384:F2384)</f>
        <v>0.54563855254439342</v>
      </c>
      <c r="AG2384" s="17">
        <f t="shared" si="343"/>
        <v>-0.60579851412740759</v>
      </c>
    </row>
    <row r="2385" spans="9:33" x14ac:dyDescent="0.3">
      <c r="I2385" s="16">
        <v>199</v>
      </c>
      <c r="J2385" s="16">
        <v>8</v>
      </c>
      <c r="K2385" s="17">
        <f>SUMPRODUCT($A$2:$G$2,'Des Matrix All Tasks All Resp'!C2386:I2386)</f>
        <v>-1.1975725696168413</v>
      </c>
      <c r="L2385" s="17">
        <f>SUMPRODUCT($A$2:$G$2,'Des Matrix All Tasks All Resp'!J2386:P2386)</f>
        <v>-0.68125478487649804</v>
      </c>
      <c r="M2385" s="17">
        <f>SUMPRODUCT($A$2:$G$2,'Des Matrix All Tasks All Resp'!Q2386:W2386)</f>
        <v>0.65706357561691719</v>
      </c>
      <c r="N2385" s="17">
        <f>SUMPRODUCT($A$2:$G$2,'Des Matrix All Tasks All Resp'!X2386:AD2386)</f>
        <v>-0.79214457067197641</v>
      </c>
      <c r="P2385" s="17">
        <v>199</v>
      </c>
      <c r="Q2385" s="17">
        <v>8</v>
      </c>
      <c r="R2385" s="17">
        <f t="shared" si="335"/>
        <v>0.30192622799302171</v>
      </c>
      <c r="S2385" s="17">
        <f t="shared" si="336"/>
        <v>0.50598169568907869</v>
      </c>
      <c r="T2385" s="17">
        <f t="shared" si="337"/>
        <v>1.9291192963151294</v>
      </c>
      <c r="U2385" s="17">
        <f t="shared" si="338"/>
        <v>0.45287253595681493</v>
      </c>
      <c r="W2385" s="17">
        <v>199</v>
      </c>
      <c r="X2385" s="17">
        <v>8</v>
      </c>
      <c r="Y2385" s="17">
        <f t="shared" si="339"/>
        <v>9.4650694721508805E-2</v>
      </c>
      <c r="Z2385" s="17">
        <f t="shared" si="340"/>
        <v>0.15861993617343256</v>
      </c>
      <c r="AA2385" s="17">
        <f t="shared" si="341"/>
        <v>0.60475859553716993</v>
      </c>
      <c r="AB2385" s="17">
        <f t="shared" si="342"/>
        <v>0.14197077356788865</v>
      </c>
      <c r="AD2385" s="17">
        <v>199</v>
      </c>
      <c r="AE2385" s="17">
        <v>8</v>
      </c>
      <c r="AF2385" s="17">
        <f>SUMPRODUCT(Y2385:AB2385,'Coded Choice Data'!C2385:F2385)</f>
        <v>0.15861993617343256</v>
      </c>
      <c r="AG2385" s="17">
        <f t="shared" si="343"/>
        <v>-1.8412442767136756</v>
      </c>
    </row>
    <row r="2386" spans="9:33" x14ac:dyDescent="0.3">
      <c r="I2386" s="16">
        <v>199</v>
      </c>
      <c r="J2386" s="16">
        <v>9</v>
      </c>
      <c r="K2386" s="17">
        <f>SUMPRODUCT($A$2:$G$2,'Des Matrix All Tasks All Resp'!C2387:I2387)</f>
        <v>-1.0671293456207582</v>
      </c>
      <c r="L2386" s="17">
        <f>SUMPRODUCT($A$2:$G$2,'Des Matrix All Tasks All Resp'!J2387:P2387)</f>
        <v>-0.69446976714678621</v>
      </c>
      <c r="M2386" s="17">
        <f>SUMPRODUCT($A$2:$G$2,'Des Matrix All Tasks All Resp'!Q2387:W2387)</f>
        <v>1.3392610796480227</v>
      </c>
      <c r="N2386" s="17">
        <f>SUMPRODUCT($A$2:$G$2,'Des Matrix All Tasks All Resp'!X2387:AD2387)</f>
        <v>-0.79214457067197641</v>
      </c>
      <c r="P2386" s="17">
        <v>199</v>
      </c>
      <c r="Q2386" s="17">
        <v>9</v>
      </c>
      <c r="R2386" s="17">
        <f t="shared" si="335"/>
        <v>0.3439945909823911</v>
      </c>
      <c r="S2386" s="17">
        <f t="shared" si="336"/>
        <v>0.49933914382267025</v>
      </c>
      <c r="T2386" s="17">
        <f t="shared" si="337"/>
        <v>3.8162225787435333</v>
      </c>
      <c r="U2386" s="17">
        <f t="shared" si="338"/>
        <v>0.45287253595681493</v>
      </c>
      <c r="W2386" s="17">
        <v>199</v>
      </c>
      <c r="X2386" s="17">
        <v>9</v>
      </c>
      <c r="Y2386" s="17">
        <f t="shared" si="339"/>
        <v>6.7285941987372616E-2</v>
      </c>
      <c r="Z2386" s="17">
        <f t="shared" si="340"/>
        <v>9.7671607473026778E-2</v>
      </c>
      <c r="AA2386" s="17">
        <f t="shared" si="341"/>
        <v>0.7464597926116322</v>
      </c>
      <c r="AB2386" s="17">
        <f t="shared" si="342"/>
        <v>8.8582657927968433E-2</v>
      </c>
      <c r="AD2386" s="17">
        <v>199</v>
      </c>
      <c r="AE2386" s="17">
        <v>9</v>
      </c>
      <c r="AF2386" s="17">
        <f>SUMPRODUCT(Y2386:AB2386,'Coded Choice Data'!C2386:F2386)</f>
        <v>0.7464597926116322</v>
      </c>
      <c r="AG2386" s="17">
        <f t="shared" si="343"/>
        <v>-0.29241352465689846</v>
      </c>
    </row>
    <row r="2387" spans="9:33" x14ac:dyDescent="0.3">
      <c r="I2387" s="16">
        <v>199</v>
      </c>
      <c r="J2387" s="16">
        <v>10</v>
      </c>
      <c r="K2387" s="17">
        <f>SUMPRODUCT($A$2:$G$2,'Des Matrix All Tasks All Resp'!C2388:I2388)</f>
        <v>-0.29981689164942416</v>
      </c>
      <c r="L2387" s="17">
        <f>SUMPRODUCT($A$2:$G$2,'Des Matrix All Tasks All Resp'!J2388:P2388)</f>
        <v>1.3392610796480227</v>
      </c>
      <c r="M2387" s="17">
        <f>SUMPRODUCT($A$2:$G$2,'Des Matrix All Tasks All Resp'!Q2388:W2388)</f>
        <v>-1.1975725696168413</v>
      </c>
      <c r="N2387" s="17">
        <f>SUMPRODUCT($A$2:$G$2,'Des Matrix All Tasks All Resp'!X2388:AD2388)</f>
        <v>-0.79214457067197641</v>
      </c>
      <c r="P2387" s="17">
        <v>199</v>
      </c>
      <c r="Q2387" s="17">
        <v>10</v>
      </c>
      <c r="R2387" s="17">
        <f t="shared" si="335"/>
        <v>0.74095388310426558</v>
      </c>
      <c r="S2387" s="17">
        <f t="shared" si="336"/>
        <v>3.8162225787435333</v>
      </c>
      <c r="T2387" s="17">
        <f t="shared" si="337"/>
        <v>0.30192622799302171</v>
      </c>
      <c r="U2387" s="17">
        <f t="shared" si="338"/>
        <v>0.45287253595681493</v>
      </c>
      <c r="W2387" s="17">
        <v>199</v>
      </c>
      <c r="X2387" s="17">
        <v>10</v>
      </c>
      <c r="Y2387" s="17">
        <f t="shared" si="339"/>
        <v>0.13948745082729661</v>
      </c>
      <c r="Z2387" s="17">
        <f t="shared" si="340"/>
        <v>0.71841874566922448</v>
      </c>
      <c r="AA2387" s="17">
        <f t="shared" si="341"/>
        <v>5.6838786921805544E-2</v>
      </c>
      <c r="AB2387" s="17">
        <f t="shared" si="342"/>
        <v>8.525501658167324E-2</v>
      </c>
      <c r="AD2387" s="17">
        <v>199</v>
      </c>
      <c r="AE2387" s="17">
        <v>10</v>
      </c>
      <c r="AF2387" s="17">
        <f>SUMPRODUCT(Y2387:AB2387,'Coded Choice Data'!C2387:F2387)</f>
        <v>0.71841874566922448</v>
      </c>
      <c r="AG2387" s="17">
        <f t="shared" si="343"/>
        <v>-0.33070266869701831</v>
      </c>
    </row>
    <row r="2388" spans="9:33" x14ac:dyDescent="0.3">
      <c r="I2388" s="16">
        <v>199</v>
      </c>
      <c r="J2388" s="16">
        <v>11</v>
      </c>
      <c r="K2388" s="17">
        <f>SUMPRODUCT($A$2:$G$2,'Des Matrix All Tasks All Resp'!C2389:I2389)</f>
        <v>-1.0671293456207582</v>
      </c>
      <c r="L2388" s="17">
        <f>SUMPRODUCT($A$2:$G$2,'Des Matrix All Tasks All Resp'!J2389:P2389)</f>
        <v>0.66584189037001906</v>
      </c>
      <c r="M2388" s="17">
        <f>SUMPRODUCT($A$2:$G$2,'Des Matrix All Tasks All Resp'!Q2389:W2389)</f>
        <v>-0.68125478487649804</v>
      </c>
      <c r="N2388" s="17">
        <f>SUMPRODUCT($A$2:$G$2,'Des Matrix All Tasks All Resp'!X2389:AD2389)</f>
        <v>-0.79214457067197641</v>
      </c>
      <c r="P2388" s="17">
        <v>199</v>
      </c>
      <c r="Q2388" s="17">
        <v>11</v>
      </c>
      <c r="R2388" s="17">
        <f t="shared" si="335"/>
        <v>0.3439945909823911</v>
      </c>
      <c r="S2388" s="17">
        <f t="shared" si="336"/>
        <v>1.9461282584821706</v>
      </c>
      <c r="T2388" s="17">
        <f t="shared" si="337"/>
        <v>0.50598169568907869</v>
      </c>
      <c r="U2388" s="17">
        <f t="shared" si="338"/>
        <v>0.45287253595681493</v>
      </c>
      <c r="W2388" s="17">
        <v>199</v>
      </c>
      <c r="X2388" s="17">
        <v>11</v>
      </c>
      <c r="Y2388" s="17">
        <f t="shared" si="339"/>
        <v>0.10587781396870258</v>
      </c>
      <c r="Z2388" s="17">
        <f t="shared" si="340"/>
        <v>0.59899722586439763</v>
      </c>
      <c r="AA2388" s="17">
        <f t="shared" si="341"/>
        <v>0.15573569251407005</v>
      </c>
      <c r="AB2388" s="17">
        <f t="shared" si="342"/>
        <v>0.1393892676528298</v>
      </c>
      <c r="AD2388" s="17">
        <v>199</v>
      </c>
      <c r="AE2388" s="17">
        <v>11</v>
      </c>
      <c r="AF2388" s="17">
        <f>SUMPRODUCT(Y2388:AB2388,'Coded Choice Data'!C2388:F2388)</f>
        <v>0.15573569251407005</v>
      </c>
      <c r="AG2388" s="17">
        <f t="shared" si="343"/>
        <v>-1.8595949874020634</v>
      </c>
    </row>
    <row r="2389" spans="9:33" x14ac:dyDescent="0.3">
      <c r="I2389" s="16">
        <v>199</v>
      </c>
      <c r="J2389" s="16">
        <v>12</v>
      </c>
      <c r="K2389" s="17">
        <f>SUMPRODUCT($A$2:$G$2,'Des Matrix All Tasks All Resp'!C2390:I2390)</f>
        <v>0.65706357561691719</v>
      </c>
      <c r="L2389" s="17">
        <f>SUMPRODUCT($A$2:$G$2,'Des Matrix All Tasks All Resp'!J2390:P2390)</f>
        <v>-0.8515711716844464</v>
      </c>
      <c r="M2389" s="17">
        <f>SUMPRODUCT($A$2:$G$2,'Des Matrix All Tasks All Resp'!Q2390:W2390)</f>
        <v>-0.69446976714678621</v>
      </c>
      <c r="N2389" s="17">
        <f>SUMPRODUCT($A$2:$G$2,'Des Matrix All Tasks All Resp'!X2390:AD2390)</f>
        <v>-0.79214457067197641</v>
      </c>
      <c r="P2389" s="17">
        <v>199</v>
      </c>
      <c r="Q2389" s="17">
        <v>12</v>
      </c>
      <c r="R2389" s="17">
        <f t="shared" si="335"/>
        <v>1.9291192963151294</v>
      </c>
      <c r="S2389" s="17">
        <f t="shared" si="336"/>
        <v>0.42674391698803016</v>
      </c>
      <c r="T2389" s="17">
        <f t="shared" si="337"/>
        <v>0.49933914382267025</v>
      </c>
      <c r="U2389" s="17">
        <f t="shared" si="338"/>
        <v>0.45287253595681493</v>
      </c>
      <c r="W2389" s="17">
        <v>199</v>
      </c>
      <c r="X2389" s="17">
        <v>12</v>
      </c>
      <c r="Y2389" s="17">
        <f t="shared" si="339"/>
        <v>0.58315466205103683</v>
      </c>
      <c r="Z2389" s="17">
        <f t="shared" si="340"/>
        <v>0.1290006819012392</v>
      </c>
      <c r="AA2389" s="17">
        <f t="shared" si="341"/>
        <v>0.15094553780109821</v>
      </c>
      <c r="AB2389" s="17">
        <f t="shared" si="342"/>
        <v>0.13689911824662579</v>
      </c>
      <c r="AD2389" s="17">
        <v>199</v>
      </c>
      <c r="AE2389" s="17">
        <v>12</v>
      </c>
      <c r="AF2389" s="17">
        <f>SUMPRODUCT(Y2389:AB2389,'Coded Choice Data'!C2389:F2389)</f>
        <v>0.58315466205103683</v>
      </c>
      <c r="AG2389" s="17">
        <f t="shared" si="343"/>
        <v>-0.53930284127695449</v>
      </c>
    </row>
    <row r="2390" spans="9:33" x14ac:dyDescent="0.3">
      <c r="I2390" s="16">
        <v>200</v>
      </c>
      <c r="J2390" s="16">
        <v>1</v>
      </c>
      <c r="K2390" s="17">
        <f>SUMPRODUCT($A$2:$G$2,'Des Matrix All Tasks All Resp'!C2391:I2391)</f>
        <v>-0.69446976714678621</v>
      </c>
      <c r="L2390" s="17">
        <f>SUMPRODUCT($A$2:$G$2,'Des Matrix All Tasks All Resp'!J2391:P2391)</f>
        <v>-1.1975725696168413</v>
      </c>
      <c r="M2390" s="17">
        <f>SUMPRODUCT($A$2:$G$2,'Des Matrix All Tasks All Resp'!Q2391:W2391)</f>
        <v>0.66584189037001906</v>
      </c>
      <c r="N2390" s="17">
        <f>SUMPRODUCT($A$2:$G$2,'Des Matrix All Tasks All Resp'!X2391:AD2391)</f>
        <v>-0.79214457067197641</v>
      </c>
      <c r="P2390" s="17">
        <v>200</v>
      </c>
      <c r="Q2390" s="17">
        <v>1</v>
      </c>
      <c r="R2390" s="17">
        <f t="shared" si="335"/>
        <v>0.49933914382267025</v>
      </c>
      <c r="S2390" s="17">
        <f t="shared" si="336"/>
        <v>0.30192622799302171</v>
      </c>
      <c r="T2390" s="17">
        <f t="shared" si="337"/>
        <v>1.9461282584821706</v>
      </c>
      <c r="U2390" s="17">
        <f t="shared" si="338"/>
        <v>0.45287253595681493</v>
      </c>
      <c r="W2390" s="17">
        <v>200</v>
      </c>
      <c r="X2390" s="17">
        <v>1</v>
      </c>
      <c r="Y2390" s="17">
        <f t="shared" si="339"/>
        <v>0.15603050430241394</v>
      </c>
      <c r="Z2390" s="17">
        <f t="shared" si="340"/>
        <v>9.4344098992981823E-2</v>
      </c>
      <c r="AA2390" s="17">
        <f t="shared" si="341"/>
        <v>0.60811449966355624</v>
      </c>
      <c r="AB2390" s="17">
        <f t="shared" si="342"/>
        <v>0.14151089704104794</v>
      </c>
      <c r="AD2390" s="17">
        <v>200</v>
      </c>
      <c r="AE2390" s="17">
        <v>1</v>
      </c>
      <c r="AF2390" s="17">
        <f>SUMPRODUCT(Y2390:AB2390,'Coded Choice Data'!C2390:F2390)</f>
        <v>0.60811449966355624</v>
      </c>
      <c r="AG2390" s="17">
        <f t="shared" si="343"/>
        <v>-0.49739209293123748</v>
      </c>
    </row>
    <row r="2391" spans="9:33" x14ac:dyDescent="0.3">
      <c r="I2391" s="16">
        <v>200</v>
      </c>
      <c r="J2391" s="16">
        <v>2</v>
      </c>
      <c r="K2391" s="17">
        <f>SUMPRODUCT($A$2:$G$2,'Des Matrix All Tasks All Resp'!C2392:I2392)</f>
        <v>-0.29981689164942416</v>
      </c>
      <c r="L2391" s="17">
        <f>SUMPRODUCT($A$2:$G$2,'Des Matrix All Tasks All Resp'!J2392:P2392)</f>
        <v>0.65706357561691719</v>
      </c>
      <c r="M2391" s="17">
        <f>SUMPRODUCT($A$2:$G$2,'Des Matrix All Tasks All Resp'!Q2392:W2392)</f>
        <v>-1.0671293456207582</v>
      </c>
      <c r="N2391" s="17">
        <f>SUMPRODUCT($A$2:$G$2,'Des Matrix All Tasks All Resp'!X2392:AD2392)</f>
        <v>-0.79214457067197641</v>
      </c>
      <c r="P2391" s="17">
        <v>200</v>
      </c>
      <c r="Q2391" s="17">
        <v>2</v>
      </c>
      <c r="R2391" s="17">
        <f t="shared" si="335"/>
        <v>0.74095388310426558</v>
      </c>
      <c r="S2391" s="17">
        <f t="shared" si="336"/>
        <v>1.9291192963151294</v>
      </c>
      <c r="T2391" s="17">
        <f t="shared" si="337"/>
        <v>0.3439945909823911</v>
      </c>
      <c r="U2391" s="17">
        <f t="shared" si="338"/>
        <v>0.45287253595681493</v>
      </c>
      <c r="W2391" s="17">
        <v>200</v>
      </c>
      <c r="X2391" s="17">
        <v>2</v>
      </c>
      <c r="Y2391" s="17">
        <f t="shared" si="339"/>
        <v>0.21371982717594143</v>
      </c>
      <c r="Z2391" s="17">
        <f t="shared" si="340"/>
        <v>0.55643279833142645</v>
      </c>
      <c r="AA2391" s="17">
        <f t="shared" si="341"/>
        <v>9.922137694481846E-2</v>
      </c>
      <c r="AB2391" s="17">
        <f t="shared" si="342"/>
        <v>0.13062599754781365</v>
      </c>
      <c r="AD2391" s="17">
        <v>200</v>
      </c>
      <c r="AE2391" s="17">
        <v>2</v>
      </c>
      <c r="AF2391" s="17">
        <f>SUMPRODUCT(Y2391:AB2391,'Coded Choice Data'!C2391:F2391)</f>
        <v>0.55643279833142645</v>
      </c>
      <c r="AG2391" s="17">
        <f t="shared" si="343"/>
        <v>-0.58620887327365379</v>
      </c>
    </row>
    <row r="2392" spans="9:33" x14ac:dyDescent="0.3">
      <c r="I2392" s="16">
        <v>200</v>
      </c>
      <c r="J2392" s="16">
        <v>3</v>
      </c>
      <c r="K2392" s="17">
        <f>SUMPRODUCT($A$2:$G$2,'Des Matrix All Tasks All Resp'!C2393:I2393)</f>
        <v>1.3392610796480227</v>
      </c>
      <c r="L2392" s="17">
        <f>SUMPRODUCT($A$2:$G$2,'Des Matrix All Tasks All Resp'!J2393:P2393)</f>
        <v>-0.68125478487649804</v>
      </c>
      <c r="M2392" s="17">
        <f>SUMPRODUCT($A$2:$G$2,'Des Matrix All Tasks All Resp'!Q2393:W2393)</f>
        <v>-0.8515711716844464</v>
      </c>
      <c r="N2392" s="17">
        <f>SUMPRODUCT($A$2:$G$2,'Des Matrix All Tasks All Resp'!X2393:AD2393)</f>
        <v>-0.79214457067197641</v>
      </c>
      <c r="P2392" s="17">
        <v>200</v>
      </c>
      <c r="Q2392" s="17">
        <v>3</v>
      </c>
      <c r="R2392" s="17">
        <f t="shared" si="335"/>
        <v>3.8162225787435333</v>
      </c>
      <c r="S2392" s="17">
        <f t="shared" si="336"/>
        <v>0.50598169568907869</v>
      </c>
      <c r="T2392" s="17">
        <f t="shared" si="337"/>
        <v>0.42674391698803016</v>
      </c>
      <c r="U2392" s="17">
        <f t="shared" si="338"/>
        <v>0.45287253595681493</v>
      </c>
      <c r="W2392" s="17">
        <v>200</v>
      </c>
      <c r="X2392" s="17">
        <v>3</v>
      </c>
      <c r="Y2392" s="17">
        <f t="shared" si="339"/>
        <v>0.73363208360075771</v>
      </c>
      <c r="Z2392" s="17">
        <f t="shared" si="340"/>
        <v>9.7270114101793301E-2</v>
      </c>
      <c r="AA2392" s="17">
        <f t="shared" si="341"/>
        <v>8.2037413312237836E-2</v>
      </c>
      <c r="AB2392" s="17">
        <f t="shared" si="342"/>
        <v>8.7060388985211054E-2</v>
      </c>
      <c r="AD2392" s="17">
        <v>200</v>
      </c>
      <c r="AE2392" s="17">
        <v>3</v>
      </c>
      <c r="AF2392" s="17">
        <f>SUMPRODUCT(Y2392:AB2392,'Coded Choice Data'!C2392:F2392)</f>
        <v>0.73363208360075771</v>
      </c>
      <c r="AG2392" s="17">
        <f t="shared" si="343"/>
        <v>-0.30974762453497645</v>
      </c>
    </row>
    <row r="2393" spans="9:33" x14ac:dyDescent="0.3">
      <c r="I2393" s="16">
        <v>200</v>
      </c>
      <c r="J2393" s="16">
        <v>4</v>
      </c>
      <c r="K2393" s="17">
        <f>SUMPRODUCT($A$2:$G$2,'Des Matrix All Tasks All Resp'!C2394:I2394)</f>
        <v>-0.8515711716844464</v>
      </c>
      <c r="L2393" s="17">
        <f>SUMPRODUCT($A$2:$G$2,'Des Matrix All Tasks All Resp'!J2394:P2394)</f>
        <v>-1.0671293456207582</v>
      </c>
      <c r="M2393" s="17">
        <f>SUMPRODUCT($A$2:$G$2,'Des Matrix All Tasks All Resp'!Q2394:W2394)</f>
        <v>-1.1975725696168413</v>
      </c>
      <c r="N2393" s="17">
        <f>SUMPRODUCT($A$2:$G$2,'Des Matrix All Tasks All Resp'!X2394:AD2394)</f>
        <v>-0.79214457067197641</v>
      </c>
      <c r="P2393" s="17">
        <v>200</v>
      </c>
      <c r="Q2393" s="17">
        <v>4</v>
      </c>
      <c r="R2393" s="17">
        <f t="shared" si="335"/>
        <v>0.42674391698803016</v>
      </c>
      <c r="S2393" s="17">
        <f t="shared" si="336"/>
        <v>0.3439945909823911</v>
      </c>
      <c r="T2393" s="17">
        <f t="shared" si="337"/>
        <v>0.30192622799302171</v>
      </c>
      <c r="U2393" s="17">
        <f t="shared" si="338"/>
        <v>0.45287253595681493</v>
      </c>
      <c r="W2393" s="17">
        <v>200</v>
      </c>
      <c r="X2393" s="17">
        <v>4</v>
      </c>
      <c r="Y2393" s="17">
        <f t="shared" si="339"/>
        <v>0.27973352394784146</v>
      </c>
      <c r="Z2393" s="17">
        <f t="shared" si="340"/>
        <v>0.22549078106062309</v>
      </c>
      <c r="AA2393" s="17">
        <f t="shared" si="341"/>
        <v>0.19791468458386108</v>
      </c>
      <c r="AB2393" s="17">
        <f t="shared" si="342"/>
        <v>0.29686101040767443</v>
      </c>
      <c r="AD2393" s="17">
        <v>200</v>
      </c>
      <c r="AE2393" s="17">
        <v>4</v>
      </c>
      <c r="AF2393" s="17">
        <f>SUMPRODUCT(Y2393:AB2393,'Coded Choice Data'!C2393:F2393)</f>
        <v>0.19791468458386108</v>
      </c>
      <c r="AG2393" s="17">
        <f t="shared" si="343"/>
        <v>-1.6199192270857192</v>
      </c>
    </row>
    <row r="2394" spans="9:33" x14ac:dyDescent="0.3">
      <c r="I2394" s="16">
        <v>200</v>
      </c>
      <c r="J2394" s="16">
        <v>5</v>
      </c>
      <c r="K2394" s="17">
        <f>SUMPRODUCT($A$2:$G$2,'Des Matrix All Tasks All Resp'!C2395:I2395)</f>
        <v>1.3392610796480227</v>
      </c>
      <c r="L2394" s="17">
        <f>SUMPRODUCT($A$2:$G$2,'Des Matrix All Tasks All Resp'!J2395:P2395)</f>
        <v>0.65706357561691719</v>
      </c>
      <c r="M2394" s="17">
        <f>SUMPRODUCT($A$2:$G$2,'Des Matrix All Tasks All Resp'!Q2395:W2395)</f>
        <v>0.66584189037001906</v>
      </c>
      <c r="N2394" s="17">
        <f>SUMPRODUCT($A$2:$G$2,'Des Matrix All Tasks All Resp'!X2395:AD2395)</f>
        <v>-0.79214457067197641</v>
      </c>
      <c r="P2394" s="17">
        <v>200</v>
      </c>
      <c r="Q2394" s="17">
        <v>5</v>
      </c>
      <c r="R2394" s="17">
        <f t="shared" si="335"/>
        <v>3.8162225787435333</v>
      </c>
      <c r="S2394" s="17">
        <f t="shared" si="336"/>
        <v>1.9291192963151294</v>
      </c>
      <c r="T2394" s="17">
        <f t="shared" si="337"/>
        <v>1.9461282584821706</v>
      </c>
      <c r="U2394" s="17">
        <f t="shared" si="338"/>
        <v>0.45287253595681493</v>
      </c>
      <c r="W2394" s="17">
        <v>200</v>
      </c>
      <c r="X2394" s="17">
        <v>5</v>
      </c>
      <c r="Y2394" s="17">
        <f t="shared" si="339"/>
        <v>0.46857342987741968</v>
      </c>
      <c r="Z2394" s="17">
        <f t="shared" si="340"/>
        <v>0.23686617503707263</v>
      </c>
      <c r="AA2394" s="17">
        <f t="shared" si="341"/>
        <v>0.23895461395194584</v>
      </c>
      <c r="AB2394" s="17">
        <f t="shared" si="342"/>
        <v>5.5605781133561828E-2</v>
      </c>
      <c r="AD2394" s="17">
        <v>200</v>
      </c>
      <c r="AE2394" s="17">
        <v>5</v>
      </c>
      <c r="AF2394" s="17">
        <f>SUMPRODUCT(Y2394:AB2394,'Coded Choice Data'!C2394:F2394)</f>
        <v>0.46857342987741968</v>
      </c>
      <c r="AG2394" s="17">
        <f t="shared" si="343"/>
        <v>-0.75806245558852292</v>
      </c>
    </row>
    <row r="2395" spans="9:33" x14ac:dyDescent="0.3">
      <c r="I2395" s="16">
        <v>200</v>
      </c>
      <c r="J2395" s="16">
        <v>6</v>
      </c>
      <c r="K2395" s="17">
        <f>SUMPRODUCT($A$2:$G$2,'Des Matrix All Tasks All Resp'!C2396:I2396)</f>
        <v>-0.68125478487649804</v>
      </c>
      <c r="L2395" s="17">
        <f>SUMPRODUCT($A$2:$G$2,'Des Matrix All Tasks All Resp'!J2396:P2396)</f>
        <v>-0.29981689164942416</v>
      </c>
      <c r="M2395" s="17">
        <f>SUMPRODUCT($A$2:$G$2,'Des Matrix All Tasks All Resp'!Q2396:W2396)</f>
        <v>-0.69446976714678621</v>
      </c>
      <c r="N2395" s="17">
        <f>SUMPRODUCT($A$2:$G$2,'Des Matrix All Tasks All Resp'!X2396:AD2396)</f>
        <v>-0.79214457067197641</v>
      </c>
      <c r="P2395" s="17">
        <v>200</v>
      </c>
      <c r="Q2395" s="17">
        <v>6</v>
      </c>
      <c r="R2395" s="17">
        <f t="shared" si="335"/>
        <v>0.50598169568907869</v>
      </c>
      <c r="S2395" s="17">
        <f t="shared" si="336"/>
        <v>0.74095388310426558</v>
      </c>
      <c r="T2395" s="17">
        <f t="shared" si="337"/>
        <v>0.49933914382267025</v>
      </c>
      <c r="U2395" s="17">
        <f t="shared" si="338"/>
        <v>0.45287253595681493</v>
      </c>
      <c r="W2395" s="17">
        <v>200</v>
      </c>
      <c r="X2395" s="17">
        <v>6</v>
      </c>
      <c r="Y2395" s="17">
        <f t="shared" si="339"/>
        <v>0.23008086144146769</v>
      </c>
      <c r="Z2395" s="17">
        <f t="shared" si="340"/>
        <v>0.33692781609591671</v>
      </c>
      <c r="AA2395" s="17">
        <f t="shared" si="341"/>
        <v>0.22706034890393112</v>
      </c>
      <c r="AB2395" s="17">
        <f t="shared" si="342"/>
        <v>0.20593097355868456</v>
      </c>
      <c r="AD2395" s="17">
        <v>200</v>
      </c>
      <c r="AE2395" s="17">
        <v>6</v>
      </c>
      <c r="AF2395" s="17">
        <f>SUMPRODUCT(Y2395:AB2395,'Coded Choice Data'!C2395:F2395)</f>
        <v>0.20593097355868456</v>
      </c>
      <c r="AG2395" s="17">
        <f t="shared" si="343"/>
        <v>-1.5802142461565509</v>
      </c>
    </row>
    <row r="2396" spans="9:33" x14ac:dyDescent="0.3">
      <c r="I2396" s="16">
        <v>200</v>
      </c>
      <c r="J2396" s="16">
        <v>7</v>
      </c>
      <c r="K2396" s="17">
        <f>SUMPRODUCT($A$2:$G$2,'Des Matrix All Tasks All Resp'!C2397:I2397)</f>
        <v>0.66584189037001906</v>
      </c>
      <c r="L2396" s="17">
        <f>SUMPRODUCT($A$2:$G$2,'Des Matrix All Tasks All Resp'!J2397:P2397)</f>
        <v>-0.8515711716844464</v>
      </c>
      <c r="M2396" s="17">
        <f>SUMPRODUCT($A$2:$G$2,'Des Matrix All Tasks All Resp'!Q2397:W2397)</f>
        <v>-0.29981689164942416</v>
      </c>
      <c r="N2396" s="17">
        <f>SUMPRODUCT($A$2:$G$2,'Des Matrix All Tasks All Resp'!X2397:AD2397)</f>
        <v>-0.79214457067197641</v>
      </c>
      <c r="P2396" s="17">
        <v>200</v>
      </c>
      <c r="Q2396" s="17">
        <v>7</v>
      </c>
      <c r="R2396" s="17">
        <f t="shared" si="335"/>
        <v>1.9461282584821706</v>
      </c>
      <c r="S2396" s="17">
        <f t="shared" si="336"/>
        <v>0.42674391698803016</v>
      </c>
      <c r="T2396" s="17">
        <f t="shared" si="337"/>
        <v>0.74095388310426558</v>
      </c>
      <c r="U2396" s="17">
        <f t="shared" si="338"/>
        <v>0.45287253595681493</v>
      </c>
      <c r="W2396" s="17">
        <v>200</v>
      </c>
      <c r="X2396" s="17">
        <v>7</v>
      </c>
      <c r="Y2396" s="17">
        <f t="shared" si="339"/>
        <v>0.54563855254439342</v>
      </c>
      <c r="Z2396" s="17">
        <f t="shared" si="340"/>
        <v>0.1196467561465229</v>
      </c>
      <c r="AA2396" s="17">
        <f t="shared" si="341"/>
        <v>0.20774221972115875</v>
      </c>
      <c r="AB2396" s="17">
        <f t="shared" si="342"/>
        <v>0.12697247158792493</v>
      </c>
      <c r="AD2396" s="17">
        <v>200</v>
      </c>
      <c r="AE2396" s="17">
        <v>7</v>
      </c>
      <c r="AF2396" s="17">
        <f>SUMPRODUCT(Y2396:AB2396,'Coded Choice Data'!C2396:F2396)</f>
        <v>0.54563855254439342</v>
      </c>
      <c r="AG2396" s="17">
        <f t="shared" si="343"/>
        <v>-0.60579851412740759</v>
      </c>
    </row>
    <row r="2397" spans="9:33" x14ac:dyDescent="0.3">
      <c r="I2397" s="16">
        <v>200</v>
      </c>
      <c r="J2397" s="16">
        <v>8</v>
      </c>
      <c r="K2397" s="17">
        <f>SUMPRODUCT($A$2:$G$2,'Des Matrix All Tasks All Resp'!C2398:I2398)</f>
        <v>-1.1975725696168413</v>
      </c>
      <c r="L2397" s="17">
        <f>SUMPRODUCT($A$2:$G$2,'Des Matrix All Tasks All Resp'!J2398:P2398)</f>
        <v>-0.68125478487649804</v>
      </c>
      <c r="M2397" s="17">
        <f>SUMPRODUCT($A$2:$G$2,'Des Matrix All Tasks All Resp'!Q2398:W2398)</f>
        <v>0.65706357561691719</v>
      </c>
      <c r="N2397" s="17">
        <f>SUMPRODUCT($A$2:$G$2,'Des Matrix All Tasks All Resp'!X2398:AD2398)</f>
        <v>-0.79214457067197641</v>
      </c>
      <c r="P2397" s="17">
        <v>200</v>
      </c>
      <c r="Q2397" s="17">
        <v>8</v>
      </c>
      <c r="R2397" s="17">
        <f t="shared" si="335"/>
        <v>0.30192622799302171</v>
      </c>
      <c r="S2397" s="17">
        <f t="shared" si="336"/>
        <v>0.50598169568907869</v>
      </c>
      <c r="T2397" s="17">
        <f t="shared" si="337"/>
        <v>1.9291192963151294</v>
      </c>
      <c r="U2397" s="17">
        <f t="shared" si="338"/>
        <v>0.45287253595681493</v>
      </c>
      <c r="W2397" s="17">
        <v>200</v>
      </c>
      <c r="X2397" s="17">
        <v>8</v>
      </c>
      <c r="Y2397" s="17">
        <f t="shared" si="339"/>
        <v>9.4650694721508805E-2</v>
      </c>
      <c r="Z2397" s="17">
        <f t="shared" si="340"/>
        <v>0.15861993617343256</v>
      </c>
      <c r="AA2397" s="17">
        <f t="shared" si="341"/>
        <v>0.60475859553716993</v>
      </c>
      <c r="AB2397" s="17">
        <f t="shared" si="342"/>
        <v>0.14197077356788865</v>
      </c>
      <c r="AD2397" s="17">
        <v>200</v>
      </c>
      <c r="AE2397" s="17">
        <v>8</v>
      </c>
      <c r="AF2397" s="17">
        <f>SUMPRODUCT(Y2397:AB2397,'Coded Choice Data'!C2397:F2397)</f>
        <v>0.14197077356788865</v>
      </c>
      <c r="AG2397" s="17">
        <f t="shared" si="343"/>
        <v>-1.9521340625091539</v>
      </c>
    </row>
    <row r="2398" spans="9:33" x14ac:dyDescent="0.3">
      <c r="I2398" s="16">
        <v>200</v>
      </c>
      <c r="J2398" s="16">
        <v>9</v>
      </c>
      <c r="K2398" s="17">
        <f>SUMPRODUCT($A$2:$G$2,'Des Matrix All Tasks All Resp'!C2399:I2399)</f>
        <v>-1.0671293456207582</v>
      </c>
      <c r="L2398" s="17">
        <f>SUMPRODUCT($A$2:$G$2,'Des Matrix All Tasks All Resp'!J2399:P2399)</f>
        <v>-0.69446976714678621</v>
      </c>
      <c r="M2398" s="17">
        <f>SUMPRODUCT($A$2:$G$2,'Des Matrix All Tasks All Resp'!Q2399:W2399)</f>
        <v>1.3392610796480227</v>
      </c>
      <c r="N2398" s="17">
        <f>SUMPRODUCT($A$2:$G$2,'Des Matrix All Tasks All Resp'!X2399:AD2399)</f>
        <v>-0.79214457067197641</v>
      </c>
      <c r="P2398" s="17">
        <v>200</v>
      </c>
      <c r="Q2398" s="17">
        <v>9</v>
      </c>
      <c r="R2398" s="17">
        <f t="shared" si="335"/>
        <v>0.3439945909823911</v>
      </c>
      <c r="S2398" s="17">
        <f t="shared" si="336"/>
        <v>0.49933914382267025</v>
      </c>
      <c r="T2398" s="17">
        <f t="shared" si="337"/>
        <v>3.8162225787435333</v>
      </c>
      <c r="U2398" s="17">
        <f t="shared" si="338"/>
        <v>0.45287253595681493</v>
      </c>
      <c r="W2398" s="17">
        <v>200</v>
      </c>
      <c r="X2398" s="17">
        <v>9</v>
      </c>
      <c r="Y2398" s="17">
        <f t="shared" si="339"/>
        <v>6.7285941987372616E-2</v>
      </c>
      <c r="Z2398" s="17">
        <f t="shared" si="340"/>
        <v>9.7671607473026778E-2</v>
      </c>
      <c r="AA2398" s="17">
        <f t="shared" si="341"/>
        <v>0.7464597926116322</v>
      </c>
      <c r="AB2398" s="17">
        <f t="shared" si="342"/>
        <v>8.8582657927968433E-2</v>
      </c>
      <c r="AD2398" s="17">
        <v>200</v>
      </c>
      <c r="AE2398" s="17">
        <v>9</v>
      </c>
      <c r="AF2398" s="17">
        <f>SUMPRODUCT(Y2398:AB2398,'Coded Choice Data'!C2398:F2398)</f>
        <v>0.7464597926116322</v>
      </c>
      <c r="AG2398" s="17">
        <f t="shared" si="343"/>
        <v>-0.29241352465689846</v>
      </c>
    </row>
    <row r="2399" spans="9:33" x14ac:dyDescent="0.3">
      <c r="I2399" s="16">
        <v>200</v>
      </c>
      <c r="J2399" s="16">
        <v>10</v>
      </c>
      <c r="K2399" s="17">
        <f>SUMPRODUCT($A$2:$G$2,'Des Matrix All Tasks All Resp'!C2400:I2400)</f>
        <v>-0.29981689164942416</v>
      </c>
      <c r="L2399" s="17">
        <f>SUMPRODUCT($A$2:$G$2,'Des Matrix All Tasks All Resp'!J2400:P2400)</f>
        <v>1.3392610796480227</v>
      </c>
      <c r="M2399" s="17">
        <f>SUMPRODUCT($A$2:$G$2,'Des Matrix All Tasks All Resp'!Q2400:W2400)</f>
        <v>-1.1975725696168413</v>
      </c>
      <c r="N2399" s="17">
        <f>SUMPRODUCT($A$2:$G$2,'Des Matrix All Tasks All Resp'!X2400:AD2400)</f>
        <v>-0.79214457067197641</v>
      </c>
      <c r="P2399" s="17">
        <v>200</v>
      </c>
      <c r="Q2399" s="17">
        <v>10</v>
      </c>
      <c r="R2399" s="17">
        <f t="shared" si="335"/>
        <v>0.74095388310426558</v>
      </c>
      <c r="S2399" s="17">
        <f t="shared" si="336"/>
        <v>3.8162225787435333</v>
      </c>
      <c r="T2399" s="17">
        <f t="shared" si="337"/>
        <v>0.30192622799302171</v>
      </c>
      <c r="U2399" s="17">
        <f t="shared" si="338"/>
        <v>0.45287253595681493</v>
      </c>
      <c r="W2399" s="17">
        <v>200</v>
      </c>
      <c r="X2399" s="17">
        <v>10</v>
      </c>
      <c r="Y2399" s="17">
        <f t="shared" si="339"/>
        <v>0.13948745082729661</v>
      </c>
      <c r="Z2399" s="17">
        <f t="shared" si="340"/>
        <v>0.71841874566922448</v>
      </c>
      <c r="AA2399" s="17">
        <f t="shared" si="341"/>
        <v>5.6838786921805544E-2</v>
      </c>
      <c r="AB2399" s="17">
        <f t="shared" si="342"/>
        <v>8.525501658167324E-2</v>
      </c>
      <c r="AD2399" s="17">
        <v>200</v>
      </c>
      <c r="AE2399" s="17">
        <v>10</v>
      </c>
      <c r="AF2399" s="17">
        <f>SUMPRODUCT(Y2399:AB2399,'Coded Choice Data'!C2399:F2399)</f>
        <v>5.6838786921805544E-2</v>
      </c>
      <c r="AG2399" s="17">
        <f t="shared" si="343"/>
        <v>-2.867536317961882</v>
      </c>
    </row>
    <row r="2400" spans="9:33" x14ac:dyDescent="0.3">
      <c r="I2400" s="16">
        <v>200</v>
      </c>
      <c r="J2400" s="16">
        <v>11</v>
      </c>
      <c r="K2400" s="17">
        <f>SUMPRODUCT($A$2:$G$2,'Des Matrix All Tasks All Resp'!C2401:I2401)</f>
        <v>-1.0671293456207582</v>
      </c>
      <c r="L2400" s="17">
        <f>SUMPRODUCT($A$2:$G$2,'Des Matrix All Tasks All Resp'!J2401:P2401)</f>
        <v>0.66584189037001906</v>
      </c>
      <c r="M2400" s="17">
        <f>SUMPRODUCT($A$2:$G$2,'Des Matrix All Tasks All Resp'!Q2401:W2401)</f>
        <v>-0.68125478487649804</v>
      </c>
      <c r="N2400" s="17">
        <f>SUMPRODUCT($A$2:$G$2,'Des Matrix All Tasks All Resp'!X2401:AD2401)</f>
        <v>-0.79214457067197641</v>
      </c>
      <c r="P2400" s="17">
        <v>200</v>
      </c>
      <c r="Q2400" s="17">
        <v>11</v>
      </c>
      <c r="R2400" s="17">
        <f t="shared" si="335"/>
        <v>0.3439945909823911</v>
      </c>
      <c r="S2400" s="17">
        <f t="shared" si="336"/>
        <v>1.9461282584821706</v>
      </c>
      <c r="T2400" s="17">
        <f t="shared" si="337"/>
        <v>0.50598169568907869</v>
      </c>
      <c r="U2400" s="17">
        <f t="shared" si="338"/>
        <v>0.45287253595681493</v>
      </c>
      <c r="W2400" s="17">
        <v>200</v>
      </c>
      <c r="X2400" s="17">
        <v>11</v>
      </c>
      <c r="Y2400" s="17">
        <f t="shared" si="339"/>
        <v>0.10587781396870258</v>
      </c>
      <c r="Z2400" s="17">
        <f t="shared" si="340"/>
        <v>0.59899722586439763</v>
      </c>
      <c r="AA2400" s="17">
        <f t="shared" si="341"/>
        <v>0.15573569251407005</v>
      </c>
      <c r="AB2400" s="17">
        <f t="shared" si="342"/>
        <v>0.1393892676528298</v>
      </c>
      <c r="AD2400" s="17">
        <v>200</v>
      </c>
      <c r="AE2400" s="17">
        <v>11</v>
      </c>
      <c r="AF2400" s="17">
        <f>SUMPRODUCT(Y2400:AB2400,'Coded Choice Data'!C2400:F2400)</f>
        <v>0.59899722586439763</v>
      </c>
      <c r="AG2400" s="17">
        <f t="shared" si="343"/>
        <v>-0.51249831215554631</v>
      </c>
    </row>
    <row r="2401" spans="9:33" x14ac:dyDescent="0.3">
      <c r="I2401" s="16">
        <v>200</v>
      </c>
      <c r="J2401" s="16">
        <v>12</v>
      </c>
      <c r="K2401" s="17">
        <f>SUMPRODUCT($A$2:$G$2,'Des Matrix All Tasks All Resp'!C2402:I2402)</f>
        <v>0.65706357561691719</v>
      </c>
      <c r="L2401" s="17">
        <f>SUMPRODUCT($A$2:$G$2,'Des Matrix All Tasks All Resp'!J2402:P2402)</f>
        <v>-0.8515711716844464</v>
      </c>
      <c r="M2401" s="17">
        <f>SUMPRODUCT($A$2:$G$2,'Des Matrix All Tasks All Resp'!Q2402:W2402)</f>
        <v>-0.69446976714678621</v>
      </c>
      <c r="N2401" s="17">
        <f>SUMPRODUCT($A$2:$G$2,'Des Matrix All Tasks All Resp'!X2402:AD2402)</f>
        <v>-0.79214457067197641</v>
      </c>
      <c r="P2401" s="17">
        <v>200</v>
      </c>
      <c r="Q2401" s="17">
        <v>12</v>
      </c>
      <c r="R2401" s="17">
        <f t="shared" si="335"/>
        <v>1.9291192963151294</v>
      </c>
      <c r="S2401" s="17">
        <f t="shared" si="336"/>
        <v>0.42674391698803016</v>
      </c>
      <c r="T2401" s="17">
        <f t="shared" si="337"/>
        <v>0.49933914382267025</v>
      </c>
      <c r="U2401" s="17">
        <f t="shared" si="338"/>
        <v>0.45287253595681493</v>
      </c>
      <c r="W2401" s="17">
        <v>200</v>
      </c>
      <c r="X2401" s="17">
        <v>12</v>
      </c>
      <c r="Y2401" s="17">
        <f t="shared" si="339"/>
        <v>0.58315466205103683</v>
      </c>
      <c r="Z2401" s="17">
        <f t="shared" si="340"/>
        <v>0.1290006819012392</v>
      </c>
      <c r="AA2401" s="17">
        <f t="shared" si="341"/>
        <v>0.15094553780109821</v>
      </c>
      <c r="AB2401" s="17">
        <f t="shared" si="342"/>
        <v>0.13689911824662579</v>
      </c>
      <c r="AD2401" s="17">
        <v>200</v>
      </c>
      <c r="AE2401" s="17">
        <v>12</v>
      </c>
      <c r="AF2401" s="17">
        <f>SUMPRODUCT(Y2401:AB2401,'Coded Choice Data'!C2401:F2401)</f>
        <v>0.58315466205103683</v>
      </c>
      <c r="AG2401" s="17">
        <f t="shared" si="343"/>
        <v>-0.53930284127695449</v>
      </c>
    </row>
    <row r="2402" spans="9:33" x14ac:dyDescent="0.3">
      <c r="I2402" s="16">
        <v>201</v>
      </c>
      <c r="J2402" s="16">
        <v>1</v>
      </c>
      <c r="K2402" s="17">
        <f>SUMPRODUCT($A$2:$G$2,'Des Matrix All Tasks All Resp'!C2403:I2403)</f>
        <v>-0.69446976714678621</v>
      </c>
      <c r="L2402" s="17">
        <f>SUMPRODUCT($A$2:$G$2,'Des Matrix All Tasks All Resp'!J2403:P2403)</f>
        <v>-1.1975725696168413</v>
      </c>
      <c r="M2402" s="17">
        <f>SUMPRODUCT($A$2:$G$2,'Des Matrix All Tasks All Resp'!Q2403:W2403)</f>
        <v>0.66584189037001906</v>
      </c>
      <c r="N2402" s="17">
        <f>SUMPRODUCT($A$2:$G$2,'Des Matrix All Tasks All Resp'!X2403:AD2403)</f>
        <v>-0.79214457067197641</v>
      </c>
      <c r="P2402" s="17">
        <v>201</v>
      </c>
      <c r="Q2402" s="17">
        <v>1</v>
      </c>
      <c r="R2402" s="17">
        <f t="shared" si="335"/>
        <v>0.49933914382267025</v>
      </c>
      <c r="S2402" s="17">
        <f t="shared" si="336"/>
        <v>0.30192622799302171</v>
      </c>
      <c r="T2402" s="17">
        <f t="shared" si="337"/>
        <v>1.9461282584821706</v>
      </c>
      <c r="U2402" s="17">
        <f t="shared" si="338"/>
        <v>0.45287253595681493</v>
      </c>
      <c r="W2402" s="17">
        <v>201</v>
      </c>
      <c r="X2402" s="17">
        <v>1</v>
      </c>
      <c r="Y2402" s="17">
        <f t="shared" si="339"/>
        <v>0.15603050430241394</v>
      </c>
      <c r="Z2402" s="17">
        <f t="shared" si="340"/>
        <v>9.4344098992981823E-2</v>
      </c>
      <c r="AA2402" s="17">
        <f t="shared" si="341"/>
        <v>0.60811449966355624</v>
      </c>
      <c r="AB2402" s="17">
        <f t="shared" si="342"/>
        <v>0.14151089704104794</v>
      </c>
      <c r="AD2402" s="17">
        <v>201</v>
      </c>
      <c r="AE2402" s="17">
        <v>1</v>
      </c>
      <c r="AF2402" s="17">
        <f>SUMPRODUCT(Y2402:AB2402,'Coded Choice Data'!C2402:F2402)</f>
        <v>0.14151089704104794</v>
      </c>
      <c r="AG2402" s="17">
        <f t="shared" si="343"/>
        <v>-1.9553785539732329</v>
      </c>
    </row>
    <row r="2403" spans="9:33" x14ac:dyDescent="0.3">
      <c r="I2403" s="16">
        <v>201</v>
      </c>
      <c r="J2403" s="16">
        <v>2</v>
      </c>
      <c r="K2403" s="17">
        <f>SUMPRODUCT($A$2:$G$2,'Des Matrix All Tasks All Resp'!C2404:I2404)</f>
        <v>-0.29981689164942416</v>
      </c>
      <c r="L2403" s="17">
        <f>SUMPRODUCT($A$2:$G$2,'Des Matrix All Tasks All Resp'!J2404:P2404)</f>
        <v>0.65706357561691719</v>
      </c>
      <c r="M2403" s="17">
        <f>SUMPRODUCT($A$2:$G$2,'Des Matrix All Tasks All Resp'!Q2404:W2404)</f>
        <v>-1.0671293456207582</v>
      </c>
      <c r="N2403" s="17">
        <f>SUMPRODUCT($A$2:$G$2,'Des Matrix All Tasks All Resp'!X2404:AD2404)</f>
        <v>-0.79214457067197641</v>
      </c>
      <c r="P2403" s="17">
        <v>201</v>
      </c>
      <c r="Q2403" s="17">
        <v>2</v>
      </c>
      <c r="R2403" s="17">
        <f t="shared" si="335"/>
        <v>0.74095388310426558</v>
      </c>
      <c r="S2403" s="17">
        <f t="shared" si="336"/>
        <v>1.9291192963151294</v>
      </c>
      <c r="T2403" s="17">
        <f t="shared" si="337"/>
        <v>0.3439945909823911</v>
      </c>
      <c r="U2403" s="17">
        <f t="shared" si="338"/>
        <v>0.45287253595681493</v>
      </c>
      <c r="W2403" s="17">
        <v>201</v>
      </c>
      <c r="X2403" s="17">
        <v>2</v>
      </c>
      <c r="Y2403" s="17">
        <f t="shared" si="339"/>
        <v>0.21371982717594143</v>
      </c>
      <c r="Z2403" s="17">
        <f t="shared" si="340"/>
        <v>0.55643279833142645</v>
      </c>
      <c r="AA2403" s="17">
        <f t="shared" si="341"/>
        <v>9.922137694481846E-2</v>
      </c>
      <c r="AB2403" s="17">
        <f t="shared" si="342"/>
        <v>0.13062599754781365</v>
      </c>
      <c r="AD2403" s="17">
        <v>201</v>
      </c>
      <c r="AE2403" s="17">
        <v>2</v>
      </c>
      <c r="AF2403" s="17">
        <f>SUMPRODUCT(Y2403:AB2403,'Coded Choice Data'!C2403:F2403)</f>
        <v>0.55643279833142645</v>
      </c>
      <c r="AG2403" s="17">
        <f t="shared" si="343"/>
        <v>-0.58620887327365379</v>
      </c>
    </row>
    <row r="2404" spans="9:33" x14ac:dyDescent="0.3">
      <c r="I2404" s="16">
        <v>201</v>
      </c>
      <c r="J2404" s="16">
        <v>3</v>
      </c>
      <c r="K2404" s="17">
        <f>SUMPRODUCT($A$2:$G$2,'Des Matrix All Tasks All Resp'!C2405:I2405)</f>
        <v>1.3392610796480227</v>
      </c>
      <c r="L2404" s="17">
        <f>SUMPRODUCT($A$2:$G$2,'Des Matrix All Tasks All Resp'!J2405:P2405)</f>
        <v>-0.68125478487649804</v>
      </c>
      <c r="M2404" s="17">
        <f>SUMPRODUCT($A$2:$G$2,'Des Matrix All Tasks All Resp'!Q2405:W2405)</f>
        <v>-0.8515711716844464</v>
      </c>
      <c r="N2404" s="17">
        <f>SUMPRODUCT($A$2:$G$2,'Des Matrix All Tasks All Resp'!X2405:AD2405)</f>
        <v>-0.79214457067197641</v>
      </c>
      <c r="P2404" s="17">
        <v>201</v>
      </c>
      <c r="Q2404" s="17">
        <v>3</v>
      </c>
      <c r="R2404" s="17">
        <f t="shared" si="335"/>
        <v>3.8162225787435333</v>
      </c>
      <c r="S2404" s="17">
        <f t="shared" si="336"/>
        <v>0.50598169568907869</v>
      </c>
      <c r="T2404" s="17">
        <f t="shared" si="337"/>
        <v>0.42674391698803016</v>
      </c>
      <c r="U2404" s="17">
        <f t="shared" si="338"/>
        <v>0.45287253595681493</v>
      </c>
      <c r="W2404" s="17">
        <v>201</v>
      </c>
      <c r="X2404" s="17">
        <v>3</v>
      </c>
      <c r="Y2404" s="17">
        <f t="shared" si="339"/>
        <v>0.73363208360075771</v>
      </c>
      <c r="Z2404" s="17">
        <f t="shared" si="340"/>
        <v>9.7270114101793301E-2</v>
      </c>
      <c r="AA2404" s="17">
        <f t="shared" si="341"/>
        <v>8.2037413312237836E-2</v>
      </c>
      <c r="AB2404" s="17">
        <f t="shared" si="342"/>
        <v>8.7060388985211054E-2</v>
      </c>
      <c r="AD2404" s="17">
        <v>201</v>
      </c>
      <c r="AE2404" s="17">
        <v>3</v>
      </c>
      <c r="AF2404" s="17">
        <f>SUMPRODUCT(Y2404:AB2404,'Coded Choice Data'!C2404:F2404)</f>
        <v>0.73363208360075771</v>
      </c>
      <c r="AG2404" s="17">
        <f t="shared" si="343"/>
        <v>-0.30974762453497645</v>
      </c>
    </row>
    <row r="2405" spans="9:33" x14ac:dyDescent="0.3">
      <c r="I2405" s="16">
        <v>201</v>
      </c>
      <c r="J2405" s="16">
        <v>4</v>
      </c>
      <c r="K2405" s="17">
        <f>SUMPRODUCT($A$2:$G$2,'Des Matrix All Tasks All Resp'!C2406:I2406)</f>
        <v>-0.8515711716844464</v>
      </c>
      <c r="L2405" s="17">
        <f>SUMPRODUCT($A$2:$G$2,'Des Matrix All Tasks All Resp'!J2406:P2406)</f>
        <v>-1.0671293456207582</v>
      </c>
      <c r="M2405" s="17">
        <f>SUMPRODUCT($A$2:$G$2,'Des Matrix All Tasks All Resp'!Q2406:W2406)</f>
        <v>-1.1975725696168413</v>
      </c>
      <c r="N2405" s="17">
        <f>SUMPRODUCT($A$2:$G$2,'Des Matrix All Tasks All Resp'!X2406:AD2406)</f>
        <v>-0.79214457067197641</v>
      </c>
      <c r="P2405" s="17">
        <v>201</v>
      </c>
      <c r="Q2405" s="17">
        <v>4</v>
      </c>
      <c r="R2405" s="17">
        <f t="shared" si="335"/>
        <v>0.42674391698803016</v>
      </c>
      <c r="S2405" s="17">
        <f t="shared" si="336"/>
        <v>0.3439945909823911</v>
      </c>
      <c r="T2405" s="17">
        <f t="shared" si="337"/>
        <v>0.30192622799302171</v>
      </c>
      <c r="U2405" s="17">
        <f t="shared" si="338"/>
        <v>0.45287253595681493</v>
      </c>
      <c r="W2405" s="17">
        <v>201</v>
      </c>
      <c r="X2405" s="17">
        <v>4</v>
      </c>
      <c r="Y2405" s="17">
        <f t="shared" si="339"/>
        <v>0.27973352394784146</v>
      </c>
      <c r="Z2405" s="17">
        <f t="shared" si="340"/>
        <v>0.22549078106062309</v>
      </c>
      <c r="AA2405" s="17">
        <f t="shared" si="341"/>
        <v>0.19791468458386108</v>
      </c>
      <c r="AB2405" s="17">
        <f t="shared" si="342"/>
        <v>0.29686101040767443</v>
      </c>
      <c r="AD2405" s="17">
        <v>201</v>
      </c>
      <c r="AE2405" s="17">
        <v>4</v>
      </c>
      <c r="AF2405" s="17">
        <f>SUMPRODUCT(Y2405:AB2405,'Coded Choice Data'!C2405:F2405)</f>
        <v>0.19791468458386108</v>
      </c>
      <c r="AG2405" s="17">
        <f t="shared" si="343"/>
        <v>-1.6199192270857192</v>
      </c>
    </row>
    <row r="2406" spans="9:33" x14ac:dyDescent="0.3">
      <c r="I2406" s="16">
        <v>201</v>
      </c>
      <c r="J2406" s="16">
        <v>5</v>
      </c>
      <c r="K2406" s="17">
        <f>SUMPRODUCT($A$2:$G$2,'Des Matrix All Tasks All Resp'!C2407:I2407)</f>
        <v>1.3392610796480227</v>
      </c>
      <c r="L2406" s="17">
        <f>SUMPRODUCT($A$2:$G$2,'Des Matrix All Tasks All Resp'!J2407:P2407)</f>
        <v>0.65706357561691719</v>
      </c>
      <c r="M2406" s="17">
        <f>SUMPRODUCT($A$2:$G$2,'Des Matrix All Tasks All Resp'!Q2407:W2407)</f>
        <v>0.66584189037001906</v>
      </c>
      <c r="N2406" s="17">
        <f>SUMPRODUCT($A$2:$G$2,'Des Matrix All Tasks All Resp'!X2407:AD2407)</f>
        <v>-0.79214457067197641</v>
      </c>
      <c r="P2406" s="17">
        <v>201</v>
      </c>
      <c r="Q2406" s="17">
        <v>5</v>
      </c>
      <c r="R2406" s="17">
        <f t="shared" si="335"/>
        <v>3.8162225787435333</v>
      </c>
      <c r="S2406" s="17">
        <f t="shared" si="336"/>
        <v>1.9291192963151294</v>
      </c>
      <c r="T2406" s="17">
        <f t="shared" si="337"/>
        <v>1.9461282584821706</v>
      </c>
      <c r="U2406" s="17">
        <f t="shared" si="338"/>
        <v>0.45287253595681493</v>
      </c>
      <c r="W2406" s="17">
        <v>201</v>
      </c>
      <c r="X2406" s="17">
        <v>5</v>
      </c>
      <c r="Y2406" s="17">
        <f t="shared" si="339"/>
        <v>0.46857342987741968</v>
      </c>
      <c r="Z2406" s="17">
        <f t="shared" si="340"/>
        <v>0.23686617503707263</v>
      </c>
      <c r="AA2406" s="17">
        <f t="shared" si="341"/>
        <v>0.23895461395194584</v>
      </c>
      <c r="AB2406" s="17">
        <f t="shared" si="342"/>
        <v>5.5605781133561828E-2</v>
      </c>
      <c r="AD2406" s="17">
        <v>201</v>
      </c>
      <c r="AE2406" s="17">
        <v>5</v>
      </c>
      <c r="AF2406" s="17">
        <f>SUMPRODUCT(Y2406:AB2406,'Coded Choice Data'!C2406:F2406)</f>
        <v>0.23895461395194584</v>
      </c>
      <c r="AG2406" s="17">
        <f t="shared" si="343"/>
        <v>-1.4314816448665266</v>
      </c>
    </row>
    <row r="2407" spans="9:33" x14ac:dyDescent="0.3">
      <c r="I2407" s="16">
        <v>201</v>
      </c>
      <c r="J2407" s="16">
        <v>6</v>
      </c>
      <c r="K2407" s="17">
        <f>SUMPRODUCT($A$2:$G$2,'Des Matrix All Tasks All Resp'!C2408:I2408)</f>
        <v>-0.68125478487649804</v>
      </c>
      <c r="L2407" s="17">
        <f>SUMPRODUCT($A$2:$G$2,'Des Matrix All Tasks All Resp'!J2408:P2408)</f>
        <v>-0.29981689164942416</v>
      </c>
      <c r="M2407" s="17">
        <f>SUMPRODUCT($A$2:$G$2,'Des Matrix All Tasks All Resp'!Q2408:W2408)</f>
        <v>-0.69446976714678621</v>
      </c>
      <c r="N2407" s="17">
        <f>SUMPRODUCT($A$2:$G$2,'Des Matrix All Tasks All Resp'!X2408:AD2408)</f>
        <v>-0.79214457067197641</v>
      </c>
      <c r="P2407" s="17">
        <v>201</v>
      </c>
      <c r="Q2407" s="17">
        <v>6</v>
      </c>
      <c r="R2407" s="17">
        <f t="shared" si="335"/>
        <v>0.50598169568907869</v>
      </c>
      <c r="S2407" s="17">
        <f t="shared" si="336"/>
        <v>0.74095388310426558</v>
      </c>
      <c r="T2407" s="17">
        <f t="shared" si="337"/>
        <v>0.49933914382267025</v>
      </c>
      <c r="U2407" s="17">
        <f t="shared" si="338"/>
        <v>0.45287253595681493</v>
      </c>
      <c r="W2407" s="17">
        <v>201</v>
      </c>
      <c r="X2407" s="17">
        <v>6</v>
      </c>
      <c r="Y2407" s="17">
        <f t="shared" si="339"/>
        <v>0.23008086144146769</v>
      </c>
      <c r="Z2407" s="17">
        <f t="shared" si="340"/>
        <v>0.33692781609591671</v>
      </c>
      <c r="AA2407" s="17">
        <f t="shared" si="341"/>
        <v>0.22706034890393112</v>
      </c>
      <c r="AB2407" s="17">
        <f t="shared" si="342"/>
        <v>0.20593097355868456</v>
      </c>
      <c r="AD2407" s="17">
        <v>201</v>
      </c>
      <c r="AE2407" s="17">
        <v>6</v>
      </c>
      <c r="AF2407" s="17">
        <f>SUMPRODUCT(Y2407:AB2407,'Coded Choice Data'!C2407:F2407)</f>
        <v>0.33692781609591671</v>
      </c>
      <c r="AG2407" s="17">
        <f t="shared" si="343"/>
        <v>-1.0878865671339988</v>
      </c>
    </row>
    <row r="2408" spans="9:33" x14ac:dyDescent="0.3">
      <c r="I2408" s="16">
        <v>201</v>
      </c>
      <c r="J2408" s="16">
        <v>7</v>
      </c>
      <c r="K2408" s="17">
        <f>SUMPRODUCT($A$2:$G$2,'Des Matrix All Tasks All Resp'!C2409:I2409)</f>
        <v>0.66584189037001906</v>
      </c>
      <c r="L2408" s="17">
        <f>SUMPRODUCT($A$2:$G$2,'Des Matrix All Tasks All Resp'!J2409:P2409)</f>
        <v>-0.8515711716844464</v>
      </c>
      <c r="M2408" s="17">
        <f>SUMPRODUCT($A$2:$G$2,'Des Matrix All Tasks All Resp'!Q2409:W2409)</f>
        <v>-0.29981689164942416</v>
      </c>
      <c r="N2408" s="17">
        <f>SUMPRODUCT($A$2:$G$2,'Des Matrix All Tasks All Resp'!X2409:AD2409)</f>
        <v>-0.79214457067197641</v>
      </c>
      <c r="P2408" s="17">
        <v>201</v>
      </c>
      <c r="Q2408" s="17">
        <v>7</v>
      </c>
      <c r="R2408" s="17">
        <f t="shared" si="335"/>
        <v>1.9461282584821706</v>
      </c>
      <c r="S2408" s="17">
        <f t="shared" si="336"/>
        <v>0.42674391698803016</v>
      </c>
      <c r="T2408" s="17">
        <f t="shared" si="337"/>
        <v>0.74095388310426558</v>
      </c>
      <c r="U2408" s="17">
        <f t="shared" si="338"/>
        <v>0.45287253595681493</v>
      </c>
      <c r="W2408" s="17">
        <v>201</v>
      </c>
      <c r="X2408" s="17">
        <v>7</v>
      </c>
      <c r="Y2408" s="17">
        <f t="shared" si="339"/>
        <v>0.54563855254439342</v>
      </c>
      <c r="Z2408" s="17">
        <f t="shared" si="340"/>
        <v>0.1196467561465229</v>
      </c>
      <c r="AA2408" s="17">
        <f t="shared" si="341"/>
        <v>0.20774221972115875</v>
      </c>
      <c r="AB2408" s="17">
        <f t="shared" si="342"/>
        <v>0.12697247158792493</v>
      </c>
      <c r="AD2408" s="17">
        <v>201</v>
      </c>
      <c r="AE2408" s="17">
        <v>7</v>
      </c>
      <c r="AF2408" s="17">
        <f>SUMPRODUCT(Y2408:AB2408,'Coded Choice Data'!C2408:F2408)</f>
        <v>0.12697247158792493</v>
      </c>
      <c r="AG2408" s="17">
        <f t="shared" si="343"/>
        <v>-2.0637849751694031</v>
      </c>
    </row>
    <row r="2409" spans="9:33" x14ac:dyDescent="0.3">
      <c r="I2409" s="16">
        <v>201</v>
      </c>
      <c r="J2409" s="16">
        <v>8</v>
      </c>
      <c r="K2409" s="17">
        <f>SUMPRODUCT($A$2:$G$2,'Des Matrix All Tasks All Resp'!C2410:I2410)</f>
        <v>-1.1975725696168413</v>
      </c>
      <c r="L2409" s="17">
        <f>SUMPRODUCT($A$2:$G$2,'Des Matrix All Tasks All Resp'!J2410:P2410)</f>
        <v>-0.68125478487649804</v>
      </c>
      <c r="M2409" s="17">
        <f>SUMPRODUCT($A$2:$G$2,'Des Matrix All Tasks All Resp'!Q2410:W2410)</f>
        <v>0.65706357561691719</v>
      </c>
      <c r="N2409" s="17">
        <f>SUMPRODUCT($A$2:$G$2,'Des Matrix All Tasks All Resp'!X2410:AD2410)</f>
        <v>-0.79214457067197641</v>
      </c>
      <c r="P2409" s="17">
        <v>201</v>
      </c>
      <c r="Q2409" s="17">
        <v>8</v>
      </c>
      <c r="R2409" s="17">
        <f t="shared" si="335"/>
        <v>0.30192622799302171</v>
      </c>
      <c r="S2409" s="17">
        <f t="shared" si="336"/>
        <v>0.50598169568907869</v>
      </c>
      <c r="T2409" s="17">
        <f t="shared" si="337"/>
        <v>1.9291192963151294</v>
      </c>
      <c r="U2409" s="17">
        <f t="shared" si="338"/>
        <v>0.45287253595681493</v>
      </c>
      <c r="W2409" s="17">
        <v>201</v>
      </c>
      <c r="X2409" s="17">
        <v>8</v>
      </c>
      <c r="Y2409" s="17">
        <f t="shared" si="339"/>
        <v>9.4650694721508805E-2</v>
      </c>
      <c r="Z2409" s="17">
        <f t="shared" si="340"/>
        <v>0.15861993617343256</v>
      </c>
      <c r="AA2409" s="17">
        <f t="shared" si="341"/>
        <v>0.60475859553716993</v>
      </c>
      <c r="AB2409" s="17">
        <f t="shared" si="342"/>
        <v>0.14197077356788865</v>
      </c>
      <c r="AD2409" s="17">
        <v>201</v>
      </c>
      <c r="AE2409" s="17">
        <v>8</v>
      </c>
      <c r="AF2409" s="17">
        <f>SUMPRODUCT(Y2409:AB2409,'Coded Choice Data'!C2409:F2409)</f>
        <v>0.60475859553716993</v>
      </c>
      <c r="AG2409" s="17">
        <f t="shared" si="343"/>
        <v>-0.5029259162202605</v>
      </c>
    </row>
    <row r="2410" spans="9:33" x14ac:dyDescent="0.3">
      <c r="I2410" s="16">
        <v>201</v>
      </c>
      <c r="J2410" s="16">
        <v>9</v>
      </c>
      <c r="K2410" s="17">
        <f>SUMPRODUCT($A$2:$G$2,'Des Matrix All Tasks All Resp'!C2411:I2411)</f>
        <v>-1.0671293456207582</v>
      </c>
      <c r="L2410" s="17">
        <f>SUMPRODUCT($A$2:$G$2,'Des Matrix All Tasks All Resp'!J2411:P2411)</f>
        <v>-0.69446976714678621</v>
      </c>
      <c r="M2410" s="17">
        <f>SUMPRODUCT($A$2:$G$2,'Des Matrix All Tasks All Resp'!Q2411:W2411)</f>
        <v>1.3392610796480227</v>
      </c>
      <c r="N2410" s="17">
        <f>SUMPRODUCT($A$2:$G$2,'Des Matrix All Tasks All Resp'!X2411:AD2411)</f>
        <v>-0.79214457067197641</v>
      </c>
      <c r="P2410" s="17">
        <v>201</v>
      </c>
      <c r="Q2410" s="17">
        <v>9</v>
      </c>
      <c r="R2410" s="17">
        <f t="shared" si="335"/>
        <v>0.3439945909823911</v>
      </c>
      <c r="S2410" s="17">
        <f t="shared" si="336"/>
        <v>0.49933914382267025</v>
      </c>
      <c r="T2410" s="17">
        <f t="shared" si="337"/>
        <v>3.8162225787435333</v>
      </c>
      <c r="U2410" s="17">
        <f t="shared" si="338"/>
        <v>0.45287253595681493</v>
      </c>
      <c r="W2410" s="17">
        <v>201</v>
      </c>
      <c r="X2410" s="17">
        <v>9</v>
      </c>
      <c r="Y2410" s="17">
        <f t="shared" si="339"/>
        <v>6.7285941987372616E-2</v>
      </c>
      <c r="Z2410" s="17">
        <f t="shared" si="340"/>
        <v>9.7671607473026778E-2</v>
      </c>
      <c r="AA2410" s="17">
        <f t="shared" si="341"/>
        <v>0.7464597926116322</v>
      </c>
      <c r="AB2410" s="17">
        <f t="shared" si="342"/>
        <v>8.8582657927968433E-2</v>
      </c>
      <c r="AD2410" s="17">
        <v>201</v>
      </c>
      <c r="AE2410" s="17">
        <v>9</v>
      </c>
      <c r="AF2410" s="17">
        <f>SUMPRODUCT(Y2410:AB2410,'Coded Choice Data'!C2410:F2410)</f>
        <v>0.7464597926116322</v>
      </c>
      <c r="AG2410" s="17">
        <f t="shared" si="343"/>
        <v>-0.29241352465689846</v>
      </c>
    </row>
    <row r="2411" spans="9:33" x14ac:dyDescent="0.3">
      <c r="I2411" s="16">
        <v>201</v>
      </c>
      <c r="J2411" s="16">
        <v>10</v>
      </c>
      <c r="K2411" s="17">
        <f>SUMPRODUCT($A$2:$G$2,'Des Matrix All Tasks All Resp'!C2412:I2412)</f>
        <v>-0.29981689164942416</v>
      </c>
      <c r="L2411" s="17">
        <f>SUMPRODUCT($A$2:$G$2,'Des Matrix All Tasks All Resp'!J2412:P2412)</f>
        <v>1.3392610796480227</v>
      </c>
      <c r="M2411" s="17">
        <f>SUMPRODUCT($A$2:$G$2,'Des Matrix All Tasks All Resp'!Q2412:W2412)</f>
        <v>-1.1975725696168413</v>
      </c>
      <c r="N2411" s="17">
        <f>SUMPRODUCT($A$2:$G$2,'Des Matrix All Tasks All Resp'!X2412:AD2412)</f>
        <v>-0.79214457067197641</v>
      </c>
      <c r="P2411" s="17">
        <v>201</v>
      </c>
      <c r="Q2411" s="17">
        <v>10</v>
      </c>
      <c r="R2411" s="17">
        <f t="shared" si="335"/>
        <v>0.74095388310426558</v>
      </c>
      <c r="S2411" s="17">
        <f t="shared" si="336"/>
        <v>3.8162225787435333</v>
      </c>
      <c r="T2411" s="17">
        <f t="shared" si="337"/>
        <v>0.30192622799302171</v>
      </c>
      <c r="U2411" s="17">
        <f t="shared" si="338"/>
        <v>0.45287253595681493</v>
      </c>
      <c r="W2411" s="17">
        <v>201</v>
      </c>
      <c r="X2411" s="17">
        <v>10</v>
      </c>
      <c r="Y2411" s="17">
        <f t="shared" si="339"/>
        <v>0.13948745082729661</v>
      </c>
      <c r="Z2411" s="17">
        <f t="shared" si="340"/>
        <v>0.71841874566922448</v>
      </c>
      <c r="AA2411" s="17">
        <f t="shared" si="341"/>
        <v>5.6838786921805544E-2</v>
      </c>
      <c r="AB2411" s="17">
        <f t="shared" si="342"/>
        <v>8.525501658167324E-2</v>
      </c>
      <c r="AD2411" s="17">
        <v>201</v>
      </c>
      <c r="AE2411" s="17">
        <v>10</v>
      </c>
      <c r="AF2411" s="17">
        <f>SUMPRODUCT(Y2411:AB2411,'Coded Choice Data'!C2411:F2411)</f>
        <v>0.13948745082729661</v>
      </c>
      <c r="AG2411" s="17">
        <f t="shared" si="343"/>
        <v>-1.9697806399944653</v>
      </c>
    </row>
    <row r="2412" spans="9:33" x14ac:dyDescent="0.3">
      <c r="I2412" s="16">
        <v>201</v>
      </c>
      <c r="J2412" s="16">
        <v>11</v>
      </c>
      <c r="K2412" s="17">
        <f>SUMPRODUCT($A$2:$G$2,'Des Matrix All Tasks All Resp'!C2413:I2413)</f>
        <v>-1.0671293456207582</v>
      </c>
      <c r="L2412" s="17">
        <f>SUMPRODUCT($A$2:$G$2,'Des Matrix All Tasks All Resp'!J2413:P2413)</f>
        <v>0.66584189037001906</v>
      </c>
      <c r="M2412" s="17">
        <f>SUMPRODUCT($A$2:$G$2,'Des Matrix All Tasks All Resp'!Q2413:W2413)</f>
        <v>-0.68125478487649804</v>
      </c>
      <c r="N2412" s="17">
        <f>SUMPRODUCT($A$2:$G$2,'Des Matrix All Tasks All Resp'!X2413:AD2413)</f>
        <v>-0.79214457067197641</v>
      </c>
      <c r="P2412" s="17">
        <v>201</v>
      </c>
      <c r="Q2412" s="17">
        <v>11</v>
      </c>
      <c r="R2412" s="17">
        <f t="shared" si="335"/>
        <v>0.3439945909823911</v>
      </c>
      <c r="S2412" s="17">
        <f t="shared" si="336"/>
        <v>1.9461282584821706</v>
      </c>
      <c r="T2412" s="17">
        <f t="shared" si="337"/>
        <v>0.50598169568907869</v>
      </c>
      <c r="U2412" s="17">
        <f t="shared" si="338"/>
        <v>0.45287253595681493</v>
      </c>
      <c r="W2412" s="17">
        <v>201</v>
      </c>
      <c r="X2412" s="17">
        <v>11</v>
      </c>
      <c r="Y2412" s="17">
        <f t="shared" si="339"/>
        <v>0.10587781396870258</v>
      </c>
      <c r="Z2412" s="17">
        <f t="shared" si="340"/>
        <v>0.59899722586439763</v>
      </c>
      <c r="AA2412" s="17">
        <f t="shared" si="341"/>
        <v>0.15573569251407005</v>
      </c>
      <c r="AB2412" s="17">
        <f t="shared" si="342"/>
        <v>0.1393892676528298</v>
      </c>
      <c r="AD2412" s="17">
        <v>201</v>
      </c>
      <c r="AE2412" s="17">
        <v>11</v>
      </c>
      <c r="AF2412" s="17">
        <f>SUMPRODUCT(Y2412:AB2412,'Coded Choice Data'!C2412:F2412)</f>
        <v>0.1393892676528298</v>
      </c>
      <c r="AG2412" s="17">
        <f t="shared" si="343"/>
        <v>-1.9704847731975417</v>
      </c>
    </row>
    <row r="2413" spans="9:33" x14ac:dyDescent="0.3">
      <c r="I2413" s="16">
        <v>201</v>
      </c>
      <c r="J2413" s="16">
        <v>12</v>
      </c>
      <c r="K2413" s="17">
        <f>SUMPRODUCT($A$2:$G$2,'Des Matrix All Tasks All Resp'!C2414:I2414)</f>
        <v>0.65706357561691719</v>
      </c>
      <c r="L2413" s="17">
        <f>SUMPRODUCT($A$2:$G$2,'Des Matrix All Tasks All Resp'!J2414:P2414)</f>
        <v>-0.8515711716844464</v>
      </c>
      <c r="M2413" s="17">
        <f>SUMPRODUCT($A$2:$G$2,'Des Matrix All Tasks All Resp'!Q2414:W2414)</f>
        <v>-0.69446976714678621</v>
      </c>
      <c r="N2413" s="17">
        <f>SUMPRODUCT($A$2:$G$2,'Des Matrix All Tasks All Resp'!X2414:AD2414)</f>
        <v>-0.79214457067197641</v>
      </c>
      <c r="P2413" s="17">
        <v>201</v>
      </c>
      <c r="Q2413" s="17">
        <v>12</v>
      </c>
      <c r="R2413" s="17">
        <f t="shared" si="335"/>
        <v>1.9291192963151294</v>
      </c>
      <c r="S2413" s="17">
        <f t="shared" si="336"/>
        <v>0.42674391698803016</v>
      </c>
      <c r="T2413" s="17">
        <f t="shared" si="337"/>
        <v>0.49933914382267025</v>
      </c>
      <c r="U2413" s="17">
        <f t="shared" si="338"/>
        <v>0.45287253595681493</v>
      </c>
      <c r="W2413" s="17">
        <v>201</v>
      </c>
      <c r="X2413" s="17">
        <v>12</v>
      </c>
      <c r="Y2413" s="17">
        <f t="shared" si="339"/>
        <v>0.58315466205103683</v>
      </c>
      <c r="Z2413" s="17">
        <f t="shared" si="340"/>
        <v>0.1290006819012392</v>
      </c>
      <c r="AA2413" s="17">
        <f t="shared" si="341"/>
        <v>0.15094553780109821</v>
      </c>
      <c r="AB2413" s="17">
        <f t="shared" si="342"/>
        <v>0.13689911824662579</v>
      </c>
      <c r="AD2413" s="17">
        <v>201</v>
      </c>
      <c r="AE2413" s="17">
        <v>12</v>
      </c>
      <c r="AF2413" s="17">
        <f>SUMPRODUCT(Y2413:AB2413,'Coded Choice Data'!C2413:F2413)</f>
        <v>0.58315466205103683</v>
      </c>
      <c r="AG2413" s="17">
        <f t="shared" si="343"/>
        <v>-0.53930284127695449</v>
      </c>
    </row>
    <row r="2414" spans="9:33" x14ac:dyDescent="0.3">
      <c r="I2414" s="16">
        <v>202</v>
      </c>
      <c r="J2414" s="16">
        <v>1</v>
      </c>
      <c r="K2414" s="17">
        <f>SUMPRODUCT($A$2:$G$2,'Des Matrix All Tasks All Resp'!C2415:I2415)</f>
        <v>-0.69446976714678621</v>
      </c>
      <c r="L2414" s="17">
        <f>SUMPRODUCT($A$2:$G$2,'Des Matrix All Tasks All Resp'!J2415:P2415)</f>
        <v>-1.1975725696168413</v>
      </c>
      <c r="M2414" s="17">
        <f>SUMPRODUCT($A$2:$G$2,'Des Matrix All Tasks All Resp'!Q2415:W2415)</f>
        <v>0.66584189037001906</v>
      </c>
      <c r="N2414" s="17">
        <f>SUMPRODUCT($A$2:$G$2,'Des Matrix All Tasks All Resp'!X2415:AD2415)</f>
        <v>-0.79214457067197641</v>
      </c>
      <c r="P2414" s="17">
        <v>202</v>
      </c>
      <c r="Q2414" s="17">
        <v>1</v>
      </c>
      <c r="R2414" s="17">
        <f t="shared" si="335"/>
        <v>0.49933914382267025</v>
      </c>
      <c r="S2414" s="17">
        <f t="shared" si="336"/>
        <v>0.30192622799302171</v>
      </c>
      <c r="T2414" s="17">
        <f t="shared" si="337"/>
        <v>1.9461282584821706</v>
      </c>
      <c r="U2414" s="17">
        <f t="shared" si="338"/>
        <v>0.45287253595681493</v>
      </c>
      <c r="W2414" s="17">
        <v>202</v>
      </c>
      <c r="X2414" s="17">
        <v>1</v>
      </c>
      <c r="Y2414" s="17">
        <f t="shared" si="339"/>
        <v>0.15603050430241394</v>
      </c>
      <c r="Z2414" s="17">
        <f t="shared" si="340"/>
        <v>9.4344098992981823E-2</v>
      </c>
      <c r="AA2414" s="17">
        <f t="shared" si="341"/>
        <v>0.60811449966355624</v>
      </c>
      <c r="AB2414" s="17">
        <f t="shared" si="342"/>
        <v>0.14151089704104794</v>
      </c>
      <c r="AD2414" s="17">
        <v>202</v>
      </c>
      <c r="AE2414" s="17">
        <v>1</v>
      </c>
      <c r="AF2414" s="17">
        <f>SUMPRODUCT(Y2414:AB2414,'Coded Choice Data'!C2414:F2414)</f>
        <v>9.4344098992981823E-2</v>
      </c>
      <c r="AG2414" s="17">
        <f t="shared" si="343"/>
        <v>-2.3608065529180977</v>
      </c>
    </row>
    <row r="2415" spans="9:33" x14ac:dyDescent="0.3">
      <c r="I2415" s="16">
        <v>202</v>
      </c>
      <c r="J2415" s="16">
        <v>2</v>
      </c>
      <c r="K2415" s="17">
        <f>SUMPRODUCT($A$2:$G$2,'Des Matrix All Tasks All Resp'!C2416:I2416)</f>
        <v>-0.29981689164942416</v>
      </c>
      <c r="L2415" s="17">
        <f>SUMPRODUCT($A$2:$G$2,'Des Matrix All Tasks All Resp'!J2416:P2416)</f>
        <v>0.65706357561691719</v>
      </c>
      <c r="M2415" s="17">
        <f>SUMPRODUCT($A$2:$G$2,'Des Matrix All Tasks All Resp'!Q2416:W2416)</f>
        <v>-1.0671293456207582</v>
      </c>
      <c r="N2415" s="17">
        <f>SUMPRODUCT($A$2:$G$2,'Des Matrix All Tasks All Resp'!X2416:AD2416)</f>
        <v>-0.79214457067197641</v>
      </c>
      <c r="P2415" s="17">
        <v>202</v>
      </c>
      <c r="Q2415" s="17">
        <v>2</v>
      </c>
      <c r="R2415" s="17">
        <f t="shared" si="335"/>
        <v>0.74095388310426558</v>
      </c>
      <c r="S2415" s="17">
        <f t="shared" si="336"/>
        <v>1.9291192963151294</v>
      </c>
      <c r="T2415" s="17">
        <f t="shared" si="337"/>
        <v>0.3439945909823911</v>
      </c>
      <c r="U2415" s="17">
        <f t="shared" si="338"/>
        <v>0.45287253595681493</v>
      </c>
      <c r="W2415" s="17">
        <v>202</v>
      </c>
      <c r="X2415" s="17">
        <v>2</v>
      </c>
      <c r="Y2415" s="17">
        <f t="shared" si="339"/>
        <v>0.21371982717594143</v>
      </c>
      <c r="Z2415" s="17">
        <f t="shared" si="340"/>
        <v>0.55643279833142645</v>
      </c>
      <c r="AA2415" s="17">
        <f t="shared" si="341"/>
        <v>9.922137694481846E-2</v>
      </c>
      <c r="AB2415" s="17">
        <f t="shared" si="342"/>
        <v>0.13062599754781365</v>
      </c>
      <c r="AD2415" s="17">
        <v>202</v>
      </c>
      <c r="AE2415" s="17">
        <v>2</v>
      </c>
      <c r="AF2415" s="17">
        <f>SUMPRODUCT(Y2415:AB2415,'Coded Choice Data'!C2415:F2415)</f>
        <v>0.55643279833142645</v>
      </c>
      <c r="AG2415" s="17">
        <f t="shared" si="343"/>
        <v>-0.58620887327365379</v>
      </c>
    </row>
    <row r="2416" spans="9:33" x14ac:dyDescent="0.3">
      <c r="I2416" s="16">
        <v>202</v>
      </c>
      <c r="J2416" s="16">
        <v>3</v>
      </c>
      <c r="K2416" s="17">
        <f>SUMPRODUCT($A$2:$G$2,'Des Matrix All Tasks All Resp'!C2417:I2417)</f>
        <v>1.3392610796480227</v>
      </c>
      <c r="L2416" s="17">
        <f>SUMPRODUCT($A$2:$G$2,'Des Matrix All Tasks All Resp'!J2417:P2417)</f>
        <v>-0.68125478487649804</v>
      </c>
      <c r="M2416" s="17">
        <f>SUMPRODUCT($A$2:$G$2,'Des Matrix All Tasks All Resp'!Q2417:W2417)</f>
        <v>-0.8515711716844464</v>
      </c>
      <c r="N2416" s="17">
        <f>SUMPRODUCT($A$2:$G$2,'Des Matrix All Tasks All Resp'!X2417:AD2417)</f>
        <v>-0.79214457067197641</v>
      </c>
      <c r="P2416" s="17">
        <v>202</v>
      </c>
      <c r="Q2416" s="17">
        <v>3</v>
      </c>
      <c r="R2416" s="17">
        <f t="shared" si="335"/>
        <v>3.8162225787435333</v>
      </c>
      <c r="S2416" s="17">
        <f t="shared" si="336"/>
        <v>0.50598169568907869</v>
      </c>
      <c r="T2416" s="17">
        <f t="shared" si="337"/>
        <v>0.42674391698803016</v>
      </c>
      <c r="U2416" s="17">
        <f t="shared" si="338"/>
        <v>0.45287253595681493</v>
      </c>
      <c r="W2416" s="17">
        <v>202</v>
      </c>
      <c r="X2416" s="17">
        <v>3</v>
      </c>
      <c r="Y2416" s="17">
        <f t="shared" si="339"/>
        <v>0.73363208360075771</v>
      </c>
      <c r="Z2416" s="17">
        <f t="shared" si="340"/>
        <v>9.7270114101793301E-2</v>
      </c>
      <c r="AA2416" s="17">
        <f t="shared" si="341"/>
        <v>8.2037413312237836E-2</v>
      </c>
      <c r="AB2416" s="17">
        <f t="shared" si="342"/>
        <v>8.7060388985211054E-2</v>
      </c>
      <c r="AD2416" s="17">
        <v>202</v>
      </c>
      <c r="AE2416" s="17">
        <v>3</v>
      </c>
      <c r="AF2416" s="17">
        <f>SUMPRODUCT(Y2416:AB2416,'Coded Choice Data'!C2416:F2416)</f>
        <v>0.73363208360075771</v>
      </c>
      <c r="AG2416" s="17">
        <f t="shared" si="343"/>
        <v>-0.30974762453497645</v>
      </c>
    </row>
    <row r="2417" spans="9:33" x14ac:dyDescent="0.3">
      <c r="I2417" s="16">
        <v>202</v>
      </c>
      <c r="J2417" s="16">
        <v>4</v>
      </c>
      <c r="K2417" s="17">
        <f>SUMPRODUCT($A$2:$G$2,'Des Matrix All Tasks All Resp'!C2418:I2418)</f>
        <v>-0.8515711716844464</v>
      </c>
      <c r="L2417" s="17">
        <f>SUMPRODUCT($A$2:$G$2,'Des Matrix All Tasks All Resp'!J2418:P2418)</f>
        <v>-1.0671293456207582</v>
      </c>
      <c r="M2417" s="17">
        <f>SUMPRODUCT($A$2:$G$2,'Des Matrix All Tasks All Resp'!Q2418:W2418)</f>
        <v>-1.1975725696168413</v>
      </c>
      <c r="N2417" s="17">
        <f>SUMPRODUCT($A$2:$G$2,'Des Matrix All Tasks All Resp'!X2418:AD2418)</f>
        <v>-0.79214457067197641</v>
      </c>
      <c r="P2417" s="17">
        <v>202</v>
      </c>
      <c r="Q2417" s="17">
        <v>4</v>
      </c>
      <c r="R2417" s="17">
        <f t="shared" si="335"/>
        <v>0.42674391698803016</v>
      </c>
      <c r="S2417" s="17">
        <f t="shared" si="336"/>
        <v>0.3439945909823911</v>
      </c>
      <c r="T2417" s="17">
        <f t="shared" si="337"/>
        <v>0.30192622799302171</v>
      </c>
      <c r="U2417" s="17">
        <f t="shared" si="338"/>
        <v>0.45287253595681493</v>
      </c>
      <c r="W2417" s="17">
        <v>202</v>
      </c>
      <c r="X2417" s="17">
        <v>4</v>
      </c>
      <c r="Y2417" s="17">
        <f t="shared" si="339"/>
        <v>0.27973352394784146</v>
      </c>
      <c r="Z2417" s="17">
        <f t="shared" si="340"/>
        <v>0.22549078106062309</v>
      </c>
      <c r="AA2417" s="17">
        <f t="shared" si="341"/>
        <v>0.19791468458386108</v>
      </c>
      <c r="AB2417" s="17">
        <f t="shared" si="342"/>
        <v>0.29686101040767443</v>
      </c>
      <c r="AD2417" s="17">
        <v>202</v>
      </c>
      <c r="AE2417" s="17">
        <v>4</v>
      </c>
      <c r="AF2417" s="17">
        <f>SUMPRODUCT(Y2417:AB2417,'Coded Choice Data'!C2417:F2417)</f>
        <v>0.27973352394784146</v>
      </c>
      <c r="AG2417" s="17">
        <f t="shared" si="343"/>
        <v>-1.2739178291533244</v>
      </c>
    </row>
    <row r="2418" spans="9:33" x14ac:dyDescent="0.3">
      <c r="I2418" s="16">
        <v>202</v>
      </c>
      <c r="J2418" s="16">
        <v>5</v>
      </c>
      <c r="K2418" s="17">
        <f>SUMPRODUCT($A$2:$G$2,'Des Matrix All Tasks All Resp'!C2419:I2419)</f>
        <v>1.3392610796480227</v>
      </c>
      <c r="L2418" s="17">
        <f>SUMPRODUCT($A$2:$G$2,'Des Matrix All Tasks All Resp'!J2419:P2419)</f>
        <v>0.65706357561691719</v>
      </c>
      <c r="M2418" s="17">
        <f>SUMPRODUCT($A$2:$G$2,'Des Matrix All Tasks All Resp'!Q2419:W2419)</f>
        <v>0.66584189037001906</v>
      </c>
      <c r="N2418" s="17">
        <f>SUMPRODUCT($A$2:$G$2,'Des Matrix All Tasks All Resp'!X2419:AD2419)</f>
        <v>-0.79214457067197641</v>
      </c>
      <c r="P2418" s="17">
        <v>202</v>
      </c>
      <c r="Q2418" s="17">
        <v>5</v>
      </c>
      <c r="R2418" s="17">
        <f t="shared" si="335"/>
        <v>3.8162225787435333</v>
      </c>
      <c r="S2418" s="17">
        <f t="shared" si="336"/>
        <v>1.9291192963151294</v>
      </c>
      <c r="T2418" s="17">
        <f t="shared" si="337"/>
        <v>1.9461282584821706</v>
      </c>
      <c r="U2418" s="17">
        <f t="shared" si="338"/>
        <v>0.45287253595681493</v>
      </c>
      <c r="W2418" s="17">
        <v>202</v>
      </c>
      <c r="X2418" s="17">
        <v>5</v>
      </c>
      <c r="Y2418" s="17">
        <f t="shared" si="339"/>
        <v>0.46857342987741968</v>
      </c>
      <c r="Z2418" s="17">
        <f t="shared" si="340"/>
        <v>0.23686617503707263</v>
      </c>
      <c r="AA2418" s="17">
        <f t="shared" si="341"/>
        <v>0.23895461395194584</v>
      </c>
      <c r="AB2418" s="17">
        <f t="shared" si="342"/>
        <v>5.5605781133561828E-2</v>
      </c>
      <c r="AD2418" s="17">
        <v>202</v>
      </c>
      <c r="AE2418" s="17">
        <v>5</v>
      </c>
      <c r="AF2418" s="17">
        <f>SUMPRODUCT(Y2418:AB2418,'Coded Choice Data'!C2418:F2418)</f>
        <v>0.46857342987741968</v>
      </c>
      <c r="AG2418" s="17">
        <f t="shared" si="343"/>
        <v>-0.75806245558852292</v>
      </c>
    </row>
    <row r="2419" spans="9:33" x14ac:dyDescent="0.3">
      <c r="I2419" s="16">
        <v>202</v>
      </c>
      <c r="J2419" s="16">
        <v>6</v>
      </c>
      <c r="K2419" s="17">
        <f>SUMPRODUCT($A$2:$G$2,'Des Matrix All Tasks All Resp'!C2420:I2420)</f>
        <v>-0.68125478487649804</v>
      </c>
      <c r="L2419" s="17">
        <f>SUMPRODUCT($A$2:$G$2,'Des Matrix All Tasks All Resp'!J2420:P2420)</f>
        <v>-0.29981689164942416</v>
      </c>
      <c r="M2419" s="17">
        <f>SUMPRODUCT($A$2:$G$2,'Des Matrix All Tasks All Resp'!Q2420:W2420)</f>
        <v>-0.69446976714678621</v>
      </c>
      <c r="N2419" s="17">
        <f>SUMPRODUCT($A$2:$G$2,'Des Matrix All Tasks All Resp'!X2420:AD2420)</f>
        <v>-0.79214457067197641</v>
      </c>
      <c r="P2419" s="17">
        <v>202</v>
      </c>
      <c r="Q2419" s="17">
        <v>6</v>
      </c>
      <c r="R2419" s="17">
        <f t="shared" si="335"/>
        <v>0.50598169568907869</v>
      </c>
      <c r="S2419" s="17">
        <f t="shared" si="336"/>
        <v>0.74095388310426558</v>
      </c>
      <c r="T2419" s="17">
        <f t="shared" si="337"/>
        <v>0.49933914382267025</v>
      </c>
      <c r="U2419" s="17">
        <f t="shared" si="338"/>
        <v>0.45287253595681493</v>
      </c>
      <c r="W2419" s="17">
        <v>202</v>
      </c>
      <c r="X2419" s="17">
        <v>6</v>
      </c>
      <c r="Y2419" s="17">
        <f t="shared" si="339"/>
        <v>0.23008086144146769</v>
      </c>
      <c r="Z2419" s="17">
        <f t="shared" si="340"/>
        <v>0.33692781609591671</v>
      </c>
      <c r="AA2419" s="17">
        <f t="shared" si="341"/>
        <v>0.22706034890393112</v>
      </c>
      <c r="AB2419" s="17">
        <f t="shared" si="342"/>
        <v>0.20593097355868456</v>
      </c>
      <c r="AD2419" s="17">
        <v>202</v>
      </c>
      <c r="AE2419" s="17">
        <v>6</v>
      </c>
      <c r="AF2419" s="17">
        <f>SUMPRODUCT(Y2419:AB2419,'Coded Choice Data'!C2419:F2419)</f>
        <v>0.23008086144146769</v>
      </c>
      <c r="AG2419" s="17">
        <f t="shared" si="343"/>
        <v>-1.4693244603610727</v>
      </c>
    </row>
    <row r="2420" spans="9:33" x14ac:dyDescent="0.3">
      <c r="I2420" s="16">
        <v>202</v>
      </c>
      <c r="J2420" s="16">
        <v>7</v>
      </c>
      <c r="K2420" s="17">
        <f>SUMPRODUCT($A$2:$G$2,'Des Matrix All Tasks All Resp'!C2421:I2421)</f>
        <v>0.66584189037001906</v>
      </c>
      <c r="L2420" s="17">
        <f>SUMPRODUCT($A$2:$G$2,'Des Matrix All Tasks All Resp'!J2421:P2421)</f>
        <v>-0.8515711716844464</v>
      </c>
      <c r="M2420" s="17">
        <f>SUMPRODUCT($A$2:$G$2,'Des Matrix All Tasks All Resp'!Q2421:W2421)</f>
        <v>-0.29981689164942416</v>
      </c>
      <c r="N2420" s="17">
        <f>SUMPRODUCT($A$2:$G$2,'Des Matrix All Tasks All Resp'!X2421:AD2421)</f>
        <v>-0.79214457067197641</v>
      </c>
      <c r="P2420" s="17">
        <v>202</v>
      </c>
      <c r="Q2420" s="17">
        <v>7</v>
      </c>
      <c r="R2420" s="17">
        <f t="shared" si="335"/>
        <v>1.9461282584821706</v>
      </c>
      <c r="S2420" s="17">
        <f t="shared" si="336"/>
        <v>0.42674391698803016</v>
      </c>
      <c r="T2420" s="17">
        <f t="shared" si="337"/>
        <v>0.74095388310426558</v>
      </c>
      <c r="U2420" s="17">
        <f t="shared" si="338"/>
        <v>0.45287253595681493</v>
      </c>
      <c r="W2420" s="17">
        <v>202</v>
      </c>
      <c r="X2420" s="17">
        <v>7</v>
      </c>
      <c r="Y2420" s="17">
        <f t="shared" si="339"/>
        <v>0.54563855254439342</v>
      </c>
      <c r="Z2420" s="17">
        <f t="shared" si="340"/>
        <v>0.1196467561465229</v>
      </c>
      <c r="AA2420" s="17">
        <f t="shared" si="341"/>
        <v>0.20774221972115875</v>
      </c>
      <c r="AB2420" s="17">
        <f t="shared" si="342"/>
        <v>0.12697247158792493</v>
      </c>
      <c r="AD2420" s="17">
        <v>202</v>
      </c>
      <c r="AE2420" s="17">
        <v>7</v>
      </c>
      <c r="AF2420" s="17">
        <f>SUMPRODUCT(Y2420:AB2420,'Coded Choice Data'!C2420:F2420)</f>
        <v>0.12697247158792493</v>
      </c>
      <c r="AG2420" s="17">
        <f t="shared" si="343"/>
        <v>-2.0637849751694031</v>
      </c>
    </row>
    <row r="2421" spans="9:33" x14ac:dyDescent="0.3">
      <c r="I2421" s="16">
        <v>202</v>
      </c>
      <c r="J2421" s="16">
        <v>8</v>
      </c>
      <c r="K2421" s="17">
        <f>SUMPRODUCT($A$2:$G$2,'Des Matrix All Tasks All Resp'!C2422:I2422)</f>
        <v>-1.1975725696168413</v>
      </c>
      <c r="L2421" s="17">
        <f>SUMPRODUCT($A$2:$G$2,'Des Matrix All Tasks All Resp'!J2422:P2422)</f>
        <v>-0.68125478487649804</v>
      </c>
      <c r="M2421" s="17">
        <f>SUMPRODUCT($A$2:$G$2,'Des Matrix All Tasks All Resp'!Q2422:W2422)</f>
        <v>0.65706357561691719</v>
      </c>
      <c r="N2421" s="17">
        <f>SUMPRODUCT($A$2:$G$2,'Des Matrix All Tasks All Resp'!X2422:AD2422)</f>
        <v>-0.79214457067197641</v>
      </c>
      <c r="P2421" s="17">
        <v>202</v>
      </c>
      <c r="Q2421" s="17">
        <v>8</v>
      </c>
      <c r="R2421" s="17">
        <f t="shared" si="335"/>
        <v>0.30192622799302171</v>
      </c>
      <c r="S2421" s="17">
        <f t="shared" si="336"/>
        <v>0.50598169568907869</v>
      </c>
      <c r="T2421" s="17">
        <f t="shared" si="337"/>
        <v>1.9291192963151294</v>
      </c>
      <c r="U2421" s="17">
        <f t="shared" si="338"/>
        <v>0.45287253595681493</v>
      </c>
      <c r="W2421" s="17">
        <v>202</v>
      </c>
      <c r="X2421" s="17">
        <v>8</v>
      </c>
      <c r="Y2421" s="17">
        <f t="shared" si="339"/>
        <v>9.4650694721508805E-2</v>
      </c>
      <c r="Z2421" s="17">
        <f t="shared" si="340"/>
        <v>0.15861993617343256</v>
      </c>
      <c r="AA2421" s="17">
        <f t="shared" si="341"/>
        <v>0.60475859553716993</v>
      </c>
      <c r="AB2421" s="17">
        <f t="shared" si="342"/>
        <v>0.14197077356788865</v>
      </c>
      <c r="AD2421" s="17">
        <v>202</v>
      </c>
      <c r="AE2421" s="17">
        <v>8</v>
      </c>
      <c r="AF2421" s="17">
        <f>SUMPRODUCT(Y2421:AB2421,'Coded Choice Data'!C2421:F2421)</f>
        <v>0.60475859553716993</v>
      </c>
      <c r="AG2421" s="17">
        <f t="shared" si="343"/>
        <v>-0.5029259162202605</v>
      </c>
    </row>
    <row r="2422" spans="9:33" x14ac:dyDescent="0.3">
      <c r="I2422" s="16">
        <v>202</v>
      </c>
      <c r="J2422" s="16">
        <v>9</v>
      </c>
      <c r="K2422" s="17">
        <f>SUMPRODUCT($A$2:$G$2,'Des Matrix All Tasks All Resp'!C2423:I2423)</f>
        <v>-1.0671293456207582</v>
      </c>
      <c r="L2422" s="17">
        <f>SUMPRODUCT($A$2:$G$2,'Des Matrix All Tasks All Resp'!J2423:P2423)</f>
        <v>-0.69446976714678621</v>
      </c>
      <c r="M2422" s="17">
        <f>SUMPRODUCT($A$2:$G$2,'Des Matrix All Tasks All Resp'!Q2423:W2423)</f>
        <v>1.3392610796480227</v>
      </c>
      <c r="N2422" s="17">
        <f>SUMPRODUCT($A$2:$G$2,'Des Matrix All Tasks All Resp'!X2423:AD2423)</f>
        <v>-0.79214457067197641</v>
      </c>
      <c r="P2422" s="17">
        <v>202</v>
      </c>
      <c r="Q2422" s="17">
        <v>9</v>
      </c>
      <c r="R2422" s="17">
        <f t="shared" si="335"/>
        <v>0.3439945909823911</v>
      </c>
      <c r="S2422" s="17">
        <f t="shared" si="336"/>
        <v>0.49933914382267025</v>
      </c>
      <c r="T2422" s="17">
        <f t="shared" si="337"/>
        <v>3.8162225787435333</v>
      </c>
      <c r="U2422" s="17">
        <f t="shared" si="338"/>
        <v>0.45287253595681493</v>
      </c>
      <c r="W2422" s="17">
        <v>202</v>
      </c>
      <c r="X2422" s="17">
        <v>9</v>
      </c>
      <c r="Y2422" s="17">
        <f t="shared" si="339"/>
        <v>6.7285941987372616E-2</v>
      </c>
      <c r="Z2422" s="17">
        <f t="shared" si="340"/>
        <v>9.7671607473026778E-2</v>
      </c>
      <c r="AA2422" s="17">
        <f t="shared" si="341"/>
        <v>0.7464597926116322</v>
      </c>
      <c r="AB2422" s="17">
        <f t="shared" si="342"/>
        <v>8.8582657927968433E-2</v>
      </c>
      <c r="AD2422" s="17">
        <v>202</v>
      </c>
      <c r="AE2422" s="17">
        <v>9</v>
      </c>
      <c r="AF2422" s="17">
        <f>SUMPRODUCT(Y2422:AB2422,'Coded Choice Data'!C2422:F2422)</f>
        <v>0.7464597926116322</v>
      </c>
      <c r="AG2422" s="17">
        <f t="shared" si="343"/>
        <v>-0.29241352465689846</v>
      </c>
    </row>
    <row r="2423" spans="9:33" x14ac:dyDescent="0.3">
      <c r="I2423" s="16">
        <v>202</v>
      </c>
      <c r="J2423" s="16">
        <v>10</v>
      </c>
      <c r="K2423" s="17">
        <f>SUMPRODUCT($A$2:$G$2,'Des Matrix All Tasks All Resp'!C2424:I2424)</f>
        <v>-0.29981689164942416</v>
      </c>
      <c r="L2423" s="17">
        <f>SUMPRODUCT($A$2:$G$2,'Des Matrix All Tasks All Resp'!J2424:P2424)</f>
        <v>1.3392610796480227</v>
      </c>
      <c r="M2423" s="17">
        <f>SUMPRODUCT($A$2:$G$2,'Des Matrix All Tasks All Resp'!Q2424:W2424)</f>
        <v>-1.1975725696168413</v>
      </c>
      <c r="N2423" s="17">
        <f>SUMPRODUCT($A$2:$G$2,'Des Matrix All Tasks All Resp'!X2424:AD2424)</f>
        <v>-0.79214457067197641</v>
      </c>
      <c r="P2423" s="17">
        <v>202</v>
      </c>
      <c r="Q2423" s="17">
        <v>10</v>
      </c>
      <c r="R2423" s="17">
        <f t="shared" si="335"/>
        <v>0.74095388310426558</v>
      </c>
      <c r="S2423" s="17">
        <f t="shared" si="336"/>
        <v>3.8162225787435333</v>
      </c>
      <c r="T2423" s="17">
        <f t="shared" si="337"/>
        <v>0.30192622799302171</v>
      </c>
      <c r="U2423" s="17">
        <f t="shared" si="338"/>
        <v>0.45287253595681493</v>
      </c>
      <c r="W2423" s="17">
        <v>202</v>
      </c>
      <c r="X2423" s="17">
        <v>10</v>
      </c>
      <c r="Y2423" s="17">
        <f t="shared" si="339"/>
        <v>0.13948745082729661</v>
      </c>
      <c r="Z2423" s="17">
        <f t="shared" si="340"/>
        <v>0.71841874566922448</v>
      </c>
      <c r="AA2423" s="17">
        <f t="shared" si="341"/>
        <v>5.6838786921805544E-2</v>
      </c>
      <c r="AB2423" s="17">
        <f t="shared" si="342"/>
        <v>8.525501658167324E-2</v>
      </c>
      <c r="AD2423" s="17">
        <v>202</v>
      </c>
      <c r="AE2423" s="17">
        <v>10</v>
      </c>
      <c r="AF2423" s="17">
        <f>SUMPRODUCT(Y2423:AB2423,'Coded Choice Data'!C2423:F2423)</f>
        <v>0.71841874566922448</v>
      </c>
      <c r="AG2423" s="17">
        <f t="shared" si="343"/>
        <v>-0.33070266869701831</v>
      </c>
    </row>
    <row r="2424" spans="9:33" x14ac:dyDescent="0.3">
      <c r="I2424" s="16">
        <v>202</v>
      </c>
      <c r="J2424" s="16">
        <v>11</v>
      </c>
      <c r="K2424" s="17">
        <f>SUMPRODUCT($A$2:$G$2,'Des Matrix All Tasks All Resp'!C2425:I2425)</f>
        <v>-1.0671293456207582</v>
      </c>
      <c r="L2424" s="17">
        <f>SUMPRODUCT($A$2:$G$2,'Des Matrix All Tasks All Resp'!J2425:P2425)</f>
        <v>0.66584189037001906</v>
      </c>
      <c r="M2424" s="17">
        <f>SUMPRODUCT($A$2:$G$2,'Des Matrix All Tasks All Resp'!Q2425:W2425)</f>
        <v>-0.68125478487649804</v>
      </c>
      <c r="N2424" s="17">
        <f>SUMPRODUCT($A$2:$G$2,'Des Matrix All Tasks All Resp'!X2425:AD2425)</f>
        <v>-0.79214457067197641</v>
      </c>
      <c r="P2424" s="17">
        <v>202</v>
      </c>
      <c r="Q2424" s="17">
        <v>11</v>
      </c>
      <c r="R2424" s="17">
        <f t="shared" si="335"/>
        <v>0.3439945909823911</v>
      </c>
      <c r="S2424" s="17">
        <f t="shared" si="336"/>
        <v>1.9461282584821706</v>
      </c>
      <c r="T2424" s="17">
        <f t="shared" si="337"/>
        <v>0.50598169568907869</v>
      </c>
      <c r="U2424" s="17">
        <f t="shared" si="338"/>
        <v>0.45287253595681493</v>
      </c>
      <c r="W2424" s="17">
        <v>202</v>
      </c>
      <c r="X2424" s="17">
        <v>11</v>
      </c>
      <c r="Y2424" s="17">
        <f t="shared" si="339"/>
        <v>0.10587781396870258</v>
      </c>
      <c r="Z2424" s="17">
        <f t="shared" si="340"/>
        <v>0.59899722586439763</v>
      </c>
      <c r="AA2424" s="17">
        <f t="shared" si="341"/>
        <v>0.15573569251407005</v>
      </c>
      <c r="AB2424" s="17">
        <f t="shared" si="342"/>
        <v>0.1393892676528298</v>
      </c>
      <c r="AD2424" s="17">
        <v>202</v>
      </c>
      <c r="AE2424" s="17">
        <v>11</v>
      </c>
      <c r="AF2424" s="17">
        <f>SUMPRODUCT(Y2424:AB2424,'Coded Choice Data'!C2424:F2424)</f>
        <v>0.59899722586439763</v>
      </c>
      <c r="AG2424" s="17">
        <f t="shared" si="343"/>
        <v>-0.51249831215554631</v>
      </c>
    </row>
    <row r="2425" spans="9:33" x14ac:dyDescent="0.3">
      <c r="I2425" s="16">
        <v>202</v>
      </c>
      <c r="J2425" s="16">
        <v>12</v>
      </c>
      <c r="K2425" s="17">
        <f>SUMPRODUCT($A$2:$G$2,'Des Matrix All Tasks All Resp'!C2426:I2426)</f>
        <v>0.65706357561691719</v>
      </c>
      <c r="L2425" s="17">
        <f>SUMPRODUCT($A$2:$G$2,'Des Matrix All Tasks All Resp'!J2426:P2426)</f>
        <v>-0.8515711716844464</v>
      </c>
      <c r="M2425" s="17">
        <f>SUMPRODUCT($A$2:$G$2,'Des Matrix All Tasks All Resp'!Q2426:W2426)</f>
        <v>-0.69446976714678621</v>
      </c>
      <c r="N2425" s="17">
        <f>SUMPRODUCT($A$2:$G$2,'Des Matrix All Tasks All Resp'!X2426:AD2426)</f>
        <v>-0.79214457067197641</v>
      </c>
      <c r="P2425" s="17">
        <v>202</v>
      </c>
      <c r="Q2425" s="17">
        <v>12</v>
      </c>
      <c r="R2425" s="17">
        <f t="shared" si="335"/>
        <v>1.9291192963151294</v>
      </c>
      <c r="S2425" s="17">
        <f t="shared" si="336"/>
        <v>0.42674391698803016</v>
      </c>
      <c r="T2425" s="17">
        <f t="shared" si="337"/>
        <v>0.49933914382267025</v>
      </c>
      <c r="U2425" s="17">
        <f t="shared" si="338"/>
        <v>0.45287253595681493</v>
      </c>
      <c r="W2425" s="17">
        <v>202</v>
      </c>
      <c r="X2425" s="17">
        <v>12</v>
      </c>
      <c r="Y2425" s="17">
        <f t="shared" si="339"/>
        <v>0.58315466205103683</v>
      </c>
      <c r="Z2425" s="17">
        <f t="shared" si="340"/>
        <v>0.1290006819012392</v>
      </c>
      <c r="AA2425" s="17">
        <f t="shared" si="341"/>
        <v>0.15094553780109821</v>
      </c>
      <c r="AB2425" s="17">
        <f t="shared" si="342"/>
        <v>0.13689911824662579</v>
      </c>
      <c r="AD2425" s="17">
        <v>202</v>
      </c>
      <c r="AE2425" s="17">
        <v>12</v>
      </c>
      <c r="AF2425" s="17">
        <f>SUMPRODUCT(Y2425:AB2425,'Coded Choice Data'!C2425:F2425)</f>
        <v>0.58315466205103683</v>
      </c>
      <c r="AG2425" s="17">
        <f t="shared" si="343"/>
        <v>-0.53930284127695449</v>
      </c>
    </row>
    <row r="2426" spans="9:33" x14ac:dyDescent="0.3">
      <c r="I2426" s="16">
        <v>203</v>
      </c>
      <c r="J2426" s="16">
        <v>1</v>
      </c>
      <c r="K2426" s="17">
        <f>SUMPRODUCT($A$2:$G$2,'Des Matrix All Tasks All Resp'!C2427:I2427)</f>
        <v>-0.69446976714678621</v>
      </c>
      <c r="L2426" s="17">
        <f>SUMPRODUCT($A$2:$G$2,'Des Matrix All Tasks All Resp'!J2427:P2427)</f>
        <v>-1.1975725696168413</v>
      </c>
      <c r="M2426" s="17">
        <f>SUMPRODUCT($A$2:$G$2,'Des Matrix All Tasks All Resp'!Q2427:W2427)</f>
        <v>0.66584189037001906</v>
      </c>
      <c r="N2426" s="17">
        <f>SUMPRODUCT($A$2:$G$2,'Des Matrix All Tasks All Resp'!X2427:AD2427)</f>
        <v>-0.79214457067197641</v>
      </c>
      <c r="P2426" s="17">
        <v>203</v>
      </c>
      <c r="Q2426" s="17">
        <v>1</v>
      </c>
      <c r="R2426" s="17">
        <f t="shared" si="335"/>
        <v>0.49933914382267025</v>
      </c>
      <c r="S2426" s="17">
        <f t="shared" si="336"/>
        <v>0.30192622799302171</v>
      </c>
      <c r="T2426" s="17">
        <f t="shared" si="337"/>
        <v>1.9461282584821706</v>
      </c>
      <c r="U2426" s="17">
        <f t="shared" si="338"/>
        <v>0.45287253595681493</v>
      </c>
      <c r="W2426" s="17">
        <v>203</v>
      </c>
      <c r="X2426" s="17">
        <v>1</v>
      </c>
      <c r="Y2426" s="17">
        <f t="shared" si="339"/>
        <v>0.15603050430241394</v>
      </c>
      <c r="Z2426" s="17">
        <f t="shared" si="340"/>
        <v>9.4344098992981823E-2</v>
      </c>
      <c r="AA2426" s="17">
        <f t="shared" si="341"/>
        <v>0.60811449966355624</v>
      </c>
      <c r="AB2426" s="17">
        <f t="shared" si="342"/>
        <v>0.14151089704104794</v>
      </c>
      <c r="AD2426" s="17">
        <v>203</v>
      </c>
      <c r="AE2426" s="17">
        <v>1</v>
      </c>
      <c r="AF2426" s="17">
        <f>SUMPRODUCT(Y2426:AB2426,'Coded Choice Data'!C2426:F2426)</f>
        <v>0.15603050430241394</v>
      </c>
      <c r="AG2426" s="17">
        <f t="shared" si="343"/>
        <v>-1.8577037504480427</v>
      </c>
    </row>
    <row r="2427" spans="9:33" x14ac:dyDescent="0.3">
      <c r="I2427" s="16">
        <v>203</v>
      </c>
      <c r="J2427" s="16">
        <v>2</v>
      </c>
      <c r="K2427" s="17">
        <f>SUMPRODUCT($A$2:$G$2,'Des Matrix All Tasks All Resp'!C2428:I2428)</f>
        <v>-0.29981689164942416</v>
      </c>
      <c r="L2427" s="17">
        <f>SUMPRODUCT($A$2:$G$2,'Des Matrix All Tasks All Resp'!J2428:P2428)</f>
        <v>0.65706357561691719</v>
      </c>
      <c r="M2427" s="17">
        <f>SUMPRODUCT($A$2:$G$2,'Des Matrix All Tasks All Resp'!Q2428:W2428)</f>
        <v>-1.0671293456207582</v>
      </c>
      <c r="N2427" s="17">
        <f>SUMPRODUCT($A$2:$G$2,'Des Matrix All Tasks All Resp'!X2428:AD2428)</f>
        <v>-0.79214457067197641</v>
      </c>
      <c r="P2427" s="17">
        <v>203</v>
      </c>
      <c r="Q2427" s="17">
        <v>2</v>
      </c>
      <c r="R2427" s="17">
        <f t="shared" si="335"/>
        <v>0.74095388310426558</v>
      </c>
      <c r="S2427" s="17">
        <f t="shared" si="336"/>
        <v>1.9291192963151294</v>
      </c>
      <c r="T2427" s="17">
        <f t="shared" si="337"/>
        <v>0.3439945909823911</v>
      </c>
      <c r="U2427" s="17">
        <f t="shared" si="338"/>
        <v>0.45287253595681493</v>
      </c>
      <c r="W2427" s="17">
        <v>203</v>
      </c>
      <c r="X2427" s="17">
        <v>2</v>
      </c>
      <c r="Y2427" s="17">
        <f t="shared" si="339"/>
        <v>0.21371982717594143</v>
      </c>
      <c r="Z2427" s="17">
        <f t="shared" si="340"/>
        <v>0.55643279833142645</v>
      </c>
      <c r="AA2427" s="17">
        <f t="shared" si="341"/>
        <v>9.922137694481846E-2</v>
      </c>
      <c r="AB2427" s="17">
        <f t="shared" si="342"/>
        <v>0.13062599754781365</v>
      </c>
      <c r="AD2427" s="17">
        <v>203</v>
      </c>
      <c r="AE2427" s="17">
        <v>2</v>
      </c>
      <c r="AF2427" s="17">
        <f>SUMPRODUCT(Y2427:AB2427,'Coded Choice Data'!C2427:F2427)</f>
        <v>0.55643279833142645</v>
      </c>
      <c r="AG2427" s="17">
        <f t="shared" si="343"/>
        <v>-0.58620887327365379</v>
      </c>
    </row>
    <row r="2428" spans="9:33" x14ac:dyDescent="0.3">
      <c r="I2428" s="16">
        <v>203</v>
      </c>
      <c r="J2428" s="16">
        <v>3</v>
      </c>
      <c r="K2428" s="17">
        <f>SUMPRODUCT($A$2:$G$2,'Des Matrix All Tasks All Resp'!C2429:I2429)</f>
        <v>1.3392610796480227</v>
      </c>
      <c r="L2428" s="17">
        <f>SUMPRODUCT($A$2:$G$2,'Des Matrix All Tasks All Resp'!J2429:P2429)</f>
        <v>-0.68125478487649804</v>
      </c>
      <c r="M2428" s="17">
        <f>SUMPRODUCT($A$2:$G$2,'Des Matrix All Tasks All Resp'!Q2429:W2429)</f>
        <v>-0.8515711716844464</v>
      </c>
      <c r="N2428" s="17">
        <f>SUMPRODUCT($A$2:$G$2,'Des Matrix All Tasks All Resp'!X2429:AD2429)</f>
        <v>-0.79214457067197641</v>
      </c>
      <c r="P2428" s="17">
        <v>203</v>
      </c>
      <c r="Q2428" s="17">
        <v>3</v>
      </c>
      <c r="R2428" s="17">
        <f t="shared" si="335"/>
        <v>3.8162225787435333</v>
      </c>
      <c r="S2428" s="17">
        <f t="shared" si="336"/>
        <v>0.50598169568907869</v>
      </c>
      <c r="T2428" s="17">
        <f t="shared" si="337"/>
        <v>0.42674391698803016</v>
      </c>
      <c r="U2428" s="17">
        <f t="shared" si="338"/>
        <v>0.45287253595681493</v>
      </c>
      <c r="W2428" s="17">
        <v>203</v>
      </c>
      <c r="X2428" s="17">
        <v>3</v>
      </c>
      <c r="Y2428" s="17">
        <f t="shared" si="339"/>
        <v>0.73363208360075771</v>
      </c>
      <c r="Z2428" s="17">
        <f t="shared" si="340"/>
        <v>9.7270114101793301E-2</v>
      </c>
      <c r="AA2428" s="17">
        <f t="shared" si="341"/>
        <v>8.2037413312237836E-2</v>
      </c>
      <c r="AB2428" s="17">
        <f t="shared" si="342"/>
        <v>8.7060388985211054E-2</v>
      </c>
      <c r="AD2428" s="17">
        <v>203</v>
      </c>
      <c r="AE2428" s="17">
        <v>3</v>
      </c>
      <c r="AF2428" s="17">
        <f>SUMPRODUCT(Y2428:AB2428,'Coded Choice Data'!C2428:F2428)</f>
        <v>0.73363208360075771</v>
      </c>
      <c r="AG2428" s="17">
        <f t="shared" si="343"/>
        <v>-0.30974762453497645</v>
      </c>
    </row>
    <row r="2429" spans="9:33" x14ac:dyDescent="0.3">
      <c r="I2429" s="16">
        <v>203</v>
      </c>
      <c r="J2429" s="16">
        <v>4</v>
      </c>
      <c r="K2429" s="17">
        <f>SUMPRODUCT($A$2:$G$2,'Des Matrix All Tasks All Resp'!C2430:I2430)</f>
        <v>-0.8515711716844464</v>
      </c>
      <c r="L2429" s="17">
        <f>SUMPRODUCT($A$2:$G$2,'Des Matrix All Tasks All Resp'!J2430:P2430)</f>
        <v>-1.0671293456207582</v>
      </c>
      <c r="M2429" s="17">
        <f>SUMPRODUCT($A$2:$G$2,'Des Matrix All Tasks All Resp'!Q2430:W2430)</f>
        <v>-1.1975725696168413</v>
      </c>
      <c r="N2429" s="17">
        <f>SUMPRODUCT($A$2:$G$2,'Des Matrix All Tasks All Resp'!X2430:AD2430)</f>
        <v>-0.79214457067197641</v>
      </c>
      <c r="P2429" s="17">
        <v>203</v>
      </c>
      <c r="Q2429" s="17">
        <v>4</v>
      </c>
      <c r="R2429" s="17">
        <f t="shared" si="335"/>
        <v>0.42674391698803016</v>
      </c>
      <c r="S2429" s="17">
        <f t="shared" si="336"/>
        <v>0.3439945909823911</v>
      </c>
      <c r="T2429" s="17">
        <f t="shared" si="337"/>
        <v>0.30192622799302171</v>
      </c>
      <c r="U2429" s="17">
        <f t="shared" si="338"/>
        <v>0.45287253595681493</v>
      </c>
      <c r="W2429" s="17">
        <v>203</v>
      </c>
      <c r="X2429" s="17">
        <v>4</v>
      </c>
      <c r="Y2429" s="17">
        <f t="shared" si="339"/>
        <v>0.27973352394784146</v>
      </c>
      <c r="Z2429" s="17">
        <f t="shared" si="340"/>
        <v>0.22549078106062309</v>
      </c>
      <c r="AA2429" s="17">
        <f t="shared" si="341"/>
        <v>0.19791468458386108</v>
      </c>
      <c r="AB2429" s="17">
        <f t="shared" si="342"/>
        <v>0.29686101040767443</v>
      </c>
      <c r="AD2429" s="17">
        <v>203</v>
      </c>
      <c r="AE2429" s="17">
        <v>4</v>
      </c>
      <c r="AF2429" s="17">
        <f>SUMPRODUCT(Y2429:AB2429,'Coded Choice Data'!C2429:F2429)</f>
        <v>0.29686101040767443</v>
      </c>
      <c r="AG2429" s="17">
        <f t="shared" si="343"/>
        <v>-1.2144912281408544</v>
      </c>
    </row>
    <row r="2430" spans="9:33" x14ac:dyDescent="0.3">
      <c r="I2430" s="16">
        <v>203</v>
      </c>
      <c r="J2430" s="16">
        <v>5</v>
      </c>
      <c r="K2430" s="17">
        <f>SUMPRODUCT($A$2:$G$2,'Des Matrix All Tasks All Resp'!C2431:I2431)</f>
        <v>1.3392610796480227</v>
      </c>
      <c r="L2430" s="17">
        <f>SUMPRODUCT($A$2:$G$2,'Des Matrix All Tasks All Resp'!J2431:P2431)</f>
        <v>0.65706357561691719</v>
      </c>
      <c r="M2430" s="17">
        <f>SUMPRODUCT($A$2:$G$2,'Des Matrix All Tasks All Resp'!Q2431:W2431)</f>
        <v>0.66584189037001906</v>
      </c>
      <c r="N2430" s="17">
        <f>SUMPRODUCT($A$2:$G$2,'Des Matrix All Tasks All Resp'!X2431:AD2431)</f>
        <v>-0.79214457067197641</v>
      </c>
      <c r="P2430" s="17">
        <v>203</v>
      </c>
      <c r="Q2430" s="17">
        <v>5</v>
      </c>
      <c r="R2430" s="17">
        <f t="shared" si="335"/>
        <v>3.8162225787435333</v>
      </c>
      <c r="S2430" s="17">
        <f t="shared" si="336"/>
        <v>1.9291192963151294</v>
      </c>
      <c r="T2430" s="17">
        <f t="shared" si="337"/>
        <v>1.9461282584821706</v>
      </c>
      <c r="U2430" s="17">
        <f t="shared" si="338"/>
        <v>0.45287253595681493</v>
      </c>
      <c r="W2430" s="17">
        <v>203</v>
      </c>
      <c r="X2430" s="17">
        <v>5</v>
      </c>
      <c r="Y2430" s="17">
        <f t="shared" si="339"/>
        <v>0.46857342987741968</v>
      </c>
      <c r="Z2430" s="17">
        <f t="shared" si="340"/>
        <v>0.23686617503707263</v>
      </c>
      <c r="AA2430" s="17">
        <f t="shared" si="341"/>
        <v>0.23895461395194584</v>
      </c>
      <c r="AB2430" s="17">
        <f t="shared" si="342"/>
        <v>5.5605781133561828E-2</v>
      </c>
      <c r="AD2430" s="17">
        <v>203</v>
      </c>
      <c r="AE2430" s="17">
        <v>5</v>
      </c>
      <c r="AF2430" s="17">
        <f>SUMPRODUCT(Y2430:AB2430,'Coded Choice Data'!C2430:F2430)</f>
        <v>0.46857342987741968</v>
      </c>
      <c r="AG2430" s="17">
        <f t="shared" si="343"/>
        <v>-0.75806245558852292</v>
      </c>
    </row>
    <row r="2431" spans="9:33" x14ac:dyDescent="0.3">
      <c r="I2431" s="16">
        <v>203</v>
      </c>
      <c r="J2431" s="16">
        <v>6</v>
      </c>
      <c r="K2431" s="17">
        <f>SUMPRODUCT($A$2:$G$2,'Des Matrix All Tasks All Resp'!C2432:I2432)</f>
        <v>-0.68125478487649804</v>
      </c>
      <c r="L2431" s="17">
        <f>SUMPRODUCT($A$2:$G$2,'Des Matrix All Tasks All Resp'!J2432:P2432)</f>
        <v>-0.29981689164942416</v>
      </c>
      <c r="M2431" s="17">
        <f>SUMPRODUCT($A$2:$G$2,'Des Matrix All Tasks All Resp'!Q2432:W2432)</f>
        <v>-0.69446976714678621</v>
      </c>
      <c r="N2431" s="17">
        <f>SUMPRODUCT($A$2:$G$2,'Des Matrix All Tasks All Resp'!X2432:AD2432)</f>
        <v>-0.79214457067197641</v>
      </c>
      <c r="P2431" s="17">
        <v>203</v>
      </c>
      <c r="Q2431" s="17">
        <v>6</v>
      </c>
      <c r="R2431" s="17">
        <f t="shared" si="335"/>
        <v>0.50598169568907869</v>
      </c>
      <c r="S2431" s="17">
        <f t="shared" si="336"/>
        <v>0.74095388310426558</v>
      </c>
      <c r="T2431" s="17">
        <f t="shared" si="337"/>
        <v>0.49933914382267025</v>
      </c>
      <c r="U2431" s="17">
        <f t="shared" si="338"/>
        <v>0.45287253595681493</v>
      </c>
      <c r="W2431" s="17">
        <v>203</v>
      </c>
      <c r="X2431" s="17">
        <v>6</v>
      </c>
      <c r="Y2431" s="17">
        <f t="shared" si="339"/>
        <v>0.23008086144146769</v>
      </c>
      <c r="Z2431" s="17">
        <f t="shared" si="340"/>
        <v>0.33692781609591671</v>
      </c>
      <c r="AA2431" s="17">
        <f t="shared" si="341"/>
        <v>0.22706034890393112</v>
      </c>
      <c r="AB2431" s="17">
        <f t="shared" si="342"/>
        <v>0.20593097355868456</v>
      </c>
      <c r="AD2431" s="17">
        <v>203</v>
      </c>
      <c r="AE2431" s="17">
        <v>6</v>
      </c>
      <c r="AF2431" s="17">
        <f>SUMPRODUCT(Y2431:AB2431,'Coded Choice Data'!C2431:F2431)</f>
        <v>0.23008086144146769</v>
      </c>
      <c r="AG2431" s="17">
        <f t="shared" si="343"/>
        <v>-1.4693244603610727</v>
      </c>
    </row>
    <row r="2432" spans="9:33" x14ac:dyDescent="0.3">
      <c r="I2432" s="16">
        <v>203</v>
      </c>
      <c r="J2432" s="16">
        <v>7</v>
      </c>
      <c r="K2432" s="17">
        <f>SUMPRODUCT($A$2:$G$2,'Des Matrix All Tasks All Resp'!C2433:I2433)</f>
        <v>0.66584189037001906</v>
      </c>
      <c r="L2432" s="17">
        <f>SUMPRODUCT($A$2:$G$2,'Des Matrix All Tasks All Resp'!J2433:P2433)</f>
        <v>-0.8515711716844464</v>
      </c>
      <c r="M2432" s="17">
        <f>SUMPRODUCT($A$2:$G$2,'Des Matrix All Tasks All Resp'!Q2433:W2433)</f>
        <v>-0.29981689164942416</v>
      </c>
      <c r="N2432" s="17">
        <f>SUMPRODUCT($A$2:$G$2,'Des Matrix All Tasks All Resp'!X2433:AD2433)</f>
        <v>-0.79214457067197641</v>
      </c>
      <c r="P2432" s="17">
        <v>203</v>
      </c>
      <c r="Q2432" s="17">
        <v>7</v>
      </c>
      <c r="R2432" s="17">
        <f t="shared" si="335"/>
        <v>1.9461282584821706</v>
      </c>
      <c r="S2432" s="17">
        <f t="shared" si="336"/>
        <v>0.42674391698803016</v>
      </c>
      <c r="T2432" s="17">
        <f t="shared" si="337"/>
        <v>0.74095388310426558</v>
      </c>
      <c r="U2432" s="17">
        <f t="shared" si="338"/>
        <v>0.45287253595681493</v>
      </c>
      <c r="W2432" s="17">
        <v>203</v>
      </c>
      <c r="X2432" s="17">
        <v>7</v>
      </c>
      <c r="Y2432" s="17">
        <f t="shared" si="339"/>
        <v>0.54563855254439342</v>
      </c>
      <c r="Z2432" s="17">
        <f t="shared" si="340"/>
        <v>0.1196467561465229</v>
      </c>
      <c r="AA2432" s="17">
        <f t="shared" si="341"/>
        <v>0.20774221972115875</v>
      </c>
      <c r="AB2432" s="17">
        <f t="shared" si="342"/>
        <v>0.12697247158792493</v>
      </c>
      <c r="AD2432" s="17">
        <v>203</v>
      </c>
      <c r="AE2432" s="17">
        <v>7</v>
      </c>
      <c r="AF2432" s="17">
        <f>SUMPRODUCT(Y2432:AB2432,'Coded Choice Data'!C2432:F2432)</f>
        <v>0.54563855254439342</v>
      </c>
      <c r="AG2432" s="17">
        <f t="shared" si="343"/>
        <v>-0.60579851412740759</v>
      </c>
    </row>
    <row r="2433" spans="9:33" x14ac:dyDescent="0.3">
      <c r="I2433" s="16">
        <v>203</v>
      </c>
      <c r="J2433" s="16">
        <v>8</v>
      </c>
      <c r="K2433" s="17">
        <f>SUMPRODUCT($A$2:$G$2,'Des Matrix All Tasks All Resp'!C2434:I2434)</f>
        <v>-1.1975725696168413</v>
      </c>
      <c r="L2433" s="17">
        <f>SUMPRODUCT($A$2:$G$2,'Des Matrix All Tasks All Resp'!J2434:P2434)</f>
        <v>-0.68125478487649804</v>
      </c>
      <c r="M2433" s="17">
        <f>SUMPRODUCT($A$2:$G$2,'Des Matrix All Tasks All Resp'!Q2434:W2434)</f>
        <v>0.65706357561691719</v>
      </c>
      <c r="N2433" s="17">
        <f>SUMPRODUCT($A$2:$G$2,'Des Matrix All Tasks All Resp'!X2434:AD2434)</f>
        <v>-0.79214457067197641</v>
      </c>
      <c r="P2433" s="17">
        <v>203</v>
      </c>
      <c r="Q2433" s="17">
        <v>8</v>
      </c>
      <c r="R2433" s="17">
        <f t="shared" si="335"/>
        <v>0.30192622799302171</v>
      </c>
      <c r="S2433" s="17">
        <f t="shared" si="336"/>
        <v>0.50598169568907869</v>
      </c>
      <c r="T2433" s="17">
        <f t="shared" si="337"/>
        <v>1.9291192963151294</v>
      </c>
      <c r="U2433" s="17">
        <f t="shared" si="338"/>
        <v>0.45287253595681493</v>
      </c>
      <c r="W2433" s="17">
        <v>203</v>
      </c>
      <c r="X2433" s="17">
        <v>8</v>
      </c>
      <c r="Y2433" s="17">
        <f t="shared" si="339"/>
        <v>9.4650694721508805E-2</v>
      </c>
      <c r="Z2433" s="17">
        <f t="shared" si="340"/>
        <v>0.15861993617343256</v>
      </c>
      <c r="AA2433" s="17">
        <f t="shared" si="341"/>
        <v>0.60475859553716993</v>
      </c>
      <c r="AB2433" s="17">
        <f t="shared" si="342"/>
        <v>0.14197077356788865</v>
      </c>
      <c r="AD2433" s="17">
        <v>203</v>
      </c>
      <c r="AE2433" s="17">
        <v>8</v>
      </c>
      <c r="AF2433" s="17">
        <f>SUMPRODUCT(Y2433:AB2433,'Coded Choice Data'!C2433:F2433)</f>
        <v>0.60475859553716993</v>
      </c>
      <c r="AG2433" s="17">
        <f t="shared" si="343"/>
        <v>-0.5029259162202605</v>
      </c>
    </row>
    <row r="2434" spans="9:33" x14ac:dyDescent="0.3">
      <c r="I2434" s="16">
        <v>203</v>
      </c>
      <c r="J2434" s="16">
        <v>9</v>
      </c>
      <c r="K2434" s="17">
        <f>SUMPRODUCT($A$2:$G$2,'Des Matrix All Tasks All Resp'!C2435:I2435)</f>
        <v>-1.0671293456207582</v>
      </c>
      <c r="L2434" s="17">
        <f>SUMPRODUCT($A$2:$G$2,'Des Matrix All Tasks All Resp'!J2435:P2435)</f>
        <v>-0.69446976714678621</v>
      </c>
      <c r="M2434" s="17">
        <f>SUMPRODUCT($A$2:$G$2,'Des Matrix All Tasks All Resp'!Q2435:W2435)</f>
        <v>1.3392610796480227</v>
      </c>
      <c r="N2434" s="17">
        <f>SUMPRODUCT($A$2:$G$2,'Des Matrix All Tasks All Resp'!X2435:AD2435)</f>
        <v>-0.79214457067197641</v>
      </c>
      <c r="P2434" s="17">
        <v>203</v>
      </c>
      <c r="Q2434" s="17">
        <v>9</v>
      </c>
      <c r="R2434" s="17">
        <f t="shared" si="335"/>
        <v>0.3439945909823911</v>
      </c>
      <c r="S2434" s="17">
        <f t="shared" si="336"/>
        <v>0.49933914382267025</v>
      </c>
      <c r="T2434" s="17">
        <f t="shared" si="337"/>
        <v>3.8162225787435333</v>
      </c>
      <c r="U2434" s="17">
        <f t="shared" si="338"/>
        <v>0.45287253595681493</v>
      </c>
      <c r="W2434" s="17">
        <v>203</v>
      </c>
      <c r="X2434" s="17">
        <v>9</v>
      </c>
      <c r="Y2434" s="17">
        <f t="shared" si="339"/>
        <v>6.7285941987372616E-2</v>
      </c>
      <c r="Z2434" s="17">
        <f t="shared" si="340"/>
        <v>9.7671607473026778E-2</v>
      </c>
      <c r="AA2434" s="17">
        <f t="shared" si="341"/>
        <v>0.7464597926116322</v>
      </c>
      <c r="AB2434" s="17">
        <f t="shared" si="342"/>
        <v>8.8582657927968433E-2</v>
      </c>
      <c r="AD2434" s="17">
        <v>203</v>
      </c>
      <c r="AE2434" s="17">
        <v>9</v>
      </c>
      <c r="AF2434" s="17">
        <f>SUMPRODUCT(Y2434:AB2434,'Coded Choice Data'!C2434:F2434)</f>
        <v>0.7464597926116322</v>
      </c>
      <c r="AG2434" s="17">
        <f t="shared" si="343"/>
        <v>-0.29241352465689846</v>
      </c>
    </row>
    <row r="2435" spans="9:33" x14ac:dyDescent="0.3">
      <c r="I2435" s="16">
        <v>203</v>
      </c>
      <c r="J2435" s="16">
        <v>10</v>
      </c>
      <c r="K2435" s="17">
        <f>SUMPRODUCT($A$2:$G$2,'Des Matrix All Tasks All Resp'!C2436:I2436)</f>
        <v>-0.29981689164942416</v>
      </c>
      <c r="L2435" s="17">
        <f>SUMPRODUCT($A$2:$G$2,'Des Matrix All Tasks All Resp'!J2436:P2436)</f>
        <v>1.3392610796480227</v>
      </c>
      <c r="M2435" s="17">
        <f>SUMPRODUCT($A$2:$G$2,'Des Matrix All Tasks All Resp'!Q2436:W2436)</f>
        <v>-1.1975725696168413</v>
      </c>
      <c r="N2435" s="17">
        <f>SUMPRODUCT($A$2:$G$2,'Des Matrix All Tasks All Resp'!X2436:AD2436)</f>
        <v>-0.79214457067197641</v>
      </c>
      <c r="P2435" s="17">
        <v>203</v>
      </c>
      <c r="Q2435" s="17">
        <v>10</v>
      </c>
      <c r="R2435" s="17">
        <f t="shared" ref="R2435:R2498" si="344">EXP(K2435)</f>
        <v>0.74095388310426558</v>
      </c>
      <c r="S2435" s="17">
        <f t="shared" ref="S2435:S2498" si="345">EXP(L2435)</f>
        <v>3.8162225787435333</v>
      </c>
      <c r="T2435" s="17">
        <f t="shared" ref="T2435:T2498" si="346">EXP(M2435)</f>
        <v>0.30192622799302171</v>
      </c>
      <c r="U2435" s="17">
        <f t="shared" ref="U2435:U2498" si="347">EXP(N2435)</f>
        <v>0.45287253595681493</v>
      </c>
      <c r="W2435" s="17">
        <v>203</v>
      </c>
      <c r="X2435" s="17">
        <v>10</v>
      </c>
      <c r="Y2435" s="17">
        <f t="shared" ref="Y2435:Y2498" si="348">R2435/SUM($R2435:$U2435)</f>
        <v>0.13948745082729661</v>
      </c>
      <c r="Z2435" s="17">
        <f t="shared" ref="Z2435:Z2498" si="349">S2435/SUM($R2435:$U2435)</f>
        <v>0.71841874566922448</v>
      </c>
      <c r="AA2435" s="17">
        <f t="shared" ref="AA2435:AA2498" si="350">T2435/SUM($R2435:$U2435)</f>
        <v>5.6838786921805544E-2</v>
      </c>
      <c r="AB2435" s="17">
        <f t="shared" ref="AB2435:AB2498" si="351">U2435/SUM($R2435:$U2435)</f>
        <v>8.525501658167324E-2</v>
      </c>
      <c r="AD2435" s="17">
        <v>203</v>
      </c>
      <c r="AE2435" s="17">
        <v>10</v>
      </c>
      <c r="AF2435" s="17">
        <f>SUMPRODUCT(Y2435:AB2435,'Coded Choice Data'!C2435:F2435)</f>
        <v>0.13948745082729661</v>
      </c>
      <c r="AG2435" s="17">
        <f t="shared" ref="AG2435:AG2498" si="352">LN(AF2435)</f>
        <v>-1.9697806399944653</v>
      </c>
    </row>
    <row r="2436" spans="9:33" x14ac:dyDescent="0.3">
      <c r="I2436" s="16">
        <v>203</v>
      </c>
      <c r="J2436" s="16">
        <v>11</v>
      </c>
      <c r="K2436" s="17">
        <f>SUMPRODUCT($A$2:$G$2,'Des Matrix All Tasks All Resp'!C2437:I2437)</f>
        <v>-1.0671293456207582</v>
      </c>
      <c r="L2436" s="17">
        <f>SUMPRODUCT($A$2:$G$2,'Des Matrix All Tasks All Resp'!J2437:P2437)</f>
        <v>0.66584189037001906</v>
      </c>
      <c r="M2436" s="17">
        <f>SUMPRODUCT($A$2:$G$2,'Des Matrix All Tasks All Resp'!Q2437:W2437)</f>
        <v>-0.68125478487649804</v>
      </c>
      <c r="N2436" s="17">
        <f>SUMPRODUCT($A$2:$G$2,'Des Matrix All Tasks All Resp'!X2437:AD2437)</f>
        <v>-0.79214457067197641</v>
      </c>
      <c r="P2436" s="17">
        <v>203</v>
      </c>
      <c r="Q2436" s="17">
        <v>11</v>
      </c>
      <c r="R2436" s="17">
        <f t="shared" si="344"/>
        <v>0.3439945909823911</v>
      </c>
      <c r="S2436" s="17">
        <f t="shared" si="345"/>
        <v>1.9461282584821706</v>
      </c>
      <c r="T2436" s="17">
        <f t="shared" si="346"/>
        <v>0.50598169568907869</v>
      </c>
      <c r="U2436" s="17">
        <f t="shared" si="347"/>
        <v>0.45287253595681493</v>
      </c>
      <c r="W2436" s="17">
        <v>203</v>
      </c>
      <c r="X2436" s="17">
        <v>11</v>
      </c>
      <c r="Y2436" s="17">
        <f t="shared" si="348"/>
        <v>0.10587781396870258</v>
      </c>
      <c r="Z2436" s="17">
        <f t="shared" si="349"/>
        <v>0.59899722586439763</v>
      </c>
      <c r="AA2436" s="17">
        <f t="shared" si="350"/>
        <v>0.15573569251407005</v>
      </c>
      <c r="AB2436" s="17">
        <f t="shared" si="351"/>
        <v>0.1393892676528298</v>
      </c>
      <c r="AD2436" s="17">
        <v>203</v>
      </c>
      <c r="AE2436" s="17">
        <v>11</v>
      </c>
      <c r="AF2436" s="17">
        <f>SUMPRODUCT(Y2436:AB2436,'Coded Choice Data'!C2436:F2436)</f>
        <v>0.59899722586439763</v>
      </c>
      <c r="AG2436" s="17">
        <f t="shared" si="352"/>
        <v>-0.51249831215554631</v>
      </c>
    </row>
    <row r="2437" spans="9:33" x14ac:dyDescent="0.3">
      <c r="I2437" s="16">
        <v>203</v>
      </c>
      <c r="J2437" s="16">
        <v>12</v>
      </c>
      <c r="K2437" s="17">
        <f>SUMPRODUCT($A$2:$G$2,'Des Matrix All Tasks All Resp'!C2438:I2438)</f>
        <v>0.65706357561691719</v>
      </c>
      <c r="L2437" s="17">
        <f>SUMPRODUCT($A$2:$G$2,'Des Matrix All Tasks All Resp'!J2438:P2438)</f>
        <v>-0.8515711716844464</v>
      </c>
      <c r="M2437" s="17">
        <f>SUMPRODUCT($A$2:$G$2,'Des Matrix All Tasks All Resp'!Q2438:W2438)</f>
        <v>-0.69446976714678621</v>
      </c>
      <c r="N2437" s="17">
        <f>SUMPRODUCT($A$2:$G$2,'Des Matrix All Tasks All Resp'!X2438:AD2438)</f>
        <v>-0.79214457067197641</v>
      </c>
      <c r="P2437" s="17">
        <v>203</v>
      </c>
      <c r="Q2437" s="17">
        <v>12</v>
      </c>
      <c r="R2437" s="17">
        <f t="shared" si="344"/>
        <v>1.9291192963151294</v>
      </c>
      <c r="S2437" s="17">
        <f t="shared" si="345"/>
        <v>0.42674391698803016</v>
      </c>
      <c r="T2437" s="17">
        <f t="shared" si="346"/>
        <v>0.49933914382267025</v>
      </c>
      <c r="U2437" s="17">
        <f t="shared" si="347"/>
        <v>0.45287253595681493</v>
      </c>
      <c r="W2437" s="17">
        <v>203</v>
      </c>
      <c r="X2437" s="17">
        <v>12</v>
      </c>
      <c r="Y2437" s="17">
        <f t="shared" si="348"/>
        <v>0.58315466205103683</v>
      </c>
      <c r="Z2437" s="17">
        <f t="shared" si="349"/>
        <v>0.1290006819012392</v>
      </c>
      <c r="AA2437" s="17">
        <f t="shared" si="350"/>
        <v>0.15094553780109821</v>
      </c>
      <c r="AB2437" s="17">
        <f t="shared" si="351"/>
        <v>0.13689911824662579</v>
      </c>
      <c r="AD2437" s="17">
        <v>203</v>
      </c>
      <c r="AE2437" s="17">
        <v>12</v>
      </c>
      <c r="AF2437" s="17">
        <f>SUMPRODUCT(Y2437:AB2437,'Coded Choice Data'!C2437:F2437)</f>
        <v>0.58315466205103683</v>
      </c>
      <c r="AG2437" s="17">
        <f t="shared" si="352"/>
        <v>-0.53930284127695449</v>
      </c>
    </row>
    <row r="2438" spans="9:33" x14ac:dyDescent="0.3">
      <c r="I2438" s="16">
        <v>204</v>
      </c>
      <c r="J2438" s="16">
        <v>1</v>
      </c>
      <c r="K2438" s="17">
        <f>SUMPRODUCT($A$2:$G$2,'Des Matrix All Tasks All Resp'!C2439:I2439)</f>
        <v>-0.69446976714678621</v>
      </c>
      <c r="L2438" s="17">
        <f>SUMPRODUCT($A$2:$G$2,'Des Matrix All Tasks All Resp'!J2439:P2439)</f>
        <v>-1.1975725696168413</v>
      </c>
      <c r="M2438" s="17">
        <f>SUMPRODUCT($A$2:$G$2,'Des Matrix All Tasks All Resp'!Q2439:W2439)</f>
        <v>0.66584189037001906</v>
      </c>
      <c r="N2438" s="17">
        <f>SUMPRODUCT($A$2:$G$2,'Des Matrix All Tasks All Resp'!X2439:AD2439)</f>
        <v>-0.79214457067197641</v>
      </c>
      <c r="P2438" s="17">
        <v>204</v>
      </c>
      <c r="Q2438" s="17">
        <v>1</v>
      </c>
      <c r="R2438" s="17">
        <f t="shared" si="344"/>
        <v>0.49933914382267025</v>
      </c>
      <c r="S2438" s="17">
        <f t="shared" si="345"/>
        <v>0.30192622799302171</v>
      </c>
      <c r="T2438" s="17">
        <f t="shared" si="346"/>
        <v>1.9461282584821706</v>
      </c>
      <c r="U2438" s="17">
        <f t="shared" si="347"/>
        <v>0.45287253595681493</v>
      </c>
      <c r="W2438" s="17">
        <v>204</v>
      </c>
      <c r="X2438" s="17">
        <v>1</v>
      </c>
      <c r="Y2438" s="17">
        <f t="shared" si="348"/>
        <v>0.15603050430241394</v>
      </c>
      <c r="Z2438" s="17">
        <f t="shared" si="349"/>
        <v>9.4344098992981823E-2</v>
      </c>
      <c r="AA2438" s="17">
        <f t="shared" si="350"/>
        <v>0.60811449966355624</v>
      </c>
      <c r="AB2438" s="17">
        <f t="shared" si="351"/>
        <v>0.14151089704104794</v>
      </c>
      <c r="AD2438" s="17">
        <v>204</v>
      </c>
      <c r="AE2438" s="17">
        <v>1</v>
      </c>
      <c r="AF2438" s="17">
        <f>SUMPRODUCT(Y2438:AB2438,'Coded Choice Data'!C2438:F2438)</f>
        <v>0.60811449966355624</v>
      </c>
      <c r="AG2438" s="17">
        <f t="shared" si="352"/>
        <v>-0.49739209293123748</v>
      </c>
    </row>
    <row r="2439" spans="9:33" x14ac:dyDescent="0.3">
      <c r="I2439" s="16">
        <v>204</v>
      </c>
      <c r="J2439" s="16">
        <v>2</v>
      </c>
      <c r="K2439" s="17">
        <f>SUMPRODUCT($A$2:$G$2,'Des Matrix All Tasks All Resp'!C2440:I2440)</f>
        <v>-0.29981689164942416</v>
      </c>
      <c r="L2439" s="17">
        <f>SUMPRODUCT($A$2:$G$2,'Des Matrix All Tasks All Resp'!J2440:P2440)</f>
        <v>0.65706357561691719</v>
      </c>
      <c r="M2439" s="17">
        <f>SUMPRODUCT($A$2:$G$2,'Des Matrix All Tasks All Resp'!Q2440:W2440)</f>
        <v>-1.0671293456207582</v>
      </c>
      <c r="N2439" s="17">
        <f>SUMPRODUCT($A$2:$G$2,'Des Matrix All Tasks All Resp'!X2440:AD2440)</f>
        <v>-0.79214457067197641</v>
      </c>
      <c r="P2439" s="17">
        <v>204</v>
      </c>
      <c r="Q2439" s="17">
        <v>2</v>
      </c>
      <c r="R2439" s="17">
        <f t="shared" si="344"/>
        <v>0.74095388310426558</v>
      </c>
      <c r="S2439" s="17">
        <f t="shared" si="345"/>
        <v>1.9291192963151294</v>
      </c>
      <c r="T2439" s="17">
        <f t="shared" si="346"/>
        <v>0.3439945909823911</v>
      </c>
      <c r="U2439" s="17">
        <f t="shared" si="347"/>
        <v>0.45287253595681493</v>
      </c>
      <c r="W2439" s="17">
        <v>204</v>
      </c>
      <c r="X2439" s="17">
        <v>2</v>
      </c>
      <c r="Y2439" s="17">
        <f t="shared" si="348"/>
        <v>0.21371982717594143</v>
      </c>
      <c r="Z2439" s="17">
        <f t="shared" si="349"/>
        <v>0.55643279833142645</v>
      </c>
      <c r="AA2439" s="17">
        <f t="shared" si="350"/>
        <v>9.922137694481846E-2</v>
      </c>
      <c r="AB2439" s="17">
        <f t="shared" si="351"/>
        <v>0.13062599754781365</v>
      </c>
      <c r="AD2439" s="17">
        <v>204</v>
      </c>
      <c r="AE2439" s="17">
        <v>2</v>
      </c>
      <c r="AF2439" s="17">
        <f>SUMPRODUCT(Y2439:AB2439,'Coded Choice Data'!C2439:F2439)</f>
        <v>0.13062599754781365</v>
      </c>
      <c r="AG2439" s="17">
        <f t="shared" si="352"/>
        <v>-2.0354170195625474</v>
      </c>
    </row>
    <row r="2440" spans="9:33" x14ac:dyDescent="0.3">
      <c r="I2440" s="16">
        <v>204</v>
      </c>
      <c r="J2440" s="16">
        <v>3</v>
      </c>
      <c r="K2440" s="17">
        <f>SUMPRODUCT($A$2:$G$2,'Des Matrix All Tasks All Resp'!C2441:I2441)</f>
        <v>1.3392610796480227</v>
      </c>
      <c r="L2440" s="17">
        <f>SUMPRODUCT($A$2:$G$2,'Des Matrix All Tasks All Resp'!J2441:P2441)</f>
        <v>-0.68125478487649804</v>
      </c>
      <c r="M2440" s="17">
        <f>SUMPRODUCT($A$2:$G$2,'Des Matrix All Tasks All Resp'!Q2441:W2441)</f>
        <v>-0.8515711716844464</v>
      </c>
      <c r="N2440" s="17">
        <f>SUMPRODUCT($A$2:$G$2,'Des Matrix All Tasks All Resp'!X2441:AD2441)</f>
        <v>-0.79214457067197641</v>
      </c>
      <c r="P2440" s="17">
        <v>204</v>
      </c>
      <c r="Q2440" s="17">
        <v>3</v>
      </c>
      <c r="R2440" s="17">
        <f t="shared" si="344"/>
        <v>3.8162225787435333</v>
      </c>
      <c r="S2440" s="17">
        <f t="shared" si="345"/>
        <v>0.50598169568907869</v>
      </c>
      <c r="T2440" s="17">
        <f t="shared" si="346"/>
        <v>0.42674391698803016</v>
      </c>
      <c r="U2440" s="17">
        <f t="shared" si="347"/>
        <v>0.45287253595681493</v>
      </c>
      <c r="W2440" s="17">
        <v>204</v>
      </c>
      <c r="X2440" s="17">
        <v>3</v>
      </c>
      <c r="Y2440" s="17">
        <f t="shared" si="348"/>
        <v>0.73363208360075771</v>
      </c>
      <c r="Z2440" s="17">
        <f t="shared" si="349"/>
        <v>9.7270114101793301E-2</v>
      </c>
      <c r="AA2440" s="17">
        <f t="shared" si="350"/>
        <v>8.2037413312237836E-2</v>
      </c>
      <c r="AB2440" s="17">
        <f t="shared" si="351"/>
        <v>8.7060388985211054E-2</v>
      </c>
      <c r="AD2440" s="17">
        <v>204</v>
      </c>
      <c r="AE2440" s="17">
        <v>3</v>
      </c>
      <c r="AF2440" s="17">
        <f>SUMPRODUCT(Y2440:AB2440,'Coded Choice Data'!C2440:F2440)</f>
        <v>9.7270114101793301E-2</v>
      </c>
      <c r="AG2440" s="17">
        <f t="shared" si="352"/>
        <v>-2.3302634890594969</v>
      </c>
    </row>
    <row r="2441" spans="9:33" x14ac:dyDescent="0.3">
      <c r="I2441" s="16">
        <v>204</v>
      </c>
      <c r="J2441" s="16">
        <v>4</v>
      </c>
      <c r="K2441" s="17">
        <f>SUMPRODUCT($A$2:$G$2,'Des Matrix All Tasks All Resp'!C2442:I2442)</f>
        <v>-0.8515711716844464</v>
      </c>
      <c r="L2441" s="17">
        <f>SUMPRODUCT($A$2:$G$2,'Des Matrix All Tasks All Resp'!J2442:P2442)</f>
        <v>-1.0671293456207582</v>
      </c>
      <c r="M2441" s="17">
        <f>SUMPRODUCT($A$2:$G$2,'Des Matrix All Tasks All Resp'!Q2442:W2442)</f>
        <v>-1.1975725696168413</v>
      </c>
      <c r="N2441" s="17">
        <f>SUMPRODUCT($A$2:$G$2,'Des Matrix All Tasks All Resp'!X2442:AD2442)</f>
        <v>-0.79214457067197641</v>
      </c>
      <c r="P2441" s="17">
        <v>204</v>
      </c>
      <c r="Q2441" s="17">
        <v>4</v>
      </c>
      <c r="R2441" s="17">
        <f t="shared" si="344"/>
        <v>0.42674391698803016</v>
      </c>
      <c r="S2441" s="17">
        <f t="shared" si="345"/>
        <v>0.3439945909823911</v>
      </c>
      <c r="T2441" s="17">
        <f t="shared" si="346"/>
        <v>0.30192622799302171</v>
      </c>
      <c r="U2441" s="17">
        <f t="shared" si="347"/>
        <v>0.45287253595681493</v>
      </c>
      <c r="W2441" s="17">
        <v>204</v>
      </c>
      <c r="X2441" s="17">
        <v>4</v>
      </c>
      <c r="Y2441" s="17">
        <f t="shared" si="348"/>
        <v>0.27973352394784146</v>
      </c>
      <c r="Z2441" s="17">
        <f t="shared" si="349"/>
        <v>0.22549078106062309</v>
      </c>
      <c r="AA2441" s="17">
        <f t="shared" si="350"/>
        <v>0.19791468458386108</v>
      </c>
      <c r="AB2441" s="17">
        <f t="shared" si="351"/>
        <v>0.29686101040767443</v>
      </c>
      <c r="AD2441" s="17">
        <v>204</v>
      </c>
      <c r="AE2441" s="17">
        <v>4</v>
      </c>
      <c r="AF2441" s="17">
        <f>SUMPRODUCT(Y2441:AB2441,'Coded Choice Data'!C2441:F2441)</f>
        <v>0.29686101040767443</v>
      </c>
      <c r="AG2441" s="17">
        <f t="shared" si="352"/>
        <v>-1.2144912281408544</v>
      </c>
    </row>
    <row r="2442" spans="9:33" x14ac:dyDescent="0.3">
      <c r="I2442" s="16">
        <v>204</v>
      </c>
      <c r="J2442" s="16">
        <v>5</v>
      </c>
      <c r="K2442" s="17">
        <f>SUMPRODUCT($A$2:$G$2,'Des Matrix All Tasks All Resp'!C2443:I2443)</f>
        <v>1.3392610796480227</v>
      </c>
      <c r="L2442" s="17">
        <f>SUMPRODUCT($A$2:$G$2,'Des Matrix All Tasks All Resp'!J2443:P2443)</f>
        <v>0.65706357561691719</v>
      </c>
      <c r="M2442" s="17">
        <f>SUMPRODUCT($A$2:$G$2,'Des Matrix All Tasks All Resp'!Q2443:W2443)</f>
        <v>0.66584189037001906</v>
      </c>
      <c r="N2442" s="17">
        <f>SUMPRODUCT($A$2:$G$2,'Des Matrix All Tasks All Resp'!X2443:AD2443)</f>
        <v>-0.79214457067197641</v>
      </c>
      <c r="P2442" s="17">
        <v>204</v>
      </c>
      <c r="Q2442" s="17">
        <v>5</v>
      </c>
      <c r="R2442" s="17">
        <f t="shared" si="344"/>
        <v>3.8162225787435333</v>
      </c>
      <c r="S2442" s="17">
        <f t="shared" si="345"/>
        <v>1.9291192963151294</v>
      </c>
      <c r="T2442" s="17">
        <f t="shared" si="346"/>
        <v>1.9461282584821706</v>
      </c>
      <c r="U2442" s="17">
        <f t="shared" si="347"/>
        <v>0.45287253595681493</v>
      </c>
      <c r="W2442" s="17">
        <v>204</v>
      </c>
      <c r="X2442" s="17">
        <v>5</v>
      </c>
      <c r="Y2442" s="17">
        <f t="shared" si="348"/>
        <v>0.46857342987741968</v>
      </c>
      <c r="Z2442" s="17">
        <f t="shared" si="349"/>
        <v>0.23686617503707263</v>
      </c>
      <c r="AA2442" s="17">
        <f t="shared" si="350"/>
        <v>0.23895461395194584</v>
      </c>
      <c r="AB2442" s="17">
        <f t="shared" si="351"/>
        <v>5.5605781133561828E-2</v>
      </c>
      <c r="AD2442" s="17">
        <v>204</v>
      </c>
      <c r="AE2442" s="17">
        <v>5</v>
      </c>
      <c r="AF2442" s="17">
        <f>SUMPRODUCT(Y2442:AB2442,'Coded Choice Data'!C2442:F2442)</f>
        <v>0.46857342987741968</v>
      </c>
      <c r="AG2442" s="17">
        <f t="shared" si="352"/>
        <v>-0.75806245558852292</v>
      </c>
    </row>
    <row r="2443" spans="9:33" x14ac:dyDescent="0.3">
      <c r="I2443" s="16">
        <v>204</v>
      </c>
      <c r="J2443" s="16">
        <v>6</v>
      </c>
      <c r="K2443" s="17">
        <f>SUMPRODUCT($A$2:$G$2,'Des Matrix All Tasks All Resp'!C2444:I2444)</f>
        <v>-0.68125478487649804</v>
      </c>
      <c r="L2443" s="17">
        <f>SUMPRODUCT($A$2:$G$2,'Des Matrix All Tasks All Resp'!J2444:P2444)</f>
        <v>-0.29981689164942416</v>
      </c>
      <c r="M2443" s="17">
        <f>SUMPRODUCT($A$2:$G$2,'Des Matrix All Tasks All Resp'!Q2444:W2444)</f>
        <v>-0.69446976714678621</v>
      </c>
      <c r="N2443" s="17">
        <f>SUMPRODUCT($A$2:$G$2,'Des Matrix All Tasks All Resp'!X2444:AD2444)</f>
        <v>-0.79214457067197641</v>
      </c>
      <c r="P2443" s="17">
        <v>204</v>
      </c>
      <c r="Q2443" s="17">
        <v>6</v>
      </c>
      <c r="R2443" s="17">
        <f t="shared" si="344"/>
        <v>0.50598169568907869</v>
      </c>
      <c r="S2443" s="17">
        <f t="shared" si="345"/>
        <v>0.74095388310426558</v>
      </c>
      <c r="T2443" s="17">
        <f t="shared" si="346"/>
        <v>0.49933914382267025</v>
      </c>
      <c r="U2443" s="17">
        <f t="shared" si="347"/>
        <v>0.45287253595681493</v>
      </c>
      <c r="W2443" s="17">
        <v>204</v>
      </c>
      <c r="X2443" s="17">
        <v>6</v>
      </c>
      <c r="Y2443" s="17">
        <f t="shared" si="348"/>
        <v>0.23008086144146769</v>
      </c>
      <c r="Z2443" s="17">
        <f t="shared" si="349"/>
        <v>0.33692781609591671</v>
      </c>
      <c r="AA2443" s="17">
        <f t="shared" si="350"/>
        <v>0.22706034890393112</v>
      </c>
      <c r="AB2443" s="17">
        <f t="shared" si="351"/>
        <v>0.20593097355868456</v>
      </c>
      <c r="AD2443" s="17">
        <v>204</v>
      </c>
      <c r="AE2443" s="17">
        <v>6</v>
      </c>
      <c r="AF2443" s="17">
        <f>SUMPRODUCT(Y2443:AB2443,'Coded Choice Data'!C2443:F2443)</f>
        <v>0.23008086144146769</v>
      </c>
      <c r="AG2443" s="17">
        <f t="shared" si="352"/>
        <v>-1.4693244603610727</v>
      </c>
    </row>
    <row r="2444" spans="9:33" x14ac:dyDescent="0.3">
      <c r="I2444" s="16">
        <v>204</v>
      </c>
      <c r="J2444" s="16">
        <v>7</v>
      </c>
      <c r="K2444" s="17">
        <f>SUMPRODUCT($A$2:$G$2,'Des Matrix All Tasks All Resp'!C2445:I2445)</f>
        <v>0.66584189037001906</v>
      </c>
      <c r="L2444" s="17">
        <f>SUMPRODUCT($A$2:$G$2,'Des Matrix All Tasks All Resp'!J2445:P2445)</f>
        <v>-0.8515711716844464</v>
      </c>
      <c r="M2444" s="17">
        <f>SUMPRODUCT($A$2:$G$2,'Des Matrix All Tasks All Resp'!Q2445:W2445)</f>
        <v>-0.29981689164942416</v>
      </c>
      <c r="N2444" s="17">
        <f>SUMPRODUCT($A$2:$G$2,'Des Matrix All Tasks All Resp'!X2445:AD2445)</f>
        <v>-0.79214457067197641</v>
      </c>
      <c r="P2444" s="17">
        <v>204</v>
      </c>
      <c r="Q2444" s="17">
        <v>7</v>
      </c>
      <c r="R2444" s="17">
        <f t="shared" si="344"/>
        <v>1.9461282584821706</v>
      </c>
      <c r="S2444" s="17">
        <f t="shared" si="345"/>
        <v>0.42674391698803016</v>
      </c>
      <c r="T2444" s="17">
        <f t="shared" si="346"/>
        <v>0.74095388310426558</v>
      </c>
      <c r="U2444" s="17">
        <f t="shared" si="347"/>
        <v>0.45287253595681493</v>
      </c>
      <c r="W2444" s="17">
        <v>204</v>
      </c>
      <c r="X2444" s="17">
        <v>7</v>
      </c>
      <c r="Y2444" s="17">
        <f t="shared" si="348"/>
        <v>0.54563855254439342</v>
      </c>
      <c r="Z2444" s="17">
        <f t="shared" si="349"/>
        <v>0.1196467561465229</v>
      </c>
      <c r="AA2444" s="17">
        <f t="shared" si="350"/>
        <v>0.20774221972115875</v>
      </c>
      <c r="AB2444" s="17">
        <f t="shared" si="351"/>
        <v>0.12697247158792493</v>
      </c>
      <c r="AD2444" s="17">
        <v>204</v>
      </c>
      <c r="AE2444" s="17">
        <v>7</v>
      </c>
      <c r="AF2444" s="17">
        <f>SUMPRODUCT(Y2444:AB2444,'Coded Choice Data'!C2444:F2444)</f>
        <v>0.54563855254439342</v>
      </c>
      <c r="AG2444" s="17">
        <f t="shared" si="352"/>
        <v>-0.60579851412740759</v>
      </c>
    </row>
    <row r="2445" spans="9:33" x14ac:dyDescent="0.3">
      <c r="I2445" s="16">
        <v>204</v>
      </c>
      <c r="J2445" s="16">
        <v>8</v>
      </c>
      <c r="K2445" s="17">
        <f>SUMPRODUCT($A$2:$G$2,'Des Matrix All Tasks All Resp'!C2446:I2446)</f>
        <v>-1.1975725696168413</v>
      </c>
      <c r="L2445" s="17">
        <f>SUMPRODUCT($A$2:$G$2,'Des Matrix All Tasks All Resp'!J2446:P2446)</f>
        <v>-0.68125478487649804</v>
      </c>
      <c r="M2445" s="17">
        <f>SUMPRODUCT($A$2:$G$2,'Des Matrix All Tasks All Resp'!Q2446:W2446)</f>
        <v>0.65706357561691719</v>
      </c>
      <c r="N2445" s="17">
        <f>SUMPRODUCT($A$2:$G$2,'Des Matrix All Tasks All Resp'!X2446:AD2446)</f>
        <v>-0.79214457067197641</v>
      </c>
      <c r="P2445" s="17">
        <v>204</v>
      </c>
      <c r="Q2445" s="17">
        <v>8</v>
      </c>
      <c r="R2445" s="17">
        <f t="shared" si="344"/>
        <v>0.30192622799302171</v>
      </c>
      <c r="S2445" s="17">
        <f t="shared" si="345"/>
        <v>0.50598169568907869</v>
      </c>
      <c r="T2445" s="17">
        <f t="shared" si="346"/>
        <v>1.9291192963151294</v>
      </c>
      <c r="U2445" s="17">
        <f t="shared" si="347"/>
        <v>0.45287253595681493</v>
      </c>
      <c r="W2445" s="17">
        <v>204</v>
      </c>
      <c r="X2445" s="17">
        <v>8</v>
      </c>
      <c r="Y2445" s="17">
        <f t="shared" si="348"/>
        <v>9.4650694721508805E-2</v>
      </c>
      <c r="Z2445" s="17">
        <f t="shared" si="349"/>
        <v>0.15861993617343256</v>
      </c>
      <c r="AA2445" s="17">
        <f t="shared" si="350"/>
        <v>0.60475859553716993</v>
      </c>
      <c r="AB2445" s="17">
        <f t="shared" si="351"/>
        <v>0.14197077356788865</v>
      </c>
      <c r="AD2445" s="17">
        <v>204</v>
      </c>
      <c r="AE2445" s="17">
        <v>8</v>
      </c>
      <c r="AF2445" s="17">
        <f>SUMPRODUCT(Y2445:AB2445,'Coded Choice Data'!C2445:F2445)</f>
        <v>0.60475859553716993</v>
      </c>
      <c r="AG2445" s="17">
        <f t="shared" si="352"/>
        <v>-0.5029259162202605</v>
      </c>
    </row>
    <row r="2446" spans="9:33" x14ac:dyDescent="0.3">
      <c r="I2446" s="16">
        <v>204</v>
      </c>
      <c r="J2446" s="16">
        <v>9</v>
      </c>
      <c r="K2446" s="17">
        <f>SUMPRODUCT($A$2:$G$2,'Des Matrix All Tasks All Resp'!C2447:I2447)</f>
        <v>-1.0671293456207582</v>
      </c>
      <c r="L2446" s="17">
        <f>SUMPRODUCT($A$2:$G$2,'Des Matrix All Tasks All Resp'!J2447:P2447)</f>
        <v>-0.69446976714678621</v>
      </c>
      <c r="M2446" s="17">
        <f>SUMPRODUCT($A$2:$G$2,'Des Matrix All Tasks All Resp'!Q2447:W2447)</f>
        <v>1.3392610796480227</v>
      </c>
      <c r="N2446" s="17">
        <f>SUMPRODUCT($A$2:$G$2,'Des Matrix All Tasks All Resp'!X2447:AD2447)</f>
        <v>-0.79214457067197641</v>
      </c>
      <c r="P2446" s="17">
        <v>204</v>
      </c>
      <c r="Q2446" s="17">
        <v>9</v>
      </c>
      <c r="R2446" s="17">
        <f t="shared" si="344"/>
        <v>0.3439945909823911</v>
      </c>
      <c r="S2446" s="17">
        <f t="shared" si="345"/>
        <v>0.49933914382267025</v>
      </c>
      <c r="T2446" s="17">
        <f t="shared" si="346"/>
        <v>3.8162225787435333</v>
      </c>
      <c r="U2446" s="17">
        <f t="shared" si="347"/>
        <v>0.45287253595681493</v>
      </c>
      <c r="W2446" s="17">
        <v>204</v>
      </c>
      <c r="X2446" s="17">
        <v>9</v>
      </c>
      <c r="Y2446" s="17">
        <f t="shared" si="348"/>
        <v>6.7285941987372616E-2</v>
      </c>
      <c r="Z2446" s="17">
        <f t="shared" si="349"/>
        <v>9.7671607473026778E-2</v>
      </c>
      <c r="AA2446" s="17">
        <f t="shared" si="350"/>
        <v>0.7464597926116322</v>
      </c>
      <c r="AB2446" s="17">
        <f t="shared" si="351"/>
        <v>8.8582657927968433E-2</v>
      </c>
      <c r="AD2446" s="17">
        <v>204</v>
      </c>
      <c r="AE2446" s="17">
        <v>9</v>
      </c>
      <c r="AF2446" s="17">
        <f>SUMPRODUCT(Y2446:AB2446,'Coded Choice Data'!C2446:F2446)</f>
        <v>0.7464597926116322</v>
      </c>
      <c r="AG2446" s="17">
        <f t="shared" si="352"/>
        <v>-0.29241352465689846</v>
      </c>
    </row>
    <row r="2447" spans="9:33" x14ac:dyDescent="0.3">
      <c r="I2447" s="16">
        <v>204</v>
      </c>
      <c r="J2447" s="16">
        <v>10</v>
      </c>
      <c r="K2447" s="17">
        <f>SUMPRODUCT($A$2:$G$2,'Des Matrix All Tasks All Resp'!C2448:I2448)</f>
        <v>-0.29981689164942416</v>
      </c>
      <c r="L2447" s="17">
        <f>SUMPRODUCT($A$2:$G$2,'Des Matrix All Tasks All Resp'!J2448:P2448)</f>
        <v>1.3392610796480227</v>
      </c>
      <c r="M2447" s="17">
        <f>SUMPRODUCT($A$2:$G$2,'Des Matrix All Tasks All Resp'!Q2448:W2448)</f>
        <v>-1.1975725696168413</v>
      </c>
      <c r="N2447" s="17">
        <f>SUMPRODUCT($A$2:$G$2,'Des Matrix All Tasks All Resp'!X2448:AD2448)</f>
        <v>-0.79214457067197641</v>
      </c>
      <c r="P2447" s="17">
        <v>204</v>
      </c>
      <c r="Q2447" s="17">
        <v>10</v>
      </c>
      <c r="R2447" s="17">
        <f t="shared" si="344"/>
        <v>0.74095388310426558</v>
      </c>
      <c r="S2447" s="17">
        <f t="shared" si="345"/>
        <v>3.8162225787435333</v>
      </c>
      <c r="T2447" s="17">
        <f t="shared" si="346"/>
        <v>0.30192622799302171</v>
      </c>
      <c r="U2447" s="17">
        <f t="shared" si="347"/>
        <v>0.45287253595681493</v>
      </c>
      <c r="W2447" s="17">
        <v>204</v>
      </c>
      <c r="X2447" s="17">
        <v>10</v>
      </c>
      <c r="Y2447" s="17">
        <f t="shared" si="348"/>
        <v>0.13948745082729661</v>
      </c>
      <c r="Z2447" s="17">
        <f t="shared" si="349"/>
        <v>0.71841874566922448</v>
      </c>
      <c r="AA2447" s="17">
        <f t="shared" si="350"/>
        <v>5.6838786921805544E-2</v>
      </c>
      <c r="AB2447" s="17">
        <f t="shared" si="351"/>
        <v>8.525501658167324E-2</v>
      </c>
      <c r="AD2447" s="17">
        <v>204</v>
      </c>
      <c r="AE2447" s="17">
        <v>10</v>
      </c>
      <c r="AF2447" s="17">
        <f>SUMPRODUCT(Y2447:AB2447,'Coded Choice Data'!C2447:F2447)</f>
        <v>0.71841874566922448</v>
      </c>
      <c r="AG2447" s="17">
        <f t="shared" si="352"/>
        <v>-0.33070266869701831</v>
      </c>
    </row>
    <row r="2448" spans="9:33" x14ac:dyDescent="0.3">
      <c r="I2448" s="16">
        <v>204</v>
      </c>
      <c r="J2448" s="16">
        <v>11</v>
      </c>
      <c r="K2448" s="17">
        <f>SUMPRODUCT($A$2:$G$2,'Des Matrix All Tasks All Resp'!C2449:I2449)</f>
        <v>-1.0671293456207582</v>
      </c>
      <c r="L2448" s="17">
        <f>SUMPRODUCT($A$2:$G$2,'Des Matrix All Tasks All Resp'!J2449:P2449)</f>
        <v>0.66584189037001906</v>
      </c>
      <c r="M2448" s="17">
        <f>SUMPRODUCT($A$2:$G$2,'Des Matrix All Tasks All Resp'!Q2449:W2449)</f>
        <v>-0.68125478487649804</v>
      </c>
      <c r="N2448" s="17">
        <f>SUMPRODUCT($A$2:$G$2,'Des Matrix All Tasks All Resp'!X2449:AD2449)</f>
        <v>-0.79214457067197641</v>
      </c>
      <c r="P2448" s="17">
        <v>204</v>
      </c>
      <c r="Q2448" s="17">
        <v>11</v>
      </c>
      <c r="R2448" s="17">
        <f t="shared" si="344"/>
        <v>0.3439945909823911</v>
      </c>
      <c r="S2448" s="17">
        <f t="shared" si="345"/>
        <v>1.9461282584821706</v>
      </c>
      <c r="T2448" s="17">
        <f t="shared" si="346"/>
        <v>0.50598169568907869</v>
      </c>
      <c r="U2448" s="17">
        <f t="shared" si="347"/>
        <v>0.45287253595681493</v>
      </c>
      <c r="W2448" s="17">
        <v>204</v>
      </c>
      <c r="X2448" s="17">
        <v>11</v>
      </c>
      <c r="Y2448" s="17">
        <f t="shared" si="348"/>
        <v>0.10587781396870258</v>
      </c>
      <c r="Z2448" s="17">
        <f t="shared" si="349"/>
        <v>0.59899722586439763</v>
      </c>
      <c r="AA2448" s="17">
        <f t="shared" si="350"/>
        <v>0.15573569251407005</v>
      </c>
      <c r="AB2448" s="17">
        <f t="shared" si="351"/>
        <v>0.1393892676528298</v>
      </c>
      <c r="AD2448" s="17">
        <v>204</v>
      </c>
      <c r="AE2448" s="17">
        <v>11</v>
      </c>
      <c r="AF2448" s="17">
        <f>SUMPRODUCT(Y2448:AB2448,'Coded Choice Data'!C2448:F2448)</f>
        <v>0.59899722586439763</v>
      </c>
      <c r="AG2448" s="17">
        <f t="shared" si="352"/>
        <v>-0.51249831215554631</v>
      </c>
    </row>
    <row r="2449" spans="9:33" x14ac:dyDescent="0.3">
      <c r="I2449" s="16">
        <v>204</v>
      </c>
      <c r="J2449" s="16">
        <v>12</v>
      </c>
      <c r="K2449" s="17">
        <f>SUMPRODUCT($A$2:$G$2,'Des Matrix All Tasks All Resp'!C2450:I2450)</f>
        <v>0.65706357561691719</v>
      </c>
      <c r="L2449" s="17">
        <f>SUMPRODUCT($A$2:$G$2,'Des Matrix All Tasks All Resp'!J2450:P2450)</f>
        <v>-0.8515711716844464</v>
      </c>
      <c r="M2449" s="17">
        <f>SUMPRODUCT($A$2:$G$2,'Des Matrix All Tasks All Resp'!Q2450:W2450)</f>
        <v>-0.69446976714678621</v>
      </c>
      <c r="N2449" s="17">
        <f>SUMPRODUCT($A$2:$G$2,'Des Matrix All Tasks All Resp'!X2450:AD2450)</f>
        <v>-0.79214457067197641</v>
      </c>
      <c r="P2449" s="17">
        <v>204</v>
      </c>
      <c r="Q2449" s="17">
        <v>12</v>
      </c>
      <c r="R2449" s="17">
        <f t="shared" si="344"/>
        <v>1.9291192963151294</v>
      </c>
      <c r="S2449" s="17">
        <f t="shared" si="345"/>
        <v>0.42674391698803016</v>
      </c>
      <c r="T2449" s="17">
        <f t="shared" si="346"/>
        <v>0.49933914382267025</v>
      </c>
      <c r="U2449" s="17">
        <f t="shared" si="347"/>
        <v>0.45287253595681493</v>
      </c>
      <c r="W2449" s="17">
        <v>204</v>
      </c>
      <c r="X2449" s="17">
        <v>12</v>
      </c>
      <c r="Y2449" s="17">
        <f t="shared" si="348"/>
        <v>0.58315466205103683</v>
      </c>
      <c r="Z2449" s="17">
        <f t="shared" si="349"/>
        <v>0.1290006819012392</v>
      </c>
      <c r="AA2449" s="17">
        <f t="shared" si="350"/>
        <v>0.15094553780109821</v>
      </c>
      <c r="AB2449" s="17">
        <f t="shared" si="351"/>
        <v>0.13689911824662579</v>
      </c>
      <c r="AD2449" s="17">
        <v>204</v>
      </c>
      <c r="AE2449" s="17">
        <v>12</v>
      </c>
      <c r="AF2449" s="17">
        <f>SUMPRODUCT(Y2449:AB2449,'Coded Choice Data'!C2449:F2449)</f>
        <v>0.58315466205103683</v>
      </c>
      <c r="AG2449" s="17">
        <f t="shared" si="352"/>
        <v>-0.53930284127695449</v>
      </c>
    </row>
    <row r="2450" spans="9:33" x14ac:dyDescent="0.3">
      <c r="I2450" s="16">
        <v>205</v>
      </c>
      <c r="J2450" s="16">
        <v>1</v>
      </c>
      <c r="K2450" s="17">
        <f>SUMPRODUCT($A$2:$G$2,'Des Matrix All Tasks All Resp'!C2451:I2451)</f>
        <v>-0.69446976714678621</v>
      </c>
      <c r="L2450" s="17">
        <f>SUMPRODUCT($A$2:$G$2,'Des Matrix All Tasks All Resp'!J2451:P2451)</f>
        <v>-1.1975725696168413</v>
      </c>
      <c r="M2450" s="17">
        <f>SUMPRODUCT($A$2:$G$2,'Des Matrix All Tasks All Resp'!Q2451:W2451)</f>
        <v>0.66584189037001906</v>
      </c>
      <c r="N2450" s="17">
        <f>SUMPRODUCT($A$2:$G$2,'Des Matrix All Tasks All Resp'!X2451:AD2451)</f>
        <v>-0.79214457067197641</v>
      </c>
      <c r="P2450" s="17">
        <v>205</v>
      </c>
      <c r="Q2450" s="17">
        <v>1</v>
      </c>
      <c r="R2450" s="17">
        <f t="shared" si="344"/>
        <v>0.49933914382267025</v>
      </c>
      <c r="S2450" s="17">
        <f t="shared" si="345"/>
        <v>0.30192622799302171</v>
      </c>
      <c r="T2450" s="17">
        <f t="shared" si="346"/>
        <v>1.9461282584821706</v>
      </c>
      <c r="U2450" s="17">
        <f t="shared" si="347"/>
        <v>0.45287253595681493</v>
      </c>
      <c r="W2450" s="17">
        <v>205</v>
      </c>
      <c r="X2450" s="17">
        <v>1</v>
      </c>
      <c r="Y2450" s="17">
        <f t="shared" si="348"/>
        <v>0.15603050430241394</v>
      </c>
      <c r="Z2450" s="17">
        <f t="shared" si="349"/>
        <v>9.4344098992981823E-2</v>
      </c>
      <c r="AA2450" s="17">
        <f t="shared" si="350"/>
        <v>0.60811449966355624</v>
      </c>
      <c r="AB2450" s="17">
        <f t="shared" si="351"/>
        <v>0.14151089704104794</v>
      </c>
      <c r="AD2450" s="17">
        <v>205</v>
      </c>
      <c r="AE2450" s="17">
        <v>1</v>
      </c>
      <c r="AF2450" s="17">
        <f>SUMPRODUCT(Y2450:AB2450,'Coded Choice Data'!C2450:F2450)</f>
        <v>0.60811449966355624</v>
      </c>
      <c r="AG2450" s="17">
        <f t="shared" si="352"/>
        <v>-0.49739209293123748</v>
      </c>
    </row>
    <row r="2451" spans="9:33" x14ac:dyDescent="0.3">
      <c r="I2451" s="16">
        <v>205</v>
      </c>
      <c r="J2451" s="16">
        <v>2</v>
      </c>
      <c r="K2451" s="17">
        <f>SUMPRODUCT($A$2:$G$2,'Des Matrix All Tasks All Resp'!C2452:I2452)</f>
        <v>-0.29981689164942416</v>
      </c>
      <c r="L2451" s="17">
        <f>SUMPRODUCT($A$2:$G$2,'Des Matrix All Tasks All Resp'!J2452:P2452)</f>
        <v>0.65706357561691719</v>
      </c>
      <c r="M2451" s="17">
        <f>SUMPRODUCT($A$2:$G$2,'Des Matrix All Tasks All Resp'!Q2452:W2452)</f>
        <v>-1.0671293456207582</v>
      </c>
      <c r="N2451" s="17">
        <f>SUMPRODUCT($A$2:$G$2,'Des Matrix All Tasks All Resp'!X2452:AD2452)</f>
        <v>-0.79214457067197641</v>
      </c>
      <c r="P2451" s="17">
        <v>205</v>
      </c>
      <c r="Q2451" s="17">
        <v>2</v>
      </c>
      <c r="R2451" s="17">
        <f t="shared" si="344"/>
        <v>0.74095388310426558</v>
      </c>
      <c r="S2451" s="17">
        <f t="shared" si="345"/>
        <v>1.9291192963151294</v>
      </c>
      <c r="T2451" s="17">
        <f t="shared" si="346"/>
        <v>0.3439945909823911</v>
      </c>
      <c r="U2451" s="17">
        <f t="shared" si="347"/>
        <v>0.45287253595681493</v>
      </c>
      <c r="W2451" s="17">
        <v>205</v>
      </c>
      <c r="X2451" s="17">
        <v>2</v>
      </c>
      <c r="Y2451" s="17">
        <f t="shared" si="348"/>
        <v>0.21371982717594143</v>
      </c>
      <c r="Z2451" s="17">
        <f t="shared" si="349"/>
        <v>0.55643279833142645</v>
      </c>
      <c r="AA2451" s="17">
        <f t="shared" si="350"/>
        <v>9.922137694481846E-2</v>
      </c>
      <c r="AB2451" s="17">
        <f t="shared" si="351"/>
        <v>0.13062599754781365</v>
      </c>
      <c r="AD2451" s="17">
        <v>205</v>
      </c>
      <c r="AE2451" s="17">
        <v>2</v>
      </c>
      <c r="AF2451" s="17">
        <f>SUMPRODUCT(Y2451:AB2451,'Coded Choice Data'!C2451:F2451)</f>
        <v>9.922137694481846E-2</v>
      </c>
      <c r="AG2451" s="17">
        <f t="shared" si="352"/>
        <v>-2.3104017945113293</v>
      </c>
    </row>
    <row r="2452" spans="9:33" x14ac:dyDescent="0.3">
      <c r="I2452" s="16">
        <v>205</v>
      </c>
      <c r="J2452" s="16">
        <v>3</v>
      </c>
      <c r="K2452" s="17">
        <f>SUMPRODUCT($A$2:$G$2,'Des Matrix All Tasks All Resp'!C2453:I2453)</f>
        <v>1.3392610796480227</v>
      </c>
      <c r="L2452" s="17">
        <f>SUMPRODUCT($A$2:$G$2,'Des Matrix All Tasks All Resp'!J2453:P2453)</f>
        <v>-0.68125478487649804</v>
      </c>
      <c r="M2452" s="17">
        <f>SUMPRODUCT($A$2:$G$2,'Des Matrix All Tasks All Resp'!Q2453:W2453)</f>
        <v>-0.8515711716844464</v>
      </c>
      <c r="N2452" s="17">
        <f>SUMPRODUCT($A$2:$G$2,'Des Matrix All Tasks All Resp'!X2453:AD2453)</f>
        <v>-0.79214457067197641</v>
      </c>
      <c r="P2452" s="17">
        <v>205</v>
      </c>
      <c r="Q2452" s="17">
        <v>3</v>
      </c>
      <c r="R2452" s="17">
        <f t="shared" si="344"/>
        <v>3.8162225787435333</v>
      </c>
      <c r="S2452" s="17">
        <f t="shared" si="345"/>
        <v>0.50598169568907869</v>
      </c>
      <c r="T2452" s="17">
        <f t="shared" si="346"/>
        <v>0.42674391698803016</v>
      </c>
      <c r="U2452" s="17">
        <f t="shared" si="347"/>
        <v>0.45287253595681493</v>
      </c>
      <c r="W2452" s="17">
        <v>205</v>
      </c>
      <c r="X2452" s="17">
        <v>3</v>
      </c>
      <c r="Y2452" s="17">
        <f t="shared" si="348"/>
        <v>0.73363208360075771</v>
      </c>
      <c r="Z2452" s="17">
        <f t="shared" si="349"/>
        <v>9.7270114101793301E-2</v>
      </c>
      <c r="AA2452" s="17">
        <f t="shared" si="350"/>
        <v>8.2037413312237836E-2</v>
      </c>
      <c r="AB2452" s="17">
        <f t="shared" si="351"/>
        <v>8.7060388985211054E-2</v>
      </c>
      <c r="AD2452" s="17">
        <v>205</v>
      </c>
      <c r="AE2452" s="17">
        <v>3</v>
      </c>
      <c r="AF2452" s="17">
        <f>SUMPRODUCT(Y2452:AB2452,'Coded Choice Data'!C2452:F2452)</f>
        <v>0.73363208360075771</v>
      </c>
      <c r="AG2452" s="17">
        <f t="shared" si="352"/>
        <v>-0.30974762453497645</v>
      </c>
    </row>
    <row r="2453" spans="9:33" x14ac:dyDescent="0.3">
      <c r="I2453" s="16">
        <v>205</v>
      </c>
      <c r="J2453" s="16">
        <v>4</v>
      </c>
      <c r="K2453" s="17">
        <f>SUMPRODUCT($A$2:$G$2,'Des Matrix All Tasks All Resp'!C2454:I2454)</f>
        <v>-0.8515711716844464</v>
      </c>
      <c r="L2453" s="17">
        <f>SUMPRODUCT($A$2:$G$2,'Des Matrix All Tasks All Resp'!J2454:P2454)</f>
        <v>-1.0671293456207582</v>
      </c>
      <c r="M2453" s="17">
        <f>SUMPRODUCT($A$2:$G$2,'Des Matrix All Tasks All Resp'!Q2454:W2454)</f>
        <v>-1.1975725696168413</v>
      </c>
      <c r="N2453" s="17">
        <f>SUMPRODUCT($A$2:$G$2,'Des Matrix All Tasks All Resp'!X2454:AD2454)</f>
        <v>-0.79214457067197641</v>
      </c>
      <c r="P2453" s="17">
        <v>205</v>
      </c>
      <c r="Q2453" s="17">
        <v>4</v>
      </c>
      <c r="R2453" s="17">
        <f t="shared" si="344"/>
        <v>0.42674391698803016</v>
      </c>
      <c r="S2453" s="17">
        <f t="shared" si="345"/>
        <v>0.3439945909823911</v>
      </c>
      <c r="T2453" s="17">
        <f t="shared" si="346"/>
        <v>0.30192622799302171</v>
      </c>
      <c r="U2453" s="17">
        <f t="shared" si="347"/>
        <v>0.45287253595681493</v>
      </c>
      <c r="W2453" s="17">
        <v>205</v>
      </c>
      <c r="X2453" s="17">
        <v>4</v>
      </c>
      <c r="Y2453" s="17">
        <f t="shared" si="348"/>
        <v>0.27973352394784146</v>
      </c>
      <c r="Z2453" s="17">
        <f t="shared" si="349"/>
        <v>0.22549078106062309</v>
      </c>
      <c r="AA2453" s="17">
        <f t="shared" si="350"/>
        <v>0.19791468458386108</v>
      </c>
      <c r="AB2453" s="17">
        <f t="shared" si="351"/>
        <v>0.29686101040767443</v>
      </c>
      <c r="AD2453" s="17">
        <v>205</v>
      </c>
      <c r="AE2453" s="17">
        <v>4</v>
      </c>
      <c r="AF2453" s="17">
        <f>SUMPRODUCT(Y2453:AB2453,'Coded Choice Data'!C2453:F2453)</f>
        <v>0.22549078106062309</v>
      </c>
      <c r="AG2453" s="17">
        <f t="shared" si="352"/>
        <v>-1.4894760030896363</v>
      </c>
    </row>
    <row r="2454" spans="9:33" x14ac:dyDescent="0.3">
      <c r="I2454" s="16">
        <v>205</v>
      </c>
      <c r="J2454" s="16">
        <v>5</v>
      </c>
      <c r="K2454" s="17">
        <f>SUMPRODUCT($A$2:$G$2,'Des Matrix All Tasks All Resp'!C2455:I2455)</f>
        <v>1.3392610796480227</v>
      </c>
      <c r="L2454" s="17">
        <f>SUMPRODUCT($A$2:$G$2,'Des Matrix All Tasks All Resp'!J2455:P2455)</f>
        <v>0.65706357561691719</v>
      </c>
      <c r="M2454" s="17">
        <f>SUMPRODUCT($A$2:$G$2,'Des Matrix All Tasks All Resp'!Q2455:W2455)</f>
        <v>0.66584189037001906</v>
      </c>
      <c r="N2454" s="17">
        <f>SUMPRODUCT($A$2:$G$2,'Des Matrix All Tasks All Resp'!X2455:AD2455)</f>
        <v>-0.79214457067197641</v>
      </c>
      <c r="P2454" s="17">
        <v>205</v>
      </c>
      <c r="Q2454" s="17">
        <v>5</v>
      </c>
      <c r="R2454" s="17">
        <f t="shared" si="344"/>
        <v>3.8162225787435333</v>
      </c>
      <c r="S2454" s="17">
        <f t="shared" si="345"/>
        <v>1.9291192963151294</v>
      </c>
      <c r="T2454" s="17">
        <f t="shared" si="346"/>
        <v>1.9461282584821706</v>
      </c>
      <c r="U2454" s="17">
        <f t="shared" si="347"/>
        <v>0.45287253595681493</v>
      </c>
      <c r="W2454" s="17">
        <v>205</v>
      </c>
      <c r="X2454" s="17">
        <v>5</v>
      </c>
      <c r="Y2454" s="17">
        <f t="shared" si="348"/>
        <v>0.46857342987741968</v>
      </c>
      <c r="Z2454" s="17">
        <f t="shared" si="349"/>
        <v>0.23686617503707263</v>
      </c>
      <c r="AA2454" s="17">
        <f t="shared" si="350"/>
        <v>0.23895461395194584</v>
      </c>
      <c r="AB2454" s="17">
        <f t="shared" si="351"/>
        <v>5.5605781133561828E-2</v>
      </c>
      <c r="AD2454" s="17">
        <v>205</v>
      </c>
      <c r="AE2454" s="17">
        <v>5</v>
      </c>
      <c r="AF2454" s="17">
        <f>SUMPRODUCT(Y2454:AB2454,'Coded Choice Data'!C2454:F2454)</f>
        <v>0.46857342987741968</v>
      </c>
      <c r="AG2454" s="17">
        <f t="shared" si="352"/>
        <v>-0.75806245558852292</v>
      </c>
    </row>
    <row r="2455" spans="9:33" x14ac:dyDescent="0.3">
      <c r="I2455" s="16">
        <v>205</v>
      </c>
      <c r="J2455" s="16">
        <v>6</v>
      </c>
      <c r="K2455" s="17">
        <f>SUMPRODUCT($A$2:$G$2,'Des Matrix All Tasks All Resp'!C2456:I2456)</f>
        <v>-0.68125478487649804</v>
      </c>
      <c r="L2455" s="17">
        <f>SUMPRODUCT($A$2:$G$2,'Des Matrix All Tasks All Resp'!J2456:P2456)</f>
        <v>-0.29981689164942416</v>
      </c>
      <c r="M2455" s="17">
        <f>SUMPRODUCT($A$2:$G$2,'Des Matrix All Tasks All Resp'!Q2456:W2456)</f>
        <v>-0.69446976714678621</v>
      </c>
      <c r="N2455" s="17">
        <f>SUMPRODUCT($A$2:$G$2,'Des Matrix All Tasks All Resp'!X2456:AD2456)</f>
        <v>-0.79214457067197641</v>
      </c>
      <c r="P2455" s="17">
        <v>205</v>
      </c>
      <c r="Q2455" s="17">
        <v>6</v>
      </c>
      <c r="R2455" s="17">
        <f t="shared" si="344"/>
        <v>0.50598169568907869</v>
      </c>
      <c r="S2455" s="17">
        <f t="shared" si="345"/>
        <v>0.74095388310426558</v>
      </c>
      <c r="T2455" s="17">
        <f t="shared" si="346"/>
        <v>0.49933914382267025</v>
      </c>
      <c r="U2455" s="17">
        <f t="shared" si="347"/>
        <v>0.45287253595681493</v>
      </c>
      <c r="W2455" s="17">
        <v>205</v>
      </c>
      <c r="X2455" s="17">
        <v>6</v>
      </c>
      <c r="Y2455" s="17">
        <f t="shared" si="348"/>
        <v>0.23008086144146769</v>
      </c>
      <c r="Z2455" s="17">
        <f t="shared" si="349"/>
        <v>0.33692781609591671</v>
      </c>
      <c r="AA2455" s="17">
        <f t="shared" si="350"/>
        <v>0.22706034890393112</v>
      </c>
      <c r="AB2455" s="17">
        <f t="shared" si="351"/>
        <v>0.20593097355868456</v>
      </c>
      <c r="AD2455" s="17">
        <v>205</v>
      </c>
      <c r="AE2455" s="17">
        <v>6</v>
      </c>
      <c r="AF2455" s="17">
        <f>SUMPRODUCT(Y2455:AB2455,'Coded Choice Data'!C2455:F2455)</f>
        <v>0.33692781609591671</v>
      </c>
      <c r="AG2455" s="17">
        <f t="shared" si="352"/>
        <v>-1.0878865671339988</v>
      </c>
    </row>
    <row r="2456" spans="9:33" x14ac:dyDescent="0.3">
      <c r="I2456" s="16">
        <v>205</v>
      </c>
      <c r="J2456" s="16">
        <v>7</v>
      </c>
      <c r="K2456" s="17">
        <f>SUMPRODUCT($A$2:$G$2,'Des Matrix All Tasks All Resp'!C2457:I2457)</f>
        <v>0.66584189037001906</v>
      </c>
      <c r="L2456" s="17">
        <f>SUMPRODUCT($A$2:$G$2,'Des Matrix All Tasks All Resp'!J2457:P2457)</f>
        <v>-0.8515711716844464</v>
      </c>
      <c r="M2456" s="17">
        <f>SUMPRODUCT($A$2:$G$2,'Des Matrix All Tasks All Resp'!Q2457:W2457)</f>
        <v>-0.29981689164942416</v>
      </c>
      <c r="N2456" s="17">
        <f>SUMPRODUCT($A$2:$G$2,'Des Matrix All Tasks All Resp'!X2457:AD2457)</f>
        <v>-0.79214457067197641</v>
      </c>
      <c r="P2456" s="17">
        <v>205</v>
      </c>
      <c r="Q2456" s="17">
        <v>7</v>
      </c>
      <c r="R2456" s="17">
        <f t="shared" si="344"/>
        <v>1.9461282584821706</v>
      </c>
      <c r="S2456" s="17">
        <f t="shared" si="345"/>
        <v>0.42674391698803016</v>
      </c>
      <c r="T2456" s="17">
        <f t="shared" si="346"/>
        <v>0.74095388310426558</v>
      </c>
      <c r="U2456" s="17">
        <f t="shared" si="347"/>
        <v>0.45287253595681493</v>
      </c>
      <c r="W2456" s="17">
        <v>205</v>
      </c>
      <c r="X2456" s="17">
        <v>7</v>
      </c>
      <c r="Y2456" s="17">
        <f t="shared" si="348"/>
        <v>0.54563855254439342</v>
      </c>
      <c r="Z2456" s="17">
        <f t="shared" si="349"/>
        <v>0.1196467561465229</v>
      </c>
      <c r="AA2456" s="17">
        <f t="shared" si="350"/>
        <v>0.20774221972115875</v>
      </c>
      <c r="AB2456" s="17">
        <f t="shared" si="351"/>
        <v>0.12697247158792493</v>
      </c>
      <c r="AD2456" s="17">
        <v>205</v>
      </c>
      <c r="AE2456" s="17">
        <v>7</v>
      </c>
      <c r="AF2456" s="17">
        <f>SUMPRODUCT(Y2456:AB2456,'Coded Choice Data'!C2456:F2456)</f>
        <v>0.54563855254439342</v>
      </c>
      <c r="AG2456" s="17">
        <f t="shared" si="352"/>
        <v>-0.60579851412740759</v>
      </c>
    </row>
    <row r="2457" spans="9:33" x14ac:dyDescent="0.3">
      <c r="I2457" s="16">
        <v>205</v>
      </c>
      <c r="J2457" s="16">
        <v>8</v>
      </c>
      <c r="K2457" s="17">
        <f>SUMPRODUCT($A$2:$G$2,'Des Matrix All Tasks All Resp'!C2458:I2458)</f>
        <v>-1.1975725696168413</v>
      </c>
      <c r="L2457" s="17">
        <f>SUMPRODUCT($A$2:$G$2,'Des Matrix All Tasks All Resp'!J2458:P2458)</f>
        <v>-0.68125478487649804</v>
      </c>
      <c r="M2457" s="17">
        <f>SUMPRODUCT($A$2:$G$2,'Des Matrix All Tasks All Resp'!Q2458:W2458)</f>
        <v>0.65706357561691719</v>
      </c>
      <c r="N2457" s="17">
        <f>SUMPRODUCT($A$2:$G$2,'Des Matrix All Tasks All Resp'!X2458:AD2458)</f>
        <v>-0.79214457067197641</v>
      </c>
      <c r="P2457" s="17">
        <v>205</v>
      </c>
      <c r="Q2457" s="17">
        <v>8</v>
      </c>
      <c r="R2457" s="17">
        <f t="shared" si="344"/>
        <v>0.30192622799302171</v>
      </c>
      <c r="S2457" s="17">
        <f t="shared" si="345"/>
        <v>0.50598169568907869</v>
      </c>
      <c r="T2457" s="17">
        <f t="shared" si="346"/>
        <v>1.9291192963151294</v>
      </c>
      <c r="U2457" s="17">
        <f t="shared" si="347"/>
        <v>0.45287253595681493</v>
      </c>
      <c r="W2457" s="17">
        <v>205</v>
      </c>
      <c r="X2457" s="17">
        <v>8</v>
      </c>
      <c r="Y2457" s="17">
        <f t="shared" si="348"/>
        <v>9.4650694721508805E-2</v>
      </c>
      <c r="Z2457" s="17">
        <f t="shared" si="349"/>
        <v>0.15861993617343256</v>
      </c>
      <c r="AA2457" s="17">
        <f t="shared" si="350"/>
        <v>0.60475859553716993</v>
      </c>
      <c r="AB2457" s="17">
        <f t="shared" si="351"/>
        <v>0.14197077356788865</v>
      </c>
      <c r="AD2457" s="17">
        <v>205</v>
      </c>
      <c r="AE2457" s="17">
        <v>8</v>
      </c>
      <c r="AF2457" s="17">
        <f>SUMPRODUCT(Y2457:AB2457,'Coded Choice Data'!C2457:F2457)</f>
        <v>0.60475859553716993</v>
      </c>
      <c r="AG2457" s="17">
        <f t="shared" si="352"/>
        <v>-0.5029259162202605</v>
      </c>
    </row>
    <row r="2458" spans="9:33" x14ac:dyDescent="0.3">
      <c r="I2458" s="16">
        <v>205</v>
      </c>
      <c r="J2458" s="16">
        <v>9</v>
      </c>
      <c r="K2458" s="17">
        <f>SUMPRODUCT($A$2:$G$2,'Des Matrix All Tasks All Resp'!C2459:I2459)</f>
        <v>-1.0671293456207582</v>
      </c>
      <c r="L2458" s="17">
        <f>SUMPRODUCT($A$2:$G$2,'Des Matrix All Tasks All Resp'!J2459:P2459)</f>
        <v>-0.69446976714678621</v>
      </c>
      <c r="M2458" s="17">
        <f>SUMPRODUCT($A$2:$G$2,'Des Matrix All Tasks All Resp'!Q2459:W2459)</f>
        <v>1.3392610796480227</v>
      </c>
      <c r="N2458" s="17">
        <f>SUMPRODUCT($A$2:$G$2,'Des Matrix All Tasks All Resp'!X2459:AD2459)</f>
        <v>-0.79214457067197641</v>
      </c>
      <c r="P2458" s="17">
        <v>205</v>
      </c>
      <c r="Q2458" s="17">
        <v>9</v>
      </c>
      <c r="R2458" s="17">
        <f t="shared" si="344"/>
        <v>0.3439945909823911</v>
      </c>
      <c r="S2458" s="17">
        <f t="shared" si="345"/>
        <v>0.49933914382267025</v>
      </c>
      <c r="T2458" s="17">
        <f t="shared" si="346"/>
        <v>3.8162225787435333</v>
      </c>
      <c r="U2458" s="17">
        <f t="shared" si="347"/>
        <v>0.45287253595681493</v>
      </c>
      <c r="W2458" s="17">
        <v>205</v>
      </c>
      <c r="X2458" s="17">
        <v>9</v>
      </c>
      <c r="Y2458" s="17">
        <f t="shared" si="348"/>
        <v>6.7285941987372616E-2</v>
      </c>
      <c r="Z2458" s="17">
        <f t="shared" si="349"/>
        <v>9.7671607473026778E-2</v>
      </c>
      <c r="AA2458" s="17">
        <f t="shared" si="350"/>
        <v>0.7464597926116322</v>
      </c>
      <c r="AB2458" s="17">
        <f t="shared" si="351"/>
        <v>8.8582657927968433E-2</v>
      </c>
      <c r="AD2458" s="17">
        <v>205</v>
      </c>
      <c r="AE2458" s="17">
        <v>9</v>
      </c>
      <c r="AF2458" s="17">
        <f>SUMPRODUCT(Y2458:AB2458,'Coded Choice Data'!C2458:F2458)</f>
        <v>0.7464597926116322</v>
      </c>
      <c r="AG2458" s="17">
        <f t="shared" si="352"/>
        <v>-0.29241352465689846</v>
      </c>
    </row>
    <row r="2459" spans="9:33" x14ac:dyDescent="0.3">
      <c r="I2459" s="16">
        <v>205</v>
      </c>
      <c r="J2459" s="16">
        <v>10</v>
      </c>
      <c r="K2459" s="17">
        <f>SUMPRODUCT($A$2:$G$2,'Des Matrix All Tasks All Resp'!C2460:I2460)</f>
        <v>-0.29981689164942416</v>
      </c>
      <c r="L2459" s="17">
        <f>SUMPRODUCT($A$2:$G$2,'Des Matrix All Tasks All Resp'!J2460:P2460)</f>
        <v>1.3392610796480227</v>
      </c>
      <c r="M2459" s="17">
        <f>SUMPRODUCT($A$2:$G$2,'Des Matrix All Tasks All Resp'!Q2460:W2460)</f>
        <v>-1.1975725696168413</v>
      </c>
      <c r="N2459" s="17">
        <f>SUMPRODUCT($A$2:$G$2,'Des Matrix All Tasks All Resp'!X2460:AD2460)</f>
        <v>-0.79214457067197641</v>
      </c>
      <c r="P2459" s="17">
        <v>205</v>
      </c>
      <c r="Q2459" s="17">
        <v>10</v>
      </c>
      <c r="R2459" s="17">
        <f t="shared" si="344"/>
        <v>0.74095388310426558</v>
      </c>
      <c r="S2459" s="17">
        <f t="shared" si="345"/>
        <v>3.8162225787435333</v>
      </c>
      <c r="T2459" s="17">
        <f t="shared" si="346"/>
        <v>0.30192622799302171</v>
      </c>
      <c r="U2459" s="17">
        <f t="shared" si="347"/>
        <v>0.45287253595681493</v>
      </c>
      <c r="W2459" s="17">
        <v>205</v>
      </c>
      <c r="X2459" s="17">
        <v>10</v>
      </c>
      <c r="Y2459" s="17">
        <f t="shared" si="348"/>
        <v>0.13948745082729661</v>
      </c>
      <c r="Z2459" s="17">
        <f t="shared" si="349"/>
        <v>0.71841874566922448</v>
      </c>
      <c r="AA2459" s="17">
        <f t="shared" si="350"/>
        <v>5.6838786921805544E-2</v>
      </c>
      <c r="AB2459" s="17">
        <f t="shared" si="351"/>
        <v>8.525501658167324E-2</v>
      </c>
      <c r="AD2459" s="17">
        <v>205</v>
      </c>
      <c r="AE2459" s="17">
        <v>10</v>
      </c>
      <c r="AF2459" s="17">
        <f>SUMPRODUCT(Y2459:AB2459,'Coded Choice Data'!C2459:F2459)</f>
        <v>0.13948745082729661</v>
      </c>
      <c r="AG2459" s="17">
        <f t="shared" si="352"/>
        <v>-1.9697806399944653</v>
      </c>
    </row>
    <row r="2460" spans="9:33" x14ac:dyDescent="0.3">
      <c r="I2460" s="16">
        <v>205</v>
      </c>
      <c r="J2460" s="16">
        <v>11</v>
      </c>
      <c r="K2460" s="17">
        <f>SUMPRODUCT($A$2:$G$2,'Des Matrix All Tasks All Resp'!C2461:I2461)</f>
        <v>-1.0671293456207582</v>
      </c>
      <c r="L2460" s="17">
        <f>SUMPRODUCT($A$2:$G$2,'Des Matrix All Tasks All Resp'!J2461:P2461)</f>
        <v>0.66584189037001906</v>
      </c>
      <c r="M2460" s="17">
        <f>SUMPRODUCT($A$2:$G$2,'Des Matrix All Tasks All Resp'!Q2461:W2461)</f>
        <v>-0.68125478487649804</v>
      </c>
      <c r="N2460" s="17">
        <f>SUMPRODUCT($A$2:$G$2,'Des Matrix All Tasks All Resp'!X2461:AD2461)</f>
        <v>-0.79214457067197641</v>
      </c>
      <c r="P2460" s="17">
        <v>205</v>
      </c>
      <c r="Q2460" s="17">
        <v>11</v>
      </c>
      <c r="R2460" s="17">
        <f t="shared" si="344"/>
        <v>0.3439945909823911</v>
      </c>
      <c r="S2460" s="17">
        <f t="shared" si="345"/>
        <v>1.9461282584821706</v>
      </c>
      <c r="T2460" s="17">
        <f t="shared" si="346"/>
        <v>0.50598169568907869</v>
      </c>
      <c r="U2460" s="17">
        <f t="shared" si="347"/>
        <v>0.45287253595681493</v>
      </c>
      <c r="W2460" s="17">
        <v>205</v>
      </c>
      <c r="X2460" s="17">
        <v>11</v>
      </c>
      <c r="Y2460" s="17">
        <f t="shared" si="348"/>
        <v>0.10587781396870258</v>
      </c>
      <c r="Z2460" s="17">
        <f t="shared" si="349"/>
        <v>0.59899722586439763</v>
      </c>
      <c r="AA2460" s="17">
        <f t="shared" si="350"/>
        <v>0.15573569251407005</v>
      </c>
      <c r="AB2460" s="17">
        <f t="shared" si="351"/>
        <v>0.1393892676528298</v>
      </c>
      <c r="AD2460" s="17">
        <v>205</v>
      </c>
      <c r="AE2460" s="17">
        <v>11</v>
      </c>
      <c r="AF2460" s="17">
        <f>SUMPRODUCT(Y2460:AB2460,'Coded Choice Data'!C2460:F2460)</f>
        <v>0.10587781396870258</v>
      </c>
      <c r="AG2460" s="17">
        <f t="shared" si="352"/>
        <v>-2.2454695481463238</v>
      </c>
    </row>
    <row r="2461" spans="9:33" x14ac:dyDescent="0.3">
      <c r="I2461" s="16">
        <v>205</v>
      </c>
      <c r="J2461" s="16">
        <v>12</v>
      </c>
      <c r="K2461" s="17">
        <f>SUMPRODUCT($A$2:$G$2,'Des Matrix All Tasks All Resp'!C2462:I2462)</f>
        <v>0.65706357561691719</v>
      </c>
      <c r="L2461" s="17">
        <f>SUMPRODUCT($A$2:$G$2,'Des Matrix All Tasks All Resp'!J2462:P2462)</f>
        <v>-0.8515711716844464</v>
      </c>
      <c r="M2461" s="17">
        <f>SUMPRODUCT($A$2:$G$2,'Des Matrix All Tasks All Resp'!Q2462:W2462)</f>
        <v>-0.69446976714678621</v>
      </c>
      <c r="N2461" s="17">
        <f>SUMPRODUCT($A$2:$G$2,'Des Matrix All Tasks All Resp'!X2462:AD2462)</f>
        <v>-0.79214457067197641</v>
      </c>
      <c r="P2461" s="17">
        <v>205</v>
      </c>
      <c r="Q2461" s="17">
        <v>12</v>
      </c>
      <c r="R2461" s="17">
        <f t="shared" si="344"/>
        <v>1.9291192963151294</v>
      </c>
      <c r="S2461" s="17">
        <f t="shared" si="345"/>
        <v>0.42674391698803016</v>
      </c>
      <c r="T2461" s="17">
        <f t="shared" si="346"/>
        <v>0.49933914382267025</v>
      </c>
      <c r="U2461" s="17">
        <f t="shared" si="347"/>
        <v>0.45287253595681493</v>
      </c>
      <c r="W2461" s="17">
        <v>205</v>
      </c>
      <c r="X2461" s="17">
        <v>12</v>
      </c>
      <c r="Y2461" s="17">
        <f t="shared" si="348"/>
        <v>0.58315466205103683</v>
      </c>
      <c r="Z2461" s="17">
        <f t="shared" si="349"/>
        <v>0.1290006819012392</v>
      </c>
      <c r="AA2461" s="17">
        <f t="shared" si="350"/>
        <v>0.15094553780109821</v>
      </c>
      <c r="AB2461" s="17">
        <f t="shared" si="351"/>
        <v>0.13689911824662579</v>
      </c>
      <c r="AD2461" s="17">
        <v>205</v>
      </c>
      <c r="AE2461" s="17">
        <v>12</v>
      </c>
      <c r="AF2461" s="17">
        <f>SUMPRODUCT(Y2461:AB2461,'Coded Choice Data'!C2461:F2461)</f>
        <v>0.58315466205103683</v>
      </c>
      <c r="AG2461" s="17">
        <f t="shared" si="352"/>
        <v>-0.53930284127695449</v>
      </c>
    </row>
    <row r="2462" spans="9:33" x14ac:dyDescent="0.3">
      <c r="I2462" s="16">
        <v>206</v>
      </c>
      <c r="J2462" s="16">
        <v>1</v>
      </c>
      <c r="K2462" s="17">
        <f>SUMPRODUCT($A$2:$G$2,'Des Matrix All Tasks All Resp'!C2463:I2463)</f>
        <v>-0.69446976714678621</v>
      </c>
      <c r="L2462" s="17">
        <f>SUMPRODUCT($A$2:$G$2,'Des Matrix All Tasks All Resp'!J2463:P2463)</f>
        <v>-1.1975725696168413</v>
      </c>
      <c r="M2462" s="17">
        <f>SUMPRODUCT($A$2:$G$2,'Des Matrix All Tasks All Resp'!Q2463:W2463)</f>
        <v>0.66584189037001906</v>
      </c>
      <c r="N2462" s="17">
        <f>SUMPRODUCT($A$2:$G$2,'Des Matrix All Tasks All Resp'!X2463:AD2463)</f>
        <v>-0.79214457067197641</v>
      </c>
      <c r="P2462" s="17">
        <v>206</v>
      </c>
      <c r="Q2462" s="17">
        <v>1</v>
      </c>
      <c r="R2462" s="17">
        <f t="shared" si="344"/>
        <v>0.49933914382267025</v>
      </c>
      <c r="S2462" s="17">
        <f t="shared" si="345"/>
        <v>0.30192622799302171</v>
      </c>
      <c r="T2462" s="17">
        <f t="shared" si="346"/>
        <v>1.9461282584821706</v>
      </c>
      <c r="U2462" s="17">
        <f t="shared" si="347"/>
        <v>0.45287253595681493</v>
      </c>
      <c r="W2462" s="17">
        <v>206</v>
      </c>
      <c r="X2462" s="17">
        <v>1</v>
      </c>
      <c r="Y2462" s="17">
        <f t="shared" si="348"/>
        <v>0.15603050430241394</v>
      </c>
      <c r="Z2462" s="17">
        <f t="shared" si="349"/>
        <v>9.4344098992981823E-2</v>
      </c>
      <c r="AA2462" s="17">
        <f t="shared" si="350"/>
        <v>0.60811449966355624</v>
      </c>
      <c r="AB2462" s="17">
        <f t="shared" si="351"/>
        <v>0.14151089704104794</v>
      </c>
      <c r="AD2462" s="17">
        <v>206</v>
      </c>
      <c r="AE2462" s="17">
        <v>1</v>
      </c>
      <c r="AF2462" s="17">
        <f>SUMPRODUCT(Y2462:AB2462,'Coded Choice Data'!C2462:F2462)</f>
        <v>0.15603050430241394</v>
      </c>
      <c r="AG2462" s="17">
        <f t="shared" si="352"/>
        <v>-1.8577037504480427</v>
      </c>
    </row>
    <row r="2463" spans="9:33" x14ac:dyDescent="0.3">
      <c r="I2463" s="16">
        <v>206</v>
      </c>
      <c r="J2463" s="16">
        <v>2</v>
      </c>
      <c r="K2463" s="17">
        <f>SUMPRODUCT($A$2:$G$2,'Des Matrix All Tasks All Resp'!C2464:I2464)</f>
        <v>-0.29981689164942416</v>
      </c>
      <c r="L2463" s="17">
        <f>SUMPRODUCT($A$2:$G$2,'Des Matrix All Tasks All Resp'!J2464:P2464)</f>
        <v>0.65706357561691719</v>
      </c>
      <c r="M2463" s="17">
        <f>SUMPRODUCT($A$2:$G$2,'Des Matrix All Tasks All Resp'!Q2464:W2464)</f>
        <v>-1.0671293456207582</v>
      </c>
      <c r="N2463" s="17">
        <f>SUMPRODUCT($A$2:$G$2,'Des Matrix All Tasks All Resp'!X2464:AD2464)</f>
        <v>-0.79214457067197641</v>
      </c>
      <c r="P2463" s="17">
        <v>206</v>
      </c>
      <c r="Q2463" s="17">
        <v>2</v>
      </c>
      <c r="R2463" s="17">
        <f t="shared" si="344"/>
        <v>0.74095388310426558</v>
      </c>
      <c r="S2463" s="17">
        <f t="shared" si="345"/>
        <v>1.9291192963151294</v>
      </c>
      <c r="T2463" s="17">
        <f t="shared" si="346"/>
        <v>0.3439945909823911</v>
      </c>
      <c r="U2463" s="17">
        <f t="shared" si="347"/>
        <v>0.45287253595681493</v>
      </c>
      <c r="W2463" s="17">
        <v>206</v>
      </c>
      <c r="X2463" s="17">
        <v>2</v>
      </c>
      <c r="Y2463" s="17">
        <f t="shared" si="348"/>
        <v>0.21371982717594143</v>
      </c>
      <c r="Z2463" s="17">
        <f t="shared" si="349"/>
        <v>0.55643279833142645</v>
      </c>
      <c r="AA2463" s="17">
        <f t="shared" si="350"/>
        <v>9.922137694481846E-2</v>
      </c>
      <c r="AB2463" s="17">
        <f t="shared" si="351"/>
        <v>0.13062599754781365</v>
      </c>
      <c r="AD2463" s="17">
        <v>206</v>
      </c>
      <c r="AE2463" s="17">
        <v>2</v>
      </c>
      <c r="AF2463" s="17">
        <f>SUMPRODUCT(Y2463:AB2463,'Coded Choice Data'!C2463:F2463)</f>
        <v>0.21371982717594143</v>
      </c>
      <c r="AG2463" s="17">
        <f t="shared" si="352"/>
        <v>-1.543089340539995</v>
      </c>
    </row>
    <row r="2464" spans="9:33" x14ac:dyDescent="0.3">
      <c r="I2464" s="16">
        <v>206</v>
      </c>
      <c r="J2464" s="16">
        <v>3</v>
      </c>
      <c r="K2464" s="17">
        <f>SUMPRODUCT($A$2:$G$2,'Des Matrix All Tasks All Resp'!C2465:I2465)</f>
        <v>1.3392610796480227</v>
      </c>
      <c r="L2464" s="17">
        <f>SUMPRODUCT($A$2:$G$2,'Des Matrix All Tasks All Resp'!J2465:P2465)</f>
        <v>-0.68125478487649804</v>
      </c>
      <c r="M2464" s="17">
        <f>SUMPRODUCT($A$2:$G$2,'Des Matrix All Tasks All Resp'!Q2465:W2465)</f>
        <v>-0.8515711716844464</v>
      </c>
      <c r="N2464" s="17">
        <f>SUMPRODUCT($A$2:$G$2,'Des Matrix All Tasks All Resp'!X2465:AD2465)</f>
        <v>-0.79214457067197641</v>
      </c>
      <c r="P2464" s="17">
        <v>206</v>
      </c>
      <c r="Q2464" s="17">
        <v>3</v>
      </c>
      <c r="R2464" s="17">
        <f t="shared" si="344"/>
        <v>3.8162225787435333</v>
      </c>
      <c r="S2464" s="17">
        <f t="shared" si="345"/>
        <v>0.50598169568907869</v>
      </c>
      <c r="T2464" s="17">
        <f t="shared" si="346"/>
        <v>0.42674391698803016</v>
      </c>
      <c r="U2464" s="17">
        <f t="shared" si="347"/>
        <v>0.45287253595681493</v>
      </c>
      <c r="W2464" s="17">
        <v>206</v>
      </c>
      <c r="X2464" s="17">
        <v>3</v>
      </c>
      <c r="Y2464" s="17">
        <f t="shared" si="348"/>
        <v>0.73363208360075771</v>
      </c>
      <c r="Z2464" s="17">
        <f t="shared" si="349"/>
        <v>9.7270114101793301E-2</v>
      </c>
      <c r="AA2464" s="17">
        <f t="shared" si="350"/>
        <v>8.2037413312237836E-2</v>
      </c>
      <c r="AB2464" s="17">
        <f t="shared" si="351"/>
        <v>8.7060388985211054E-2</v>
      </c>
      <c r="AD2464" s="17">
        <v>206</v>
      </c>
      <c r="AE2464" s="17">
        <v>3</v>
      </c>
      <c r="AF2464" s="17">
        <f>SUMPRODUCT(Y2464:AB2464,'Coded Choice Data'!C2464:F2464)</f>
        <v>9.7270114101793301E-2</v>
      </c>
      <c r="AG2464" s="17">
        <f t="shared" si="352"/>
        <v>-2.3302634890594969</v>
      </c>
    </row>
    <row r="2465" spans="9:33" x14ac:dyDescent="0.3">
      <c r="I2465" s="16">
        <v>206</v>
      </c>
      <c r="J2465" s="16">
        <v>4</v>
      </c>
      <c r="K2465" s="17">
        <f>SUMPRODUCT($A$2:$G$2,'Des Matrix All Tasks All Resp'!C2466:I2466)</f>
        <v>-0.8515711716844464</v>
      </c>
      <c r="L2465" s="17">
        <f>SUMPRODUCT($A$2:$G$2,'Des Matrix All Tasks All Resp'!J2466:P2466)</f>
        <v>-1.0671293456207582</v>
      </c>
      <c r="M2465" s="17">
        <f>SUMPRODUCT($A$2:$G$2,'Des Matrix All Tasks All Resp'!Q2466:W2466)</f>
        <v>-1.1975725696168413</v>
      </c>
      <c r="N2465" s="17">
        <f>SUMPRODUCT($A$2:$G$2,'Des Matrix All Tasks All Resp'!X2466:AD2466)</f>
        <v>-0.79214457067197641</v>
      </c>
      <c r="P2465" s="17">
        <v>206</v>
      </c>
      <c r="Q2465" s="17">
        <v>4</v>
      </c>
      <c r="R2465" s="17">
        <f t="shared" si="344"/>
        <v>0.42674391698803016</v>
      </c>
      <c r="S2465" s="17">
        <f t="shared" si="345"/>
        <v>0.3439945909823911</v>
      </c>
      <c r="T2465" s="17">
        <f t="shared" si="346"/>
        <v>0.30192622799302171</v>
      </c>
      <c r="U2465" s="17">
        <f t="shared" si="347"/>
        <v>0.45287253595681493</v>
      </c>
      <c r="W2465" s="17">
        <v>206</v>
      </c>
      <c r="X2465" s="17">
        <v>4</v>
      </c>
      <c r="Y2465" s="17">
        <f t="shared" si="348"/>
        <v>0.27973352394784146</v>
      </c>
      <c r="Z2465" s="17">
        <f t="shared" si="349"/>
        <v>0.22549078106062309</v>
      </c>
      <c r="AA2465" s="17">
        <f t="shared" si="350"/>
        <v>0.19791468458386108</v>
      </c>
      <c r="AB2465" s="17">
        <f t="shared" si="351"/>
        <v>0.29686101040767443</v>
      </c>
      <c r="AD2465" s="17">
        <v>206</v>
      </c>
      <c r="AE2465" s="17">
        <v>4</v>
      </c>
      <c r="AF2465" s="17">
        <f>SUMPRODUCT(Y2465:AB2465,'Coded Choice Data'!C2465:F2465)</f>
        <v>0.27973352394784146</v>
      </c>
      <c r="AG2465" s="17">
        <f t="shared" si="352"/>
        <v>-1.2739178291533244</v>
      </c>
    </row>
    <row r="2466" spans="9:33" x14ac:dyDescent="0.3">
      <c r="I2466" s="16">
        <v>206</v>
      </c>
      <c r="J2466" s="16">
        <v>5</v>
      </c>
      <c r="K2466" s="17">
        <f>SUMPRODUCT($A$2:$G$2,'Des Matrix All Tasks All Resp'!C2467:I2467)</f>
        <v>1.3392610796480227</v>
      </c>
      <c r="L2466" s="17">
        <f>SUMPRODUCT($A$2:$G$2,'Des Matrix All Tasks All Resp'!J2467:P2467)</f>
        <v>0.65706357561691719</v>
      </c>
      <c r="M2466" s="17">
        <f>SUMPRODUCT($A$2:$G$2,'Des Matrix All Tasks All Resp'!Q2467:W2467)</f>
        <v>0.66584189037001906</v>
      </c>
      <c r="N2466" s="17">
        <f>SUMPRODUCT($A$2:$G$2,'Des Matrix All Tasks All Resp'!X2467:AD2467)</f>
        <v>-0.79214457067197641</v>
      </c>
      <c r="P2466" s="17">
        <v>206</v>
      </c>
      <c r="Q2466" s="17">
        <v>5</v>
      </c>
      <c r="R2466" s="17">
        <f t="shared" si="344"/>
        <v>3.8162225787435333</v>
      </c>
      <c r="S2466" s="17">
        <f t="shared" si="345"/>
        <v>1.9291192963151294</v>
      </c>
      <c r="T2466" s="17">
        <f t="shared" si="346"/>
        <v>1.9461282584821706</v>
      </c>
      <c r="U2466" s="17">
        <f t="shared" si="347"/>
        <v>0.45287253595681493</v>
      </c>
      <c r="W2466" s="17">
        <v>206</v>
      </c>
      <c r="X2466" s="17">
        <v>5</v>
      </c>
      <c r="Y2466" s="17">
        <f t="shared" si="348"/>
        <v>0.46857342987741968</v>
      </c>
      <c r="Z2466" s="17">
        <f t="shared" si="349"/>
        <v>0.23686617503707263</v>
      </c>
      <c r="AA2466" s="17">
        <f t="shared" si="350"/>
        <v>0.23895461395194584</v>
      </c>
      <c r="AB2466" s="17">
        <f t="shared" si="351"/>
        <v>5.5605781133561828E-2</v>
      </c>
      <c r="AD2466" s="17">
        <v>206</v>
      </c>
      <c r="AE2466" s="17">
        <v>5</v>
      </c>
      <c r="AF2466" s="17">
        <f>SUMPRODUCT(Y2466:AB2466,'Coded Choice Data'!C2466:F2466)</f>
        <v>0.46857342987741968</v>
      </c>
      <c r="AG2466" s="17">
        <f t="shared" si="352"/>
        <v>-0.75806245558852292</v>
      </c>
    </row>
    <row r="2467" spans="9:33" x14ac:dyDescent="0.3">
      <c r="I2467" s="16">
        <v>206</v>
      </c>
      <c r="J2467" s="16">
        <v>6</v>
      </c>
      <c r="K2467" s="17">
        <f>SUMPRODUCT($A$2:$G$2,'Des Matrix All Tasks All Resp'!C2468:I2468)</f>
        <v>-0.68125478487649804</v>
      </c>
      <c r="L2467" s="17">
        <f>SUMPRODUCT($A$2:$G$2,'Des Matrix All Tasks All Resp'!J2468:P2468)</f>
        <v>-0.29981689164942416</v>
      </c>
      <c r="M2467" s="17">
        <f>SUMPRODUCT($A$2:$G$2,'Des Matrix All Tasks All Resp'!Q2468:W2468)</f>
        <v>-0.69446976714678621</v>
      </c>
      <c r="N2467" s="17">
        <f>SUMPRODUCT($A$2:$G$2,'Des Matrix All Tasks All Resp'!X2468:AD2468)</f>
        <v>-0.79214457067197641</v>
      </c>
      <c r="P2467" s="17">
        <v>206</v>
      </c>
      <c r="Q2467" s="17">
        <v>6</v>
      </c>
      <c r="R2467" s="17">
        <f t="shared" si="344"/>
        <v>0.50598169568907869</v>
      </c>
      <c r="S2467" s="17">
        <f t="shared" si="345"/>
        <v>0.74095388310426558</v>
      </c>
      <c r="T2467" s="17">
        <f t="shared" si="346"/>
        <v>0.49933914382267025</v>
      </c>
      <c r="U2467" s="17">
        <f t="shared" si="347"/>
        <v>0.45287253595681493</v>
      </c>
      <c r="W2467" s="17">
        <v>206</v>
      </c>
      <c r="X2467" s="17">
        <v>6</v>
      </c>
      <c r="Y2467" s="17">
        <f t="shared" si="348"/>
        <v>0.23008086144146769</v>
      </c>
      <c r="Z2467" s="17">
        <f t="shared" si="349"/>
        <v>0.33692781609591671</v>
      </c>
      <c r="AA2467" s="17">
        <f t="shared" si="350"/>
        <v>0.22706034890393112</v>
      </c>
      <c r="AB2467" s="17">
        <f t="shared" si="351"/>
        <v>0.20593097355868456</v>
      </c>
      <c r="AD2467" s="17">
        <v>206</v>
      </c>
      <c r="AE2467" s="17">
        <v>6</v>
      </c>
      <c r="AF2467" s="17">
        <f>SUMPRODUCT(Y2467:AB2467,'Coded Choice Data'!C2467:F2467)</f>
        <v>0.20593097355868456</v>
      </c>
      <c r="AG2467" s="17">
        <f t="shared" si="352"/>
        <v>-1.5802142461565509</v>
      </c>
    </row>
    <row r="2468" spans="9:33" x14ac:dyDescent="0.3">
      <c r="I2468" s="16">
        <v>206</v>
      </c>
      <c r="J2468" s="16">
        <v>7</v>
      </c>
      <c r="K2468" s="17">
        <f>SUMPRODUCT($A$2:$G$2,'Des Matrix All Tasks All Resp'!C2469:I2469)</f>
        <v>0.66584189037001906</v>
      </c>
      <c r="L2468" s="17">
        <f>SUMPRODUCT($A$2:$G$2,'Des Matrix All Tasks All Resp'!J2469:P2469)</f>
        <v>-0.8515711716844464</v>
      </c>
      <c r="M2468" s="17">
        <f>SUMPRODUCT($A$2:$G$2,'Des Matrix All Tasks All Resp'!Q2469:W2469)</f>
        <v>-0.29981689164942416</v>
      </c>
      <c r="N2468" s="17">
        <f>SUMPRODUCT($A$2:$G$2,'Des Matrix All Tasks All Resp'!X2469:AD2469)</f>
        <v>-0.79214457067197641</v>
      </c>
      <c r="P2468" s="17">
        <v>206</v>
      </c>
      <c r="Q2468" s="17">
        <v>7</v>
      </c>
      <c r="R2468" s="17">
        <f t="shared" si="344"/>
        <v>1.9461282584821706</v>
      </c>
      <c r="S2468" s="17">
        <f t="shared" si="345"/>
        <v>0.42674391698803016</v>
      </c>
      <c r="T2468" s="17">
        <f t="shared" si="346"/>
        <v>0.74095388310426558</v>
      </c>
      <c r="U2468" s="17">
        <f t="shared" si="347"/>
        <v>0.45287253595681493</v>
      </c>
      <c r="W2468" s="17">
        <v>206</v>
      </c>
      <c r="X2468" s="17">
        <v>7</v>
      </c>
      <c r="Y2468" s="17">
        <f t="shared" si="348"/>
        <v>0.54563855254439342</v>
      </c>
      <c r="Z2468" s="17">
        <f t="shared" si="349"/>
        <v>0.1196467561465229</v>
      </c>
      <c r="AA2468" s="17">
        <f t="shared" si="350"/>
        <v>0.20774221972115875</v>
      </c>
      <c r="AB2468" s="17">
        <f t="shared" si="351"/>
        <v>0.12697247158792493</v>
      </c>
      <c r="AD2468" s="17">
        <v>206</v>
      </c>
      <c r="AE2468" s="17">
        <v>7</v>
      </c>
      <c r="AF2468" s="17">
        <f>SUMPRODUCT(Y2468:AB2468,'Coded Choice Data'!C2468:F2468)</f>
        <v>0.54563855254439342</v>
      </c>
      <c r="AG2468" s="17">
        <f t="shared" si="352"/>
        <v>-0.60579851412740759</v>
      </c>
    </row>
    <row r="2469" spans="9:33" x14ac:dyDescent="0.3">
      <c r="I2469" s="16">
        <v>206</v>
      </c>
      <c r="J2469" s="16">
        <v>8</v>
      </c>
      <c r="K2469" s="17">
        <f>SUMPRODUCT($A$2:$G$2,'Des Matrix All Tasks All Resp'!C2470:I2470)</f>
        <v>-1.1975725696168413</v>
      </c>
      <c r="L2469" s="17">
        <f>SUMPRODUCT($A$2:$G$2,'Des Matrix All Tasks All Resp'!J2470:P2470)</f>
        <v>-0.68125478487649804</v>
      </c>
      <c r="M2469" s="17">
        <f>SUMPRODUCT($A$2:$G$2,'Des Matrix All Tasks All Resp'!Q2470:W2470)</f>
        <v>0.65706357561691719</v>
      </c>
      <c r="N2469" s="17">
        <f>SUMPRODUCT($A$2:$G$2,'Des Matrix All Tasks All Resp'!X2470:AD2470)</f>
        <v>-0.79214457067197641</v>
      </c>
      <c r="P2469" s="17">
        <v>206</v>
      </c>
      <c r="Q2469" s="17">
        <v>8</v>
      </c>
      <c r="R2469" s="17">
        <f t="shared" si="344"/>
        <v>0.30192622799302171</v>
      </c>
      <c r="S2469" s="17">
        <f t="shared" si="345"/>
        <v>0.50598169568907869</v>
      </c>
      <c r="T2469" s="17">
        <f t="shared" si="346"/>
        <v>1.9291192963151294</v>
      </c>
      <c r="U2469" s="17">
        <f t="shared" si="347"/>
        <v>0.45287253595681493</v>
      </c>
      <c r="W2469" s="17">
        <v>206</v>
      </c>
      <c r="X2469" s="17">
        <v>8</v>
      </c>
      <c r="Y2469" s="17">
        <f t="shared" si="348"/>
        <v>9.4650694721508805E-2</v>
      </c>
      <c r="Z2469" s="17">
        <f t="shared" si="349"/>
        <v>0.15861993617343256</v>
      </c>
      <c r="AA2469" s="17">
        <f t="shared" si="350"/>
        <v>0.60475859553716993</v>
      </c>
      <c r="AB2469" s="17">
        <f t="shared" si="351"/>
        <v>0.14197077356788865</v>
      </c>
      <c r="AD2469" s="17">
        <v>206</v>
      </c>
      <c r="AE2469" s="17">
        <v>8</v>
      </c>
      <c r="AF2469" s="17">
        <f>SUMPRODUCT(Y2469:AB2469,'Coded Choice Data'!C2469:F2469)</f>
        <v>0.15861993617343256</v>
      </c>
      <c r="AG2469" s="17">
        <f t="shared" si="352"/>
        <v>-1.8412442767136756</v>
      </c>
    </row>
    <row r="2470" spans="9:33" x14ac:dyDescent="0.3">
      <c r="I2470" s="16">
        <v>206</v>
      </c>
      <c r="J2470" s="16">
        <v>9</v>
      </c>
      <c r="K2470" s="17">
        <f>SUMPRODUCT($A$2:$G$2,'Des Matrix All Tasks All Resp'!C2471:I2471)</f>
        <v>-1.0671293456207582</v>
      </c>
      <c r="L2470" s="17">
        <f>SUMPRODUCT($A$2:$G$2,'Des Matrix All Tasks All Resp'!J2471:P2471)</f>
        <v>-0.69446976714678621</v>
      </c>
      <c r="M2470" s="17">
        <f>SUMPRODUCT($A$2:$G$2,'Des Matrix All Tasks All Resp'!Q2471:W2471)</f>
        <v>1.3392610796480227</v>
      </c>
      <c r="N2470" s="17">
        <f>SUMPRODUCT($A$2:$G$2,'Des Matrix All Tasks All Resp'!X2471:AD2471)</f>
        <v>-0.79214457067197641</v>
      </c>
      <c r="P2470" s="17">
        <v>206</v>
      </c>
      <c r="Q2470" s="17">
        <v>9</v>
      </c>
      <c r="R2470" s="17">
        <f t="shared" si="344"/>
        <v>0.3439945909823911</v>
      </c>
      <c r="S2470" s="17">
        <f t="shared" si="345"/>
        <v>0.49933914382267025</v>
      </c>
      <c r="T2470" s="17">
        <f t="shared" si="346"/>
        <v>3.8162225787435333</v>
      </c>
      <c r="U2470" s="17">
        <f t="shared" si="347"/>
        <v>0.45287253595681493</v>
      </c>
      <c r="W2470" s="17">
        <v>206</v>
      </c>
      <c r="X2470" s="17">
        <v>9</v>
      </c>
      <c r="Y2470" s="17">
        <f t="shared" si="348"/>
        <v>6.7285941987372616E-2</v>
      </c>
      <c r="Z2470" s="17">
        <f t="shared" si="349"/>
        <v>9.7671607473026778E-2</v>
      </c>
      <c r="AA2470" s="17">
        <f t="shared" si="350"/>
        <v>0.7464597926116322</v>
      </c>
      <c r="AB2470" s="17">
        <f t="shared" si="351"/>
        <v>8.8582657927968433E-2</v>
      </c>
      <c r="AD2470" s="17">
        <v>206</v>
      </c>
      <c r="AE2470" s="17">
        <v>9</v>
      </c>
      <c r="AF2470" s="17">
        <f>SUMPRODUCT(Y2470:AB2470,'Coded Choice Data'!C2470:F2470)</f>
        <v>8.8582657927968433E-2</v>
      </c>
      <c r="AG2470" s="17">
        <f t="shared" si="352"/>
        <v>-2.4238191749768978</v>
      </c>
    </row>
    <row r="2471" spans="9:33" x14ac:dyDescent="0.3">
      <c r="I2471" s="16">
        <v>206</v>
      </c>
      <c r="J2471" s="16">
        <v>10</v>
      </c>
      <c r="K2471" s="17">
        <f>SUMPRODUCT($A$2:$G$2,'Des Matrix All Tasks All Resp'!C2472:I2472)</f>
        <v>-0.29981689164942416</v>
      </c>
      <c r="L2471" s="17">
        <f>SUMPRODUCT($A$2:$G$2,'Des Matrix All Tasks All Resp'!J2472:P2472)</f>
        <v>1.3392610796480227</v>
      </c>
      <c r="M2471" s="17">
        <f>SUMPRODUCT($A$2:$G$2,'Des Matrix All Tasks All Resp'!Q2472:W2472)</f>
        <v>-1.1975725696168413</v>
      </c>
      <c r="N2471" s="17">
        <f>SUMPRODUCT($A$2:$G$2,'Des Matrix All Tasks All Resp'!X2472:AD2472)</f>
        <v>-0.79214457067197641</v>
      </c>
      <c r="P2471" s="17">
        <v>206</v>
      </c>
      <c r="Q2471" s="17">
        <v>10</v>
      </c>
      <c r="R2471" s="17">
        <f t="shared" si="344"/>
        <v>0.74095388310426558</v>
      </c>
      <c r="S2471" s="17">
        <f t="shared" si="345"/>
        <v>3.8162225787435333</v>
      </c>
      <c r="T2471" s="17">
        <f t="shared" si="346"/>
        <v>0.30192622799302171</v>
      </c>
      <c r="U2471" s="17">
        <f t="shared" si="347"/>
        <v>0.45287253595681493</v>
      </c>
      <c r="W2471" s="17">
        <v>206</v>
      </c>
      <c r="X2471" s="17">
        <v>10</v>
      </c>
      <c r="Y2471" s="17">
        <f t="shared" si="348"/>
        <v>0.13948745082729661</v>
      </c>
      <c r="Z2471" s="17">
        <f t="shared" si="349"/>
        <v>0.71841874566922448</v>
      </c>
      <c r="AA2471" s="17">
        <f t="shared" si="350"/>
        <v>5.6838786921805544E-2</v>
      </c>
      <c r="AB2471" s="17">
        <f t="shared" si="351"/>
        <v>8.525501658167324E-2</v>
      </c>
      <c r="AD2471" s="17">
        <v>206</v>
      </c>
      <c r="AE2471" s="17">
        <v>10</v>
      </c>
      <c r="AF2471" s="17">
        <f>SUMPRODUCT(Y2471:AB2471,'Coded Choice Data'!C2471:F2471)</f>
        <v>0.71841874566922448</v>
      </c>
      <c r="AG2471" s="17">
        <f t="shared" si="352"/>
        <v>-0.33070266869701831</v>
      </c>
    </row>
    <row r="2472" spans="9:33" x14ac:dyDescent="0.3">
      <c r="I2472" s="16">
        <v>206</v>
      </c>
      <c r="J2472" s="16">
        <v>11</v>
      </c>
      <c r="K2472" s="17">
        <f>SUMPRODUCT($A$2:$G$2,'Des Matrix All Tasks All Resp'!C2473:I2473)</f>
        <v>-1.0671293456207582</v>
      </c>
      <c r="L2472" s="17">
        <f>SUMPRODUCT($A$2:$G$2,'Des Matrix All Tasks All Resp'!J2473:P2473)</f>
        <v>0.66584189037001906</v>
      </c>
      <c r="M2472" s="17">
        <f>SUMPRODUCT($A$2:$G$2,'Des Matrix All Tasks All Resp'!Q2473:W2473)</f>
        <v>-0.68125478487649804</v>
      </c>
      <c r="N2472" s="17">
        <f>SUMPRODUCT($A$2:$G$2,'Des Matrix All Tasks All Resp'!X2473:AD2473)</f>
        <v>-0.79214457067197641</v>
      </c>
      <c r="P2472" s="17">
        <v>206</v>
      </c>
      <c r="Q2472" s="17">
        <v>11</v>
      </c>
      <c r="R2472" s="17">
        <f t="shared" si="344"/>
        <v>0.3439945909823911</v>
      </c>
      <c r="S2472" s="17">
        <f t="shared" si="345"/>
        <v>1.9461282584821706</v>
      </c>
      <c r="T2472" s="17">
        <f t="shared" si="346"/>
        <v>0.50598169568907869</v>
      </c>
      <c r="U2472" s="17">
        <f t="shared" si="347"/>
        <v>0.45287253595681493</v>
      </c>
      <c r="W2472" s="17">
        <v>206</v>
      </c>
      <c r="X2472" s="17">
        <v>11</v>
      </c>
      <c r="Y2472" s="17">
        <f t="shared" si="348"/>
        <v>0.10587781396870258</v>
      </c>
      <c r="Z2472" s="17">
        <f t="shared" si="349"/>
        <v>0.59899722586439763</v>
      </c>
      <c r="AA2472" s="17">
        <f t="shared" si="350"/>
        <v>0.15573569251407005</v>
      </c>
      <c r="AB2472" s="17">
        <f t="shared" si="351"/>
        <v>0.1393892676528298</v>
      </c>
      <c r="AD2472" s="17">
        <v>206</v>
      </c>
      <c r="AE2472" s="17">
        <v>11</v>
      </c>
      <c r="AF2472" s="17">
        <f>SUMPRODUCT(Y2472:AB2472,'Coded Choice Data'!C2472:F2472)</f>
        <v>0.15573569251407005</v>
      </c>
      <c r="AG2472" s="17">
        <f t="shared" si="352"/>
        <v>-1.8595949874020634</v>
      </c>
    </row>
    <row r="2473" spans="9:33" x14ac:dyDescent="0.3">
      <c r="I2473" s="16">
        <v>206</v>
      </c>
      <c r="J2473" s="16">
        <v>12</v>
      </c>
      <c r="K2473" s="17">
        <f>SUMPRODUCT($A$2:$G$2,'Des Matrix All Tasks All Resp'!C2474:I2474)</f>
        <v>0.65706357561691719</v>
      </c>
      <c r="L2473" s="17">
        <f>SUMPRODUCT($A$2:$G$2,'Des Matrix All Tasks All Resp'!J2474:P2474)</f>
        <v>-0.8515711716844464</v>
      </c>
      <c r="M2473" s="17">
        <f>SUMPRODUCT($A$2:$G$2,'Des Matrix All Tasks All Resp'!Q2474:W2474)</f>
        <v>-0.69446976714678621</v>
      </c>
      <c r="N2473" s="17">
        <f>SUMPRODUCT($A$2:$G$2,'Des Matrix All Tasks All Resp'!X2474:AD2474)</f>
        <v>-0.79214457067197641</v>
      </c>
      <c r="P2473" s="17">
        <v>206</v>
      </c>
      <c r="Q2473" s="17">
        <v>12</v>
      </c>
      <c r="R2473" s="17">
        <f t="shared" si="344"/>
        <v>1.9291192963151294</v>
      </c>
      <c r="S2473" s="17">
        <f t="shared" si="345"/>
        <v>0.42674391698803016</v>
      </c>
      <c r="T2473" s="17">
        <f t="shared" si="346"/>
        <v>0.49933914382267025</v>
      </c>
      <c r="U2473" s="17">
        <f t="shared" si="347"/>
        <v>0.45287253595681493</v>
      </c>
      <c r="W2473" s="17">
        <v>206</v>
      </c>
      <c r="X2473" s="17">
        <v>12</v>
      </c>
      <c r="Y2473" s="17">
        <f t="shared" si="348"/>
        <v>0.58315466205103683</v>
      </c>
      <c r="Z2473" s="17">
        <f t="shared" si="349"/>
        <v>0.1290006819012392</v>
      </c>
      <c r="AA2473" s="17">
        <f t="shared" si="350"/>
        <v>0.15094553780109821</v>
      </c>
      <c r="AB2473" s="17">
        <f t="shared" si="351"/>
        <v>0.13689911824662579</v>
      </c>
      <c r="AD2473" s="17">
        <v>206</v>
      </c>
      <c r="AE2473" s="17">
        <v>12</v>
      </c>
      <c r="AF2473" s="17">
        <f>SUMPRODUCT(Y2473:AB2473,'Coded Choice Data'!C2473:F2473)</f>
        <v>0.58315466205103683</v>
      </c>
      <c r="AG2473" s="17">
        <f t="shared" si="352"/>
        <v>-0.53930284127695449</v>
      </c>
    </row>
    <row r="2474" spans="9:33" x14ac:dyDescent="0.3">
      <c r="I2474" s="16">
        <v>207</v>
      </c>
      <c r="J2474" s="16">
        <v>1</v>
      </c>
      <c r="K2474" s="17">
        <f>SUMPRODUCT($A$2:$G$2,'Des Matrix All Tasks All Resp'!C2475:I2475)</f>
        <v>-0.69446976714678621</v>
      </c>
      <c r="L2474" s="17">
        <f>SUMPRODUCT($A$2:$G$2,'Des Matrix All Tasks All Resp'!J2475:P2475)</f>
        <v>-1.1975725696168413</v>
      </c>
      <c r="M2474" s="17">
        <f>SUMPRODUCT($A$2:$G$2,'Des Matrix All Tasks All Resp'!Q2475:W2475)</f>
        <v>0.66584189037001906</v>
      </c>
      <c r="N2474" s="17">
        <f>SUMPRODUCT($A$2:$G$2,'Des Matrix All Tasks All Resp'!X2475:AD2475)</f>
        <v>-0.79214457067197641</v>
      </c>
      <c r="P2474" s="17">
        <v>207</v>
      </c>
      <c r="Q2474" s="17">
        <v>1</v>
      </c>
      <c r="R2474" s="17">
        <f t="shared" si="344"/>
        <v>0.49933914382267025</v>
      </c>
      <c r="S2474" s="17">
        <f t="shared" si="345"/>
        <v>0.30192622799302171</v>
      </c>
      <c r="T2474" s="17">
        <f t="shared" si="346"/>
        <v>1.9461282584821706</v>
      </c>
      <c r="U2474" s="17">
        <f t="shared" si="347"/>
        <v>0.45287253595681493</v>
      </c>
      <c r="W2474" s="17">
        <v>207</v>
      </c>
      <c r="X2474" s="17">
        <v>1</v>
      </c>
      <c r="Y2474" s="17">
        <f t="shared" si="348"/>
        <v>0.15603050430241394</v>
      </c>
      <c r="Z2474" s="17">
        <f t="shared" si="349"/>
        <v>9.4344098992981823E-2</v>
      </c>
      <c r="AA2474" s="17">
        <f t="shared" si="350"/>
        <v>0.60811449966355624</v>
      </c>
      <c r="AB2474" s="17">
        <f t="shared" si="351"/>
        <v>0.14151089704104794</v>
      </c>
      <c r="AD2474" s="17">
        <v>207</v>
      </c>
      <c r="AE2474" s="17">
        <v>1</v>
      </c>
      <c r="AF2474" s="17">
        <f>SUMPRODUCT(Y2474:AB2474,'Coded Choice Data'!C2474:F2474)</f>
        <v>0.60811449966355624</v>
      </c>
      <c r="AG2474" s="17">
        <f t="shared" si="352"/>
        <v>-0.49739209293123748</v>
      </c>
    </row>
    <row r="2475" spans="9:33" x14ac:dyDescent="0.3">
      <c r="I2475" s="16">
        <v>207</v>
      </c>
      <c r="J2475" s="16">
        <v>2</v>
      </c>
      <c r="K2475" s="17">
        <f>SUMPRODUCT($A$2:$G$2,'Des Matrix All Tasks All Resp'!C2476:I2476)</f>
        <v>-0.29981689164942416</v>
      </c>
      <c r="L2475" s="17">
        <f>SUMPRODUCT($A$2:$G$2,'Des Matrix All Tasks All Resp'!J2476:P2476)</f>
        <v>0.65706357561691719</v>
      </c>
      <c r="M2475" s="17">
        <f>SUMPRODUCT($A$2:$G$2,'Des Matrix All Tasks All Resp'!Q2476:W2476)</f>
        <v>-1.0671293456207582</v>
      </c>
      <c r="N2475" s="17">
        <f>SUMPRODUCT($A$2:$G$2,'Des Matrix All Tasks All Resp'!X2476:AD2476)</f>
        <v>-0.79214457067197641</v>
      </c>
      <c r="P2475" s="17">
        <v>207</v>
      </c>
      <c r="Q2475" s="17">
        <v>2</v>
      </c>
      <c r="R2475" s="17">
        <f t="shared" si="344"/>
        <v>0.74095388310426558</v>
      </c>
      <c r="S2475" s="17">
        <f t="shared" si="345"/>
        <v>1.9291192963151294</v>
      </c>
      <c r="T2475" s="17">
        <f t="shared" si="346"/>
        <v>0.3439945909823911</v>
      </c>
      <c r="U2475" s="17">
        <f t="shared" si="347"/>
        <v>0.45287253595681493</v>
      </c>
      <c r="W2475" s="17">
        <v>207</v>
      </c>
      <c r="X2475" s="17">
        <v>2</v>
      </c>
      <c r="Y2475" s="17">
        <f t="shared" si="348"/>
        <v>0.21371982717594143</v>
      </c>
      <c r="Z2475" s="17">
        <f t="shared" si="349"/>
        <v>0.55643279833142645</v>
      </c>
      <c r="AA2475" s="17">
        <f t="shared" si="350"/>
        <v>9.922137694481846E-2</v>
      </c>
      <c r="AB2475" s="17">
        <f t="shared" si="351"/>
        <v>0.13062599754781365</v>
      </c>
      <c r="AD2475" s="17">
        <v>207</v>
      </c>
      <c r="AE2475" s="17">
        <v>2</v>
      </c>
      <c r="AF2475" s="17">
        <f>SUMPRODUCT(Y2475:AB2475,'Coded Choice Data'!C2475:F2475)</f>
        <v>0.21371982717594143</v>
      </c>
      <c r="AG2475" s="17">
        <f t="shared" si="352"/>
        <v>-1.543089340539995</v>
      </c>
    </row>
    <row r="2476" spans="9:33" x14ac:dyDescent="0.3">
      <c r="I2476" s="16">
        <v>207</v>
      </c>
      <c r="J2476" s="16">
        <v>3</v>
      </c>
      <c r="K2476" s="17">
        <f>SUMPRODUCT($A$2:$G$2,'Des Matrix All Tasks All Resp'!C2477:I2477)</f>
        <v>1.3392610796480227</v>
      </c>
      <c r="L2476" s="17">
        <f>SUMPRODUCT($A$2:$G$2,'Des Matrix All Tasks All Resp'!J2477:P2477)</f>
        <v>-0.68125478487649804</v>
      </c>
      <c r="M2476" s="17">
        <f>SUMPRODUCT($A$2:$G$2,'Des Matrix All Tasks All Resp'!Q2477:W2477)</f>
        <v>-0.8515711716844464</v>
      </c>
      <c r="N2476" s="17">
        <f>SUMPRODUCT($A$2:$G$2,'Des Matrix All Tasks All Resp'!X2477:AD2477)</f>
        <v>-0.79214457067197641</v>
      </c>
      <c r="P2476" s="17">
        <v>207</v>
      </c>
      <c r="Q2476" s="17">
        <v>3</v>
      </c>
      <c r="R2476" s="17">
        <f t="shared" si="344"/>
        <v>3.8162225787435333</v>
      </c>
      <c r="S2476" s="17">
        <f t="shared" si="345"/>
        <v>0.50598169568907869</v>
      </c>
      <c r="T2476" s="17">
        <f t="shared" si="346"/>
        <v>0.42674391698803016</v>
      </c>
      <c r="U2476" s="17">
        <f t="shared" si="347"/>
        <v>0.45287253595681493</v>
      </c>
      <c r="W2476" s="17">
        <v>207</v>
      </c>
      <c r="X2476" s="17">
        <v>3</v>
      </c>
      <c r="Y2476" s="17">
        <f t="shared" si="348"/>
        <v>0.73363208360075771</v>
      </c>
      <c r="Z2476" s="17">
        <f t="shared" si="349"/>
        <v>9.7270114101793301E-2</v>
      </c>
      <c r="AA2476" s="17">
        <f t="shared" si="350"/>
        <v>8.2037413312237836E-2</v>
      </c>
      <c r="AB2476" s="17">
        <f t="shared" si="351"/>
        <v>8.7060388985211054E-2</v>
      </c>
      <c r="AD2476" s="17">
        <v>207</v>
      </c>
      <c r="AE2476" s="17">
        <v>3</v>
      </c>
      <c r="AF2476" s="17">
        <f>SUMPRODUCT(Y2476:AB2476,'Coded Choice Data'!C2476:F2476)</f>
        <v>0.73363208360075771</v>
      </c>
      <c r="AG2476" s="17">
        <f t="shared" si="352"/>
        <v>-0.30974762453497645</v>
      </c>
    </row>
    <row r="2477" spans="9:33" x14ac:dyDescent="0.3">
      <c r="I2477" s="16">
        <v>207</v>
      </c>
      <c r="J2477" s="16">
        <v>4</v>
      </c>
      <c r="K2477" s="17">
        <f>SUMPRODUCT($A$2:$G$2,'Des Matrix All Tasks All Resp'!C2478:I2478)</f>
        <v>-0.8515711716844464</v>
      </c>
      <c r="L2477" s="17">
        <f>SUMPRODUCT($A$2:$G$2,'Des Matrix All Tasks All Resp'!J2478:P2478)</f>
        <v>-1.0671293456207582</v>
      </c>
      <c r="M2477" s="17">
        <f>SUMPRODUCT($A$2:$G$2,'Des Matrix All Tasks All Resp'!Q2478:W2478)</f>
        <v>-1.1975725696168413</v>
      </c>
      <c r="N2477" s="17">
        <f>SUMPRODUCT($A$2:$G$2,'Des Matrix All Tasks All Resp'!X2478:AD2478)</f>
        <v>-0.79214457067197641</v>
      </c>
      <c r="P2477" s="17">
        <v>207</v>
      </c>
      <c r="Q2477" s="17">
        <v>4</v>
      </c>
      <c r="R2477" s="17">
        <f t="shared" si="344"/>
        <v>0.42674391698803016</v>
      </c>
      <c r="S2477" s="17">
        <f t="shared" si="345"/>
        <v>0.3439945909823911</v>
      </c>
      <c r="T2477" s="17">
        <f t="shared" si="346"/>
        <v>0.30192622799302171</v>
      </c>
      <c r="U2477" s="17">
        <f t="shared" si="347"/>
        <v>0.45287253595681493</v>
      </c>
      <c r="W2477" s="17">
        <v>207</v>
      </c>
      <c r="X2477" s="17">
        <v>4</v>
      </c>
      <c r="Y2477" s="17">
        <f t="shared" si="348"/>
        <v>0.27973352394784146</v>
      </c>
      <c r="Z2477" s="17">
        <f t="shared" si="349"/>
        <v>0.22549078106062309</v>
      </c>
      <c r="AA2477" s="17">
        <f t="shared" si="350"/>
        <v>0.19791468458386108</v>
      </c>
      <c r="AB2477" s="17">
        <f t="shared" si="351"/>
        <v>0.29686101040767443</v>
      </c>
      <c r="AD2477" s="17">
        <v>207</v>
      </c>
      <c r="AE2477" s="17">
        <v>4</v>
      </c>
      <c r="AF2477" s="17">
        <f>SUMPRODUCT(Y2477:AB2477,'Coded Choice Data'!C2477:F2477)</f>
        <v>0.29686101040767443</v>
      </c>
      <c r="AG2477" s="17">
        <f t="shared" si="352"/>
        <v>-1.2144912281408544</v>
      </c>
    </row>
    <row r="2478" spans="9:33" x14ac:dyDescent="0.3">
      <c r="I2478" s="16">
        <v>207</v>
      </c>
      <c r="J2478" s="16">
        <v>5</v>
      </c>
      <c r="K2478" s="17">
        <f>SUMPRODUCT($A$2:$G$2,'Des Matrix All Tasks All Resp'!C2479:I2479)</f>
        <v>1.3392610796480227</v>
      </c>
      <c r="L2478" s="17">
        <f>SUMPRODUCT($A$2:$G$2,'Des Matrix All Tasks All Resp'!J2479:P2479)</f>
        <v>0.65706357561691719</v>
      </c>
      <c r="M2478" s="17">
        <f>SUMPRODUCT($A$2:$G$2,'Des Matrix All Tasks All Resp'!Q2479:W2479)</f>
        <v>0.66584189037001906</v>
      </c>
      <c r="N2478" s="17">
        <f>SUMPRODUCT($A$2:$G$2,'Des Matrix All Tasks All Resp'!X2479:AD2479)</f>
        <v>-0.79214457067197641</v>
      </c>
      <c r="P2478" s="17">
        <v>207</v>
      </c>
      <c r="Q2478" s="17">
        <v>5</v>
      </c>
      <c r="R2478" s="17">
        <f t="shared" si="344"/>
        <v>3.8162225787435333</v>
      </c>
      <c r="S2478" s="17">
        <f t="shared" si="345"/>
        <v>1.9291192963151294</v>
      </c>
      <c r="T2478" s="17">
        <f t="shared" si="346"/>
        <v>1.9461282584821706</v>
      </c>
      <c r="U2478" s="17">
        <f t="shared" si="347"/>
        <v>0.45287253595681493</v>
      </c>
      <c r="W2478" s="17">
        <v>207</v>
      </c>
      <c r="X2478" s="17">
        <v>5</v>
      </c>
      <c r="Y2478" s="17">
        <f t="shared" si="348"/>
        <v>0.46857342987741968</v>
      </c>
      <c r="Z2478" s="17">
        <f t="shared" si="349"/>
        <v>0.23686617503707263</v>
      </c>
      <c r="AA2478" s="17">
        <f t="shared" si="350"/>
        <v>0.23895461395194584</v>
      </c>
      <c r="AB2478" s="17">
        <f t="shared" si="351"/>
        <v>5.5605781133561828E-2</v>
      </c>
      <c r="AD2478" s="17">
        <v>207</v>
      </c>
      <c r="AE2478" s="17">
        <v>5</v>
      </c>
      <c r="AF2478" s="17">
        <f>SUMPRODUCT(Y2478:AB2478,'Coded Choice Data'!C2478:F2478)</f>
        <v>0.23686617503707263</v>
      </c>
      <c r="AG2478" s="17">
        <f t="shared" si="352"/>
        <v>-1.4402599596196284</v>
      </c>
    </row>
    <row r="2479" spans="9:33" x14ac:dyDescent="0.3">
      <c r="I2479" s="16">
        <v>207</v>
      </c>
      <c r="J2479" s="16">
        <v>6</v>
      </c>
      <c r="K2479" s="17">
        <f>SUMPRODUCT($A$2:$G$2,'Des Matrix All Tasks All Resp'!C2480:I2480)</f>
        <v>-0.68125478487649804</v>
      </c>
      <c r="L2479" s="17">
        <f>SUMPRODUCT($A$2:$G$2,'Des Matrix All Tasks All Resp'!J2480:P2480)</f>
        <v>-0.29981689164942416</v>
      </c>
      <c r="M2479" s="17">
        <f>SUMPRODUCT($A$2:$G$2,'Des Matrix All Tasks All Resp'!Q2480:W2480)</f>
        <v>-0.69446976714678621</v>
      </c>
      <c r="N2479" s="17">
        <f>SUMPRODUCT($A$2:$G$2,'Des Matrix All Tasks All Resp'!X2480:AD2480)</f>
        <v>-0.79214457067197641</v>
      </c>
      <c r="P2479" s="17">
        <v>207</v>
      </c>
      <c r="Q2479" s="17">
        <v>6</v>
      </c>
      <c r="R2479" s="17">
        <f t="shared" si="344"/>
        <v>0.50598169568907869</v>
      </c>
      <c r="S2479" s="17">
        <f t="shared" si="345"/>
        <v>0.74095388310426558</v>
      </c>
      <c r="T2479" s="17">
        <f t="shared" si="346"/>
        <v>0.49933914382267025</v>
      </c>
      <c r="U2479" s="17">
        <f t="shared" si="347"/>
        <v>0.45287253595681493</v>
      </c>
      <c r="W2479" s="17">
        <v>207</v>
      </c>
      <c r="X2479" s="17">
        <v>6</v>
      </c>
      <c r="Y2479" s="17">
        <f t="shared" si="348"/>
        <v>0.23008086144146769</v>
      </c>
      <c r="Z2479" s="17">
        <f t="shared" si="349"/>
        <v>0.33692781609591671</v>
      </c>
      <c r="AA2479" s="17">
        <f t="shared" si="350"/>
        <v>0.22706034890393112</v>
      </c>
      <c r="AB2479" s="17">
        <f t="shared" si="351"/>
        <v>0.20593097355868456</v>
      </c>
      <c r="AD2479" s="17">
        <v>207</v>
      </c>
      <c r="AE2479" s="17">
        <v>6</v>
      </c>
      <c r="AF2479" s="17">
        <f>SUMPRODUCT(Y2479:AB2479,'Coded Choice Data'!C2479:F2479)</f>
        <v>0.33692781609591671</v>
      </c>
      <c r="AG2479" s="17">
        <f t="shared" si="352"/>
        <v>-1.0878865671339988</v>
      </c>
    </row>
    <row r="2480" spans="9:33" x14ac:dyDescent="0.3">
      <c r="I2480" s="16">
        <v>207</v>
      </c>
      <c r="J2480" s="16">
        <v>7</v>
      </c>
      <c r="K2480" s="17">
        <f>SUMPRODUCT($A$2:$G$2,'Des Matrix All Tasks All Resp'!C2481:I2481)</f>
        <v>0.66584189037001906</v>
      </c>
      <c r="L2480" s="17">
        <f>SUMPRODUCT($A$2:$G$2,'Des Matrix All Tasks All Resp'!J2481:P2481)</f>
        <v>-0.8515711716844464</v>
      </c>
      <c r="M2480" s="17">
        <f>SUMPRODUCT($A$2:$G$2,'Des Matrix All Tasks All Resp'!Q2481:W2481)</f>
        <v>-0.29981689164942416</v>
      </c>
      <c r="N2480" s="17">
        <f>SUMPRODUCT($A$2:$G$2,'Des Matrix All Tasks All Resp'!X2481:AD2481)</f>
        <v>-0.79214457067197641</v>
      </c>
      <c r="P2480" s="17">
        <v>207</v>
      </c>
      <c r="Q2480" s="17">
        <v>7</v>
      </c>
      <c r="R2480" s="17">
        <f t="shared" si="344"/>
        <v>1.9461282584821706</v>
      </c>
      <c r="S2480" s="17">
        <f t="shared" si="345"/>
        <v>0.42674391698803016</v>
      </c>
      <c r="T2480" s="17">
        <f t="shared" si="346"/>
        <v>0.74095388310426558</v>
      </c>
      <c r="U2480" s="17">
        <f t="shared" si="347"/>
        <v>0.45287253595681493</v>
      </c>
      <c r="W2480" s="17">
        <v>207</v>
      </c>
      <c r="X2480" s="17">
        <v>7</v>
      </c>
      <c r="Y2480" s="17">
        <f t="shared" si="348"/>
        <v>0.54563855254439342</v>
      </c>
      <c r="Z2480" s="17">
        <f t="shared" si="349"/>
        <v>0.1196467561465229</v>
      </c>
      <c r="AA2480" s="17">
        <f t="shared" si="350"/>
        <v>0.20774221972115875</v>
      </c>
      <c r="AB2480" s="17">
        <f t="shared" si="351"/>
        <v>0.12697247158792493</v>
      </c>
      <c r="AD2480" s="17">
        <v>207</v>
      </c>
      <c r="AE2480" s="17">
        <v>7</v>
      </c>
      <c r="AF2480" s="17">
        <f>SUMPRODUCT(Y2480:AB2480,'Coded Choice Data'!C2480:F2480)</f>
        <v>0.54563855254439342</v>
      </c>
      <c r="AG2480" s="17">
        <f t="shared" si="352"/>
        <v>-0.60579851412740759</v>
      </c>
    </row>
    <row r="2481" spans="9:33" x14ac:dyDescent="0.3">
      <c r="I2481" s="16">
        <v>207</v>
      </c>
      <c r="J2481" s="16">
        <v>8</v>
      </c>
      <c r="K2481" s="17">
        <f>SUMPRODUCT($A$2:$G$2,'Des Matrix All Tasks All Resp'!C2482:I2482)</f>
        <v>-1.1975725696168413</v>
      </c>
      <c r="L2481" s="17">
        <f>SUMPRODUCT($A$2:$G$2,'Des Matrix All Tasks All Resp'!J2482:P2482)</f>
        <v>-0.68125478487649804</v>
      </c>
      <c r="M2481" s="17">
        <f>SUMPRODUCT($A$2:$G$2,'Des Matrix All Tasks All Resp'!Q2482:W2482)</f>
        <v>0.65706357561691719</v>
      </c>
      <c r="N2481" s="17">
        <f>SUMPRODUCT($A$2:$G$2,'Des Matrix All Tasks All Resp'!X2482:AD2482)</f>
        <v>-0.79214457067197641</v>
      </c>
      <c r="P2481" s="17">
        <v>207</v>
      </c>
      <c r="Q2481" s="17">
        <v>8</v>
      </c>
      <c r="R2481" s="17">
        <f t="shared" si="344"/>
        <v>0.30192622799302171</v>
      </c>
      <c r="S2481" s="17">
        <f t="shared" si="345"/>
        <v>0.50598169568907869</v>
      </c>
      <c r="T2481" s="17">
        <f t="shared" si="346"/>
        <v>1.9291192963151294</v>
      </c>
      <c r="U2481" s="17">
        <f t="shared" si="347"/>
        <v>0.45287253595681493</v>
      </c>
      <c r="W2481" s="17">
        <v>207</v>
      </c>
      <c r="X2481" s="17">
        <v>8</v>
      </c>
      <c r="Y2481" s="17">
        <f t="shared" si="348"/>
        <v>9.4650694721508805E-2</v>
      </c>
      <c r="Z2481" s="17">
        <f t="shared" si="349"/>
        <v>0.15861993617343256</v>
      </c>
      <c r="AA2481" s="17">
        <f t="shared" si="350"/>
        <v>0.60475859553716993</v>
      </c>
      <c r="AB2481" s="17">
        <f t="shared" si="351"/>
        <v>0.14197077356788865</v>
      </c>
      <c r="AD2481" s="17">
        <v>207</v>
      </c>
      <c r="AE2481" s="17">
        <v>8</v>
      </c>
      <c r="AF2481" s="17">
        <f>SUMPRODUCT(Y2481:AB2481,'Coded Choice Data'!C2481:F2481)</f>
        <v>0.60475859553716993</v>
      </c>
      <c r="AG2481" s="17">
        <f t="shared" si="352"/>
        <v>-0.5029259162202605</v>
      </c>
    </row>
    <row r="2482" spans="9:33" x14ac:dyDescent="0.3">
      <c r="I2482" s="16">
        <v>207</v>
      </c>
      <c r="J2482" s="16">
        <v>9</v>
      </c>
      <c r="K2482" s="17">
        <f>SUMPRODUCT($A$2:$G$2,'Des Matrix All Tasks All Resp'!C2483:I2483)</f>
        <v>-1.0671293456207582</v>
      </c>
      <c r="L2482" s="17">
        <f>SUMPRODUCT($A$2:$G$2,'Des Matrix All Tasks All Resp'!J2483:P2483)</f>
        <v>-0.69446976714678621</v>
      </c>
      <c r="M2482" s="17">
        <f>SUMPRODUCT($A$2:$G$2,'Des Matrix All Tasks All Resp'!Q2483:W2483)</f>
        <v>1.3392610796480227</v>
      </c>
      <c r="N2482" s="17">
        <f>SUMPRODUCT($A$2:$G$2,'Des Matrix All Tasks All Resp'!X2483:AD2483)</f>
        <v>-0.79214457067197641</v>
      </c>
      <c r="P2482" s="17">
        <v>207</v>
      </c>
      <c r="Q2482" s="17">
        <v>9</v>
      </c>
      <c r="R2482" s="17">
        <f t="shared" si="344"/>
        <v>0.3439945909823911</v>
      </c>
      <c r="S2482" s="17">
        <f t="shared" si="345"/>
        <v>0.49933914382267025</v>
      </c>
      <c r="T2482" s="17">
        <f t="shared" si="346"/>
        <v>3.8162225787435333</v>
      </c>
      <c r="U2482" s="17">
        <f t="shared" si="347"/>
        <v>0.45287253595681493</v>
      </c>
      <c r="W2482" s="17">
        <v>207</v>
      </c>
      <c r="X2482" s="17">
        <v>9</v>
      </c>
      <c r="Y2482" s="17">
        <f t="shared" si="348"/>
        <v>6.7285941987372616E-2</v>
      </c>
      <c r="Z2482" s="17">
        <f t="shared" si="349"/>
        <v>9.7671607473026778E-2</v>
      </c>
      <c r="AA2482" s="17">
        <f t="shared" si="350"/>
        <v>0.7464597926116322</v>
      </c>
      <c r="AB2482" s="17">
        <f t="shared" si="351"/>
        <v>8.8582657927968433E-2</v>
      </c>
      <c r="AD2482" s="17">
        <v>207</v>
      </c>
      <c r="AE2482" s="17">
        <v>9</v>
      </c>
      <c r="AF2482" s="17">
        <f>SUMPRODUCT(Y2482:AB2482,'Coded Choice Data'!C2482:F2482)</f>
        <v>0.7464597926116322</v>
      </c>
      <c r="AG2482" s="17">
        <f t="shared" si="352"/>
        <v>-0.29241352465689846</v>
      </c>
    </row>
    <row r="2483" spans="9:33" x14ac:dyDescent="0.3">
      <c r="I2483" s="16">
        <v>207</v>
      </c>
      <c r="J2483" s="16">
        <v>10</v>
      </c>
      <c r="K2483" s="17">
        <f>SUMPRODUCT($A$2:$G$2,'Des Matrix All Tasks All Resp'!C2484:I2484)</f>
        <v>-0.29981689164942416</v>
      </c>
      <c r="L2483" s="17">
        <f>SUMPRODUCT($A$2:$G$2,'Des Matrix All Tasks All Resp'!J2484:P2484)</f>
        <v>1.3392610796480227</v>
      </c>
      <c r="M2483" s="17">
        <f>SUMPRODUCT($A$2:$G$2,'Des Matrix All Tasks All Resp'!Q2484:W2484)</f>
        <v>-1.1975725696168413</v>
      </c>
      <c r="N2483" s="17">
        <f>SUMPRODUCT($A$2:$G$2,'Des Matrix All Tasks All Resp'!X2484:AD2484)</f>
        <v>-0.79214457067197641</v>
      </c>
      <c r="P2483" s="17">
        <v>207</v>
      </c>
      <c r="Q2483" s="17">
        <v>10</v>
      </c>
      <c r="R2483" s="17">
        <f t="shared" si="344"/>
        <v>0.74095388310426558</v>
      </c>
      <c r="S2483" s="17">
        <f t="shared" si="345"/>
        <v>3.8162225787435333</v>
      </c>
      <c r="T2483" s="17">
        <f t="shared" si="346"/>
        <v>0.30192622799302171</v>
      </c>
      <c r="U2483" s="17">
        <f t="shared" si="347"/>
        <v>0.45287253595681493</v>
      </c>
      <c r="W2483" s="17">
        <v>207</v>
      </c>
      <c r="X2483" s="17">
        <v>10</v>
      </c>
      <c r="Y2483" s="17">
        <f t="shared" si="348"/>
        <v>0.13948745082729661</v>
      </c>
      <c r="Z2483" s="17">
        <f t="shared" si="349"/>
        <v>0.71841874566922448</v>
      </c>
      <c r="AA2483" s="17">
        <f t="shared" si="350"/>
        <v>5.6838786921805544E-2</v>
      </c>
      <c r="AB2483" s="17">
        <f t="shared" si="351"/>
        <v>8.525501658167324E-2</v>
      </c>
      <c r="AD2483" s="17">
        <v>207</v>
      </c>
      <c r="AE2483" s="17">
        <v>10</v>
      </c>
      <c r="AF2483" s="17">
        <f>SUMPRODUCT(Y2483:AB2483,'Coded Choice Data'!C2483:F2483)</f>
        <v>0.71841874566922448</v>
      </c>
      <c r="AG2483" s="17">
        <f t="shared" si="352"/>
        <v>-0.33070266869701831</v>
      </c>
    </row>
    <row r="2484" spans="9:33" x14ac:dyDescent="0.3">
      <c r="I2484" s="16">
        <v>207</v>
      </c>
      <c r="J2484" s="16">
        <v>11</v>
      </c>
      <c r="K2484" s="17">
        <f>SUMPRODUCT($A$2:$G$2,'Des Matrix All Tasks All Resp'!C2485:I2485)</f>
        <v>-1.0671293456207582</v>
      </c>
      <c r="L2484" s="17">
        <f>SUMPRODUCT($A$2:$G$2,'Des Matrix All Tasks All Resp'!J2485:P2485)</f>
        <v>0.66584189037001906</v>
      </c>
      <c r="M2484" s="17">
        <f>SUMPRODUCT($A$2:$G$2,'Des Matrix All Tasks All Resp'!Q2485:W2485)</f>
        <v>-0.68125478487649804</v>
      </c>
      <c r="N2484" s="17">
        <f>SUMPRODUCT($A$2:$G$2,'Des Matrix All Tasks All Resp'!X2485:AD2485)</f>
        <v>-0.79214457067197641</v>
      </c>
      <c r="P2484" s="17">
        <v>207</v>
      </c>
      <c r="Q2484" s="17">
        <v>11</v>
      </c>
      <c r="R2484" s="17">
        <f t="shared" si="344"/>
        <v>0.3439945909823911</v>
      </c>
      <c r="S2484" s="17">
        <f t="shared" si="345"/>
        <v>1.9461282584821706</v>
      </c>
      <c r="T2484" s="17">
        <f t="shared" si="346"/>
        <v>0.50598169568907869</v>
      </c>
      <c r="U2484" s="17">
        <f t="shared" si="347"/>
        <v>0.45287253595681493</v>
      </c>
      <c r="W2484" s="17">
        <v>207</v>
      </c>
      <c r="X2484" s="17">
        <v>11</v>
      </c>
      <c r="Y2484" s="17">
        <f t="shared" si="348"/>
        <v>0.10587781396870258</v>
      </c>
      <c r="Z2484" s="17">
        <f t="shared" si="349"/>
        <v>0.59899722586439763</v>
      </c>
      <c r="AA2484" s="17">
        <f t="shared" si="350"/>
        <v>0.15573569251407005</v>
      </c>
      <c r="AB2484" s="17">
        <f t="shared" si="351"/>
        <v>0.1393892676528298</v>
      </c>
      <c r="AD2484" s="17">
        <v>207</v>
      </c>
      <c r="AE2484" s="17">
        <v>11</v>
      </c>
      <c r="AF2484" s="17">
        <f>SUMPRODUCT(Y2484:AB2484,'Coded Choice Data'!C2484:F2484)</f>
        <v>0.59899722586439763</v>
      </c>
      <c r="AG2484" s="17">
        <f t="shared" si="352"/>
        <v>-0.51249831215554631</v>
      </c>
    </row>
    <row r="2485" spans="9:33" x14ac:dyDescent="0.3">
      <c r="I2485" s="16">
        <v>207</v>
      </c>
      <c r="J2485" s="16">
        <v>12</v>
      </c>
      <c r="K2485" s="17">
        <f>SUMPRODUCT($A$2:$G$2,'Des Matrix All Tasks All Resp'!C2486:I2486)</f>
        <v>0.65706357561691719</v>
      </c>
      <c r="L2485" s="17">
        <f>SUMPRODUCT($A$2:$G$2,'Des Matrix All Tasks All Resp'!J2486:P2486)</f>
        <v>-0.8515711716844464</v>
      </c>
      <c r="M2485" s="17">
        <f>SUMPRODUCT($A$2:$G$2,'Des Matrix All Tasks All Resp'!Q2486:W2486)</f>
        <v>-0.69446976714678621</v>
      </c>
      <c r="N2485" s="17">
        <f>SUMPRODUCT($A$2:$G$2,'Des Matrix All Tasks All Resp'!X2486:AD2486)</f>
        <v>-0.79214457067197641</v>
      </c>
      <c r="P2485" s="17">
        <v>207</v>
      </c>
      <c r="Q2485" s="17">
        <v>12</v>
      </c>
      <c r="R2485" s="17">
        <f t="shared" si="344"/>
        <v>1.9291192963151294</v>
      </c>
      <c r="S2485" s="17">
        <f t="shared" si="345"/>
        <v>0.42674391698803016</v>
      </c>
      <c r="T2485" s="17">
        <f t="shared" si="346"/>
        <v>0.49933914382267025</v>
      </c>
      <c r="U2485" s="17">
        <f t="shared" si="347"/>
        <v>0.45287253595681493</v>
      </c>
      <c r="W2485" s="17">
        <v>207</v>
      </c>
      <c r="X2485" s="17">
        <v>12</v>
      </c>
      <c r="Y2485" s="17">
        <f t="shared" si="348"/>
        <v>0.58315466205103683</v>
      </c>
      <c r="Z2485" s="17">
        <f t="shared" si="349"/>
        <v>0.1290006819012392</v>
      </c>
      <c r="AA2485" s="17">
        <f t="shared" si="350"/>
        <v>0.15094553780109821</v>
      </c>
      <c r="AB2485" s="17">
        <f t="shared" si="351"/>
        <v>0.13689911824662579</v>
      </c>
      <c r="AD2485" s="17">
        <v>207</v>
      </c>
      <c r="AE2485" s="17">
        <v>12</v>
      </c>
      <c r="AF2485" s="17">
        <f>SUMPRODUCT(Y2485:AB2485,'Coded Choice Data'!C2485:F2485)</f>
        <v>0.58315466205103683</v>
      </c>
      <c r="AG2485" s="17">
        <f t="shared" si="352"/>
        <v>-0.53930284127695449</v>
      </c>
    </row>
    <row r="2486" spans="9:33" x14ac:dyDescent="0.3">
      <c r="I2486" s="16">
        <v>208</v>
      </c>
      <c r="J2486" s="16">
        <v>1</v>
      </c>
      <c r="K2486" s="17">
        <f>SUMPRODUCT($A$2:$G$2,'Des Matrix All Tasks All Resp'!C2487:I2487)</f>
        <v>-0.69446976714678621</v>
      </c>
      <c r="L2486" s="17">
        <f>SUMPRODUCT($A$2:$G$2,'Des Matrix All Tasks All Resp'!J2487:P2487)</f>
        <v>-1.1975725696168413</v>
      </c>
      <c r="M2486" s="17">
        <f>SUMPRODUCT($A$2:$G$2,'Des Matrix All Tasks All Resp'!Q2487:W2487)</f>
        <v>0.66584189037001906</v>
      </c>
      <c r="N2486" s="17">
        <f>SUMPRODUCT($A$2:$G$2,'Des Matrix All Tasks All Resp'!X2487:AD2487)</f>
        <v>-0.79214457067197641</v>
      </c>
      <c r="P2486" s="17">
        <v>208</v>
      </c>
      <c r="Q2486" s="17">
        <v>1</v>
      </c>
      <c r="R2486" s="17">
        <f t="shared" si="344"/>
        <v>0.49933914382267025</v>
      </c>
      <c r="S2486" s="17">
        <f t="shared" si="345"/>
        <v>0.30192622799302171</v>
      </c>
      <c r="T2486" s="17">
        <f t="shared" si="346"/>
        <v>1.9461282584821706</v>
      </c>
      <c r="U2486" s="17">
        <f t="shared" si="347"/>
        <v>0.45287253595681493</v>
      </c>
      <c r="W2486" s="17">
        <v>208</v>
      </c>
      <c r="X2486" s="17">
        <v>1</v>
      </c>
      <c r="Y2486" s="17">
        <f t="shared" si="348"/>
        <v>0.15603050430241394</v>
      </c>
      <c r="Z2486" s="17">
        <f t="shared" si="349"/>
        <v>9.4344098992981823E-2</v>
      </c>
      <c r="AA2486" s="17">
        <f t="shared" si="350"/>
        <v>0.60811449966355624</v>
      </c>
      <c r="AB2486" s="17">
        <f t="shared" si="351"/>
        <v>0.14151089704104794</v>
      </c>
      <c r="AD2486" s="17">
        <v>208</v>
      </c>
      <c r="AE2486" s="17">
        <v>1</v>
      </c>
      <c r="AF2486" s="17">
        <f>SUMPRODUCT(Y2486:AB2486,'Coded Choice Data'!C2486:F2486)</f>
        <v>0.60811449966355624</v>
      </c>
      <c r="AG2486" s="17">
        <f t="shared" si="352"/>
        <v>-0.49739209293123748</v>
      </c>
    </row>
    <row r="2487" spans="9:33" x14ac:dyDescent="0.3">
      <c r="I2487" s="16">
        <v>208</v>
      </c>
      <c r="J2487" s="16">
        <v>2</v>
      </c>
      <c r="K2487" s="17">
        <f>SUMPRODUCT($A$2:$G$2,'Des Matrix All Tasks All Resp'!C2488:I2488)</f>
        <v>-0.29981689164942416</v>
      </c>
      <c r="L2487" s="17">
        <f>SUMPRODUCT($A$2:$G$2,'Des Matrix All Tasks All Resp'!J2488:P2488)</f>
        <v>0.65706357561691719</v>
      </c>
      <c r="M2487" s="17">
        <f>SUMPRODUCT($A$2:$G$2,'Des Matrix All Tasks All Resp'!Q2488:W2488)</f>
        <v>-1.0671293456207582</v>
      </c>
      <c r="N2487" s="17">
        <f>SUMPRODUCT($A$2:$G$2,'Des Matrix All Tasks All Resp'!X2488:AD2488)</f>
        <v>-0.79214457067197641</v>
      </c>
      <c r="P2487" s="17">
        <v>208</v>
      </c>
      <c r="Q2487" s="17">
        <v>2</v>
      </c>
      <c r="R2487" s="17">
        <f t="shared" si="344"/>
        <v>0.74095388310426558</v>
      </c>
      <c r="S2487" s="17">
        <f t="shared" si="345"/>
        <v>1.9291192963151294</v>
      </c>
      <c r="T2487" s="17">
        <f t="shared" si="346"/>
        <v>0.3439945909823911</v>
      </c>
      <c r="U2487" s="17">
        <f t="shared" si="347"/>
        <v>0.45287253595681493</v>
      </c>
      <c r="W2487" s="17">
        <v>208</v>
      </c>
      <c r="X2487" s="17">
        <v>2</v>
      </c>
      <c r="Y2487" s="17">
        <f t="shared" si="348"/>
        <v>0.21371982717594143</v>
      </c>
      <c r="Z2487" s="17">
        <f t="shared" si="349"/>
        <v>0.55643279833142645</v>
      </c>
      <c r="AA2487" s="17">
        <f t="shared" si="350"/>
        <v>9.922137694481846E-2</v>
      </c>
      <c r="AB2487" s="17">
        <f t="shared" si="351"/>
        <v>0.13062599754781365</v>
      </c>
      <c r="AD2487" s="17">
        <v>208</v>
      </c>
      <c r="AE2487" s="17">
        <v>2</v>
      </c>
      <c r="AF2487" s="17">
        <f>SUMPRODUCT(Y2487:AB2487,'Coded Choice Data'!C2487:F2487)</f>
        <v>0.21371982717594143</v>
      </c>
      <c r="AG2487" s="17">
        <f t="shared" si="352"/>
        <v>-1.543089340539995</v>
      </c>
    </row>
    <row r="2488" spans="9:33" x14ac:dyDescent="0.3">
      <c r="I2488" s="16">
        <v>208</v>
      </c>
      <c r="J2488" s="16">
        <v>3</v>
      </c>
      <c r="K2488" s="17">
        <f>SUMPRODUCT($A$2:$G$2,'Des Matrix All Tasks All Resp'!C2489:I2489)</f>
        <v>1.3392610796480227</v>
      </c>
      <c r="L2488" s="17">
        <f>SUMPRODUCT($A$2:$G$2,'Des Matrix All Tasks All Resp'!J2489:P2489)</f>
        <v>-0.68125478487649804</v>
      </c>
      <c r="M2488" s="17">
        <f>SUMPRODUCT($A$2:$G$2,'Des Matrix All Tasks All Resp'!Q2489:W2489)</f>
        <v>-0.8515711716844464</v>
      </c>
      <c r="N2488" s="17">
        <f>SUMPRODUCT($A$2:$G$2,'Des Matrix All Tasks All Resp'!X2489:AD2489)</f>
        <v>-0.79214457067197641</v>
      </c>
      <c r="P2488" s="17">
        <v>208</v>
      </c>
      <c r="Q2488" s="17">
        <v>3</v>
      </c>
      <c r="R2488" s="17">
        <f t="shared" si="344"/>
        <v>3.8162225787435333</v>
      </c>
      <c r="S2488" s="17">
        <f t="shared" si="345"/>
        <v>0.50598169568907869</v>
      </c>
      <c r="T2488" s="17">
        <f t="shared" si="346"/>
        <v>0.42674391698803016</v>
      </c>
      <c r="U2488" s="17">
        <f t="shared" si="347"/>
        <v>0.45287253595681493</v>
      </c>
      <c r="W2488" s="17">
        <v>208</v>
      </c>
      <c r="X2488" s="17">
        <v>3</v>
      </c>
      <c r="Y2488" s="17">
        <f t="shared" si="348"/>
        <v>0.73363208360075771</v>
      </c>
      <c r="Z2488" s="17">
        <f t="shared" si="349"/>
        <v>9.7270114101793301E-2</v>
      </c>
      <c r="AA2488" s="17">
        <f t="shared" si="350"/>
        <v>8.2037413312237836E-2</v>
      </c>
      <c r="AB2488" s="17">
        <f t="shared" si="351"/>
        <v>8.7060388985211054E-2</v>
      </c>
      <c r="AD2488" s="17">
        <v>208</v>
      </c>
      <c r="AE2488" s="17">
        <v>3</v>
      </c>
      <c r="AF2488" s="17">
        <f>SUMPRODUCT(Y2488:AB2488,'Coded Choice Data'!C2488:F2488)</f>
        <v>0.73363208360075771</v>
      </c>
      <c r="AG2488" s="17">
        <f t="shared" si="352"/>
        <v>-0.30974762453497645</v>
      </c>
    </row>
    <row r="2489" spans="9:33" x14ac:dyDescent="0.3">
      <c r="I2489" s="16">
        <v>208</v>
      </c>
      <c r="J2489" s="16">
        <v>4</v>
      </c>
      <c r="K2489" s="17">
        <f>SUMPRODUCT($A$2:$G$2,'Des Matrix All Tasks All Resp'!C2490:I2490)</f>
        <v>-0.8515711716844464</v>
      </c>
      <c r="L2489" s="17">
        <f>SUMPRODUCT($A$2:$G$2,'Des Matrix All Tasks All Resp'!J2490:P2490)</f>
        <v>-1.0671293456207582</v>
      </c>
      <c r="M2489" s="17">
        <f>SUMPRODUCT($A$2:$G$2,'Des Matrix All Tasks All Resp'!Q2490:W2490)</f>
        <v>-1.1975725696168413</v>
      </c>
      <c r="N2489" s="17">
        <f>SUMPRODUCT($A$2:$G$2,'Des Matrix All Tasks All Resp'!X2490:AD2490)</f>
        <v>-0.79214457067197641</v>
      </c>
      <c r="P2489" s="17">
        <v>208</v>
      </c>
      <c r="Q2489" s="17">
        <v>4</v>
      </c>
      <c r="R2489" s="17">
        <f t="shared" si="344"/>
        <v>0.42674391698803016</v>
      </c>
      <c r="S2489" s="17">
        <f t="shared" si="345"/>
        <v>0.3439945909823911</v>
      </c>
      <c r="T2489" s="17">
        <f t="shared" si="346"/>
        <v>0.30192622799302171</v>
      </c>
      <c r="U2489" s="17">
        <f t="shared" si="347"/>
        <v>0.45287253595681493</v>
      </c>
      <c r="W2489" s="17">
        <v>208</v>
      </c>
      <c r="X2489" s="17">
        <v>4</v>
      </c>
      <c r="Y2489" s="17">
        <f t="shared" si="348"/>
        <v>0.27973352394784146</v>
      </c>
      <c r="Z2489" s="17">
        <f t="shared" si="349"/>
        <v>0.22549078106062309</v>
      </c>
      <c r="AA2489" s="17">
        <f t="shared" si="350"/>
        <v>0.19791468458386108</v>
      </c>
      <c r="AB2489" s="17">
        <f t="shared" si="351"/>
        <v>0.29686101040767443</v>
      </c>
      <c r="AD2489" s="17">
        <v>208</v>
      </c>
      <c r="AE2489" s="17">
        <v>4</v>
      </c>
      <c r="AF2489" s="17">
        <f>SUMPRODUCT(Y2489:AB2489,'Coded Choice Data'!C2489:F2489)</f>
        <v>0.29686101040767443</v>
      </c>
      <c r="AG2489" s="17">
        <f t="shared" si="352"/>
        <v>-1.2144912281408544</v>
      </c>
    </row>
    <row r="2490" spans="9:33" x14ac:dyDescent="0.3">
      <c r="I2490" s="16">
        <v>208</v>
      </c>
      <c r="J2490" s="16">
        <v>5</v>
      </c>
      <c r="K2490" s="17">
        <f>SUMPRODUCT($A$2:$G$2,'Des Matrix All Tasks All Resp'!C2491:I2491)</f>
        <v>1.3392610796480227</v>
      </c>
      <c r="L2490" s="17">
        <f>SUMPRODUCT($A$2:$G$2,'Des Matrix All Tasks All Resp'!J2491:P2491)</f>
        <v>0.65706357561691719</v>
      </c>
      <c r="M2490" s="17">
        <f>SUMPRODUCT($A$2:$G$2,'Des Matrix All Tasks All Resp'!Q2491:W2491)</f>
        <v>0.66584189037001906</v>
      </c>
      <c r="N2490" s="17">
        <f>SUMPRODUCT($A$2:$G$2,'Des Matrix All Tasks All Resp'!X2491:AD2491)</f>
        <v>-0.79214457067197641</v>
      </c>
      <c r="P2490" s="17">
        <v>208</v>
      </c>
      <c r="Q2490" s="17">
        <v>5</v>
      </c>
      <c r="R2490" s="17">
        <f t="shared" si="344"/>
        <v>3.8162225787435333</v>
      </c>
      <c r="S2490" s="17">
        <f t="shared" si="345"/>
        <v>1.9291192963151294</v>
      </c>
      <c r="T2490" s="17">
        <f t="shared" si="346"/>
        <v>1.9461282584821706</v>
      </c>
      <c r="U2490" s="17">
        <f t="shared" si="347"/>
        <v>0.45287253595681493</v>
      </c>
      <c r="W2490" s="17">
        <v>208</v>
      </c>
      <c r="X2490" s="17">
        <v>5</v>
      </c>
      <c r="Y2490" s="17">
        <f t="shared" si="348"/>
        <v>0.46857342987741968</v>
      </c>
      <c r="Z2490" s="17">
        <f t="shared" si="349"/>
        <v>0.23686617503707263</v>
      </c>
      <c r="AA2490" s="17">
        <f t="shared" si="350"/>
        <v>0.23895461395194584</v>
      </c>
      <c r="AB2490" s="17">
        <f t="shared" si="351"/>
        <v>5.5605781133561828E-2</v>
      </c>
      <c r="AD2490" s="17">
        <v>208</v>
      </c>
      <c r="AE2490" s="17">
        <v>5</v>
      </c>
      <c r="AF2490" s="17">
        <f>SUMPRODUCT(Y2490:AB2490,'Coded Choice Data'!C2490:F2490)</f>
        <v>0.46857342987741968</v>
      </c>
      <c r="AG2490" s="17">
        <f t="shared" si="352"/>
        <v>-0.75806245558852292</v>
      </c>
    </row>
    <row r="2491" spans="9:33" x14ac:dyDescent="0.3">
      <c r="I2491" s="16">
        <v>208</v>
      </c>
      <c r="J2491" s="16">
        <v>6</v>
      </c>
      <c r="K2491" s="17">
        <f>SUMPRODUCT($A$2:$G$2,'Des Matrix All Tasks All Resp'!C2492:I2492)</f>
        <v>-0.68125478487649804</v>
      </c>
      <c r="L2491" s="17">
        <f>SUMPRODUCT($A$2:$G$2,'Des Matrix All Tasks All Resp'!J2492:P2492)</f>
        <v>-0.29981689164942416</v>
      </c>
      <c r="M2491" s="17">
        <f>SUMPRODUCT($A$2:$G$2,'Des Matrix All Tasks All Resp'!Q2492:W2492)</f>
        <v>-0.69446976714678621</v>
      </c>
      <c r="N2491" s="17">
        <f>SUMPRODUCT($A$2:$G$2,'Des Matrix All Tasks All Resp'!X2492:AD2492)</f>
        <v>-0.79214457067197641</v>
      </c>
      <c r="P2491" s="17">
        <v>208</v>
      </c>
      <c r="Q2491" s="17">
        <v>6</v>
      </c>
      <c r="R2491" s="17">
        <f t="shared" si="344"/>
        <v>0.50598169568907869</v>
      </c>
      <c r="S2491" s="17">
        <f t="shared" si="345"/>
        <v>0.74095388310426558</v>
      </c>
      <c r="T2491" s="17">
        <f t="shared" si="346"/>
        <v>0.49933914382267025</v>
      </c>
      <c r="U2491" s="17">
        <f t="shared" si="347"/>
        <v>0.45287253595681493</v>
      </c>
      <c r="W2491" s="17">
        <v>208</v>
      </c>
      <c r="X2491" s="17">
        <v>6</v>
      </c>
      <c r="Y2491" s="17">
        <f t="shared" si="348"/>
        <v>0.23008086144146769</v>
      </c>
      <c r="Z2491" s="17">
        <f t="shared" si="349"/>
        <v>0.33692781609591671</v>
      </c>
      <c r="AA2491" s="17">
        <f t="shared" si="350"/>
        <v>0.22706034890393112</v>
      </c>
      <c r="AB2491" s="17">
        <f t="shared" si="351"/>
        <v>0.20593097355868456</v>
      </c>
      <c r="AD2491" s="17">
        <v>208</v>
      </c>
      <c r="AE2491" s="17">
        <v>6</v>
      </c>
      <c r="AF2491" s="17">
        <f>SUMPRODUCT(Y2491:AB2491,'Coded Choice Data'!C2491:F2491)</f>
        <v>0.23008086144146769</v>
      </c>
      <c r="AG2491" s="17">
        <f t="shared" si="352"/>
        <v>-1.4693244603610727</v>
      </c>
    </row>
    <row r="2492" spans="9:33" x14ac:dyDescent="0.3">
      <c r="I2492" s="16">
        <v>208</v>
      </c>
      <c r="J2492" s="16">
        <v>7</v>
      </c>
      <c r="K2492" s="17">
        <f>SUMPRODUCT($A$2:$G$2,'Des Matrix All Tasks All Resp'!C2493:I2493)</f>
        <v>0.66584189037001906</v>
      </c>
      <c r="L2492" s="17">
        <f>SUMPRODUCT($A$2:$G$2,'Des Matrix All Tasks All Resp'!J2493:P2493)</f>
        <v>-0.8515711716844464</v>
      </c>
      <c r="M2492" s="17">
        <f>SUMPRODUCT($A$2:$G$2,'Des Matrix All Tasks All Resp'!Q2493:W2493)</f>
        <v>-0.29981689164942416</v>
      </c>
      <c r="N2492" s="17">
        <f>SUMPRODUCT($A$2:$G$2,'Des Matrix All Tasks All Resp'!X2493:AD2493)</f>
        <v>-0.79214457067197641</v>
      </c>
      <c r="P2492" s="17">
        <v>208</v>
      </c>
      <c r="Q2492" s="17">
        <v>7</v>
      </c>
      <c r="R2492" s="17">
        <f t="shared" si="344"/>
        <v>1.9461282584821706</v>
      </c>
      <c r="S2492" s="17">
        <f t="shared" si="345"/>
        <v>0.42674391698803016</v>
      </c>
      <c r="T2492" s="17">
        <f t="shared" si="346"/>
        <v>0.74095388310426558</v>
      </c>
      <c r="U2492" s="17">
        <f t="shared" si="347"/>
        <v>0.45287253595681493</v>
      </c>
      <c r="W2492" s="17">
        <v>208</v>
      </c>
      <c r="X2492" s="17">
        <v>7</v>
      </c>
      <c r="Y2492" s="17">
        <f t="shared" si="348"/>
        <v>0.54563855254439342</v>
      </c>
      <c r="Z2492" s="17">
        <f t="shared" si="349"/>
        <v>0.1196467561465229</v>
      </c>
      <c r="AA2492" s="17">
        <f t="shared" si="350"/>
        <v>0.20774221972115875</v>
      </c>
      <c r="AB2492" s="17">
        <f t="shared" si="351"/>
        <v>0.12697247158792493</v>
      </c>
      <c r="AD2492" s="17">
        <v>208</v>
      </c>
      <c r="AE2492" s="17">
        <v>7</v>
      </c>
      <c r="AF2492" s="17">
        <f>SUMPRODUCT(Y2492:AB2492,'Coded Choice Data'!C2492:F2492)</f>
        <v>0.54563855254439342</v>
      </c>
      <c r="AG2492" s="17">
        <f t="shared" si="352"/>
        <v>-0.60579851412740759</v>
      </c>
    </row>
    <row r="2493" spans="9:33" x14ac:dyDescent="0.3">
      <c r="I2493" s="16">
        <v>208</v>
      </c>
      <c r="J2493" s="16">
        <v>8</v>
      </c>
      <c r="K2493" s="17">
        <f>SUMPRODUCT($A$2:$G$2,'Des Matrix All Tasks All Resp'!C2494:I2494)</f>
        <v>-1.1975725696168413</v>
      </c>
      <c r="L2493" s="17">
        <f>SUMPRODUCT($A$2:$G$2,'Des Matrix All Tasks All Resp'!J2494:P2494)</f>
        <v>-0.68125478487649804</v>
      </c>
      <c r="M2493" s="17">
        <f>SUMPRODUCT($A$2:$G$2,'Des Matrix All Tasks All Resp'!Q2494:W2494)</f>
        <v>0.65706357561691719</v>
      </c>
      <c r="N2493" s="17">
        <f>SUMPRODUCT($A$2:$G$2,'Des Matrix All Tasks All Resp'!X2494:AD2494)</f>
        <v>-0.79214457067197641</v>
      </c>
      <c r="P2493" s="17">
        <v>208</v>
      </c>
      <c r="Q2493" s="17">
        <v>8</v>
      </c>
      <c r="R2493" s="17">
        <f t="shared" si="344"/>
        <v>0.30192622799302171</v>
      </c>
      <c r="S2493" s="17">
        <f t="shared" si="345"/>
        <v>0.50598169568907869</v>
      </c>
      <c r="T2493" s="17">
        <f t="shared" si="346"/>
        <v>1.9291192963151294</v>
      </c>
      <c r="U2493" s="17">
        <f t="shared" si="347"/>
        <v>0.45287253595681493</v>
      </c>
      <c r="W2493" s="17">
        <v>208</v>
      </c>
      <c r="X2493" s="17">
        <v>8</v>
      </c>
      <c r="Y2493" s="17">
        <f t="shared" si="348"/>
        <v>9.4650694721508805E-2</v>
      </c>
      <c r="Z2493" s="17">
        <f t="shared" si="349"/>
        <v>0.15861993617343256</v>
      </c>
      <c r="AA2493" s="17">
        <f t="shared" si="350"/>
        <v>0.60475859553716993</v>
      </c>
      <c r="AB2493" s="17">
        <f t="shared" si="351"/>
        <v>0.14197077356788865</v>
      </c>
      <c r="AD2493" s="17">
        <v>208</v>
      </c>
      <c r="AE2493" s="17">
        <v>8</v>
      </c>
      <c r="AF2493" s="17">
        <f>SUMPRODUCT(Y2493:AB2493,'Coded Choice Data'!C2493:F2493)</f>
        <v>0.14197077356788865</v>
      </c>
      <c r="AG2493" s="17">
        <f t="shared" si="352"/>
        <v>-1.9521340625091539</v>
      </c>
    </row>
    <row r="2494" spans="9:33" x14ac:dyDescent="0.3">
      <c r="I2494" s="16">
        <v>208</v>
      </c>
      <c r="J2494" s="16">
        <v>9</v>
      </c>
      <c r="K2494" s="17">
        <f>SUMPRODUCT($A$2:$G$2,'Des Matrix All Tasks All Resp'!C2495:I2495)</f>
        <v>-1.0671293456207582</v>
      </c>
      <c r="L2494" s="17">
        <f>SUMPRODUCT($A$2:$G$2,'Des Matrix All Tasks All Resp'!J2495:P2495)</f>
        <v>-0.69446976714678621</v>
      </c>
      <c r="M2494" s="17">
        <f>SUMPRODUCT($A$2:$G$2,'Des Matrix All Tasks All Resp'!Q2495:W2495)</f>
        <v>1.3392610796480227</v>
      </c>
      <c r="N2494" s="17">
        <f>SUMPRODUCT($A$2:$G$2,'Des Matrix All Tasks All Resp'!X2495:AD2495)</f>
        <v>-0.79214457067197641</v>
      </c>
      <c r="P2494" s="17">
        <v>208</v>
      </c>
      <c r="Q2494" s="17">
        <v>9</v>
      </c>
      <c r="R2494" s="17">
        <f t="shared" si="344"/>
        <v>0.3439945909823911</v>
      </c>
      <c r="S2494" s="17">
        <f t="shared" si="345"/>
        <v>0.49933914382267025</v>
      </c>
      <c r="T2494" s="17">
        <f t="shared" si="346"/>
        <v>3.8162225787435333</v>
      </c>
      <c r="U2494" s="17">
        <f t="shared" si="347"/>
        <v>0.45287253595681493</v>
      </c>
      <c r="W2494" s="17">
        <v>208</v>
      </c>
      <c r="X2494" s="17">
        <v>9</v>
      </c>
      <c r="Y2494" s="17">
        <f t="shared" si="348"/>
        <v>6.7285941987372616E-2</v>
      </c>
      <c r="Z2494" s="17">
        <f t="shared" si="349"/>
        <v>9.7671607473026778E-2</v>
      </c>
      <c r="AA2494" s="17">
        <f t="shared" si="350"/>
        <v>0.7464597926116322</v>
      </c>
      <c r="AB2494" s="17">
        <f t="shared" si="351"/>
        <v>8.8582657927968433E-2</v>
      </c>
      <c r="AD2494" s="17">
        <v>208</v>
      </c>
      <c r="AE2494" s="17">
        <v>9</v>
      </c>
      <c r="AF2494" s="17">
        <f>SUMPRODUCT(Y2494:AB2494,'Coded Choice Data'!C2494:F2494)</f>
        <v>0.7464597926116322</v>
      </c>
      <c r="AG2494" s="17">
        <f t="shared" si="352"/>
        <v>-0.29241352465689846</v>
      </c>
    </row>
    <row r="2495" spans="9:33" x14ac:dyDescent="0.3">
      <c r="I2495" s="16">
        <v>208</v>
      </c>
      <c r="J2495" s="16">
        <v>10</v>
      </c>
      <c r="K2495" s="17">
        <f>SUMPRODUCT($A$2:$G$2,'Des Matrix All Tasks All Resp'!C2496:I2496)</f>
        <v>-0.29981689164942416</v>
      </c>
      <c r="L2495" s="17">
        <f>SUMPRODUCT($A$2:$G$2,'Des Matrix All Tasks All Resp'!J2496:P2496)</f>
        <v>1.3392610796480227</v>
      </c>
      <c r="M2495" s="17">
        <f>SUMPRODUCT($A$2:$G$2,'Des Matrix All Tasks All Resp'!Q2496:W2496)</f>
        <v>-1.1975725696168413</v>
      </c>
      <c r="N2495" s="17">
        <f>SUMPRODUCT($A$2:$G$2,'Des Matrix All Tasks All Resp'!X2496:AD2496)</f>
        <v>-0.79214457067197641</v>
      </c>
      <c r="P2495" s="17">
        <v>208</v>
      </c>
      <c r="Q2495" s="17">
        <v>10</v>
      </c>
      <c r="R2495" s="17">
        <f t="shared" si="344"/>
        <v>0.74095388310426558</v>
      </c>
      <c r="S2495" s="17">
        <f t="shared" si="345"/>
        <v>3.8162225787435333</v>
      </c>
      <c r="T2495" s="17">
        <f t="shared" si="346"/>
        <v>0.30192622799302171</v>
      </c>
      <c r="U2495" s="17">
        <f t="shared" si="347"/>
        <v>0.45287253595681493</v>
      </c>
      <c r="W2495" s="17">
        <v>208</v>
      </c>
      <c r="X2495" s="17">
        <v>10</v>
      </c>
      <c r="Y2495" s="17">
        <f t="shared" si="348"/>
        <v>0.13948745082729661</v>
      </c>
      <c r="Z2495" s="17">
        <f t="shared" si="349"/>
        <v>0.71841874566922448</v>
      </c>
      <c r="AA2495" s="17">
        <f t="shared" si="350"/>
        <v>5.6838786921805544E-2</v>
      </c>
      <c r="AB2495" s="17">
        <f t="shared" si="351"/>
        <v>8.525501658167324E-2</v>
      </c>
      <c r="AD2495" s="17">
        <v>208</v>
      </c>
      <c r="AE2495" s="17">
        <v>10</v>
      </c>
      <c r="AF2495" s="17">
        <f>SUMPRODUCT(Y2495:AB2495,'Coded Choice Data'!C2495:F2495)</f>
        <v>0.71841874566922448</v>
      </c>
      <c r="AG2495" s="17">
        <f t="shared" si="352"/>
        <v>-0.33070266869701831</v>
      </c>
    </row>
    <row r="2496" spans="9:33" x14ac:dyDescent="0.3">
      <c r="I2496" s="16">
        <v>208</v>
      </c>
      <c r="J2496" s="16">
        <v>11</v>
      </c>
      <c r="K2496" s="17">
        <f>SUMPRODUCT($A$2:$G$2,'Des Matrix All Tasks All Resp'!C2497:I2497)</f>
        <v>-1.0671293456207582</v>
      </c>
      <c r="L2496" s="17">
        <f>SUMPRODUCT($A$2:$G$2,'Des Matrix All Tasks All Resp'!J2497:P2497)</f>
        <v>0.66584189037001906</v>
      </c>
      <c r="M2496" s="17">
        <f>SUMPRODUCT($A$2:$G$2,'Des Matrix All Tasks All Resp'!Q2497:W2497)</f>
        <v>-0.68125478487649804</v>
      </c>
      <c r="N2496" s="17">
        <f>SUMPRODUCT($A$2:$G$2,'Des Matrix All Tasks All Resp'!X2497:AD2497)</f>
        <v>-0.79214457067197641</v>
      </c>
      <c r="P2496" s="17">
        <v>208</v>
      </c>
      <c r="Q2496" s="17">
        <v>11</v>
      </c>
      <c r="R2496" s="17">
        <f t="shared" si="344"/>
        <v>0.3439945909823911</v>
      </c>
      <c r="S2496" s="17">
        <f t="shared" si="345"/>
        <v>1.9461282584821706</v>
      </c>
      <c r="T2496" s="17">
        <f t="shared" si="346"/>
        <v>0.50598169568907869</v>
      </c>
      <c r="U2496" s="17">
        <f t="shared" si="347"/>
        <v>0.45287253595681493</v>
      </c>
      <c r="W2496" s="17">
        <v>208</v>
      </c>
      <c r="X2496" s="17">
        <v>11</v>
      </c>
      <c r="Y2496" s="17">
        <f t="shared" si="348"/>
        <v>0.10587781396870258</v>
      </c>
      <c r="Z2496" s="17">
        <f t="shared" si="349"/>
        <v>0.59899722586439763</v>
      </c>
      <c r="AA2496" s="17">
        <f t="shared" si="350"/>
        <v>0.15573569251407005</v>
      </c>
      <c r="AB2496" s="17">
        <f t="shared" si="351"/>
        <v>0.1393892676528298</v>
      </c>
      <c r="AD2496" s="17">
        <v>208</v>
      </c>
      <c r="AE2496" s="17">
        <v>11</v>
      </c>
      <c r="AF2496" s="17">
        <f>SUMPRODUCT(Y2496:AB2496,'Coded Choice Data'!C2496:F2496)</f>
        <v>0.15573569251407005</v>
      </c>
      <c r="AG2496" s="17">
        <f t="shared" si="352"/>
        <v>-1.8595949874020634</v>
      </c>
    </row>
    <row r="2497" spans="9:33" x14ac:dyDescent="0.3">
      <c r="I2497" s="16">
        <v>208</v>
      </c>
      <c r="J2497" s="16">
        <v>12</v>
      </c>
      <c r="K2497" s="17">
        <f>SUMPRODUCT($A$2:$G$2,'Des Matrix All Tasks All Resp'!C2498:I2498)</f>
        <v>0.65706357561691719</v>
      </c>
      <c r="L2497" s="17">
        <f>SUMPRODUCT($A$2:$G$2,'Des Matrix All Tasks All Resp'!J2498:P2498)</f>
        <v>-0.8515711716844464</v>
      </c>
      <c r="M2497" s="17">
        <f>SUMPRODUCT($A$2:$G$2,'Des Matrix All Tasks All Resp'!Q2498:W2498)</f>
        <v>-0.69446976714678621</v>
      </c>
      <c r="N2497" s="17">
        <f>SUMPRODUCT($A$2:$G$2,'Des Matrix All Tasks All Resp'!X2498:AD2498)</f>
        <v>-0.79214457067197641</v>
      </c>
      <c r="P2497" s="17">
        <v>208</v>
      </c>
      <c r="Q2497" s="17">
        <v>12</v>
      </c>
      <c r="R2497" s="17">
        <f t="shared" si="344"/>
        <v>1.9291192963151294</v>
      </c>
      <c r="S2497" s="17">
        <f t="shared" si="345"/>
        <v>0.42674391698803016</v>
      </c>
      <c r="T2497" s="17">
        <f t="shared" si="346"/>
        <v>0.49933914382267025</v>
      </c>
      <c r="U2497" s="17">
        <f t="shared" si="347"/>
        <v>0.45287253595681493</v>
      </c>
      <c r="W2497" s="17">
        <v>208</v>
      </c>
      <c r="X2497" s="17">
        <v>12</v>
      </c>
      <c r="Y2497" s="17">
        <f t="shared" si="348"/>
        <v>0.58315466205103683</v>
      </c>
      <c r="Z2497" s="17">
        <f t="shared" si="349"/>
        <v>0.1290006819012392</v>
      </c>
      <c r="AA2497" s="17">
        <f t="shared" si="350"/>
        <v>0.15094553780109821</v>
      </c>
      <c r="AB2497" s="17">
        <f t="shared" si="351"/>
        <v>0.13689911824662579</v>
      </c>
      <c r="AD2497" s="17">
        <v>208</v>
      </c>
      <c r="AE2497" s="17">
        <v>12</v>
      </c>
      <c r="AF2497" s="17">
        <f>SUMPRODUCT(Y2497:AB2497,'Coded Choice Data'!C2497:F2497)</f>
        <v>0.15094553780109821</v>
      </c>
      <c r="AG2497" s="17">
        <f t="shared" si="352"/>
        <v>-1.890836184040658</v>
      </c>
    </row>
    <row r="2498" spans="9:33" x14ac:dyDescent="0.3">
      <c r="I2498" s="16">
        <v>209</v>
      </c>
      <c r="J2498" s="16">
        <v>1</v>
      </c>
      <c r="K2498" s="17">
        <f>SUMPRODUCT($A$2:$G$2,'Des Matrix All Tasks All Resp'!C2499:I2499)</f>
        <v>-0.69446976714678621</v>
      </c>
      <c r="L2498" s="17">
        <f>SUMPRODUCT($A$2:$G$2,'Des Matrix All Tasks All Resp'!J2499:P2499)</f>
        <v>-1.1975725696168413</v>
      </c>
      <c r="M2498" s="17">
        <f>SUMPRODUCT($A$2:$G$2,'Des Matrix All Tasks All Resp'!Q2499:W2499)</f>
        <v>0.66584189037001906</v>
      </c>
      <c r="N2498" s="17">
        <f>SUMPRODUCT($A$2:$G$2,'Des Matrix All Tasks All Resp'!X2499:AD2499)</f>
        <v>-0.79214457067197641</v>
      </c>
      <c r="P2498" s="17">
        <v>209</v>
      </c>
      <c r="Q2498" s="17">
        <v>1</v>
      </c>
      <c r="R2498" s="17">
        <f t="shared" si="344"/>
        <v>0.49933914382267025</v>
      </c>
      <c r="S2498" s="17">
        <f t="shared" si="345"/>
        <v>0.30192622799302171</v>
      </c>
      <c r="T2498" s="17">
        <f t="shared" si="346"/>
        <v>1.9461282584821706</v>
      </c>
      <c r="U2498" s="17">
        <f t="shared" si="347"/>
        <v>0.45287253595681493</v>
      </c>
      <c r="W2498" s="17">
        <v>209</v>
      </c>
      <c r="X2498" s="17">
        <v>1</v>
      </c>
      <c r="Y2498" s="17">
        <f t="shared" si="348"/>
        <v>0.15603050430241394</v>
      </c>
      <c r="Z2498" s="17">
        <f t="shared" si="349"/>
        <v>9.4344098992981823E-2</v>
      </c>
      <c r="AA2498" s="17">
        <f t="shared" si="350"/>
        <v>0.60811449966355624</v>
      </c>
      <c r="AB2498" s="17">
        <f t="shared" si="351"/>
        <v>0.14151089704104794</v>
      </c>
      <c r="AD2498" s="17">
        <v>209</v>
      </c>
      <c r="AE2498" s="17">
        <v>1</v>
      </c>
      <c r="AF2498" s="17">
        <f>SUMPRODUCT(Y2498:AB2498,'Coded Choice Data'!C2498:F2498)</f>
        <v>0.60811449966355624</v>
      </c>
      <c r="AG2498" s="17">
        <f t="shared" si="352"/>
        <v>-0.49739209293123748</v>
      </c>
    </row>
    <row r="2499" spans="9:33" x14ac:dyDescent="0.3">
      <c r="I2499" s="16">
        <v>209</v>
      </c>
      <c r="J2499" s="16">
        <v>2</v>
      </c>
      <c r="K2499" s="17">
        <f>SUMPRODUCT($A$2:$G$2,'Des Matrix All Tasks All Resp'!C2500:I2500)</f>
        <v>-0.29981689164942416</v>
      </c>
      <c r="L2499" s="17">
        <f>SUMPRODUCT($A$2:$G$2,'Des Matrix All Tasks All Resp'!J2500:P2500)</f>
        <v>0.65706357561691719</v>
      </c>
      <c r="M2499" s="17">
        <f>SUMPRODUCT($A$2:$G$2,'Des Matrix All Tasks All Resp'!Q2500:W2500)</f>
        <v>-1.0671293456207582</v>
      </c>
      <c r="N2499" s="17">
        <f>SUMPRODUCT($A$2:$G$2,'Des Matrix All Tasks All Resp'!X2500:AD2500)</f>
        <v>-0.79214457067197641</v>
      </c>
      <c r="P2499" s="17">
        <v>209</v>
      </c>
      <c r="Q2499" s="17">
        <v>2</v>
      </c>
      <c r="R2499" s="17">
        <f t="shared" ref="R2499:R2562" si="353">EXP(K2499)</f>
        <v>0.74095388310426558</v>
      </c>
      <c r="S2499" s="17">
        <f t="shared" ref="S2499:S2562" si="354">EXP(L2499)</f>
        <v>1.9291192963151294</v>
      </c>
      <c r="T2499" s="17">
        <f t="shared" ref="T2499:T2562" si="355">EXP(M2499)</f>
        <v>0.3439945909823911</v>
      </c>
      <c r="U2499" s="17">
        <f t="shared" ref="U2499:U2562" si="356">EXP(N2499)</f>
        <v>0.45287253595681493</v>
      </c>
      <c r="W2499" s="17">
        <v>209</v>
      </c>
      <c r="X2499" s="17">
        <v>2</v>
      </c>
      <c r="Y2499" s="17">
        <f t="shared" ref="Y2499:Y2562" si="357">R2499/SUM($R2499:$U2499)</f>
        <v>0.21371982717594143</v>
      </c>
      <c r="Z2499" s="17">
        <f t="shared" ref="Z2499:Z2562" si="358">S2499/SUM($R2499:$U2499)</f>
        <v>0.55643279833142645</v>
      </c>
      <c r="AA2499" s="17">
        <f t="shared" ref="AA2499:AA2562" si="359">T2499/SUM($R2499:$U2499)</f>
        <v>9.922137694481846E-2</v>
      </c>
      <c r="AB2499" s="17">
        <f t="shared" ref="AB2499:AB2562" si="360">U2499/SUM($R2499:$U2499)</f>
        <v>0.13062599754781365</v>
      </c>
      <c r="AD2499" s="17">
        <v>209</v>
      </c>
      <c r="AE2499" s="17">
        <v>2</v>
      </c>
      <c r="AF2499" s="17">
        <f>SUMPRODUCT(Y2499:AB2499,'Coded Choice Data'!C2499:F2499)</f>
        <v>0.55643279833142645</v>
      </c>
      <c r="AG2499" s="17">
        <f t="shared" ref="AG2499:AG2562" si="361">LN(AF2499)</f>
        <v>-0.58620887327365379</v>
      </c>
    </row>
    <row r="2500" spans="9:33" x14ac:dyDescent="0.3">
      <c r="I2500" s="16">
        <v>209</v>
      </c>
      <c r="J2500" s="16">
        <v>3</v>
      </c>
      <c r="K2500" s="17">
        <f>SUMPRODUCT($A$2:$G$2,'Des Matrix All Tasks All Resp'!C2501:I2501)</f>
        <v>1.3392610796480227</v>
      </c>
      <c r="L2500" s="17">
        <f>SUMPRODUCT($A$2:$G$2,'Des Matrix All Tasks All Resp'!J2501:P2501)</f>
        <v>-0.68125478487649804</v>
      </c>
      <c r="M2500" s="17">
        <f>SUMPRODUCT($A$2:$G$2,'Des Matrix All Tasks All Resp'!Q2501:W2501)</f>
        <v>-0.8515711716844464</v>
      </c>
      <c r="N2500" s="17">
        <f>SUMPRODUCT($A$2:$G$2,'Des Matrix All Tasks All Resp'!X2501:AD2501)</f>
        <v>-0.79214457067197641</v>
      </c>
      <c r="P2500" s="17">
        <v>209</v>
      </c>
      <c r="Q2500" s="17">
        <v>3</v>
      </c>
      <c r="R2500" s="17">
        <f t="shared" si="353"/>
        <v>3.8162225787435333</v>
      </c>
      <c r="S2500" s="17">
        <f t="shared" si="354"/>
        <v>0.50598169568907869</v>
      </c>
      <c r="T2500" s="17">
        <f t="shared" si="355"/>
        <v>0.42674391698803016</v>
      </c>
      <c r="U2500" s="17">
        <f t="shared" si="356"/>
        <v>0.45287253595681493</v>
      </c>
      <c r="W2500" s="17">
        <v>209</v>
      </c>
      <c r="X2500" s="17">
        <v>3</v>
      </c>
      <c r="Y2500" s="17">
        <f t="shared" si="357"/>
        <v>0.73363208360075771</v>
      </c>
      <c r="Z2500" s="17">
        <f t="shared" si="358"/>
        <v>9.7270114101793301E-2</v>
      </c>
      <c r="AA2500" s="17">
        <f t="shared" si="359"/>
        <v>8.2037413312237836E-2</v>
      </c>
      <c r="AB2500" s="17">
        <f t="shared" si="360"/>
        <v>8.7060388985211054E-2</v>
      </c>
      <c r="AD2500" s="17">
        <v>209</v>
      </c>
      <c r="AE2500" s="17">
        <v>3</v>
      </c>
      <c r="AF2500" s="17">
        <f>SUMPRODUCT(Y2500:AB2500,'Coded Choice Data'!C2500:F2500)</f>
        <v>9.7270114101793301E-2</v>
      </c>
      <c r="AG2500" s="17">
        <f t="shared" si="361"/>
        <v>-2.3302634890594969</v>
      </c>
    </row>
    <row r="2501" spans="9:33" x14ac:dyDescent="0.3">
      <c r="I2501" s="16">
        <v>209</v>
      </c>
      <c r="J2501" s="16">
        <v>4</v>
      </c>
      <c r="K2501" s="17">
        <f>SUMPRODUCT($A$2:$G$2,'Des Matrix All Tasks All Resp'!C2502:I2502)</f>
        <v>-0.8515711716844464</v>
      </c>
      <c r="L2501" s="17">
        <f>SUMPRODUCT($A$2:$G$2,'Des Matrix All Tasks All Resp'!J2502:P2502)</f>
        <v>-1.0671293456207582</v>
      </c>
      <c r="M2501" s="17">
        <f>SUMPRODUCT($A$2:$G$2,'Des Matrix All Tasks All Resp'!Q2502:W2502)</f>
        <v>-1.1975725696168413</v>
      </c>
      <c r="N2501" s="17">
        <f>SUMPRODUCT($A$2:$G$2,'Des Matrix All Tasks All Resp'!X2502:AD2502)</f>
        <v>-0.79214457067197641</v>
      </c>
      <c r="P2501" s="17">
        <v>209</v>
      </c>
      <c r="Q2501" s="17">
        <v>4</v>
      </c>
      <c r="R2501" s="17">
        <f t="shared" si="353"/>
        <v>0.42674391698803016</v>
      </c>
      <c r="S2501" s="17">
        <f t="shared" si="354"/>
        <v>0.3439945909823911</v>
      </c>
      <c r="T2501" s="17">
        <f t="shared" si="355"/>
        <v>0.30192622799302171</v>
      </c>
      <c r="U2501" s="17">
        <f t="shared" si="356"/>
        <v>0.45287253595681493</v>
      </c>
      <c r="W2501" s="17">
        <v>209</v>
      </c>
      <c r="X2501" s="17">
        <v>4</v>
      </c>
      <c r="Y2501" s="17">
        <f t="shared" si="357"/>
        <v>0.27973352394784146</v>
      </c>
      <c r="Z2501" s="17">
        <f t="shared" si="358"/>
        <v>0.22549078106062309</v>
      </c>
      <c r="AA2501" s="17">
        <f t="shared" si="359"/>
        <v>0.19791468458386108</v>
      </c>
      <c r="AB2501" s="17">
        <f t="shared" si="360"/>
        <v>0.29686101040767443</v>
      </c>
      <c r="AD2501" s="17">
        <v>209</v>
      </c>
      <c r="AE2501" s="17">
        <v>4</v>
      </c>
      <c r="AF2501" s="17">
        <f>SUMPRODUCT(Y2501:AB2501,'Coded Choice Data'!C2501:F2501)</f>
        <v>0.22549078106062309</v>
      </c>
      <c r="AG2501" s="17">
        <f t="shared" si="361"/>
        <v>-1.4894760030896363</v>
      </c>
    </row>
    <row r="2502" spans="9:33" x14ac:dyDescent="0.3">
      <c r="I2502" s="16">
        <v>209</v>
      </c>
      <c r="J2502" s="16">
        <v>5</v>
      </c>
      <c r="K2502" s="17">
        <f>SUMPRODUCT($A$2:$G$2,'Des Matrix All Tasks All Resp'!C2503:I2503)</f>
        <v>1.3392610796480227</v>
      </c>
      <c r="L2502" s="17">
        <f>SUMPRODUCT($A$2:$G$2,'Des Matrix All Tasks All Resp'!J2503:P2503)</f>
        <v>0.65706357561691719</v>
      </c>
      <c r="M2502" s="17">
        <f>SUMPRODUCT($A$2:$G$2,'Des Matrix All Tasks All Resp'!Q2503:W2503)</f>
        <v>0.66584189037001906</v>
      </c>
      <c r="N2502" s="17">
        <f>SUMPRODUCT($A$2:$G$2,'Des Matrix All Tasks All Resp'!X2503:AD2503)</f>
        <v>-0.79214457067197641</v>
      </c>
      <c r="P2502" s="17">
        <v>209</v>
      </c>
      <c r="Q2502" s="17">
        <v>5</v>
      </c>
      <c r="R2502" s="17">
        <f t="shared" si="353"/>
        <v>3.8162225787435333</v>
      </c>
      <c r="S2502" s="17">
        <f t="shared" si="354"/>
        <v>1.9291192963151294</v>
      </c>
      <c r="T2502" s="17">
        <f t="shared" si="355"/>
        <v>1.9461282584821706</v>
      </c>
      <c r="U2502" s="17">
        <f t="shared" si="356"/>
        <v>0.45287253595681493</v>
      </c>
      <c r="W2502" s="17">
        <v>209</v>
      </c>
      <c r="X2502" s="17">
        <v>5</v>
      </c>
      <c r="Y2502" s="17">
        <f t="shared" si="357"/>
        <v>0.46857342987741968</v>
      </c>
      <c r="Z2502" s="17">
        <f t="shared" si="358"/>
        <v>0.23686617503707263</v>
      </c>
      <c r="AA2502" s="17">
        <f t="shared" si="359"/>
        <v>0.23895461395194584</v>
      </c>
      <c r="AB2502" s="17">
        <f t="shared" si="360"/>
        <v>5.5605781133561828E-2</v>
      </c>
      <c r="AD2502" s="17">
        <v>209</v>
      </c>
      <c r="AE2502" s="17">
        <v>5</v>
      </c>
      <c r="AF2502" s="17">
        <f>SUMPRODUCT(Y2502:AB2502,'Coded Choice Data'!C2502:F2502)</f>
        <v>0.23895461395194584</v>
      </c>
      <c r="AG2502" s="17">
        <f t="shared" si="361"/>
        <v>-1.4314816448665266</v>
      </c>
    </row>
    <row r="2503" spans="9:33" x14ac:dyDescent="0.3">
      <c r="I2503" s="16">
        <v>209</v>
      </c>
      <c r="J2503" s="16">
        <v>6</v>
      </c>
      <c r="K2503" s="17">
        <f>SUMPRODUCT($A$2:$G$2,'Des Matrix All Tasks All Resp'!C2504:I2504)</f>
        <v>-0.68125478487649804</v>
      </c>
      <c r="L2503" s="17">
        <f>SUMPRODUCT($A$2:$G$2,'Des Matrix All Tasks All Resp'!J2504:P2504)</f>
        <v>-0.29981689164942416</v>
      </c>
      <c r="M2503" s="17">
        <f>SUMPRODUCT($A$2:$G$2,'Des Matrix All Tasks All Resp'!Q2504:W2504)</f>
        <v>-0.69446976714678621</v>
      </c>
      <c r="N2503" s="17">
        <f>SUMPRODUCT($A$2:$G$2,'Des Matrix All Tasks All Resp'!X2504:AD2504)</f>
        <v>-0.79214457067197641</v>
      </c>
      <c r="P2503" s="17">
        <v>209</v>
      </c>
      <c r="Q2503" s="17">
        <v>6</v>
      </c>
      <c r="R2503" s="17">
        <f t="shared" si="353"/>
        <v>0.50598169568907869</v>
      </c>
      <c r="S2503" s="17">
        <f t="shared" si="354"/>
        <v>0.74095388310426558</v>
      </c>
      <c r="T2503" s="17">
        <f t="shared" si="355"/>
        <v>0.49933914382267025</v>
      </c>
      <c r="U2503" s="17">
        <f t="shared" si="356"/>
        <v>0.45287253595681493</v>
      </c>
      <c r="W2503" s="17">
        <v>209</v>
      </c>
      <c r="X2503" s="17">
        <v>6</v>
      </c>
      <c r="Y2503" s="17">
        <f t="shared" si="357"/>
        <v>0.23008086144146769</v>
      </c>
      <c r="Z2503" s="17">
        <f t="shared" si="358"/>
        <v>0.33692781609591671</v>
      </c>
      <c r="AA2503" s="17">
        <f t="shared" si="359"/>
        <v>0.22706034890393112</v>
      </c>
      <c r="AB2503" s="17">
        <f t="shared" si="360"/>
        <v>0.20593097355868456</v>
      </c>
      <c r="AD2503" s="17">
        <v>209</v>
      </c>
      <c r="AE2503" s="17">
        <v>6</v>
      </c>
      <c r="AF2503" s="17">
        <f>SUMPRODUCT(Y2503:AB2503,'Coded Choice Data'!C2503:F2503)</f>
        <v>0.33692781609591671</v>
      </c>
      <c r="AG2503" s="17">
        <f t="shared" si="361"/>
        <v>-1.0878865671339988</v>
      </c>
    </row>
    <row r="2504" spans="9:33" x14ac:dyDescent="0.3">
      <c r="I2504" s="16">
        <v>209</v>
      </c>
      <c r="J2504" s="16">
        <v>7</v>
      </c>
      <c r="K2504" s="17">
        <f>SUMPRODUCT($A$2:$G$2,'Des Matrix All Tasks All Resp'!C2505:I2505)</f>
        <v>0.66584189037001906</v>
      </c>
      <c r="L2504" s="17">
        <f>SUMPRODUCT($A$2:$G$2,'Des Matrix All Tasks All Resp'!J2505:P2505)</f>
        <v>-0.8515711716844464</v>
      </c>
      <c r="M2504" s="17">
        <f>SUMPRODUCT($A$2:$G$2,'Des Matrix All Tasks All Resp'!Q2505:W2505)</f>
        <v>-0.29981689164942416</v>
      </c>
      <c r="N2504" s="17">
        <f>SUMPRODUCT($A$2:$G$2,'Des Matrix All Tasks All Resp'!X2505:AD2505)</f>
        <v>-0.79214457067197641</v>
      </c>
      <c r="P2504" s="17">
        <v>209</v>
      </c>
      <c r="Q2504" s="17">
        <v>7</v>
      </c>
      <c r="R2504" s="17">
        <f t="shared" si="353"/>
        <v>1.9461282584821706</v>
      </c>
      <c r="S2504" s="17">
        <f t="shared" si="354"/>
        <v>0.42674391698803016</v>
      </c>
      <c r="T2504" s="17">
        <f t="shared" si="355"/>
        <v>0.74095388310426558</v>
      </c>
      <c r="U2504" s="17">
        <f t="shared" si="356"/>
        <v>0.45287253595681493</v>
      </c>
      <c r="W2504" s="17">
        <v>209</v>
      </c>
      <c r="X2504" s="17">
        <v>7</v>
      </c>
      <c r="Y2504" s="17">
        <f t="shared" si="357"/>
        <v>0.54563855254439342</v>
      </c>
      <c r="Z2504" s="17">
        <f t="shared" si="358"/>
        <v>0.1196467561465229</v>
      </c>
      <c r="AA2504" s="17">
        <f t="shared" si="359"/>
        <v>0.20774221972115875</v>
      </c>
      <c r="AB2504" s="17">
        <f t="shared" si="360"/>
        <v>0.12697247158792493</v>
      </c>
      <c r="AD2504" s="17">
        <v>209</v>
      </c>
      <c r="AE2504" s="17">
        <v>7</v>
      </c>
      <c r="AF2504" s="17">
        <f>SUMPRODUCT(Y2504:AB2504,'Coded Choice Data'!C2504:F2504)</f>
        <v>0.20774221972115875</v>
      </c>
      <c r="AG2504" s="17">
        <f t="shared" si="361"/>
        <v>-1.5714572961468509</v>
      </c>
    </row>
    <row r="2505" spans="9:33" x14ac:dyDescent="0.3">
      <c r="I2505" s="16">
        <v>209</v>
      </c>
      <c r="J2505" s="16">
        <v>8</v>
      </c>
      <c r="K2505" s="17">
        <f>SUMPRODUCT($A$2:$G$2,'Des Matrix All Tasks All Resp'!C2506:I2506)</f>
        <v>-1.1975725696168413</v>
      </c>
      <c r="L2505" s="17">
        <f>SUMPRODUCT($A$2:$G$2,'Des Matrix All Tasks All Resp'!J2506:P2506)</f>
        <v>-0.68125478487649804</v>
      </c>
      <c r="M2505" s="17">
        <f>SUMPRODUCT($A$2:$G$2,'Des Matrix All Tasks All Resp'!Q2506:W2506)</f>
        <v>0.65706357561691719</v>
      </c>
      <c r="N2505" s="17">
        <f>SUMPRODUCT($A$2:$G$2,'Des Matrix All Tasks All Resp'!X2506:AD2506)</f>
        <v>-0.79214457067197641</v>
      </c>
      <c r="P2505" s="17">
        <v>209</v>
      </c>
      <c r="Q2505" s="17">
        <v>8</v>
      </c>
      <c r="R2505" s="17">
        <f t="shared" si="353"/>
        <v>0.30192622799302171</v>
      </c>
      <c r="S2505" s="17">
        <f t="shared" si="354"/>
        <v>0.50598169568907869</v>
      </c>
      <c r="T2505" s="17">
        <f t="shared" si="355"/>
        <v>1.9291192963151294</v>
      </c>
      <c r="U2505" s="17">
        <f t="shared" si="356"/>
        <v>0.45287253595681493</v>
      </c>
      <c r="W2505" s="17">
        <v>209</v>
      </c>
      <c r="X2505" s="17">
        <v>8</v>
      </c>
      <c r="Y2505" s="17">
        <f t="shared" si="357"/>
        <v>9.4650694721508805E-2</v>
      </c>
      <c r="Z2505" s="17">
        <f t="shared" si="358"/>
        <v>0.15861993617343256</v>
      </c>
      <c r="AA2505" s="17">
        <f t="shared" si="359"/>
        <v>0.60475859553716993</v>
      </c>
      <c r="AB2505" s="17">
        <f t="shared" si="360"/>
        <v>0.14197077356788865</v>
      </c>
      <c r="AD2505" s="17">
        <v>209</v>
      </c>
      <c r="AE2505" s="17">
        <v>8</v>
      </c>
      <c r="AF2505" s="17">
        <f>SUMPRODUCT(Y2505:AB2505,'Coded Choice Data'!C2505:F2505)</f>
        <v>0.14197077356788865</v>
      </c>
      <c r="AG2505" s="17">
        <f t="shared" si="361"/>
        <v>-1.9521340625091539</v>
      </c>
    </row>
    <row r="2506" spans="9:33" x14ac:dyDescent="0.3">
      <c r="I2506" s="16">
        <v>209</v>
      </c>
      <c r="J2506" s="16">
        <v>9</v>
      </c>
      <c r="K2506" s="17">
        <f>SUMPRODUCT($A$2:$G$2,'Des Matrix All Tasks All Resp'!C2507:I2507)</f>
        <v>-1.0671293456207582</v>
      </c>
      <c r="L2506" s="17">
        <f>SUMPRODUCT($A$2:$G$2,'Des Matrix All Tasks All Resp'!J2507:P2507)</f>
        <v>-0.69446976714678621</v>
      </c>
      <c r="M2506" s="17">
        <f>SUMPRODUCT($A$2:$G$2,'Des Matrix All Tasks All Resp'!Q2507:W2507)</f>
        <v>1.3392610796480227</v>
      </c>
      <c r="N2506" s="17">
        <f>SUMPRODUCT($A$2:$G$2,'Des Matrix All Tasks All Resp'!X2507:AD2507)</f>
        <v>-0.79214457067197641</v>
      </c>
      <c r="P2506" s="17">
        <v>209</v>
      </c>
      <c r="Q2506" s="17">
        <v>9</v>
      </c>
      <c r="R2506" s="17">
        <f t="shared" si="353"/>
        <v>0.3439945909823911</v>
      </c>
      <c r="S2506" s="17">
        <f t="shared" si="354"/>
        <v>0.49933914382267025</v>
      </c>
      <c r="T2506" s="17">
        <f t="shared" si="355"/>
        <v>3.8162225787435333</v>
      </c>
      <c r="U2506" s="17">
        <f t="shared" si="356"/>
        <v>0.45287253595681493</v>
      </c>
      <c r="W2506" s="17">
        <v>209</v>
      </c>
      <c r="X2506" s="17">
        <v>9</v>
      </c>
      <c r="Y2506" s="17">
        <f t="shared" si="357"/>
        <v>6.7285941987372616E-2</v>
      </c>
      <c r="Z2506" s="17">
        <f t="shared" si="358"/>
        <v>9.7671607473026778E-2</v>
      </c>
      <c r="AA2506" s="17">
        <f t="shared" si="359"/>
        <v>0.7464597926116322</v>
      </c>
      <c r="AB2506" s="17">
        <f t="shared" si="360"/>
        <v>8.8582657927968433E-2</v>
      </c>
      <c r="AD2506" s="17">
        <v>209</v>
      </c>
      <c r="AE2506" s="17">
        <v>9</v>
      </c>
      <c r="AF2506" s="17">
        <f>SUMPRODUCT(Y2506:AB2506,'Coded Choice Data'!C2506:F2506)</f>
        <v>0.7464597926116322</v>
      </c>
      <c r="AG2506" s="17">
        <f t="shared" si="361"/>
        <v>-0.29241352465689846</v>
      </c>
    </row>
    <row r="2507" spans="9:33" x14ac:dyDescent="0.3">
      <c r="I2507" s="16">
        <v>209</v>
      </c>
      <c r="J2507" s="16">
        <v>10</v>
      </c>
      <c r="K2507" s="17">
        <f>SUMPRODUCT($A$2:$G$2,'Des Matrix All Tasks All Resp'!C2508:I2508)</f>
        <v>-0.29981689164942416</v>
      </c>
      <c r="L2507" s="17">
        <f>SUMPRODUCT($A$2:$G$2,'Des Matrix All Tasks All Resp'!J2508:P2508)</f>
        <v>1.3392610796480227</v>
      </c>
      <c r="M2507" s="17">
        <f>SUMPRODUCT($A$2:$G$2,'Des Matrix All Tasks All Resp'!Q2508:W2508)</f>
        <v>-1.1975725696168413</v>
      </c>
      <c r="N2507" s="17">
        <f>SUMPRODUCT($A$2:$G$2,'Des Matrix All Tasks All Resp'!X2508:AD2508)</f>
        <v>-0.79214457067197641</v>
      </c>
      <c r="P2507" s="17">
        <v>209</v>
      </c>
      <c r="Q2507" s="17">
        <v>10</v>
      </c>
      <c r="R2507" s="17">
        <f t="shared" si="353"/>
        <v>0.74095388310426558</v>
      </c>
      <c r="S2507" s="17">
        <f t="shared" si="354"/>
        <v>3.8162225787435333</v>
      </c>
      <c r="T2507" s="17">
        <f t="shared" si="355"/>
        <v>0.30192622799302171</v>
      </c>
      <c r="U2507" s="17">
        <f t="shared" si="356"/>
        <v>0.45287253595681493</v>
      </c>
      <c r="W2507" s="17">
        <v>209</v>
      </c>
      <c r="X2507" s="17">
        <v>10</v>
      </c>
      <c r="Y2507" s="17">
        <f t="shared" si="357"/>
        <v>0.13948745082729661</v>
      </c>
      <c r="Z2507" s="17">
        <f t="shared" si="358"/>
        <v>0.71841874566922448</v>
      </c>
      <c r="AA2507" s="17">
        <f t="shared" si="359"/>
        <v>5.6838786921805544E-2</v>
      </c>
      <c r="AB2507" s="17">
        <f t="shared" si="360"/>
        <v>8.525501658167324E-2</v>
      </c>
      <c r="AD2507" s="17">
        <v>209</v>
      </c>
      <c r="AE2507" s="17">
        <v>10</v>
      </c>
      <c r="AF2507" s="17">
        <f>SUMPRODUCT(Y2507:AB2507,'Coded Choice Data'!C2507:F2507)</f>
        <v>0.13948745082729661</v>
      </c>
      <c r="AG2507" s="17">
        <f t="shared" si="361"/>
        <v>-1.9697806399944653</v>
      </c>
    </row>
    <row r="2508" spans="9:33" x14ac:dyDescent="0.3">
      <c r="I2508" s="16">
        <v>209</v>
      </c>
      <c r="J2508" s="16">
        <v>11</v>
      </c>
      <c r="K2508" s="17">
        <f>SUMPRODUCT($A$2:$G$2,'Des Matrix All Tasks All Resp'!C2509:I2509)</f>
        <v>-1.0671293456207582</v>
      </c>
      <c r="L2508" s="17">
        <f>SUMPRODUCT($A$2:$G$2,'Des Matrix All Tasks All Resp'!J2509:P2509)</f>
        <v>0.66584189037001906</v>
      </c>
      <c r="M2508" s="17">
        <f>SUMPRODUCT($A$2:$G$2,'Des Matrix All Tasks All Resp'!Q2509:W2509)</f>
        <v>-0.68125478487649804</v>
      </c>
      <c r="N2508" s="17">
        <f>SUMPRODUCT($A$2:$G$2,'Des Matrix All Tasks All Resp'!X2509:AD2509)</f>
        <v>-0.79214457067197641</v>
      </c>
      <c r="P2508" s="17">
        <v>209</v>
      </c>
      <c r="Q2508" s="17">
        <v>11</v>
      </c>
      <c r="R2508" s="17">
        <f t="shared" si="353"/>
        <v>0.3439945909823911</v>
      </c>
      <c r="S2508" s="17">
        <f t="shared" si="354"/>
        <v>1.9461282584821706</v>
      </c>
      <c r="T2508" s="17">
        <f t="shared" si="355"/>
        <v>0.50598169568907869</v>
      </c>
      <c r="U2508" s="17">
        <f t="shared" si="356"/>
        <v>0.45287253595681493</v>
      </c>
      <c r="W2508" s="17">
        <v>209</v>
      </c>
      <c r="X2508" s="17">
        <v>11</v>
      </c>
      <c r="Y2508" s="17">
        <f t="shared" si="357"/>
        <v>0.10587781396870258</v>
      </c>
      <c r="Z2508" s="17">
        <f t="shared" si="358"/>
        <v>0.59899722586439763</v>
      </c>
      <c r="AA2508" s="17">
        <f t="shared" si="359"/>
        <v>0.15573569251407005</v>
      </c>
      <c r="AB2508" s="17">
        <f t="shared" si="360"/>
        <v>0.1393892676528298</v>
      </c>
      <c r="AD2508" s="17">
        <v>209</v>
      </c>
      <c r="AE2508" s="17">
        <v>11</v>
      </c>
      <c r="AF2508" s="17">
        <f>SUMPRODUCT(Y2508:AB2508,'Coded Choice Data'!C2508:F2508)</f>
        <v>0.10587781396870258</v>
      </c>
      <c r="AG2508" s="17">
        <f t="shared" si="361"/>
        <v>-2.2454695481463238</v>
      </c>
    </row>
    <row r="2509" spans="9:33" x14ac:dyDescent="0.3">
      <c r="I2509" s="16">
        <v>209</v>
      </c>
      <c r="J2509" s="16">
        <v>12</v>
      </c>
      <c r="K2509" s="17">
        <f>SUMPRODUCT($A$2:$G$2,'Des Matrix All Tasks All Resp'!C2510:I2510)</f>
        <v>0.65706357561691719</v>
      </c>
      <c r="L2509" s="17">
        <f>SUMPRODUCT($A$2:$G$2,'Des Matrix All Tasks All Resp'!J2510:P2510)</f>
        <v>-0.8515711716844464</v>
      </c>
      <c r="M2509" s="17">
        <f>SUMPRODUCT($A$2:$G$2,'Des Matrix All Tasks All Resp'!Q2510:W2510)</f>
        <v>-0.69446976714678621</v>
      </c>
      <c r="N2509" s="17">
        <f>SUMPRODUCT($A$2:$G$2,'Des Matrix All Tasks All Resp'!X2510:AD2510)</f>
        <v>-0.79214457067197641</v>
      </c>
      <c r="P2509" s="17">
        <v>209</v>
      </c>
      <c r="Q2509" s="17">
        <v>12</v>
      </c>
      <c r="R2509" s="17">
        <f t="shared" si="353"/>
        <v>1.9291192963151294</v>
      </c>
      <c r="S2509" s="17">
        <f t="shared" si="354"/>
        <v>0.42674391698803016</v>
      </c>
      <c r="T2509" s="17">
        <f t="shared" si="355"/>
        <v>0.49933914382267025</v>
      </c>
      <c r="U2509" s="17">
        <f t="shared" si="356"/>
        <v>0.45287253595681493</v>
      </c>
      <c r="W2509" s="17">
        <v>209</v>
      </c>
      <c r="X2509" s="17">
        <v>12</v>
      </c>
      <c r="Y2509" s="17">
        <f t="shared" si="357"/>
        <v>0.58315466205103683</v>
      </c>
      <c r="Z2509" s="17">
        <f t="shared" si="358"/>
        <v>0.1290006819012392</v>
      </c>
      <c r="AA2509" s="17">
        <f t="shared" si="359"/>
        <v>0.15094553780109821</v>
      </c>
      <c r="AB2509" s="17">
        <f t="shared" si="360"/>
        <v>0.13689911824662579</v>
      </c>
      <c r="AD2509" s="17">
        <v>209</v>
      </c>
      <c r="AE2509" s="17">
        <v>12</v>
      </c>
      <c r="AF2509" s="17">
        <f>SUMPRODUCT(Y2509:AB2509,'Coded Choice Data'!C2509:F2509)</f>
        <v>0.15094553780109821</v>
      </c>
      <c r="AG2509" s="17">
        <f t="shared" si="361"/>
        <v>-1.890836184040658</v>
      </c>
    </row>
    <row r="2510" spans="9:33" x14ac:dyDescent="0.3">
      <c r="I2510" s="16">
        <v>210</v>
      </c>
      <c r="J2510" s="16">
        <v>1</v>
      </c>
      <c r="K2510" s="17">
        <f>SUMPRODUCT($A$2:$G$2,'Des Matrix All Tasks All Resp'!C2511:I2511)</f>
        <v>-0.69446976714678621</v>
      </c>
      <c r="L2510" s="17">
        <f>SUMPRODUCT($A$2:$G$2,'Des Matrix All Tasks All Resp'!J2511:P2511)</f>
        <v>-1.1975725696168413</v>
      </c>
      <c r="M2510" s="17">
        <f>SUMPRODUCT($A$2:$G$2,'Des Matrix All Tasks All Resp'!Q2511:W2511)</f>
        <v>0.66584189037001906</v>
      </c>
      <c r="N2510" s="17">
        <f>SUMPRODUCT($A$2:$G$2,'Des Matrix All Tasks All Resp'!X2511:AD2511)</f>
        <v>-0.79214457067197641</v>
      </c>
      <c r="P2510" s="17">
        <v>210</v>
      </c>
      <c r="Q2510" s="17">
        <v>1</v>
      </c>
      <c r="R2510" s="17">
        <f t="shared" si="353"/>
        <v>0.49933914382267025</v>
      </c>
      <c r="S2510" s="17">
        <f t="shared" si="354"/>
        <v>0.30192622799302171</v>
      </c>
      <c r="T2510" s="17">
        <f t="shared" si="355"/>
        <v>1.9461282584821706</v>
      </c>
      <c r="U2510" s="17">
        <f t="shared" si="356"/>
        <v>0.45287253595681493</v>
      </c>
      <c r="W2510" s="17">
        <v>210</v>
      </c>
      <c r="X2510" s="17">
        <v>1</v>
      </c>
      <c r="Y2510" s="17">
        <f t="shared" si="357"/>
        <v>0.15603050430241394</v>
      </c>
      <c r="Z2510" s="17">
        <f t="shared" si="358"/>
        <v>9.4344098992981823E-2</v>
      </c>
      <c r="AA2510" s="17">
        <f t="shared" si="359"/>
        <v>0.60811449966355624</v>
      </c>
      <c r="AB2510" s="17">
        <f t="shared" si="360"/>
        <v>0.14151089704104794</v>
      </c>
      <c r="AD2510" s="17">
        <v>210</v>
      </c>
      <c r="AE2510" s="17">
        <v>1</v>
      </c>
      <c r="AF2510" s="17">
        <f>SUMPRODUCT(Y2510:AB2510,'Coded Choice Data'!C2510:F2510)</f>
        <v>0.15603050430241394</v>
      </c>
      <c r="AG2510" s="17">
        <f t="shared" si="361"/>
        <v>-1.8577037504480427</v>
      </c>
    </row>
    <row r="2511" spans="9:33" x14ac:dyDescent="0.3">
      <c r="I2511" s="16">
        <v>210</v>
      </c>
      <c r="J2511" s="16">
        <v>2</v>
      </c>
      <c r="K2511" s="17">
        <f>SUMPRODUCT($A$2:$G$2,'Des Matrix All Tasks All Resp'!C2512:I2512)</f>
        <v>-0.29981689164942416</v>
      </c>
      <c r="L2511" s="17">
        <f>SUMPRODUCT($A$2:$G$2,'Des Matrix All Tasks All Resp'!J2512:P2512)</f>
        <v>0.65706357561691719</v>
      </c>
      <c r="M2511" s="17">
        <f>SUMPRODUCT($A$2:$G$2,'Des Matrix All Tasks All Resp'!Q2512:W2512)</f>
        <v>-1.0671293456207582</v>
      </c>
      <c r="N2511" s="17">
        <f>SUMPRODUCT($A$2:$G$2,'Des Matrix All Tasks All Resp'!X2512:AD2512)</f>
        <v>-0.79214457067197641</v>
      </c>
      <c r="P2511" s="17">
        <v>210</v>
      </c>
      <c r="Q2511" s="17">
        <v>2</v>
      </c>
      <c r="R2511" s="17">
        <f t="shared" si="353"/>
        <v>0.74095388310426558</v>
      </c>
      <c r="S2511" s="17">
        <f t="shared" si="354"/>
        <v>1.9291192963151294</v>
      </c>
      <c r="T2511" s="17">
        <f t="shared" si="355"/>
        <v>0.3439945909823911</v>
      </c>
      <c r="U2511" s="17">
        <f t="shared" si="356"/>
        <v>0.45287253595681493</v>
      </c>
      <c r="W2511" s="17">
        <v>210</v>
      </c>
      <c r="X2511" s="17">
        <v>2</v>
      </c>
      <c r="Y2511" s="17">
        <f t="shared" si="357"/>
        <v>0.21371982717594143</v>
      </c>
      <c r="Z2511" s="17">
        <f t="shared" si="358"/>
        <v>0.55643279833142645</v>
      </c>
      <c r="AA2511" s="17">
        <f t="shared" si="359"/>
        <v>9.922137694481846E-2</v>
      </c>
      <c r="AB2511" s="17">
        <f t="shared" si="360"/>
        <v>0.13062599754781365</v>
      </c>
      <c r="AD2511" s="17">
        <v>210</v>
      </c>
      <c r="AE2511" s="17">
        <v>2</v>
      </c>
      <c r="AF2511" s="17">
        <f>SUMPRODUCT(Y2511:AB2511,'Coded Choice Data'!C2511:F2511)</f>
        <v>0.13062599754781365</v>
      </c>
      <c r="AG2511" s="17">
        <f t="shared" si="361"/>
        <v>-2.0354170195625474</v>
      </c>
    </row>
    <row r="2512" spans="9:33" x14ac:dyDescent="0.3">
      <c r="I2512" s="16">
        <v>210</v>
      </c>
      <c r="J2512" s="16">
        <v>3</v>
      </c>
      <c r="K2512" s="17">
        <f>SUMPRODUCT($A$2:$G$2,'Des Matrix All Tasks All Resp'!C2513:I2513)</f>
        <v>1.3392610796480227</v>
      </c>
      <c r="L2512" s="17">
        <f>SUMPRODUCT($A$2:$G$2,'Des Matrix All Tasks All Resp'!J2513:P2513)</f>
        <v>-0.68125478487649804</v>
      </c>
      <c r="M2512" s="17">
        <f>SUMPRODUCT($A$2:$G$2,'Des Matrix All Tasks All Resp'!Q2513:W2513)</f>
        <v>-0.8515711716844464</v>
      </c>
      <c r="N2512" s="17">
        <f>SUMPRODUCT($A$2:$G$2,'Des Matrix All Tasks All Resp'!X2513:AD2513)</f>
        <v>-0.79214457067197641</v>
      </c>
      <c r="P2512" s="17">
        <v>210</v>
      </c>
      <c r="Q2512" s="17">
        <v>3</v>
      </c>
      <c r="R2512" s="17">
        <f t="shared" si="353"/>
        <v>3.8162225787435333</v>
      </c>
      <c r="S2512" s="17">
        <f t="shared" si="354"/>
        <v>0.50598169568907869</v>
      </c>
      <c r="T2512" s="17">
        <f t="shared" si="355"/>
        <v>0.42674391698803016</v>
      </c>
      <c r="U2512" s="17">
        <f t="shared" si="356"/>
        <v>0.45287253595681493</v>
      </c>
      <c r="W2512" s="17">
        <v>210</v>
      </c>
      <c r="X2512" s="17">
        <v>3</v>
      </c>
      <c r="Y2512" s="17">
        <f t="shared" si="357"/>
        <v>0.73363208360075771</v>
      </c>
      <c r="Z2512" s="17">
        <f t="shared" si="358"/>
        <v>9.7270114101793301E-2</v>
      </c>
      <c r="AA2512" s="17">
        <f t="shared" si="359"/>
        <v>8.2037413312237836E-2</v>
      </c>
      <c r="AB2512" s="17">
        <f t="shared" si="360"/>
        <v>8.7060388985211054E-2</v>
      </c>
      <c r="AD2512" s="17">
        <v>210</v>
      </c>
      <c r="AE2512" s="17">
        <v>3</v>
      </c>
      <c r="AF2512" s="17">
        <f>SUMPRODUCT(Y2512:AB2512,'Coded Choice Data'!C2512:F2512)</f>
        <v>0.73363208360075771</v>
      </c>
      <c r="AG2512" s="17">
        <f t="shared" si="361"/>
        <v>-0.30974762453497645</v>
      </c>
    </row>
    <row r="2513" spans="9:33" x14ac:dyDescent="0.3">
      <c r="I2513" s="16">
        <v>210</v>
      </c>
      <c r="J2513" s="16">
        <v>4</v>
      </c>
      <c r="K2513" s="17">
        <f>SUMPRODUCT($A$2:$G$2,'Des Matrix All Tasks All Resp'!C2514:I2514)</f>
        <v>-0.8515711716844464</v>
      </c>
      <c r="L2513" s="17">
        <f>SUMPRODUCT($A$2:$G$2,'Des Matrix All Tasks All Resp'!J2514:P2514)</f>
        <v>-1.0671293456207582</v>
      </c>
      <c r="M2513" s="17">
        <f>SUMPRODUCT($A$2:$G$2,'Des Matrix All Tasks All Resp'!Q2514:W2514)</f>
        <v>-1.1975725696168413</v>
      </c>
      <c r="N2513" s="17">
        <f>SUMPRODUCT($A$2:$G$2,'Des Matrix All Tasks All Resp'!X2514:AD2514)</f>
        <v>-0.79214457067197641</v>
      </c>
      <c r="P2513" s="17">
        <v>210</v>
      </c>
      <c r="Q2513" s="17">
        <v>4</v>
      </c>
      <c r="R2513" s="17">
        <f t="shared" si="353"/>
        <v>0.42674391698803016</v>
      </c>
      <c r="S2513" s="17">
        <f t="shared" si="354"/>
        <v>0.3439945909823911</v>
      </c>
      <c r="T2513" s="17">
        <f t="shared" si="355"/>
        <v>0.30192622799302171</v>
      </c>
      <c r="U2513" s="17">
        <f t="shared" si="356"/>
        <v>0.45287253595681493</v>
      </c>
      <c r="W2513" s="17">
        <v>210</v>
      </c>
      <c r="X2513" s="17">
        <v>4</v>
      </c>
      <c r="Y2513" s="17">
        <f t="shared" si="357"/>
        <v>0.27973352394784146</v>
      </c>
      <c r="Z2513" s="17">
        <f t="shared" si="358"/>
        <v>0.22549078106062309</v>
      </c>
      <c r="AA2513" s="17">
        <f t="shared" si="359"/>
        <v>0.19791468458386108</v>
      </c>
      <c r="AB2513" s="17">
        <f t="shared" si="360"/>
        <v>0.29686101040767443</v>
      </c>
      <c r="AD2513" s="17">
        <v>210</v>
      </c>
      <c r="AE2513" s="17">
        <v>4</v>
      </c>
      <c r="AF2513" s="17">
        <f>SUMPRODUCT(Y2513:AB2513,'Coded Choice Data'!C2513:F2513)</f>
        <v>0.29686101040767443</v>
      </c>
      <c r="AG2513" s="17">
        <f t="shared" si="361"/>
        <v>-1.2144912281408544</v>
      </c>
    </row>
    <row r="2514" spans="9:33" x14ac:dyDescent="0.3">
      <c r="I2514" s="16">
        <v>210</v>
      </c>
      <c r="J2514" s="16">
        <v>5</v>
      </c>
      <c r="K2514" s="17">
        <f>SUMPRODUCT($A$2:$G$2,'Des Matrix All Tasks All Resp'!C2515:I2515)</f>
        <v>1.3392610796480227</v>
      </c>
      <c r="L2514" s="17">
        <f>SUMPRODUCT($A$2:$G$2,'Des Matrix All Tasks All Resp'!J2515:P2515)</f>
        <v>0.65706357561691719</v>
      </c>
      <c r="M2514" s="17">
        <f>SUMPRODUCT($A$2:$G$2,'Des Matrix All Tasks All Resp'!Q2515:W2515)</f>
        <v>0.66584189037001906</v>
      </c>
      <c r="N2514" s="17">
        <f>SUMPRODUCT($A$2:$G$2,'Des Matrix All Tasks All Resp'!X2515:AD2515)</f>
        <v>-0.79214457067197641</v>
      </c>
      <c r="P2514" s="17">
        <v>210</v>
      </c>
      <c r="Q2514" s="17">
        <v>5</v>
      </c>
      <c r="R2514" s="17">
        <f t="shared" si="353"/>
        <v>3.8162225787435333</v>
      </c>
      <c r="S2514" s="17">
        <f t="shared" si="354"/>
        <v>1.9291192963151294</v>
      </c>
      <c r="T2514" s="17">
        <f t="shared" si="355"/>
        <v>1.9461282584821706</v>
      </c>
      <c r="U2514" s="17">
        <f t="shared" si="356"/>
        <v>0.45287253595681493</v>
      </c>
      <c r="W2514" s="17">
        <v>210</v>
      </c>
      <c r="X2514" s="17">
        <v>5</v>
      </c>
      <c r="Y2514" s="17">
        <f t="shared" si="357"/>
        <v>0.46857342987741968</v>
      </c>
      <c r="Z2514" s="17">
        <f t="shared" si="358"/>
        <v>0.23686617503707263</v>
      </c>
      <c r="AA2514" s="17">
        <f t="shared" si="359"/>
        <v>0.23895461395194584</v>
      </c>
      <c r="AB2514" s="17">
        <f t="shared" si="360"/>
        <v>5.5605781133561828E-2</v>
      </c>
      <c r="AD2514" s="17">
        <v>210</v>
      </c>
      <c r="AE2514" s="17">
        <v>5</v>
      </c>
      <c r="AF2514" s="17">
        <f>SUMPRODUCT(Y2514:AB2514,'Coded Choice Data'!C2514:F2514)</f>
        <v>0.46857342987741968</v>
      </c>
      <c r="AG2514" s="17">
        <f t="shared" si="361"/>
        <v>-0.75806245558852292</v>
      </c>
    </row>
    <row r="2515" spans="9:33" x14ac:dyDescent="0.3">
      <c r="I2515" s="16">
        <v>210</v>
      </c>
      <c r="J2515" s="16">
        <v>6</v>
      </c>
      <c r="K2515" s="17">
        <f>SUMPRODUCT($A$2:$G$2,'Des Matrix All Tasks All Resp'!C2516:I2516)</f>
        <v>-0.68125478487649804</v>
      </c>
      <c r="L2515" s="17">
        <f>SUMPRODUCT($A$2:$G$2,'Des Matrix All Tasks All Resp'!J2516:P2516)</f>
        <v>-0.29981689164942416</v>
      </c>
      <c r="M2515" s="17">
        <f>SUMPRODUCT($A$2:$G$2,'Des Matrix All Tasks All Resp'!Q2516:W2516)</f>
        <v>-0.69446976714678621</v>
      </c>
      <c r="N2515" s="17">
        <f>SUMPRODUCT($A$2:$G$2,'Des Matrix All Tasks All Resp'!X2516:AD2516)</f>
        <v>-0.79214457067197641</v>
      </c>
      <c r="P2515" s="17">
        <v>210</v>
      </c>
      <c r="Q2515" s="17">
        <v>6</v>
      </c>
      <c r="R2515" s="17">
        <f t="shared" si="353"/>
        <v>0.50598169568907869</v>
      </c>
      <c r="S2515" s="17">
        <f t="shared" si="354"/>
        <v>0.74095388310426558</v>
      </c>
      <c r="T2515" s="17">
        <f t="shared" si="355"/>
        <v>0.49933914382267025</v>
      </c>
      <c r="U2515" s="17">
        <f t="shared" si="356"/>
        <v>0.45287253595681493</v>
      </c>
      <c r="W2515" s="17">
        <v>210</v>
      </c>
      <c r="X2515" s="17">
        <v>6</v>
      </c>
      <c r="Y2515" s="17">
        <f t="shared" si="357"/>
        <v>0.23008086144146769</v>
      </c>
      <c r="Z2515" s="17">
        <f t="shared" si="358"/>
        <v>0.33692781609591671</v>
      </c>
      <c r="AA2515" s="17">
        <f t="shared" si="359"/>
        <v>0.22706034890393112</v>
      </c>
      <c r="AB2515" s="17">
        <f t="shared" si="360"/>
        <v>0.20593097355868456</v>
      </c>
      <c r="AD2515" s="17">
        <v>210</v>
      </c>
      <c r="AE2515" s="17">
        <v>6</v>
      </c>
      <c r="AF2515" s="17">
        <f>SUMPRODUCT(Y2515:AB2515,'Coded Choice Data'!C2515:F2515)</f>
        <v>0.22706034890393112</v>
      </c>
      <c r="AG2515" s="17">
        <f t="shared" si="361"/>
        <v>-1.4825394426313609</v>
      </c>
    </row>
    <row r="2516" spans="9:33" x14ac:dyDescent="0.3">
      <c r="I2516" s="16">
        <v>210</v>
      </c>
      <c r="J2516" s="16">
        <v>7</v>
      </c>
      <c r="K2516" s="17">
        <f>SUMPRODUCT($A$2:$G$2,'Des Matrix All Tasks All Resp'!C2517:I2517)</f>
        <v>0.66584189037001906</v>
      </c>
      <c r="L2516" s="17">
        <f>SUMPRODUCT($A$2:$G$2,'Des Matrix All Tasks All Resp'!J2517:P2517)</f>
        <v>-0.8515711716844464</v>
      </c>
      <c r="M2516" s="17">
        <f>SUMPRODUCT($A$2:$G$2,'Des Matrix All Tasks All Resp'!Q2517:W2517)</f>
        <v>-0.29981689164942416</v>
      </c>
      <c r="N2516" s="17">
        <f>SUMPRODUCT($A$2:$G$2,'Des Matrix All Tasks All Resp'!X2517:AD2517)</f>
        <v>-0.79214457067197641</v>
      </c>
      <c r="P2516" s="17">
        <v>210</v>
      </c>
      <c r="Q2516" s="17">
        <v>7</v>
      </c>
      <c r="R2516" s="17">
        <f t="shared" si="353"/>
        <v>1.9461282584821706</v>
      </c>
      <c r="S2516" s="17">
        <f t="shared" si="354"/>
        <v>0.42674391698803016</v>
      </c>
      <c r="T2516" s="17">
        <f t="shared" si="355"/>
        <v>0.74095388310426558</v>
      </c>
      <c r="U2516" s="17">
        <f t="shared" si="356"/>
        <v>0.45287253595681493</v>
      </c>
      <c r="W2516" s="17">
        <v>210</v>
      </c>
      <c r="X2516" s="17">
        <v>7</v>
      </c>
      <c r="Y2516" s="17">
        <f t="shared" si="357"/>
        <v>0.54563855254439342</v>
      </c>
      <c r="Z2516" s="17">
        <f t="shared" si="358"/>
        <v>0.1196467561465229</v>
      </c>
      <c r="AA2516" s="17">
        <f t="shared" si="359"/>
        <v>0.20774221972115875</v>
      </c>
      <c r="AB2516" s="17">
        <f t="shared" si="360"/>
        <v>0.12697247158792493</v>
      </c>
      <c r="AD2516" s="17">
        <v>210</v>
      </c>
      <c r="AE2516" s="17">
        <v>7</v>
      </c>
      <c r="AF2516" s="17">
        <f>SUMPRODUCT(Y2516:AB2516,'Coded Choice Data'!C2516:F2516)</f>
        <v>0.20774221972115875</v>
      </c>
      <c r="AG2516" s="17">
        <f t="shared" si="361"/>
        <v>-1.5714572961468509</v>
      </c>
    </row>
    <row r="2517" spans="9:33" x14ac:dyDescent="0.3">
      <c r="I2517" s="16">
        <v>210</v>
      </c>
      <c r="J2517" s="16">
        <v>8</v>
      </c>
      <c r="K2517" s="17">
        <f>SUMPRODUCT($A$2:$G$2,'Des Matrix All Tasks All Resp'!C2518:I2518)</f>
        <v>-1.1975725696168413</v>
      </c>
      <c r="L2517" s="17">
        <f>SUMPRODUCT($A$2:$G$2,'Des Matrix All Tasks All Resp'!J2518:P2518)</f>
        <v>-0.68125478487649804</v>
      </c>
      <c r="M2517" s="17">
        <f>SUMPRODUCT($A$2:$G$2,'Des Matrix All Tasks All Resp'!Q2518:W2518)</f>
        <v>0.65706357561691719</v>
      </c>
      <c r="N2517" s="17">
        <f>SUMPRODUCT($A$2:$G$2,'Des Matrix All Tasks All Resp'!X2518:AD2518)</f>
        <v>-0.79214457067197641</v>
      </c>
      <c r="P2517" s="17">
        <v>210</v>
      </c>
      <c r="Q2517" s="17">
        <v>8</v>
      </c>
      <c r="R2517" s="17">
        <f t="shared" si="353"/>
        <v>0.30192622799302171</v>
      </c>
      <c r="S2517" s="17">
        <f t="shared" si="354"/>
        <v>0.50598169568907869</v>
      </c>
      <c r="T2517" s="17">
        <f t="shared" si="355"/>
        <v>1.9291192963151294</v>
      </c>
      <c r="U2517" s="17">
        <f t="shared" si="356"/>
        <v>0.45287253595681493</v>
      </c>
      <c r="W2517" s="17">
        <v>210</v>
      </c>
      <c r="X2517" s="17">
        <v>8</v>
      </c>
      <c r="Y2517" s="17">
        <f t="shared" si="357"/>
        <v>9.4650694721508805E-2</v>
      </c>
      <c r="Z2517" s="17">
        <f t="shared" si="358"/>
        <v>0.15861993617343256</v>
      </c>
      <c r="AA2517" s="17">
        <f t="shared" si="359"/>
        <v>0.60475859553716993</v>
      </c>
      <c r="AB2517" s="17">
        <f t="shared" si="360"/>
        <v>0.14197077356788865</v>
      </c>
      <c r="AD2517" s="17">
        <v>210</v>
      </c>
      <c r="AE2517" s="17">
        <v>8</v>
      </c>
      <c r="AF2517" s="17">
        <f>SUMPRODUCT(Y2517:AB2517,'Coded Choice Data'!C2517:F2517)</f>
        <v>0.60475859553716993</v>
      </c>
      <c r="AG2517" s="17">
        <f t="shared" si="361"/>
        <v>-0.5029259162202605</v>
      </c>
    </row>
    <row r="2518" spans="9:33" x14ac:dyDescent="0.3">
      <c r="I2518" s="16">
        <v>210</v>
      </c>
      <c r="J2518" s="16">
        <v>9</v>
      </c>
      <c r="K2518" s="17">
        <f>SUMPRODUCT($A$2:$G$2,'Des Matrix All Tasks All Resp'!C2519:I2519)</f>
        <v>-1.0671293456207582</v>
      </c>
      <c r="L2518" s="17">
        <f>SUMPRODUCT($A$2:$G$2,'Des Matrix All Tasks All Resp'!J2519:P2519)</f>
        <v>-0.69446976714678621</v>
      </c>
      <c r="M2518" s="17">
        <f>SUMPRODUCT($A$2:$G$2,'Des Matrix All Tasks All Resp'!Q2519:W2519)</f>
        <v>1.3392610796480227</v>
      </c>
      <c r="N2518" s="17">
        <f>SUMPRODUCT($A$2:$G$2,'Des Matrix All Tasks All Resp'!X2519:AD2519)</f>
        <v>-0.79214457067197641</v>
      </c>
      <c r="P2518" s="17">
        <v>210</v>
      </c>
      <c r="Q2518" s="17">
        <v>9</v>
      </c>
      <c r="R2518" s="17">
        <f t="shared" si="353"/>
        <v>0.3439945909823911</v>
      </c>
      <c r="S2518" s="17">
        <f t="shared" si="354"/>
        <v>0.49933914382267025</v>
      </c>
      <c r="T2518" s="17">
        <f t="shared" si="355"/>
        <v>3.8162225787435333</v>
      </c>
      <c r="U2518" s="17">
        <f t="shared" si="356"/>
        <v>0.45287253595681493</v>
      </c>
      <c r="W2518" s="17">
        <v>210</v>
      </c>
      <c r="X2518" s="17">
        <v>9</v>
      </c>
      <c r="Y2518" s="17">
        <f t="shared" si="357"/>
        <v>6.7285941987372616E-2</v>
      </c>
      <c r="Z2518" s="17">
        <f t="shared" si="358"/>
        <v>9.7671607473026778E-2</v>
      </c>
      <c r="AA2518" s="17">
        <f t="shared" si="359"/>
        <v>0.7464597926116322</v>
      </c>
      <c r="AB2518" s="17">
        <f t="shared" si="360"/>
        <v>8.8582657927968433E-2</v>
      </c>
      <c r="AD2518" s="17">
        <v>210</v>
      </c>
      <c r="AE2518" s="17">
        <v>9</v>
      </c>
      <c r="AF2518" s="17">
        <f>SUMPRODUCT(Y2518:AB2518,'Coded Choice Data'!C2518:F2518)</f>
        <v>0.7464597926116322</v>
      </c>
      <c r="AG2518" s="17">
        <f t="shared" si="361"/>
        <v>-0.29241352465689846</v>
      </c>
    </row>
    <row r="2519" spans="9:33" x14ac:dyDescent="0.3">
      <c r="I2519" s="16">
        <v>210</v>
      </c>
      <c r="J2519" s="16">
        <v>10</v>
      </c>
      <c r="K2519" s="17">
        <f>SUMPRODUCT($A$2:$G$2,'Des Matrix All Tasks All Resp'!C2520:I2520)</f>
        <v>-0.29981689164942416</v>
      </c>
      <c r="L2519" s="17">
        <f>SUMPRODUCT($A$2:$G$2,'Des Matrix All Tasks All Resp'!J2520:P2520)</f>
        <v>1.3392610796480227</v>
      </c>
      <c r="M2519" s="17">
        <f>SUMPRODUCT($A$2:$G$2,'Des Matrix All Tasks All Resp'!Q2520:W2520)</f>
        <v>-1.1975725696168413</v>
      </c>
      <c r="N2519" s="17">
        <f>SUMPRODUCT($A$2:$G$2,'Des Matrix All Tasks All Resp'!X2520:AD2520)</f>
        <v>-0.79214457067197641</v>
      </c>
      <c r="P2519" s="17">
        <v>210</v>
      </c>
      <c r="Q2519" s="17">
        <v>10</v>
      </c>
      <c r="R2519" s="17">
        <f t="shared" si="353"/>
        <v>0.74095388310426558</v>
      </c>
      <c r="S2519" s="17">
        <f t="shared" si="354"/>
        <v>3.8162225787435333</v>
      </c>
      <c r="T2519" s="17">
        <f t="shared" si="355"/>
        <v>0.30192622799302171</v>
      </c>
      <c r="U2519" s="17">
        <f t="shared" si="356"/>
        <v>0.45287253595681493</v>
      </c>
      <c r="W2519" s="17">
        <v>210</v>
      </c>
      <c r="X2519" s="17">
        <v>10</v>
      </c>
      <c r="Y2519" s="17">
        <f t="shared" si="357"/>
        <v>0.13948745082729661</v>
      </c>
      <c r="Z2519" s="17">
        <f t="shared" si="358"/>
        <v>0.71841874566922448</v>
      </c>
      <c r="AA2519" s="17">
        <f t="shared" si="359"/>
        <v>5.6838786921805544E-2</v>
      </c>
      <c r="AB2519" s="17">
        <f t="shared" si="360"/>
        <v>8.525501658167324E-2</v>
      </c>
      <c r="AD2519" s="17">
        <v>210</v>
      </c>
      <c r="AE2519" s="17">
        <v>10</v>
      </c>
      <c r="AF2519" s="17">
        <f>SUMPRODUCT(Y2519:AB2519,'Coded Choice Data'!C2519:F2519)</f>
        <v>0.71841874566922448</v>
      </c>
      <c r="AG2519" s="17">
        <f t="shared" si="361"/>
        <v>-0.33070266869701831</v>
      </c>
    </row>
    <row r="2520" spans="9:33" x14ac:dyDescent="0.3">
      <c r="I2520" s="16">
        <v>210</v>
      </c>
      <c r="J2520" s="16">
        <v>11</v>
      </c>
      <c r="K2520" s="17">
        <f>SUMPRODUCT($A$2:$G$2,'Des Matrix All Tasks All Resp'!C2521:I2521)</f>
        <v>-1.0671293456207582</v>
      </c>
      <c r="L2520" s="17">
        <f>SUMPRODUCT($A$2:$G$2,'Des Matrix All Tasks All Resp'!J2521:P2521)</f>
        <v>0.66584189037001906</v>
      </c>
      <c r="M2520" s="17">
        <f>SUMPRODUCT($A$2:$G$2,'Des Matrix All Tasks All Resp'!Q2521:W2521)</f>
        <v>-0.68125478487649804</v>
      </c>
      <c r="N2520" s="17">
        <f>SUMPRODUCT($A$2:$G$2,'Des Matrix All Tasks All Resp'!X2521:AD2521)</f>
        <v>-0.79214457067197641</v>
      </c>
      <c r="P2520" s="17">
        <v>210</v>
      </c>
      <c r="Q2520" s="17">
        <v>11</v>
      </c>
      <c r="R2520" s="17">
        <f t="shared" si="353"/>
        <v>0.3439945909823911</v>
      </c>
      <c r="S2520" s="17">
        <f t="shared" si="354"/>
        <v>1.9461282584821706</v>
      </c>
      <c r="T2520" s="17">
        <f t="shared" si="355"/>
        <v>0.50598169568907869</v>
      </c>
      <c r="U2520" s="17">
        <f t="shared" si="356"/>
        <v>0.45287253595681493</v>
      </c>
      <c r="W2520" s="17">
        <v>210</v>
      </c>
      <c r="X2520" s="17">
        <v>11</v>
      </c>
      <c r="Y2520" s="17">
        <f t="shared" si="357"/>
        <v>0.10587781396870258</v>
      </c>
      <c r="Z2520" s="17">
        <f t="shared" si="358"/>
        <v>0.59899722586439763</v>
      </c>
      <c r="AA2520" s="17">
        <f t="shared" si="359"/>
        <v>0.15573569251407005</v>
      </c>
      <c r="AB2520" s="17">
        <f t="shared" si="360"/>
        <v>0.1393892676528298</v>
      </c>
      <c r="AD2520" s="17">
        <v>210</v>
      </c>
      <c r="AE2520" s="17">
        <v>11</v>
      </c>
      <c r="AF2520" s="17">
        <f>SUMPRODUCT(Y2520:AB2520,'Coded Choice Data'!C2520:F2520)</f>
        <v>0.59899722586439763</v>
      </c>
      <c r="AG2520" s="17">
        <f t="shared" si="361"/>
        <v>-0.51249831215554631</v>
      </c>
    </row>
    <row r="2521" spans="9:33" x14ac:dyDescent="0.3">
      <c r="I2521" s="16">
        <v>210</v>
      </c>
      <c r="J2521" s="16">
        <v>12</v>
      </c>
      <c r="K2521" s="17">
        <f>SUMPRODUCT($A$2:$G$2,'Des Matrix All Tasks All Resp'!C2522:I2522)</f>
        <v>0.65706357561691719</v>
      </c>
      <c r="L2521" s="17">
        <f>SUMPRODUCT($A$2:$G$2,'Des Matrix All Tasks All Resp'!J2522:P2522)</f>
        <v>-0.8515711716844464</v>
      </c>
      <c r="M2521" s="17">
        <f>SUMPRODUCT($A$2:$G$2,'Des Matrix All Tasks All Resp'!Q2522:W2522)</f>
        <v>-0.69446976714678621</v>
      </c>
      <c r="N2521" s="17">
        <f>SUMPRODUCT($A$2:$G$2,'Des Matrix All Tasks All Resp'!X2522:AD2522)</f>
        <v>-0.79214457067197641</v>
      </c>
      <c r="P2521" s="17">
        <v>210</v>
      </c>
      <c r="Q2521" s="17">
        <v>12</v>
      </c>
      <c r="R2521" s="17">
        <f t="shared" si="353"/>
        <v>1.9291192963151294</v>
      </c>
      <c r="S2521" s="17">
        <f t="shared" si="354"/>
        <v>0.42674391698803016</v>
      </c>
      <c r="T2521" s="17">
        <f t="shared" si="355"/>
        <v>0.49933914382267025</v>
      </c>
      <c r="U2521" s="17">
        <f t="shared" si="356"/>
        <v>0.45287253595681493</v>
      </c>
      <c r="W2521" s="17">
        <v>210</v>
      </c>
      <c r="X2521" s="17">
        <v>12</v>
      </c>
      <c r="Y2521" s="17">
        <f t="shared" si="357"/>
        <v>0.58315466205103683</v>
      </c>
      <c r="Z2521" s="17">
        <f t="shared" si="358"/>
        <v>0.1290006819012392</v>
      </c>
      <c r="AA2521" s="17">
        <f t="shared" si="359"/>
        <v>0.15094553780109821</v>
      </c>
      <c r="AB2521" s="17">
        <f t="shared" si="360"/>
        <v>0.13689911824662579</v>
      </c>
      <c r="AD2521" s="17">
        <v>210</v>
      </c>
      <c r="AE2521" s="17">
        <v>12</v>
      </c>
      <c r="AF2521" s="17">
        <f>SUMPRODUCT(Y2521:AB2521,'Coded Choice Data'!C2521:F2521)</f>
        <v>0.58315466205103683</v>
      </c>
      <c r="AG2521" s="17">
        <f t="shared" si="361"/>
        <v>-0.53930284127695449</v>
      </c>
    </row>
    <row r="2522" spans="9:33" x14ac:dyDescent="0.3">
      <c r="I2522" s="16">
        <v>211</v>
      </c>
      <c r="J2522" s="16">
        <v>1</v>
      </c>
      <c r="K2522" s="17">
        <f>SUMPRODUCT($A$2:$G$2,'Des Matrix All Tasks All Resp'!C2523:I2523)</f>
        <v>-0.69446976714678621</v>
      </c>
      <c r="L2522" s="17">
        <f>SUMPRODUCT($A$2:$G$2,'Des Matrix All Tasks All Resp'!J2523:P2523)</f>
        <v>-1.1975725696168413</v>
      </c>
      <c r="M2522" s="17">
        <f>SUMPRODUCT($A$2:$G$2,'Des Matrix All Tasks All Resp'!Q2523:W2523)</f>
        <v>0.66584189037001906</v>
      </c>
      <c r="N2522" s="17">
        <f>SUMPRODUCT($A$2:$G$2,'Des Matrix All Tasks All Resp'!X2523:AD2523)</f>
        <v>-0.79214457067197641</v>
      </c>
      <c r="P2522" s="17">
        <v>211</v>
      </c>
      <c r="Q2522" s="17">
        <v>1</v>
      </c>
      <c r="R2522" s="17">
        <f t="shared" si="353"/>
        <v>0.49933914382267025</v>
      </c>
      <c r="S2522" s="17">
        <f t="shared" si="354"/>
        <v>0.30192622799302171</v>
      </c>
      <c r="T2522" s="17">
        <f t="shared" si="355"/>
        <v>1.9461282584821706</v>
      </c>
      <c r="U2522" s="17">
        <f t="shared" si="356"/>
        <v>0.45287253595681493</v>
      </c>
      <c r="W2522" s="17">
        <v>211</v>
      </c>
      <c r="X2522" s="17">
        <v>1</v>
      </c>
      <c r="Y2522" s="17">
        <f t="shared" si="357"/>
        <v>0.15603050430241394</v>
      </c>
      <c r="Z2522" s="17">
        <f t="shared" si="358"/>
        <v>9.4344098992981823E-2</v>
      </c>
      <c r="AA2522" s="17">
        <f t="shared" si="359"/>
        <v>0.60811449966355624</v>
      </c>
      <c r="AB2522" s="17">
        <f t="shared" si="360"/>
        <v>0.14151089704104794</v>
      </c>
      <c r="AD2522" s="17">
        <v>211</v>
      </c>
      <c r="AE2522" s="17">
        <v>1</v>
      </c>
      <c r="AF2522" s="17">
        <f>SUMPRODUCT(Y2522:AB2522,'Coded Choice Data'!C2522:F2522)</f>
        <v>0.60811449966355624</v>
      </c>
      <c r="AG2522" s="17">
        <f t="shared" si="361"/>
        <v>-0.49739209293123748</v>
      </c>
    </row>
    <row r="2523" spans="9:33" x14ac:dyDescent="0.3">
      <c r="I2523" s="16">
        <v>211</v>
      </c>
      <c r="J2523" s="16">
        <v>2</v>
      </c>
      <c r="K2523" s="17">
        <f>SUMPRODUCT($A$2:$G$2,'Des Matrix All Tasks All Resp'!C2524:I2524)</f>
        <v>-0.29981689164942416</v>
      </c>
      <c r="L2523" s="17">
        <f>SUMPRODUCT($A$2:$G$2,'Des Matrix All Tasks All Resp'!J2524:P2524)</f>
        <v>0.65706357561691719</v>
      </c>
      <c r="M2523" s="17">
        <f>SUMPRODUCT($A$2:$G$2,'Des Matrix All Tasks All Resp'!Q2524:W2524)</f>
        <v>-1.0671293456207582</v>
      </c>
      <c r="N2523" s="17">
        <f>SUMPRODUCT($A$2:$G$2,'Des Matrix All Tasks All Resp'!X2524:AD2524)</f>
        <v>-0.79214457067197641</v>
      </c>
      <c r="P2523" s="17">
        <v>211</v>
      </c>
      <c r="Q2523" s="17">
        <v>2</v>
      </c>
      <c r="R2523" s="17">
        <f t="shared" si="353"/>
        <v>0.74095388310426558</v>
      </c>
      <c r="S2523" s="17">
        <f t="shared" si="354"/>
        <v>1.9291192963151294</v>
      </c>
      <c r="T2523" s="17">
        <f t="shared" si="355"/>
        <v>0.3439945909823911</v>
      </c>
      <c r="U2523" s="17">
        <f t="shared" si="356"/>
        <v>0.45287253595681493</v>
      </c>
      <c r="W2523" s="17">
        <v>211</v>
      </c>
      <c r="X2523" s="17">
        <v>2</v>
      </c>
      <c r="Y2523" s="17">
        <f t="shared" si="357"/>
        <v>0.21371982717594143</v>
      </c>
      <c r="Z2523" s="17">
        <f t="shared" si="358"/>
        <v>0.55643279833142645</v>
      </c>
      <c r="AA2523" s="17">
        <f t="shared" si="359"/>
        <v>9.922137694481846E-2</v>
      </c>
      <c r="AB2523" s="17">
        <f t="shared" si="360"/>
        <v>0.13062599754781365</v>
      </c>
      <c r="AD2523" s="17">
        <v>211</v>
      </c>
      <c r="AE2523" s="17">
        <v>2</v>
      </c>
      <c r="AF2523" s="17">
        <f>SUMPRODUCT(Y2523:AB2523,'Coded Choice Data'!C2523:F2523)</f>
        <v>0.55643279833142645</v>
      </c>
      <c r="AG2523" s="17">
        <f t="shared" si="361"/>
        <v>-0.58620887327365379</v>
      </c>
    </row>
    <row r="2524" spans="9:33" x14ac:dyDescent="0.3">
      <c r="I2524" s="16">
        <v>211</v>
      </c>
      <c r="J2524" s="16">
        <v>3</v>
      </c>
      <c r="K2524" s="17">
        <f>SUMPRODUCT($A$2:$G$2,'Des Matrix All Tasks All Resp'!C2525:I2525)</f>
        <v>1.3392610796480227</v>
      </c>
      <c r="L2524" s="17">
        <f>SUMPRODUCT($A$2:$G$2,'Des Matrix All Tasks All Resp'!J2525:P2525)</f>
        <v>-0.68125478487649804</v>
      </c>
      <c r="M2524" s="17">
        <f>SUMPRODUCT($A$2:$G$2,'Des Matrix All Tasks All Resp'!Q2525:W2525)</f>
        <v>-0.8515711716844464</v>
      </c>
      <c r="N2524" s="17">
        <f>SUMPRODUCT($A$2:$G$2,'Des Matrix All Tasks All Resp'!X2525:AD2525)</f>
        <v>-0.79214457067197641</v>
      </c>
      <c r="P2524" s="17">
        <v>211</v>
      </c>
      <c r="Q2524" s="17">
        <v>3</v>
      </c>
      <c r="R2524" s="17">
        <f t="shared" si="353"/>
        <v>3.8162225787435333</v>
      </c>
      <c r="S2524" s="17">
        <f t="shared" si="354"/>
        <v>0.50598169568907869</v>
      </c>
      <c r="T2524" s="17">
        <f t="shared" si="355"/>
        <v>0.42674391698803016</v>
      </c>
      <c r="U2524" s="17">
        <f t="shared" si="356"/>
        <v>0.45287253595681493</v>
      </c>
      <c r="W2524" s="17">
        <v>211</v>
      </c>
      <c r="X2524" s="17">
        <v>3</v>
      </c>
      <c r="Y2524" s="17">
        <f t="shared" si="357"/>
        <v>0.73363208360075771</v>
      </c>
      <c r="Z2524" s="17">
        <f t="shared" si="358"/>
        <v>9.7270114101793301E-2</v>
      </c>
      <c r="AA2524" s="17">
        <f t="shared" si="359"/>
        <v>8.2037413312237836E-2</v>
      </c>
      <c r="AB2524" s="17">
        <f t="shared" si="360"/>
        <v>8.7060388985211054E-2</v>
      </c>
      <c r="AD2524" s="17">
        <v>211</v>
      </c>
      <c r="AE2524" s="17">
        <v>3</v>
      </c>
      <c r="AF2524" s="17">
        <f>SUMPRODUCT(Y2524:AB2524,'Coded Choice Data'!C2524:F2524)</f>
        <v>9.7270114101793301E-2</v>
      </c>
      <c r="AG2524" s="17">
        <f t="shared" si="361"/>
        <v>-2.3302634890594969</v>
      </c>
    </row>
    <row r="2525" spans="9:33" x14ac:dyDescent="0.3">
      <c r="I2525" s="16">
        <v>211</v>
      </c>
      <c r="J2525" s="16">
        <v>4</v>
      </c>
      <c r="K2525" s="17">
        <f>SUMPRODUCT($A$2:$G$2,'Des Matrix All Tasks All Resp'!C2526:I2526)</f>
        <v>-0.8515711716844464</v>
      </c>
      <c r="L2525" s="17">
        <f>SUMPRODUCT($A$2:$G$2,'Des Matrix All Tasks All Resp'!J2526:P2526)</f>
        <v>-1.0671293456207582</v>
      </c>
      <c r="M2525" s="17">
        <f>SUMPRODUCT($A$2:$G$2,'Des Matrix All Tasks All Resp'!Q2526:W2526)</f>
        <v>-1.1975725696168413</v>
      </c>
      <c r="N2525" s="17">
        <f>SUMPRODUCT($A$2:$G$2,'Des Matrix All Tasks All Resp'!X2526:AD2526)</f>
        <v>-0.79214457067197641</v>
      </c>
      <c r="P2525" s="17">
        <v>211</v>
      </c>
      <c r="Q2525" s="17">
        <v>4</v>
      </c>
      <c r="R2525" s="17">
        <f t="shared" si="353"/>
        <v>0.42674391698803016</v>
      </c>
      <c r="S2525" s="17">
        <f t="shared" si="354"/>
        <v>0.3439945909823911</v>
      </c>
      <c r="T2525" s="17">
        <f t="shared" si="355"/>
        <v>0.30192622799302171</v>
      </c>
      <c r="U2525" s="17">
        <f t="shared" si="356"/>
        <v>0.45287253595681493</v>
      </c>
      <c r="W2525" s="17">
        <v>211</v>
      </c>
      <c r="X2525" s="17">
        <v>4</v>
      </c>
      <c r="Y2525" s="17">
        <f t="shared" si="357"/>
        <v>0.27973352394784146</v>
      </c>
      <c r="Z2525" s="17">
        <f t="shared" si="358"/>
        <v>0.22549078106062309</v>
      </c>
      <c r="AA2525" s="17">
        <f t="shared" si="359"/>
        <v>0.19791468458386108</v>
      </c>
      <c r="AB2525" s="17">
        <f t="shared" si="360"/>
        <v>0.29686101040767443</v>
      </c>
      <c r="AD2525" s="17">
        <v>211</v>
      </c>
      <c r="AE2525" s="17">
        <v>4</v>
      </c>
      <c r="AF2525" s="17">
        <f>SUMPRODUCT(Y2525:AB2525,'Coded Choice Data'!C2525:F2525)</f>
        <v>0.19791468458386108</v>
      </c>
      <c r="AG2525" s="17">
        <f t="shared" si="361"/>
        <v>-1.6199192270857192</v>
      </c>
    </row>
    <row r="2526" spans="9:33" x14ac:dyDescent="0.3">
      <c r="I2526" s="16">
        <v>211</v>
      </c>
      <c r="J2526" s="16">
        <v>5</v>
      </c>
      <c r="K2526" s="17">
        <f>SUMPRODUCT($A$2:$G$2,'Des Matrix All Tasks All Resp'!C2527:I2527)</f>
        <v>1.3392610796480227</v>
      </c>
      <c r="L2526" s="17">
        <f>SUMPRODUCT($A$2:$G$2,'Des Matrix All Tasks All Resp'!J2527:P2527)</f>
        <v>0.65706357561691719</v>
      </c>
      <c r="M2526" s="17">
        <f>SUMPRODUCT($A$2:$G$2,'Des Matrix All Tasks All Resp'!Q2527:W2527)</f>
        <v>0.66584189037001906</v>
      </c>
      <c r="N2526" s="17">
        <f>SUMPRODUCT($A$2:$G$2,'Des Matrix All Tasks All Resp'!X2527:AD2527)</f>
        <v>-0.79214457067197641</v>
      </c>
      <c r="P2526" s="17">
        <v>211</v>
      </c>
      <c r="Q2526" s="17">
        <v>5</v>
      </c>
      <c r="R2526" s="17">
        <f t="shared" si="353"/>
        <v>3.8162225787435333</v>
      </c>
      <c r="S2526" s="17">
        <f t="shared" si="354"/>
        <v>1.9291192963151294</v>
      </c>
      <c r="T2526" s="17">
        <f t="shared" si="355"/>
        <v>1.9461282584821706</v>
      </c>
      <c r="U2526" s="17">
        <f t="shared" si="356"/>
        <v>0.45287253595681493</v>
      </c>
      <c r="W2526" s="17">
        <v>211</v>
      </c>
      <c r="X2526" s="17">
        <v>5</v>
      </c>
      <c r="Y2526" s="17">
        <f t="shared" si="357"/>
        <v>0.46857342987741968</v>
      </c>
      <c r="Z2526" s="17">
        <f t="shared" si="358"/>
        <v>0.23686617503707263</v>
      </c>
      <c r="AA2526" s="17">
        <f t="shared" si="359"/>
        <v>0.23895461395194584</v>
      </c>
      <c r="AB2526" s="17">
        <f t="shared" si="360"/>
        <v>5.5605781133561828E-2</v>
      </c>
      <c r="AD2526" s="17">
        <v>211</v>
      </c>
      <c r="AE2526" s="17">
        <v>5</v>
      </c>
      <c r="AF2526" s="17">
        <f>SUMPRODUCT(Y2526:AB2526,'Coded Choice Data'!C2526:F2526)</f>
        <v>0.23686617503707263</v>
      </c>
      <c r="AG2526" s="17">
        <f t="shared" si="361"/>
        <v>-1.4402599596196284</v>
      </c>
    </row>
    <row r="2527" spans="9:33" x14ac:dyDescent="0.3">
      <c r="I2527" s="16">
        <v>211</v>
      </c>
      <c r="J2527" s="16">
        <v>6</v>
      </c>
      <c r="K2527" s="17">
        <f>SUMPRODUCT($A$2:$G$2,'Des Matrix All Tasks All Resp'!C2528:I2528)</f>
        <v>-0.68125478487649804</v>
      </c>
      <c r="L2527" s="17">
        <f>SUMPRODUCT($A$2:$G$2,'Des Matrix All Tasks All Resp'!J2528:P2528)</f>
        <v>-0.29981689164942416</v>
      </c>
      <c r="M2527" s="17">
        <f>SUMPRODUCT($A$2:$G$2,'Des Matrix All Tasks All Resp'!Q2528:W2528)</f>
        <v>-0.69446976714678621</v>
      </c>
      <c r="N2527" s="17">
        <f>SUMPRODUCT($A$2:$G$2,'Des Matrix All Tasks All Resp'!X2528:AD2528)</f>
        <v>-0.79214457067197641</v>
      </c>
      <c r="P2527" s="17">
        <v>211</v>
      </c>
      <c r="Q2527" s="17">
        <v>6</v>
      </c>
      <c r="R2527" s="17">
        <f t="shared" si="353"/>
        <v>0.50598169568907869</v>
      </c>
      <c r="S2527" s="17">
        <f t="shared" si="354"/>
        <v>0.74095388310426558</v>
      </c>
      <c r="T2527" s="17">
        <f t="shared" si="355"/>
        <v>0.49933914382267025</v>
      </c>
      <c r="U2527" s="17">
        <f t="shared" si="356"/>
        <v>0.45287253595681493</v>
      </c>
      <c r="W2527" s="17">
        <v>211</v>
      </c>
      <c r="X2527" s="17">
        <v>6</v>
      </c>
      <c r="Y2527" s="17">
        <f t="shared" si="357"/>
        <v>0.23008086144146769</v>
      </c>
      <c r="Z2527" s="17">
        <f t="shared" si="358"/>
        <v>0.33692781609591671</v>
      </c>
      <c r="AA2527" s="17">
        <f t="shared" si="359"/>
        <v>0.22706034890393112</v>
      </c>
      <c r="AB2527" s="17">
        <f t="shared" si="360"/>
        <v>0.20593097355868456</v>
      </c>
      <c r="AD2527" s="17">
        <v>211</v>
      </c>
      <c r="AE2527" s="17">
        <v>6</v>
      </c>
      <c r="AF2527" s="17">
        <f>SUMPRODUCT(Y2527:AB2527,'Coded Choice Data'!C2527:F2527)</f>
        <v>0.33692781609591671</v>
      </c>
      <c r="AG2527" s="17">
        <f t="shared" si="361"/>
        <v>-1.0878865671339988</v>
      </c>
    </row>
    <row r="2528" spans="9:33" x14ac:dyDescent="0.3">
      <c r="I2528" s="16">
        <v>211</v>
      </c>
      <c r="J2528" s="16">
        <v>7</v>
      </c>
      <c r="K2528" s="17">
        <f>SUMPRODUCT($A$2:$G$2,'Des Matrix All Tasks All Resp'!C2529:I2529)</f>
        <v>0.66584189037001906</v>
      </c>
      <c r="L2528" s="17">
        <f>SUMPRODUCT($A$2:$G$2,'Des Matrix All Tasks All Resp'!J2529:P2529)</f>
        <v>-0.8515711716844464</v>
      </c>
      <c r="M2528" s="17">
        <f>SUMPRODUCT($A$2:$G$2,'Des Matrix All Tasks All Resp'!Q2529:W2529)</f>
        <v>-0.29981689164942416</v>
      </c>
      <c r="N2528" s="17">
        <f>SUMPRODUCT($A$2:$G$2,'Des Matrix All Tasks All Resp'!X2529:AD2529)</f>
        <v>-0.79214457067197641</v>
      </c>
      <c r="P2528" s="17">
        <v>211</v>
      </c>
      <c r="Q2528" s="17">
        <v>7</v>
      </c>
      <c r="R2528" s="17">
        <f t="shared" si="353"/>
        <v>1.9461282584821706</v>
      </c>
      <c r="S2528" s="17">
        <f t="shared" si="354"/>
        <v>0.42674391698803016</v>
      </c>
      <c r="T2528" s="17">
        <f t="shared" si="355"/>
        <v>0.74095388310426558</v>
      </c>
      <c r="U2528" s="17">
        <f t="shared" si="356"/>
        <v>0.45287253595681493</v>
      </c>
      <c r="W2528" s="17">
        <v>211</v>
      </c>
      <c r="X2528" s="17">
        <v>7</v>
      </c>
      <c r="Y2528" s="17">
        <f t="shared" si="357"/>
        <v>0.54563855254439342</v>
      </c>
      <c r="Z2528" s="17">
        <f t="shared" si="358"/>
        <v>0.1196467561465229</v>
      </c>
      <c r="AA2528" s="17">
        <f t="shared" si="359"/>
        <v>0.20774221972115875</v>
      </c>
      <c r="AB2528" s="17">
        <f t="shared" si="360"/>
        <v>0.12697247158792493</v>
      </c>
      <c r="AD2528" s="17">
        <v>211</v>
      </c>
      <c r="AE2528" s="17">
        <v>7</v>
      </c>
      <c r="AF2528" s="17">
        <f>SUMPRODUCT(Y2528:AB2528,'Coded Choice Data'!C2528:F2528)</f>
        <v>0.54563855254439342</v>
      </c>
      <c r="AG2528" s="17">
        <f t="shared" si="361"/>
        <v>-0.60579851412740759</v>
      </c>
    </row>
    <row r="2529" spans="9:33" x14ac:dyDescent="0.3">
      <c r="I2529" s="16">
        <v>211</v>
      </c>
      <c r="J2529" s="16">
        <v>8</v>
      </c>
      <c r="K2529" s="17">
        <f>SUMPRODUCT($A$2:$G$2,'Des Matrix All Tasks All Resp'!C2530:I2530)</f>
        <v>-1.1975725696168413</v>
      </c>
      <c r="L2529" s="17">
        <f>SUMPRODUCT($A$2:$G$2,'Des Matrix All Tasks All Resp'!J2530:P2530)</f>
        <v>-0.68125478487649804</v>
      </c>
      <c r="M2529" s="17">
        <f>SUMPRODUCT($A$2:$G$2,'Des Matrix All Tasks All Resp'!Q2530:W2530)</f>
        <v>0.65706357561691719</v>
      </c>
      <c r="N2529" s="17">
        <f>SUMPRODUCT($A$2:$G$2,'Des Matrix All Tasks All Resp'!X2530:AD2530)</f>
        <v>-0.79214457067197641</v>
      </c>
      <c r="P2529" s="17">
        <v>211</v>
      </c>
      <c r="Q2529" s="17">
        <v>8</v>
      </c>
      <c r="R2529" s="17">
        <f t="shared" si="353"/>
        <v>0.30192622799302171</v>
      </c>
      <c r="S2529" s="17">
        <f t="shared" si="354"/>
        <v>0.50598169568907869</v>
      </c>
      <c r="T2529" s="17">
        <f t="shared" si="355"/>
        <v>1.9291192963151294</v>
      </c>
      <c r="U2529" s="17">
        <f t="shared" si="356"/>
        <v>0.45287253595681493</v>
      </c>
      <c r="W2529" s="17">
        <v>211</v>
      </c>
      <c r="X2529" s="17">
        <v>8</v>
      </c>
      <c r="Y2529" s="17">
        <f t="shared" si="357"/>
        <v>9.4650694721508805E-2</v>
      </c>
      <c r="Z2529" s="17">
        <f t="shared" si="358"/>
        <v>0.15861993617343256</v>
      </c>
      <c r="AA2529" s="17">
        <f t="shared" si="359"/>
        <v>0.60475859553716993</v>
      </c>
      <c r="AB2529" s="17">
        <f t="shared" si="360"/>
        <v>0.14197077356788865</v>
      </c>
      <c r="AD2529" s="17">
        <v>211</v>
      </c>
      <c r="AE2529" s="17">
        <v>8</v>
      </c>
      <c r="AF2529" s="17">
        <f>SUMPRODUCT(Y2529:AB2529,'Coded Choice Data'!C2529:F2529)</f>
        <v>0.60475859553716993</v>
      </c>
      <c r="AG2529" s="17">
        <f t="shared" si="361"/>
        <v>-0.5029259162202605</v>
      </c>
    </row>
    <row r="2530" spans="9:33" x14ac:dyDescent="0.3">
      <c r="I2530" s="16">
        <v>211</v>
      </c>
      <c r="J2530" s="16">
        <v>9</v>
      </c>
      <c r="K2530" s="17">
        <f>SUMPRODUCT($A$2:$G$2,'Des Matrix All Tasks All Resp'!C2531:I2531)</f>
        <v>-1.0671293456207582</v>
      </c>
      <c r="L2530" s="17">
        <f>SUMPRODUCT($A$2:$G$2,'Des Matrix All Tasks All Resp'!J2531:P2531)</f>
        <v>-0.69446976714678621</v>
      </c>
      <c r="M2530" s="17">
        <f>SUMPRODUCT($A$2:$G$2,'Des Matrix All Tasks All Resp'!Q2531:W2531)</f>
        <v>1.3392610796480227</v>
      </c>
      <c r="N2530" s="17">
        <f>SUMPRODUCT($A$2:$G$2,'Des Matrix All Tasks All Resp'!X2531:AD2531)</f>
        <v>-0.79214457067197641</v>
      </c>
      <c r="P2530" s="17">
        <v>211</v>
      </c>
      <c r="Q2530" s="17">
        <v>9</v>
      </c>
      <c r="R2530" s="17">
        <f t="shared" si="353"/>
        <v>0.3439945909823911</v>
      </c>
      <c r="S2530" s="17">
        <f t="shared" si="354"/>
        <v>0.49933914382267025</v>
      </c>
      <c r="T2530" s="17">
        <f t="shared" si="355"/>
        <v>3.8162225787435333</v>
      </c>
      <c r="U2530" s="17">
        <f t="shared" si="356"/>
        <v>0.45287253595681493</v>
      </c>
      <c r="W2530" s="17">
        <v>211</v>
      </c>
      <c r="X2530" s="17">
        <v>9</v>
      </c>
      <c r="Y2530" s="17">
        <f t="shared" si="357"/>
        <v>6.7285941987372616E-2</v>
      </c>
      <c r="Z2530" s="17">
        <f t="shared" si="358"/>
        <v>9.7671607473026778E-2</v>
      </c>
      <c r="AA2530" s="17">
        <f t="shared" si="359"/>
        <v>0.7464597926116322</v>
      </c>
      <c r="AB2530" s="17">
        <f t="shared" si="360"/>
        <v>8.8582657927968433E-2</v>
      </c>
      <c r="AD2530" s="17">
        <v>211</v>
      </c>
      <c r="AE2530" s="17">
        <v>9</v>
      </c>
      <c r="AF2530" s="17">
        <f>SUMPRODUCT(Y2530:AB2530,'Coded Choice Data'!C2530:F2530)</f>
        <v>9.7671607473026778E-2</v>
      </c>
      <c r="AG2530" s="17">
        <f t="shared" si="361"/>
        <v>-2.3261443714517074</v>
      </c>
    </row>
    <row r="2531" spans="9:33" x14ac:dyDescent="0.3">
      <c r="I2531" s="16">
        <v>211</v>
      </c>
      <c r="J2531" s="16">
        <v>10</v>
      </c>
      <c r="K2531" s="17">
        <f>SUMPRODUCT($A$2:$G$2,'Des Matrix All Tasks All Resp'!C2532:I2532)</f>
        <v>-0.29981689164942416</v>
      </c>
      <c r="L2531" s="17">
        <f>SUMPRODUCT($A$2:$G$2,'Des Matrix All Tasks All Resp'!J2532:P2532)</f>
        <v>1.3392610796480227</v>
      </c>
      <c r="M2531" s="17">
        <f>SUMPRODUCT($A$2:$G$2,'Des Matrix All Tasks All Resp'!Q2532:W2532)</f>
        <v>-1.1975725696168413</v>
      </c>
      <c r="N2531" s="17">
        <f>SUMPRODUCT($A$2:$G$2,'Des Matrix All Tasks All Resp'!X2532:AD2532)</f>
        <v>-0.79214457067197641</v>
      </c>
      <c r="P2531" s="17">
        <v>211</v>
      </c>
      <c r="Q2531" s="17">
        <v>10</v>
      </c>
      <c r="R2531" s="17">
        <f t="shared" si="353"/>
        <v>0.74095388310426558</v>
      </c>
      <c r="S2531" s="17">
        <f t="shared" si="354"/>
        <v>3.8162225787435333</v>
      </c>
      <c r="T2531" s="17">
        <f t="shared" si="355"/>
        <v>0.30192622799302171</v>
      </c>
      <c r="U2531" s="17">
        <f t="shared" si="356"/>
        <v>0.45287253595681493</v>
      </c>
      <c r="W2531" s="17">
        <v>211</v>
      </c>
      <c r="X2531" s="17">
        <v>10</v>
      </c>
      <c r="Y2531" s="17">
        <f t="shared" si="357"/>
        <v>0.13948745082729661</v>
      </c>
      <c r="Z2531" s="17">
        <f t="shared" si="358"/>
        <v>0.71841874566922448</v>
      </c>
      <c r="AA2531" s="17">
        <f t="shared" si="359"/>
        <v>5.6838786921805544E-2</v>
      </c>
      <c r="AB2531" s="17">
        <f t="shared" si="360"/>
        <v>8.525501658167324E-2</v>
      </c>
      <c r="AD2531" s="17">
        <v>211</v>
      </c>
      <c r="AE2531" s="17">
        <v>10</v>
      </c>
      <c r="AF2531" s="17">
        <f>SUMPRODUCT(Y2531:AB2531,'Coded Choice Data'!C2531:F2531)</f>
        <v>0.13948745082729661</v>
      </c>
      <c r="AG2531" s="17">
        <f t="shared" si="361"/>
        <v>-1.9697806399944653</v>
      </c>
    </row>
    <row r="2532" spans="9:33" x14ac:dyDescent="0.3">
      <c r="I2532" s="16">
        <v>211</v>
      </c>
      <c r="J2532" s="16">
        <v>11</v>
      </c>
      <c r="K2532" s="17">
        <f>SUMPRODUCT($A$2:$G$2,'Des Matrix All Tasks All Resp'!C2533:I2533)</f>
        <v>-1.0671293456207582</v>
      </c>
      <c r="L2532" s="17">
        <f>SUMPRODUCT($A$2:$G$2,'Des Matrix All Tasks All Resp'!J2533:P2533)</f>
        <v>0.66584189037001906</v>
      </c>
      <c r="M2532" s="17">
        <f>SUMPRODUCT($A$2:$G$2,'Des Matrix All Tasks All Resp'!Q2533:W2533)</f>
        <v>-0.68125478487649804</v>
      </c>
      <c r="N2532" s="17">
        <f>SUMPRODUCT($A$2:$G$2,'Des Matrix All Tasks All Resp'!X2533:AD2533)</f>
        <v>-0.79214457067197641</v>
      </c>
      <c r="P2532" s="17">
        <v>211</v>
      </c>
      <c r="Q2532" s="17">
        <v>11</v>
      </c>
      <c r="R2532" s="17">
        <f t="shared" si="353"/>
        <v>0.3439945909823911</v>
      </c>
      <c r="S2532" s="17">
        <f t="shared" si="354"/>
        <v>1.9461282584821706</v>
      </c>
      <c r="T2532" s="17">
        <f t="shared" si="355"/>
        <v>0.50598169568907869</v>
      </c>
      <c r="U2532" s="17">
        <f t="shared" si="356"/>
        <v>0.45287253595681493</v>
      </c>
      <c r="W2532" s="17">
        <v>211</v>
      </c>
      <c r="X2532" s="17">
        <v>11</v>
      </c>
      <c r="Y2532" s="17">
        <f t="shared" si="357"/>
        <v>0.10587781396870258</v>
      </c>
      <c r="Z2532" s="17">
        <f t="shared" si="358"/>
        <v>0.59899722586439763</v>
      </c>
      <c r="AA2532" s="17">
        <f t="shared" si="359"/>
        <v>0.15573569251407005</v>
      </c>
      <c r="AB2532" s="17">
        <f t="shared" si="360"/>
        <v>0.1393892676528298</v>
      </c>
      <c r="AD2532" s="17">
        <v>211</v>
      </c>
      <c r="AE2532" s="17">
        <v>11</v>
      </c>
      <c r="AF2532" s="17">
        <f>SUMPRODUCT(Y2532:AB2532,'Coded Choice Data'!C2532:F2532)</f>
        <v>0.15573569251407005</v>
      </c>
      <c r="AG2532" s="17">
        <f t="shared" si="361"/>
        <v>-1.8595949874020634</v>
      </c>
    </row>
    <row r="2533" spans="9:33" x14ac:dyDescent="0.3">
      <c r="I2533" s="16">
        <v>211</v>
      </c>
      <c r="J2533" s="16">
        <v>12</v>
      </c>
      <c r="K2533" s="17">
        <f>SUMPRODUCT($A$2:$G$2,'Des Matrix All Tasks All Resp'!C2534:I2534)</f>
        <v>0.65706357561691719</v>
      </c>
      <c r="L2533" s="17">
        <f>SUMPRODUCT($A$2:$G$2,'Des Matrix All Tasks All Resp'!J2534:P2534)</f>
        <v>-0.8515711716844464</v>
      </c>
      <c r="M2533" s="17">
        <f>SUMPRODUCT($A$2:$G$2,'Des Matrix All Tasks All Resp'!Q2534:W2534)</f>
        <v>-0.69446976714678621</v>
      </c>
      <c r="N2533" s="17">
        <f>SUMPRODUCT($A$2:$G$2,'Des Matrix All Tasks All Resp'!X2534:AD2534)</f>
        <v>-0.79214457067197641</v>
      </c>
      <c r="P2533" s="17">
        <v>211</v>
      </c>
      <c r="Q2533" s="17">
        <v>12</v>
      </c>
      <c r="R2533" s="17">
        <f t="shared" si="353"/>
        <v>1.9291192963151294</v>
      </c>
      <c r="S2533" s="17">
        <f t="shared" si="354"/>
        <v>0.42674391698803016</v>
      </c>
      <c r="T2533" s="17">
        <f t="shared" si="355"/>
        <v>0.49933914382267025</v>
      </c>
      <c r="U2533" s="17">
        <f t="shared" si="356"/>
        <v>0.45287253595681493</v>
      </c>
      <c r="W2533" s="17">
        <v>211</v>
      </c>
      <c r="X2533" s="17">
        <v>12</v>
      </c>
      <c r="Y2533" s="17">
        <f t="shared" si="357"/>
        <v>0.58315466205103683</v>
      </c>
      <c r="Z2533" s="17">
        <f t="shared" si="358"/>
        <v>0.1290006819012392</v>
      </c>
      <c r="AA2533" s="17">
        <f t="shared" si="359"/>
        <v>0.15094553780109821</v>
      </c>
      <c r="AB2533" s="17">
        <f t="shared" si="360"/>
        <v>0.13689911824662579</v>
      </c>
      <c r="AD2533" s="17">
        <v>211</v>
      </c>
      <c r="AE2533" s="17">
        <v>12</v>
      </c>
      <c r="AF2533" s="17">
        <f>SUMPRODUCT(Y2533:AB2533,'Coded Choice Data'!C2533:F2533)</f>
        <v>0.58315466205103683</v>
      </c>
      <c r="AG2533" s="17">
        <f t="shared" si="361"/>
        <v>-0.53930284127695449</v>
      </c>
    </row>
    <row r="2534" spans="9:33" x14ac:dyDescent="0.3">
      <c r="I2534" s="16">
        <v>212</v>
      </c>
      <c r="J2534" s="16">
        <v>1</v>
      </c>
      <c r="K2534" s="17">
        <f>SUMPRODUCT($A$2:$G$2,'Des Matrix All Tasks All Resp'!C2535:I2535)</f>
        <v>-0.69446976714678621</v>
      </c>
      <c r="L2534" s="17">
        <f>SUMPRODUCT($A$2:$G$2,'Des Matrix All Tasks All Resp'!J2535:P2535)</f>
        <v>-1.1975725696168413</v>
      </c>
      <c r="M2534" s="17">
        <f>SUMPRODUCT($A$2:$G$2,'Des Matrix All Tasks All Resp'!Q2535:W2535)</f>
        <v>0.66584189037001906</v>
      </c>
      <c r="N2534" s="17">
        <f>SUMPRODUCT($A$2:$G$2,'Des Matrix All Tasks All Resp'!X2535:AD2535)</f>
        <v>-0.79214457067197641</v>
      </c>
      <c r="P2534" s="17">
        <v>212</v>
      </c>
      <c r="Q2534" s="17">
        <v>1</v>
      </c>
      <c r="R2534" s="17">
        <f t="shared" si="353"/>
        <v>0.49933914382267025</v>
      </c>
      <c r="S2534" s="17">
        <f t="shared" si="354"/>
        <v>0.30192622799302171</v>
      </c>
      <c r="T2534" s="17">
        <f t="shared" si="355"/>
        <v>1.9461282584821706</v>
      </c>
      <c r="U2534" s="17">
        <f t="shared" si="356"/>
        <v>0.45287253595681493</v>
      </c>
      <c r="W2534" s="17">
        <v>212</v>
      </c>
      <c r="X2534" s="17">
        <v>1</v>
      </c>
      <c r="Y2534" s="17">
        <f t="shared" si="357"/>
        <v>0.15603050430241394</v>
      </c>
      <c r="Z2534" s="17">
        <f t="shared" si="358"/>
        <v>9.4344098992981823E-2</v>
      </c>
      <c r="AA2534" s="17">
        <f t="shared" si="359"/>
        <v>0.60811449966355624</v>
      </c>
      <c r="AB2534" s="17">
        <f t="shared" si="360"/>
        <v>0.14151089704104794</v>
      </c>
      <c r="AD2534" s="17">
        <v>212</v>
      </c>
      <c r="AE2534" s="17">
        <v>1</v>
      </c>
      <c r="AF2534" s="17">
        <f>SUMPRODUCT(Y2534:AB2534,'Coded Choice Data'!C2534:F2534)</f>
        <v>0.60811449966355624</v>
      </c>
      <c r="AG2534" s="17">
        <f t="shared" si="361"/>
        <v>-0.49739209293123748</v>
      </c>
    </row>
    <row r="2535" spans="9:33" x14ac:dyDescent="0.3">
      <c r="I2535" s="16">
        <v>212</v>
      </c>
      <c r="J2535" s="16">
        <v>2</v>
      </c>
      <c r="K2535" s="17">
        <f>SUMPRODUCT($A$2:$G$2,'Des Matrix All Tasks All Resp'!C2536:I2536)</f>
        <v>-0.29981689164942416</v>
      </c>
      <c r="L2535" s="17">
        <f>SUMPRODUCT($A$2:$G$2,'Des Matrix All Tasks All Resp'!J2536:P2536)</f>
        <v>0.65706357561691719</v>
      </c>
      <c r="M2535" s="17">
        <f>SUMPRODUCT($A$2:$G$2,'Des Matrix All Tasks All Resp'!Q2536:W2536)</f>
        <v>-1.0671293456207582</v>
      </c>
      <c r="N2535" s="17">
        <f>SUMPRODUCT($A$2:$G$2,'Des Matrix All Tasks All Resp'!X2536:AD2536)</f>
        <v>-0.79214457067197641</v>
      </c>
      <c r="P2535" s="17">
        <v>212</v>
      </c>
      <c r="Q2535" s="17">
        <v>2</v>
      </c>
      <c r="R2535" s="17">
        <f t="shared" si="353"/>
        <v>0.74095388310426558</v>
      </c>
      <c r="S2535" s="17">
        <f t="shared" si="354"/>
        <v>1.9291192963151294</v>
      </c>
      <c r="T2535" s="17">
        <f t="shared" si="355"/>
        <v>0.3439945909823911</v>
      </c>
      <c r="U2535" s="17">
        <f t="shared" si="356"/>
        <v>0.45287253595681493</v>
      </c>
      <c r="W2535" s="17">
        <v>212</v>
      </c>
      <c r="X2535" s="17">
        <v>2</v>
      </c>
      <c r="Y2535" s="17">
        <f t="shared" si="357"/>
        <v>0.21371982717594143</v>
      </c>
      <c r="Z2535" s="17">
        <f t="shared" si="358"/>
        <v>0.55643279833142645</v>
      </c>
      <c r="AA2535" s="17">
        <f t="shared" si="359"/>
        <v>9.922137694481846E-2</v>
      </c>
      <c r="AB2535" s="17">
        <f t="shared" si="360"/>
        <v>0.13062599754781365</v>
      </c>
      <c r="AD2535" s="17">
        <v>212</v>
      </c>
      <c r="AE2535" s="17">
        <v>2</v>
      </c>
      <c r="AF2535" s="17">
        <f>SUMPRODUCT(Y2535:AB2535,'Coded Choice Data'!C2535:F2535)</f>
        <v>0.13062599754781365</v>
      </c>
      <c r="AG2535" s="17">
        <f t="shared" si="361"/>
        <v>-2.0354170195625474</v>
      </c>
    </row>
    <row r="2536" spans="9:33" x14ac:dyDescent="0.3">
      <c r="I2536" s="16">
        <v>212</v>
      </c>
      <c r="J2536" s="16">
        <v>3</v>
      </c>
      <c r="K2536" s="17">
        <f>SUMPRODUCT($A$2:$G$2,'Des Matrix All Tasks All Resp'!C2537:I2537)</f>
        <v>1.3392610796480227</v>
      </c>
      <c r="L2536" s="17">
        <f>SUMPRODUCT($A$2:$G$2,'Des Matrix All Tasks All Resp'!J2537:P2537)</f>
        <v>-0.68125478487649804</v>
      </c>
      <c r="M2536" s="17">
        <f>SUMPRODUCT($A$2:$G$2,'Des Matrix All Tasks All Resp'!Q2537:W2537)</f>
        <v>-0.8515711716844464</v>
      </c>
      <c r="N2536" s="17">
        <f>SUMPRODUCT($A$2:$G$2,'Des Matrix All Tasks All Resp'!X2537:AD2537)</f>
        <v>-0.79214457067197641</v>
      </c>
      <c r="P2536" s="17">
        <v>212</v>
      </c>
      <c r="Q2536" s="17">
        <v>3</v>
      </c>
      <c r="R2536" s="17">
        <f t="shared" si="353"/>
        <v>3.8162225787435333</v>
      </c>
      <c r="S2536" s="17">
        <f t="shared" si="354"/>
        <v>0.50598169568907869</v>
      </c>
      <c r="T2536" s="17">
        <f t="shared" si="355"/>
        <v>0.42674391698803016</v>
      </c>
      <c r="U2536" s="17">
        <f t="shared" si="356"/>
        <v>0.45287253595681493</v>
      </c>
      <c r="W2536" s="17">
        <v>212</v>
      </c>
      <c r="X2536" s="17">
        <v>3</v>
      </c>
      <c r="Y2536" s="17">
        <f t="shared" si="357"/>
        <v>0.73363208360075771</v>
      </c>
      <c r="Z2536" s="17">
        <f t="shared" si="358"/>
        <v>9.7270114101793301E-2</v>
      </c>
      <c r="AA2536" s="17">
        <f t="shared" si="359"/>
        <v>8.2037413312237836E-2</v>
      </c>
      <c r="AB2536" s="17">
        <f t="shared" si="360"/>
        <v>8.7060388985211054E-2</v>
      </c>
      <c r="AD2536" s="17">
        <v>212</v>
      </c>
      <c r="AE2536" s="17">
        <v>3</v>
      </c>
      <c r="AF2536" s="17">
        <f>SUMPRODUCT(Y2536:AB2536,'Coded Choice Data'!C2536:F2536)</f>
        <v>9.7270114101793301E-2</v>
      </c>
      <c r="AG2536" s="17">
        <f t="shared" si="361"/>
        <v>-2.3302634890594969</v>
      </c>
    </row>
    <row r="2537" spans="9:33" x14ac:dyDescent="0.3">
      <c r="I2537" s="16">
        <v>212</v>
      </c>
      <c r="J2537" s="16">
        <v>4</v>
      </c>
      <c r="K2537" s="17">
        <f>SUMPRODUCT($A$2:$G$2,'Des Matrix All Tasks All Resp'!C2538:I2538)</f>
        <v>-0.8515711716844464</v>
      </c>
      <c r="L2537" s="17">
        <f>SUMPRODUCT($A$2:$G$2,'Des Matrix All Tasks All Resp'!J2538:P2538)</f>
        <v>-1.0671293456207582</v>
      </c>
      <c r="M2537" s="17">
        <f>SUMPRODUCT($A$2:$G$2,'Des Matrix All Tasks All Resp'!Q2538:W2538)</f>
        <v>-1.1975725696168413</v>
      </c>
      <c r="N2537" s="17">
        <f>SUMPRODUCT($A$2:$G$2,'Des Matrix All Tasks All Resp'!X2538:AD2538)</f>
        <v>-0.79214457067197641</v>
      </c>
      <c r="P2537" s="17">
        <v>212</v>
      </c>
      <c r="Q2537" s="17">
        <v>4</v>
      </c>
      <c r="R2537" s="17">
        <f t="shared" si="353"/>
        <v>0.42674391698803016</v>
      </c>
      <c r="S2537" s="17">
        <f t="shared" si="354"/>
        <v>0.3439945909823911</v>
      </c>
      <c r="T2537" s="17">
        <f t="shared" si="355"/>
        <v>0.30192622799302171</v>
      </c>
      <c r="U2537" s="17">
        <f t="shared" si="356"/>
        <v>0.45287253595681493</v>
      </c>
      <c r="W2537" s="17">
        <v>212</v>
      </c>
      <c r="X2537" s="17">
        <v>4</v>
      </c>
      <c r="Y2537" s="17">
        <f t="shared" si="357"/>
        <v>0.27973352394784146</v>
      </c>
      <c r="Z2537" s="17">
        <f t="shared" si="358"/>
        <v>0.22549078106062309</v>
      </c>
      <c r="AA2537" s="17">
        <f t="shared" si="359"/>
        <v>0.19791468458386108</v>
      </c>
      <c r="AB2537" s="17">
        <f t="shared" si="360"/>
        <v>0.29686101040767443</v>
      </c>
      <c r="AD2537" s="17">
        <v>212</v>
      </c>
      <c r="AE2537" s="17">
        <v>4</v>
      </c>
      <c r="AF2537" s="17">
        <f>SUMPRODUCT(Y2537:AB2537,'Coded Choice Data'!C2537:F2537)</f>
        <v>0.19791468458386108</v>
      </c>
      <c r="AG2537" s="17">
        <f t="shared" si="361"/>
        <v>-1.6199192270857192</v>
      </c>
    </row>
    <row r="2538" spans="9:33" x14ac:dyDescent="0.3">
      <c r="I2538" s="16">
        <v>212</v>
      </c>
      <c r="J2538" s="16">
        <v>5</v>
      </c>
      <c r="K2538" s="17">
        <f>SUMPRODUCT($A$2:$G$2,'Des Matrix All Tasks All Resp'!C2539:I2539)</f>
        <v>1.3392610796480227</v>
      </c>
      <c r="L2538" s="17">
        <f>SUMPRODUCT($A$2:$G$2,'Des Matrix All Tasks All Resp'!J2539:P2539)</f>
        <v>0.65706357561691719</v>
      </c>
      <c r="M2538" s="17">
        <f>SUMPRODUCT($A$2:$G$2,'Des Matrix All Tasks All Resp'!Q2539:W2539)</f>
        <v>0.66584189037001906</v>
      </c>
      <c r="N2538" s="17">
        <f>SUMPRODUCT($A$2:$G$2,'Des Matrix All Tasks All Resp'!X2539:AD2539)</f>
        <v>-0.79214457067197641</v>
      </c>
      <c r="P2538" s="17">
        <v>212</v>
      </c>
      <c r="Q2538" s="17">
        <v>5</v>
      </c>
      <c r="R2538" s="17">
        <f t="shared" si="353"/>
        <v>3.8162225787435333</v>
      </c>
      <c r="S2538" s="17">
        <f t="shared" si="354"/>
        <v>1.9291192963151294</v>
      </c>
      <c r="T2538" s="17">
        <f t="shared" si="355"/>
        <v>1.9461282584821706</v>
      </c>
      <c r="U2538" s="17">
        <f t="shared" si="356"/>
        <v>0.45287253595681493</v>
      </c>
      <c r="W2538" s="17">
        <v>212</v>
      </c>
      <c r="X2538" s="17">
        <v>5</v>
      </c>
      <c r="Y2538" s="17">
        <f t="shared" si="357"/>
        <v>0.46857342987741968</v>
      </c>
      <c r="Z2538" s="17">
        <f t="shared" si="358"/>
        <v>0.23686617503707263</v>
      </c>
      <c r="AA2538" s="17">
        <f t="shared" si="359"/>
        <v>0.23895461395194584</v>
      </c>
      <c r="AB2538" s="17">
        <f t="shared" si="360"/>
        <v>5.5605781133561828E-2</v>
      </c>
      <c r="AD2538" s="17">
        <v>212</v>
      </c>
      <c r="AE2538" s="17">
        <v>5</v>
      </c>
      <c r="AF2538" s="17">
        <f>SUMPRODUCT(Y2538:AB2538,'Coded Choice Data'!C2538:F2538)</f>
        <v>0.23895461395194584</v>
      </c>
      <c r="AG2538" s="17">
        <f t="shared" si="361"/>
        <v>-1.4314816448665266</v>
      </c>
    </row>
    <row r="2539" spans="9:33" x14ac:dyDescent="0.3">
      <c r="I2539" s="16">
        <v>212</v>
      </c>
      <c r="J2539" s="16">
        <v>6</v>
      </c>
      <c r="K2539" s="17">
        <f>SUMPRODUCT($A$2:$G$2,'Des Matrix All Tasks All Resp'!C2540:I2540)</f>
        <v>-0.68125478487649804</v>
      </c>
      <c r="L2539" s="17">
        <f>SUMPRODUCT($A$2:$G$2,'Des Matrix All Tasks All Resp'!J2540:P2540)</f>
        <v>-0.29981689164942416</v>
      </c>
      <c r="M2539" s="17">
        <f>SUMPRODUCT($A$2:$G$2,'Des Matrix All Tasks All Resp'!Q2540:W2540)</f>
        <v>-0.69446976714678621</v>
      </c>
      <c r="N2539" s="17">
        <f>SUMPRODUCT($A$2:$G$2,'Des Matrix All Tasks All Resp'!X2540:AD2540)</f>
        <v>-0.79214457067197641</v>
      </c>
      <c r="P2539" s="17">
        <v>212</v>
      </c>
      <c r="Q2539" s="17">
        <v>6</v>
      </c>
      <c r="R2539" s="17">
        <f t="shared" si="353"/>
        <v>0.50598169568907869</v>
      </c>
      <c r="S2539" s="17">
        <f t="shared" si="354"/>
        <v>0.74095388310426558</v>
      </c>
      <c r="T2539" s="17">
        <f t="shared" si="355"/>
        <v>0.49933914382267025</v>
      </c>
      <c r="U2539" s="17">
        <f t="shared" si="356"/>
        <v>0.45287253595681493</v>
      </c>
      <c r="W2539" s="17">
        <v>212</v>
      </c>
      <c r="X2539" s="17">
        <v>6</v>
      </c>
      <c r="Y2539" s="17">
        <f t="shared" si="357"/>
        <v>0.23008086144146769</v>
      </c>
      <c r="Z2539" s="17">
        <f t="shared" si="358"/>
        <v>0.33692781609591671</v>
      </c>
      <c r="AA2539" s="17">
        <f t="shared" si="359"/>
        <v>0.22706034890393112</v>
      </c>
      <c r="AB2539" s="17">
        <f t="shared" si="360"/>
        <v>0.20593097355868456</v>
      </c>
      <c r="AD2539" s="17">
        <v>212</v>
      </c>
      <c r="AE2539" s="17">
        <v>6</v>
      </c>
      <c r="AF2539" s="17">
        <f>SUMPRODUCT(Y2539:AB2539,'Coded Choice Data'!C2539:F2539)</f>
        <v>0.33692781609591671</v>
      </c>
      <c r="AG2539" s="17">
        <f t="shared" si="361"/>
        <v>-1.0878865671339988</v>
      </c>
    </row>
    <row r="2540" spans="9:33" x14ac:dyDescent="0.3">
      <c r="I2540" s="16">
        <v>212</v>
      </c>
      <c r="J2540" s="16">
        <v>7</v>
      </c>
      <c r="K2540" s="17">
        <f>SUMPRODUCT($A$2:$G$2,'Des Matrix All Tasks All Resp'!C2541:I2541)</f>
        <v>0.66584189037001906</v>
      </c>
      <c r="L2540" s="17">
        <f>SUMPRODUCT($A$2:$G$2,'Des Matrix All Tasks All Resp'!J2541:P2541)</f>
        <v>-0.8515711716844464</v>
      </c>
      <c r="M2540" s="17">
        <f>SUMPRODUCT($A$2:$G$2,'Des Matrix All Tasks All Resp'!Q2541:W2541)</f>
        <v>-0.29981689164942416</v>
      </c>
      <c r="N2540" s="17">
        <f>SUMPRODUCT($A$2:$G$2,'Des Matrix All Tasks All Resp'!X2541:AD2541)</f>
        <v>-0.79214457067197641</v>
      </c>
      <c r="P2540" s="17">
        <v>212</v>
      </c>
      <c r="Q2540" s="17">
        <v>7</v>
      </c>
      <c r="R2540" s="17">
        <f t="shared" si="353"/>
        <v>1.9461282584821706</v>
      </c>
      <c r="S2540" s="17">
        <f t="shared" si="354"/>
        <v>0.42674391698803016</v>
      </c>
      <c r="T2540" s="17">
        <f t="shared" si="355"/>
        <v>0.74095388310426558</v>
      </c>
      <c r="U2540" s="17">
        <f t="shared" si="356"/>
        <v>0.45287253595681493</v>
      </c>
      <c r="W2540" s="17">
        <v>212</v>
      </c>
      <c r="X2540" s="17">
        <v>7</v>
      </c>
      <c r="Y2540" s="17">
        <f t="shared" si="357"/>
        <v>0.54563855254439342</v>
      </c>
      <c r="Z2540" s="17">
        <f t="shared" si="358"/>
        <v>0.1196467561465229</v>
      </c>
      <c r="AA2540" s="17">
        <f t="shared" si="359"/>
        <v>0.20774221972115875</v>
      </c>
      <c r="AB2540" s="17">
        <f t="shared" si="360"/>
        <v>0.12697247158792493</v>
      </c>
      <c r="AD2540" s="17">
        <v>212</v>
      </c>
      <c r="AE2540" s="17">
        <v>7</v>
      </c>
      <c r="AF2540" s="17">
        <f>SUMPRODUCT(Y2540:AB2540,'Coded Choice Data'!C2540:F2540)</f>
        <v>0.54563855254439342</v>
      </c>
      <c r="AG2540" s="17">
        <f t="shared" si="361"/>
        <v>-0.60579851412740759</v>
      </c>
    </row>
    <row r="2541" spans="9:33" x14ac:dyDescent="0.3">
      <c r="I2541" s="16">
        <v>212</v>
      </c>
      <c r="J2541" s="16">
        <v>8</v>
      </c>
      <c r="K2541" s="17">
        <f>SUMPRODUCT($A$2:$G$2,'Des Matrix All Tasks All Resp'!C2542:I2542)</f>
        <v>-1.1975725696168413</v>
      </c>
      <c r="L2541" s="17">
        <f>SUMPRODUCT($A$2:$G$2,'Des Matrix All Tasks All Resp'!J2542:P2542)</f>
        <v>-0.68125478487649804</v>
      </c>
      <c r="M2541" s="17">
        <f>SUMPRODUCT($A$2:$G$2,'Des Matrix All Tasks All Resp'!Q2542:W2542)</f>
        <v>0.65706357561691719</v>
      </c>
      <c r="N2541" s="17">
        <f>SUMPRODUCT($A$2:$G$2,'Des Matrix All Tasks All Resp'!X2542:AD2542)</f>
        <v>-0.79214457067197641</v>
      </c>
      <c r="P2541" s="17">
        <v>212</v>
      </c>
      <c r="Q2541" s="17">
        <v>8</v>
      </c>
      <c r="R2541" s="17">
        <f t="shared" si="353"/>
        <v>0.30192622799302171</v>
      </c>
      <c r="S2541" s="17">
        <f t="shared" si="354"/>
        <v>0.50598169568907869</v>
      </c>
      <c r="T2541" s="17">
        <f t="shared" si="355"/>
        <v>1.9291192963151294</v>
      </c>
      <c r="U2541" s="17">
        <f t="shared" si="356"/>
        <v>0.45287253595681493</v>
      </c>
      <c r="W2541" s="17">
        <v>212</v>
      </c>
      <c r="X2541" s="17">
        <v>8</v>
      </c>
      <c r="Y2541" s="17">
        <f t="shared" si="357"/>
        <v>9.4650694721508805E-2</v>
      </c>
      <c r="Z2541" s="17">
        <f t="shared" si="358"/>
        <v>0.15861993617343256</v>
      </c>
      <c r="AA2541" s="17">
        <f t="shared" si="359"/>
        <v>0.60475859553716993</v>
      </c>
      <c r="AB2541" s="17">
        <f t="shared" si="360"/>
        <v>0.14197077356788865</v>
      </c>
      <c r="AD2541" s="17">
        <v>212</v>
      </c>
      <c r="AE2541" s="17">
        <v>8</v>
      </c>
      <c r="AF2541" s="17">
        <f>SUMPRODUCT(Y2541:AB2541,'Coded Choice Data'!C2541:F2541)</f>
        <v>0.15861993617343256</v>
      </c>
      <c r="AG2541" s="17">
        <f t="shared" si="361"/>
        <v>-1.8412442767136756</v>
      </c>
    </row>
    <row r="2542" spans="9:33" x14ac:dyDescent="0.3">
      <c r="I2542" s="16">
        <v>212</v>
      </c>
      <c r="J2542" s="16">
        <v>9</v>
      </c>
      <c r="K2542" s="17">
        <f>SUMPRODUCT($A$2:$G$2,'Des Matrix All Tasks All Resp'!C2543:I2543)</f>
        <v>-1.0671293456207582</v>
      </c>
      <c r="L2542" s="17">
        <f>SUMPRODUCT($A$2:$G$2,'Des Matrix All Tasks All Resp'!J2543:P2543)</f>
        <v>-0.69446976714678621</v>
      </c>
      <c r="M2542" s="17">
        <f>SUMPRODUCT($A$2:$G$2,'Des Matrix All Tasks All Resp'!Q2543:W2543)</f>
        <v>1.3392610796480227</v>
      </c>
      <c r="N2542" s="17">
        <f>SUMPRODUCT($A$2:$G$2,'Des Matrix All Tasks All Resp'!X2543:AD2543)</f>
        <v>-0.79214457067197641</v>
      </c>
      <c r="P2542" s="17">
        <v>212</v>
      </c>
      <c r="Q2542" s="17">
        <v>9</v>
      </c>
      <c r="R2542" s="17">
        <f t="shared" si="353"/>
        <v>0.3439945909823911</v>
      </c>
      <c r="S2542" s="17">
        <f t="shared" si="354"/>
        <v>0.49933914382267025</v>
      </c>
      <c r="T2542" s="17">
        <f t="shared" si="355"/>
        <v>3.8162225787435333</v>
      </c>
      <c r="U2542" s="17">
        <f t="shared" si="356"/>
        <v>0.45287253595681493</v>
      </c>
      <c r="W2542" s="17">
        <v>212</v>
      </c>
      <c r="X2542" s="17">
        <v>9</v>
      </c>
      <c r="Y2542" s="17">
        <f t="shared" si="357"/>
        <v>6.7285941987372616E-2</v>
      </c>
      <c r="Z2542" s="17">
        <f t="shared" si="358"/>
        <v>9.7671607473026778E-2</v>
      </c>
      <c r="AA2542" s="17">
        <f t="shared" si="359"/>
        <v>0.7464597926116322</v>
      </c>
      <c r="AB2542" s="17">
        <f t="shared" si="360"/>
        <v>8.8582657927968433E-2</v>
      </c>
      <c r="AD2542" s="17">
        <v>212</v>
      </c>
      <c r="AE2542" s="17">
        <v>9</v>
      </c>
      <c r="AF2542" s="17">
        <f>SUMPRODUCT(Y2542:AB2542,'Coded Choice Data'!C2542:F2542)</f>
        <v>0.7464597926116322</v>
      </c>
      <c r="AG2542" s="17">
        <f t="shared" si="361"/>
        <v>-0.29241352465689846</v>
      </c>
    </row>
    <row r="2543" spans="9:33" x14ac:dyDescent="0.3">
      <c r="I2543" s="16">
        <v>212</v>
      </c>
      <c r="J2543" s="16">
        <v>10</v>
      </c>
      <c r="K2543" s="17">
        <f>SUMPRODUCT($A$2:$G$2,'Des Matrix All Tasks All Resp'!C2544:I2544)</f>
        <v>-0.29981689164942416</v>
      </c>
      <c r="L2543" s="17">
        <f>SUMPRODUCT($A$2:$G$2,'Des Matrix All Tasks All Resp'!J2544:P2544)</f>
        <v>1.3392610796480227</v>
      </c>
      <c r="M2543" s="17">
        <f>SUMPRODUCT($A$2:$G$2,'Des Matrix All Tasks All Resp'!Q2544:W2544)</f>
        <v>-1.1975725696168413</v>
      </c>
      <c r="N2543" s="17">
        <f>SUMPRODUCT($A$2:$G$2,'Des Matrix All Tasks All Resp'!X2544:AD2544)</f>
        <v>-0.79214457067197641</v>
      </c>
      <c r="P2543" s="17">
        <v>212</v>
      </c>
      <c r="Q2543" s="17">
        <v>10</v>
      </c>
      <c r="R2543" s="17">
        <f t="shared" si="353"/>
        <v>0.74095388310426558</v>
      </c>
      <c r="S2543" s="17">
        <f t="shared" si="354"/>
        <v>3.8162225787435333</v>
      </c>
      <c r="T2543" s="17">
        <f t="shared" si="355"/>
        <v>0.30192622799302171</v>
      </c>
      <c r="U2543" s="17">
        <f t="shared" si="356"/>
        <v>0.45287253595681493</v>
      </c>
      <c r="W2543" s="17">
        <v>212</v>
      </c>
      <c r="X2543" s="17">
        <v>10</v>
      </c>
      <c r="Y2543" s="17">
        <f t="shared" si="357"/>
        <v>0.13948745082729661</v>
      </c>
      <c r="Z2543" s="17">
        <f t="shared" si="358"/>
        <v>0.71841874566922448</v>
      </c>
      <c r="AA2543" s="17">
        <f t="shared" si="359"/>
        <v>5.6838786921805544E-2</v>
      </c>
      <c r="AB2543" s="17">
        <f t="shared" si="360"/>
        <v>8.525501658167324E-2</v>
      </c>
      <c r="AD2543" s="17">
        <v>212</v>
      </c>
      <c r="AE2543" s="17">
        <v>10</v>
      </c>
      <c r="AF2543" s="17">
        <f>SUMPRODUCT(Y2543:AB2543,'Coded Choice Data'!C2543:F2543)</f>
        <v>0.71841874566922448</v>
      </c>
      <c r="AG2543" s="17">
        <f t="shared" si="361"/>
        <v>-0.33070266869701831</v>
      </c>
    </row>
    <row r="2544" spans="9:33" x14ac:dyDescent="0.3">
      <c r="I2544" s="16">
        <v>212</v>
      </c>
      <c r="J2544" s="16">
        <v>11</v>
      </c>
      <c r="K2544" s="17">
        <f>SUMPRODUCT($A$2:$G$2,'Des Matrix All Tasks All Resp'!C2545:I2545)</f>
        <v>-1.0671293456207582</v>
      </c>
      <c r="L2544" s="17">
        <f>SUMPRODUCT($A$2:$G$2,'Des Matrix All Tasks All Resp'!J2545:P2545)</f>
        <v>0.66584189037001906</v>
      </c>
      <c r="M2544" s="17">
        <f>SUMPRODUCT($A$2:$G$2,'Des Matrix All Tasks All Resp'!Q2545:W2545)</f>
        <v>-0.68125478487649804</v>
      </c>
      <c r="N2544" s="17">
        <f>SUMPRODUCT($A$2:$G$2,'Des Matrix All Tasks All Resp'!X2545:AD2545)</f>
        <v>-0.79214457067197641</v>
      </c>
      <c r="P2544" s="17">
        <v>212</v>
      </c>
      <c r="Q2544" s="17">
        <v>11</v>
      </c>
      <c r="R2544" s="17">
        <f t="shared" si="353"/>
        <v>0.3439945909823911</v>
      </c>
      <c r="S2544" s="17">
        <f t="shared" si="354"/>
        <v>1.9461282584821706</v>
      </c>
      <c r="T2544" s="17">
        <f t="shared" si="355"/>
        <v>0.50598169568907869</v>
      </c>
      <c r="U2544" s="17">
        <f t="shared" si="356"/>
        <v>0.45287253595681493</v>
      </c>
      <c r="W2544" s="17">
        <v>212</v>
      </c>
      <c r="X2544" s="17">
        <v>11</v>
      </c>
      <c r="Y2544" s="17">
        <f t="shared" si="357"/>
        <v>0.10587781396870258</v>
      </c>
      <c r="Z2544" s="17">
        <f t="shared" si="358"/>
        <v>0.59899722586439763</v>
      </c>
      <c r="AA2544" s="17">
        <f t="shared" si="359"/>
        <v>0.15573569251407005</v>
      </c>
      <c r="AB2544" s="17">
        <f t="shared" si="360"/>
        <v>0.1393892676528298</v>
      </c>
      <c r="AD2544" s="17">
        <v>212</v>
      </c>
      <c r="AE2544" s="17">
        <v>11</v>
      </c>
      <c r="AF2544" s="17">
        <f>SUMPRODUCT(Y2544:AB2544,'Coded Choice Data'!C2544:F2544)</f>
        <v>0.59899722586439763</v>
      </c>
      <c r="AG2544" s="17">
        <f t="shared" si="361"/>
        <v>-0.51249831215554631</v>
      </c>
    </row>
    <row r="2545" spans="9:33" x14ac:dyDescent="0.3">
      <c r="I2545" s="16">
        <v>212</v>
      </c>
      <c r="J2545" s="16">
        <v>12</v>
      </c>
      <c r="K2545" s="17">
        <f>SUMPRODUCT($A$2:$G$2,'Des Matrix All Tasks All Resp'!C2546:I2546)</f>
        <v>0.65706357561691719</v>
      </c>
      <c r="L2545" s="17">
        <f>SUMPRODUCT($A$2:$G$2,'Des Matrix All Tasks All Resp'!J2546:P2546)</f>
        <v>-0.8515711716844464</v>
      </c>
      <c r="M2545" s="17">
        <f>SUMPRODUCT($A$2:$G$2,'Des Matrix All Tasks All Resp'!Q2546:W2546)</f>
        <v>-0.69446976714678621</v>
      </c>
      <c r="N2545" s="17">
        <f>SUMPRODUCT($A$2:$G$2,'Des Matrix All Tasks All Resp'!X2546:AD2546)</f>
        <v>-0.79214457067197641</v>
      </c>
      <c r="P2545" s="17">
        <v>212</v>
      </c>
      <c r="Q2545" s="17">
        <v>12</v>
      </c>
      <c r="R2545" s="17">
        <f t="shared" si="353"/>
        <v>1.9291192963151294</v>
      </c>
      <c r="S2545" s="17">
        <f t="shared" si="354"/>
        <v>0.42674391698803016</v>
      </c>
      <c r="T2545" s="17">
        <f t="shared" si="355"/>
        <v>0.49933914382267025</v>
      </c>
      <c r="U2545" s="17">
        <f t="shared" si="356"/>
        <v>0.45287253595681493</v>
      </c>
      <c r="W2545" s="17">
        <v>212</v>
      </c>
      <c r="X2545" s="17">
        <v>12</v>
      </c>
      <c r="Y2545" s="17">
        <f t="shared" si="357"/>
        <v>0.58315466205103683</v>
      </c>
      <c r="Z2545" s="17">
        <f t="shared" si="358"/>
        <v>0.1290006819012392</v>
      </c>
      <c r="AA2545" s="17">
        <f t="shared" si="359"/>
        <v>0.15094553780109821</v>
      </c>
      <c r="AB2545" s="17">
        <f t="shared" si="360"/>
        <v>0.13689911824662579</v>
      </c>
      <c r="AD2545" s="17">
        <v>212</v>
      </c>
      <c r="AE2545" s="17">
        <v>12</v>
      </c>
      <c r="AF2545" s="17">
        <f>SUMPRODUCT(Y2545:AB2545,'Coded Choice Data'!C2545:F2545)</f>
        <v>0.58315466205103683</v>
      </c>
      <c r="AG2545" s="17">
        <f t="shared" si="361"/>
        <v>-0.53930284127695449</v>
      </c>
    </row>
    <row r="2546" spans="9:33" x14ac:dyDescent="0.3">
      <c r="I2546" s="16">
        <v>213</v>
      </c>
      <c r="J2546" s="16">
        <v>1</v>
      </c>
      <c r="K2546" s="17">
        <f>SUMPRODUCT($A$2:$G$2,'Des Matrix All Tasks All Resp'!C2547:I2547)</f>
        <v>-0.69446976714678621</v>
      </c>
      <c r="L2546" s="17">
        <f>SUMPRODUCT($A$2:$G$2,'Des Matrix All Tasks All Resp'!J2547:P2547)</f>
        <v>-1.1975725696168413</v>
      </c>
      <c r="M2546" s="17">
        <f>SUMPRODUCT($A$2:$G$2,'Des Matrix All Tasks All Resp'!Q2547:W2547)</f>
        <v>0.66584189037001906</v>
      </c>
      <c r="N2546" s="17">
        <f>SUMPRODUCT($A$2:$G$2,'Des Matrix All Tasks All Resp'!X2547:AD2547)</f>
        <v>-0.79214457067197641</v>
      </c>
      <c r="P2546" s="17">
        <v>213</v>
      </c>
      <c r="Q2546" s="17">
        <v>1</v>
      </c>
      <c r="R2546" s="17">
        <f t="shared" si="353"/>
        <v>0.49933914382267025</v>
      </c>
      <c r="S2546" s="17">
        <f t="shared" si="354"/>
        <v>0.30192622799302171</v>
      </c>
      <c r="T2546" s="17">
        <f t="shared" si="355"/>
        <v>1.9461282584821706</v>
      </c>
      <c r="U2546" s="17">
        <f t="shared" si="356"/>
        <v>0.45287253595681493</v>
      </c>
      <c r="W2546" s="17">
        <v>213</v>
      </c>
      <c r="X2546" s="17">
        <v>1</v>
      </c>
      <c r="Y2546" s="17">
        <f t="shared" si="357"/>
        <v>0.15603050430241394</v>
      </c>
      <c r="Z2546" s="17">
        <f t="shared" si="358"/>
        <v>9.4344098992981823E-2</v>
      </c>
      <c r="AA2546" s="17">
        <f t="shared" si="359"/>
        <v>0.60811449966355624</v>
      </c>
      <c r="AB2546" s="17">
        <f t="shared" si="360"/>
        <v>0.14151089704104794</v>
      </c>
      <c r="AD2546" s="17">
        <v>213</v>
      </c>
      <c r="AE2546" s="17">
        <v>1</v>
      </c>
      <c r="AF2546" s="17">
        <f>SUMPRODUCT(Y2546:AB2546,'Coded Choice Data'!C2546:F2546)</f>
        <v>0.60811449966355624</v>
      </c>
      <c r="AG2546" s="17">
        <f t="shared" si="361"/>
        <v>-0.49739209293123748</v>
      </c>
    </row>
    <row r="2547" spans="9:33" x14ac:dyDescent="0.3">
      <c r="I2547" s="16">
        <v>213</v>
      </c>
      <c r="J2547" s="16">
        <v>2</v>
      </c>
      <c r="K2547" s="17">
        <f>SUMPRODUCT($A$2:$G$2,'Des Matrix All Tasks All Resp'!C2548:I2548)</f>
        <v>-0.29981689164942416</v>
      </c>
      <c r="L2547" s="17">
        <f>SUMPRODUCT($A$2:$G$2,'Des Matrix All Tasks All Resp'!J2548:P2548)</f>
        <v>0.65706357561691719</v>
      </c>
      <c r="M2547" s="17">
        <f>SUMPRODUCT($A$2:$G$2,'Des Matrix All Tasks All Resp'!Q2548:W2548)</f>
        <v>-1.0671293456207582</v>
      </c>
      <c r="N2547" s="17">
        <f>SUMPRODUCT($A$2:$G$2,'Des Matrix All Tasks All Resp'!X2548:AD2548)</f>
        <v>-0.79214457067197641</v>
      </c>
      <c r="P2547" s="17">
        <v>213</v>
      </c>
      <c r="Q2547" s="17">
        <v>2</v>
      </c>
      <c r="R2547" s="17">
        <f t="shared" si="353"/>
        <v>0.74095388310426558</v>
      </c>
      <c r="S2547" s="17">
        <f t="shared" si="354"/>
        <v>1.9291192963151294</v>
      </c>
      <c r="T2547" s="17">
        <f t="shared" si="355"/>
        <v>0.3439945909823911</v>
      </c>
      <c r="U2547" s="17">
        <f t="shared" si="356"/>
        <v>0.45287253595681493</v>
      </c>
      <c r="W2547" s="17">
        <v>213</v>
      </c>
      <c r="X2547" s="17">
        <v>2</v>
      </c>
      <c r="Y2547" s="17">
        <f t="shared" si="357"/>
        <v>0.21371982717594143</v>
      </c>
      <c r="Z2547" s="17">
        <f t="shared" si="358"/>
        <v>0.55643279833142645</v>
      </c>
      <c r="AA2547" s="17">
        <f t="shared" si="359"/>
        <v>9.922137694481846E-2</v>
      </c>
      <c r="AB2547" s="17">
        <f t="shared" si="360"/>
        <v>0.13062599754781365</v>
      </c>
      <c r="AD2547" s="17">
        <v>213</v>
      </c>
      <c r="AE2547" s="17">
        <v>2</v>
      </c>
      <c r="AF2547" s="17">
        <f>SUMPRODUCT(Y2547:AB2547,'Coded Choice Data'!C2547:F2547)</f>
        <v>0.55643279833142645</v>
      </c>
      <c r="AG2547" s="17">
        <f t="shared" si="361"/>
        <v>-0.58620887327365379</v>
      </c>
    </row>
    <row r="2548" spans="9:33" x14ac:dyDescent="0.3">
      <c r="I2548" s="16">
        <v>213</v>
      </c>
      <c r="J2548" s="16">
        <v>3</v>
      </c>
      <c r="K2548" s="17">
        <f>SUMPRODUCT($A$2:$G$2,'Des Matrix All Tasks All Resp'!C2549:I2549)</f>
        <v>1.3392610796480227</v>
      </c>
      <c r="L2548" s="17">
        <f>SUMPRODUCT($A$2:$G$2,'Des Matrix All Tasks All Resp'!J2549:P2549)</f>
        <v>-0.68125478487649804</v>
      </c>
      <c r="M2548" s="17">
        <f>SUMPRODUCT($A$2:$G$2,'Des Matrix All Tasks All Resp'!Q2549:W2549)</f>
        <v>-0.8515711716844464</v>
      </c>
      <c r="N2548" s="17">
        <f>SUMPRODUCT($A$2:$G$2,'Des Matrix All Tasks All Resp'!X2549:AD2549)</f>
        <v>-0.79214457067197641</v>
      </c>
      <c r="P2548" s="17">
        <v>213</v>
      </c>
      <c r="Q2548" s="17">
        <v>3</v>
      </c>
      <c r="R2548" s="17">
        <f t="shared" si="353"/>
        <v>3.8162225787435333</v>
      </c>
      <c r="S2548" s="17">
        <f t="shared" si="354"/>
        <v>0.50598169568907869</v>
      </c>
      <c r="T2548" s="17">
        <f t="shared" si="355"/>
        <v>0.42674391698803016</v>
      </c>
      <c r="U2548" s="17">
        <f t="shared" si="356"/>
        <v>0.45287253595681493</v>
      </c>
      <c r="W2548" s="17">
        <v>213</v>
      </c>
      <c r="X2548" s="17">
        <v>3</v>
      </c>
      <c r="Y2548" s="17">
        <f t="shared" si="357"/>
        <v>0.73363208360075771</v>
      </c>
      <c r="Z2548" s="17">
        <f t="shared" si="358"/>
        <v>9.7270114101793301E-2</v>
      </c>
      <c r="AA2548" s="17">
        <f t="shared" si="359"/>
        <v>8.2037413312237836E-2</v>
      </c>
      <c r="AB2548" s="17">
        <f t="shared" si="360"/>
        <v>8.7060388985211054E-2</v>
      </c>
      <c r="AD2548" s="17">
        <v>213</v>
      </c>
      <c r="AE2548" s="17">
        <v>3</v>
      </c>
      <c r="AF2548" s="17">
        <f>SUMPRODUCT(Y2548:AB2548,'Coded Choice Data'!C2548:F2548)</f>
        <v>9.7270114101793301E-2</v>
      </c>
      <c r="AG2548" s="17">
        <f t="shared" si="361"/>
        <v>-2.3302634890594969</v>
      </c>
    </row>
    <row r="2549" spans="9:33" x14ac:dyDescent="0.3">
      <c r="I2549" s="16">
        <v>213</v>
      </c>
      <c r="J2549" s="16">
        <v>4</v>
      </c>
      <c r="K2549" s="17">
        <f>SUMPRODUCT($A$2:$G$2,'Des Matrix All Tasks All Resp'!C2550:I2550)</f>
        <v>-0.8515711716844464</v>
      </c>
      <c r="L2549" s="17">
        <f>SUMPRODUCT($A$2:$G$2,'Des Matrix All Tasks All Resp'!J2550:P2550)</f>
        <v>-1.0671293456207582</v>
      </c>
      <c r="M2549" s="17">
        <f>SUMPRODUCT($A$2:$G$2,'Des Matrix All Tasks All Resp'!Q2550:W2550)</f>
        <v>-1.1975725696168413</v>
      </c>
      <c r="N2549" s="17">
        <f>SUMPRODUCT($A$2:$G$2,'Des Matrix All Tasks All Resp'!X2550:AD2550)</f>
        <v>-0.79214457067197641</v>
      </c>
      <c r="P2549" s="17">
        <v>213</v>
      </c>
      <c r="Q2549" s="17">
        <v>4</v>
      </c>
      <c r="R2549" s="17">
        <f t="shared" si="353"/>
        <v>0.42674391698803016</v>
      </c>
      <c r="S2549" s="17">
        <f t="shared" si="354"/>
        <v>0.3439945909823911</v>
      </c>
      <c r="T2549" s="17">
        <f t="shared" si="355"/>
        <v>0.30192622799302171</v>
      </c>
      <c r="U2549" s="17">
        <f t="shared" si="356"/>
        <v>0.45287253595681493</v>
      </c>
      <c r="W2549" s="17">
        <v>213</v>
      </c>
      <c r="X2549" s="17">
        <v>4</v>
      </c>
      <c r="Y2549" s="17">
        <f t="shared" si="357"/>
        <v>0.27973352394784146</v>
      </c>
      <c r="Z2549" s="17">
        <f t="shared" si="358"/>
        <v>0.22549078106062309</v>
      </c>
      <c r="AA2549" s="17">
        <f t="shared" si="359"/>
        <v>0.19791468458386108</v>
      </c>
      <c r="AB2549" s="17">
        <f t="shared" si="360"/>
        <v>0.29686101040767443</v>
      </c>
      <c r="AD2549" s="17">
        <v>213</v>
      </c>
      <c r="AE2549" s="17">
        <v>4</v>
      </c>
      <c r="AF2549" s="17">
        <f>SUMPRODUCT(Y2549:AB2549,'Coded Choice Data'!C2549:F2549)</f>
        <v>0.19791468458386108</v>
      </c>
      <c r="AG2549" s="17">
        <f t="shared" si="361"/>
        <v>-1.6199192270857192</v>
      </c>
    </row>
    <row r="2550" spans="9:33" x14ac:dyDescent="0.3">
      <c r="I2550" s="16">
        <v>213</v>
      </c>
      <c r="J2550" s="16">
        <v>5</v>
      </c>
      <c r="K2550" s="17">
        <f>SUMPRODUCT($A$2:$G$2,'Des Matrix All Tasks All Resp'!C2551:I2551)</f>
        <v>1.3392610796480227</v>
      </c>
      <c r="L2550" s="17">
        <f>SUMPRODUCT($A$2:$G$2,'Des Matrix All Tasks All Resp'!J2551:P2551)</f>
        <v>0.65706357561691719</v>
      </c>
      <c r="M2550" s="17">
        <f>SUMPRODUCT($A$2:$G$2,'Des Matrix All Tasks All Resp'!Q2551:W2551)</f>
        <v>0.66584189037001906</v>
      </c>
      <c r="N2550" s="17">
        <f>SUMPRODUCT($A$2:$G$2,'Des Matrix All Tasks All Resp'!X2551:AD2551)</f>
        <v>-0.79214457067197641</v>
      </c>
      <c r="P2550" s="17">
        <v>213</v>
      </c>
      <c r="Q2550" s="17">
        <v>5</v>
      </c>
      <c r="R2550" s="17">
        <f t="shared" si="353"/>
        <v>3.8162225787435333</v>
      </c>
      <c r="S2550" s="17">
        <f t="shared" si="354"/>
        <v>1.9291192963151294</v>
      </c>
      <c r="T2550" s="17">
        <f t="shared" si="355"/>
        <v>1.9461282584821706</v>
      </c>
      <c r="U2550" s="17">
        <f t="shared" si="356"/>
        <v>0.45287253595681493</v>
      </c>
      <c r="W2550" s="17">
        <v>213</v>
      </c>
      <c r="X2550" s="17">
        <v>5</v>
      </c>
      <c r="Y2550" s="17">
        <f t="shared" si="357"/>
        <v>0.46857342987741968</v>
      </c>
      <c r="Z2550" s="17">
        <f t="shared" si="358"/>
        <v>0.23686617503707263</v>
      </c>
      <c r="AA2550" s="17">
        <f t="shared" si="359"/>
        <v>0.23895461395194584</v>
      </c>
      <c r="AB2550" s="17">
        <f t="shared" si="360"/>
        <v>5.5605781133561828E-2</v>
      </c>
      <c r="AD2550" s="17">
        <v>213</v>
      </c>
      <c r="AE2550" s="17">
        <v>5</v>
      </c>
      <c r="AF2550" s="17">
        <f>SUMPRODUCT(Y2550:AB2550,'Coded Choice Data'!C2550:F2550)</f>
        <v>0.46857342987741968</v>
      </c>
      <c r="AG2550" s="17">
        <f t="shared" si="361"/>
        <v>-0.75806245558852292</v>
      </c>
    </row>
    <row r="2551" spans="9:33" x14ac:dyDescent="0.3">
      <c r="I2551" s="16">
        <v>213</v>
      </c>
      <c r="J2551" s="16">
        <v>6</v>
      </c>
      <c r="K2551" s="17">
        <f>SUMPRODUCT($A$2:$G$2,'Des Matrix All Tasks All Resp'!C2552:I2552)</f>
        <v>-0.68125478487649804</v>
      </c>
      <c r="L2551" s="17">
        <f>SUMPRODUCT($A$2:$G$2,'Des Matrix All Tasks All Resp'!J2552:P2552)</f>
        <v>-0.29981689164942416</v>
      </c>
      <c r="M2551" s="17">
        <f>SUMPRODUCT($A$2:$G$2,'Des Matrix All Tasks All Resp'!Q2552:W2552)</f>
        <v>-0.69446976714678621</v>
      </c>
      <c r="N2551" s="17">
        <f>SUMPRODUCT($A$2:$G$2,'Des Matrix All Tasks All Resp'!X2552:AD2552)</f>
        <v>-0.79214457067197641</v>
      </c>
      <c r="P2551" s="17">
        <v>213</v>
      </c>
      <c r="Q2551" s="17">
        <v>6</v>
      </c>
      <c r="R2551" s="17">
        <f t="shared" si="353"/>
        <v>0.50598169568907869</v>
      </c>
      <c r="S2551" s="17">
        <f t="shared" si="354"/>
        <v>0.74095388310426558</v>
      </c>
      <c r="T2551" s="17">
        <f t="shared" si="355"/>
        <v>0.49933914382267025</v>
      </c>
      <c r="U2551" s="17">
        <f t="shared" si="356"/>
        <v>0.45287253595681493</v>
      </c>
      <c r="W2551" s="17">
        <v>213</v>
      </c>
      <c r="X2551" s="17">
        <v>6</v>
      </c>
      <c r="Y2551" s="17">
        <f t="shared" si="357"/>
        <v>0.23008086144146769</v>
      </c>
      <c r="Z2551" s="17">
        <f t="shared" si="358"/>
        <v>0.33692781609591671</v>
      </c>
      <c r="AA2551" s="17">
        <f t="shared" si="359"/>
        <v>0.22706034890393112</v>
      </c>
      <c r="AB2551" s="17">
        <f t="shared" si="360"/>
        <v>0.20593097355868456</v>
      </c>
      <c r="AD2551" s="17">
        <v>213</v>
      </c>
      <c r="AE2551" s="17">
        <v>6</v>
      </c>
      <c r="AF2551" s="17">
        <f>SUMPRODUCT(Y2551:AB2551,'Coded Choice Data'!C2551:F2551)</f>
        <v>0.20593097355868456</v>
      </c>
      <c r="AG2551" s="17">
        <f t="shared" si="361"/>
        <v>-1.5802142461565509</v>
      </c>
    </row>
    <row r="2552" spans="9:33" x14ac:dyDescent="0.3">
      <c r="I2552" s="16">
        <v>213</v>
      </c>
      <c r="J2552" s="16">
        <v>7</v>
      </c>
      <c r="K2552" s="17">
        <f>SUMPRODUCT($A$2:$G$2,'Des Matrix All Tasks All Resp'!C2553:I2553)</f>
        <v>0.66584189037001906</v>
      </c>
      <c r="L2552" s="17">
        <f>SUMPRODUCT($A$2:$G$2,'Des Matrix All Tasks All Resp'!J2553:P2553)</f>
        <v>-0.8515711716844464</v>
      </c>
      <c r="M2552" s="17">
        <f>SUMPRODUCT($A$2:$G$2,'Des Matrix All Tasks All Resp'!Q2553:W2553)</f>
        <v>-0.29981689164942416</v>
      </c>
      <c r="N2552" s="17">
        <f>SUMPRODUCT($A$2:$G$2,'Des Matrix All Tasks All Resp'!X2553:AD2553)</f>
        <v>-0.79214457067197641</v>
      </c>
      <c r="P2552" s="17">
        <v>213</v>
      </c>
      <c r="Q2552" s="17">
        <v>7</v>
      </c>
      <c r="R2552" s="17">
        <f t="shared" si="353"/>
        <v>1.9461282584821706</v>
      </c>
      <c r="S2552" s="17">
        <f t="shared" si="354"/>
        <v>0.42674391698803016</v>
      </c>
      <c r="T2552" s="17">
        <f t="shared" si="355"/>
        <v>0.74095388310426558</v>
      </c>
      <c r="U2552" s="17">
        <f t="shared" si="356"/>
        <v>0.45287253595681493</v>
      </c>
      <c r="W2552" s="17">
        <v>213</v>
      </c>
      <c r="X2552" s="17">
        <v>7</v>
      </c>
      <c r="Y2552" s="17">
        <f t="shared" si="357"/>
        <v>0.54563855254439342</v>
      </c>
      <c r="Z2552" s="17">
        <f t="shared" si="358"/>
        <v>0.1196467561465229</v>
      </c>
      <c r="AA2552" s="17">
        <f t="shared" si="359"/>
        <v>0.20774221972115875</v>
      </c>
      <c r="AB2552" s="17">
        <f t="shared" si="360"/>
        <v>0.12697247158792493</v>
      </c>
      <c r="AD2552" s="17">
        <v>213</v>
      </c>
      <c r="AE2552" s="17">
        <v>7</v>
      </c>
      <c r="AF2552" s="17">
        <f>SUMPRODUCT(Y2552:AB2552,'Coded Choice Data'!C2552:F2552)</f>
        <v>0.54563855254439342</v>
      </c>
      <c r="AG2552" s="17">
        <f t="shared" si="361"/>
        <v>-0.60579851412740759</v>
      </c>
    </row>
    <row r="2553" spans="9:33" x14ac:dyDescent="0.3">
      <c r="I2553" s="16">
        <v>213</v>
      </c>
      <c r="J2553" s="16">
        <v>8</v>
      </c>
      <c r="K2553" s="17">
        <f>SUMPRODUCT($A$2:$G$2,'Des Matrix All Tasks All Resp'!C2554:I2554)</f>
        <v>-1.1975725696168413</v>
      </c>
      <c r="L2553" s="17">
        <f>SUMPRODUCT($A$2:$G$2,'Des Matrix All Tasks All Resp'!J2554:P2554)</f>
        <v>-0.68125478487649804</v>
      </c>
      <c r="M2553" s="17">
        <f>SUMPRODUCT($A$2:$G$2,'Des Matrix All Tasks All Resp'!Q2554:W2554)</f>
        <v>0.65706357561691719</v>
      </c>
      <c r="N2553" s="17">
        <f>SUMPRODUCT($A$2:$G$2,'Des Matrix All Tasks All Resp'!X2554:AD2554)</f>
        <v>-0.79214457067197641</v>
      </c>
      <c r="P2553" s="17">
        <v>213</v>
      </c>
      <c r="Q2553" s="17">
        <v>8</v>
      </c>
      <c r="R2553" s="17">
        <f t="shared" si="353"/>
        <v>0.30192622799302171</v>
      </c>
      <c r="S2553" s="17">
        <f t="shared" si="354"/>
        <v>0.50598169568907869</v>
      </c>
      <c r="T2553" s="17">
        <f t="shared" si="355"/>
        <v>1.9291192963151294</v>
      </c>
      <c r="U2553" s="17">
        <f t="shared" si="356"/>
        <v>0.45287253595681493</v>
      </c>
      <c r="W2553" s="17">
        <v>213</v>
      </c>
      <c r="X2553" s="17">
        <v>8</v>
      </c>
      <c r="Y2553" s="17">
        <f t="shared" si="357"/>
        <v>9.4650694721508805E-2</v>
      </c>
      <c r="Z2553" s="17">
        <f t="shared" si="358"/>
        <v>0.15861993617343256</v>
      </c>
      <c r="AA2553" s="17">
        <f t="shared" si="359"/>
        <v>0.60475859553716993</v>
      </c>
      <c r="AB2553" s="17">
        <f t="shared" si="360"/>
        <v>0.14197077356788865</v>
      </c>
      <c r="AD2553" s="17">
        <v>213</v>
      </c>
      <c r="AE2553" s="17">
        <v>8</v>
      </c>
      <c r="AF2553" s="17">
        <f>SUMPRODUCT(Y2553:AB2553,'Coded Choice Data'!C2553:F2553)</f>
        <v>0.14197077356788865</v>
      </c>
      <c r="AG2553" s="17">
        <f t="shared" si="361"/>
        <v>-1.9521340625091539</v>
      </c>
    </row>
    <row r="2554" spans="9:33" x14ac:dyDescent="0.3">
      <c r="I2554" s="16">
        <v>213</v>
      </c>
      <c r="J2554" s="16">
        <v>9</v>
      </c>
      <c r="K2554" s="17">
        <f>SUMPRODUCT($A$2:$G$2,'Des Matrix All Tasks All Resp'!C2555:I2555)</f>
        <v>-1.0671293456207582</v>
      </c>
      <c r="L2554" s="17">
        <f>SUMPRODUCT($A$2:$G$2,'Des Matrix All Tasks All Resp'!J2555:P2555)</f>
        <v>-0.69446976714678621</v>
      </c>
      <c r="M2554" s="17">
        <f>SUMPRODUCT($A$2:$G$2,'Des Matrix All Tasks All Resp'!Q2555:W2555)</f>
        <v>1.3392610796480227</v>
      </c>
      <c r="N2554" s="17">
        <f>SUMPRODUCT($A$2:$G$2,'Des Matrix All Tasks All Resp'!X2555:AD2555)</f>
        <v>-0.79214457067197641</v>
      </c>
      <c r="P2554" s="17">
        <v>213</v>
      </c>
      <c r="Q2554" s="17">
        <v>9</v>
      </c>
      <c r="R2554" s="17">
        <f t="shared" si="353"/>
        <v>0.3439945909823911</v>
      </c>
      <c r="S2554" s="17">
        <f t="shared" si="354"/>
        <v>0.49933914382267025</v>
      </c>
      <c r="T2554" s="17">
        <f t="shared" si="355"/>
        <v>3.8162225787435333</v>
      </c>
      <c r="U2554" s="17">
        <f t="shared" si="356"/>
        <v>0.45287253595681493</v>
      </c>
      <c r="W2554" s="17">
        <v>213</v>
      </c>
      <c r="X2554" s="17">
        <v>9</v>
      </c>
      <c r="Y2554" s="17">
        <f t="shared" si="357"/>
        <v>6.7285941987372616E-2</v>
      </c>
      <c r="Z2554" s="17">
        <f t="shared" si="358"/>
        <v>9.7671607473026778E-2</v>
      </c>
      <c r="AA2554" s="17">
        <f t="shared" si="359"/>
        <v>0.7464597926116322</v>
      </c>
      <c r="AB2554" s="17">
        <f t="shared" si="360"/>
        <v>8.8582657927968433E-2</v>
      </c>
      <c r="AD2554" s="17">
        <v>213</v>
      </c>
      <c r="AE2554" s="17">
        <v>9</v>
      </c>
      <c r="AF2554" s="17">
        <f>SUMPRODUCT(Y2554:AB2554,'Coded Choice Data'!C2554:F2554)</f>
        <v>0.7464597926116322</v>
      </c>
      <c r="AG2554" s="17">
        <f t="shared" si="361"/>
        <v>-0.29241352465689846</v>
      </c>
    </row>
    <row r="2555" spans="9:33" x14ac:dyDescent="0.3">
      <c r="I2555" s="16">
        <v>213</v>
      </c>
      <c r="J2555" s="16">
        <v>10</v>
      </c>
      <c r="K2555" s="17">
        <f>SUMPRODUCT($A$2:$G$2,'Des Matrix All Tasks All Resp'!C2556:I2556)</f>
        <v>-0.29981689164942416</v>
      </c>
      <c r="L2555" s="17">
        <f>SUMPRODUCT($A$2:$G$2,'Des Matrix All Tasks All Resp'!J2556:P2556)</f>
        <v>1.3392610796480227</v>
      </c>
      <c r="M2555" s="17">
        <f>SUMPRODUCT($A$2:$G$2,'Des Matrix All Tasks All Resp'!Q2556:W2556)</f>
        <v>-1.1975725696168413</v>
      </c>
      <c r="N2555" s="17">
        <f>SUMPRODUCT($A$2:$G$2,'Des Matrix All Tasks All Resp'!X2556:AD2556)</f>
        <v>-0.79214457067197641</v>
      </c>
      <c r="P2555" s="17">
        <v>213</v>
      </c>
      <c r="Q2555" s="17">
        <v>10</v>
      </c>
      <c r="R2555" s="17">
        <f t="shared" si="353"/>
        <v>0.74095388310426558</v>
      </c>
      <c r="S2555" s="17">
        <f t="shared" si="354"/>
        <v>3.8162225787435333</v>
      </c>
      <c r="T2555" s="17">
        <f t="shared" si="355"/>
        <v>0.30192622799302171</v>
      </c>
      <c r="U2555" s="17">
        <f t="shared" si="356"/>
        <v>0.45287253595681493</v>
      </c>
      <c r="W2555" s="17">
        <v>213</v>
      </c>
      <c r="X2555" s="17">
        <v>10</v>
      </c>
      <c r="Y2555" s="17">
        <f t="shared" si="357"/>
        <v>0.13948745082729661</v>
      </c>
      <c r="Z2555" s="17">
        <f t="shared" si="358"/>
        <v>0.71841874566922448</v>
      </c>
      <c r="AA2555" s="17">
        <f t="shared" si="359"/>
        <v>5.6838786921805544E-2</v>
      </c>
      <c r="AB2555" s="17">
        <f t="shared" si="360"/>
        <v>8.525501658167324E-2</v>
      </c>
      <c r="AD2555" s="17">
        <v>213</v>
      </c>
      <c r="AE2555" s="17">
        <v>10</v>
      </c>
      <c r="AF2555" s="17">
        <f>SUMPRODUCT(Y2555:AB2555,'Coded Choice Data'!C2555:F2555)</f>
        <v>0.13948745082729661</v>
      </c>
      <c r="AG2555" s="17">
        <f t="shared" si="361"/>
        <v>-1.9697806399944653</v>
      </c>
    </row>
    <row r="2556" spans="9:33" x14ac:dyDescent="0.3">
      <c r="I2556" s="16">
        <v>213</v>
      </c>
      <c r="J2556" s="16">
        <v>11</v>
      </c>
      <c r="K2556" s="17">
        <f>SUMPRODUCT($A$2:$G$2,'Des Matrix All Tasks All Resp'!C2557:I2557)</f>
        <v>-1.0671293456207582</v>
      </c>
      <c r="L2556" s="17">
        <f>SUMPRODUCT($A$2:$G$2,'Des Matrix All Tasks All Resp'!J2557:P2557)</f>
        <v>0.66584189037001906</v>
      </c>
      <c r="M2556" s="17">
        <f>SUMPRODUCT($A$2:$G$2,'Des Matrix All Tasks All Resp'!Q2557:W2557)</f>
        <v>-0.68125478487649804</v>
      </c>
      <c r="N2556" s="17">
        <f>SUMPRODUCT($A$2:$G$2,'Des Matrix All Tasks All Resp'!X2557:AD2557)</f>
        <v>-0.79214457067197641</v>
      </c>
      <c r="P2556" s="17">
        <v>213</v>
      </c>
      <c r="Q2556" s="17">
        <v>11</v>
      </c>
      <c r="R2556" s="17">
        <f t="shared" si="353"/>
        <v>0.3439945909823911</v>
      </c>
      <c r="S2556" s="17">
        <f t="shared" si="354"/>
        <v>1.9461282584821706</v>
      </c>
      <c r="T2556" s="17">
        <f t="shared" si="355"/>
        <v>0.50598169568907869</v>
      </c>
      <c r="U2556" s="17">
        <f t="shared" si="356"/>
        <v>0.45287253595681493</v>
      </c>
      <c r="W2556" s="17">
        <v>213</v>
      </c>
      <c r="X2556" s="17">
        <v>11</v>
      </c>
      <c r="Y2556" s="17">
        <f t="shared" si="357"/>
        <v>0.10587781396870258</v>
      </c>
      <c r="Z2556" s="17">
        <f t="shared" si="358"/>
        <v>0.59899722586439763</v>
      </c>
      <c r="AA2556" s="17">
        <f t="shared" si="359"/>
        <v>0.15573569251407005</v>
      </c>
      <c r="AB2556" s="17">
        <f t="shared" si="360"/>
        <v>0.1393892676528298</v>
      </c>
      <c r="AD2556" s="17">
        <v>213</v>
      </c>
      <c r="AE2556" s="17">
        <v>11</v>
      </c>
      <c r="AF2556" s="17">
        <f>SUMPRODUCT(Y2556:AB2556,'Coded Choice Data'!C2556:F2556)</f>
        <v>0.59899722586439763</v>
      </c>
      <c r="AG2556" s="17">
        <f t="shared" si="361"/>
        <v>-0.51249831215554631</v>
      </c>
    </row>
    <row r="2557" spans="9:33" x14ac:dyDescent="0.3">
      <c r="I2557" s="16">
        <v>213</v>
      </c>
      <c r="J2557" s="16">
        <v>12</v>
      </c>
      <c r="K2557" s="17">
        <f>SUMPRODUCT($A$2:$G$2,'Des Matrix All Tasks All Resp'!C2558:I2558)</f>
        <v>0.65706357561691719</v>
      </c>
      <c r="L2557" s="17">
        <f>SUMPRODUCT($A$2:$G$2,'Des Matrix All Tasks All Resp'!J2558:P2558)</f>
        <v>-0.8515711716844464</v>
      </c>
      <c r="M2557" s="17">
        <f>SUMPRODUCT($A$2:$G$2,'Des Matrix All Tasks All Resp'!Q2558:W2558)</f>
        <v>-0.69446976714678621</v>
      </c>
      <c r="N2557" s="17">
        <f>SUMPRODUCT($A$2:$G$2,'Des Matrix All Tasks All Resp'!X2558:AD2558)</f>
        <v>-0.79214457067197641</v>
      </c>
      <c r="P2557" s="17">
        <v>213</v>
      </c>
      <c r="Q2557" s="17">
        <v>12</v>
      </c>
      <c r="R2557" s="17">
        <f t="shared" si="353"/>
        <v>1.9291192963151294</v>
      </c>
      <c r="S2557" s="17">
        <f t="shared" si="354"/>
        <v>0.42674391698803016</v>
      </c>
      <c r="T2557" s="17">
        <f t="shared" si="355"/>
        <v>0.49933914382267025</v>
      </c>
      <c r="U2557" s="17">
        <f t="shared" si="356"/>
        <v>0.45287253595681493</v>
      </c>
      <c r="W2557" s="17">
        <v>213</v>
      </c>
      <c r="X2557" s="17">
        <v>12</v>
      </c>
      <c r="Y2557" s="17">
        <f t="shared" si="357"/>
        <v>0.58315466205103683</v>
      </c>
      <c r="Z2557" s="17">
        <f t="shared" si="358"/>
        <v>0.1290006819012392</v>
      </c>
      <c r="AA2557" s="17">
        <f t="shared" si="359"/>
        <v>0.15094553780109821</v>
      </c>
      <c r="AB2557" s="17">
        <f t="shared" si="360"/>
        <v>0.13689911824662579</v>
      </c>
      <c r="AD2557" s="17">
        <v>213</v>
      </c>
      <c r="AE2557" s="17">
        <v>12</v>
      </c>
      <c r="AF2557" s="17">
        <f>SUMPRODUCT(Y2557:AB2557,'Coded Choice Data'!C2557:F2557)</f>
        <v>0.58315466205103683</v>
      </c>
      <c r="AG2557" s="17">
        <f t="shared" si="361"/>
        <v>-0.53930284127695449</v>
      </c>
    </row>
    <row r="2558" spans="9:33" x14ac:dyDescent="0.3">
      <c r="I2558" s="16">
        <v>214</v>
      </c>
      <c r="J2558" s="16">
        <v>1</v>
      </c>
      <c r="K2558" s="17">
        <f>SUMPRODUCT($A$2:$G$2,'Des Matrix All Tasks All Resp'!C2559:I2559)</f>
        <v>-0.69446976714678621</v>
      </c>
      <c r="L2558" s="17">
        <f>SUMPRODUCT($A$2:$G$2,'Des Matrix All Tasks All Resp'!J2559:P2559)</f>
        <v>-1.1975725696168413</v>
      </c>
      <c r="M2558" s="17">
        <f>SUMPRODUCT($A$2:$G$2,'Des Matrix All Tasks All Resp'!Q2559:W2559)</f>
        <v>0.66584189037001906</v>
      </c>
      <c r="N2558" s="17">
        <f>SUMPRODUCT($A$2:$G$2,'Des Matrix All Tasks All Resp'!X2559:AD2559)</f>
        <v>-0.79214457067197641</v>
      </c>
      <c r="P2558" s="17">
        <v>214</v>
      </c>
      <c r="Q2558" s="17">
        <v>1</v>
      </c>
      <c r="R2558" s="17">
        <f t="shared" si="353"/>
        <v>0.49933914382267025</v>
      </c>
      <c r="S2558" s="17">
        <f t="shared" si="354"/>
        <v>0.30192622799302171</v>
      </c>
      <c r="T2558" s="17">
        <f t="shared" si="355"/>
        <v>1.9461282584821706</v>
      </c>
      <c r="U2558" s="17">
        <f t="shared" si="356"/>
        <v>0.45287253595681493</v>
      </c>
      <c r="W2558" s="17">
        <v>214</v>
      </c>
      <c r="X2558" s="17">
        <v>1</v>
      </c>
      <c r="Y2558" s="17">
        <f t="shared" si="357"/>
        <v>0.15603050430241394</v>
      </c>
      <c r="Z2558" s="17">
        <f t="shared" si="358"/>
        <v>9.4344098992981823E-2</v>
      </c>
      <c r="AA2558" s="17">
        <f t="shared" si="359"/>
        <v>0.60811449966355624</v>
      </c>
      <c r="AB2558" s="17">
        <f t="shared" si="360"/>
        <v>0.14151089704104794</v>
      </c>
      <c r="AD2558" s="17">
        <v>214</v>
      </c>
      <c r="AE2558" s="17">
        <v>1</v>
      </c>
      <c r="AF2558" s="17">
        <f>SUMPRODUCT(Y2558:AB2558,'Coded Choice Data'!C2558:F2558)</f>
        <v>0.15603050430241394</v>
      </c>
      <c r="AG2558" s="17">
        <f t="shared" si="361"/>
        <v>-1.8577037504480427</v>
      </c>
    </row>
    <row r="2559" spans="9:33" x14ac:dyDescent="0.3">
      <c r="I2559" s="16">
        <v>214</v>
      </c>
      <c r="J2559" s="16">
        <v>2</v>
      </c>
      <c r="K2559" s="17">
        <f>SUMPRODUCT($A$2:$G$2,'Des Matrix All Tasks All Resp'!C2560:I2560)</f>
        <v>-0.29981689164942416</v>
      </c>
      <c r="L2559" s="17">
        <f>SUMPRODUCT($A$2:$G$2,'Des Matrix All Tasks All Resp'!J2560:P2560)</f>
        <v>0.65706357561691719</v>
      </c>
      <c r="M2559" s="17">
        <f>SUMPRODUCT($A$2:$G$2,'Des Matrix All Tasks All Resp'!Q2560:W2560)</f>
        <v>-1.0671293456207582</v>
      </c>
      <c r="N2559" s="17">
        <f>SUMPRODUCT($A$2:$G$2,'Des Matrix All Tasks All Resp'!X2560:AD2560)</f>
        <v>-0.79214457067197641</v>
      </c>
      <c r="P2559" s="17">
        <v>214</v>
      </c>
      <c r="Q2559" s="17">
        <v>2</v>
      </c>
      <c r="R2559" s="17">
        <f t="shared" si="353"/>
        <v>0.74095388310426558</v>
      </c>
      <c r="S2559" s="17">
        <f t="shared" si="354"/>
        <v>1.9291192963151294</v>
      </c>
      <c r="T2559" s="17">
        <f t="shared" si="355"/>
        <v>0.3439945909823911</v>
      </c>
      <c r="U2559" s="17">
        <f t="shared" si="356"/>
        <v>0.45287253595681493</v>
      </c>
      <c r="W2559" s="17">
        <v>214</v>
      </c>
      <c r="X2559" s="17">
        <v>2</v>
      </c>
      <c r="Y2559" s="17">
        <f t="shared" si="357"/>
        <v>0.21371982717594143</v>
      </c>
      <c r="Z2559" s="17">
        <f t="shared" si="358"/>
        <v>0.55643279833142645</v>
      </c>
      <c r="AA2559" s="17">
        <f t="shared" si="359"/>
        <v>9.922137694481846E-2</v>
      </c>
      <c r="AB2559" s="17">
        <f t="shared" si="360"/>
        <v>0.13062599754781365</v>
      </c>
      <c r="AD2559" s="17">
        <v>214</v>
      </c>
      <c r="AE2559" s="17">
        <v>2</v>
      </c>
      <c r="AF2559" s="17">
        <f>SUMPRODUCT(Y2559:AB2559,'Coded Choice Data'!C2559:F2559)</f>
        <v>0.13062599754781365</v>
      </c>
      <c r="AG2559" s="17">
        <f t="shared" si="361"/>
        <v>-2.0354170195625474</v>
      </c>
    </row>
    <row r="2560" spans="9:33" x14ac:dyDescent="0.3">
      <c r="I2560" s="16">
        <v>214</v>
      </c>
      <c r="J2560" s="16">
        <v>3</v>
      </c>
      <c r="K2560" s="17">
        <f>SUMPRODUCT($A$2:$G$2,'Des Matrix All Tasks All Resp'!C2561:I2561)</f>
        <v>1.3392610796480227</v>
      </c>
      <c r="L2560" s="17">
        <f>SUMPRODUCT($A$2:$G$2,'Des Matrix All Tasks All Resp'!J2561:P2561)</f>
        <v>-0.68125478487649804</v>
      </c>
      <c r="M2560" s="17">
        <f>SUMPRODUCT($A$2:$G$2,'Des Matrix All Tasks All Resp'!Q2561:W2561)</f>
        <v>-0.8515711716844464</v>
      </c>
      <c r="N2560" s="17">
        <f>SUMPRODUCT($A$2:$G$2,'Des Matrix All Tasks All Resp'!X2561:AD2561)</f>
        <v>-0.79214457067197641</v>
      </c>
      <c r="P2560" s="17">
        <v>214</v>
      </c>
      <c r="Q2560" s="17">
        <v>3</v>
      </c>
      <c r="R2560" s="17">
        <f t="shared" si="353"/>
        <v>3.8162225787435333</v>
      </c>
      <c r="S2560" s="17">
        <f t="shared" si="354"/>
        <v>0.50598169568907869</v>
      </c>
      <c r="T2560" s="17">
        <f t="shared" si="355"/>
        <v>0.42674391698803016</v>
      </c>
      <c r="U2560" s="17">
        <f t="shared" si="356"/>
        <v>0.45287253595681493</v>
      </c>
      <c r="W2560" s="17">
        <v>214</v>
      </c>
      <c r="X2560" s="17">
        <v>3</v>
      </c>
      <c r="Y2560" s="17">
        <f t="shared" si="357"/>
        <v>0.73363208360075771</v>
      </c>
      <c r="Z2560" s="17">
        <f t="shared" si="358"/>
        <v>9.7270114101793301E-2</v>
      </c>
      <c r="AA2560" s="17">
        <f t="shared" si="359"/>
        <v>8.2037413312237836E-2</v>
      </c>
      <c r="AB2560" s="17">
        <f t="shared" si="360"/>
        <v>8.7060388985211054E-2</v>
      </c>
      <c r="AD2560" s="17">
        <v>214</v>
      </c>
      <c r="AE2560" s="17">
        <v>3</v>
      </c>
      <c r="AF2560" s="17">
        <f>SUMPRODUCT(Y2560:AB2560,'Coded Choice Data'!C2560:F2560)</f>
        <v>0.73363208360075771</v>
      </c>
      <c r="AG2560" s="17">
        <f t="shared" si="361"/>
        <v>-0.30974762453497645</v>
      </c>
    </row>
    <row r="2561" spans="9:33" x14ac:dyDescent="0.3">
      <c r="I2561" s="16">
        <v>214</v>
      </c>
      <c r="J2561" s="16">
        <v>4</v>
      </c>
      <c r="K2561" s="17">
        <f>SUMPRODUCT($A$2:$G$2,'Des Matrix All Tasks All Resp'!C2562:I2562)</f>
        <v>-0.8515711716844464</v>
      </c>
      <c r="L2561" s="17">
        <f>SUMPRODUCT($A$2:$G$2,'Des Matrix All Tasks All Resp'!J2562:P2562)</f>
        <v>-1.0671293456207582</v>
      </c>
      <c r="M2561" s="17">
        <f>SUMPRODUCT($A$2:$G$2,'Des Matrix All Tasks All Resp'!Q2562:W2562)</f>
        <v>-1.1975725696168413</v>
      </c>
      <c r="N2561" s="17">
        <f>SUMPRODUCT($A$2:$G$2,'Des Matrix All Tasks All Resp'!X2562:AD2562)</f>
        <v>-0.79214457067197641</v>
      </c>
      <c r="P2561" s="17">
        <v>214</v>
      </c>
      <c r="Q2561" s="17">
        <v>4</v>
      </c>
      <c r="R2561" s="17">
        <f t="shared" si="353"/>
        <v>0.42674391698803016</v>
      </c>
      <c r="S2561" s="17">
        <f t="shared" si="354"/>
        <v>0.3439945909823911</v>
      </c>
      <c r="T2561" s="17">
        <f t="shared" si="355"/>
        <v>0.30192622799302171</v>
      </c>
      <c r="U2561" s="17">
        <f t="shared" si="356"/>
        <v>0.45287253595681493</v>
      </c>
      <c r="W2561" s="17">
        <v>214</v>
      </c>
      <c r="X2561" s="17">
        <v>4</v>
      </c>
      <c r="Y2561" s="17">
        <f t="shared" si="357"/>
        <v>0.27973352394784146</v>
      </c>
      <c r="Z2561" s="17">
        <f t="shared" si="358"/>
        <v>0.22549078106062309</v>
      </c>
      <c r="AA2561" s="17">
        <f t="shared" si="359"/>
        <v>0.19791468458386108</v>
      </c>
      <c r="AB2561" s="17">
        <f t="shared" si="360"/>
        <v>0.29686101040767443</v>
      </c>
      <c r="AD2561" s="17">
        <v>214</v>
      </c>
      <c r="AE2561" s="17">
        <v>4</v>
      </c>
      <c r="AF2561" s="17">
        <f>SUMPRODUCT(Y2561:AB2561,'Coded Choice Data'!C2561:F2561)</f>
        <v>0.19791468458386108</v>
      </c>
      <c r="AG2561" s="17">
        <f t="shared" si="361"/>
        <v>-1.6199192270857192</v>
      </c>
    </row>
    <row r="2562" spans="9:33" x14ac:dyDescent="0.3">
      <c r="I2562" s="16">
        <v>214</v>
      </c>
      <c r="J2562" s="16">
        <v>5</v>
      </c>
      <c r="K2562" s="17">
        <f>SUMPRODUCT($A$2:$G$2,'Des Matrix All Tasks All Resp'!C2563:I2563)</f>
        <v>1.3392610796480227</v>
      </c>
      <c r="L2562" s="17">
        <f>SUMPRODUCT($A$2:$G$2,'Des Matrix All Tasks All Resp'!J2563:P2563)</f>
        <v>0.65706357561691719</v>
      </c>
      <c r="M2562" s="17">
        <f>SUMPRODUCT($A$2:$G$2,'Des Matrix All Tasks All Resp'!Q2563:W2563)</f>
        <v>0.66584189037001906</v>
      </c>
      <c r="N2562" s="17">
        <f>SUMPRODUCT($A$2:$G$2,'Des Matrix All Tasks All Resp'!X2563:AD2563)</f>
        <v>-0.79214457067197641</v>
      </c>
      <c r="P2562" s="17">
        <v>214</v>
      </c>
      <c r="Q2562" s="17">
        <v>5</v>
      </c>
      <c r="R2562" s="17">
        <f t="shared" si="353"/>
        <v>3.8162225787435333</v>
      </c>
      <c r="S2562" s="17">
        <f t="shared" si="354"/>
        <v>1.9291192963151294</v>
      </c>
      <c r="T2562" s="17">
        <f t="shared" si="355"/>
        <v>1.9461282584821706</v>
      </c>
      <c r="U2562" s="17">
        <f t="shared" si="356"/>
        <v>0.45287253595681493</v>
      </c>
      <c r="W2562" s="17">
        <v>214</v>
      </c>
      <c r="X2562" s="17">
        <v>5</v>
      </c>
      <c r="Y2562" s="17">
        <f t="shared" si="357"/>
        <v>0.46857342987741968</v>
      </c>
      <c r="Z2562" s="17">
        <f t="shared" si="358"/>
        <v>0.23686617503707263</v>
      </c>
      <c r="AA2562" s="17">
        <f t="shared" si="359"/>
        <v>0.23895461395194584</v>
      </c>
      <c r="AB2562" s="17">
        <f t="shared" si="360"/>
        <v>5.5605781133561828E-2</v>
      </c>
      <c r="AD2562" s="17">
        <v>214</v>
      </c>
      <c r="AE2562" s="17">
        <v>5</v>
      </c>
      <c r="AF2562" s="17">
        <f>SUMPRODUCT(Y2562:AB2562,'Coded Choice Data'!C2562:F2562)</f>
        <v>5.5605781133561828E-2</v>
      </c>
      <c r="AG2562" s="17">
        <f t="shared" si="361"/>
        <v>-2.8894681059085219</v>
      </c>
    </row>
    <row r="2563" spans="9:33" x14ac:dyDescent="0.3">
      <c r="I2563" s="16">
        <v>214</v>
      </c>
      <c r="J2563" s="16">
        <v>6</v>
      </c>
      <c r="K2563" s="17">
        <f>SUMPRODUCT($A$2:$G$2,'Des Matrix All Tasks All Resp'!C2564:I2564)</f>
        <v>-0.68125478487649804</v>
      </c>
      <c r="L2563" s="17">
        <f>SUMPRODUCT($A$2:$G$2,'Des Matrix All Tasks All Resp'!J2564:P2564)</f>
        <v>-0.29981689164942416</v>
      </c>
      <c r="M2563" s="17">
        <f>SUMPRODUCT($A$2:$G$2,'Des Matrix All Tasks All Resp'!Q2564:W2564)</f>
        <v>-0.69446976714678621</v>
      </c>
      <c r="N2563" s="17">
        <f>SUMPRODUCT($A$2:$G$2,'Des Matrix All Tasks All Resp'!X2564:AD2564)</f>
        <v>-0.79214457067197641</v>
      </c>
      <c r="P2563" s="17">
        <v>214</v>
      </c>
      <c r="Q2563" s="17">
        <v>6</v>
      </c>
      <c r="R2563" s="17">
        <f t="shared" ref="R2563:R2626" si="362">EXP(K2563)</f>
        <v>0.50598169568907869</v>
      </c>
      <c r="S2563" s="17">
        <f t="shared" ref="S2563:S2626" si="363">EXP(L2563)</f>
        <v>0.74095388310426558</v>
      </c>
      <c r="T2563" s="17">
        <f t="shared" ref="T2563:T2626" si="364">EXP(M2563)</f>
        <v>0.49933914382267025</v>
      </c>
      <c r="U2563" s="17">
        <f t="shared" ref="U2563:U2626" si="365">EXP(N2563)</f>
        <v>0.45287253595681493</v>
      </c>
      <c r="W2563" s="17">
        <v>214</v>
      </c>
      <c r="X2563" s="17">
        <v>6</v>
      </c>
      <c r="Y2563" s="17">
        <f t="shared" ref="Y2563:Y2626" si="366">R2563/SUM($R2563:$U2563)</f>
        <v>0.23008086144146769</v>
      </c>
      <c r="Z2563" s="17">
        <f t="shared" ref="Z2563:Z2626" si="367">S2563/SUM($R2563:$U2563)</f>
        <v>0.33692781609591671</v>
      </c>
      <c r="AA2563" s="17">
        <f t="shared" ref="AA2563:AA2626" si="368">T2563/SUM($R2563:$U2563)</f>
        <v>0.22706034890393112</v>
      </c>
      <c r="AB2563" s="17">
        <f t="shared" ref="AB2563:AB2626" si="369">U2563/SUM($R2563:$U2563)</f>
        <v>0.20593097355868456</v>
      </c>
      <c r="AD2563" s="17">
        <v>214</v>
      </c>
      <c r="AE2563" s="17">
        <v>6</v>
      </c>
      <c r="AF2563" s="17">
        <f>SUMPRODUCT(Y2563:AB2563,'Coded Choice Data'!C2563:F2563)</f>
        <v>0.22706034890393112</v>
      </c>
      <c r="AG2563" s="17">
        <f t="shared" ref="AG2563:AG2626" si="370">LN(AF2563)</f>
        <v>-1.4825394426313609</v>
      </c>
    </row>
    <row r="2564" spans="9:33" x14ac:dyDescent="0.3">
      <c r="I2564" s="16">
        <v>214</v>
      </c>
      <c r="J2564" s="16">
        <v>7</v>
      </c>
      <c r="K2564" s="17">
        <f>SUMPRODUCT($A$2:$G$2,'Des Matrix All Tasks All Resp'!C2565:I2565)</f>
        <v>0.66584189037001906</v>
      </c>
      <c r="L2564" s="17">
        <f>SUMPRODUCT($A$2:$G$2,'Des Matrix All Tasks All Resp'!J2565:P2565)</f>
        <v>-0.8515711716844464</v>
      </c>
      <c r="M2564" s="17">
        <f>SUMPRODUCT($A$2:$G$2,'Des Matrix All Tasks All Resp'!Q2565:W2565)</f>
        <v>-0.29981689164942416</v>
      </c>
      <c r="N2564" s="17">
        <f>SUMPRODUCT($A$2:$G$2,'Des Matrix All Tasks All Resp'!X2565:AD2565)</f>
        <v>-0.79214457067197641</v>
      </c>
      <c r="P2564" s="17">
        <v>214</v>
      </c>
      <c r="Q2564" s="17">
        <v>7</v>
      </c>
      <c r="R2564" s="17">
        <f t="shared" si="362"/>
        <v>1.9461282584821706</v>
      </c>
      <c r="S2564" s="17">
        <f t="shared" si="363"/>
        <v>0.42674391698803016</v>
      </c>
      <c r="T2564" s="17">
        <f t="shared" si="364"/>
        <v>0.74095388310426558</v>
      </c>
      <c r="U2564" s="17">
        <f t="shared" si="365"/>
        <v>0.45287253595681493</v>
      </c>
      <c r="W2564" s="17">
        <v>214</v>
      </c>
      <c r="X2564" s="17">
        <v>7</v>
      </c>
      <c r="Y2564" s="17">
        <f t="shared" si="366"/>
        <v>0.54563855254439342</v>
      </c>
      <c r="Z2564" s="17">
        <f t="shared" si="367"/>
        <v>0.1196467561465229</v>
      </c>
      <c r="AA2564" s="17">
        <f t="shared" si="368"/>
        <v>0.20774221972115875</v>
      </c>
      <c r="AB2564" s="17">
        <f t="shared" si="369"/>
        <v>0.12697247158792493</v>
      </c>
      <c r="AD2564" s="17">
        <v>214</v>
      </c>
      <c r="AE2564" s="17">
        <v>7</v>
      </c>
      <c r="AF2564" s="17">
        <f>SUMPRODUCT(Y2564:AB2564,'Coded Choice Data'!C2564:F2564)</f>
        <v>0.1196467561465229</v>
      </c>
      <c r="AG2564" s="17">
        <f t="shared" si="370"/>
        <v>-2.1232115761818728</v>
      </c>
    </row>
    <row r="2565" spans="9:33" x14ac:dyDescent="0.3">
      <c r="I2565" s="16">
        <v>214</v>
      </c>
      <c r="J2565" s="16">
        <v>8</v>
      </c>
      <c r="K2565" s="17">
        <f>SUMPRODUCT($A$2:$G$2,'Des Matrix All Tasks All Resp'!C2566:I2566)</f>
        <v>-1.1975725696168413</v>
      </c>
      <c r="L2565" s="17">
        <f>SUMPRODUCT($A$2:$G$2,'Des Matrix All Tasks All Resp'!J2566:P2566)</f>
        <v>-0.68125478487649804</v>
      </c>
      <c r="M2565" s="17">
        <f>SUMPRODUCT($A$2:$G$2,'Des Matrix All Tasks All Resp'!Q2566:W2566)</f>
        <v>0.65706357561691719</v>
      </c>
      <c r="N2565" s="17">
        <f>SUMPRODUCT($A$2:$G$2,'Des Matrix All Tasks All Resp'!X2566:AD2566)</f>
        <v>-0.79214457067197641</v>
      </c>
      <c r="P2565" s="17">
        <v>214</v>
      </c>
      <c r="Q2565" s="17">
        <v>8</v>
      </c>
      <c r="R2565" s="17">
        <f t="shared" si="362"/>
        <v>0.30192622799302171</v>
      </c>
      <c r="S2565" s="17">
        <f t="shared" si="363"/>
        <v>0.50598169568907869</v>
      </c>
      <c r="T2565" s="17">
        <f t="shared" si="364"/>
        <v>1.9291192963151294</v>
      </c>
      <c r="U2565" s="17">
        <f t="shared" si="365"/>
        <v>0.45287253595681493</v>
      </c>
      <c r="W2565" s="17">
        <v>214</v>
      </c>
      <c r="X2565" s="17">
        <v>8</v>
      </c>
      <c r="Y2565" s="17">
        <f t="shared" si="366"/>
        <v>9.4650694721508805E-2</v>
      </c>
      <c r="Z2565" s="17">
        <f t="shared" si="367"/>
        <v>0.15861993617343256</v>
      </c>
      <c r="AA2565" s="17">
        <f t="shared" si="368"/>
        <v>0.60475859553716993</v>
      </c>
      <c r="AB2565" s="17">
        <f t="shared" si="369"/>
        <v>0.14197077356788865</v>
      </c>
      <c r="AD2565" s="17">
        <v>214</v>
      </c>
      <c r="AE2565" s="17">
        <v>8</v>
      </c>
      <c r="AF2565" s="17">
        <f>SUMPRODUCT(Y2565:AB2565,'Coded Choice Data'!C2565:F2565)</f>
        <v>0.14197077356788865</v>
      </c>
      <c r="AG2565" s="17">
        <f t="shared" si="370"/>
        <v>-1.9521340625091539</v>
      </c>
    </row>
    <row r="2566" spans="9:33" x14ac:dyDescent="0.3">
      <c r="I2566" s="16">
        <v>214</v>
      </c>
      <c r="J2566" s="16">
        <v>9</v>
      </c>
      <c r="K2566" s="17">
        <f>SUMPRODUCT($A$2:$G$2,'Des Matrix All Tasks All Resp'!C2567:I2567)</f>
        <v>-1.0671293456207582</v>
      </c>
      <c r="L2566" s="17">
        <f>SUMPRODUCT($A$2:$G$2,'Des Matrix All Tasks All Resp'!J2567:P2567)</f>
        <v>-0.69446976714678621</v>
      </c>
      <c r="M2566" s="17">
        <f>SUMPRODUCT($A$2:$G$2,'Des Matrix All Tasks All Resp'!Q2567:W2567)</f>
        <v>1.3392610796480227</v>
      </c>
      <c r="N2566" s="17">
        <f>SUMPRODUCT($A$2:$G$2,'Des Matrix All Tasks All Resp'!X2567:AD2567)</f>
        <v>-0.79214457067197641</v>
      </c>
      <c r="P2566" s="17">
        <v>214</v>
      </c>
      <c r="Q2566" s="17">
        <v>9</v>
      </c>
      <c r="R2566" s="17">
        <f t="shared" si="362"/>
        <v>0.3439945909823911</v>
      </c>
      <c r="S2566" s="17">
        <f t="shared" si="363"/>
        <v>0.49933914382267025</v>
      </c>
      <c r="T2566" s="17">
        <f t="shared" si="364"/>
        <v>3.8162225787435333</v>
      </c>
      <c r="U2566" s="17">
        <f t="shared" si="365"/>
        <v>0.45287253595681493</v>
      </c>
      <c r="W2566" s="17">
        <v>214</v>
      </c>
      <c r="X2566" s="17">
        <v>9</v>
      </c>
      <c r="Y2566" s="17">
        <f t="shared" si="366"/>
        <v>6.7285941987372616E-2</v>
      </c>
      <c r="Z2566" s="17">
        <f t="shared" si="367"/>
        <v>9.7671607473026778E-2</v>
      </c>
      <c r="AA2566" s="17">
        <f t="shared" si="368"/>
        <v>0.7464597926116322</v>
      </c>
      <c r="AB2566" s="17">
        <f t="shared" si="369"/>
        <v>8.8582657927968433E-2</v>
      </c>
      <c r="AD2566" s="17">
        <v>214</v>
      </c>
      <c r="AE2566" s="17">
        <v>9</v>
      </c>
      <c r="AF2566" s="17">
        <f>SUMPRODUCT(Y2566:AB2566,'Coded Choice Data'!C2566:F2566)</f>
        <v>0.7464597926116322</v>
      </c>
      <c r="AG2566" s="17">
        <f t="shared" si="370"/>
        <v>-0.29241352465689846</v>
      </c>
    </row>
    <row r="2567" spans="9:33" x14ac:dyDescent="0.3">
      <c r="I2567" s="16">
        <v>214</v>
      </c>
      <c r="J2567" s="16">
        <v>10</v>
      </c>
      <c r="K2567" s="17">
        <f>SUMPRODUCT($A$2:$G$2,'Des Matrix All Tasks All Resp'!C2568:I2568)</f>
        <v>-0.29981689164942416</v>
      </c>
      <c r="L2567" s="17">
        <f>SUMPRODUCT($A$2:$G$2,'Des Matrix All Tasks All Resp'!J2568:P2568)</f>
        <v>1.3392610796480227</v>
      </c>
      <c r="M2567" s="17">
        <f>SUMPRODUCT($A$2:$G$2,'Des Matrix All Tasks All Resp'!Q2568:W2568)</f>
        <v>-1.1975725696168413</v>
      </c>
      <c r="N2567" s="17">
        <f>SUMPRODUCT($A$2:$G$2,'Des Matrix All Tasks All Resp'!X2568:AD2568)</f>
        <v>-0.79214457067197641</v>
      </c>
      <c r="P2567" s="17">
        <v>214</v>
      </c>
      <c r="Q2567" s="17">
        <v>10</v>
      </c>
      <c r="R2567" s="17">
        <f t="shared" si="362"/>
        <v>0.74095388310426558</v>
      </c>
      <c r="S2567" s="17">
        <f t="shared" si="363"/>
        <v>3.8162225787435333</v>
      </c>
      <c r="T2567" s="17">
        <f t="shared" si="364"/>
        <v>0.30192622799302171</v>
      </c>
      <c r="U2567" s="17">
        <f t="shared" si="365"/>
        <v>0.45287253595681493</v>
      </c>
      <c r="W2567" s="17">
        <v>214</v>
      </c>
      <c r="X2567" s="17">
        <v>10</v>
      </c>
      <c r="Y2567" s="17">
        <f t="shared" si="366"/>
        <v>0.13948745082729661</v>
      </c>
      <c r="Z2567" s="17">
        <f t="shared" si="367"/>
        <v>0.71841874566922448</v>
      </c>
      <c r="AA2567" s="17">
        <f t="shared" si="368"/>
        <v>5.6838786921805544E-2</v>
      </c>
      <c r="AB2567" s="17">
        <f t="shared" si="369"/>
        <v>8.525501658167324E-2</v>
      </c>
      <c r="AD2567" s="17">
        <v>214</v>
      </c>
      <c r="AE2567" s="17">
        <v>10</v>
      </c>
      <c r="AF2567" s="17">
        <f>SUMPRODUCT(Y2567:AB2567,'Coded Choice Data'!C2567:F2567)</f>
        <v>0.71841874566922448</v>
      </c>
      <c r="AG2567" s="17">
        <f t="shared" si="370"/>
        <v>-0.33070266869701831</v>
      </c>
    </row>
    <row r="2568" spans="9:33" x14ac:dyDescent="0.3">
      <c r="I2568" s="16">
        <v>214</v>
      </c>
      <c r="J2568" s="16">
        <v>11</v>
      </c>
      <c r="K2568" s="17">
        <f>SUMPRODUCT($A$2:$G$2,'Des Matrix All Tasks All Resp'!C2569:I2569)</f>
        <v>-1.0671293456207582</v>
      </c>
      <c r="L2568" s="17">
        <f>SUMPRODUCT($A$2:$G$2,'Des Matrix All Tasks All Resp'!J2569:P2569)</f>
        <v>0.66584189037001906</v>
      </c>
      <c r="M2568" s="17">
        <f>SUMPRODUCT($A$2:$G$2,'Des Matrix All Tasks All Resp'!Q2569:W2569)</f>
        <v>-0.68125478487649804</v>
      </c>
      <c r="N2568" s="17">
        <f>SUMPRODUCT($A$2:$G$2,'Des Matrix All Tasks All Resp'!X2569:AD2569)</f>
        <v>-0.79214457067197641</v>
      </c>
      <c r="P2568" s="17">
        <v>214</v>
      </c>
      <c r="Q2568" s="17">
        <v>11</v>
      </c>
      <c r="R2568" s="17">
        <f t="shared" si="362"/>
        <v>0.3439945909823911</v>
      </c>
      <c r="S2568" s="17">
        <f t="shared" si="363"/>
        <v>1.9461282584821706</v>
      </c>
      <c r="T2568" s="17">
        <f t="shared" si="364"/>
        <v>0.50598169568907869</v>
      </c>
      <c r="U2568" s="17">
        <f t="shared" si="365"/>
        <v>0.45287253595681493</v>
      </c>
      <c r="W2568" s="17">
        <v>214</v>
      </c>
      <c r="X2568" s="17">
        <v>11</v>
      </c>
      <c r="Y2568" s="17">
        <f t="shared" si="366"/>
        <v>0.10587781396870258</v>
      </c>
      <c r="Z2568" s="17">
        <f t="shared" si="367"/>
        <v>0.59899722586439763</v>
      </c>
      <c r="AA2568" s="17">
        <f t="shared" si="368"/>
        <v>0.15573569251407005</v>
      </c>
      <c r="AB2568" s="17">
        <f t="shared" si="369"/>
        <v>0.1393892676528298</v>
      </c>
      <c r="AD2568" s="17">
        <v>214</v>
      </c>
      <c r="AE2568" s="17">
        <v>11</v>
      </c>
      <c r="AF2568" s="17">
        <f>SUMPRODUCT(Y2568:AB2568,'Coded Choice Data'!C2568:F2568)</f>
        <v>0.1393892676528298</v>
      </c>
      <c r="AG2568" s="17">
        <f t="shared" si="370"/>
        <v>-1.9704847731975417</v>
      </c>
    </row>
    <row r="2569" spans="9:33" x14ac:dyDescent="0.3">
      <c r="I2569" s="16">
        <v>214</v>
      </c>
      <c r="J2569" s="16">
        <v>12</v>
      </c>
      <c r="K2569" s="17">
        <f>SUMPRODUCT($A$2:$G$2,'Des Matrix All Tasks All Resp'!C2570:I2570)</f>
        <v>0.65706357561691719</v>
      </c>
      <c r="L2569" s="17">
        <f>SUMPRODUCT($A$2:$G$2,'Des Matrix All Tasks All Resp'!J2570:P2570)</f>
        <v>-0.8515711716844464</v>
      </c>
      <c r="M2569" s="17">
        <f>SUMPRODUCT($A$2:$G$2,'Des Matrix All Tasks All Resp'!Q2570:W2570)</f>
        <v>-0.69446976714678621</v>
      </c>
      <c r="N2569" s="17">
        <f>SUMPRODUCT($A$2:$G$2,'Des Matrix All Tasks All Resp'!X2570:AD2570)</f>
        <v>-0.79214457067197641</v>
      </c>
      <c r="P2569" s="17">
        <v>214</v>
      </c>
      <c r="Q2569" s="17">
        <v>12</v>
      </c>
      <c r="R2569" s="17">
        <f t="shared" si="362"/>
        <v>1.9291192963151294</v>
      </c>
      <c r="S2569" s="17">
        <f t="shared" si="363"/>
        <v>0.42674391698803016</v>
      </c>
      <c r="T2569" s="17">
        <f t="shared" si="364"/>
        <v>0.49933914382267025</v>
      </c>
      <c r="U2569" s="17">
        <f t="shared" si="365"/>
        <v>0.45287253595681493</v>
      </c>
      <c r="W2569" s="17">
        <v>214</v>
      </c>
      <c r="X2569" s="17">
        <v>12</v>
      </c>
      <c r="Y2569" s="17">
        <f t="shared" si="366"/>
        <v>0.58315466205103683</v>
      </c>
      <c r="Z2569" s="17">
        <f t="shared" si="367"/>
        <v>0.1290006819012392</v>
      </c>
      <c r="AA2569" s="17">
        <f t="shared" si="368"/>
        <v>0.15094553780109821</v>
      </c>
      <c r="AB2569" s="17">
        <f t="shared" si="369"/>
        <v>0.13689911824662579</v>
      </c>
      <c r="AD2569" s="17">
        <v>214</v>
      </c>
      <c r="AE2569" s="17">
        <v>12</v>
      </c>
      <c r="AF2569" s="17">
        <f>SUMPRODUCT(Y2569:AB2569,'Coded Choice Data'!C2569:F2569)</f>
        <v>0.15094553780109821</v>
      </c>
      <c r="AG2569" s="17">
        <f t="shared" si="370"/>
        <v>-1.890836184040658</v>
      </c>
    </row>
    <row r="2570" spans="9:33" x14ac:dyDescent="0.3">
      <c r="I2570" s="16">
        <v>215</v>
      </c>
      <c r="J2570" s="16">
        <v>1</v>
      </c>
      <c r="K2570" s="17">
        <f>SUMPRODUCT($A$2:$G$2,'Des Matrix All Tasks All Resp'!C2571:I2571)</f>
        <v>-0.69446976714678621</v>
      </c>
      <c r="L2570" s="17">
        <f>SUMPRODUCT($A$2:$G$2,'Des Matrix All Tasks All Resp'!J2571:P2571)</f>
        <v>-1.1975725696168413</v>
      </c>
      <c r="M2570" s="17">
        <f>SUMPRODUCT($A$2:$G$2,'Des Matrix All Tasks All Resp'!Q2571:W2571)</f>
        <v>0.66584189037001906</v>
      </c>
      <c r="N2570" s="17">
        <f>SUMPRODUCT($A$2:$G$2,'Des Matrix All Tasks All Resp'!X2571:AD2571)</f>
        <v>-0.79214457067197641</v>
      </c>
      <c r="P2570" s="17">
        <v>215</v>
      </c>
      <c r="Q2570" s="17">
        <v>1</v>
      </c>
      <c r="R2570" s="17">
        <f t="shared" si="362"/>
        <v>0.49933914382267025</v>
      </c>
      <c r="S2570" s="17">
        <f t="shared" si="363"/>
        <v>0.30192622799302171</v>
      </c>
      <c r="T2570" s="17">
        <f t="shared" si="364"/>
        <v>1.9461282584821706</v>
      </c>
      <c r="U2570" s="17">
        <f t="shared" si="365"/>
        <v>0.45287253595681493</v>
      </c>
      <c r="W2570" s="17">
        <v>215</v>
      </c>
      <c r="X2570" s="17">
        <v>1</v>
      </c>
      <c r="Y2570" s="17">
        <f t="shared" si="366"/>
        <v>0.15603050430241394</v>
      </c>
      <c r="Z2570" s="17">
        <f t="shared" si="367"/>
        <v>9.4344098992981823E-2</v>
      </c>
      <c r="AA2570" s="17">
        <f t="shared" si="368"/>
        <v>0.60811449966355624</v>
      </c>
      <c r="AB2570" s="17">
        <f t="shared" si="369"/>
        <v>0.14151089704104794</v>
      </c>
      <c r="AD2570" s="17">
        <v>215</v>
      </c>
      <c r="AE2570" s="17">
        <v>1</v>
      </c>
      <c r="AF2570" s="17">
        <f>SUMPRODUCT(Y2570:AB2570,'Coded Choice Data'!C2570:F2570)</f>
        <v>0.60811449966355624</v>
      </c>
      <c r="AG2570" s="17">
        <f t="shared" si="370"/>
        <v>-0.49739209293123748</v>
      </c>
    </row>
    <row r="2571" spans="9:33" x14ac:dyDescent="0.3">
      <c r="I2571" s="16">
        <v>215</v>
      </c>
      <c r="J2571" s="16">
        <v>2</v>
      </c>
      <c r="K2571" s="17">
        <f>SUMPRODUCT($A$2:$G$2,'Des Matrix All Tasks All Resp'!C2572:I2572)</f>
        <v>-0.29981689164942416</v>
      </c>
      <c r="L2571" s="17">
        <f>SUMPRODUCT($A$2:$G$2,'Des Matrix All Tasks All Resp'!J2572:P2572)</f>
        <v>0.65706357561691719</v>
      </c>
      <c r="M2571" s="17">
        <f>SUMPRODUCT($A$2:$G$2,'Des Matrix All Tasks All Resp'!Q2572:W2572)</f>
        <v>-1.0671293456207582</v>
      </c>
      <c r="N2571" s="17">
        <f>SUMPRODUCT($A$2:$G$2,'Des Matrix All Tasks All Resp'!X2572:AD2572)</f>
        <v>-0.79214457067197641</v>
      </c>
      <c r="P2571" s="17">
        <v>215</v>
      </c>
      <c r="Q2571" s="17">
        <v>2</v>
      </c>
      <c r="R2571" s="17">
        <f t="shared" si="362"/>
        <v>0.74095388310426558</v>
      </c>
      <c r="S2571" s="17">
        <f t="shared" si="363"/>
        <v>1.9291192963151294</v>
      </c>
      <c r="T2571" s="17">
        <f t="shared" si="364"/>
        <v>0.3439945909823911</v>
      </c>
      <c r="U2571" s="17">
        <f t="shared" si="365"/>
        <v>0.45287253595681493</v>
      </c>
      <c r="W2571" s="17">
        <v>215</v>
      </c>
      <c r="X2571" s="17">
        <v>2</v>
      </c>
      <c r="Y2571" s="17">
        <f t="shared" si="366"/>
        <v>0.21371982717594143</v>
      </c>
      <c r="Z2571" s="17">
        <f t="shared" si="367"/>
        <v>0.55643279833142645</v>
      </c>
      <c r="AA2571" s="17">
        <f t="shared" si="368"/>
        <v>9.922137694481846E-2</v>
      </c>
      <c r="AB2571" s="17">
        <f t="shared" si="369"/>
        <v>0.13062599754781365</v>
      </c>
      <c r="AD2571" s="17">
        <v>215</v>
      </c>
      <c r="AE2571" s="17">
        <v>2</v>
      </c>
      <c r="AF2571" s="17">
        <f>SUMPRODUCT(Y2571:AB2571,'Coded Choice Data'!C2571:F2571)</f>
        <v>0.21371982717594143</v>
      </c>
      <c r="AG2571" s="17">
        <f t="shared" si="370"/>
        <v>-1.543089340539995</v>
      </c>
    </row>
    <row r="2572" spans="9:33" x14ac:dyDescent="0.3">
      <c r="I2572" s="16">
        <v>215</v>
      </c>
      <c r="J2572" s="16">
        <v>3</v>
      </c>
      <c r="K2572" s="17">
        <f>SUMPRODUCT($A$2:$G$2,'Des Matrix All Tasks All Resp'!C2573:I2573)</f>
        <v>1.3392610796480227</v>
      </c>
      <c r="L2572" s="17">
        <f>SUMPRODUCT($A$2:$G$2,'Des Matrix All Tasks All Resp'!J2573:P2573)</f>
        <v>-0.68125478487649804</v>
      </c>
      <c r="M2572" s="17">
        <f>SUMPRODUCT($A$2:$G$2,'Des Matrix All Tasks All Resp'!Q2573:W2573)</f>
        <v>-0.8515711716844464</v>
      </c>
      <c r="N2572" s="17">
        <f>SUMPRODUCT($A$2:$G$2,'Des Matrix All Tasks All Resp'!X2573:AD2573)</f>
        <v>-0.79214457067197641</v>
      </c>
      <c r="P2572" s="17">
        <v>215</v>
      </c>
      <c r="Q2572" s="17">
        <v>3</v>
      </c>
      <c r="R2572" s="17">
        <f t="shared" si="362"/>
        <v>3.8162225787435333</v>
      </c>
      <c r="S2572" s="17">
        <f t="shared" si="363"/>
        <v>0.50598169568907869</v>
      </c>
      <c r="T2572" s="17">
        <f t="shared" si="364"/>
        <v>0.42674391698803016</v>
      </c>
      <c r="U2572" s="17">
        <f t="shared" si="365"/>
        <v>0.45287253595681493</v>
      </c>
      <c r="W2572" s="17">
        <v>215</v>
      </c>
      <c r="X2572" s="17">
        <v>3</v>
      </c>
      <c r="Y2572" s="17">
        <f t="shared" si="366"/>
        <v>0.73363208360075771</v>
      </c>
      <c r="Z2572" s="17">
        <f t="shared" si="367"/>
        <v>9.7270114101793301E-2</v>
      </c>
      <c r="AA2572" s="17">
        <f t="shared" si="368"/>
        <v>8.2037413312237836E-2</v>
      </c>
      <c r="AB2572" s="17">
        <f t="shared" si="369"/>
        <v>8.7060388985211054E-2</v>
      </c>
      <c r="AD2572" s="17">
        <v>215</v>
      </c>
      <c r="AE2572" s="17">
        <v>3</v>
      </c>
      <c r="AF2572" s="17">
        <f>SUMPRODUCT(Y2572:AB2572,'Coded Choice Data'!C2572:F2572)</f>
        <v>8.7060388985211054E-2</v>
      </c>
      <c r="AG2572" s="17">
        <f t="shared" si="370"/>
        <v>-2.4411532748549756</v>
      </c>
    </row>
    <row r="2573" spans="9:33" x14ac:dyDescent="0.3">
      <c r="I2573" s="16">
        <v>215</v>
      </c>
      <c r="J2573" s="16">
        <v>4</v>
      </c>
      <c r="K2573" s="17">
        <f>SUMPRODUCT($A$2:$G$2,'Des Matrix All Tasks All Resp'!C2574:I2574)</f>
        <v>-0.8515711716844464</v>
      </c>
      <c r="L2573" s="17">
        <f>SUMPRODUCT($A$2:$G$2,'Des Matrix All Tasks All Resp'!J2574:P2574)</f>
        <v>-1.0671293456207582</v>
      </c>
      <c r="M2573" s="17">
        <f>SUMPRODUCT($A$2:$G$2,'Des Matrix All Tasks All Resp'!Q2574:W2574)</f>
        <v>-1.1975725696168413</v>
      </c>
      <c r="N2573" s="17">
        <f>SUMPRODUCT($A$2:$G$2,'Des Matrix All Tasks All Resp'!X2574:AD2574)</f>
        <v>-0.79214457067197641</v>
      </c>
      <c r="P2573" s="17">
        <v>215</v>
      </c>
      <c r="Q2573" s="17">
        <v>4</v>
      </c>
      <c r="R2573" s="17">
        <f t="shared" si="362"/>
        <v>0.42674391698803016</v>
      </c>
      <c r="S2573" s="17">
        <f t="shared" si="363"/>
        <v>0.3439945909823911</v>
      </c>
      <c r="T2573" s="17">
        <f t="shared" si="364"/>
        <v>0.30192622799302171</v>
      </c>
      <c r="U2573" s="17">
        <f t="shared" si="365"/>
        <v>0.45287253595681493</v>
      </c>
      <c r="W2573" s="17">
        <v>215</v>
      </c>
      <c r="X2573" s="17">
        <v>4</v>
      </c>
      <c r="Y2573" s="17">
        <f t="shared" si="366"/>
        <v>0.27973352394784146</v>
      </c>
      <c r="Z2573" s="17">
        <f t="shared" si="367"/>
        <v>0.22549078106062309</v>
      </c>
      <c r="AA2573" s="17">
        <f t="shared" si="368"/>
        <v>0.19791468458386108</v>
      </c>
      <c r="AB2573" s="17">
        <f t="shared" si="369"/>
        <v>0.29686101040767443</v>
      </c>
      <c r="AD2573" s="17">
        <v>215</v>
      </c>
      <c r="AE2573" s="17">
        <v>4</v>
      </c>
      <c r="AF2573" s="17">
        <f>SUMPRODUCT(Y2573:AB2573,'Coded Choice Data'!C2573:F2573)</f>
        <v>0.27973352394784146</v>
      </c>
      <c r="AG2573" s="17">
        <f t="shared" si="370"/>
        <v>-1.2739178291533244</v>
      </c>
    </row>
    <row r="2574" spans="9:33" x14ac:dyDescent="0.3">
      <c r="I2574" s="16">
        <v>215</v>
      </c>
      <c r="J2574" s="16">
        <v>5</v>
      </c>
      <c r="K2574" s="17">
        <f>SUMPRODUCT($A$2:$G$2,'Des Matrix All Tasks All Resp'!C2575:I2575)</f>
        <v>1.3392610796480227</v>
      </c>
      <c r="L2574" s="17">
        <f>SUMPRODUCT($A$2:$G$2,'Des Matrix All Tasks All Resp'!J2575:P2575)</f>
        <v>0.65706357561691719</v>
      </c>
      <c r="M2574" s="17">
        <f>SUMPRODUCT($A$2:$G$2,'Des Matrix All Tasks All Resp'!Q2575:W2575)</f>
        <v>0.66584189037001906</v>
      </c>
      <c r="N2574" s="17">
        <f>SUMPRODUCT($A$2:$G$2,'Des Matrix All Tasks All Resp'!X2575:AD2575)</f>
        <v>-0.79214457067197641</v>
      </c>
      <c r="P2574" s="17">
        <v>215</v>
      </c>
      <c r="Q2574" s="17">
        <v>5</v>
      </c>
      <c r="R2574" s="17">
        <f t="shared" si="362"/>
        <v>3.8162225787435333</v>
      </c>
      <c r="S2574" s="17">
        <f t="shared" si="363"/>
        <v>1.9291192963151294</v>
      </c>
      <c r="T2574" s="17">
        <f t="shared" si="364"/>
        <v>1.9461282584821706</v>
      </c>
      <c r="U2574" s="17">
        <f t="shared" si="365"/>
        <v>0.45287253595681493</v>
      </c>
      <c r="W2574" s="17">
        <v>215</v>
      </c>
      <c r="X2574" s="17">
        <v>5</v>
      </c>
      <c r="Y2574" s="17">
        <f t="shared" si="366"/>
        <v>0.46857342987741968</v>
      </c>
      <c r="Z2574" s="17">
        <f t="shared" si="367"/>
        <v>0.23686617503707263</v>
      </c>
      <c r="AA2574" s="17">
        <f t="shared" si="368"/>
        <v>0.23895461395194584</v>
      </c>
      <c r="AB2574" s="17">
        <f t="shared" si="369"/>
        <v>5.5605781133561828E-2</v>
      </c>
      <c r="AD2574" s="17">
        <v>215</v>
      </c>
      <c r="AE2574" s="17">
        <v>5</v>
      </c>
      <c r="AF2574" s="17">
        <f>SUMPRODUCT(Y2574:AB2574,'Coded Choice Data'!C2574:F2574)</f>
        <v>0.23895461395194584</v>
      </c>
      <c r="AG2574" s="17">
        <f t="shared" si="370"/>
        <v>-1.4314816448665266</v>
      </c>
    </row>
    <row r="2575" spans="9:33" x14ac:dyDescent="0.3">
      <c r="I2575" s="16">
        <v>215</v>
      </c>
      <c r="J2575" s="16">
        <v>6</v>
      </c>
      <c r="K2575" s="17">
        <f>SUMPRODUCT($A$2:$G$2,'Des Matrix All Tasks All Resp'!C2576:I2576)</f>
        <v>-0.68125478487649804</v>
      </c>
      <c r="L2575" s="17">
        <f>SUMPRODUCT($A$2:$G$2,'Des Matrix All Tasks All Resp'!J2576:P2576)</f>
        <v>-0.29981689164942416</v>
      </c>
      <c r="M2575" s="17">
        <f>SUMPRODUCT($A$2:$G$2,'Des Matrix All Tasks All Resp'!Q2576:W2576)</f>
        <v>-0.69446976714678621</v>
      </c>
      <c r="N2575" s="17">
        <f>SUMPRODUCT($A$2:$G$2,'Des Matrix All Tasks All Resp'!X2576:AD2576)</f>
        <v>-0.79214457067197641</v>
      </c>
      <c r="P2575" s="17">
        <v>215</v>
      </c>
      <c r="Q2575" s="17">
        <v>6</v>
      </c>
      <c r="R2575" s="17">
        <f t="shared" si="362"/>
        <v>0.50598169568907869</v>
      </c>
      <c r="S2575" s="17">
        <f t="shared" si="363"/>
        <v>0.74095388310426558</v>
      </c>
      <c r="T2575" s="17">
        <f t="shared" si="364"/>
        <v>0.49933914382267025</v>
      </c>
      <c r="U2575" s="17">
        <f t="shared" si="365"/>
        <v>0.45287253595681493</v>
      </c>
      <c r="W2575" s="17">
        <v>215</v>
      </c>
      <c r="X2575" s="17">
        <v>6</v>
      </c>
      <c r="Y2575" s="17">
        <f t="shared" si="366"/>
        <v>0.23008086144146769</v>
      </c>
      <c r="Z2575" s="17">
        <f t="shared" si="367"/>
        <v>0.33692781609591671</v>
      </c>
      <c r="AA2575" s="17">
        <f t="shared" si="368"/>
        <v>0.22706034890393112</v>
      </c>
      <c r="AB2575" s="17">
        <f t="shared" si="369"/>
        <v>0.20593097355868456</v>
      </c>
      <c r="AD2575" s="17">
        <v>215</v>
      </c>
      <c r="AE2575" s="17">
        <v>6</v>
      </c>
      <c r="AF2575" s="17">
        <f>SUMPRODUCT(Y2575:AB2575,'Coded Choice Data'!C2575:F2575)</f>
        <v>0.20593097355868456</v>
      </c>
      <c r="AG2575" s="17">
        <f t="shared" si="370"/>
        <v>-1.5802142461565509</v>
      </c>
    </row>
    <row r="2576" spans="9:33" x14ac:dyDescent="0.3">
      <c r="I2576" s="16">
        <v>215</v>
      </c>
      <c r="J2576" s="16">
        <v>7</v>
      </c>
      <c r="K2576" s="17">
        <f>SUMPRODUCT($A$2:$G$2,'Des Matrix All Tasks All Resp'!C2577:I2577)</f>
        <v>0.66584189037001906</v>
      </c>
      <c r="L2576" s="17">
        <f>SUMPRODUCT($A$2:$G$2,'Des Matrix All Tasks All Resp'!J2577:P2577)</f>
        <v>-0.8515711716844464</v>
      </c>
      <c r="M2576" s="17">
        <f>SUMPRODUCT($A$2:$G$2,'Des Matrix All Tasks All Resp'!Q2577:W2577)</f>
        <v>-0.29981689164942416</v>
      </c>
      <c r="N2576" s="17">
        <f>SUMPRODUCT($A$2:$G$2,'Des Matrix All Tasks All Resp'!X2577:AD2577)</f>
        <v>-0.79214457067197641</v>
      </c>
      <c r="P2576" s="17">
        <v>215</v>
      </c>
      <c r="Q2576" s="17">
        <v>7</v>
      </c>
      <c r="R2576" s="17">
        <f t="shared" si="362"/>
        <v>1.9461282584821706</v>
      </c>
      <c r="S2576" s="17">
        <f t="shared" si="363"/>
        <v>0.42674391698803016</v>
      </c>
      <c r="T2576" s="17">
        <f t="shared" si="364"/>
        <v>0.74095388310426558</v>
      </c>
      <c r="U2576" s="17">
        <f t="shared" si="365"/>
        <v>0.45287253595681493</v>
      </c>
      <c r="W2576" s="17">
        <v>215</v>
      </c>
      <c r="X2576" s="17">
        <v>7</v>
      </c>
      <c r="Y2576" s="17">
        <f t="shared" si="366"/>
        <v>0.54563855254439342</v>
      </c>
      <c r="Z2576" s="17">
        <f t="shared" si="367"/>
        <v>0.1196467561465229</v>
      </c>
      <c r="AA2576" s="17">
        <f t="shared" si="368"/>
        <v>0.20774221972115875</v>
      </c>
      <c r="AB2576" s="17">
        <f t="shared" si="369"/>
        <v>0.12697247158792493</v>
      </c>
      <c r="AD2576" s="17">
        <v>215</v>
      </c>
      <c r="AE2576" s="17">
        <v>7</v>
      </c>
      <c r="AF2576" s="17">
        <f>SUMPRODUCT(Y2576:AB2576,'Coded Choice Data'!C2576:F2576)</f>
        <v>0.12697247158792493</v>
      </c>
      <c r="AG2576" s="17">
        <f t="shared" si="370"/>
        <v>-2.0637849751694031</v>
      </c>
    </row>
    <row r="2577" spans="9:33" x14ac:dyDescent="0.3">
      <c r="I2577" s="16">
        <v>215</v>
      </c>
      <c r="J2577" s="16">
        <v>8</v>
      </c>
      <c r="K2577" s="17">
        <f>SUMPRODUCT($A$2:$G$2,'Des Matrix All Tasks All Resp'!C2578:I2578)</f>
        <v>-1.1975725696168413</v>
      </c>
      <c r="L2577" s="17">
        <f>SUMPRODUCT($A$2:$G$2,'Des Matrix All Tasks All Resp'!J2578:P2578)</f>
        <v>-0.68125478487649804</v>
      </c>
      <c r="M2577" s="17">
        <f>SUMPRODUCT($A$2:$G$2,'Des Matrix All Tasks All Resp'!Q2578:W2578)</f>
        <v>0.65706357561691719</v>
      </c>
      <c r="N2577" s="17">
        <f>SUMPRODUCT($A$2:$G$2,'Des Matrix All Tasks All Resp'!X2578:AD2578)</f>
        <v>-0.79214457067197641</v>
      </c>
      <c r="P2577" s="17">
        <v>215</v>
      </c>
      <c r="Q2577" s="17">
        <v>8</v>
      </c>
      <c r="R2577" s="17">
        <f t="shared" si="362"/>
        <v>0.30192622799302171</v>
      </c>
      <c r="S2577" s="17">
        <f t="shared" si="363"/>
        <v>0.50598169568907869</v>
      </c>
      <c r="T2577" s="17">
        <f t="shared" si="364"/>
        <v>1.9291192963151294</v>
      </c>
      <c r="U2577" s="17">
        <f t="shared" si="365"/>
        <v>0.45287253595681493</v>
      </c>
      <c r="W2577" s="17">
        <v>215</v>
      </c>
      <c r="X2577" s="17">
        <v>8</v>
      </c>
      <c r="Y2577" s="17">
        <f t="shared" si="366"/>
        <v>9.4650694721508805E-2</v>
      </c>
      <c r="Z2577" s="17">
        <f t="shared" si="367"/>
        <v>0.15861993617343256</v>
      </c>
      <c r="AA2577" s="17">
        <f t="shared" si="368"/>
        <v>0.60475859553716993</v>
      </c>
      <c r="AB2577" s="17">
        <f t="shared" si="369"/>
        <v>0.14197077356788865</v>
      </c>
      <c r="AD2577" s="17">
        <v>215</v>
      </c>
      <c r="AE2577" s="17">
        <v>8</v>
      </c>
      <c r="AF2577" s="17">
        <f>SUMPRODUCT(Y2577:AB2577,'Coded Choice Data'!C2577:F2577)</f>
        <v>0.60475859553716993</v>
      </c>
      <c r="AG2577" s="17">
        <f t="shared" si="370"/>
        <v>-0.5029259162202605</v>
      </c>
    </row>
    <row r="2578" spans="9:33" x14ac:dyDescent="0.3">
      <c r="I2578" s="16">
        <v>215</v>
      </c>
      <c r="J2578" s="16">
        <v>9</v>
      </c>
      <c r="K2578" s="17">
        <f>SUMPRODUCT($A$2:$G$2,'Des Matrix All Tasks All Resp'!C2579:I2579)</f>
        <v>-1.0671293456207582</v>
      </c>
      <c r="L2578" s="17">
        <f>SUMPRODUCT($A$2:$G$2,'Des Matrix All Tasks All Resp'!J2579:P2579)</f>
        <v>-0.69446976714678621</v>
      </c>
      <c r="M2578" s="17">
        <f>SUMPRODUCT($A$2:$G$2,'Des Matrix All Tasks All Resp'!Q2579:W2579)</f>
        <v>1.3392610796480227</v>
      </c>
      <c r="N2578" s="17">
        <f>SUMPRODUCT($A$2:$G$2,'Des Matrix All Tasks All Resp'!X2579:AD2579)</f>
        <v>-0.79214457067197641</v>
      </c>
      <c r="P2578" s="17">
        <v>215</v>
      </c>
      <c r="Q2578" s="17">
        <v>9</v>
      </c>
      <c r="R2578" s="17">
        <f t="shared" si="362"/>
        <v>0.3439945909823911</v>
      </c>
      <c r="S2578" s="17">
        <f t="shared" si="363"/>
        <v>0.49933914382267025</v>
      </c>
      <c r="T2578" s="17">
        <f t="shared" si="364"/>
        <v>3.8162225787435333</v>
      </c>
      <c r="U2578" s="17">
        <f t="shared" si="365"/>
        <v>0.45287253595681493</v>
      </c>
      <c r="W2578" s="17">
        <v>215</v>
      </c>
      <c r="X2578" s="17">
        <v>9</v>
      </c>
      <c r="Y2578" s="17">
        <f t="shared" si="366"/>
        <v>6.7285941987372616E-2</v>
      </c>
      <c r="Z2578" s="17">
        <f t="shared" si="367"/>
        <v>9.7671607473026778E-2</v>
      </c>
      <c r="AA2578" s="17">
        <f t="shared" si="368"/>
        <v>0.7464597926116322</v>
      </c>
      <c r="AB2578" s="17">
        <f t="shared" si="369"/>
        <v>8.8582657927968433E-2</v>
      </c>
      <c r="AD2578" s="17">
        <v>215</v>
      </c>
      <c r="AE2578" s="17">
        <v>9</v>
      </c>
      <c r="AF2578" s="17">
        <f>SUMPRODUCT(Y2578:AB2578,'Coded Choice Data'!C2578:F2578)</f>
        <v>0.7464597926116322</v>
      </c>
      <c r="AG2578" s="17">
        <f t="shared" si="370"/>
        <v>-0.29241352465689846</v>
      </c>
    </row>
    <row r="2579" spans="9:33" x14ac:dyDescent="0.3">
      <c r="I2579" s="16">
        <v>215</v>
      </c>
      <c r="J2579" s="16">
        <v>10</v>
      </c>
      <c r="K2579" s="17">
        <f>SUMPRODUCT($A$2:$G$2,'Des Matrix All Tasks All Resp'!C2580:I2580)</f>
        <v>-0.29981689164942416</v>
      </c>
      <c r="L2579" s="17">
        <f>SUMPRODUCT($A$2:$G$2,'Des Matrix All Tasks All Resp'!J2580:P2580)</f>
        <v>1.3392610796480227</v>
      </c>
      <c r="M2579" s="17">
        <f>SUMPRODUCT($A$2:$G$2,'Des Matrix All Tasks All Resp'!Q2580:W2580)</f>
        <v>-1.1975725696168413</v>
      </c>
      <c r="N2579" s="17">
        <f>SUMPRODUCT($A$2:$G$2,'Des Matrix All Tasks All Resp'!X2580:AD2580)</f>
        <v>-0.79214457067197641</v>
      </c>
      <c r="P2579" s="17">
        <v>215</v>
      </c>
      <c r="Q2579" s="17">
        <v>10</v>
      </c>
      <c r="R2579" s="17">
        <f t="shared" si="362"/>
        <v>0.74095388310426558</v>
      </c>
      <c r="S2579" s="17">
        <f t="shared" si="363"/>
        <v>3.8162225787435333</v>
      </c>
      <c r="T2579" s="17">
        <f t="shared" si="364"/>
        <v>0.30192622799302171</v>
      </c>
      <c r="U2579" s="17">
        <f t="shared" si="365"/>
        <v>0.45287253595681493</v>
      </c>
      <c r="W2579" s="17">
        <v>215</v>
      </c>
      <c r="X2579" s="17">
        <v>10</v>
      </c>
      <c r="Y2579" s="17">
        <f t="shared" si="366"/>
        <v>0.13948745082729661</v>
      </c>
      <c r="Z2579" s="17">
        <f t="shared" si="367"/>
        <v>0.71841874566922448</v>
      </c>
      <c r="AA2579" s="17">
        <f t="shared" si="368"/>
        <v>5.6838786921805544E-2</v>
      </c>
      <c r="AB2579" s="17">
        <f t="shared" si="369"/>
        <v>8.525501658167324E-2</v>
      </c>
      <c r="AD2579" s="17">
        <v>215</v>
      </c>
      <c r="AE2579" s="17">
        <v>10</v>
      </c>
      <c r="AF2579" s="17">
        <f>SUMPRODUCT(Y2579:AB2579,'Coded Choice Data'!C2579:F2579)</f>
        <v>0.71841874566922448</v>
      </c>
      <c r="AG2579" s="17">
        <f t="shared" si="370"/>
        <v>-0.33070266869701831</v>
      </c>
    </row>
    <row r="2580" spans="9:33" x14ac:dyDescent="0.3">
      <c r="I2580" s="16">
        <v>215</v>
      </c>
      <c r="J2580" s="16">
        <v>11</v>
      </c>
      <c r="K2580" s="17">
        <f>SUMPRODUCT($A$2:$G$2,'Des Matrix All Tasks All Resp'!C2581:I2581)</f>
        <v>-1.0671293456207582</v>
      </c>
      <c r="L2580" s="17">
        <f>SUMPRODUCT($A$2:$G$2,'Des Matrix All Tasks All Resp'!J2581:P2581)</f>
        <v>0.66584189037001906</v>
      </c>
      <c r="M2580" s="17">
        <f>SUMPRODUCT($A$2:$G$2,'Des Matrix All Tasks All Resp'!Q2581:W2581)</f>
        <v>-0.68125478487649804</v>
      </c>
      <c r="N2580" s="17">
        <f>SUMPRODUCT($A$2:$G$2,'Des Matrix All Tasks All Resp'!X2581:AD2581)</f>
        <v>-0.79214457067197641</v>
      </c>
      <c r="P2580" s="17">
        <v>215</v>
      </c>
      <c r="Q2580" s="17">
        <v>11</v>
      </c>
      <c r="R2580" s="17">
        <f t="shared" si="362"/>
        <v>0.3439945909823911</v>
      </c>
      <c r="S2580" s="17">
        <f t="shared" si="363"/>
        <v>1.9461282584821706</v>
      </c>
      <c r="T2580" s="17">
        <f t="shared" si="364"/>
        <v>0.50598169568907869</v>
      </c>
      <c r="U2580" s="17">
        <f t="shared" si="365"/>
        <v>0.45287253595681493</v>
      </c>
      <c r="W2580" s="17">
        <v>215</v>
      </c>
      <c r="X2580" s="17">
        <v>11</v>
      </c>
      <c r="Y2580" s="17">
        <f t="shared" si="366"/>
        <v>0.10587781396870258</v>
      </c>
      <c r="Z2580" s="17">
        <f t="shared" si="367"/>
        <v>0.59899722586439763</v>
      </c>
      <c r="AA2580" s="17">
        <f t="shared" si="368"/>
        <v>0.15573569251407005</v>
      </c>
      <c r="AB2580" s="17">
        <f t="shared" si="369"/>
        <v>0.1393892676528298</v>
      </c>
      <c r="AD2580" s="17">
        <v>215</v>
      </c>
      <c r="AE2580" s="17">
        <v>11</v>
      </c>
      <c r="AF2580" s="17">
        <f>SUMPRODUCT(Y2580:AB2580,'Coded Choice Data'!C2580:F2580)</f>
        <v>0.59899722586439763</v>
      </c>
      <c r="AG2580" s="17">
        <f t="shared" si="370"/>
        <v>-0.51249831215554631</v>
      </c>
    </row>
    <row r="2581" spans="9:33" x14ac:dyDescent="0.3">
      <c r="I2581" s="16">
        <v>215</v>
      </c>
      <c r="J2581" s="16">
        <v>12</v>
      </c>
      <c r="K2581" s="17">
        <f>SUMPRODUCT($A$2:$G$2,'Des Matrix All Tasks All Resp'!C2582:I2582)</f>
        <v>0.65706357561691719</v>
      </c>
      <c r="L2581" s="17">
        <f>SUMPRODUCT($A$2:$G$2,'Des Matrix All Tasks All Resp'!J2582:P2582)</f>
        <v>-0.8515711716844464</v>
      </c>
      <c r="M2581" s="17">
        <f>SUMPRODUCT($A$2:$G$2,'Des Matrix All Tasks All Resp'!Q2582:W2582)</f>
        <v>-0.69446976714678621</v>
      </c>
      <c r="N2581" s="17">
        <f>SUMPRODUCT($A$2:$G$2,'Des Matrix All Tasks All Resp'!X2582:AD2582)</f>
        <v>-0.79214457067197641</v>
      </c>
      <c r="P2581" s="17">
        <v>215</v>
      </c>
      <c r="Q2581" s="17">
        <v>12</v>
      </c>
      <c r="R2581" s="17">
        <f t="shared" si="362"/>
        <v>1.9291192963151294</v>
      </c>
      <c r="S2581" s="17">
        <f t="shared" si="363"/>
        <v>0.42674391698803016</v>
      </c>
      <c r="T2581" s="17">
        <f t="shared" si="364"/>
        <v>0.49933914382267025</v>
      </c>
      <c r="U2581" s="17">
        <f t="shared" si="365"/>
        <v>0.45287253595681493</v>
      </c>
      <c r="W2581" s="17">
        <v>215</v>
      </c>
      <c r="X2581" s="17">
        <v>12</v>
      </c>
      <c r="Y2581" s="17">
        <f t="shared" si="366"/>
        <v>0.58315466205103683</v>
      </c>
      <c r="Z2581" s="17">
        <f t="shared" si="367"/>
        <v>0.1290006819012392</v>
      </c>
      <c r="AA2581" s="17">
        <f t="shared" si="368"/>
        <v>0.15094553780109821</v>
      </c>
      <c r="AB2581" s="17">
        <f t="shared" si="369"/>
        <v>0.13689911824662579</v>
      </c>
      <c r="AD2581" s="17">
        <v>215</v>
      </c>
      <c r="AE2581" s="17">
        <v>12</v>
      </c>
      <c r="AF2581" s="17">
        <f>SUMPRODUCT(Y2581:AB2581,'Coded Choice Data'!C2581:F2581)</f>
        <v>0.58315466205103683</v>
      </c>
      <c r="AG2581" s="17">
        <f t="shared" si="370"/>
        <v>-0.53930284127695449</v>
      </c>
    </row>
    <row r="2582" spans="9:33" x14ac:dyDescent="0.3">
      <c r="I2582" s="16">
        <v>216</v>
      </c>
      <c r="J2582" s="16">
        <v>1</v>
      </c>
      <c r="K2582" s="17">
        <f>SUMPRODUCT($A$2:$G$2,'Des Matrix All Tasks All Resp'!C2583:I2583)</f>
        <v>-0.69446976714678621</v>
      </c>
      <c r="L2582" s="17">
        <f>SUMPRODUCT($A$2:$G$2,'Des Matrix All Tasks All Resp'!J2583:P2583)</f>
        <v>-1.1975725696168413</v>
      </c>
      <c r="M2582" s="17">
        <f>SUMPRODUCT($A$2:$G$2,'Des Matrix All Tasks All Resp'!Q2583:W2583)</f>
        <v>0.66584189037001906</v>
      </c>
      <c r="N2582" s="17">
        <f>SUMPRODUCT($A$2:$G$2,'Des Matrix All Tasks All Resp'!X2583:AD2583)</f>
        <v>-0.79214457067197641</v>
      </c>
      <c r="P2582" s="17">
        <v>216</v>
      </c>
      <c r="Q2582" s="17">
        <v>1</v>
      </c>
      <c r="R2582" s="17">
        <f t="shared" si="362"/>
        <v>0.49933914382267025</v>
      </c>
      <c r="S2582" s="17">
        <f t="shared" si="363"/>
        <v>0.30192622799302171</v>
      </c>
      <c r="T2582" s="17">
        <f t="shared" si="364"/>
        <v>1.9461282584821706</v>
      </c>
      <c r="U2582" s="17">
        <f t="shared" si="365"/>
        <v>0.45287253595681493</v>
      </c>
      <c r="W2582" s="17">
        <v>216</v>
      </c>
      <c r="X2582" s="17">
        <v>1</v>
      </c>
      <c r="Y2582" s="17">
        <f t="shared" si="366"/>
        <v>0.15603050430241394</v>
      </c>
      <c r="Z2582" s="17">
        <f t="shared" si="367"/>
        <v>9.4344098992981823E-2</v>
      </c>
      <c r="AA2582" s="17">
        <f t="shared" si="368"/>
        <v>0.60811449966355624</v>
      </c>
      <c r="AB2582" s="17">
        <f t="shared" si="369"/>
        <v>0.14151089704104794</v>
      </c>
      <c r="AD2582" s="17">
        <v>216</v>
      </c>
      <c r="AE2582" s="17">
        <v>1</v>
      </c>
      <c r="AF2582" s="17">
        <f>SUMPRODUCT(Y2582:AB2582,'Coded Choice Data'!C2582:F2582)</f>
        <v>0.60811449966355624</v>
      </c>
      <c r="AG2582" s="17">
        <f t="shared" si="370"/>
        <v>-0.49739209293123748</v>
      </c>
    </row>
    <row r="2583" spans="9:33" x14ac:dyDescent="0.3">
      <c r="I2583" s="16">
        <v>216</v>
      </c>
      <c r="J2583" s="16">
        <v>2</v>
      </c>
      <c r="K2583" s="17">
        <f>SUMPRODUCT($A$2:$G$2,'Des Matrix All Tasks All Resp'!C2584:I2584)</f>
        <v>-0.29981689164942416</v>
      </c>
      <c r="L2583" s="17">
        <f>SUMPRODUCT($A$2:$G$2,'Des Matrix All Tasks All Resp'!J2584:P2584)</f>
        <v>0.65706357561691719</v>
      </c>
      <c r="M2583" s="17">
        <f>SUMPRODUCT($A$2:$G$2,'Des Matrix All Tasks All Resp'!Q2584:W2584)</f>
        <v>-1.0671293456207582</v>
      </c>
      <c r="N2583" s="17">
        <f>SUMPRODUCT($A$2:$G$2,'Des Matrix All Tasks All Resp'!X2584:AD2584)</f>
        <v>-0.79214457067197641</v>
      </c>
      <c r="P2583" s="17">
        <v>216</v>
      </c>
      <c r="Q2583" s="17">
        <v>2</v>
      </c>
      <c r="R2583" s="17">
        <f t="shared" si="362"/>
        <v>0.74095388310426558</v>
      </c>
      <c r="S2583" s="17">
        <f t="shared" si="363"/>
        <v>1.9291192963151294</v>
      </c>
      <c r="T2583" s="17">
        <f t="shared" si="364"/>
        <v>0.3439945909823911</v>
      </c>
      <c r="U2583" s="17">
        <f t="shared" si="365"/>
        <v>0.45287253595681493</v>
      </c>
      <c r="W2583" s="17">
        <v>216</v>
      </c>
      <c r="X2583" s="17">
        <v>2</v>
      </c>
      <c r="Y2583" s="17">
        <f t="shared" si="366"/>
        <v>0.21371982717594143</v>
      </c>
      <c r="Z2583" s="17">
        <f t="shared" si="367"/>
        <v>0.55643279833142645</v>
      </c>
      <c r="AA2583" s="17">
        <f t="shared" si="368"/>
        <v>9.922137694481846E-2</v>
      </c>
      <c r="AB2583" s="17">
        <f t="shared" si="369"/>
        <v>0.13062599754781365</v>
      </c>
      <c r="AD2583" s="17">
        <v>216</v>
      </c>
      <c r="AE2583" s="17">
        <v>2</v>
      </c>
      <c r="AF2583" s="17">
        <f>SUMPRODUCT(Y2583:AB2583,'Coded Choice Data'!C2583:F2583)</f>
        <v>0.13062599754781365</v>
      </c>
      <c r="AG2583" s="17">
        <f t="shared" si="370"/>
        <v>-2.0354170195625474</v>
      </c>
    </row>
    <row r="2584" spans="9:33" x14ac:dyDescent="0.3">
      <c r="I2584" s="16">
        <v>216</v>
      </c>
      <c r="J2584" s="16">
        <v>3</v>
      </c>
      <c r="K2584" s="17">
        <f>SUMPRODUCT($A$2:$G$2,'Des Matrix All Tasks All Resp'!C2585:I2585)</f>
        <v>1.3392610796480227</v>
      </c>
      <c r="L2584" s="17">
        <f>SUMPRODUCT($A$2:$G$2,'Des Matrix All Tasks All Resp'!J2585:P2585)</f>
        <v>-0.68125478487649804</v>
      </c>
      <c r="M2584" s="17">
        <f>SUMPRODUCT($A$2:$G$2,'Des Matrix All Tasks All Resp'!Q2585:W2585)</f>
        <v>-0.8515711716844464</v>
      </c>
      <c r="N2584" s="17">
        <f>SUMPRODUCT($A$2:$G$2,'Des Matrix All Tasks All Resp'!X2585:AD2585)</f>
        <v>-0.79214457067197641</v>
      </c>
      <c r="P2584" s="17">
        <v>216</v>
      </c>
      <c r="Q2584" s="17">
        <v>3</v>
      </c>
      <c r="R2584" s="17">
        <f t="shared" si="362"/>
        <v>3.8162225787435333</v>
      </c>
      <c r="S2584" s="17">
        <f t="shared" si="363"/>
        <v>0.50598169568907869</v>
      </c>
      <c r="T2584" s="17">
        <f t="shared" si="364"/>
        <v>0.42674391698803016</v>
      </c>
      <c r="U2584" s="17">
        <f t="shared" si="365"/>
        <v>0.45287253595681493</v>
      </c>
      <c r="W2584" s="17">
        <v>216</v>
      </c>
      <c r="X2584" s="17">
        <v>3</v>
      </c>
      <c r="Y2584" s="17">
        <f t="shared" si="366"/>
        <v>0.73363208360075771</v>
      </c>
      <c r="Z2584" s="17">
        <f t="shared" si="367"/>
        <v>9.7270114101793301E-2</v>
      </c>
      <c r="AA2584" s="17">
        <f t="shared" si="368"/>
        <v>8.2037413312237836E-2</v>
      </c>
      <c r="AB2584" s="17">
        <f t="shared" si="369"/>
        <v>8.7060388985211054E-2</v>
      </c>
      <c r="AD2584" s="17">
        <v>216</v>
      </c>
      <c r="AE2584" s="17">
        <v>3</v>
      </c>
      <c r="AF2584" s="17">
        <f>SUMPRODUCT(Y2584:AB2584,'Coded Choice Data'!C2584:F2584)</f>
        <v>0.73363208360075771</v>
      </c>
      <c r="AG2584" s="17">
        <f t="shared" si="370"/>
        <v>-0.30974762453497645</v>
      </c>
    </row>
    <row r="2585" spans="9:33" x14ac:dyDescent="0.3">
      <c r="I2585" s="16">
        <v>216</v>
      </c>
      <c r="J2585" s="16">
        <v>4</v>
      </c>
      <c r="K2585" s="17">
        <f>SUMPRODUCT($A$2:$G$2,'Des Matrix All Tasks All Resp'!C2586:I2586)</f>
        <v>-0.8515711716844464</v>
      </c>
      <c r="L2585" s="17">
        <f>SUMPRODUCT($A$2:$G$2,'Des Matrix All Tasks All Resp'!J2586:P2586)</f>
        <v>-1.0671293456207582</v>
      </c>
      <c r="M2585" s="17">
        <f>SUMPRODUCT($A$2:$G$2,'Des Matrix All Tasks All Resp'!Q2586:W2586)</f>
        <v>-1.1975725696168413</v>
      </c>
      <c r="N2585" s="17">
        <f>SUMPRODUCT($A$2:$G$2,'Des Matrix All Tasks All Resp'!X2586:AD2586)</f>
        <v>-0.79214457067197641</v>
      </c>
      <c r="P2585" s="17">
        <v>216</v>
      </c>
      <c r="Q2585" s="17">
        <v>4</v>
      </c>
      <c r="R2585" s="17">
        <f t="shared" si="362"/>
        <v>0.42674391698803016</v>
      </c>
      <c r="S2585" s="17">
        <f t="shared" si="363"/>
        <v>0.3439945909823911</v>
      </c>
      <c r="T2585" s="17">
        <f t="shared" si="364"/>
        <v>0.30192622799302171</v>
      </c>
      <c r="U2585" s="17">
        <f t="shared" si="365"/>
        <v>0.45287253595681493</v>
      </c>
      <c r="W2585" s="17">
        <v>216</v>
      </c>
      <c r="X2585" s="17">
        <v>4</v>
      </c>
      <c r="Y2585" s="17">
        <f t="shared" si="366"/>
        <v>0.27973352394784146</v>
      </c>
      <c r="Z2585" s="17">
        <f t="shared" si="367"/>
        <v>0.22549078106062309</v>
      </c>
      <c r="AA2585" s="17">
        <f t="shared" si="368"/>
        <v>0.19791468458386108</v>
      </c>
      <c r="AB2585" s="17">
        <f t="shared" si="369"/>
        <v>0.29686101040767443</v>
      </c>
      <c r="AD2585" s="17">
        <v>216</v>
      </c>
      <c r="AE2585" s="17">
        <v>4</v>
      </c>
      <c r="AF2585" s="17">
        <f>SUMPRODUCT(Y2585:AB2585,'Coded Choice Data'!C2585:F2585)</f>
        <v>0.27973352394784146</v>
      </c>
      <c r="AG2585" s="17">
        <f t="shared" si="370"/>
        <v>-1.2739178291533244</v>
      </c>
    </row>
    <row r="2586" spans="9:33" x14ac:dyDescent="0.3">
      <c r="I2586" s="16">
        <v>216</v>
      </c>
      <c r="J2586" s="16">
        <v>5</v>
      </c>
      <c r="K2586" s="17">
        <f>SUMPRODUCT($A$2:$G$2,'Des Matrix All Tasks All Resp'!C2587:I2587)</f>
        <v>1.3392610796480227</v>
      </c>
      <c r="L2586" s="17">
        <f>SUMPRODUCT($A$2:$G$2,'Des Matrix All Tasks All Resp'!J2587:P2587)</f>
        <v>0.65706357561691719</v>
      </c>
      <c r="M2586" s="17">
        <f>SUMPRODUCT($A$2:$G$2,'Des Matrix All Tasks All Resp'!Q2587:W2587)</f>
        <v>0.66584189037001906</v>
      </c>
      <c r="N2586" s="17">
        <f>SUMPRODUCT($A$2:$G$2,'Des Matrix All Tasks All Resp'!X2587:AD2587)</f>
        <v>-0.79214457067197641</v>
      </c>
      <c r="P2586" s="17">
        <v>216</v>
      </c>
      <c r="Q2586" s="17">
        <v>5</v>
      </c>
      <c r="R2586" s="17">
        <f t="shared" si="362"/>
        <v>3.8162225787435333</v>
      </c>
      <c r="S2586" s="17">
        <f t="shared" si="363"/>
        <v>1.9291192963151294</v>
      </c>
      <c r="T2586" s="17">
        <f t="shared" si="364"/>
        <v>1.9461282584821706</v>
      </c>
      <c r="U2586" s="17">
        <f t="shared" si="365"/>
        <v>0.45287253595681493</v>
      </c>
      <c r="W2586" s="17">
        <v>216</v>
      </c>
      <c r="X2586" s="17">
        <v>5</v>
      </c>
      <c r="Y2586" s="17">
        <f t="shared" si="366"/>
        <v>0.46857342987741968</v>
      </c>
      <c r="Z2586" s="17">
        <f t="shared" si="367"/>
        <v>0.23686617503707263</v>
      </c>
      <c r="AA2586" s="17">
        <f t="shared" si="368"/>
        <v>0.23895461395194584</v>
      </c>
      <c r="AB2586" s="17">
        <f t="shared" si="369"/>
        <v>5.5605781133561828E-2</v>
      </c>
      <c r="AD2586" s="17">
        <v>216</v>
      </c>
      <c r="AE2586" s="17">
        <v>5</v>
      </c>
      <c r="AF2586" s="17">
        <f>SUMPRODUCT(Y2586:AB2586,'Coded Choice Data'!C2586:F2586)</f>
        <v>0.46857342987741968</v>
      </c>
      <c r="AG2586" s="17">
        <f t="shared" si="370"/>
        <v>-0.75806245558852292</v>
      </c>
    </row>
    <row r="2587" spans="9:33" x14ac:dyDescent="0.3">
      <c r="I2587" s="16">
        <v>216</v>
      </c>
      <c r="J2587" s="16">
        <v>6</v>
      </c>
      <c r="K2587" s="17">
        <f>SUMPRODUCT($A$2:$G$2,'Des Matrix All Tasks All Resp'!C2588:I2588)</f>
        <v>-0.68125478487649804</v>
      </c>
      <c r="L2587" s="17">
        <f>SUMPRODUCT($A$2:$G$2,'Des Matrix All Tasks All Resp'!J2588:P2588)</f>
        <v>-0.29981689164942416</v>
      </c>
      <c r="M2587" s="17">
        <f>SUMPRODUCT($A$2:$G$2,'Des Matrix All Tasks All Resp'!Q2588:W2588)</f>
        <v>-0.69446976714678621</v>
      </c>
      <c r="N2587" s="17">
        <f>SUMPRODUCT($A$2:$G$2,'Des Matrix All Tasks All Resp'!X2588:AD2588)</f>
        <v>-0.79214457067197641</v>
      </c>
      <c r="P2587" s="17">
        <v>216</v>
      </c>
      <c r="Q2587" s="17">
        <v>6</v>
      </c>
      <c r="R2587" s="17">
        <f t="shared" si="362"/>
        <v>0.50598169568907869</v>
      </c>
      <c r="S2587" s="17">
        <f t="shared" si="363"/>
        <v>0.74095388310426558</v>
      </c>
      <c r="T2587" s="17">
        <f t="shared" si="364"/>
        <v>0.49933914382267025</v>
      </c>
      <c r="U2587" s="17">
        <f t="shared" si="365"/>
        <v>0.45287253595681493</v>
      </c>
      <c r="W2587" s="17">
        <v>216</v>
      </c>
      <c r="X2587" s="17">
        <v>6</v>
      </c>
      <c r="Y2587" s="17">
        <f t="shared" si="366"/>
        <v>0.23008086144146769</v>
      </c>
      <c r="Z2587" s="17">
        <f t="shared" si="367"/>
        <v>0.33692781609591671</v>
      </c>
      <c r="AA2587" s="17">
        <f t="shared" si="368"/>
        <v>0.22706034890393112</v>
      </c>
      <c r="AB2587" s="17">
        <f t="shared" si="369"/>
        <v>0.20593097355868456</v>
      </c>
      <c r="AD2587" s="17">
        <v>216</v>
      </c>
      <c r="AE2587" s="17">
        <v>6</v>
      </c>
      <c r="AF2587" s="17">
        <f>SUMPRODUCT(Y2587:AB2587,'Coded Choice Data'!C2587:F2587)</f>
        <v>0.20593097355868456</v>
      </c>
      <c r="AG2587" s="17">
        <f t="shared" si="370"/>
        <v>-1.5802142461565509</v>
      </c>
    </row>
    <row r="2588" spans="9:33" x14ac:dyDescent="0.3">
      <c r="I2588" s="16">
        <v>216</v>
      </c>
      <c r="J2588" s="16">
        <v>7</v>
      </c>
      <c r="K2588" s="17">
        <f>SUMPRODUCT($A$2:$G$2,'Des Matrix All Tasks All Resp'!C2589:I2589)</f>
        <v>0.66584189037001906</v>
      </c>
      <c r="L2588" s="17">
        <f>SUMPRODUCT($A$2:$G$2,'Des Matrix All Tasks All Resp'!J2589:P2589)</f>
        <v>-0.8515711716844464</v>
      </c>
      <c r="M2588" s="17">
        <f>SUMPRODUCT($A$2:$G$2,'Des Matrix All Tasks All Resp'!Q2589:W2589)</f>
        <v>-0.29981689164942416</v>
      </c>
      <c r="N2588" s="17">
        <f>SUMPRODUCT($A$2:$G$2,'Des Matrix All Tasks All Resp'!X2589:AD2589)</f>
        <v>-0.79214457067197641</v>
      </c>
      <c r="P2588" s="17">
        <v>216</v>
      </c>
      <c r="Q2588" s="17">
        <v>7</v>
      </c>
      <c r="R2588" s="17">
        <f t="shared" si="362"/>
        <v>1.9461282584821706</v>
      </c>
      <c r="S2588" s="17">
        <f t="shared" si="363"/>
        <v>0.42674391698803016</v>
      </c>
      <c r="T2588" s="17">
        <f t="shared" si="364"/>
        <v>0.74095388310426558</v>
      </c>
      <c r="U2588" s="17">
        <f t="shared" si="365"/>
        <v>0.45287253595681493</v>
      </c>
      <c r="W2588" s="17">
        <v>216</v>
      </c>
      <c r="X2588" s="17">
        <v>7</v>
      </c>
      <c r="Y2588" s="17">
        <f t="shared" si="366"/>
        <v>0.54563855254439342</v>
      </c>
      <c r="Z2588" s="17">
        <f t="shared" si="367"/>
        <v>0.1196467561465229</v>
      </c>
      <c r="AA2588" s="17">
        <f t="shared" si="368"/>
        <v>0.20774221972115875</v>
      </c>
      <c r="AB2588" s="17">
        <f t="shared" si="369"/>
        <v>0.12697247158792493</v>
      </c>
      <c r="AD2588" s="17">
        <v>216</v>
      </c>
      <c r="AE2588" s="17">
        <v>7</v>
      </c>
      <c r="AF2588" s="17">
        <f>SUMPRODUCT(Y2588:AB2588,'Coded Choice Data'!C2588:F2588)</f>
        <v>0.54563855254439342</v>
      </c>
      <c r="AG2588" s="17">
        <f t="shared" si="370"/>
        <v>-0.60579851412740759</v>
      </c>
    </row>
    <row r="2589" spans="9:33" x14ac:dyDescent="0.3">
      <c r="I2589" s="16">
        <v>216</v>
      </c>
      <c r="J2589" s="16">
        <v>8</v>
      </c>
      <c r="K2589" s="17">
        <f>SUMPRODUCT($A$2:$G$2,'Des Matrix All Tasks All Resp'!C2590:I2590)</f>
        <v>-1.1975725696168413</v>
      </c>
      <c r="L2589" s="17">
        <f>SUMPRODUCT($A$2:$G$2,'Des Matrix All Tasks All Resp'!J2590:P2590)</f>
        <v>-0.68125478487649804</v>
      </c>
      <c r="M2589" s="17">
        <f>SUMPRODUCT($A$2:$G$2,'Des Matrix All Tasks All Resp'!Q2590:W2590)</f>
        <v>0.65706357561691719</v>
      </c>
      <c r="N2589" s="17">
        <f>SUMPRODUCT($A$2:$G$2,'Des Matrix All Tasks All Resp'!X2590:AD2590)</f>
        <v>-0.79214457067197641</v>
      </c>
      <c r="P2589" s="17">
        <v>216</v>
      </c>
      <c r="Q2589" s="17">
        <v>8</v>
      </c>
      <c r="R2589" s="17">
        <f t="shared" si="362"/>
        <v>0.30192622799302171</v>
      </c>
      <c r="S2589" s="17">
        <f t="shared" si="363"/>
        <v>0.50598169568907869</v>
      </c>
      <c r="T2589" s="17">
        <f t="shared" si="364"/>
        <v>1.9291192963151294</v>
      </c>
      <c r="U2589" s="17">
        <f t="shared" si="365"/>
        <v>0.45287253595681493</v>
      </c>
      <c r="W2589" s="17">
        <v>216</v>
      </c>
      <c r="X2589" s="17">
        <v>8</v>
      </c>
      <c r="Y2589" s="17">
        <f t="shared" si="366"/>
        <v>9.4650694721508805E-2</v>
      </c>
      <c r="Z2589" s="17">
        <f t="shared" si="367"/>
        <v>0.15861993617343256</v>
      </c>
      <c r="AA2589" s="17">
        <f t="shared" si="368"/>
        <v>0.60475859553716993</v>
      </c>
      <c r="AB2589" s="17">
        <f t="shared" si="369"/>
        <v>0.14197077356788865</v>
      </c>
      <c r="AD2589" s="17">
        <v>216</v>
      </c>
      <c r="AE2589" s="17">
        <v>8</v>
      </c>
      <c r="AF2589" s="17">
        <f>SUMPRODUCT(Y2589:AB2589,'Coded Choice Data'!C2589:F2589)</f>
        <v>0.60475859553716993</v>
      </c>
      <c r="AG2589" s="17">
        <f t="shared" si="370"/>
        <v>-0.5029259162202605</v>
      </c>
    </row>
    <row r="2590" spans="9:33" x14ac:dyDescent="0.3">
      <c r="I2590" s="16">
        <v>216</v>
      </c>
      <c r="J2590" s="16">
        <v>9</v>
      </c>
      <c r="K2590" s="17">
        <f>SUMPRODUCT($A$2:$G$2,'Des Matrix All Tasks All Resp'!C2591:I2591)</f>
        <v>-1.0671293456207582</v>
      </c>
      <c r="L2590" s="17">
        <f>SUMPRODUCT($A$2:$G$2,'Des Matrix All Tasks All Resp'!J2591:P2591)</f>
        <v>-0.69446976714678621</v>
      </c>
      <c r="M2590" s="17">
        <f>SUMPRODUCT($A$2:$G$2,'Des Matrix All Tasks All Resp'!Q2591:W2591)</f>
        <v>1.3392610796480227</v>
      </c>
      <c r="N2590" s="17">
        <f>SUMPRODUCT($A$2:$G$2,'Des Matrix All Tasks All Resp'!X2591:AD2591)</f>
        <v>-0.79214457067197641</v>
      </c>
      <c r="P2590" s="17">
        <v>216</v>
      </c>
      <c r="Q2590" s="17">
        <v>9</v>
      </c>
      <c r="R2590" s="17">
        <f t="shared" si="362"/>
        <v>0.3439945909823911</v>
      </c>
      <c r="S2590" s="17">
        <f t="shared" si="363"/>
        <v>0.49933914382267025</v>
      </c>
      <c r="T2590" s="17">
        <f t="shared" si="364"/>
        <v>3.8162225787435333</v>
      </c>
      <c r="U2590" s="17">
        <f t="shared" si="365"/>
        <v>0.45287253595681493</v>
      </c>
      <c r="W2590" s="17">
        <v>216</v>
      </c>
      <c r="X2590" s="17">
        <v>9</v>
      </c>
      <c r="Y2590" s="17">
        <f t="shared" si="366"/>
        <v>6.7285941987372616E-2</v>
      </c>
      <c r="Z2590" s="17">
        <f t="shared" si="367"/>
        <v>9.7671607473026778E-2</v>
      </c>
      <c r="AA2590" s="17">
        <f t="shared" si="368"/>
        <v>0.7464597926116322</v>
      </c>
      <c r="AB2590" s="17">
        <f t="shared" si="369"/>
        <v>8.8582657927968433E-2</v>
      </c>
      <c r="AD2590" s="17">
        <v>216</v>
      </c>
      <c r="AE2590" s="17">
        <v>9</v>
      </c>
      <c r="AF2590" s="17">
        <f>SUMPRODUCT(Y2590:AB2590,'Coded Choice Data'!C2590:F2590)</f>
        <v>0.7464597926116322</v>
      </c>
      <c r="AG2590" s="17">
        <f t="shared" si="370"/>
        <v>-0.29241352465689846</v>
      </c>
    </row>
    <row r="2591" spans="9:33" x14ac:dyDescent="0.3">
      <c r="I2591" s="16">
        <v>216</v>
      </c>
      <c r="J2591" s="16">
        <v>10</v>
      </c>
      <c r="K2591" s="17">
        <f>SUMPRODUCT($A$2:$G$2,'Des Matrix All Tasks All Resp'!C2592:I2592)</f>
        <v>-0.29981689164942416</v>
      </c>
      <c r="L2591" s="17">
        <f>SUMPRODUCT($A$2:$G$2,'Des Matrix All Tasks All Resp'!J2592:P2592)</f>
        <v>1.3392610796480227</v>
      </c>
      <c r="M2591" s="17">
        <f>SUMPRODUCT($A$2:$G$2,'Des Matrix All Tasks All Resp'!Q2592:W2592)</f>
        <v>-1.1975725696168413</v>
      </c>
      <c r="N2591" s="17">
        <f>SUMPRODUCT($A$2:$G$2,'Des Matrix All Tasks All Resp'!X2592:AD2592)</f>
        <v>-0.79214457067197641</v>
      </c>
      <c r="P2591" s="17">
        <v>216</v>
      </c>
      <c r="Q2591" s="17">
        <v>10</v>
      </c>
      <c r="R2591" s="17">
        <f t="shared" si="362"/>
        <v>0.74095388310426558</v>
      </c>
      <c r="S2591" s="17">
        <f t="shared" si="363"/>
        <v>3.8162225787435333</v>
      </c>
      <c r="T2591" s="17">
        <f t="shared" si="364"/>
        <v>0.30192622799302171</v>
      </c>
      <c r="U2591" s="17">
        <f t="shared" si="365"/>
        <v>0.45287253595681493</v>
      </c>
      <c r="W2591" s="17">
        <v>216</v>
      </c>
      <c r="X2591" s="17">
        <v>10</v>
      </c>
      <c r="Y2591" s="17">
        <f t="shared" si="366"/>
        <v>0.13948745082729661</v>
      </c>
      <c r="Z2591" s="17">
        <f t="shared" si="367"/>
        <v>0.71841874566922448</v>
      </c>
      <c r="AA2591" s="17">
        <f t="shared" si="368"/>
        <v>5.6838786921805544E-2</v>
      </c>
      <c r="AB2591" s="17">
        <f t="shared" si="369"/>
        <v>8.525501658167324E-2</v>
      </c>
      <c r="AD2591" s="17">
        <v>216</v>
      </c>
      <c r="AE2591" s="17">
        <v>10</v>
      </c>
      <c r="AF2591" s="17">
        <f>SUMPRODUCT(Y2591:AB2591,'Coded Choice Data'!C2591:F2591)</f>
        <v>0.71841874566922448</v>
      </c>
      <c r="AG2591" s="17">
        <f t="shared" si="370"/>
        <v>-0.33070266869701831</v>
      </c>
    </row>
    <row r="2592" spans="9:33" x14ac:dyDescent="0.3">
      <c r="I2592" s="16">
        <v>216</v>
      </c>
      <c r="J2592" s="16">
        <v>11</v>
      </c>
      <c r="K2592" s="17">
        <f>SUMPRODUCT($A$2:$G$2,'Des Matrix All Tasks All Resp'!C2593:I2593)</f>
        <v>-1.0671293456207582</v>
      </c>
      <c r="L2592" s="17">
        <f>SUMPRODUCT($A$2:$G$2,'Des Matrix All Tasks All Resp'!J2593:P2593)</f>
        <v>0.66584189037001906</v>
      </c>
      <c r="M2592" s="17">
        <f>SUMPRODUCT($A$2:$G$2,'Des Matrix All Tasks All Resp'!Q2593:W2593)</f>
        <v>-0.68125478487649804</v>
      </c>
      <c r="N2592" s="17">
        <f>SUMPRODUCT($A$2:$G$2,'Des Matrix All Tasks All Resp'!X2593:AD2593)</f>
        <v>-0.79214457067197641</v>
      </c>
      <c r="P2592" s="17">
        <v>216</v>
      </c>
      <c r="Q2592" s="17">
        <v>11</v>
      </c>
      <c r="R2592" s="17">
        <f t="shared" si="362"/>
        <v>0.3439945909823911</v>
      </c>
      <c r="S2592" s="17">
        <f t="shared" si="363"/>
        <v>1.9461282584821706</v>
      </c>
      <c r="T2592" s="17">
        <f t="shared" si="364"/>
        <v>0.50598169568907869</v>
      </c>
      <c r="U2592" s="17">
        <f t="shared" si="365"/>
        <v>0.45287253595681493</v>
      </c>
      <c r="W2592" s="17">
        <v>216</v>
      </c>
      <c r="X2592" s="17">
        <v>11</v>
      </c>
      <c r="Y2592" s="17">
        <f t="shared" si="366"/>
        <v>0.10587781396870258</v>
      </c>
      <c r="Z2592" s="17">
        <f t="shared" si="367"/>
        <v>0.59899722586439763</v>
      </c>
      <c r="AA2592" s="17">
        <f t="shared" si="368"/>
        <v>0.15573569251407005</v>
      </c>
      <c r="AB2592" s="17">
        <f t="shared" si="369"/>
        <v>0.1393892676528298</v>
      </c>
      <c r="AD2592" s="17">
        <v>216</v>
      </c>
      <c r="AE2592" s="17">
        <v>11</v>
      </c>
      <c r="AF2592" s="17">
        <f>SUMPRODUCT(Y2592:AB2592,'Coded Choice Data'!C2592:F2592)</f>
        <v>0.59899722586439763</v>
      </c>
      <c r="AG2592" s="17">
        <f t="shared" si="370"/>
        <v>-0.51249831215554631</v>
      </c>
    </row>
    <row r="2593" spans="9:33" x14ac:dyDescent="0.3">
      <c r="I2593" s="16">
        <v>216</v>
      </c>
      <c r="J2593" s="16">
        <v>12</v>
      </c>
      <c r="K2593" s="17">
        <f>SUMPRODUCT($A$2:$G$2,'Des Matrix All Tasks All Resp'!C2594:I2594)</f>
        <v>0.65706357561691719</v>
      </c>
      <c r="L2593" s="17">
        <f>SUMPRODUCT($A$2:$G$2,'Des Matrix All Tasks All Resp'!J2594:P2594)</f>
        <v>-0.8515711716844464</v>
      </c>
      <c r="M2593" s="17">
        <f>SUMPRODUCT($A$2:$G$2,'Des Matrix All Tasks All Resp'!Q2594:W2594)</f>
        <v>-0.69446976714678621</v>
      </c>
      <c r="N2593" s="17">
        <f>SUMPRODUCT($A$2:$G$2,'Des Matrix All Tasks All Resp'!X2594:AD2594)</f>
        <v>-0.79214457067197641</v>
      </c>
      <c r="P2593" s="17">
        <v>216</v>
      </c>
      <c r="Q2593" s="17">
        <v>12</v>
      </c>
      <c r="R2593" s="17">
        <f t="shared" si="362"/>
        <v>1.9291192963151294</v>
      </c>
      <c r="S2593" s="17">
        <f t="shared" si="363"/>
        <v>0.42674391698803016</v>
      </c>
      <c r="T2593" s="17">
        <f t="shared" si="364"/>
        <v>0.49933914382267025</v>
      </c>
      <c r="U2593" s="17">
        <f t="shared" si="365"/>
        <v>0.45287253595681493</v>
      </c>
      <c r="W2593" s="17">
        <v>216</v>
      </c>
      <c r="X2593" s="17">
        <v>12</v>
      </c>
      <c r="Y2593" s="17">
        <f t="shared" si="366"/>
        <v>0.58315466205103683</v>
      </c>
      <c r="Z2593" s="17">
        <f t="shared" si="367"/>
        <v>0.1290006819012392</v>
      </c>
      <c r="AA2593" s="17">
        <f t="shared" si="368"/>
        <v>0.15094553780109821</v>
      </c>
      <c r="AB2593" s="17">
        <f t="shared" si="369"/>
        <v>0.13689911824662579</v>
      </c>
      <c r="AD2593" s="17">
        <v>216</v>
      </c>
      <c r="AE2593" s="17">
        <v>12</v>
      </c>
      <c r="AF2593" s="17">
        <f>SUMPRODUCT(Y2593:AB2593,'Coded Choice Data'!C2593:F2593)</f>
        <v>0.15094553780109821</v>
      </c>
      <c r="AG2593" s="17">
        <f t="shared" si="370"/>
        <v>-1.890836184040658</v>
      </c>
    </row>
    <row r="2594" spans="9:33" x14ac:dyDescent="0.3">
      <c r="I2594" s="16">
        <v>217</v>
      </c>
      <c r="J2594" s="16">
        <v>1</v>
      </c>
      <c r="K2594" s="17">
        <f>SUMPRODUCT($A$2:$G$2,'Des Matrix All Tasks All Resp'!C2595:I2595)</f>
        <v>-0.69446976714678621</v>
      </c>
      <c r="L2594" s="17">
        <f>SUMPRODUCT($A$2:$G$2,'Des Matrix All Tasks All Resp'!J2595:P2595)</f>
        <v>-1.1975725696168413</v>
      </c>
      <c r="M2594" s="17">
        <f>SUMPRODUCT($A$2:$G$2,'Des Matrix All Tasks All Resp'!Q2595:W2595)</f>
        <v>0.66584189037001906</v>
      </c>
      <c r="N2594" s="17">
        <f>SUMPRODUCT($A$2:$G$2,'Des Matrix All Tasks All Resp'!X2595:AD2595)</f>
        <v>-0.79214457067197641</v>
      </c>
      <c r="P2594" s="17">
        <v>217</v>
      </c>
      <c r="Q2594" s="17">
        <v>1</v>
      </c>
      <c r="R2594" s="17">
        <f t="shared" si="362"/>
        <v>0.49933914382267025</v>
      </c>
      <c r="S2594" s="17">
        <f t="shared" si="363"/>
        <v>0.30192622799302171</v>
      </c>
      <c r="T2594" s="17">
        <f t="shared" si="364"/>
        <v>1.9461282584821706</v>
      </c>
      <c r="U2594" s="17">
        <f t="shared" si="365"/>
        <v>0.45287253595681493</v>
      </c>
      <c r="W2594" s="17">
        <v>217</v>
      </c>
      <c r="X2594" s="17">
        <v>1</v>
      </c>
      <c r="Y2594" s="17">
        <f t="shared" si="366"/>
        <v>0.15603050430241394</v>
      </c>
      <c r="Z2594" s="17">
        <f t="shared" si="367"/>
        <v>9.4344098992981823E-2</v>
      </c>
      <c r="AA2594" s="17">
        <f t="shared" si="368"/>
        <v>0.60811449966355624</v>
      </c>
      <c r="AB2594" s="17">
        <f t="shared" si="369"/>
        <v>0.14151089704104794</v>
      </c>
      <c r="AD2594" s="17">
        <v>217</v>
      </c>
      <c r="AE2594" s="17">
        <v>1</v>
      </c>
      <c r="AF2594" s="17">
        <f>SUMPRODUCT(Y2594:AB2594,'Coded Choice Data'!C2594:F2594)</f>
        <v>0.60811449966355624</v>
      </c>
      <c r="AG2594" s="17">
        <f t="shared" si="370"/>
        <v>-0.49739209293123748</v>
      </c>
    </row>
    <row r="2595" spans="9:33" x14ac:dyDescent="0.3">
      <c r="I2595" s="16">
        <v>217</v>
      </c>
      <c r="J2595" s="16">
        <v>2</v>
      </c>
      <c r="K2595" s="17">
        <f>SUMPRODUCT($A$2:$G$2,'Des Matrix All Tasks All Resp'!C2596:I2596)</f>
        <v>-0.29981689164942416</v>
      </c>
      <c r="L2595" s="17">
        <f>SUMPRODUCT($A$2:$G$2,'Des Matrix All Tasks All Resp'!J2596:P2596)</f>
        <v>0.65706357561691719</v>
      </c>
      <c r="M2595" s="17">
        <f>SUMPRODUCT($A$2:$G$2,'Des Matrix All Tasks All Resp'!Q2596:W2596)</f>
        <v>-1.0671293456207582</v>
      </c>
      <c r="N2595" s="17">
        <f>SUMPRODUCT($A$2:$G$2,'Des Matrix All Tasks All Resp'!X2596:AD2596)</f>
        <v>-0.79214457067197641</v>
      </c>
      <c r="P2595" s="17">
        <v>217</v>
      </c>
      <c r="Q2595" s="17">
        <v>2</v>
      </c>
      <c r="R2595" s="17">
        <f t="shared" si="362"/>
        <v>0.74095388310426558</v>
      </c>
      <c r="S2595" s="17">
        <f t="shared" si="363"/>
        <v>1.9291192963151294</v>
      </c>
      <c r="T2595" s="17">
        <f t="shared" si="364"/>
        <v>0.3439945909823911</v>
      </c>
      <c r="U2595" s="17">
        <f t="shared" si="365"/>
        <v>0.45287253595681493</v>
      </c>
      <c r="W2595" s="17">
        <v>217</v>
      </c>
      <c r="X2595" s="17">
        <v>2</v>
      </c>
      <c r="Y2595" s="17">
        <f t="shared" si="366"/>
        <v>0.21371982717594143</v>
      </c>
      <c r="Z2595" s="17">
        <f t="shared" si="367"/>
        <v>0.55643279833142645</v>
      </c>
      <c r="AA2595" s="17">
        <f t="shared" si="368"/>
        <v>9.922137694481846E-2</v>
      </c>
      <c r="AB2595" s="17">
        <f t="shared" si="369"/>
        <v>0.13062599754781365</v>
      </c>
      <c r="AD2595" s="17">
        <v>217</v>
      </c>
      <c r="AE2595" s="17">
        <v>2</v>
      </c>
      <c r="AF2595" s="17">
        <f>SUMPRODUCT(Y2595:AB2595,'Coded Choice Data'!C2595:F2595)</f>
        <v>0.21371982717594143</v>
      </c>
      <c r="AG2595" s="17">
        <f t="shared" si="370"/>
        <v>-1.543089340539995</v>
      </c>
    </row>
    <row r="2596" spans="9:33" x14ac:dyDescent="0.3">
      <c r="I2596" s="16">
        <v>217</v>
      </c>
      <c r="J2596" s="16">
        <v>3</v>
      </c>
      <c r="K2596" s="17">
        <f>SUMPRODUCT($A$2:$G$2,'Des Matrix All Tasks All Resp'!C2597:I2597)</f>
        <v>1.3392610796480227</v>
      </c>
      <c r="L2596" s="17">
        <f>SUMPRODUCT($A$2:$G$2,'Des Matrix All Tasks All Resp'!J2597:P2597)</f>
        <v>-0.68125478487649804</v>
      </c>
      <c r="M2596" s="17">
        <f>SUMPRODUCT($A$2:$G$2,'Des Matrix All Tasks All Resp'!Q2597:W2597)</f>
        <v>-0.8515711716844464</v>
      </c>
      <c r="N2596" s="17">
        <f>SUMPRODUCT($A$2:$G$2,'Des Matrix All Tasks All Resp'!X2597:AD2597)</f>
        <v>-0.79214457067197641</v>
      </c>
      <c r="P2596" s="17">
        <v>217</v>
      </c>
      <c r="Q2596" s="17">
        <v>3</v>
      </c>
      <c r="R2596" s="17">
        <f t="shared" si="362"/>
        <v>3.8162225787435333</v>
      </c>
      <c r="S2596" s="17">
        <f t="shared" si="363"/>
        <v>0.50598169568907869</v>
      </c>
      <c r="T2596" s="17">
        <f t="shared" si="364"/>
        <v>0.42674391698803016</v>
      </c>
      <c r="U2596" s="17">
        <f t="shared" si="365"/>
        <v>0.45287253595681493</v>
      </c>
      <c r="W2596" s="17">
        <v>217</v>
      </c>
      <c r="X2596" s="17">
        <v>3</v>
      </c>
      <c r="Y2596" s="17">
        <f t="shared" si="366"/>
        <v>0.73363208360075771</v>
      </c>
      <c r="Z2596" s="17">
        <f t="shared" si="367"/>
        <v>9.7270114101793301E-2</v>
      </c>
      <c r="AA2596" s="17">
        <f t="shared" si="368"/>
        <v>8.2037413312237836E-2</v>
      </c>
      <c r="AB2596" s="17">
        <f t="shared" si="369"/>
        <v>8.7060388985211054E-2</v>
      </c>
      <c r="AD2596" s="17">
        <v>217</v>
      </c>
      <c r="AE2596" s="17">
        <v>3</v>
      </c>
      <c r="AF2596" s="17">
        <f>SUMPRODUCT(Y2596:AB2596,'Coded Choice Data'!C2596:F2596)</f>
        <v>8.7060388985211054E-2</v>
      </c>
      <c r="AG2596" s="17">
        <f t="shared" si="370"/>
        <v>-2.4411532748549756</v>
      </c>
    </row>
    <row r="2597" spans="9:33" x14ac:dyDescent="0.3">
      <c r="I2597" s="16">
        <v>217</v>
      </c>
      <c r="J2597" s="16">
        <v>4</v>
      </c>
      <c r="K2597" s="17">
        <f>SUMPRODUCT($A$2:$G$2,'Des Matrix All Tasks All Resp'!C2598:I2598)</f>
        <v>-0.8515711716844464</v>
      </c>
      <c r="L2597" s="17">
        <f>SUMPRODUCT($A$2:$G$2,'Des Matrix All Tasks All Resp'!J2598:P2598)</f>
        <v>-1.0671293456207582</v>
      </c>
      <c r="M2597" s="17">
        <f>SUMPRODUCT($A$2:$G$2,'Des Matrix All Tasks All Resp'!Q2598:W2598)</f>
        <v>-1.1975725696168413</v>
      </c>
      <c r="N2597" s="17">
        <f>SUMPRODUCT($A$2:$G$2,'Des Matrix All Tasks All Resp'!X2598:AD2598)</f>
        <v>-0.79214457067197641</v>
      </c>
      <c r="P2597" s="17">
        <v>217</v>
      </c>
      <c r="Q2597" s="17">
        <v>4</v>
      </c>
      <c r="R2597" s="17">
        <f t="shared" si="362"/>
        <v>0.42674391698803016</v>
      </c>
      <c r="S2597" s="17">
        <f t="shared" si="363"/>
        <v>0.3439945909823911</v>
      </c>
      <c r="T2597" s="17">
        <f t="shared" si="364"/>
        <v>0.30192622799302171</v>
      </c>
      <c r="U2597" s="17">
        <f t="shared" si="365"/>
        <v>0.45287253595681493</v>
      </c>
      <c r="W2597" s="17">
        <v>217</v>
      </c>
      <c r="X2597" s="17">
        <v>4</v>
      </c>
      <c r="Y2597" s="17">
        <f t="shared" si="366"/>
        <v>0.27973352394784146</v>
      </c>
      <c r="Z2597" s="17">
        <f t="shared" si="367"/>
        <v>0.22549078106062309</v>
      </c>
      <c r="AA2597" s="17">
        <f t="shared" si="368"/>
        <v>0.19791468458386108</v>
      </c>
      <c r="AB2597" s="17">
        <f t="shared" si="369"/>
        <v>0.29686101040767443</v>
      </c>
      <c r="AD2597" s="17">
        <v>217</v>
      </c>
      <c r="AE2597" s="17">
        <v>4</v>
      </c>
      <c r="AF2597" s="17">
        <f>SUMPRODUCT(Y2597:AB2597,'Coded Choice Data'!C2597:F2597)</f>
        <v>0.27973352394784146</v>
      </c>
      <c r="AG2597" s="17">
        <f t="shared" si="370"/>
        <v>-1.2739178291533244</v>
      </c>
    </row>
    <row r="2598" spans="9:33" x14ac:dyDescent="0.3">
      <c r="I2598" s="16">
        <v>217</v>
      </c>
      <c r="J2598" s="16">
        <v>5</v>
      </c>
      <c r="K2598" s="17">
        <f>SUMPRODUCT($A$2:$G$2,'Des Matrix All Tasks All Resp'!C2599:I2599)</f>
        <v>1.3392610796480227</v>
      </c>
      <c r="L2598" s="17">
        <f>SUMPRODUCT($A$2:$G$2,'Des Matrix All Tasks All Resp'!J2599:P2599)</f>
        <v>0.65706357561691719</v>
      </c>
      <c r="M2598" s="17">
        <f>SUMPRODUCT($A$2:$G$2,'Des Matrix All Tasks All Resp'!Q2599:W2599)</f>
        <v>0.66584189037001906</v>
      </c>
      <c r="N2598" s="17">
        <f>SUMPRODUCT($A$2:$G$2,'Des Matrix All Tasks All Resp'!X2599:AD2599)</f>
        <v>-0.79214457067197641</v>
      </c>
      <c r="P2598" s="17">
        <v>217</v>
      </c>
      <c r="Q2598" s="17">
        <v>5</v>
      </c>
      <c r="R2598" s="17">
        <f t="shared" si="362"/>
        <v>3.8162225787435333</v>
      </c>
      <c r="S2598" s="17">
        <f t="shared" si="363"/>
        <v>1.9291192963151294</v>
      </c>
      <c r="T2598" s="17">
        <f t="shared" si="364"/>
        <v>1.9461282584821706</v>
      </c>
      <c r="U2598" s="17">
        <f t="shared" si="365"/>
        <v>0.45287253595681493</v>
      </c>
      <c r="W2598" s="17">
        <v>217</v>
      </c>
      <c r="X2598" s="17">
        <v>5</v>
      </c>
      <c r="Y2598" s="17">
        <f t="shared" si="366"/>
        <v>0.46857342987741968</v>
      </c>
      <c r="Z2598" s="17">
        <f t="shared" si="367"/>
        <v>0.23686617503707263</v>
      </c>
      <c r="AA2598" s="17">
        <f t="shared" si="368"/>
        <v>0.23895461395194584</v>
      </c>
      <c r="AB2598" s="17">
        <f t="shared" si="369"/>
        <v>5.5605781133561828E-2</v>
      </c>
      <c r="AD2598" s="17">
        <v>217</v>
      </c>
      <c r="AE2598" s="17">
        <v>5</v>
      </c>
      <c r="AF2598" s="17">
        <f>SUMPRODUCT(Y2598:AB2598,'Coded Choice Data'!C2598:F2598)</f>
        <v>0.23895461395194584</v>
      </c>
      <c r="AG2598" s="17">
        <f t="shared" si="370"/>
        <v>-1.4314816448665266</v>
      </c>
    </row>
    <row r="2599" spans="9:33" x14ac:dyDescent="0.3">
      <c r="I2599" s="16">
        <v>217</v>
      </c>
      <c r="J2599" s="16">
        <v>6</v>
      </c>
      <c r="K2599" s="17">
        <f>SUMPRODUCT($A$2:$G$2,'Des Matrix All Tasks All Resp'!C2600:I2600)</f>
        <v>-0.68125478487649804</v>
      </c>
      <c r="L2599" s="17">
        <f>SUMPRODUCT($A$2:$G$2,'Des Matrix All Tasks All Resp'!J2600:P2600)</f>
        <v>-0.29981689164942416</v>
      </c>
      <c r="M2599" s="17">
        <f>SUMPRODUCT($A$2:$G$2,'Des Matrix All Tasks All Resp'!Q2600:W2600)</f>
        <v>-0.69446976714678621</v>
      </c>
      <c r="N2599" s="17">
        <f>SUMPRODUCT($A$2:$G$2,'Des Matrix All Tasks All Resp'!X2600:AD2600)</f>
        <v>-0.79214457067197641</v>
      </c>
      <c r="P2599" s="17">
        <v>217</v>
      </c>
      <c r="Q2599" s="17">
        <v>6</v>
      </c>
      <c r="R2599" s="17">
        <f t="shared" si="362"/>
        <v>0.50598169568907869</v>
      </c>
      <c r="S2599" s="17">
        <f t="shared" si="363"/>
        <v>0.74095388310426558</v>
      </c>
      <c r="T2599" s="17">
        <f t="shared" si="364"/>
        <v>0.49933914382267025</v>
      </c>
      <c r="U2599" s="17">
        <f t="shared" si="365"/>
        <v>0.45287253595681493</v>
      </c>
      <c r="W2599" s="17">
        <v>217</v>
      </c>
      <c r="X2599" s="17">
        <v>6</v>
      </c>
      <c r="Y2599" s="17">
        <f t="shared" si="366"/>
        <v>0.23008086144146769</v>
      </c>
      <c r="Z2599" s="17">
        <f t="shared" si="367"/>
        <v>0.33692781609591671</v>
      </c>
      <c r="AA2599" s="17">
        <f t="shared" si="368"/>
        <v>0.22706034890393112</v>
      </c>
      <c r="AB2599" s="17">
        <f t="shared" si="369"/>
        <v>0.20593097355868456</v>
      </c>
      <c r="AD2599" s="17">
        <v>217</v>
      </c>
      <c r="AE2599" s="17">
        <v>6</v>
      </c>
      <c r="AF2599" s="17">
        <f>SUMPRODUCT(Y2599:AB2599,'Coded Choice Data'!C2599:F2599)</f>
        <v>0.33692781609591671</v>
      </c>
      <c r="AG2599" s="17">
        <f t="shared" si="370"/>
        <v>-1.0878865671339988</v>
      </c>
    </row>
    <row r="2600" spans="9:33" x14ac:dyDescent="0.3">
      <c r="I2600" s="16">
        <v>217</v>
      </c>
      <c r="J2600" s="16">
        <v>7</v>
      </c>
      <c r="K2600" s="17">
        <f>SUMPRODUCT($A$2:$G$2,'Des Matrix All Tasks All Resp'!C2601:I2601)</f>
        <v>0.66584189037001906</v>
      </c>
      <c r="L2600" s="17">
        <f>SUMPRODUCT($A$2:$G$2,'Des Matrix All Tasks All Resp'!J2601:P2601)</f>
        <v>-0.8515711716844464</v>
      </c>
      <c r="M2600" s="17">
        <f>SUMPRODUCT($A$2:$G$2,'Des Matrix All Tasks All Resp'!Q2601:W2601)</f>
        <v>-0.29981689164942416</v>
      </c>
      <c r="N2600" s="17">
        <f>SUMPRODUCT($A$2:$G$2,'Des Matrix All Tasks All Resp'!X2601:AD2601)</f>
        <v>-0.79214457067197641</v>
      </c>
      <c r="P2600" s="17">
        <v>217</v>
      </c>
      <c r="Q2600" s="17">
        <v>7</v>
      </c>
      <c r="R2600" s="17">
        <f t="shared" si="362"/>
        <v>1.9461282584821706</v>
      </c>
      <c r="S2600" s="17">
        <f t="shared" si="363"/>
        <v>0.42674391698803016</v>
      </c>
      <c r="T2600" s="17">
        <f t="shared" si="364"/>
        <v>0.74095388310426558</v>
      </c>
      <c r="U2600" s="17">
        <f t="shared" si="365"/>
        <v>0.45287253595681493</v>
      </c>
      <c r="W2600" s="17">
        <v>217</v>
      </c>
      <c r="X2600" s="17">
        <v>7</v>
      </c>
      <c r="Y2600" s="17">
        <f t="shared" si="366"/>
        <v>0.54563855254439342</v>
      </c>
      <c r="Z2600" s="17">
        <f t="shared" si="367"/>
        <v>0.1196467561465229</v>
      </c>
      <c r="AA2600" s="17">
        <f t="shared" si="368"/>
        <v>0.20774221972115875</v>
      </c>
      <c r="AB2600" s="17">
        <f t="shared" si="369"/>
        <v>0.12697247158792493</v>
      </c>
      <c r="AD2600" s="17">
        <v>217</v>
      </c>
      <c r="AE2600" s="17">
        <v>7</v>
      </c>
      <c r="AF2600" s="17">
        <f>SUMPRODUCT(Y2600:AB2600,'Coded Choice Data'!C2600:F2600)</f>
        <v>0.54563855254439342</v>
      </c>
      <c r="AG2600" s="17">
        <f t="shared" si="370"/>
        <v>-0.60579851412740759</v>
      </c>
    </row>
    <row r="2601" spans="9:33" x14ac:dyDescent="0.3">
      <c r="I2601" s="16">
        <v>217</v>
      </c>
      <c r="J2601" s="16">
        <v>8</v>
      </c>
      <c r="K2601" s="17">
        <f>SUMPRODUCT($A$2:$G$2,'Des Matrix All Tasks All Resp'!C2602:I2602)</f>
        <v>-1.1975725696168413</v>
      </c>
      <c r="L2601" s="17">
        <f>SUMPRODUCT($A$2:$G$2,'Des Matrix All Tasks All Resp'!J2602:P2602)</f>
        <v>-0.68125478487649804</v>
      </c>
      <c r="M2601" s="17">
        <f>SUMPRODUCT($A$2:$G$2,'Des Matrix All Tasks All Resp'!Q2602:W2602)</f>
        <v>0.65706357561691719</v>
      </c>
      <c r="N2601" s="17">
        <f>SUMPRODUCT($A$2:$G$2,'Des Matrix All Tasks All Resp'!X2602:AD2602)</f>
        <v>-0.79214457067197641</v>
      </c>
      <c r="P2601" s="17">
        <v>217</v>
      </c>
      <c r="Q2601" s="17">
        <v>8</v>
      </c>
      <c r="R2601" s="17">
        <f t="shared" si="362"/>
        <v>0.30192622799302171</v>
      </c>
      <c r="S2601" s="17">
        <f t="shared" si="363"/>
        <v>0.50598169568907869</v>
      </c>
      <c r="T2601" s="17">
        <f t="shared" si="364"/>
        <v>1.9291192963151294</v>
      </c>
      <c r="U2601" s="17">
        <f t="shared" si="365"/>
        <v>0.45287253595681493</v>
      </c>
      <c r="W2601" s="17">
        <v>217</v>
      </c>
      <c r="X2601" s="17">
        <v>8</v>
      </c>
      <c r="Y2601" s="17">
        <f t="shared" si="366"/>
        <v>9.4650694721508805E-2</v>
      </c>
      <c r="Z2601" s="17">
        <f t="shared" si="367"/>
        <v>0.15861993617343256</v>
      </c>
      <c r="AA2601" s="17">
        <f t="shared" si="368"/>
        <v>0.60475859553716993</v>
      </c>
      <c r="AB2601" s="17">
        <f t="shared" si="369"/>
        <v>0.14197077356788865</v>
      </c>
      <c r="AD2601" s="17">
        <v>217</v>
      </c>
      <c r="AE2601" s="17">
        <v>8</v>
      </c>
      <c r="AF2601" s="17">
        <f>SUMPRODUCT(Y2601:AB2601,'Coded Choice Data'!C2601:F2601)</f>
        <v>0.60475859553716993</v>
      </c>
      <c r="AG2601" s="17">
        <f t="shared" si="370"/>
        <v>-0.5029259162202605</v>
      </c>
    </row>
    <row r="2602" spans="9:33" x14ac:dyDescent="0.3">
      <c r="I2602" s="16">
        <v>217</v>
      </c>
      <c r="J2602" s="16">
        <v>9</v>
      </c>
      <c r="K2602" s="17">
        <f>SUMPRODUCT($A$2:$G$2,'Des Matrix All Tasks All Resp'!C2603:I2603)</f>
        <v>-1.0671293456207582</v>
      </c>
      <c r="L2602" s="17">
        <f>SUMPRODUCT($A$2:$G$2,'Des Matrix All Tasks All Resp'!J2603:P2603)</f>
        <v>-0.69446976714678621</v>
      </c>
      <c r="M2602" s="17">
        <f>SUMPRODUCT($A$2:$G$2,'Des Matrix All Tasks All Resp'!Q2603:W2603)</f>
        <v>1.3392610796480227</v>
      </c>
      <c r="N2602" s="17">
        <f>SUMPRODUCT($A$2:$G$2,'Des Matrix All Tasks All Resp'!X2603:AD2603)</f>
        <v>-0.79214457067197641</v>
      </c>
      <c r="P2602" s="17">
        <v>217</v>
      </c>
      <c r="Q2602" s="17">
        <v>9</v>
      </c>
      <c r="R2602" s="17">
        <f t="shared" si="362"/>
        <v>0.3439945909823911</v>
      </c>
      <c r="S2602" s="17">
        <f t="shared" si="363"/>
        <v>0.49933914382267025</v>
      </c>
      <c r="T2602" s="17">
        <f t="shared" si="364"/>
        <v>3.8162225787435333</v>
      </c>
      <c r="U2602" s="17">
        <f t="shared" si="365"/>
        <v>0.45287253595681493</v>
      </c>
      <c r="W2602" s="17">
        <v>217</v>
      </c>
      <c r="X2602" s="17">
        <v>9</v>
      </c>
      <c r="Y2602" s="17">
        <f t="shared" si="366"/>
        <v>6.7285941987372616E-2</v>
      </c>
      <c r="Z2602" s="17">
        <f t="shared" si="367"/>
        <v>9.7671607473026778E-2</v>
      </c>
      <c r="AA2602" s="17">
        <f t="shared" si="368"/>
        <v>0.7464597926116322</v>
      </c>
      <c r="AB2602" s="17">
        <f t="shared" si="369"/>
        <v>8.8582657927968433E-2</v>
      </c>
      <c r="AD2602" s="17">
        <v>217</v>
      </c>
      <c r="AE2602" s="17">
        <v>9</v>
      </c>
      <c r="AF2602" s="17">
        <f>SUMPRODUCT(Y2602:AB2602,'Coded Choice Data'!C2602:F2602)</f>
        <v>0.7464597926116322</v>
      </c>
      <c r="AG2602" s="17">
        <f t="shared" si="370"/>
        <v>-0.29241352465689846</v>
      </c>
    </row>
    <row r="2603" spans="9:33" x14ac:dyDescent="0.3">
      <c r="I2603" s="16">
        <v>217</v>
      </c>
      <c r="J2603" s="16">
        <v>10</v>
      </c>
      <c r="K2603" s="17">
        <f>SUMPRODUCT($A$2:$G$2,'Des Matrix All Tasks All Resp'!C2604:I2604)</f>
        <v>-0.29981689164942416</v>
      </c>
      <c r="L2603" s="17">
        <f>SUMPRODUCT($A$2:$G$2,'Des Matrix All Tasks All Resp'!J2604:P2604)</f>
        <v>1.3392610796480227</v>
      </c>
      <c r="M2603" s="17">
        <f>SUMPRODUCT($A$2:$G$2,'Des Matrix All Tasks All Resp'!Q2604:W2604)</f>
        <v>-1.1975725696168413</v>
      </c>
      <c r="N2603" s="17">
        <f>SUMPRODUCT($A$2:$G$2,'Des Matrix All Tasks All Resp'!X2604:AD2604)</f>
        <v>-0.79214457067197641</v>
      </c>
      <c r="P2603" s="17">
        <v>217</v>
      </c>
      <c r="Q2603" s="17">
        <v>10</v>
      </c>
      <c r="R2603" s="17">
        <f t="shared" si="362"/>
        <v>0.74095388310426558</v>
      </c>
      <c r="S2603" s="17">
        <f t="shared" si="363"/>
        <v>3.8162225787435333</v>
      </c>
      <c r="T2603" s="17">
        <f t="shared" si="364"/>
        <v>0.30192622799302171</v>
      </c>
      <c r="U2603" s="17">
        <f t="shared" si="365"/>
        <v>0.45287253595681493</v>
      </c>
      <c r="W2603" s="17">
        <v>217</v>
      </c>
      <c r="X2603" s="17">
        <v>10</v>
      </c>
      <c r="Y2603" s="17">
        <f t="shared" si="366"/>
        <v>0.13948745082729661</v>
      </c>
      <c r="Z2603" s="17">
        <f t="shared" si="367"/>
        <v>0.71841874566922448</v>
      </c>
      <c r="AA2603" s="17">
        <f t="shared" si="368"/>
        <v>5.6838786921805544E-2</v>
      </c>
      <c r="AB2603" s="17">
        <f t="shared" si="369"/>
        <v>8.525501658167324E-2</v>
      </c>
      <c r="AD2603" s="17">
        <v>217</v>
      </c>
      <c r="AE2603" s="17">
        <v>10</v>
      </c>
      <c r="AF2603" s="17">
        <f>SUMPRODUCT(Y2603:AB2603,'Coded Choice Data'!C2603:F2603)</f>
        <v>0.71841874566922448</v>
      </c>
      <c r="AG2603" s="17">
        <f t="shared" si="370"/>
        <v>-0.33070266869701831</v>
      </c>
    </row>
    <row r="2604" spans="9:33" x14ac:dyDescent="0.3">
      <c r="I2604" s="16">
        <v>217</v>
      </c>
      <c r="J2604" s="16">
        <v>11</v>
      </c>
      <c r="K2604" s="17">
        <f>SUMPRODUCT($A$2:$G$2,'Des Matrix All Tasks All Resp'!C2605:I2605)</f>
        <v>-1.0671293456207582</v>
      </c>
      <c r="L2604" s="17">
        <f>SUMPRODUCT($A$2:$G$2,'Des Matrix All Tasks All Resp'!J2605:P2605)</f>
        <v>0.66584189037001906</v>
      </c>
      <c r="M2604" s="17">
        <f>SUMPRODUCT($A$2:$G$2,'Des Matrix All Tasks All Resp'!Q2605:W2605)</f>
        <v>-0.68125478487649804</v>
      </c>
      <c r="N2604" s="17">
        <f>SUMPRODUCT($A$2:$G$2,'Des Matrix All Tasks All Resp'!X2605:AD2605)</f>
        <v>-0.79214457067197641</v>
      </c>
      <c r="P2604" s="17">
        <v>217</v>
      </c>
      <c r="Q2604" s="17">
        <v>11</v>
      </c>
      <c r="R2604" s="17">
        <f t="shared" si="362"/>
        <v>0.3439945909823911</v>
      </c>
      <c r="S2604" s="17">
        <f t="shared" si="363"/>
        <v>1.9461282584821706</v>
      </c>
      <c r="T2604" s="17">
        <f t="shared" si="364"/>
        <v>0.50598169568907869</v>
      </c>
      <c r="U2604" s="17">
        <f t="shared" si="365"/>
        <v>0.45287253595681493</v>
      </c>
      <c r="W2604" s="17">
        <v>217</v>
      </c>
      <c r="X2604" s="17">
        <v>11</v>
      </c>
      <c r="Y2604" s="17">
        <f t="shared" si="366"/>
        <v>0.10587781396870258</v>
      </c>
      <c r="Z2604" s="17">
        <f t="shared" si="367"/>
        <v>0.59899722586439763</v>
      </c>
      <c r="AA2604" s="17">
        <f t="shared" si="368"/>
        <v>0.15573569251407005</v>
      </c>
      <c r="AB2604" s="17">
        <f t="shared" si="369"/>
        <v>0.1393892676528298</v>
      </c>
      <c r="AD2604" s="17">
        <v>217</v>
      </c>
      <c r="AE2604" s="17">
        <v>11</v>
      </c>
      <c r="AF2604" s="17">
        <f>SUMPRODUCT(Y2604:AB2604,'Coded Choice Data'!C2604:F2604)</f>
        <v>0.59899722586439763</v>
      </c>
      <c r="AG2604" s="17">
        <f t="shared" si="370"/>
        <v>-0.51249831215554631</v>
      </c>
    </row>
    <row r="2605" spans="9:33" x14ac:dyDescent="0.3">
      <c r="I2605" s="16">
        <v>217</v>
      </c>
      <c r="J2605" s="16">
        <v>12</v>
      </c>
      <c r="K2605" s="17">
        <f>SUMPRODUCT($A$2:$G$2,'Des Matrix All Tasks All Resp'!C2606:I2606)</f>
        <v>0.65706357561691719</v>
      </c>
      <c r="L2605" s="17">
        <f>SUMPRODUCT($A$2:$G$2,'Des Matrix All Tasks All Resp'!J2606:P2606)</f>
        <v>-0.8515711716844464</v>
      </c>
      <c r="M2605" s="17">
        <f>SUMPRODUCT($A$2:$G$2,'Des Matrix All Tasks All Resp'!Q2606:W2606)</f>
        <v>-0.69446976714678621</v>
      </c>
      <c r="N2605" s="17">
        <f>SUMPRODUCT($A$2:$G$2,'Des Matrix All Tasks All Resp'!X2606:AD2606)</f>
        <v>-0.79214457067197641</v>
      </c>
      <c r="P2605" s="17">
        <v>217</v>
      </c>
      <c r="Q2605" s="17">
        <v>12</v>
      </c>
      <c r="R2605" s="17">
        <f t="shared" si="362"/>
        <v>1.9291192963151294</v>
      </c>
      <c r="S2605" s="17">
        <f t="shared" si="363"/>
        <v>0.42674391698803016</v>
      </c>
      <c r="T2605" s="17">
        <f t="shared" si="364"/>
        <v>0.49933914382267025</v>
      </c>
      <c r="U2605" s="17">
        <f t="shared" si="365"/>
        <v>0.45287253595681493</v>
      </c>
      <c r="W2605" s="17">
        <v>217</v>
      </c>
      <c r="X2605" s="17">
        <v>12</v>
      </c>
      <c r="Y2605" s="17">
        <f t="shared" si="366"/>
        <v>0.58315466205103683</v>
      </c>
      <c r="Z2605" s="17">
        <f t="shared" si="367"/>
        <v>0.1290006819012392</v>
      </c>
      <c r="AA2605" s="17">
        <f t="shared" si="368"/>
        <v>0.15094553780109821</v>
      </c>
      <c r="AB2605" s="17">
        <f t="shared" si="369"/>
        <v>0.13689911824662579</v>
      </c>
      <c r="AD2605" s="17">
        <v>217</v>
      </c>
      <c r="AE2605" s="17">
        <v>12</v>
      </c>
      <c r="AF2605" s="17">
        <f>SUMPRODUCT(Y2605:AB2605,'Coded Choice Data'!C2605:F2605)</f>
        <v>0.58315466205103683</v>
      </c>
      <c r="AG2605" s="17">
        <f t="shared" si="370"/>
        <v>-0.53930284127695449</v>
      </c>
    </row>
    <row r="2606" spans="9:33" x14ac:dyDescent="0.3">
      <c r="I2606" s="16">
        <v>218</v>
      </c>
      <c r="J2606" s="16">
        <v>1</v>
      </c>
      <c r="K2606" s="17">
        <f>SUMPRODUCT($A$2:$G$2,'Des Matrix All Tasks All Resp'!C2607:I2607)</f>
        <v>-0.69446976714678621</v>
      </c>
      <c r="L2606" s="17">
        <f>SUMPRODUCT($A$2:$G$2,'Des Matrix All Tasks All Resp'!J2607:P2607)</f>
        <v>-1.1975725696168413</v>
      </c>
      <c r="M2606" s="17">
        <f>SUMPRODUCT($A$2:$G$2,'Des Matrix All Tasks All Resp'!Q2607:W2607)</f>
        <v>0.66584189037001906</v>
      </c>
      <c r="N2606" s="17">
        <f>SUMPRODUCT($A$2:$G$2,'Des Matrix All Tasks All Resp'!X2607:AD2607)</f>
        <v>-0.79214457067197641</v>
      </c>
      <c r="P2606" s="17">
        <v>218</v>
      </c>
      <c r="Q2606" s="17">
        <v>1</v>
      </c>
      <c r="R2606" s="17">
        <f t="shared" si="362"/>
        <v>0.49933914382267025</v>
      </c>
      <c r="S2606" s="17">
        <f t="shared" si="363"/>
        <v>0.30192622799302171</v>
      </c>
      <c r="T2606" s="17">
        <f t="shared" si="364"/>
        <v>1.9461282584821706</v>
      </c>
      <c r="U2606" s="17">
        <f t="shared" si="365"/>
        <v>0.45287253595681493</v>
      </c>
      <c r="W2606" s="17">
        <v>218</v>
      </c>
      <c r="X2606" s="17">
        <v>1</v>
      </c>
      <c r="Y2606" s="17">
        <f t="shared" si="366"/>
        <v>0.15603050430241394</v>
      </c>
      <c r="Z2606" s="17">
        <f t="shared" si="367"/>
        <v>9.4344098992981823E-2</v>
      </c>
      <c r="AA2606" s="17">
        <f t="shared" si="368"/>
        <v>0.60811449966355624</v>
      </c>
      <c r="AB2606" s="17">
        <f t="shared" si="369"/>
        <v>0.14151089704104794</v>
      </c>
      <c r="AD2606" s="17">
        <v>218</v>
      </c>
      <c r="AE2606" s="17">
        <v>1</v>
      </c>
      <c r="AF2606" s="17">
        <f>SUMPRODUCT(Y2606:AB2606,'Coded Choice Data'!C2606:F2606)</f>
        <v>0.60811449966355624</v>
      </c>
      <c r="AG2606" s="17">
        <f t="shared" si="370"/>
        <v>-0.49739209293123748</v>
      </c>
    </row>
    <row r="2607" spans="9:33" x14ac:dyDescent="0.3">
      <c r="I2607" s="16">
        <v>218</v>
      </c>
      <c r="J2607" s="16">
        <v>2</v>
      </c>
      <c r="K2607" s="17">
        <f>SUMPRODUCT($A$2:$G$2,'Des Matrix All Tasks All Resp'!C2608:I2608)</f>
        <v>-0.29981689164942416</v>
      </c>
      <c r="L2607" s="17">
        <f>SUMPRODUCT($A$2:$G$2,'Des Matrix All Tasks All Resp'!J2608:P2608)</f>
        <v>0.65706357561691719</v>
      </c>
      <c r="M2607" s="17">
        <f>SUMPRODUCT($A$2:$G$2,'Des Matrix All Tasks All Resp'!Q2608:W2608)</f>
        <v>-1.0671293456207582</v>
      </c>
      <c r="N2607" s="17">
        <f>SUMPRODUCT($A$2:$G$2,'Des Matrix All Tasks All Resp'!X2608:AD2608)</f>
        <v>-0.79214457067197641</v>
      </c>
      <c r="P2607" s="17">
        <v>218</v>
      </c>
      <c r="Q2607" s="17">
        <v>2</v>
      </c>
      <c r="R2607" s="17">
        <f t="shared" si="362"/>
        <v>0.74095388310426558</v>
      </c>
      <c r="S2607" s="17">
        <f t="shared" si="363"/>
        <v>1.9291192963151294</v>
      </c>
      <c r="T2607" s="17">
        <f t="shared" si="364"/>
        <v>0.3439945909823911</v>
      </c>
      <c r="U2607" s="17">
        <f t="shared" si="365"/>
        <v>0.45287253595681493</v>
      </c>
      <c r="W2607" s="17">
        <v>218</v>
      </c>
      <c r="X2607" s="17">
        <v>2</v>
      </c>
      <c r="Y2607" s="17">
        <f t="shared" si="366"/>
        <v>0.21371982717594143</v>
      </c>
      <c r="Z2607" s="17">
        <f t="shared" si="367"/>
        <v>0.55643279833142645</v>
      </c>
      <c r="AA2607" s="17">
        <f t="shared" si="368"/>
        <v>9.922137694481846E-2</v>
      </c>
      <c r="AB2607" s="17">
        <f t="shared" si="369"/>
        <v>0.13062599754781365</v>
      </c>
      <c r="AD2607" s="17">
        <v>218</v>
      </c>
      <c r="AE2607" s="17">
        <v>2</v>
      </c>
      <c r="AF2607" s="17">
        <f>SUMPRODUCT(Y2607:AB2607,'Coded Choice Data'!C2607:F2607)</f>
        <v>9.922137694481846E-2</v>
      </c>
      <c r="AG2607" s="17">
        <f t="shared" si="370"/>
        <v>-2.3104017945113293</v>
      </c>
    </row>
    <row r="2608" spans="9:33" x14ac:dyDescent="0.3">
      <c r="I2608" s="16">
        <v>218</v>
      </c>
      <c r="J2608" s="16">
        <v>3</v>
      </c>
      <c r="K2608" s="17">
        <f>SUMPRODUCT($A$2:$G$2,'Des Matrix All Tasks All Resp'!C2609:I2609)</f>
        <v>1.3392610796480227</v>
      </c>
      <c r="L2608" s="17">
        <f>SUMPRODUCT($A$2:$G$2,'Des Matrix All Tasks All Resp'!J2609:P2609)</f>
        <v>-0.68125478487649804</v>
      </c>
      <c r="M2608" s="17">
        <f>SUMPRODUCT($A$2:$G$2,'Des Matrix All Tasks All Resp'!Q2609:W2609)</f>
        <v>-0.8515711716844464</v>
      </c>
      <c r="N2608" s="17">
        <f>SUMPRODUCT($A$2:$G$2,'Des Matrix All Tasks All Resp'!X2609:AD2609)</f>
        <v>-0.79214457067197641</v>
      </c>
      <c r="P2608" s="17">
        <v>218</v>
      </c>
      <c r="Q2608" s="17">
        <v>3</v>
      </c>
      <c r="R2608" s="17">
        <f t="shared" si="362"/>
        <v>3.8162225787435333</v>
      </c>
      <c r="S2608" s="17">
        <f t="shared" si="363"/>
        <v>0.50598169568907869</v>
      </c>
      <c r="T2608" s="17">
        <f t="shared" si="364"/>
        <v>0.42674391698803016</v>
      </c>
      <c r="U2608" s="17">
        <f t="shared" si="365"/>
        <v>0.45287253595681493</v>
      </c>
      <c r="W2608" s="17">
        <v>218</v>
      </c>
      <c r="X2608" s="17">
        <v>3</v>
      </c>
      <c r="Y2608" s="17">
        <f t="shared" si="366"/>
        <v>0.73363208360075771</v>
      </c>
      <c r="Z2608" s="17">
        <f t="shared" si="367"/>
        <v>9.7270114101793301E-2</v>
      </c>
      <c r="AA2608" s="17">
        <f t="shared" si="368"/>
        <v>8.2037413312237836E-2</v>
      </c>
      <c r="AB2608" s="17">
        <f t="shared" si="369"/>
        <v>8.7060388985211054E-2</v>
      </c>
      <c r="AD2608" s="17">
        <v>218</v>
      </c>
      <c r="AE2608" s="17">
        <v>3</v>
      </c>
      <c r="AF2608" s="17">
        <f>SUMPRODUCT(Y2608:AB2608,'Coded Choice Data'!C2608:F2608)</f>
        <v>9.7270114101793301E-2</v>
      </c>
      <c r="AG2608" s="17">
        <f t="shared" si="370"/>
        <v>-2.3302634890594969</v>
      </c>
    </row>
    <row r="2609" spans="9:33" x14ac:dyDescent="0.3">
      <c r="I2609" s="16">
        <v>218</v>
      </c>
      <c r="J2609" s="16">
        <v>4</v>
      </c>
      <c r="K2609" s="17">
        <f>SUMPRODUCT($A$2:$G$2,'Des Matrix All Tasks All Resp'!C2610:I2610)</f>
        <v>-0.8515711716844464</v>
      </c>
      <c r="L2609" s="17">
        <f>SUMPRODUCT($A$2:$G$2,'Des Matrix All Tasks All Resp'!J2610:P2610)</f>
        <v>-1.0671293456207582</v>
      </c>
      <c r="M2609" s="17">
        <f>SUMPRODUCT($A$2:$G$2,'Des Matrix All Tasks All Resp'!Q2610:W2610)</f>
        <v>-1.1975725696168413</v>
      </c>
      <c r="N2609" s="17">
        <f>SUMPRODUCT($A$2:$G$2,'Des Matrix All Tasks All Resp'!X2610:AD2610)</f>
        <v>-0.79214457067197641</v>
      </c>
      <c r="P2609" s="17">
        <v>218</v>
      </c>
      <c r="Q2609" s="17">
        <v>4</v>
      </c>
      <c r="R2609" s="17">
        <f t="shared" si="362"/>
        <v>0.42674391698803016</v>
      </c>
      <c r="S2609" s="17">
        <f t="shared" si="363"/>
        <v>0.3439945909823911</v>
      </c>
      <c r="T2609" s="17">
        <f t="shared" si="364"/>
        <v>0.30192622799302171</v>
      </c>
      <c r="U2609" s="17">
        <f t="shared" si="365"/>
        <v>0.45287253595681493</v>
      </c>
      <c r="W2609" s="17">
        <v>218</v>
      </c>
      <c r="X2609" s="17">
        <v>4</v>
      </c>
      <c r="Y2609" s="17">
        <f t="shared" si="366"/>
        <v>0.27973352394784146</v>
      </c>
      <c r="Z2609" s="17">
        <f t="shared" si="367"/>
        <v>0.22549078106062309</v>
      </c>
      <c r="AA2609" s="17">
        <f t="shared" si="368"/>
        <v>0.19791468458386108</v>
      </c>
      <c r="AB2609" s="17">
        <f t="shared" si="369"/>
        <v>0.29686101040767443</v>
      </c>
      <c r="AD2609" s="17">
        <v>218</v>
      </c>
      <c r="AE2609" s="17">
        <v>4</v>
      </c>
      <c r="AF2609" s="17">
        <f>SUMPRODUCT(Y2609:AB2609,'Coded Choice Data'!C2609:F2609)</f>
        <v>0.22549078106062309</v>
      </c>
      <c r="AG2609" s="17">
        <f t="shared" si="370"/>
        <v>-1.4894760030896363</v>
      </c>
    </row>
    <row r="2610" spans="9:33" x14ac:dyDescent="0.3">
      <c r="I2610" s="16">
        <v>218</v>
      </c>
      <c r="J2610" s="16">
        <v>5</v>
      </c>
      <c r="K2610" s="17">
        <f>SUMPRODUCT($A$2:$G$2,'Des Matrix All Tasks All Resp'!C2611:I2611)</f>
        <v>1.3392610796480227</v>
      </c>
      <c r="L2610" s="17">
        <f>SUMPRODUCT($A$2:$G$2,'Des Matrix All Tasks All Resp'!J2611:P2611)</f>
        <v>0.65706357561691719</v>
      </c>
      <c r="M2610" s="17">
        <f>SUMPRODUCT($A$2:$G$2,'Des Matrix All Tasks All Resp'!Q2611:W2611)</f>
        <v>0.66584189037001906</v>
      </c>
      <c r="N2610" s="17">
        <f>SUMPRODUCT($A$2:$G$2,'Des Matrix All Tasks All Resp'!X2611:AD2611)</f>
        <v>-0.79214457067197641</v>
      </c>
      <c r="P2610" s="17">
        <v>218</v>
      </c>
      <c r="Q2610" s="17">
        <v>5</v>
      </c>
      <c r="R2610" s="17">
        <f t="shared" si="362"/>
        <v>3.8162225787435333</v>
      </c>
      <c r="S2610" s="17">
        <f t="shared" si="363"/>
        <v>1.9291192963151294</v>
      </c>
      <c r="T2610" s="17">
        <f t="shared" si="364"/>
        <v>1.9461282584821706</v>
      </c>
      <c r="U2610" s="17">
        <f t="shared" si="365"/>
        <v>0.45287253595681493</v>
      </c>
      <c r="W2610" s="17">
        <v>218</v>
      </c>
      <c r="X2610" s="17">
        <v>5</v>
      </c>
      <c r="Y2610" s="17">
        <f t="shared" si="366"/>
        <v>0.46857342987741968</v>
      </c>
      <c r="Z2610" s="17">
        <f t="shared" si="367"/>
        <v>0.23686617503707263</v>
      </c>
      <c r="AA2610" s="17">
        <f t="shared" si="368"/>
        <v>0.23895461395194584</v>
      </c>
      <c r="AB2610" s="17">
        <f t="shared" si="369"/>
        <v>5.5605781133561828E-2</v>
      </c>
      <c r="AD2610" s="17">
        <v>218</v>
      </c>
      <c r="AE2610" s="17">
        <v>5</v>
      </c>
      <c r="AF2610" s="17">
        <f>SUMPRODUCT(Y2610:AB2610,'Coded Choice Data'!C2610:F2610)</f>
        <v>0.46857342987741968</v>
      </c>
      <c r="AG2610" s="17">
        <f t="shared" si="370"/>
        <v>-0.75806245558852292</v>
      </c>
    </row>
    <row r="2611" spans="9:33" x14ac:dyDescent="0.3">
      <c r="I2611" s="16">
        <v>218</v>
      </c>
      <c r="J2611" s="16">
        <v>6</v>
      </c>
      <c r="K2611" s="17">
        <f>SUMPRODUCT($A$2:$G$2,'Des Matrix All Tasks All Resp'!C2612:I2612)</f>
        <v>-0.68125478487649804</v>
      </c>
      <c r="L2611" s="17">
        <f>SUMPRODUCT($A$2:$G$2,'Des Matrix All Tasks All Resp'!J2612:P2612)</f>
        <v>-0.29981689164942416</v>
      </c>
      <c r="M2611" s="17">
        <f>SUMPRODUCT($A$2:$G$2,'Des Matrix All Tasks All Resp'!Q2612:W2612)</f>
        <v>-0.69446976714678621</v>
      </c>
      <c r="N2611" s="17">
        <f>SUMPRODUCT($A$2:$G$2,'Des Matrix All Tasks All Resp'!X2612:AD2612)</f>
        <v>-0.79214457067197641</v>
      </c>
      <c r="P2611" s="17">
        <v>218</v>
      </c>
      <c r="Q2611" s="17">
        <v>6</v>
      </c>
      <c r="R2611" s="17">
        <f t="shared" si="362"/>
        <v>0.50598169568907869</v>
      </c>
      <c r="S2611" s="17">
        <f t="shared" si="363"/>
        <v>0.74095388310426558</v>
      </c>
      <c r="T2611" s="17">
        <f t="shared" si="364"/>
        <v>0.49933914382267025</v>
      </c>
      <c r="U2611" s="17">
        <f t="shared" si="365"/>
        <v>0.45287253595681493</v>
      </c>
      <c r="W2611" s="17">
        <v>218</v>
      </c>
      <c r="X2611" s="17">
        <v>6</v>
      </c>
      <c r="Y2611" s="17">
        <f t="shared" si="366"/>
        <v>0.23008086144146769</v>
      </c>
      <c r="Z2611" s="17">
        <f t="shared" si="367"/>
        <v>0.33692781609591671</v>
      </c>
      <c r="AA2611" s="17">
        <f t="shared" si="368"/>
        <v>0.22706034890393112</v>
      </c>
      <c r="AB2611" s="17">
        <f t="shared" si="369"/>
        <v>0.20593097355868456</v>
      </c>
      <c r="AD2611" s="17">
        <v>218</v>
      </c>
      <c r="AE2611" s="17">
        <v>6</v>
      </c>
      <c r="AF2611" s="17">
        <f>SUMPRODUCT(Y2611:AB2611,'Coded Choice Data'!C2611:F2611)</f>
        <v>0.23008086144146769</v>
      </c>
      <c r="AG2611" s="17">
        <f t="shared" si="370"/>
        <v>-1.4693244603610727</v>
      </c>
    </row>
    <row r="2612" spans="9:33" x14ac:dyDescent="0.3">
      <c r="I2612" s="16">
        <v>218</v>
      </c>
      <c r="J2612" s="16">
        <v>7</v>
      </c>
      <c r="K2612" s="17">
        <f>SUMPRODUCT($A$2:$G$2,'Des Matrix All Tasks All Resp'!C2613:I2613)</f>
        <v>0.66584189037001906</v>
      </c>
      <c r="L2612" s="17">
        <f>SUMPRODUCT($A$2:$G$2,'Des Matrix All Tasks All Resp'!J2613:P2613)</f>
        <v>-0.8515711716844464</v>
      </c>
      <c r="M2612" s="17">
        <f>SUMPRODUCT($A$2:$G$2,'Des Matrix All Tasks All Resp'!Q2613:W2613)</f>
        <v>-0.29981689164942416</v>
      </c>
      <c r="N2612" s="17">
        <f>SUMPRODUCT($A$2:$G$2,'Des Matrix All Tasks All Resp'!X2613:AD2613)</f>
        <v>-0.79214457067197641</v>
      </c>
      <c r="P2612" s="17">
        <v>218</v>
      </c>
      <c r="Q2612" s="17">
        <v>7</v>
      </c>
      <c r="R2612" s="17">
        <f t="shared" si="362"/>
        <v>1.9461282584821706</v>
      </c>
      <c r="S2612" s="17">
        <f t="shared" si="363"/>
        <v>0.42674391698803016</v>
      </c>
      <c r="T2612" s="17">
        <f t="shared" si="364"/>
        <v>0.74095388310426558</v>
      </c>
      <c r="U2612" s="17">
        <f t="shared" si="365"/>
        <v>0.45287253595681493</v>
      </c>
      <c r="W2612" s="17">
        <v>218</v>
      </c>
      <c r="X2612" s="17">
        <v>7</v>
      </c>
      <c r="Y2612" s="17">
        <f t="shared" si="366"/>
        <v>0.54563855254439342</v>
      </c>
      <c r="Z2612" s="17">
        <f t="shared" si="367"/>
        <v>0.1196467561465229</v>
      </c>
      <c r="AA2612" s="17">
        <f t="shared" si="368"/>
        <v>0.20774221972115875</v>
      </c>
      <c r="AB2612" s="17">
        <f t="shared" si="369"/>
        <v>0.12697247158792493</v>
      </c>
      <c r="AD2612" s="17">
        <v>218</v>
      </c>
      <c r="AE2612" s="17">
        <v>7</v>
      </c>
      <c r="AF2612" s="17">
        <f>SUMPRODUCT(Y2612:AB2612,'Coded Choice Data'!C2612:F2612)</f>
        <v>0.1196467561465229</v>
      </c>
      <c r="AG2612" s="17">
        <f t="shared" si="370"/>
        <v>-2.1232115761818728</v>
      </c>
    </row>
    <row r="2613" spans="9:33" x14ac:dyDescent="0.3">
      <c r="I2613" s="16">
        <v>218</v>
      </c>
      <c r="J2613" s="16">
        <v>8</v>
      </c>
      <c r="K2613" s="17">
        <f>SUMPRODUCT($A$2:$G$2,'Des Matrix All Tasks All Resp'!C2614:I2614)</f>
        <v>-1.1975725696168413</v>
      </c>
      <c r="L2613" s="17">
        <f>SUMPRODUCT($A$2:$G$2,'Des Matrix All Tasks All Resp'!J2614:P2614)</f>
        <v>-0.68125478487649804</v>
      </c>
      <c r="M2613" s="17">
        <f>SUMPRODUCT($A$2:$G$2,'Des Matrix All Tasks All Resp'!Q2614:W2614)</f>
        <v>0.65706357561691719</v>
      </c>
      <c r="N2613" s="17">
        <f>SUMPRODUCT($A$2:$G$2,'Des Matrix All Tasks All Resp'!X2614:AD2614)</f>
        <v>-0.79214457067197641</v>
      </c>
      <c r="P2613" s="17">
        <v>218</v>
      </c>
      <c r="Q2613" s="17">
        <v>8</v>
      </c>
      <c r="R2613" s="17">
        <f t="shared" si="362"/>
        <v>0.30192622799302171</v>
      </c>
      <c r="S2613" s="17">
        <f t="shared" si="363"/>
        <v>0.50598169568907869</v>
      </c>
      <c r="T2613" s="17">
        <f t="shared" si="364"/>
        <v>1.9291192963151294</v>
      </c>
      <c r="U2613" s="17">
        <f t="shared" si="365"/>
        <v>0.45287253595681493</v>
      </c>
      <c r="W2613" s="17">
        <v>218</v>
      </c>
      <c r="X2613" s="17">
        <v>8</v>
      </c>
      <c r="Y2613" s="17">
        <f t="shared" si="366"/>
        <v>9.4650694721508805E-2</v>
      </c>
      <c r="Z2613" s="17">
        <f t="shared" si="367"/>
        <v>0.15861993617343256</v>
      </c>
      <c r="AA2613" s="17">
        <f t="shared" si="368"/>
        <v>0.60475859553716993</v>
      </c>
      <c r="AB2613" s="17">
        <f t="shared" si="369"/>
        <v>0.14197077356788865</v>
      </c>
      <c r="AD2613" s="17">
        <v>218</v>
      </c>
      <c r="AE2613" s="17">
        <v>8</v>
      </c>
      <c r="AF2613" s="17">
        <f>SUMPRODUCT(Y2613:AB2613,'Coded Choice Data'!C2613:F2613)</f>
        <v>0.14197077356788865</v>
      </c>
      <c r="AG2613" s="17">
        <f t="shared" si="370"/>
        <v>-1.9521340625091539</v>
      </c>
    </row>
    <row r="2614" spans="9:33" x14ac:dyDescent="0.3">
      <c r="I2614" s="16">
        <v>218</v>
      </c>
      <c r="J2614" s="16">
        <v>9</v>
      </c>
      <c r="K2614" s="17">
        <f>SUMPRODUCT($A$2:$G$2,'Des Matrix All Tasks All Resp'!C2615:I2615)</f>
        <v>-1.0671293456207582</v>
      </c>
      <c r="L2614" s="17">
        <f>SUMPRODUCT($A$2:$G$2,'Des Matrix All Tasks All Resp'!J2615:P2615)</f>
        <v>-0.69446976714678621</v>
      </c>
      <c r="M2614" s="17">
        <f>SUMPRODUCT($A$2:$G$2,'Des Matrix All Tasks All Resp'!Q2615:W2615)</f>
        <v>1.3392610796480227</v>
      </c>
      <c r="N2614" s="17">
        <f>SUMPRODUCT($A$2:$G$2,'Des Matrix All Tasks All Resp'!X2615:AD2615)</f>
        <v>-0.79214457067197641</v>
      </c>
      <c r="P2614" s="17">
        <v>218</v>
      </c>
      <c r="Q2614" s="17">
        <v>9</v>
      </c>
      <c r="R2614" s="17">
        <f t="shared" si="362"/>
        <v>0.3439945909823911</v>
      </c>
      <c r="S2614" s="17">
        <f t="shared" si="363"/>
        <v>0.49933914382267025</v>
      </c>
      <c r="T2614" s="17">
        <f t="shared" si="364"/>
        <v>3.8162225787435333</v>
      </c>
      <c r="U2614" s="17">
        <f t="shared" si="365"/>
        <v>0.45287253595681493</v>
      </c>
      <c r="W2614" s="17">
        <v>218</v>
      </c>
      <c r="X2614" s="17">
        <v>9</v>
      </c>
      <c r="Y2614" s="17">
        <f t="shared" si="366"/>
        <v>6.7285941987372616E-2</v>
      </c>
      <c r="Z2614" s="17">
        <f t="shared" si="367"/>
        <v>9.7671607473026778E-2</v>
      </c>
      <c r="AA2614" s="17">
        <f t="shared" si="368"/>
        <v>0.7464597926116322</v>
      </c>
      <c r="AB2614" s="17">
        <f t="shared" si="369"/>
        <v>8.8582657927968433E-2</v>
      </c>
      <c r="AD2614" s="17">
        <v>218</v>
      </c>
      <c r="AE2614" s="17">
        <v>9</v>
      </c>
      <c r="AF2614" s="17">
        <f>SUMPRODUCT(Y2614:AB2614,'Coded Choice Data'!C2614:F2614)</f>
        <v>9.7671607473026778E-2</v>
      </c>
      <c r="AG2614" s="17">
        <f t="shared" si="370"/>
        <v>-2.3261443714517074</v>
      </c>
    </row>
    <row r="2615" spans="9:33" x14ac:dyDescent="0.3">
      <c r="I2615" s="16">
        <v>218</v>
      </c>
      <c r="J2615" s="16">
        <v>10</v>
      </c>
      <c r="K2615" s="17">
        <f>SUMPRODUCT($A$2:$G$2,'Des Matrix All Tasks All Resp'!C2616:I2616)</f>
        <v>-0.29981689164942416</v>
      </c>
      <c r="L2615" s="17">
        <f>SUMPRODUCT($A$2:$G$2,'Des Matrix All Tasks All Resp'!J2616:P2616)</f>
        <v>1.3392610796480227</v>
      </c>
      <c r="M2615" s="17">
        <f>SUMPRODUCT($A$2:$G$2,'Des Matrix All Tasks All Resp'!Q2616:W2616)</f>
        <v>-1.1975725696168413</v>
      </c>
      <c r="N2615" s="17">
        <f>SUMPRODUCT($A$2:$G$2,'Des Matrix All Tasks All Resp'!X2616:AD2616)</f>
        <v>-0.79214457067197641</v>
      </c>
      <c r="P2615" s="17">
        <v>218</v>
      </c>
      <c r="Q2615" s="17">
        <v>10</v>
      </c>
      <c r="R2615" s="17">
        <f t="shared" si="362"/>
        <v>0.74095388310426558</v>
      </c>
      <c r="S2615" s="17">
        <f t="shared" si="363"/>
        <v>3.8162225787435333</v>
      </c>
      <c r="T2615" s="17">
        <f t="shared" si="364"/>
        <v>0.30192622799302171</v>
      </c>
      <c r="U2615" s="17">
        <f t="shared" si="365"/>
        <v>0.45287253595681493</v>
      </c>
      <c r="W2615" s="17">
        <v>218</v>
      </c>
      <c r="X2615" s="17">
        <v>10</v>
      </c>
      <c r="Y2615" s="17">
        <f t="shared" si="366"/>
        <v>0.13948745082729661</v>
      </c>
      <c r="Z2615" s="17">
        <f t="shared" si="367"/>
        <v>0.71841874566922448</v>
      </c>
      <c r="AA2615" s="17">
        <f t="shared" si="368"/>
        <v>5.6838786921805544E-2</v>
      </c>
      <c r="AB2615" s="17">
        <f t="shared" si="369"/>
        <v>8.525501658167324E-2</v>
      </c>
      <c r="AD2615" s="17">
        <v>218</v>
      </c>
      <c r="AE2615" s="17">
        <v>10</v>
      </c>
      <c r="AF2615" s="17">
        <f>SUMPRODUCT(Y2615:AB2615,'Coded Choice Data'!C2615:F2615)</f>
        <v>0.71841874566922448</v>
      </c>
      <c r="AG2615" s="17">
        <f t="shared" si="370"/>
        <v>-0.33070266869701831</v>
      </c>
    </row>
    <row r="2616" spans="9:33" x14ac:dyDescent="0.3">
      <c r="I2616" s="16">
        <v>218</v>
      </c>
      <c r="J2616" s="16">
        <v>11</v>
      </c>
      <c r="K2616" s="17">
        <f>SUMPRODUCT($A$2:$G$2,'Des Matrix All Tasks All Resp'!C2617:I2617)</f>
        <v>-1.0671293456207582</v>
      </c>
      <c r="L2616" s="17">
        <f>SUMPRODUCT($A$2:$G$2,'Des Matrix All Tasks All Resp'!J2617:P2617)</f>
        <v>0.66584189037001906</v>
      </c>
      <c r="M2616" s="17">
        <f>SUMPRODUCT($A$2:$G$2,'Des Matrix All Tasks All Resp'!Q2617:W2617)</f>
        <v>-0.68125478487649804</v>
      </c>
      <c r="N2616" s="17">
        <f>SUMPRODUCT($A$2:$G$2,'Des Matrix All Tasks All Resp'!X2617:AD2617)</f>
        <v>-0.79214457067197641</v>
      </c>
      <c r="P2616" s="17">
        <v>218</v>
      </c>
      <c r="Q2616" s="17">
        <v>11</v>
      </c>
      <c r="R2616" s="17">
        <f t="shared" si="362"/>
        <v>0.3439945909823911</v>
      </c>
      <c r="S2616" s="17">
        <f t="shared" si="363"/>
        <v>1.9461282584821706</v>
      </c>
      <c r="T2616" s="17">
        <f t="shared" si="364"/>
        <v>0.50598169568907869</v>
      </c>
      <c r="U2616" s="17">
        <f t="shared" si="365"/>
        <v>0.45287253595681493</v>
      </c>
      <c r="W2616" s="17">
        <v>218</v>
      </c>
      <c r="X2616" s="17">
        <v>11</v>
      </c>
      <c r="Y2616" s="17">
        <f t="shared" si="366"/>
        <v>0.10587781396870258</v>
      </c>
      <c r="Z2616" s="17">
        <f t="shared" si="367"/>
        <v>0.59899722586439763</v>
      </c>
      <c r="AA2616" s="17">
        <f t="shared" si="368"/>
        <v>0.15573569251407005</v>
      </c>
      <c r="AB2616" s="17">
        <f t="shared" si="369"/>
        <v>0.1393892676528298</v>
      </c>
      <c r="AD2616" s="17">
        <v>218</v>
      </c>
      <c r="AE2616" s="17">
        <v>11</v>
      </c>
      <c r="AF2616" s="17">
        <f>SUMPRODUCT(Y2616:AB2616,'Coded Choice Data'!C2616:F2616)</f>
        <v>0.10587781396870258</v>
      </c>
      <c r="AG2616" s="17">
        <f t="shared" si="370"/>
        <v>-2.2454695481463238</v>
      </c>
    </row>
    <row r="2617" spans="9:33" x14ac:dyDescent="0.3">
      <c r="I2617" s="16">
        <v>218</v>
      </c>
      <c r="J2617" s="16">
        <v>12</v>
      </c>
      <c r="K2617" s="17">
        <f>SUMPRODUCT($A$2:$G$2,'Des Matrix All Tasks All Resp'!C2618:I2618)</f>
        <v>0.65706357561691719</v>
      </c>
      <c r="L2617" s="17">
        <f>SUMPRODUCT($A$2:$G$2,'Des Matrix All Tasks All Resp'!J2618:P2618)</f>
        <v>-0.8515711716844464</v>
      </c>
      <c r="M2617" s="17">
        <f>SUMPRODUCT($A$2:$G$2,'Des Matrix All Tasks All Resp'!Q2618:W2618)</f>
        <v>-0.69446976714678621</v>
      </c>
      <c r="N2617" s="17">
        <f>SUMPRODUCT($A$2:$G$2,'Des Matrix All Tasks All Resp'!X2618:AD2618)</f>
        <v>-0.79214457067197641</v>
      </c>
      <c r="P2617" s="17">
        <v>218</v>
      </c>
      <c r="Q2617" s="17">
        <v>12</v>
      </c>
      <c r="R2617" s="17">
        <f t="shared" si="362"/>
        <v>1.9291192963151294</v>
      </c>
      <c r="S2617" s="17">
        <f t="shared" si="363"/>
        <v>0.42674391698803016</v>
      </c>
      <c r="T2617" s="17">
        <f t="shared" si="364"/>
        <v>0.49933914382267025</v>
      </c>
      <c r="U2617" s="17">
        <f t="shared" si="365"/>
        <v>0.45287253595681493</v>
      </c>
      <c r="W2617" s="17">
        <v>218</v>
      </c>
      <c r="X2617" s="17">
        <v>12</v>
      </c>
      <c r="Y2617" s="17">
        <f t="shared" si="366"/>
        <v>0.58315466205103683</v>
      </c>
      <c r="Z2617" s="17">
        <f t="shared" si="367"/>
        <v>0.1290006819012392</v>
      </c>
      <c r="AA2617" s="17">
        <f t="shared" si="368"/>
        <v>0.15094553780109821</v>
      </c>
      <c r="AB2617" s="17">
        <f t="shared" si="369"/>
        <v>0.13689911824662579</v>
      </c>
      <c r="AD2617" s="17">
        <v>218</v>
      </c>
      <c r="AE2617" s="17">
        <v>12</v>
      </c>
      <c r="AF2617" s="17">
        <f>SUMPRODUCT(Y2617:AB2617,'Coded Choice Data'!C2617:F2617)</f>
        <v>0.15094553780109821</v>
      </c>
      <c r="AG2617" s="17">
        <f t="shared" si="370"/>
        <v>-1.890836184040658</v>
      </c>
    </row>
    <row r="2618" spans="9:33" x14ac:dyDescent="0.3">
      <c r="I2618" s="16">
        <v>219</v>
      </c>
      <c r="J2618" s="16">
        <v>1</v>
      </c>
      <c r="K2618" s="17">
        <f>SUMPRODUCT($A$2:$G$2,'Des Matrix All Tasks All Resp'!C2619:I2619)</f>
        <v>-0.69446976714678621</v>
      </c>
      <c r="L2618" s="17">
        <f>SUMPRODUCT($A$2:$G$2,'Des Matrix All Tasks All Resp'!J2619:P2619)</f>
        <v>-1.1975725696168413</v>
      </c>
      <c r="M2618" s="17">
        <f>SUMPRODUCT($A$2:$G$2,'Des Matrix All Tasks All Resp'!Q2619:W2619)</f>
        <v>0.66584189037001906</v>
      </c>
      <c r="N2618" s="17">
        <f>SUMPRODUCT($A$2:$G$2,'Des Matrix All Tasks All Resp'!X2619:AD2619)</f>
        <v>-0.79214457067197641</v>
      </c>
      <c r="P2618" s="17">
        <v>219</v>
      </c>
      <c r="Q2618" s="17">
        <v>1</v>
      </c>
      <c r="R2618" s="17">
        <f t="shared" si="362"/>
        <v>0.49933914382267025</v>
      </c>
      <c r="S2618" s="17">
        <f t="shared" si="363"/>
        <v>0.30192622799302171</v>
      </c>
      <c r="T2618" s="17">
        <f t="shared" si="364"/>
        <v>1.9461282584821706</v>
      </c>
      <c r="U2618" s="17">
        <f t="shared" si="365"/>
        <v>0.45287253595681493</v>
      </c>
      <c r="W2618" s="17">
        <v>219</v>
      </c>
      <c r="X2618" s="17">
        <v>1</v>
      </c>
      <c r="Y2618" s="17">
        <f t="shared" si="366"/>
        <v>0.15603050430241394</v>
      </c>
      <c r="Z2618" s="17">
        <f t="shared" si="367"/>
        <v>9.4344098992981823E-2</v>
      </c>
      <c r="AA2618" s="17">
        <f t="shared" si="368"/>
        <v>0.60811449966355624</v>
      </c>
      <c r="AB2618" s="17">
        <f t="shared" si="369"/>
        <v>0.14151089704104794</v>
      </c>
      <c r="AD2618" s="17">
        <v>219</v>
      </c>
      <c r="AE2618" s="17">
        <v>1</v>
      </c>
      <c r="AF2618" s="17">
        <f>SUMPRODUCT(Y2618:AB2618,'Coded Choice Data'!C2618:F2618)</f>
        <v>0.60811449966355624</v>
      </c>
      <c r="AG2618" s="17">
        <f t="shared" si="370"/>
        <v>-0.49739209293123748</v>
      </c>
    </row>
    <row r="2619" spans="9:33" x14ac:dyDescent="0.3">
      <c r="I2619" s="16">
        <v>219</v>
      </c>
      <c r="J2619" s="16">
        <v>2</v>
      </c>
      <c r="K2619" s="17">
        <f>SUMPRODUCT($A$2:$G$2,'Des Matrix All Tasks All Resp'!C2620:I2620)</f>
        <v>-0.29981689164942416</v>
      </c>
      <c r="L2619" s="17">
        <f>SUMPRODUCT($A$2:$G$2,'Des Matrix All Tasks All Resp'!J2620:P2620)</f>
        <v>0.65706357561691719</v>
      </c>
      <c r="M2619" s="17">
        <f>SUMPRODUCT($A$2:$G$2,'Des Matrix All Tasks All Resp'!Q2620:W2620)</f>
        <v>-1.0671293456207582</v>
      </c>
      <c r="N2619" s="17">
        <f>SUMPRODUCT($A$2:$G$2,'Des Matrix All Tasks All Resp'!X2620:AD2620)</f>
        <v>-0.79214457067197641</v>
      </c>
      <c r="P2619" s="17">
        <v>219</v>
      </c>
      <c r="Q2619" s="17">
        <v>2</v>
      </c>
      <c r="R2619" s="17">
        <f t="shared" si="362"/>
        <v>0.74095388310426558</v>
      </c>
      <c r="S2619" s="17">
        <f t="shared" si="363"/>
        <v>1.9291192963151294</v>
      </c>
      <c r="T2619" s="17">
        <f t="shared" si="364"/>
        <v>0.3439945909823911</v>
      </c>
      <c r="U2619" s="17">
        <f t="shared" si="365"/>
        <v>0.45287253595681493</v>
      </c>
      <c r="W2619" s="17">
        <v>219</v>
      </c>
      <c r="X2619" s="17">
        <v>2</v>
      </c>
      <c r="Y2619" s="17">
        <f t="shared" si="366"/>
        <v>0.21371982717594143</v>
      </c>
      <c r="Z2619" s="17">
        <f t="shared" si="367"/>
        <v>0.55643279833142645</v>
      </c>
      <c r="AA2619" s="17">
        <f t="shared" si="368"/>
        <v>9.922137694481846E-2</v>
      </c>
      <c r="AB2619" s="17">
        <f t="shared" si="369"/>
        <v>0.13062599754781365</v>
      </c>
      <c r="AD2619" s="17">
        <v>219</v>
      </c>
      <c r="AE2619" s="17">
        <v>2</v>
      </c>
      <c r="AF2619" s="17">
        <f>SUMPRODUCT(Y2619:AB2619,'Coded Choice Data'!C2619:F2619)</f>
        <v>0.55643279833142645</v>
      </c>
      <c r="AG2619" s="17">
        <f t="shared" si="370"/>
        <v>-0.58620887327365379</v>
      </c>
    </row>
    <row r="2620" spans="9:33" x14ac:dyDescent="0.3">
      <c r="I2620" s="16">
        <v>219</v>
      </c>
      <c r="J2620" s="16">
        <v>3</v>
      </c>
      <c r="K2620" s="17">
        <f>SUMPRODUCT($A$2:$G$2,'Des Matrix All Tasks All Resp'!C2621:I2621)</f>
        <v>1.3392610796480227</v>
      </c>
      <c r="L2620" s="17">
        <f>SUMPRODUCT($A$2:$G$2,'Des Matrix All Tasks All Resp'!J2621:P2621)</f>
        <v>-0.68125478487649804</v>
      </c>
      <c r="M2620" s="17">
        <f>SUMPRODUCT($A$2:$G$2,'Des Matrix All Tasks All Resp'!Q2621:W2621)</f>
        <v>-0.8515711716844464</v>
      </c>
      <c r="N2620" s="17">
        <f>SUMPRODUCT($A$2:$G$2,'Des Matrix All Tasks All Resp'!X2621:AD2621)</f>
        <v>-0.79214457067197641</v>
      </c>
      <c r="P2620" s="17">
        <v>219</v>
      </c>
      <c r="Q2620" s="17">
        <v>3</v>
      </c>
      <c r="R2620" s="17">
        <f t="shared" si="362"/>
        <v>3.8162225787435333</v>
      </c>
      <c r="S2620" s="17">
        <f t="shared" si="363"/>
        <v>0.50598169568907869</v>
      </c>
      <c r="T2620" s="17">
        <f t="shared" si="364"/>
        <v>0.42674391698803016</v>
      </c>
      <c r="U2620" s="17">
        <f t="shared" si="365"/>
        <v>0.45287253595681493</v>
      </c>
      <c r="W2620" s="17">
        <v>219</v>
      </c>
      <c r="X2620" s="17">
        <v>3</v>
      </c>
      <c r="Y2620" s="17">
        <f t="shared" si="366"/>
        <v>0.73363208360075771</v>
      </c>
      <c r="Z2620" s="17">
        <f t="shared" si="367"/>
        <v>9.7270114101793301E-2</v>
      </c>
      <c r="AA2620" s="17">
        <f t="shared" si="368"/>
        <v>8.2037413312237836E-2</v>
      </c>
      <c r="AB2620" s="17">
        <f t="shared" si="369"/>
        <v>8.7060388985211054E-2</v>
      </c>
      <c r="AD2620" s="17">
        <v>219</v>
      </c>
      <c r="AE2620" s="17">
        <v>3</v>
      </c>
      <c r="AF2620" s="17">
        <f>SUMPRODUCT(Y2620:AB2620,'Coded Choice Data'!C2620:F2620)</f>
        <v>0.73363208360075771</v>
      </c>
      <c r="AG2620" s="17">
        <f t="shared" si="370"/>
        <v>-0.30974762453497645</v>
      </c>
    </row>
    <row r="2621" spans="9:33" x14ac:dyDescent="0.3">
      <c r="I2621" s="16">
        <v>219</v>
      </c>
      <c r="J2621" s="16">
        <v>4</v>
      </c>
      <c r="K2621" s="17">
        <f>SUMPRODUCT($A$2:$G$2,'Des Matrix All Tasks All Resp'!C2622:I2622)</f>
        <v>-0.8515711716844464</v>
      </c>
      <c r="L2621" s="17">
        <f>SUMPRODUCT($A$2:$G$2,'Des Matrix All Tasks All Resp'!J2622:P2622)</f>
        <v>-1.0671293456207582</v>
      </c>
      <c r="M2621" s="17">
        <f>SUMPRODUCT($A$2:$G$2,'Des Matrix All Tasks All Resp'!Q2622:W2622)</f>
        <v>-1.1975725696168413</v>
      </c>
      <c r="N2621" s="17">
        <f>SUMPRODUCT($A$2:$G$2,'Des Matrix All Tasks All Resp'!X2622:AD2622)</f>
        <v>-0.79214457067197641</v>
      </c>
      <c r="P2621" s="17">
        <v>219</v>
      </c>
      <c r="Q2621" s="17">
        <v>4</v>
      </c>
      <c r="R2621" s="17">
        <f t="shared" si="362"/>
        <v>0.42674391698803016</v>
      </c>
      <c r="S2621" s="17">
        <f t="shared" si="363"/>
        <v>0.3439945909823911</v>
      </c>
      <c r="T2621" s="17">
        <f t="shared" si="364"/>
        <v>0.30192622799302171</v>
      </c>
      <c r="U2621" s="17">
        <f t="shared" si="365"/>
        <v>0.45287253595681493</v>
      </c>
      <c r="W2621" s="17">
        <v>219</v>
      </c>
      <c r="X2621" s="17">
        <v>4</v>
      </c>
      <c r="Y2621" s="17">
        <f t="shared" si="366"/>
        <v>0.27973352394784146</v>
      </c>
      <c r="Z2621" s="17">
        <f t="shared" si="367"/>
        <v>0.22549078106062309</v>
      </c>
      <c r="AA2621" s="17">
        <f t="shared" si="368"/>
        <v>0.19791468458386108</v>
      </c>
      <c r="AB2621" s="17">
        <f t="shared" si="369"/>
        <v>0.29686101040767443</v>
      </c>
      <c r="AD2621" s="17">
        <v>219</v>
      </c>
      <c r="AE2621" s="17">
        <v>4</v>
      </c>
      <c r="AF2621" s="17">
        <f>SUMPRODUCT(Y2621:AB2621,'Coded Choice Data'!C2621:F2621)</f>
        <v>0.19791468458386108</v>
      </c>
      <c r="AG2621" s="17">
        <f t="shared" si="370"/>
        <v>-1.6199192270857192</v>
      </c>
    </row>
    <row r="2622" spans="9:33" x14ac:dyDescent="0.3">
      <c r="I2622" s="16">
        <v>219</v>
      </c>
      <c r="J2622" s="16">
        <v>5</v>
      </c>
      <c r="K2622" s="17">
        <f>SUMPRODUCT($A$2:$G$2,'Des Matrix All Tasks All Resp'!C2623:I2623)</f>
        <v>1.3392610796480227</v>
      </c>
      <c r="L2622" s="17">
        <f>SUMPRODUCT($A$2:$G$2,'Des Matrix All Tasks All Resp'!J2623:P2623)</f>
        <v>0.65706357561691719</v>
      </c>
      <c r="M2622" s="17">
        <f>SUMPRODUCT($A$2:$G$2,'Des Matrix All Tasks All Resp'!Q2623:W2623)</f>
        <v>0.66584189037001906</v>
      </c>
      <c r="N2622" s="17">
        <f>SUMPRODUCT($A$2:$G$2,'Des Matrix All Tasks All Resp'!X2623:AD2623)</f>
        <v>-0.79214457067197641</v>
      </c>
      <c r="P2622" s="17">
        <v>219</v>
      </c>
      <c r="Q2622" s="17">
        <v>5</v>
      </c>
      <c r="R2622" s="17">
        <f t="shared" si="362"/>
        <v>3.8162225787435333</v>
      </c>
      <c r="S2622" s="17">
        <f t="shared" si="363"/>
        <v>1.9291192963151294</v>
      </c>
      <c r="T2622" s="17">
        <f t="shared" si="364"/>
        <v>1.9461282584821706</v>
      </c>
      <c r="U2622" s="17">
        <f t="shared" si="365"/>
        <v>0.45287253595681493</v>
      </c>
      <c r="W2622" s="17">
        <v>219</v>
      </c>
      <c r="X2622" s="17">
        <v>5</v>
      </c>
      <c r="Y2622" s="17">
        <f t="shared" si="366"/>
        <v>0.46857342987741968</v>
      </c>
      <c r="Z2622" s="17">
        <f t="shared" si="367"/>
        <v>0.23686617503707263</v>
      </c>
      <c r="AA2622" s="17">
        <f t="shared" si="368"/>
        <v>0.23895461395194584</v>
      </c>
      <c r="AB2622" s="17">
        <f t="shared" si="369"/>
        <v>5.5605781133561828E-2</v>
      </c>
      <c r="AD2622" s="17">
        <v>219</v>
      </c>
      <c r="AE2622" s="17">
        <v>5</v>
      </c>
      <c r="AF2622" s="17">
        <f>SUMPRODUCT(Y2622:AB2622,'Coded Choice Data'!C2622:F2622)</f>
        <v>0.23895461395194584</v>
      </c>
      <c r="AG2622" s="17">
        <f t="shared" si="370"/>
        <v>-1.4314816448665266</v>
      </c>
    </row>
    <row r="2623" spans="9:33" x14ac:dyDescent="0.3">
      <c r="I2623" s="16">
        <v>219</v>
      </c>
      <c r="J2623" s="16">
        <v>6</v>
      </c>
      <c r="K2623" s="17">
        <f>SUMPRODUCT($A$2:$G$2,'Des Matrix All Tasks All Resp'!C2624:I2624)</f>
        <v>-0.68125478487649804</v>
      </c>
      <c r="L2623" s="17">
        <f>SUMPRODUCT($A$2:$G$2,'Des Matrix All Tasks All Resp'!J2624:P2624)</f>
        <v>-0.29981689164942416</v>
      </c>
      <c r="M2623" s="17">
        <f>SUMPRODUCT($A$2:$G$2,'Des Matrix All Tasks All Resp'!Q2624:W2624)</f>
        <v>-0.69446976714678621</v>
      </c>
      <c r="N2623" s="17">
        <f>SUMPRODUCT($A$2:$G$2,'Des Matrix All Tasks All Resp'!X2624:AD2624)</f>
        <v>-0.79214457067197641</v>
      </c>
      <c r="P2623" s="17">
        <v>219</v>
      </c>
      <c r="Q2623" s="17">
        <v>6</v>
      </c>
      <c r="R2623" s="17">
        <f t="shared" si="362"/>
        <v>0.50598169568907869</v>
      </c>
      <c r="S2623" s="17">
        <f t="shared" si="363"/>
        <v>0.74095388310426558</v>
      </c>
      <c r="T2623" s="17">
        <f t="shared" si="364"/>
        <v>0.49933914382267025</v>
      </c>
      <c r="U2623" s="17">
        <f t="shared" si="365"/>
        <v>0.45287253595681493</v>
      </c>
      <c r="W2623" s="17">
        <v>219</v>
      </c>
      <c r="X2623" s="17">
        <v>6</v>
      </c>
      <c r="Y2623" s="17">
        <f t="shared" si="366"/>
        <v>0.23008086144146769</v>
      </c>
      <c r="Z2623" s="17">
        <f t="shared" si="367"/>
        <v>0.33692781609591671</v>
      </c>
      <c r="AA2623" s="17">
        <f t="shared" si="368"/>
        <v>0.22706034890393112</v>
      </c>
      <c r="AB2623" s="17">
        <f t="shared" si="369"/>
        <v>0.20593097355868456</v>
      </c>
      <c r="AD2623" s="17">
        <v>219</v>
      </c>
      <c r="AE2623" s="17">
        <v>6</v>
      </c>
      <c r="AF2623" s="17">
        <f>SUMPRODUCT(Y2623:AB2623,'Coded Choice Data'!C2623:F2623)</f>
        <v>0.20593097355868456</v>
      </c>
      <c r="AG2623" s="17">
        <f t="shared" si="370"/>
        <v>-1.5802142461565509</v>
      </c>
    </row>
    <row r="2624" spans="9:33" x14ac:dyDescent="0.3">
      <c r="I2624" s="16">
        <v>219</v>
      </c>
      <c r="J2624" s="16">
        <v>7</v>
      </c>
      <c r="K2624" s="17">
        <f>SUMPRODUCT($A$2:$G$2,'Des Matrix All Tasks All Resp'!C2625:I2625)</f>
        <v>0.66584189037001906</v>
      </c>
      <c r="L2624" s="17">
        <f>SUMPRODUCT($A$2:$G$2,'Des Matrix All Tasks All Resp'!J2625:P2625)</f>
        <v>-0.8515711716844464</v>
      </c>
      <c r="M2624" s="17">
        <f>SUMPRODUCT($A$2:$G$2,'Des Matrix All Tasks All Resp'!Q2625:W2625)</f>
        <v>-0.29981689164942416</v>
      </c>
      <c r="N2624" s="17">
        <f>SUMPRODUCT($A$2:$G$2,'Des Matrix All Tasks All Resp'!X2625:AD2625)</f>
        <v>-0.79214457067197641</v>
      </c>
      <c r="P2624" s="17">
        <v>219</v>
      </c>
      <c r="Q2624" s="17">
        <v>7</v>
      </c>
      <c r="R2624" s="17">
        <f t="shared" si="362"/>
        <v>1.9461282584821706</v>
      </c>
      <c r="S2624" s="17">
        <f t="shared" si="363"/>
        <v>0.42674391698803016</v>
      </c>
      <c r="T2624" s="17">
        <f t="shared" si="364"/>
        <v>0.74095388310426558</v>
      </c>
      <c r="U2624" s="17">
        <f t="shared" si="365"/>
        <v>0.45287253595681493</v>
      </c>
      <c r="W2624" s="17">
        <v>219</v>
      </c>
      <c r="X2624" s="17">
        <v>7</v>
      </c>
      <c r="Y2624" s="17">
        <f t="shared" si="366"/>
        <v>0.54563855254439342</v>
      </c>
      <c r="Z2624" s="17">
        <f t="shared" si="367"/>
        <v>0.1196467561465229</v>
      </c>
      <c r="AA2624" s="17">
        <f t="shared" si="368"/>
        <v>0.20774221972115875</v>
      </c>
      <c r="AB2624" s="17">
        <f t="shared" si="369"/>
        <v>0.12697247158792493</v>
      </c>
      <c r="AD2624" s="17">
        <v>219</v>
      </c>
      <c r="AE2624" s="17">
        <v>7</v>
      </c>
      <c r="AF2624" s="17">
        <f>SUMPRODUCT(Y2624:AB2624,'Coded Choice Data'!C2624:F2624)</f>
        <v>0.54563855254439342</v>
      </c>
      <c r="AG2624" s="17">
        <f t="shared" si="370"/>
        <v>-0.60579851412740759</v>
      </c>
    </row>
    <row r="2625" spans="9:33" x14ac:dyDescent="0.3">
      <c r="I2625" s="16">
        <v>219</v>
      </c>
      <c r="J2625" s="16">
        <v>8</v>
      </c>
      <c r="K2625" s="17">
        <f>SUMPRODUCT($A$2:$G$2,'Des Matrix All Tasks All Resp'!C2626:I2626)</f>
        <v>-1.1975725696168413</v>
      </c>
      <c r="L2625" s="17">
        <f>SUMPRODUCT($A$2:$G$2,'Des Matrix All Tasks All Resp'!J2626:P2626)</f>
        <v>-0.68125478487649804</v>
      </c>
      <c r="M2625" s="17">
        <f>SUMPRODUCT($A$2:$G$2,'Des Matrix All Tasks All Resp'!Q2626:W2626)</f>
        <v>0.65706357561691719</v>
      </c>
      <c r="N2625" s="17">
        <f>SUMPRODUCT($A$2:$G$2,'Des Matrix All Tasks All Resp'!X2626:AD2626)</f>
        <v>-0.79214457067197641</v>
      </c>
      <c r="P2625" s="17">
        <v>219</v>
      </c>
      <c r="Q2625" s="17">
        <v>8</v>
      </c>
      <c r="R2625" s="17">
        <f t="shared" si="362"/>
        <v>0.30192622799302171</v>
      </c>
      <c r="S2625" s="17">
        <f t="shared" si="363"/>
        <v>0.50598169568907869</v>
      </c>
      <c r="T2625" s="17">
        <f t="shared" si="364"/>
        <v>1.9291192963151294</v>
      </c>
      <c r="U2625" s="17">
        <f t="shared" si="365"/>
        <v>0.45287253595681493</v>
      </c>
      <c r="W2625" s="17">
        <v>219</v>
      </c>
      <c r="X2625" s="17">
        <v>8</v>
      </c>
      <c r="Y2625" s="17">
        <f t="shared" si="366"/>
        <v>9.4650694721508805E-2</v>
      </c>
      <c r="Z2625" s="17">
        <f t="shared" si="367"/>
        <v>0.15861993617343256</v>
      </c>
      <c r="AA2625" s="17">
        <f t="shared" si="368"/>
        <v>0.60475859553716993</v>
      </c>
      <c r="AB2625" s="17">
        <f t="shared" si="369"/>
        <v>0.14197077356788865</v>
      </c>
      <c r="AD2625" s="17">
        <v>219</v>
      </c>
      <c r="AE2625" s="17">
        <v>8</v>
      </c>
      <c r="AF2625" s="17">
        <f>SUMPRODUCT(Y2625:AB2625,'Coded Choice Data'!C2625:F2625)</f>
        <v>0.60475859553716993</v>
      </c>
      <c r="AG2625" s="17">
        <f t="shared" si="370"/>
        <v>-0.5029259162202605</v>
      </c>
    </row>
    <row r="2626" spans="9:33" x14ac:dyDescent="0.3">
      <c r="I2626" s="16">
        <v>219</v>
      </c>
      <c r="J2626" s="16">
        <v>9</v>
      </c>
      <c r="K2626" s="17">
        <f>SUMPRODUCT($A$2:$G$2,'Des Matrix All Tasks All Resp'!C2627:I2627)</f>
        <v>-1.0671293456207582</v>
      </c>
      <c r="L2626" s="17">
        <f>SUMPRODUCT($A$2:$G$2,'Des Matrix All Tasks All Resp'!J2627:P2627)</f>
        <v>-0.69446976714678621</v>
      </c>
      <c r="M2626" s="17">
        <f>SUMPRODUCT($A$2:$G$2,'Des Matrix All Tasks All Resp'!Q2627:W2627)</f>
        <v>1.3392610796480227</v>
      </c>
      <c r="N2626" s="17">
        <f>SUMPRODUCT($A$2:$G$2,'Des Matrix All Tasks All Resp'!X2627:AD2627)</f>
        <v>-0.79214457067197641</v>
      </c>
      <c r="P2626" s="17">
        <v>219</v>
      </c>
      <c r="Q2626" s="17">
        <v>9</v>
      </c>
      <c r="R2626" s="17">
        <f t="shared" si="362"/>
        <v>0.3439945909823911</v>
      </c>
      <c r="S2626" s="17">
        <f t="shared" si="363"/>
        <v>0.49933914382267025</v>
      </c>
      <c r="T2626" s="17">
        <f t="shared" si="364"/>
        <v>3.8162225787435333</v>
      </c>
      <c r="U2626" s="17">
        <f t="shared" si="365"/>
        <v>0.45287253595681493</v>
      </c>
      <c r="W2626" s="17">
        <v>219</v>
      </c>
      <c r="X2626" s="17">
        <v>9</v>
      </c>
      <c r="Y2626" s="17">
        <f t="shared" si="366"/>
        <v>6.7285941987372616E-2</v>
      </c>
      <c r="Z2626" s="17">
        <f t="shared" si="367"/>
        <v>9.7671607473026778E-2</v>
      </c>
      <c r="AA2626" s="17">
        <f t="shared" si="368"/>
        <v>0.7464597926116322</v>
      </c>
      <c r="AB2626" s="17">
        <f t="shared" si="369"/>
        <v>8.8582657927968433E-2</v>
      </c>
      <c r="AD2626" s="17">
        <v>219</v>
      </c>
      <c r="AE2626" s="17">
        <v>9</v>
      </c>
      <c r="AF2626" s="17">
        <f>SUMPRODUCT(Y2626:AB2626,'Coded Choice Data'!C2626:F2626)</f>
        <v>6.7285941987372616E-2</v>
      </c>
      <c r="AG2626" s="17">
        <f t="shared" si="370"/>
        <v>-2.6988039499256793</v>
      </c>
    </row>
    <row r="2627" spans="9:33" x14ac:dyDescent="0.3">
      <c r="I2627" s="16">
        <v>219</v>
      </c>
      <c r="J2627" s="16">
        <v>10</v>
      </c>
      <c r="K2627" s="17">
        <f>SUMPRODUCT($A$2:$G$2,'Des Matrix All Tasks All Resp'!C2628:I2628)</f>
        <v>-0.29981689164942416</v>
      </c>
      <c r="L2627" s="17">
        <f>SUMPRODUCT($A$2:$G$2,'Des Matrix All Tasks All Resp'!J2628:P2628)</f>
        <v>1.3392610796480227</v>
      </c>
      <c r="M2627" s="17">
        <f>SUMPRODUCT($A$2:$G$2,'Des Matrix All Tasks All Resp'!Q2628:W2628)</f>
        <v>-1.1975725696168413</v>
      </c>
      <c r="N2627" s="17">
        <f>SUMPRODUCT($A$2:$G$2,'Des Matrix All Tasks All Resp'!X2628:AD2628)</f>
        <v>-0.79214457067197641</v>
      </c>
      <c r="P2627" s="17">
        <v>219</v>
      </c>
      <c r="Q2627" s="17">
        <v>10</v>
      </c>
      <c r="R2627" s="17">
        <f t="shared" ref="R2627:R2690" si="371">EXP(K2627)</f>
        <v>0.74095388310426558</v>
      </c>
      <c r="S2627" s="17">
        <f t="shared" ref="S2627:S2690" si="372">EXP(L2627)</f>
        <v>3.8162225787435333</v>
      </c>
      <c r="T2627" s="17">
        <f t="shared" ref="T2627:T2690" si="373">EXP(M2627)</f>
        <v>0.30192622799302171</v>
      </c>
      <c r="U2627" s="17">
        <f t="shared" ref="U2627:U2690" si="374">EXP(N2627)</f>
        <v>0.45287253595681493</v>
      </c>
      <c r="W2627" s="17">
        <v>219</v>
      </c>
      <c r="X2627" s="17">
        <v>10</v>
      </c>
      <c r="Y2627" s="17">
        <f t="shared" ref="Y2627:Y2690" si="375">R2627/SUM($R2627:$U2627)</f>
        <v>0.13948745082729661</v>
      </c>
      <c r="Z2627" s="17">
        <f t="shared" ref="Z2627:Z2690" si="376">S2627/SUM($R2627:$U2627)</f>
        <v>0.71841874566922448</v>
      </c>
      <c r="AA2627" s="17">
        <f t="shared" ref="AA2627:AA2690" si="377">T2627/SUM($R2627:$U2627)</f>
        <v>5.6838786921805544E-2</v>
      </c>
      <c r="AB2627" s="17">
        <f t="shared" ref="AB2627:AB2690" si="378">U2627/SUM($R2627:$U2627)</f>
        <v>8.525501658167324E-2</v>
      </c>
      <c r="AD2627" s="17">
        <v>219</v>
      </c>
      <c r="AE2627" s="17">
        <v>10</v>
      </c>
      <c r="AF2627" s="17">
        <f>SUMPRODUCT(Y2627:AB2627,'Coded Choice Data'!C2627:F2627)</f>
        <v>5.6838786921805544E-2</v>
      </c>
      <c r="AG2627" s="17">
        <f t="shared" ref="AG2627:AG2690" si="379">LN(AF2627)</f>
        <v>-2.867536317961882</v>
      </c>
    </row>
    <row r="2628" spans="9:33" x14ac:dyDescent="0.3">
      <c r="I2628" s="16">
        <v>219</v>
      </c>
      <c r="J2628" s="16">
        <v>11</v>
      </c>
      <c r="K2628" s="17">
        <f>SUMPRODUCT($A$2:$G$2,'Des Matrix All Tasks All Resp'!C2629:I2629)</f>
        <v>-1.0671293456207582</v>
      </c>
      <c r="L2628" s="17">
        <f>SUMPRODUCT($A$2:$G$2,'Des Matrix All Tasks All Resp'!J2629:P2629)</f>
        <v>0.66584189037001906</v>
      </c>
      <c r="M2628" s="17">
        <f>SUMPRODUCT($A$2:$G$2,'Des Matrix All Tasks All Resp'!Q2629:W2629)</f>
        <v>-0.68125478487649804</v>
      </c>
      <c r="N2628" s="17">
        <f>SUMPRODUCT($A$2:$G$2,'Des Matrix All Tasks All Resp'!X2629:AD2629)</f>
        <v>-0.79214457067197641</v>
      </c>
      <c r="P2628" s="17">
        <v>219</v>
      </c>
      <c r="Q2628" s="17">
        <v>11</v>
      </c>
      <c r="R2628" s="17">
        <f t="shared" si="371"/>
        <v>0.3439945909823911</v>
      </c>
      <c r="S2628" s="17">
        <f t="shared" si="372"/>
        <v>1.9461282584821706</v>
      </c>
      <c r="T2628" s="17">
        <f t="shared" si="373"/>
        <v>0.50598169568907869</v>
      </c>
      <c r="U2628" s="17">
        <f t="shared" si="374"/>
        <v>0.45287253595681493</v>
      </c>
      <c r="W2628" s="17">
        <v>219</v>
      </c>
      <c r="X2628" s="17">
        <v>11</v>
      </c>
      <c r="Y2628" s="17">
        <f t="shared" si="375"/>
        <v>0.10587781396870258</v>
      </c>
      <c r="Z2628" s="17">
        <f t="shared" si="376"/>
        <v>0.59899722586439763</v>
      </c>
      <c r="AA2628" s="17">
        <f t="shared" si="377"/>
        <v>0.15573569251407005</v>
      </c>
      <c r="AB2628" s="17">
        <f t="shared" si="378"/>
        <v>0.1393892676528298</v>
      </c>
      <c r="AD2628" s="17">
        <v>219</v>
      </c>
      <c r="AE2628" s="17">
        <v>11</v>
      </c>
      <c r="AF2628" s="17">
        <f>SUMPRODUCT(Y2628:AB2628,'Coded Choice Data'!C2628:F2628)</f>
        <v>0.59899722586439763</v>
      </c>
      <c r="AG2628" s="17">
        <f t="shared" si="379"/>
        <v>-0.51249831215554631</v>
      </c>
    </row>
    <row r="2629" spans="9:33" x14ac:dyDescent="0.3">
      <c r="I2629" s="16">
        <v>219</v>
      </c>
      <c r="J2629" s="16">
        <v>12</v>
      </c>
      <c r="K2629" s="17">
        <f>SUMPRODUCT($A$2:$G$2,'Des Matrix All Tasks All Resp'!C2630:I2630)</f>
        <v>0.65706357561691719</v>
      </c>
      <c r="L2629" s="17">
        <f>SUMPRODUCT($A$2:$G$2,'Des Matrix All Tasks All Resp'!J2630:P2630)</f>
        <v>-0.8515711716844464</v>
      </c>
      <c r="M2629" s="17">
        <f>SUMPRODUCT($A$2:$G$2,'Des Matrix All Tasks All Resp'!Q2630:W2630)</f>
        <v>-0.69446976714678621</v>
      </c>
      <c r="N2629" s="17">
        <f>SUMPRODUCT($A$2:$G$2,'Des Matrix All Tasks All Resp'!X2630:AD2630)</f>
        <v>-0.79214457067197641</v>
      </c>
      <c r="P2629" s="17">
        <v>219</v>
      </c>
      <c r="Q2629" s="17">
        <v>12</v>
      </c>
      <c r="R2629" s="17">
        <f t="shared" si="371"/>
        <v>1.9291192963151294</v>
      </c>
      <c r="S2629" s="17">
        <f t="shared" si="372"/>
        <v>0.42674391698803016</v>
      </c>
      <c r="T2629" s="17">
        <f t="shared" si="373"/>
        <v>0.49933914382267025</v>
      </c>
      <c r="U2629" s="17">
        <f t="shared" si="374"/>
        <v>0.45287253595681493</v>
      </c>
      <c r="W2629" s="17">
        <v>219</v>
      </c>
      <c r="X2629" s="17">
        <v>12</v>
      </c>
      <c r="Y2629" s="17">
        <f t="shared" si="375"/>
        <v>0.58315466205103683</v>
      </c>
      <c r="Z2629" s="17">
        <f t="shared" si="376"/>
        <v>0.1290006819012392</v>
      </c>
      <c r="AA2629" s="17">
        <f t="shared" si="377"/>
        <v>0.15094553780109821</v>
      </c>
      <c r="AB2629" s="17">
        <f t="shared" si="378"/>
        <v>0.13689911824662579</v>
      </c>
      <c r="AD2629" s="17">
        <v>219</v>
      </c>
      <c r="AE2629" s="17">
        <v>12</v>
      </c>
      <c r="AF2629" s="17">
        <f>SUMPRODUCT(Y2629:AB2629,'Coded Choice Data'!C2629:F2629)</f>
        <v>0.58315466205103683</v>
      </c>
      <c r="AG2629" s="17">
        <f t="shared" si="379"/>
        <v>-0.53930284127695449</v>
      </c>
    </row>
    <row r="2630" spans="9:33" x14ac:dyDescent="0.3">
      <c r="I2630" s="16">
        <v>220</v>
      </c>
      <c r="J2630" s="16">
        <v>1</v>
      </c>
      <c r="K2630" s="17">
        <f>SUMPRODUCT($A$2:$G$2,'Des Matrix All Tasks All Resp'!C2631:I2631)</f>
        <v>-0.69446976714678621</v>
      </c>
      <c r="L2630" s="17">
        <f>SUMPRODUCT($A$2:$G$2,'Des Matrix All Tasks All Resp'!J2631:P2631)</f>
        <v>-1.1975725696168413</v>
      </c>
      <c r="M2630" s="17">
        <f>SUMPRODUCT($A$2:$G$2,'Des Matrix All Tasks All Resp'!Q2631:W2631)</f>
        <v>0.66584189037001906</v>
      </c>
      <c r="N2630" s="17">
        <f>SUMPRODUCT($A$2:$G$2,'Des Matrix All Tasks All Resp'!X2631:AD2631)</f>
        <v>-0.79214457067197641</v>
      </c>
      <c r="P2630" s="17">
        <v>220</v>
      </c>
      <c r="Q2630" s="17">
        <v>1</v>
      </c>
      <c r="R2630" s="17">
        <f t="shared" si="371"/>
        <v>0.49933914382267025</v>
      </c>
      <c r="S2630" s="17">
        <f t="shared" si="372"/>
        <v>0.30192622799302171</v>
      </c>
      <c r="T2630" s="17">
        <f t="shared" si="373"/>
        <v>1.9461282584821706</v>
      </c>
      <c r="U2630" s="17">
        <f t="shared" si="374"/>
        <v>0.45287253595681493</v>
      </c>
      <c r="W2630" s="17">
        <v>220</v>
      </c>
      <c r="X2630" s="17">
        <v>1</v>
      </c>
      <c r="Y2630" s="17">
        <f t="shared" si="375"/>
        <v>0.15603050430241394</v>
      </c>
      <c r="Z2630" s="17">
        <f t="shared" si="376"/>
        <v>9.4344098992981823E-2</v>
      </c>
      <c r="AA2630" s="17">
        <f t="shared" si="377"/>
        <v>0.60811449966355624</v>
      </c>
      <c r="AB2630" s="17">
        <f t="shared" si="378"/>
        <v>0.14151089704104794</v>
      </c>
      <c r="AD2630" s="17">
        <v>220</v>
      </c>
      <c r="AE2630" s="17">
        <v>1</v>
      </c>
      <c r="AF2630" s="17">
        <f>SUMPRODUCT(Y2630:AB2630,'Coded Choice Data'!C2630:F2630)</f>
        <v>0.15603050430241394</v>
      </c>
      <c r="AG2630" s="17">
        <f t="shared" si="379"/>
        <v>-1.8577037504480427</v>
      </c>
    </row>
    <row r="2631" spans="9:33" x14ac:dyDescent="0.3">
      <c r="I2631" s="16">
        <v>220</v>
      </c>
      <c r="J2631" s="16">
        <v>2</v>
      </c>
      <c r="K2631" s="17">
        <f>SUMPRODUCT($A$2:$G$2,'Des Matrix All Tasks All Resp'!C2632:I2632)</f>
        <v>-0.29981689164942416</v>
      </c>
      <c r="L2631" s="17">
        <f>SUMPRODUCT($A$2:$G$2,'Des Matrix All Tasks All Resp'!J2632:P2632)</f>
        <v>0.65706357561691719</v>
      </c>
      <c r="M2631" s="17">
        <f>SUMPRODUCT($A$2:$G$2,'Des Matrix All Tasks All Resp'!Q2632:W2632)</f>
        <v>-1.0671293456207582</v>
      </c>
      <c r="N2631" s="17">
        <f>SUMPRODUCT($A$2:$G$2,'Des Matrix All Tasks All Resp'!X2632:AD2632)</f>
        <v>-0.79214457067197641</v>
      </c>
      <c r="P2631" s="17">
        <v>220</v>
      </c>
      <c r="Q2631" s="17">
        <v>2</v>
      </c>
      <c r="R2631" s="17">
        <f t="shared" si="371"/>
        <v>0.74095388310426558</v>
      </c>
      <c r="S2631" s="17">
        <f t="shared" si="372"/>
        <v>1.9291192963151294</v>
      </c>
      <c r="T2631" s="17">
        <f t="shared" si="373"/>
        <v>0.3439945909823911</v>
      </c>
      <c r="U2631" s="17">
        <f t="shared" si="374"/>
        <v>0.45287253595681493</v>
      </c>
      <c r="W2631" s="17">
        <v>220</v>
      </c>
      <c r="X2631" s="17">
        <v>2</v>
      </c>
      <c r="Y2631" s="17">
        <f t="shared" si="375"/>
        <v>0.21371982717594143</v>
      </c>
      <c r="Z2631" s="17">
        <f t="shared" si="376"/>
        <v>0.55643279833142645</v>
      </c>
      <c r="AA2631" s="17">
        <f t="shared" si="377"/>
        <v>9.922137694481846E-2</v>
      </c>
      <c r="AB2631" s="17">
        <f t="shared" si="378"/>
        <v>0.13062599754781365</v>
      </c>
      <c r="AD2631" s="17">
        <v>220</v>
      </c>
      <c r="AE2631" s="17">
        <v>2</v>
      </c>
      <c r="AF2631" s="17">
        <f>SUMPRODUCT(Y2631:AB2631,'Coded Choice Data'!C2631:F2631)</f>
        <v>0.55643279833142645</v>
      </c>
      <c r="AG2631" s="17">
        <f t="shared" si="379"/>
        <v>-0.58620887327365379</v>
      </c>
    </row>
    <row r="2632" spans="9:33" x14ac:dyDescent="0.3">
      <c r="I2632" s="16">
        <v>220</v>
      </c>
      <c r="J2632" s="16">
        <v>3</v>
      </c>
      <c r="K2632" s="17">
        <f>SUMPRODUCT($A$2:$G$2,'Des Matrix All Tasks All Resp'!C2633:I2633)</f>
        <v>1.3392610796480227</v>
      </c>
      <c r="L2632" s="17">
        <f>SUMPRODUCT($A$2:$G$2,'Des Matrix All Tasks All Resp'!J2633:P2633)</f>
        <v>-0.68125478487649804</v>
      </c>
      <c r="M2632" s="17">
        <f>SUMPRODUCT($A$2:$G$2,'Des Matrix All Tasks All Resp'!Q2633:W2633)</f>
        <v>-0.8515711716844464</v>
      </c>
      <c r="N2632" s="17">
        <f>SUMPRODUCT($A$2:$G$2,'Des Matrix All Tasks All Resp'!X2633:AD2633)</f>
        <v>-0.79214457067197641</v>
      </c>
      <c r="P2632" s="17">
        <v>220</v>
      </c>
      <c r="Q2632" s="17">
        <v>3</v>
      </c>
      <c r="R2632" s="17">
        <f t="shared" si="371"/>
        <v>3.8162225787435333</v>
      </c>
      <c r="S2632" s="17">
        <f t="shared" si="372"/>
        <v>0.50598169568907869</v>
      </c>
      <c r="T2632" s="17">
        <f t="shared" si="373"/>
        <v>0.42674391698803016</v>
      </c>
      <c r="U2632" s="17">
        <f t="shared" si="374"/>
        <v>0.45287253595681493</v>
      </c>
      <c r="W2632" s="17">
        <v>220</v>
      </c>
      <c r="X2632" s="17">
        <v>3</v>
      </c>
      <c r="Y2632" s="17">
        <f t="shared" si="375"/>
        <v>0.73363208360075771</v>
      </c>
      <c r="Z2632" s="17">
        <f t="shared" si="376"/>
        <v>9.7270114101793301E-2</v>
      </c>
      <c r="AA2632" s="17">
        <f t="shared" si="377"/>
        <v>8.2037413312237836E-2</v>
      </c>
      <c r="AB2632" s="17">
        <f t="shared" si="378"/>
        <v>8.7060388985211054E-2</v>
      </c>
      <c r="AD2632" s="17">
        <v>220</v>
      </c>
      <c r="AE2632" s="17">
        <v>3</v>
      </c>
      <c r="AF2632" s="17">
        <f>SUMPRODUCT(Y2632:AB2632,'Coded Choice Data'!C2632:F2632)</f>
        <v>0.73363208360075771</v>
      </c>
      <c r="AG2632" s="17">
        <f t="shared" si="379"/>
        <v>-0.30974762453497645</v>
      </c>
    </row>
    <row r="2633" spans="9:33" x14ac:dyDescent="0.3">
      <c r="I2633" s="16">
        <v>220</v>
      </c>
      <c r="J2633" s="16">
        <v>4</v>
      </c>
      <c r="K2633" s="17">
        <f>SUMPRODUCT($A$2:$G$2,'Des Matrix All Tasks All Resp'!C2634:I2634)</f>
        <v>-0.8515711716844464</v>
      </c>
      <c r="L2633" s="17">
        <f>SUMPRODUCT($A$2:$G$2,'Des Matrix All Tasks All Resp'!J2634:P2634)</f>
        <v>-1.0671293456207582</v>
      </c>
      <c r="M2633" s="17">
        <f>SUMPRODUCT($A$2:$G$2,'Des Matrix All Tasks All Resp'!Q2634:W2634)</f>
        <v>-1.1975725696168413</v>
      </c>
      <c r="N2633" s="17">
        <f>SUMPRODUCT($A$2:$G$2,'Des Matrix All Tasks All Resp'!X2634:AD2634)</f>
        <v>-0.79214457067197641</v>
      </c>
      <c r="P2633" s="17">
        <v>220</v>
      </c>
      <c r="Q2633" s="17">
        <v>4</v>
      </c>
      <c r="R2633" s="17">
        <f t="shared" si="371"/>
        <v>0.42674391698803016</v>
      </c>
      <c r="S2633" s="17">
        <f t="shared" si="372"/>
        <v>0.3439945909823911</v>
      </c>
      <c r="T2633" s="17">
        <f t="shared" si="373"/>
        <v>0.30192622799302171</v>
      </c>
      <c r="U2633" s="17">
        <f t="shared" si="374"/>
        <v>0.45287253595681493</v>
      </c>
      <c r="W2633" s="17">
        <v>220</v>
      </c>
      <c r="X2633" s="17">
        <v>4</v>
      </c>
      <c r="Y2633" s="17">
        <f t="shared" si="375"/>
        <v>0.27973352394784146</v>
      </c>
      <c r="Z2633" s="17">
        <f t="shared" si="376"/>
        <v>0.22549078106062309</v>
      </c>
      <c r="AA2633" s="17">
        <f t="shared" si="377"/>
        <v>0.19791468458386108</v>
      </c>
      <c r="AB2633" s="17">
        <f t="shared" si="378"/>
        <v>0.29686101040767443</v>
      </c>
      <c r="AD2633" s="17">
        <v>220</v>
      </c>
      <c r="AE2633" s="17">
        <v>4</v>
      </c>
      <c r="AF2633" s="17">
        <f>SUMPRODUCT(Y2633:AB2633,'Coded Choice Data'!C2633:F2633)</f>
        <v>0.22549078106062309</v>
      </c>
      <c r="AG2633" s="17">
        <f t="shared" si="379"/>
        <v>-1.4894760030896363</v>
      </c>
    </row>
    <row r="2634" spans="9:33" x14ac:dyDescent="0.3">
      <c r="I2634" s="16">
        <v>220</v>
      </c>
      <c r="J2634" s="16">
        <v>5</v>
      </c>
      <c r="K2634" s="17">
        <f>SUMPRODUCT($A$2:$G$2,'Des Matrix All Tasks All Resp'!C2635:I2635)</f>
        <v>1.3392610796480227</v>
      </c>
      <c r="L2634" s="17">
        <f>SUMPRODUCT($A$2:$G$2,'Des Matrix All Tasks All Resp'!J2635:P2635)</f>
        <v>0.65706357561691719</v>
      </c>
      <c r="M2634" s="17">
        <f>SUMPRODUCT($A$2:$G$2,'Des Matrix All Tasks All Resp'!Q2635:W2635)</f>
        <v>0.66584189037001906</v>
      </c>
      <c r="N2634" s="17">
        <f>SUMPRODUCT($A$2:$G$2,'Des Matrix All Tasks All Resp'!X2635:AD2635)</f>
        <v>-0.79214457067197641</v>
      </c>
      <c r="P2634" s="17">
        <v>220</v>
      </c>
      <c r="Q2634" s="17">
        <v>5</v>
      </c>
      <c r="R2634" s="17">
        <f t="shared" si="371"/>
        <v>3.8162225787435333</v>
      </c>
      <c r="S2634" s="17">
        <f t="shared" si="372"/>
        <v>1.9291192963151294</v>
      </c>
      <c r="T2634" s="17">
        <f t="shared" si="373"/>
        <v>1.9461282584821706</v>
      </c>
      <c r="U2634" s="17">
        <f t="shared" si="374"/>
        <v>0.45287253595681493</v>
      </c>
      <c r="W2634" s="17">
        <v>220</v>
      </c>
      <c r="X2634" s="17">
        <v>5</v>
      </c>
      <c r="Y2634" s="17">
        <f t="shared" si="375"/>
        <v>0.46857342987741968</v>
      </c>
      <c r="Z2634" s="17">
        <f t="shared" si="376"/>
        <v>0.23686617503707263</v>
      </c>
      <c r="AA2634" s="17">
        <f t="shared" si="377"/>
        <v>0.23895461395194584</v>
      </c>
      <c r="AB2634" s="17">
        <f t="shared" si="378"/>
        <v>5.5605781133561828E-2</v>
      </c>
      <c r="AD2634" s="17">
        <v>220</v>
      </c>
      <c r="AE2634" s="17">
        <v>5</v>
      </c>
      <c r="AF2634" s="17">
        <f>SUMPRODUCT(Y2634:AB2634,'Coded Choice Data'!C2634:F2634)</f>
        <v>0.46857342987741968</v>
      </c>
      <c r="AG2634" s="17">
        <f t="shared" si="379"/>
        <v>-0.75806245558852292</v>
      </c>
    </row>
    <row r="2635" spans="9:33" x14ac:dyDescent="0.3">
      <c r="I2635" s="16">
        <v>220</v>
      </c>
      <c r="J2635" s="16">
        <v>6</v>
      </c>
      <c r="K2635" s="17">
        <f>SUMPRODUCT($A$2:$G$2,'Des Matrix All Tasks All Resp'!C2636:I2636)</f>
        <v>-0.68125478487649804</v>
      </c>
      <c r="L2635" s="17">
        <f>SUMPRODUCT($A$2:$G$2,'Des Matrix All Tasks All Resp'!J2636:P2636)</f>
        <v>-0.29981689164942416</v>
      </c>
      <c r="M2635" s="17">
        <f>SUMPRODUCT($A$2:$G$2,'Des Matrix All Tasks All Resp'!Q2636:W2636)</f>
        <v>-0.69446976714678621</v>
      </c>
      <c r="N2635" s="17">
        <f>SUMPRODUCT($A$2:$G$2,'Des Matrix All Tasks All Resp'!X2636:AD2636)</f>
        <v>-0.79214457067197641</v>
      </c>
      <c r="P2635" s="17">
        <v>220</v>
      </c>
      <c r="Q2635" s="17">
        <v>6</v>
      </c>
      <c r="R2635" s="17">
        <f t="shared" si="371"/>
        <v>0.50598169568907869</v>
      </c>
      <c r="S2635" s="17">
        <f t="shared" si="372"/>
        <v>0.74095388310426558</v>
      </c>
      <c r="T2635" s="17">
        <f t="shared" si="373"/>
        <v>0.49933914382267025</v>
      </c>
      <c r="U2635" s="17">
        <f t="shared" si="374"/>
        <v>0.45287253595681493</v>
      </c>
      <c r="W2635" s="17">
        <v>220</v>
      </c>
      <c r="X2635" s="17">
        <v>6</v>
      </c>
      <c r="Y2635" s="17">
        <f t="shared" si="375"/>
        <v>0.23008086144146769</v>
      </c>
      <c r="Z2635" s="17">
        <f t="shared" si="376"/>
        <v>0.33692781609591671</v>
      </c>
      <c r="AA2635" s="17">
        <f t="shared" si="377"/>
        <v>0.22706034890393112</v>
      </c>
      <c r="AB2635" s="17">
        <f t="shared" si="378"/>
        <v>0.20593097355868456</v>
      </c>
      <c r="AD2635" s="17">
        <v>220</v>
      </c>
      <c r="AE2635" s="17">
        <v>6</v>
      </c>
      <c r="AF2635" s="17">
        <f>SUMPRODUCT(Y2635:AB2635,'Coded Choice Data'!C2635:F2635)</f>
        <v>0.33692781609591671</v>
      </c>
      <c r="AG2635" s="17">
        <f t="shared" si="379"/>
        <v>-1.0878865671339988</v>
      </c>
    </row>
    <row r="2636" spans="9:33" x14ac:dyDescent="0.3">
      <c r="I2636" s="16">
        <v>220</v>
      </c>
      <c r="J2636" s="16">
        <v>7</v>
      </c>
      <c r="K2636" s="17">
        <f>SUMPRODUCT($A$2:$G$2,'Des Matrix All Tasks All Resp'!C2637:I2637)</f>
        <v>0.66584189037001906</v>
      </c>
      <c r="L2636" s="17">
        <f>SUMPRODUCT($A$2:$G$2,'Des Matrix All Tasks All Resp'!J2637:P2637)</f>
        <v>-0.8515711716844464</v>
      </c>
      <c r="M2636" s="17">
        <f>SUMPRODUCT($A$2:$G$2,'Des Matrix All Tasks All Resp'!Q2637:W2637)</f>
        <v>-0.29981689164942416</v>
      </c>
      <c r="N2636" s="17">
        <f>SUMPRODUCT($A$2:$G$2,'Des Matrix All Tasks All Resp'!X2637:AD2637)</f>
        <v>-0.79214457067197641</v>
      </c>
      <c r="P2636" s="17">
        <v>220</v>
      </c>
      <c r="Q2636" s="17">
        <v>7</v>
      </c>
      <c r="R2636" s="17">
        <f t="shared" si="371"/>
        <v>1.9461282584821706</v>
      </c>
      <c r="S2636" s="17">
        <f t="shared" si="372"/>
        <v>0.42674391698803016</v>
      </c>
      <c r="T2636" s="17">
        <f t="shared" si="373"/>
        <v>0.74095388310426558</v>
      </c>
      <c r="U2636" s="17">
        <f t="shared" si="374"/>
        <v>0.45287253595681493</v>
      </c>
      <c r="W2636" s="17">
        <v>220</v>
      </c>
      <c r="X2636" s="17">
        <v>7</v>
      </c>
      <c r="Y2636" s="17">
        <f t="shared" si="375"/>
        <v>0.54563855254439342</v>
      </c>
      <c r="Z2636" s="17">
        <f t="shared" si="376"/>
        <v>0.1196467561465229</v>
      </c>
      <c r="AA2636" s="17">
        <f t="shared" si="377"/>
        <v>0.20774221972115875</v>
      </c>
      <c r="AB2636" s="17">
        <f t="shared" si="378"/>
        <v>0.12697247158792493</v>
      </c>
      <c r="AD2636" s="17">
        <v>220</v>
      </c>
      <c r="AE2636" s="17">
        <v>7</v>
      </c>
      <c r="AF2636" s="17">
        <f>SUMPRODUCT(Y2636:AB2636,'Coded Choice Data'!C2636:F2636)</f>
        <v>0.12697247158792493</v>
      </c>
      <c r="AG2636" s="17">
        <f t="shared" si="379"/>
        <v>-2.0637849751694031</v>
      </c>
    </row>
    <row r="2637" spans="9:33" x14ac:dyDescent="0.3">
      <c r="I2637" s="16">
        <v>220</v>
      </c>
      <c r="J2637" s="16">
        <v>8</v>
      </c>
      <c r="K2637" s="17">
        <f>SUMPRODUCT($A$2:$G$2,'Des Matrix All Tasks All Resp'!C2638:I2638)</f>
        <v>-1.1975725696168413</v>
      </c>
      <c r="L2637" s="17">
        <f>SUMPRODUCT($A$2:$G$2,'Des Matrix All Tasks All Resp'!J2638:P2638)</f>
        <v>-0.68125478487649804</v>
      </c>
      <c r="M2637" s="17">
        <f>SUMPRODUCT($A$2:$G$2,'Des Matrix All Tasks All Resp'!Q2638:W2638)</f>
        <v>0.65706357561691719</v>
      </c>
      <c r="N2637" s="17">
        <f>SUMPRODUCT($A$2:$G$2,'Des Matrix All Tasks All Resp'!X2638:AD2638)</f>
        <v>-0.79214457067197641</v>
      </c>
      <c r="P2637" s="17">
        <v>220</v>
      </c>
      <c r="Q2637" s="17">
        <v>8</v>
      </c>
      <c r="R2637" s="17">
        <f t="shared" si="371"/>
        <v>0.30192622799302171</v>
      </c>
      <c r="S2637" s="17">
        <f t="shared" si="372"/>
        <v>0.50598169568907869</v>
      </c>
      <c r="T2637" s="17">
        <f t="shared" si="373"/>
        <v>1.9291192963151294</v>
      </c>
      <c r="U2637" s="17">
        <f t="shared" si="374"/>
        <v>0.45287253595681493</v>
      </c>
      <c r="W2637" s="17">
        <v>220</v>
      </c>
      <c r="X2637" s="17">
        <v>8</v>
      </c>
      <c r="Y2637" s="17">
        <f t="shared" si="375"/>
        <v>9.4650694721508805E-2</v>
      </c>
      <c r="Z2637" s="17">
        <f t="shared" si="376"/>
        <v>0.15861993617343256</v>
      </c>
      <c r="AA2637" s="17">
        <f t="shared" si="377"/>
        <v>0.60475859553716993</v>
      </c>
      <c r="AB2637" s="17">
        <f t="shared" si="378"/>
        <v>0.14197077356788865</v>
      </c>
      <c r="AD2637" s="17">
        <v>220</v>
      </c>
      <c r="AE2637" s="17">
        <v>8</v>
      </c>
      <c r="AF2637" s="17">
        <f>SUMPRODUCT(Y2637:AB2637,'Coded Choice Data'!C2637:F2637)</f>
        <v>0.15861993617343256</v>
      </c>
      <c r="AG2637" s="17">
        <f t="shared" si="379"/>
        <v>-1.8412442767136756</v>
      </c>
    </row>
    <row r="2638" spans="9:33" x14ac:dyDescent="0.3">
      <c r="I2638" s="16">
        <v>220</v>
      </c>
      <c r="J2638" s="16">
        <v>9</v>
      </c>
      <c r="K2638" s="17">
        <f>SUMPRODUCT($A$2:$G$2,'Des Matrix All Tasks All Resp'!C2639:I2639)</f>
        <v>-1.0671293456207582</v>
      </c>
      <c r="L2638" s="17">
        <f>SUMPRODUCT($A$2:$G$2,'Des Matrix All Tasks All Resp'!J2639:P2639)</f>
        <v>-0.69446976714678621</v>
      </c>
      <c r="M2638" s="17">
        <f>SUMPRODUCT($A$2:$G$2,'Des Matrix All Tasks All Resp'!Q2639:W2639)</f>
        <v>1.3392610796480227</v>
      </c>
      <c r="N2638" s="17">
        <f>SUMPRODUCT($A$2:$G$2,'Des Matrix All Tasks All Resp'!X2639:AD2639)</f>
        <v>-0.79214457067197641</v>
      </c>
      <c r="P2638" s="17">
        <v>220</v>
      </c>
      <c r="Q2638" s="17">
        <v>9</v>
      </c>
      <c r="R2638" s="17">
        <f t="shared" si="371"/>
        <v>0.3439945909823911</v>
      </c>
      <c r="S2638" s="17">
        <f t="shared" si="372"/>
        <v>0.49933914382267025</v>
      </c>
      <c r="T2638" s="17">
        <f t="shared" si="373"/>
        <v>3.8162225787435333</v>
      </c>
      <c r="U2638" s="17">
        <f t="shared" si="374"/>
        <v>0.45287253595681493</v>
      </c>
      <c r="W2638" s="17">
        <v>220</v>
      </c>
      <c r="X2638" s="17">
        <v>9</v>
      </c>
      <c r="Y2638" s="17">
        <f t="shared" si="375"/>
        <v>6.7285941987372616E-2</v>
      </c>
      <c r="Z2638" s="17">
        <f t="shared" si="376"/>
        <v>9.7671607473026778E-2</v>
      </c>
      <c r="AA2638" s="17">
        <f t="shared" si="377"/>
        <v>0.7464597926116322</v>
      </c>
      <c r="AB2638" s="17">
        <f t="shared" si="378"/>
        <v>8.8582657927968433E-2</v>
      </c>
      <c r="AD2638" s="17">
        <v>220</v>
      </c>
      <c r="AE2638" s="17">
        <v>9</v>
      </c>
      <c r="AF2638" s="17">
        <f>SUMPRODUCT(Y2638:AB2638,'Coded Choice Data'!C2638:F2638)</f>
        <v>0.7464597926116322</v>
      </c>
      <c r="AG2638" s="17">
        <f t="shared" si="379"/>
        <v>-0.29241352465689846</v>
      </c>
    </row>
    <row r="2639" spans="9:33" x14ac:dyDescent="0.3">
      <c r="I2639" s="16">
        <v>220</v>
      </c>
      <c r="J2639" s="16">
        <v>10</v>
      </c>
      <c r="K2639" s="17">
        <f>SUMPRODUCT($A$2:$G$2,'Des Matrix All Tasks All Resp'!C2640:I2640)</f>
        <v>-0.29981689164942416</v>
      </c>
      <c r="L2639" s="17">
        <f>SUMPRODUCT($A$2:$G$2,'Des Matrix All Tasks All Resp'!J2640:P2640)</f>
        <v>1.3392610796480227</v>
      </c>
      <c r="M2639" s="17">
        <f>SUMPRODUCT($A$2:$G$2,'Des Matrix All Tasks All Resp'!Q2640:W2640)</f>
        <v>-1.1975725696168413</v>
      </c>
      <c r="N2639" s="17">
        <f>SUMPRODUCT($A$2:$G$2,'Des Matrix All Tasks All Resp'!X2640:AD2640)</f>
        <v>-0.79214457067197641</v>
      </c>
      <c r="P2639" s="17">
        <v>220</v>
      </c>
      <c r="Q2639" s="17">
        <v>10</v>
      </c>
      <c r="R2639" s="17">
        <f t="shared" si="371"/>
        <v>0.74095388310426558</v>
      </c>
      <c r="S2639" s="17">
        <f t="shared" si="372"/>
        <v>3.8162225787435333</v>
      </c>
      <c r="T2639" s="17">
        <f t="shared" si="373"/>
        <v>0.30192622799302171</v>
      </c>
      <c r="U2639" s="17">
        <f t="shared" si="374"/>
        <v>0.45287253595681493</v>
      </c>
      <c r="W2639" s="17">
        <v>220</v>
      </c>
      <c r="X2639" s="17">
        <v>10</v>
      </c>
      <c r="Y2639" s="17">
        <f t="shared" si="375"/>
        <v>0.13948745082729661</v>
      </c>
      <c r="Z2639" s="17">
        <f t="shared" si="376"/>
        <v>0.71841874566922448</v>
      </c>
      <c r="AA2639" s="17">
        <f t="shared" si="377"/>
        <v>5.6838786921805544E-2</v>
      </c>
      <c r="AB2639" s="17">
        <f t="shared" si="378"/>
        <v>8.525501658167324E-2</v>
      </c>
      <c r="AD2639" s="17">
        <v>220</v>
      </c>
      <c r="AE2639" s="17">
        <v>10</v>
      </c>
      <c r="AF2639" s="17">
        <f>SUMPRODUCT(Y2639:AB2639,'Coded Choice Data'!C2639:F2639)</f>
        <v>0.71841874566922448</v>
      </c>
      <c r="AG2639" s="17">
        <f t="shared" si="379"/>
        <v>-0.33070266869701831</v>
      </c>
    </row>
    <row r="2640" spans="9:33" x14ac:dyDescent="0.3">
      <c r="I2640" s="16">
        <v>220</v>
      </c>
      <c r="J2640" s="16">
        <v>11</v>
      </c>
      <c r="K2640" s="17">
        <f>SUMPRODUCT($A$2:$G$2,'Des Matrix All Tasks All Resp'!C2641:I2641)</f>
        <v>-1.0671293456207582</v>
      </c>
      <c r="L2640" s="17">
        <f>SUMPRODUCT($A$2:$G$2,'Des Matrix All Tasks All Resp'!J2641:P2641)</f>
        <v>0.66584189037001906</v>
      </c>
      <c r="M2640" s="17">
        <f>SUMPRODUCT($A$2:$G$2,'Des Matrix All Tasks All Resp'!Q2641:W2641)</f>
        <v>-0.68125478487649804</v>
      </c>
      <c r="N2640" s="17">
        <f>SUMPRODUCT($A$2:$G$2,'Des Matrix All Tasks All Resp'!X2641:AD2641)</f>
        <v>-0.79214457067197641</v>
      </c>
      <c r="P2640" s="17">
        <v>220</v>
      </c>
      <c r="Q2640" s="17">
        <v>11</v>
      </c>
      <c r="R2640" s="17">
        <f t="shared" si="371"/>
        <v>0.3439945909823911</v>
      </c>
      <c r="S2640" s="17">
        <f t="shared" si="372"/>
        <v>1.9461282584821706</v>
      </c>
      <c r="T2640" s="17">
        <f t="shared" si="373"/>
        <v>0.50598169568907869</v>
      </c>
      <c r="U2640" s="17">
        <f t="shared" si="374"/>
        <v>0.45287253595681493</v>
      </c>
      <c r="W2640" s="17">
        <v>220</v>
      </c>
      <c r="X2640" s="17">
        <v>11</v>
      </c>
      <c r="Y2640" s="17">
        <f t="shared" si="375"/>
        <v>0.10587781396870258</v>
      </c>
      <c r="Z2640" s="17">
        <f t="shared" si="376"/>
        <v>0.59899722586439763</v>
      </c>
      <c r="AA2640" s="17">
        <f t="shared" si="377"/>
        <v>0.15573569251407005</v>
      </c>
      <c r="AB2640" s="17">
        <f t="shared" si="378"/>
        <v>0.1393892676528298</v>
      </c>
      <c r="AD2640" s="17">
        <v>220</v>
      </c>
      <c r="AE2640" s="17">
        <v>11</v>
      </c>
      <c r="AF2640" s="17">
        <f>SUMPRODUCT(Y2640:AB2640,'Coded Choice Data'!C2640:F2640)</f>
        <v>0.10587781396870258</v>
      </c>
      <c r="AG2640" s="17">
        <f t="shared" si="379"/>
        <v>-2.2454695481463238</v>
      </c>
    </row>
    <row r="2641" spans="9:33" x14ac:dyDescent="0.3">
      <c r="I2641" s="16">
        <v>220</v>
      </c>
      <c r="J2641" s="16">
        <v>12</v>
      </c>
      <c r="K2641" s="17">
        <f>SUMPRODUCT($A$2:$G$2,'Des Matrix All Tasks All Resp'!C2642:I2642)</f>
        <v>0.65706357561691719</v>
      </c>
      <c r="L2641" s="17">
        <f>SUMPRODUCT($A$2:$G$2,'Des Matrix All Tasks All Resp'!J2642:P2642)</f>
        <v>-0.8515711716844464</v>
      </c>
      <c r="M2641" s="17">
        <f>SUMPRODUCT($A$2:$G$2,'Des Matrix All Tasks All Resp'!Q2642:W2642)</f>
        <v>-0.69446976714678621</v>
      </c>
      <c r="N2641" s="17">
        <f>SUMPRODUCT($A$2:$G$2,'Des Matrix All Tasks All Resp'!X2642:AD2642)</f>
        <v>-0.79214457067197641</v>
      </c>
      <c r="P2641" s="17">
        <v>220</v>
      </c>
      <c r="Q2641" s="17">
        <v>12</v>
      </c>
      <c r="R2641" s="17">
        <f t="shared" si="371"/>
        <v>1.9291192963151294</v>
      </c>
      <c r="S2641" s="17">
        <f t="shared" si="372"/>
        <v>0.42674391698803016</v>
      </c>
      <c r="T2641" s="17">
        <f t="shared" si="373"/>
        <v>0.49933914382267025</v>
      </c>
      <c r="U2641" s="17">
        <f t="shared" si="374"/>
        <v>0.45287253595681493</v>
      </c>
      <c r="W2641" s="17">
        <v>220</v>
      </c>
      <c r="X2641" s="17">
        <v>12</v>
      </c>
      <c r="Y2641" s="17">
        <f t="shared" si="375"/>
        <v>0.58315466205103683</v>
      </c>
      <c r="Z2641" s="17">
        <f t="shared" si="376"/>
        <v>0.1290006819012392</v>
      </c>
      <c r="AA2641" s="17">
        <f t="shared" si="377"/>
        <v>0.15094553780109821</v>
      </c>
      <c r="AB2641" s="17">
        <f t="shared" si="378"/>
        <v>0.13689911824662579</v>
      </c>
      <c r="AD2641" s="17">
        <v>220</v>
      </c>
      <c r="AE2641" s="17">
        <v>12</v>
      </c>
      <c r="AF2641" s="17">
        <f>SUMPRODUCT(Y2641:AB2641,'Coded Choice Data'!C2641:F2641)</f>
        <v>0.15094553780109821</v>
      </c>
      <c r="AG2641" s="17">
        <f t="shared" si="379"/>
        <v>-1.890836184040658</v>
      </c>
    </row>
    <row r="2642" spans="9:33" x14ac:dyDescent="0.3">
      <c r="I2642" s="16">
        <v>221</v>
      </c>
      <c r="J2642" s="16">
        <v>1</v>
      </c>
      <c r="K2642" s="17">
        <f>SUMPRODUCT($A$2:$G$2,'Des Matrix All Tasks All Resp'!C2643:I2643)</f>
        <v>-0.69446976714678621</v>
      </c>
      <c r="L2642" s="17">
        <f>SUMPRODUCT($A$2:$G$2,'Des Matrix All Tasks All Resp'!J2643:P2643)</f>
        <v>-1.1975725696168413</v>
      </c>
      <c r="M2642" s="17">
        <f>SUMPRODUCT($A$2:$G$2,'Des Matrix All Tasks All Resp'!Q2643:W2643)</f>
        <v>0.66584189037001906</v>
      </c>
      <c r="N2642" s="17">
        <f>SUMPRODUCT($A$2:$G$2,'Des Matrix All Tasks All Resp'!X2643:AD2643)</f>
        <v>-0.79214457067197641</v>
      </c>
      <c r="P2642" s="17">
        <v>221</v>
      </c>
      <c r="Q2642" s="17">
        <v>1</v>
      </c>
      <c r="R2642" s="17">
        <f t="shared" si="371"/>
        <v>0.49933914382267025</v>
      </c>
      <c r="S2642" s="17">
        <f t="shared" si="372"/>
        <v>0.30192622799302171</v>
      </c>
      <c r="T2642" s="17">
        <f t="shared" si="373"/>
        <v>1.9461282584821706</v>
      </c>
      <c r="U2642" s="17">
        <f t="shared" si="374"/>
        <v>0.45287253595681493</v>
      </c>
      <c r="W2642" s="17">
        <v>221</v>
      </c>
      <c r="X2642" s="17">
        <v>1</v>
      </c>
      <c r="Y2642" s="17">
        <f t="shared" si="375"/>
        <v>0.15603050430241394</v>
      </c>
      <c r="Z2642" s="17">
        <f t="shared" si="376"/>
        <v>9.4344098992981823E-2</v>
      </c>
      <c r="AA2642" s="17">
        <f t="shared" si="377"/>
        <v>0.60811449966355624</v>
      </c>
      <c r="AB2642" s="17">
        <f t="shared" si="378"/>
        <v>0.14151089704104794</v>
      </c>
      <c r="AD2642" s="17">
        <v>221</v>
      </c>
      <c r="AE2642" s="17">
        <v>1</v>
      </c>
      <c r="AF2642" s="17">
        <f>SUMPRODUCT(Y2642:AB2642,'Coded Choice Data'!C2642:F2642)</f>
        <v>0.60811449966355624</v>
      </c>
      <c r="AG2642" s="17">
        <f t="shared" si="379"/>
        <v>-0.49739209293123748</v>
      </c>
    </row>
    <row r="2643" spans="9:33" x14ac:dyDescent="0.3">
      <c r="I2643" s="16">
        <v>221</v>
      </c>
      <c r="J2643" s="16">
        <v>2</v>
      </c>
      <c r="K2643" s="17">
        <f>SUMPRODUCT($A$2:$G$2,'Des Matrix All Tasks All Resp'!C2644:I2644)</f>
        <v>-0.29981689164942416</v>
      </c>
      <c r="L2643" s="17">
        <f>SUMPRODUCT($A$2:$G$2,'Des Matrix All Tasks All Resp'!J2644:P2644)</f>
        <v>0.65706357561691719</v>
      </c>
      <c r="M2643" s="17">
        <f>SUMPRODUCT($A$2:$G$2,'Des Matrix All Tasks All Resp'!Q2644:W2644)</f>
        <v>-1.0671293456207582</v>
      </c>
      <c r="N2643" s="17">
        <f>SUMPRODUCT($A$2:$G$2,'Des Matrix All Tasks All Resp'!X2644:AD2644)</f>
        <v>-0.79214457067197641</v>
      </c>
      <c r="P2643" s="17">
        <v>221</v>
      </c>
      <c r="Q2643" s="17">
        <v>2</v>
      </c>
      <c r="R2643" s="17">
        <f t="shared" si="371"/>
        <v>0.74095388310426558</v>
      </c>
      <c r="S2643" s="17">
        <f t="shared" si="372"/>
        <v>1.9291192963151294</v>
      </c>
      <c r="T2643" s="17">
        <f t="shared" si="373"/>
        <v>0.3439945909823911</v>
      </c>
      <c r="U2643" s="17">
        <f t="shared" si="374"/>
        <v>0.45287253595681493</v>
      </c>
      <c r="W2643" s="17">
        <v>221</v>
      </c>
      <c r="X2643" s="17">
        <v>2</v>
      </c>
      <c r="Y2643" s="17">
        <f t="shared" si="375"/>
        <v>0.21371982717594143</v>
      </c>
      <c r="Z2643" s="17">
        <f t="shared" si="376"/>
        <v>0.55643279833142645</v>
      </c>
      <c r="AA2643" s="17">
        <f t="shared" si="377"/>
        <v>9.922137694481846E-2</v>
      </c>
      <c r="AB2643" s="17">
        <f t="shared" si="378"/>
        <v>0.13062599754781365</v>
      </c>
      <c r="AD2643" s="17">
        <v>221</v>
      </c>
      <c r="AE2643" s="17">
        <v>2</v>
      </c>
      <c r="AF2643" s="17">
        <f>SUMPRODUCT(Y2643:AB2643,'Coded Choice Data'!C2643:F2643)</f>
        <v>0.21371982717594143</v>
      </c>
      <c r="AG2643" s="17">
        <f t="shared" si="379"/>
        <v>-1.543089340539995</v>
      </c>
    </row>
    <row r="2644" spans="9:33" x14ac:dyDescent="0.3">
      <c r="I2644" s="16">
        <v>221</v>
      </c>
      <c r="J2644" s="16">
        <v>3</v>
      </c>
      <c r="K2644" s="17">
        <f>SUMPRODUCT($A$2:$G$2,'Des Matrix All Tasks All Resp'!C2645:I2645)</f>
        <v>1.3392610796480227</v>
      </c>
      <c r="L2644" s="17">
        <f>SUMPRODUCT($A$2:$G$2,'Des Matrix All Tasks All Resp'!J2645:P2645)</f>
        <v>-0.68125478487649804</v>
      </c>
      <c r="M2644" s="17">
        <f>SUMPRODUCT($A$2:$G$2,'Des Matrix All Tasks All Resp'!Q2645:W2645)</f>
        <v>-0.8515711716844464</v>
      </c>
      <c r="N2644" s="17">
        <f>SUMPRODUCT($A$2:$G$2,'Des Matrix All Tasks All Resp'!X2645:AD2645)</f>
        <v>-0.79214457067197641</v>
      </c>
      <c r="P2644" s="17">
        <v>221</v>
      </c>
      <c r="Q2644" s="17">
        <v>3</v>
      </c>
      <c r="R2644" s="17">
        <f t="shared" si="371"/>
        <v>3.8162225787435333</v>
      </c>
      <c r="S2644" s="17">
        <f t="shared" si="372"/>
        <v>0.50598169568907869</v>
      </c>
      <c r="T2644" s="17">
        <f t="shared" si="373"/>
        <v>0.42674391698803016</v>
      </c>
      <c r="U2644" s="17">
        <f t="shared" si="374"/>
        <v>0.45287253595681493</v>
      </c>
      <c r="W2644" s="17">
        <v>221</v>
      </c>
      <c r="X2644" s="17">
        <v>3</v>
      </c>
      <c r="Y2644" s="17">
        <f t="shared" si="375"/>
        <v>0.73363208360075771</v>
      </c>
      <c r="Z2644" s="17">
        <f t="shared" si="376"/>
        <v>9.7270114101793301E-2</v>
      </c>
      <c r="AA2644" s="17">
        <f t="shared" si="377"/>
        <v>8.2037413312237836E-2</v>
      </c>
      <c r="AB2644" s="17">
        <f t="shared" si="378"/>
        <v>8.7060388985211054E-2</v>
      </c>
      <c r="AD2644" s="17">
        <v>221</v>
      </c>
      <c r="AE2644" s="17">
        <v>3</v>
      </c>
      <c r="AF2644" s="17">
        <f>SUMPRODUCT(Y2644:AB2644,'Coded Choice Data'!C2644:F2644)</f>
        <v>0.73363208360075771</v>
      </c>
      <c r="AG2644" s="17">
        <f t="shared" si="379"/>
        <v>-0.30974762453497645</v>
      </c>
    </row>
    <row r="2645" spans="9:33" x14ac:dyDescent="0.3">
      <c r="I2645" s="16">
        <v>221</v>
      </c>
      <c r="J2645" s="16">
        <v>4</v>
      </c>
      <c r="K2645" s="17">
        <f>SUMPRODUCT($A$2:$G$2,'Des Matrix All Tasks All Resp'!C2646:I2646)</f>
        <v>-0.8515711716844464</v>
      </c>
      <c r="L2645" s="17">
        <f>SUMPRODUCT($A$2:$G$2,'Des Matrix All Tasks All Resp'!J2646:P2646)</f>
        <v>-1.0671293456207582</v>
      </c>
      <c r="M2645" s="17">
        <f>SUMPRODUCT($A$2:$G$2,'Des Matrix All Tasks All Resp'!Q2646:W2646)</f>
        <v>-1.1975725696168413</v>
      </c>
      <c r="N2645" s="17">
        <f>SUMPRODUCT($A$2:$G$2,'Des Matrix All Tasks All Resp'!X2646:AD2646)</f>
        <v>-0.79214457067197641</v>
      </c>
      <c r="P2645" s="17">
        <v>221</v>
      </c>
      <c r="Q2645" s="17">
        <v>4</v>
      </c>
      <c r="R2645" s="17">
        <f t="shared" si="371"/>
        <v>0.42674391698803016</v>
      </c>
      <c r="S2645" s="17">
        <f t="shared" si="372"/>
        <v>0.3439945909823911</v>
      </c>
      <c r="T2645" s="17">
        <f t="shared" si="373"/>
        <v>0.30192622799302171</v>
      </c>
      <c r="U2645" s="17">
        <f t="shared" si="374"/>
        <v>0.45287253595681493</v>
      </c>
      <c r="W2645" s="17">
        <v>221</v>
      </c>
      <c r="X2645" s="17">
        <v>4</v>
      </c>
      <c r="Y2645" s="17">
        <f t="shared" si="375"/>
        <v>0.27973352394784146</v>
      </c>
      <c r="Z2645" s="17">
        <f t="shared" si="376"/>
        <v>0.22549078106062309</v>
      </c>
      <c r="AA2645" s="17">
        <f t="shared" si="377"/>
        <v>0.19791468458386108</v>
      </c>
      <c r="AB2645" s="17">
        <f t="shared" si="378"/>
        <v>0.29686101040767443</v>
      </c>
      <c r="AD2645" s="17">
        <v>221</v>
      </c>
      <c r="AE2645" s="17">
        <v>4</v>
      </c>
      <c r="AF2645" s="17">
        <f>SUMPRODUCT(Y2645:AB2645,'Coded Choice Data'!C2645:F2645)</f>
        <v>0.22549078106062309</v>
      </c>
      <c r="AG2645" s="17">
        <f t="shared" si="379"/>
        <v>-1.4894760030896363</v>
      </c>
    </row>
    <row r="2646" spans="9:33" x14ac:dyDescent="0.3">
      <c r="I2646" s="16">
        <v>221</v>
      </c>
      <c r="J2646" s="16">
        <v>5</v>
      </c>
      <c r="K2646" s="17">
        <f>SUMPRODUCT($A$2:$G$2,'Des Matrix All Tasks All Resp'!C2647:I2647)</f>
        <v>1.3392610796480227</v>
      </c>
      <c r="L2646" s="17">
        <f>SUMPRODUCT($A$2:$G$2,'Des Matrix All Tasks All Resp'!J2647:P2647)</f>
        <v>0.65706357561691719</v>
      </c>
      <c r="M2646" s="17">
        <f>SUMPRODUCT($A$2:$G$2,'Des Matrix All Tasks All Resp'!Q2647:W2647)</f>
        <v>0.66584189037001906</v>
      </c>
      <c r="N2646" s="17">
        <f>SUMPRODUCT($A$2:$G$2,'Des Matrix All Tasks All Resp'!X2647:AD2647)</f>
        <v>-0.79214457067197641</v>
      </c>
      <c r="P2646" s="17">
        <v>221</v>
      </c>
      <c r="Q2646" s="17">
        <v>5</v>
      </c>
      <c r="R2646" s="17">
        <f t="shared" si="371"/>
        <v>3.8162225787435333</v>
      </c>
      <c r="S2646" s="17">
        <f t="shared" si="372"/>
        <v>1.9291192963151294</v>
      </c>
      <c r="T2646" s="17">
        <f t="shared" si="373"/>
        <v>1.9461282584821706</v>
      </c>
      <c r="U2646" s="17">
        <f t="shared" si="374"/>
        <v>0.45287253595681493</v>
      </c>
      <c r="W2646" s="17">
        <v>221</v>
      </c>
      <c r="X2646" s="17">
        <v>5</v>
      </c>
      <c r="Y2646" s="17">
        <f t="shared" si="375"/>
        <v>0.46857342987741968</v>
      </c>
      <c r="Z2646" s="17">
        <f t="shared" si="376"/>
        <v>0.23686617503707263</v>
      </c>
      <c r="AA2646" s="17">
        <f t="shared" si="377"/>
        <v>0.23895461395194584</v>
      </c>
      <c r="AB2646" s="17">
        <f t="shared" si="378"/>
        <v>5.5605781133561828E-2</v>
      </c>
      <c r="AD2646" s="17">
        <v>221</v>
      </c>
      <c r="AE2646" s="17">
        <v>5</v>
      </c>
      <c r="AF2646" s="17">
        <f>SUMPRODUCT(Y2646:AB2646,'Coded Choice Data'!C2646:F2646)</f>
        <v>0.23895461395194584</v>
      </c>
      <c r="AG2646" s="17">
        <f t="shared" si="379"/>
        <v>-1.4314816448665266</v>
      </c>
    </row>
    <row r="2647" spans="9:33" x14ac:dyDescent="0.3">
      <c r="I2647" s="16">
        <v>221</v>
      </c>
      <c r="J2647" s="16">
        <v>6</v>
      </c>
      <c r="K2647" s="17">
        <f>SUMPRODUCT($A$2:$G$2,'Des Matrix All Tasks All Resp'!C2648:I2648)</f>
        <v>-0.68125478487649804</v>
      </c>
      <c r="L2647" s="17">
        <f>SUMPRODUCT($A$2:$G$2,'Des Matrix All Tasks All Resp'!J2648:P2648)</f>
        <v>-0.29981689164942416</v>
      </c>
      <c r="M2647" s="17">
        <f>SUMPRODUCT($A$2:$G$2,'Des Matrix All Tasks All Resp'!Q2648:W2648)</f>
        <v>-0.69446976714678621</v>
      </c>
      <c r="N2647" s="17">
        <f>SUMPRODUCT($A$2:$G$2,'Des Matrix All Tasks All Resp'!X2648:AD2648)</f>
        <v>-0.79214457067197641</v>
      </c>
      <c r="P2647" s="17">
        <v>221</v>
      </c>
      <c r="Q2647" s="17">
        <v>6</v>
      </c>
      <c r="R2647" s="17">
        <f t="shared" si="371"/>
        <v>0.50598169568907869</v>
      </c>
      <c r="S2647" s="17">
        <f t="shared" si="372"/>
        <v>0.74095388310426558</v>
      </c>
      <c r="T2647" s="17">
        <f t="shared" si="373"/>
        <v>0.49933914382267025</v>
      </c>
      <c r="U2647" s="17">
        <f t="shared" si="374"/>
        <v>0.45287253595681493</v>
      </c>
      <c r="W2647" s="17">
        <v>221</v>
      </c>
      <c r="X2647" s="17">
        <v>6</v>
      </c>
      <c r="Y2647" s="17">
        <f t="shared" si="375"/>
        <v>0.23008086144146769</v>
      </c>
      <c r="Z2647" s="17">
        <f t="shared" si="376"/>
        <v>0.33692781609591671</v>
      </c>
      <c r="AA2647" s="17">
        <f t="shared" si="377"/>
        <v>0.22706034890393112</v>
      </c>
      <c r="AB2647" s="17">
        <f t="shared" si="378"/>
        <v>0.20593097355868456</v>
      </c>
      <c r="AD2647" s="17">
        <v>221</v>
      </c>
      <c r="AE2647" s="17">
        <v>6</v>
      </c>
      <c r="AF2647" s="17">
        <f>SUMPRODUCT(Y2647:AB2647,'Coded Choice Data'!C2647:F2647)</f>
        <v>0.33692781609591671</v>
      </c>
      <c r="AG2647" s="17">
        <f t="shared" si="379"/>
        <v>-1.0878865671339988</v>
      </c>
    </row>
    <row r="2648" spans="9:33" x14ac:dyDescent="0.3">
      <c r="I2648" s="16">
        <v>221</v>
      </c>
      <c r="J2648" s="16">
        <v>7</v>
      </c>
      <c r="K2648" s="17">
        <f>SUMPRODUCT($A$2:$G$2,'Des Matrix All Tasks All Resp'!C2649:I2649)</f>
        <v>0.66584189037001906</v>
      </c>
      <c r="L2648" s="17">
        <f>SUMPRODUCT($A$2:$G$2,'Des Matrix All Tasks All Resp'!J2649:P2649)</f>
        <v>-0.8515711716844464</v>
      </c>
      <c r="M2648" s="17">
        <f>SUMPRODUCT($A$2:$G$2,'Des Matrix All Tasks All Resp'!Q2649:W2649)</f>
        <v>-0.29981689164942416</v>
      </c>
      <c r="N2648" s="17">
        <f>SUMPRODUCT($A$2:$G$2,'Des Matrix All Tasks All Resp'!X2649:AD2649)</f>
        <v>-0.79214457067197641</v>
      </c>
      <c r="P2648" s="17">
        <v>221</v>
      </c>
      <c r="Q2648" s="17">
        <v>7</v>
      </c>
      <c r="R2648" s="17">
        <f t="shared" si="371"/>
        <v>1.9461282584821706</v>
      </c>
      <c r="S2648" s="17">
        <f t="shared" si="372"/>
        <v>0.42674391698803016</v>
      </c>
      <c r="T2648" s="17">
        <f t="shared" si="373"/>
        <v>0.74095388310426558</v>
      </c>
      <c r="U2648" s="17">
        <f t="shared" si="374"/>
        <v>0.45287253595681493</v>
      </c>
      <c r="W2648" s="17">
        <v>221</v>
      </c>
      <c r="X2648" s="17">
        <v>7</v>
      </c>
      <c r="Y2648" s="17">
        <f t="shared" si="375"/>
        <v>0.54563855254439342</v>
      </c>
      <c r="Z2648" s="17">
        <f t="shared" si="376"/>
        <v>0.1196467561465229</v>
      </c>
      <c r="AA2648" s="17">
        <f t="shared" si="377"/>
        <v>0.20774221972115875</v>
      </c>
      <c r="AB2648" s="17">
        <f t="shared" si="378"/>
        <v>0.12697247158792493</v>
      </c>
      <c r="AD2648" s="17">
        <v>221</v>
      </c>
      <c r="AE2648" s="17">
        <v>7</v>
      </c>
      <c r="AF2648" s="17">
        <f>SUMPRODUCT(Y2648:AB2648,'Coded Choice Data'!C2648:F2648)</f>
        <v>0.54563855254439342</v>
      </c>
      <c r="AG2648" s="17">
        <f t="shared" si="379"/>
        <v>-0.60579851412740759</v>
      </c>
    </row>
    <row r="2649" spans="9:33" x14ac:dyDescent="0.3">
      <c r="I2649" s="16">
        <v>221</v>
      </c>
      <c r="J2649" s="16">
        <v>8</v>
      </c>
      <c r="K2649" s="17">
        <f>SUMPRODUCT($A$2:$G$2,'Des Matrix All Tasks All Resp'!C2650:I2650)</f>
        <v>-1.1975725696168413</v>
      </c>
      <c r="L2649" s="17">
        <f>SUMPRODUCT($A$2:$G$2,'Des Matrix All Tasks All Resp'!J2650:P2650)</f>
        <v>-0.68125478487649804</v>
      </c>
      <c r="M2649" s="17">
        <f>SUMPRODUCT($A$2:$G$2,'Des Matrix All Tasks All Resp'!Q2650:W2650)</f>
        <v>0.65706357561691719</v>
      </c>
      <c r="N2649" s="17">
        <f>SUMPRODUCT($A$2:$G$2,'Des Matrix All Tasks All Resp'!X2650:AD2650)</f>
        <v>-0.79214457067197641</v>
      </c>
      <c r="P2649" s="17">
        <v>221</v>
      </c>
      <c r="Q2649" s="17">
        <v>8</v>
      </c>
      <c r="R2649" s="17">
        <f t="shared" si="371"/>
        <v>0.30192622799302171</v>
      </c>
      <c r="S2649" s="17">
        <f t="shared" si="372"/>
        <v>0.50598169568907869</v>
      </c>
      <c r="T2649" s="17">
        <f t="shared" si="373"/>
        <v>1.9291192963151294</v>
      </c>
      <c r="U2649" s="17">
        <f t="shared" si="374"/>
        <v>0.45287253595681493</v>
      </c>
      <c r="W2649" s="17">
        <v>221</v>
      </c>
      <c r="X2649" s="17">
        <v>8</v>
      </c>
      <c r="Y2649" s="17">
        <f t="shared" si="375"/>
        <v>9.4650694721508805E-2</v>
      </c>
      <c r="Z2649" s="17">
        <f t="shared" si="376"/>
        <v>0.15861993617343256</v>
      </c>
      <c r="AA2649" s="17">
        <f t="shared" si="377"/>
        <v>0.60475859553716993</v>
      </c>
      <c r="AB2649" s="17">
        <f t="shared" si="378"/>
        <v>0.14197077356788865</v>
      </c>
      <c r="AD2649" s="17">
        <v>221</v>
      </c>
      <c r="AE2649" s="17">
        <v>8</v>
      </c>
      <c r="AF2649" s="17">
        <f>SUMPRODUCT(Y2649:AB2649,'Coded Choice Data'!C2649:F2649)</f>
        <v>0.60475859553716993</v>
      </c>
      <c r="AG2649" s="17">
        <f t="shared" si="379"/>
        <v>-0.5029259162202605</v>
      </c>
    </row>
    <row r="2650" spans="9:33" x14ac:dyDescent="0.3">
      <c r="I2650" s="16">
        <v>221</v>
      </c>
      <c r="J2650" s="16">
        <v>9</v>
      </c>
      <c r="K2650" s="17">
        <f>SUMPRODUCT($A$2:$G$2,'Des Matrix All Tasks All Resp'!C2651:I2651)</f>
        <v>-1.0671293456207582</v>
      </c>
      <c r="L2650" s="17">
        <f>SUMPRODUCT($A$2:$G$2,'Des Matrix All Tasks All Resp'!J2651:P2651)</f>
        <v>-0.69446976714678621</v>
      </c>
      <c r="M2650" s="17">
        <f>SUMPRODUCT($A$2:$G$2,'Des Matrix All Tasks All Resp'!Q2651:W2651)</f>
        <v>1.3392610796480227</v>
      </c>
      <c r="N2650" s="17">
        <f>SUMPRODUCT($A$2:$G$2,'Des Matrix All Tasks All Resp'!X2651:AD2651)</f>
        <v>-0.79214457067197641</v>
      </c>
      <c r="P2650" s="17">
        <v>221</v>
      </c>
      <c r="Q2650" s="17">
        <v>9</v>
      </c>
      <c r="R2650" s="17">
        <f t="shared" si="371"/>
        <v>0.3439945909823911</v>
      </c>
      <c r="S2650" s="17">
        <f t="shared" si="372"/>
        <v>0.49933914382267025</v>
      </c>
      <c r="T2650" s="17">
        <f t="shared" si="373"/>
        <v>3.8162225787435333</v>
      </c>
      <c r="U2650" s="17">
        <f t="shared" si="374"/>
        <v>0.45287253595681493</v>
      </c>
      <c r="W2650" s="17">
        <v>221</v>
      </c>
      <c r="X2650" s="17">
        <v>9</v>
      </c>
      <c r="Y2650" s="17">
        <f t="shared" si="375"/>
        <v>6.7285941987372616E-2</v>
      </c>
      <c r="Z2650" s="17">
        <f t="shared" si="376"/>
        <v>9.7671607473026778E-2</v>
      </c>
      <c r="AA2650" s="17">
        <f t="shared" si="377"/>
        <v>0.7464597926116322</v>
      </c>
      <c r="AB2650" s="17">
        <f t="shared" si="378"/>
        <v>8.8582657927968433E-2</v>
      </c>
      <c r="AD2650" s="17">
        <v>221</v>
      </c>
      <c r="AE2650" s="17">
        <v>9</v>
      </c>
      <c r="AF2650" s="17">
        <f>SUMPRODUCT(Y2650:AB2650,'Coded Choice Data'!C2650:F2650)</f>
        <v>0.7464597926116322</v>
      </c>
      <c r="AG2650" s="17">
        <f t="shared" si="379"/>
        <v>-0.29241352465689846</v>
      </c>
    </row>
    <row r="2651" spans="9:33" x14ac:dyDescent="0.3">
      <c r="I2651" s="16">
        <v>221</v>
      </c>
      <c r="J2651" s="16">
        <v>10</v>
      </c>
      <c r="K2651" s="17">
        <f>SUMPRODUCT($A$2:$G$2,'Des Matrix All Tasks All Resp'!C2652:I2652)</f>
        <v>-0.29981689164942416</v>
      </c>
      <c r="L2651" s="17">
        <f>SUMPRODUCT($A$2:$G$2,'Des Matrix All Tasks All Resp'!J2652:P2652)</f>
        <v>1.3392610796480227</v>
      </c>
      <c r="M2651" s="17">
        <f>SUMPRODUCT($A$2:$G$2,'Des Matrix All Tasks All Resp'!Q2652:W2652)</f>
        <v>-1.1975725696168413</v>
      </c>
      <c r="N2651" s="17">
        <f>SUMPRODUCT($A$2:$G$2,'Des Matrix All Tasks All Resp'!X2652:AD2652)</f>
        <v>-0.79214457067197641</v>
      </c>
      <c r="P2651" s="17">
        <v>221</v>
      </c>
      <c r="Q2651" s="17">
        <v>10</v>
      </c>
      <c r="R2651" s="17">
        <f t="shared" si="371"/>
        <v>0.74095388310426558</v>
      </c>
      <c r="S2651" s="17">
        <f t="shared" si="372"/>
        <v>3.8162225787435333</v>
      </c>
      <c r="T2651" s="17">
        <f t="shared" si="373"/>
        <v>0.30192622799302171</v>
      </c>
      <c r="U2651" s="17">
        <f t="shared" si="374"/>
        <v>0.45287253595681493</v>
      </c>
      <c r="W2651" s="17">
        <v>221</v>
      </c>
      <c r="X2651" s="17">
        <v>10</v>
      </c>
      <c r="Y2651" s="17">
        <f t="shared" si="375"/>
        <v>0.13948745082729661</v>
      </c>
      <c r="Z2651" s="17">
        <f t="shared" si="376"/>
        <v>0.71841874566922448</v>
      </c>
      <c r="AA2651" s="17">
        <f t="shared" si="377"/>
        <v>5.6838786921805544E-2</v>
      </c>
      <c r="AB2651" s="17">
        <f t="shared" si="378"/>
        <v>8.525501658167324E-2</v>
      </c>
      <c r="AD2651" s="17">
        <v>221</v>
      </c>
      <c r="AE2651" s="17">
        <v>10</v>
      </c>
      <c r="AF2651" s="17">
        <f>SUMPRODUCT(Y2651:AB2651,'Coded Choice Data'!C2651:F2651)</f>
        <v>0.71841874566922448</v>
      </c>
      <c r="AG2651" s="17">
        <f t="shared" si="379"/>
        <v>-0.33070266869701831</v>
      </c>
    </row>
    <row r="2652" spans="9:33" x14ac:dyDescent="0.3">
      <c r="I2652" s="16">
        <v>221</v>
      </c>
      <c r="J2652" s="16">
        <v>11</v>
      </c>
      <c r="K2652" s="17">
        <f>SUMPRODUCT($A$2:$G$2,'Des Matrix All Tasks All Resp'!C2653:I2653)</f>
        <v>-1.0671293456207582</v>
      </c>
      <c r="L2652" s="17">
        <f>SUMPRODUCT($A$2:$G$2,'Des Matrix All Tasks All Resp'!J2653:P2653)</f>
        <v>0.66584189037001906</v>
      </c>
      <c r="M2652" s="17">
        <f>SUMPRODUCT($A$2:$G$2,'Des Matrix All Tasks All Resp'!Q2653:W2653)</f>
        <v>-0.68125478487649804</v>
      </c>
      <c r="N2652" s="17">
        <f>SUMPRODUCT($A$2:$G$2,'Des Matrix All Tasks All Resp'!X2653:AD2653)</f>
        <v>-0.79214457067197641</v>
      </c>
      <c r="P2652" s="17">
        <v>221</v>
      </c>
      <c r="Q2652" s="17">
        <v>11</v>
      </c>
      <c r="R2652" s="17">
        <f t="shared" si="371"/>
        <v>0.3439945909823911</v>
      </c>
      <c r="S2652" s="17">
        <f t="shared" si="372"/>
        <v>1.9461282584821706</v>
      </c>
      <c r="T2652" s="17">
        <f t="shared" si="373"/>
        <v>0.50598169568907869</v>
      </c>
      <c r="U2652" s="17">
        <f t="shared" si="374"/>
        <v>0.45287253595681493</v>
      </c>
      <c r="W2652" s="17">
        <v>221</v>
      </c>
      <c r="X2652" s="17">
        <v>11</v>
      </c>
      <c r="Y2652" s="17">
        <f t="shared" si="375"/>
        <v>0.10587781396870258</v>
      </c>
      <c r="Z2652" s="17">
        <f t="shared" si="376"/>
        <v>0.59899722586439763</v>
      </c>
      <c r="AA2652" s="17">
        <f t="shared" si="377"/>
        <v>0.15573569251407005</v>
      </c>
      <c r="AB2652" s="17">
        <f t="shared" si="378"/>
        <v>0.1393892676528298</v>
      </c>
      <c r="AD2652" s="17">
        <v>221</v>
      </c>
      <c r="AE2652" s="17">
        <v>11</v>
      </c>
      <c r="AF2652" s="17">
        <f>SUMPRODUCT(Y2652:AB2652,'Coded Choice Data'!C2652:F2652)</f>
        <v>0.59899722586439763</v>
      </c>
      <c r="AG2652" s="17">
        <f t="shared" si="379"/>
        <v>-0.51249831215554631</v>
      </c>
    </row>
    <row r="2653" spans="9:33" x14ac:dyDescent="0.3">
      <c r="I2653" s="16">
        <v>221</v>
      </c>
      <c r="J2653" s="16">
        <v>12</v>
      </c>
      <c r="K2653" s="17">
        <f>SUMPRODUCT($A$2:$G$2,'Des Matrix All Tasks All Resp'!C2654:I2654)</f>
        <v>0.65706357561691719</v>
      </c>
      <c r="L2653" s="17">
        <f>SUMPRODUCT($A$2:$G$2,'Des Matrix All Tasks All Resp'!J2654:P2654)</f>
        <v>-0.8515711716844464</v>
      </c>
      <c r="M2653" s="17">
        <f>SUMPRODUCT($A$2:$G$2,'Des Matrix All Tasks All Resp'!Q2654:W2654)</f>
        <v>-0.69446976714678621</v>
      </c>
      <c r="N2653" s="17">
        <f>SUMPRODUCT($A$2:$G$2,'Des Matrix All Tasks All Resp'!X2654:AD2654)</f>
        <v>-0.79214457067197641</v>
      </c>
      <c r="P2653" s="17">
        <v>221</v>
      </c>
      <c r="Q2653" s="17">
        <v>12</v>
      </c>
      <c r="R2653" s="17">
        <f t="shared" si="371"/>
        <v>1.9291192963151294</v>
      </c>
      <c r="S2653" s="17">
        <f t="shared" si="372"/>
        <v>0.42674391698803016</v>
      </c>
      <c r="T2653" s="17">
        <f t="shared" si="373"/>
        <v>0.49933914382267025</v>
      </c>
      <c r="U2653" s="17">
        <f t="shared" si="374"/>
        <v>0.45287253595681493</v>
      </c>
      <c r="W2653" s="17">
        <v>221</v>
      </c>
      <c r="X2653" s="17">
        <v>12</v>
      </c>
      <c r="Y2653" s="17">
        <f t="shared" si="375"/>
        <v>0.58315466205103683</v>
      </c>
      <c r="Z2653" s="17">
        <f t="shared" si="376"/>
        <v>0.1290006819012392</v>
      </c>
      <c r="AA2653" s="17">
        <f t="shared" si="377"/>
        <v>0.15094553780109821</v>
      </c>
      <c r="AB2653" s="17">
        <f t="shared" si="378"/>
        <v>0.13689911824662579</v>
      </c>
      <c r="AD2653" s="17">
        <v>221</v>
      </c>
      <c r="AE2653" s="17">
        <v>12</v>
      </c>
      <c r="AF2653" s="17">
        <f>SUMPRODUCT(Y2653:AB2653,'Coded Choice Data'!C2653:F2653)</f>
        <v>0.58315466205103683</v>
      </c>
      <c r="AG2653" s="17">
        <f t="shared" si="379"/>
        <v>-0.53930284127695449</v>
      </c>
    </row>
    <row r="2654" spans="9:33" x14ac:dyDescent="0.3">
      <c r="I2654" s="16">
        <v>222</v>
      </c>
      <c r="J2654" s="16">
        <v>1</v>
      </c>
      <c r="K2654" s="17">
        <f>SUMPRODUCT($A$2:$G$2,'Des Matrix All Tasks All Resp'!C2655:I2655)</f>
        <v>-0.69446976714678621</v>
      </c>
      <c r="L2654" s="17">
        <f>SUMPRODUCT($A$2:$G$2,'Des Matrix All Tasks All Resp'!J2655:P2655)</f>
        <v>-1.1975725696168413</v>
      </c>
      <c r="M2654" s="17">
        <f>SUMPRODUCT($A$2:$G$2,'Des Matrix All Tasks All Resp'!Q2655:W2655)</f>
        <v>0.66584189037001906</v>
      </c>
      <c r="N2654" s="17">
        <f>SUMPRODUCT($A$2:$G$2,'Des Matrix All Tasks All Resp'!X2655:AD2655)</f>
        <v>-0.79214457067197641</v>
      </c>
      <c r="P2654" s="17">
        <v>222</v>
      </c>
      <c r="Q2654" s="17">
        <v>1</v>
      </c>
      <c r="R2654" s="17">
        <f t="shared" si="371"/>
        <v>0.49933914382267025</v>
      </c>
      <c r="S2654" s="17">
        <f t="shared" si="372"/>
        <v>0.30192622799302171</v>
      </c>
      <c r="T2654" s="17">
        <f t="shared" si="373"/>
        <v>1.9461282584821706</v>
      </c>
      <c r="U2654" s="17">
        <f t="shared" si="374"/>
        <v>0.45287253595681493</v>
      </c>
      <c r="W2654" s="17">
        <v>222</v>
      </c>
      <c r="X2654" s="17">
        <v>1</v>
      </c>
      <c r="Y2654" s="17">
        <f t="shared" si="375"/>
        <v>0.15603050430241394</v>
      </c>
      <c r="Z2654" s="17">
        <f t="shared" si="376"/>
        <v>9.4344098992981823E-2</v>
      </c>
      <c r="AA2654" s="17">
        <f t="shared" si="377"/>
        <v>0.60811449966355624</v>
      </c>
      <c r="AB2654" s="17">
        <f t="shared" si="378"/>
        <v>0.14151089704104794</v>
      </c>
      <c r="AD2654" s="17">
        <v>222</v>
      </c>
      <c r="AE2654" s="17">
        <v>1</v>
      </c>
      <c r="AF2654" s="17">
        <f>SUMPRODUCT(Y2654:AB2654,'Coded Choice Data'!C2654:F2654)</f>
        <v>0.15603050430241394</v>
      </c>
      <c r="AG2654" s="17">
        <f t="shared" si="379"/>
        <v>-1.8577037504480427</v>
      </c>
    </row>
    <row r="2655" spans="9:33" x14ac:dyDescent="0.3">
      <c r="I2655" s="16">
        <v>222</v>
      </c>
      <c r="J2655" s="16">
        <v>2</v>
      </c>
      <c r="K2655" s="17">
        <f>SUMPRODUCT($A$2:$G$2,'Des Matrix All Tasks All Resp'!C2656:I2656)</f>
        <v>-0.29981689164942416</v>
      </c>
      <c r="L2655" s="17">
        <f>SUMPRODUCT($A$2:$G$2,'Des Matrix All Tasks All Resp'!J2656:P2656)</f>
        <v>0.65706357561691719</v>
      </c>
      <c r="M2655" s="17">
        <f>SUMPRODUCT($A$2:$G$2,'Des Matrix All Tasks All Resp'!Q2656:W2656)</f>
        <v>-1.0671293456207582</v>
      </c>
      <c r="N2655" s="17">
        <f>SUMPRODUCT($A$2:$G$2,'Des Matrix All Tasks All Resp'!X2656:AD2656)</f>
        <v>-0.79214457067197641</v>
      </c>
      <c r="P2655" s="17">
        <v>222</v>
      </c>
      <c r="Q2655" s="17">
        <v>2</v>
      </c>
      <c r="R2655" s="17">
        <f t="shared" si="371"/>
        <v>0.74095388310426558</v>
      </c>
      <c r="S2655" s="17">
        <f t="shared" si="372"/>
        <v>1.9291192963151294</v>
      </c>
      <c r="T2655" s="17">
        <f t="shared" si="373"/>
        <v>0.3439945909823911</v>
      </c>
      <c r="U2655" s="17">
        <f t="shared" si="374"/>
        <v>0.45287253595681493</v>
      </c>
      <c r="W2655" s="17">
        <v>222</v>
      </c>
      <c r="X2655" s="17">
        <v>2</v>
      </c>
      <c r="Y2655" s="17">
        <f t="shared" si="375"/>
        <v>0.21371982717594143</v>
      </c>
      <c r="Z2655" s="17">
        <f t="shared" si="376"/>
        <v>0.55643279833142645</v>
      </c>
      <c r="AA2655" s="17">
        <f t="shared" si="377"/>
        <v>9.922137694481846E-2</v>
      </c>
      <c r="AB2655" s="17">
        <f t="shared" si="378"/>
        <v>0.13062599754781365</v>
      </c>
      <c r="AD2655" s="17">
        <v>222</v>
      </c>
      <c r="AE2655" s="17">
        <v>2</v>
      </c>
      <c r="AF2655" s="17">
        <f>SUMPRODUCT(Y2655:AB2655,'Coded Choice Data'!C2655:F2655)</f>
        <v>0.21371982717594143</v>
      </c>
      <c r="AG2655" s="17">
        <f t="shared" si="379"/>
        <v>-1.543089340539995</v>
      </c>
    </row>
    <row r="2656" spans="9:33" x14ac:dyDescent="0.3">
      <c r="I2656" s="16">
        <v>222</v>
      </c>
      <c r="J2656" s="16">
        <v>3</v>
      </c>
      <c r="K2656" s="17">
        <f>SUMPRODUCT($A$2:$G$2,'Des Matrix All Tasks All Resp'!C2657:I2657)</f>
        <v>1.3392610796480227</v>
      </c>
      <c r="L2656" s="17">
        <f>SUMPRODUCT($A$2:$G$2,'Des Matrix All Tasks All Resp'!J2657:P2657)</f>
        <v>-0.68125478487649804</v>
      </c>
      <c r="M2656" s="17">
        <f>SUMPRODUCT($A$2:$G$2,'Des Matrix All Tasks All Resp'!Q2657:W2657)</f>
        <v>-0.8515711716844464</v>
      </c>
      <c r="N2656" s="17">
        <f>SUMPRODUCT($A$2:$G$2,'Des Matrix All Tasks All Resp'!X2657:AD2657)</f>
        <v>-0.79214457067197641</v>
      </c>
      <c r="P2656" s="17">
        <v>222</v>
      </c>
      <c r="Q2656" s="17">
        <v>3</v>
      </c>
      <c r="R2656" s="17">
        <f t="shared" si="371"/>
        <v>3.8162225787435333</v>
      </c>
      <c r="S2656" s="17">
        <f t="shared" si="372"/>
        <v>0.50598169568907869</v>
      </c>
      <c r="T2656" s="17">
        <f t="shared" si="373"/>
        <v>0.42674391698803016</v>
      </c>
      <c r="U2656" s="17">
        <f t="shared" si="374"/>
        <v>0.45287253595681493</v>
      </c>
      <c r="W2656" s="17">
        <v>222</v>
      </c>
      <c r="X2656" s="17">
        <v>3</v>
      </c>
      <c r="Y2656" s="17">
        <f t="shared" si="375"/>
        <v>0.73363208360075771</v>
      </c>
      <c r="Z2656" s="17">
        <f t="shared" si="376"/>
        <v>9.7270114101793301E-2</v>
      </c>
      <c r="AA2656" s="17">
        <f t="shared" si="377"/>
        <v>8.2037413312237836E-2</v>
      </c>
      <c r="AB2656" s="17">
        <f t="shared" si="378"/>
        <v>8.7060388985211054E-2</v>
      </c>
      <c r="AD2656" s="17">
        <v>222</v>
      </c>
      <c r="AE2656" s="17">
        <v>3</v>
      </c>
      <c r="AF2656" s="17">
        <f>SUMPRODUCT(Y2656:AB2656,'Coded Choice Data'!C2656:F2656)</f>
        <v>0.73363208360075771</v>
      </c>
      <c r="AG2656" s="17">
        <f t="shared" si="379"/>
        <v>-0.30974762453497645</v>
      </c>
    </row>
    <row r="2657" spans="9:33" x14ac:dyDescent="0.3">
      <c r="I2657" s="16">
        <v>222</v>
      </c>
      <c r="J2657" s="16">
        <v>4</v>
      </c>
      <c r="K2657" s="17">
        <f>SUMPRODUCT($A$2:$G$2,'Des Matrix All Tasks All Resp'!C2658:I2658)</f>
        <v>-0.8515711716844464</v>
      </c>
      <c r="L2657" s="17">
        <f>SUMPRODUCT($A$2:$G$2,'Des Matrix All Tasks All Resp'!J2658:P2658)</f>
        <v>-1.0671293456207582</v>
      </c>
      <c r="M2657" s="17">
        <f>SUMPRODUCT($A$2:$G$2,'Des Matrix All Tasks All Resp'!Q2658:W2658)</f>
        <v>-1.1975725696168413</v>
      </c>
      <c r="N2657" s="17">
        <f>SUMPRODUCT($A$2:$G$2,'Des Matrix All Tasks All Resp'!X2658:AD2658)</f>
        <v>-0.79214457067197641</v>
      </c>
      <c r="P2657" s="17">
        <v>222</v>
      </c>
      <c r="Q2657" s="17">
        <v>4</v>
      </c>
      <c r="R2657" s="17">
        <f t="shared" si="371"/>
        <v>0.42674391698803016</v>
      </c>
      <c r="S2657" s="17">
        <f t="shared" si="372"/>
        <v>0.3439945909823911</v>
      </c>
      <c r="T2657" s="17">
        <f t="shared" si="373"/>
        <v>0.30192622799302171</v>
      </c>
      <c r="U2657" s="17">
        <f t="shared" si="374"/>
        <v>0.45287253595681493</v>
      </c>
      <c r="W2657" s="17">
        <v>222</v>
      </c>
      <c r="X2657" s="17">
        <v>4</v>
      </c>
      <c r="Y2657" s="17">
        <f t="shared" si="375"/>
        <v>0.27973352394784146</v>
      </c>
      <c r="Z2657" s="17">
        <f t="shared" si="376"/>
        <v>0.22549078106062309</v>
      </c>
      <c r="AA2657" s="17">
        <f t="shared" si="377"/>
        <v>0.19791468458386108</v>
      </c>
      <c r="AB2657" s="17">
        <f t="shared" si="378"/>
        <v>0.29686101040767443</v>
      </c>
      <c r="AD2657" s="17">
        <v>222</v>
      </c>
      <c r="AE2657" s="17">
        <v>4</v>
      </c>
      <c r="AF2657" s="17">
        <f>SUMPRODUCT(Y2657:AB2657,'Coded Choice Data'!C2657:F2657)</f>
        <v>0.19791468458386108</v>
      </c>
      <c r="AG2657" s="17">
        <f t="shared" si="379"/>
        <v>-1.6199192270857192</v>
      </c>
    </row>
    <row r="2658" spans="9:33" x14ac:dyDescent="0.3">
      <c r="I2658" s="16">
        <v>222</v>
      </c>
      <c r="J2658" s="16">
        <v>5</v>
      </c>
      <c r="K2658" s="17">
        <f>SUMPRODUCT($A$2:$G$2,'Des Matrix All Tasks All Resp'!C2659:I2659)</f>
        <v>1.3392610796480227</v>
      </c>
      <c r="L2658" s="17">
        <f>SUMPRODUCT($A$2:$G$2,'Des Matrix All Tasks All Resp'!J2659:P2659)</f>
        <v>0.65706357561691719</v>
      </c>
      <c r="M2658" s="17">
        <f>SUMPRODUCT($A$2:$G$2,'Des Matrix All Tasks All Resp'!Q2659:W2659)</f>
        <v>0.66584189037001906</v>
      </c>
      <c r="N2658" s="17">
        <f>SUMPRODUCT($A$2:$G$2,'Des Matrix All Tasks All Resp'!X2659:AD2659)</f>
        <v>-0.79214457067197641</v>
      </c>
      <c r="P2658" s="17">
        <v>222</v>
      </c>
      <c r="Q2658" s="17">
        <v>5</v>
      </c>
      <c r="R2658" s="17">
        <f t="shared" si="371"/>
        <v>3.8162225787435333</v>
      </c>
      <c r="S2658" s="17">
        <f t="shared" si="372"/>
        <v>1.9291192963151294</v>
      </c>
      <c r="T2658" s="17">
        <f t="shared" si="373"/>
        <v>1.9461282584821706</v>
      </c>
      <c r="U2658" s="17">
        <f t="shared" si="374"/>
        <v>0.45287253595681493</v>
      </c>
      <c r="W2658" s="17">
        <v>222</v>
      </c>
      <c r="X2658" s="17">
        <v>5</v>
      </c>
      <c r="Y2658" s="17">
        <f t="shared" si="375"/>
        <v>0.46857342987741968</v>
      </c>
      <c r="Z2658" s="17">
        <f t="shared" si="376"/>
        <v>0.23686617503707263</v>
      </c>
      <c r="AA2658" s="17">
        <f t="shared" si="377"/>
        <v>0.23895461395194584</v>
      </c>
      <c r="AB2658" s="17">
        <f t="shared" si="378"/>
        <v>5.5605781133561828E-2</v>
      </c>
      <c r="AD2658" s="17">
        <v>222</v>
      </c>
      <c r="AE2658" s="17">
        <v>5</v>
      </c>
      <c r="AF2658" s="17">
        <f>SUMPRODUCT(Y2658:AB2658,'Coded Choice Data'!C2658:F2658)</f>
        <v>0.23895461395194584</v>
      </c>
      <c r="AG2658" s="17">
        <f t="shared" si="379"/>
        <v>-1.4314816448665266</v>
      </c>
    </row>
    <row r="2659" spans="9:33" x14ac:dyDescent="0.3">
      <c r="I2659" s="16">
        <v>222</v>
      </c>
      <c r="J2659" s="16">
        <v>6</v>
      </c>
      <c r="K2659" s="17">
        <f>SUMPRODUCT($A$2:$G$2,'Des Matrix All Tasks All Resp'!C2660:I2660)</f>
        <v>-0.68125478487649804</v>
      </c>
      <c r="L2659" s="17">
        <f>SUMPRODUCT($A$2:$G$2,'Des Matrix All Tasks All Resp'!J2660:P2660)</f>
        <v>-0.29981689164942416</v>
      </c>
      <c r="M2659" s="17">
        <f>SUMPRODUCT($A$2:$G$2,'Des Matrix All Tasks All Resp'!Q2660:W2660)</f>
        <v>-0.69446976714678621</v>
      </c>
      <c r="N2659" s="17">
        <f>SUMPRODUCT($A$2:$G$2,'Des Matrix All Tasks All Resp'!X2660:AD2660)</f>
        <v>-0.79214457067197641</v>
      </c>
      <c r="P2659" s="17">
        <v>222</v>
      </c>
      <c r="Q2659" s="17">
        <v>6</v>
      </c>
      <c r="R2659" s="17">
        <f t="shared" si="371"/>
        <v>0.50598169568907869</v>
      </c>
      <c r="S2659" s="17">
        <f t="shared" si="372"/>
        <v>0.74095388310426558</v>
      </c>
      <c r="T2659" s="17">
        <f t="shared" si="373"/>
        <v>0.49933914382267025</v>
      </c>
      <c r="U2659" s="17">
        <f t="shared" si="374"/>
        <v>0.45287253595681493</v>
      </c>
      <c r="W2659" s="17">
        <v>222</v>
      </c>
      <c r="X2659" s="17">
        <v>6</v>
      </c>
      <c r="Y2659" s="17">
        <f t="shared" si="375"/>
        <v>0.23008086144146769</v>
      </c>
      <c r="Z2659" s="17">
        <f t="shared" si="376"/>
        <v>0.33692781609591671</v>
      </c>
      <c r="AA2659" s="17">
        <f t="shared" si="377"/>
        <v>0.22706034890393112</v>
      </c>
      <c r="AB2659" s="17">
        <f t="shared" si="378"/>
        <v>0.20593097355868456</v>
      </c>
      <c r="AD2659" s="17">
        <v>222</v>
      </c>
      <c r="AE2659" s="17">
        <v>6</v>
      </c>
      <c r="AF2659" s="17">
        <f>SUMPRODUCT(Y2659:AB2659,'Coded Choice Data'!C2659:F2659)</f>
        <v>0.22706034890393112</v>
      </c>
      <c r="AG2659" s="17">
        <f t="shared" si="379"/>
        <v>-1.4825394426313609</v>
      </c>
    </row>
    <row r="2660" spans="9:33" x14ac:dyDescent="0.3">
      <c r="I2660" s="16">
        <v>222</v>
      </c>
      <c r="J2660" s="16">
        <v>7</v>
      </c>
      <c r="K2660" s="17">
        <f>SUMPRODUCT($A$2:$G$2,'Des Matrix All Tasks All Resp'!C2661:I2661)</f>
        <v>0.66584189037001906</v>
      </c>
      <c r="L2660" s="17">
        <f>SUMPRODUCT($A$2:$G$2,'Des Matrix All Tasks All Resp'!J2661:P2661)</f>
        <v>-0.8515711716844464</v>
      </c>
      <c r="M2660" s="17">
        <f>SUMPRODUCT($A$2:$G$2,'Des Matrix All Tasks All Resp'!Q2661:W2661)</f>
        <v>-0.29981689164942416</v>
      </c>
      <c r="N2660" s="17">
        <f>SUMPRODUCT($A$2:$G$2,'Des Matrix All Tasks All Resp'!X2661:AD2661)</f>
        <v>-0.79214457067197641</v>
      </c>
      <c r="P2660" s="17">
        <v>222</v>
      </c>
      <c r="Q2660" s="17">
        <v>7</v>
      </c>
      <c r="R2660" s="17">
        <f t="shared" si="371"/>
        <v>1.9461282584821706</v>
      </c>
      <c r="S2660" s="17">
        <f t="shared" si="372"/>
        <v>0.42674391698803016</v>
      </c>
      <c r="T2660" s="17">
        <f t="shared" si="373"/>
        <v>0.74095388310426558</v>
      </c>
      <c r="U2660" s="17">
        <f t="shared" si="374"/>
        <v>0.45287253595681493</v>
      </c>
      <c r="W2660" s="17">
        <v>222</v>
      </c>
      <c r="X2660" s="17">
        <v>7</v>
      </c>
      <c r="Y2660" s="17">
        <f t="shared" si="375"/>
        <v>0.54563855254439342</v>
      </c>
      <c r="Z2660" s="17">
        <f t="shared" si="376"/>
        <v>0.1196467561465229</v>
      </c>
      <c r="AA2660" s="17">
        <f t="shared" si="377"/>
        <v>0.20774221972115875</v>
      </c>
      <c r="AB2660" s="17">
        <f t="shared" si="378"/>
        <v>0.12697247158792493</v>
      </c>
      <c r="AD2660" s="17">
        <v>222</v>
      </c>
      <c r="AE2660" s="17">
        <v>7</v>
      </c>
      <c r="AF2660" s="17">
        <f>SUMPRODUCT(Y2660:AB2660,'Coded Choice Data'!C2660:F2660)</f>
        <v>0.54563855254439342</v>
      </c>
      <c r="AG2660" s="17">
        <f t="shared" si="379"/>
        <v>-0.60579851412740759</v>
      </c>
    </row>
    <row r="2661" spans="9:33" x14ac:dyDescent="0.3">
      <c r="I2661" s="16">
        <v>222</v>
      </c>
      <c r="J2661" s="16">
        <v>8</v>
      </c>
      <c r="K2661" s="17">
        <f>SUMPRODUCT($A$2:$G$2,'Des Matrix All Tasks All Resp'!C2662:I2662)</f>
        <v>-1.1975725696168413</v>
      </c>
      <c r="L2661" s="17">
        <f>SUMPRODUCT($A$2:$G$2,'Des Matrix All Tasks All Resp'!J2662:P2662)</f>
        <v>-0.68125478487649804</v>
      </c>
      <c r="M2661" s="17">
        <f>SUMPRODUCT($A$2:$G$2,'Des Matrix All Tasks All Resp'!Q2662:W2662)</f>
        <v>0.65706357561691719</v>
      </c>
      <c r="N2661" s="17">
        <f>SUMPRODUCT($A$2:$G$2,'Des Matrix All Tasks All Resp'!X2662:AD2662)</f>
        <v>-0.79214457067197641</v>
      </c>
      <c r="P2661" s="17">
        <v>222</v>
      </c>
      <c r="Q2661" s="17">
        <v>8</v>
      </c>
      <c r="R2661" s="17">
        <f t="shared" si="371"/>
        <v>0.30192622799302171</v>
      </c>
      <c r="S2661" s="17">
        <f t="shared" si="372"/>
        <v>0.50598169568907869</v>
      </c>
      <c r="T2661" s="17">
        <f t="shared" si="373"/>
        <v>1.9291192963151294</v>
      </c>
      <c r="U2661" s="17">
        <f t="shared" si="374"/>
        <v>0.45287253595681493</v>
      </c>
      <c r="W2661" s="17">
        <v>222</v>
      </c>
      <c r="X2661" s="17">
        <v>8</v>
      </c>
      <c r="Y2661" s="17">
        <f t="shared" si="375"/>
        <v>9.4650694721508805E-2</v>
      </c>
      <c r="Z2661" s="17">
        <f t="shared" si="376"/>
        <v>0.15861993617343256</v>
      </c>
      <c r="AA2661" s="17">
        <f t="shared" si="377"/>
        <v>0.60475859553716993</v>
      </c>
      <c r="AB2661" s="17">
        <f t="shared" si="378"/>
        <v>0.14197077356788865</v>
      </c>
      <c r="AD2661" s="17">
        <v>222</v>
      </c>
      <c r="AE2661" s="17">
        <v>8</v>
      </c>
      <c r="AF2661" s="17">
        <f>SUMPRODUCT(Y2661:AB2661,'Coded Choice Data'!C2661:F2661)</f>
        <v>9.4650694721508805E-2</v>
      </c>
      <c r="AG2661" s="17">
        <f t="shared" si="379"/>
        <v>-2.3575620614540189</v>
      </c>
    </row>
    <row r="2662" spans="9:33" x14ac:dyDescent="0.3">
      <c r="I2662" s="16">
        <v>222</v>
      </c>
      <c r="J2662" s="16">
        <v>9</v>
      </c>
      <c r="K2662" s="17">
        <f>SUMPRODUCT($A$2:$G$2,'Des Matrix All Tasks All Resp'!C2663:I2663)</f>
        <v>-1.0671293456207582</v>
      </c>
      <c r="L2662" s="17">
        <f>SUMPRODUCT($A$2:$G$2,'Des Matrix All Tasks All Resp'!J2663:P2663)</f>
        <v>-0.69446976714678621</v>
      </c>
      <c r="M2662" s="17">
        <f>SUMPRODUCT($A$2:$G$2,'Des Matrix All Tasks All Resp'!Q2663:W2663)</f>
        <v>1.3392610796480227</v>
      </c>
      <c r="N2662" s="17">
        <f>SUMPRODUCT($A$2:$G$2,'Des Matrix All Tasks All Resp'!X2663:AD2663)</f>
        <v>-0.79214457067197641</v>
      </c>
      <c r="P2662" s="17">
        <v>222</v>
      </c>
      <c r="Q2662" s="17">
        <v>9</v>
      </c>
      <c r="R2662" s="17">
        <f t="shared" si="371"/>
        <v>0.3439945909823911</v>
      </c>
      <c r="S2662" s="17">
        <f t="shared" si="372"/>
        <v>0.49933914382267025</v>
      </c>
      <c r="T2662" s="17">
        <f t="shared" si="373"/>
        <v>3.8162225787435333</v>
      </c>
      <c r="U2662" s="17">
        <f t="shared" si="374"/>
        <v>0.45287253595681493</v>
      </c>
      <c r="W2662" s="17">
        <v>222</v>
      </c>
      <c r="X2662" s="17">
        <v>9</v>
      </c>
      <c r="Y2662" s="17">
        <f t="shared" si="375"/>
        <v>6.7285941987372616E-2</v>
      </c>
      <c r="Z2662" s="17">
        <f t="shared" si="376"/>
        <v>9.7671607473026778E-2</v>
      </c>
      <c r="AA2662" s="17">
        <f t="shared" si="377"/>
        <v>0.7464597926116322</v>
      </c>
      <c r="AB2662" s="17">
        <f t="shared" si="378"/>
        <v>8.8582657927968433E-2</v>
      </c>
      <c r="AD2662" s="17">
        <v>222</v>
      </c>
      <c r="AE2662" s="17">
        <v>9</v>
      </c>
      <c r="AF2662" s="17">
        <f>SUMPRODUCT(Y2662:AB2662,'Coded Choice Data'!C2662:F2662)</f>
        <v>0.7464597926116322</v>
      </c>
      <c r="AG2662" s="17">
        <f t="shared" si="379"/>
        <v>-0.29241352465689846</v>
      </c>
    </row>
    <row r="2663" spans="9:33" x14ac:dyDescent="0.3">
      <c r="I2663" s="16">
        <v>222</v>
      </c>
      <c r="J2663" s="16">
        <v>10</v>
      </c>
      <c r="K2663" s="17">
        <f>SUMPRODUCT($A$2:$G$2,'Des Matrix All Tasks All Resp'!C2664:I2664)</f>
        <v>-0.29981689164942416</v>
      </c>
      <c r="L2663" s="17">
        <f>SUMPRODUCT($A$2:$G$2,'Des Matrix All Tasks All Resp'!J2664:P2664)</f>
        <v>1.3392610796480227</v>
      </c>
      <c r="M2663" s="17">
        <f>SUMPRODUCT($A$2:$G$2,'Des Matrix All Tasks All Resp'!Q2664:W2664)</f>
        <v>-1.1975725696168413</v>
      </c>
      <c r="N2663" s="17">
        <f>SUMPRODUCT($A$2:$G$2,'Des Matrix All Tasks All Resp'!X2664:AD2664)</f>
        <v>-0.79214457067197641</v>
      </c>
      <c r="P2663" s="17">
        <v>222</v>
      </c>
      <c r="Q2663" s="17">
        <v>10</v>
      </c>
      <c r="R2663" s="17">
        <f t="shared" si="371"/>
        <v>0.74095388310426558</v>
      </c>
      <c r="S2663" s="17">
        <f t="shared" si="372"/>
        <v>3.8162225787435333</v>
      </c>
      <c r="T2663" s="17">
        <f t="shared" si="373"/>
        <v>0.30192622799302171</v>
      </c>
      <c r="U2663" s="17">
        <f t="shared" si="374"/>
        <v>0.45287253595681493</v>
      </c>
      <c r="W2663" s="17">
        <v>222</v>
      </c>
      <c r="X2663" s="17">
        <v>10</v>
      </c>
      <c r="Y2663" s="17">
        <f t="shared" si="375"/>
        <v>0.13948745082729661</v>
      </c>
      <c r="Z2663" s="17">
        <f t="shared" si="376"/>
        <v>0.71841874566922448</v>
      </c>
      <c r="AA2663" s="17">
        <f t="shared" si="377"/>
        <v>5.6838786921805544E-2</v>
      </c>
      <c r="AB2663" s="17">
        <f t="shared" si="378"/>
        <v>8.525501658167324E-2</v>
      </c>
      <c r="AD2663" s="17">
        <v>222</v>
      </c>
      <c r="AE2663" s="17">
        <v>10</v>
      </c>
      <c r="AF2663" s="17">
        <f>SUMPRODUCT(Y2663:AB2663,'Coded Choice Data'!C2663:F2663)</f>
        <v>8.525501658167324E-2</v>
      </c>
      <c r="AG2663" s="17">
        <f t="shared" si="379"/>
        <v>-2.4621083190170174</v>
      </c>
    </row>
    <row r="2664" spans="9:33" x14ac:dyDescent="0.3">
      <c r="I2664" s="16">
        <v>222</v>
      </c>
      <c r="J2664" s="16">
        <v>11</v>
      </c>
      <c r="K2664" s="17">
        <f>SUMPRODUCT($A$2:$G$2,'Des Matrix All Tasks All Resp'!C2665:I2665)</f>
        <v>-1.0671293456207582</v>
      </c>
      <c r="L2664" s="17">
        <f>SUMPRODUCT($A$2:$G$2,'Des Matrix All Tasks All Resp'!J2665:P2665)</f>
        <v>0.66584189037001906</v>
      </c>
      <c r="M2664" s="17">
        <f>SUMPRODUCT($A$2:$G$2,'Des Matrix All Tasks All Resp'!Q2665:W2665)</f>
        <v>-0.68125478487649804</v>
      </c>
      <c r="N2664" s="17">
        <f>SUMPRODUCT($A$2:$G$2,'Des Matrix All Tasks All Resp'!X2665:AD2665)</f>
        <v>-0.79214457067197641</v>
      </c>
      <c r="P2664" s="17">
        <v>222</v>
      </c>
      <c r="Q2664" s="17">
        <v>11</v>
      </c>
      <c r="R2664" s="17">
        <f t="shared" si="371"/>
        <v>0.3439945909823911</v>
      </c>
      <c r="S2664" s="17">
        <f t="shared" si="372"/>
        <v>1.9461282584821706</v>
      </c>
      <c r="T2664" s="17">
        <f t="shared" si="373"/>
        <v>0.50598169568907869</v>
      </c>
      <c r="U2664" s="17">
        <f t="shared" si="374"/>
        <v>0.45287253595681493</v>
      </c>
      <c r="W2664" s="17">
        <v>222</v>
      </c>
      <c r="X2664" s="17">
        <v>11</v>
      </c>
      <c r="Y2664" s="17">
        <f t="shared" si="375"/>
        <v>0.10587781396870258</v>
      </c>
      <c r="Z2664" s="17">
        <f t="shared" si="376"/>
        <v>0.59899722586439763</v>
      </c>
      <c r="AA2664" s="17">
        <f t="shared" si="377"/>
        <v>0.15573569251407005</v>
      </c>
      <c r="AB2664" s="17">
        <f t="shared" si="378"/>
        <v>0.1393892676528298</v>
      </c>
      <c r="AD2664" s="17">
        <v>222</v>
      </c>
      <c r="AE2664" s="17">
        <v>11</v>
      </c>
      <c r="AF2664" s="17">
        <f>SUMPRODUCT(Y2664:AB2664,'Coded Choice Data'!C2664:F2664)</f>
        <v>0.59899722586439763</v>
      </c>
      <c r="AG2664" s="17">
        <f t="shared" si="379"/>
        <v>-0.51249831215554631</v>
      </c>
    </row>
    <row r="2665" spans="9:33" x14ac:dyDescent="0.3">
      <c r="I2665" s="16">
        <v>222</v>
      </c>
      <c r="J2665" s="16">
        <v>12</v>
      </c>
      <c r="K2665" s="17">
        <f>SUMPRODUCT($A$2:$G$2,'Des Matrix All Tasks All Resp'!C2666:I2666)</f>
        <v>0.65706357561691719</v>
      </c>
      <c r="L2665" s="17">
        <f>SUMPRODUCT($A$2:$G$2,'Des Matrix All Tasks All Resp'!J2666:P2666)</f>
        <v>-0.8515711716844464</v>
      </c>
      <c r="M2665" s="17">
        <f>SUMPRODUCT($A$2:$G$2,'Des Matrix All Tasks All Resp'!Q2666:W2666)</f>
        <v>-0.69446976714678621</v>
      </c>
      <c r="N2665" s="17">
        <f>SUMPRODUCT($A$2:$G$2,'Des Matrix All Tasks All Resp'!X2666:AD2666)</f>
        <v>-0.79214457067197641</v>
      </c>
      <c r="P2665" s="17">
        <v>222</v>
      </c>
      <c r="Q2665" s="17">
        <v>12</v>
      </c>
      <c r="R2665" s="17">
        <f t="shared" si="371"/>
        <v>1.9291192963151294</v>
      </c>
      <c r="S2665" s="17">
        <f t="shared" si="372"/>
        <v>0.42674391698803016</v>
      </c>
      <c r="T2665" s="17">
        <f t="shared" si="373"/>
        <v>0.49933914382267025</v>
      </c>
      <c r="U2665" s="17">
        <f t="shared" si="374"/>
        <v>0.45287253595681493</v>
      </c>
      <c r="W2665" s="17">
        <v>222</v>
      </c>
      <c r="X2665" s="17">
        <v>12</v>
      </c>
      <c r="Y2665" s="17">
        <f t="shared" si="375"/>
        <v>0.58315466205103683</v>
      </c>
      <c r="Z2665" s="17">
        <f t="shared" si="376"/>
        <v>0.1290006819012392</v>
      </c>
      <c r="AA2665" s="17">
        <f t="shared" si="377"/>
        <v>0.15094553780109821</v>
      </c>
      <c r="AB2665" s="17">
        <f t="shared" si="378"/>
        <v>0.13689911824662579</v>
      </c>
      <c r="AD2665" s="17">
        <v>222</v>
      </c>
      <c r="AE2665" s="17">
        <v>12</v>
      </c>
      <c r="AF2665" s="17">
        <f>SUMPRODUCT(Y2665:AB2665,'Coded Choice Data'!C2665:F2665)</f>
        <v>0.13689911824662579</v>
      </c>
      <c r="AG2665" s="17">
        <f t="shared" si="379"/>
        <v>-1.9885109875658482</v>
      </c>
    </row>
    <row r="2666" spans="9:33" x14ac:dyDescent="0.3">
      <c r="I2666" s="16">
        <v>223</v>
      </c>
      <c r="J2666" s="16">
        <v>1</v>
      </c>
      <c r="K2666" s="17">
        <f>SUMPRODUCT($A$2:$G$2,'Des Matrix All Tasks All Resp'!C2667:I2667)</f>
        <v>-0.69446976714678621</v>
      </c>
      <c r="L2666" s="17">
        <f>SUMPRODUCT($A$2:$G$2,'Des Matrix All Tasks All Resp'!J2667:P2667)</f>
        <v>-1.1975725696168413</v>
      </c>
      <c r="M2666" s="17">
        <f>SUMPRODUCT($A$2:$G$2,'Des Matrix All Tasks All Resp'!Q2667:W2667)</f>
        <v>0.66584189037001906</v>
      </c>
      <c r="N2666" s="17">
        <f>SUMPRODUCT($A$2:$G$2,'Des Matrix All Tasks All Resp'!X2667:AD2667)</f>
        <v>-0.79214457067197641</v>
      </c>
      <c r="P2666" s="17">
        <v>223</v>
      </c>
      <c r="Q2666" s="17">
        <v>1</v>
      </c>
      <c r="R2666" s="17">
        <f t="shared" si="371"/>
        <v>0.49933914382267025</v>
      </c>
      <c r="S2666" s="17">
        <f t="shared" si="372"/>
        <v>0.30192622799302171</v>
      </c>
      <c r="T2666" s="17">
        <f t="shared" si="373"/>
        <v>1.9461282584821706</v>
      </c>
      <c r="U2666" s="17">
        <f t="shared" si="374"/>
        <v>0.45287253595681493</v>
      </c>
      <c r="W2666" s="17">
        <v>223</v>
      </c>
      <c r="X2666" s="17">
        <v>1</v>
      </c>
      <c r="Y2666" s="17">
        <f t="shared" si="375"/>
        <v>0.15603050430241394</v>
      </c>
      <c r="Z2666" s="17">
        <f t="shared" si="376"/>
        <v>9.4344098992981823E-2</v>
      </c>
      <c r="AA2666" s="17">
        <f t="shared" si="377"/>
        <v>0.60811449966355624</v>
      </c>
      <c r="AB2666" s="17">
        <f t="shared" si="378"/>
        <v>0.14151089704104794</v>
      </c>
      <c r="AD2666" s="17">
        <v>223</v>
      </c>
      <c r="AE2666" s="17">
        <v>1</v>
      </c>
      <c r="AF2666" s="17">
        <f>SUMPRODUCT(Y2666:AB2666,'Coded Choice Data'!C2666:F2666)</f>
        <v>0.15603050430241394</v>
      </c>
      <c r="AG2666" s="17">
        <f t="shared" si="379"/>
        <v>-1.8577037504480427</v>
      </c>
    </row>
    <row r="2667" spans="9:33" x14ac:dyDescent="0.3">
      <c r="I2667" s="16">
        <v>223</v>
      </c>
      <c r="J2667" s="16">
        <v>2</v>
      </c>
      <c r="K2667" s="17">
        <f>SUMPRODUCT($A$2:$G$2,'Des Matrix All Tasks All Resp'!C2668:I2668)</f>
        <v>-0.29981689164942416</v>
      </c>
      <c r="L2667" s="17">
        <f>SUMPRODUCT($A$2:$G$2,'Des Matrix All Tasks All Resp'!J2668:P2668)</f>
        <v>0.65706357561691719</v>
      </c>
      <c r="M2667" s="17">
        <f>SUMPRODUCT($A$2:$G$2,'Des Matrix All Tasks All Resp'!Q2668:W2668)</f>
        <v>-1.0671293456207582</v>
      </c>
      <c r="N2667" s="17">
        <f>SUMPRODUCT($A$2:$G$2,'Des Matrix All Tasks All Resp'!X2668:AD2668)</f>
        <v>-0.79214457067197641</v>
      </c>
      <c r="P2667" s="17">
        <v>223</v>
      </c>
      <c r="Q2667" s="17">
        <v>2</v>
      </c>
      <c r="R2667" s="17">
        <f t="shared" si="371"/>
        <v>0.74095388310426558</v>
      </c>
      <c r="S2667" s="17">
        <f t="shared" si="372"/>
        <v>1.9291192963151294</v>
      </c>
      <c r="T2667" s="17">
        <f t="shared" si="373"/>
        <v>0.3439945909823911</v>
      </c>
      <c r="U2667" s="17">
        <f t="shared" si="374"/>
        <v>0.45287253595681493</v>
      </c>
      <c r="W2667" s="17">
        <v>223</v>
      </c>
      <c r="X2667" s="17">
        <v>2</v>
      </c>
      <c r="Y2667" s="17">
        <f t="shared" si="375"/>
        <v>0.21371982717594143</v>
      </c>
      <c r="Z2667" s="17">
        <f t="shared" si="376"/>
        <v>0.55643279833142645</v>
      </c>
      <c r="AA2667" s="17">
        <f t="shared" si="377"/>
        <v>9.922137694481846E-2</v>
      </c>
      <c r="AB2667" s="17">
        <f t="shared" si="378"/>
        <v>0.13062599754781365</v>
      </c>
      <c r="AD2667" s="17">
        <v>223</v>
      </c>
      <c r="AE2667" s="17">
        <v>2</v>
      </c>
      <c r="AF2667" s="17">
        <f>SUMPRODUCT(Y2667:AB2667,'Coded Choice Data'!C2667:F2667)</f>
        <v>0.55643279833142645</v>
      </c>
      <c r="AG2667" s="17">
        <f t="shared" si="379"/>
        <v>-0.58620887327365379</v>
      </c>
    </row>
    <row r="2668" spans="9:33" x14ac:dyDescent="0.3">
      <c r="I2668" s="16">
        <v>223</v>
      </c>
      <c r="J2668" s="16">
        <v>3</v>
      </c>
      <c r="K2668" s="17">
        <f>SUMPRODUCT($A$2:$G$2,'Des Matrix All Tasks All Resp'!C2669:I2669)</f>
        <v>1.3392610796480227</v>
      </c>
      <c r="L2668" s="17">
        <f>SUMPRODUCT($A$2:$G$2,'Des Matrix All Tasks All Resp'!J2669:P2669)</f>
        <v>-0.68125478487649804</v>
      </c>
      <c r="M2668" s="17">
        <f>SUMPRODUCT($A$2:$G$2,'Des Matrix All Tasks All Resp'!Q2669:W2669)</f>
        <v>-0.8515711716844464</v>
      </c>
      <c r="N2668" s="17">
        <f>SUMPRODUCT($A$2:$G$2,'Des Matrix All Tasks All Resp'!X2669:AD2669)</f>
        <v>-0.79214457067197641</v>
      </c>
      <c r="P2668" s="17">
        <v>223</v>
      </c>
      <c r="Q2668" s="17">
        <v>3</v>
      </c>
      <c r="R2668" s="17">
        <f t="shared" si="371"/>
        <v>3.8162225787435333</v>
      </c>
      <c r="S2668" s="17">
        <f t="shared" si="372"/>
        <v>0.50598169568907869</v>
      </c>
      <c r="T2668" s="17">
        <f t="shared" si="373"/>
        <v>0.42674391698803016</v>
      </c>
      <c r="U2668" s="17">
        <f t="shared" si="374"/>
        <v>0.45287253595681493</v>
      </c>
      <c r="W2668" s="17">
        <v>223</v>
      </c>
      <c r="X2668" s="17">
        <v>3</v>
      </c>
      <c r="Y2668" s="17">
        <f t="shared" si="375"/>
        <v>0.73363208360075771</v>
      </c>
      <c r="Z2668" s="17">
        <f t="shared" si="376"/>
        <v>9.7270114101793301E-2</v>
      </c>
      <c r="AA2668" s="17">
        <f t="shared" si="377"/>
        <v>8.2037413312237836E-2</v>
      </c>
      <c r="AB2668" s="17">
        <f t="shared" si="378"/>
        <v>8.7060388985211054E-2</v>
      </c>
      <c r="AD2668" s="17">
        <v>223</v>
      </c>
      <c r="AE2668" s="17">
        <v>3</v>
      </c>
      <c r="AF2668" s="17">
        <f>SUMPRODUCT(Y2668:AB2668,'Coded Choice Data'!C2668:F2668)</f>
        <v>8.2037413312237836E-2</v>
      </c>
      <c r="AG2668" s="17">
        <f t="shared" si="379"/>
        <v>-2.5005798758674453</v>
      </c>
    </row>
    <row r="2669" spans="9:33" x14ac:dyDescent="0.3">
      <c r="I2669" s="16">
        <v>223</v>
      </c>
      <c r="J2669" s="16">
        <v>4</v>
      </c>
      <c r="K2669" s="17">
        <f>SUMPRODUCT($A$2:$G$2,'Des Matrix All Tasks All Resp'!C2670:I2670)</f>
        <v>-0.8515711716844464</v>
      </c>
      <c r="L2669" s="17">
        <f>SUMPRODUCT($A$2:$G$2,'Des Matrix All Tasks All Resp'!J2670:P2670)</f>
        <v>-1.0671293456207582</v>
      </c>
      <c r="M2669" s="17">
        <f>SUMPRODUCT($A$2:$G$2,'Des Matrix All Tasks All Resp'!Q2670:W2670)</f>
        <v>-1.1975725696168413</v>
      </c>
      <c r="N2669" s="17">
        <f>SUMPRODUCT($A$2:$G$2,'Des Matrix All Tasks All Resp'!X2670:AD2670)</f>
        <v>-0.79214457067197641</v>
      </c>
      <c r="P2669" s="17">
        <v>223</v>
      </c>
      <c r="Q2669" s="17">
        <v>4</v>
      </c>
      <c r="R2669" s="17">
        <f t="shared" si="371"/>
        <v>0.42674391698803016</v>
      </c>
      <c r="S2669" s="17">
        <f t="shared" si="372"/>
        <v>0.3439945909823911</v>
      </c>
      <c r="T2669" s="17">
        <f t="shared" si="373"/>
        <v>0.30192622799302171</v>
      </c>
      <c r="U2669" s="17">
        <f t="shared" si="374"/>
        <v>0.45287253595681493</v>
      </c>
      <c r="W2669" s="17">
        <v>223</v>
      </c>
      <c r="X2669" s="17">
        <v>4</v>
      </c>
      <c r="Y2669" s="17">
        <f t="shared" si="375"/>
        <v>0.27973352394784146</v>
      </c>
      <c r="Z2669" s="17">
        <f t="shared" si="376"/>
        <v>0.22549078106062309</v>
      </c>
      <c r="AA2669" s="17">
        <f t="shared" si="377"/>
        <v>0.19791468458386108</v>
      </c>
      <c r="AB2669" s="17">
        <f t="shared" si="378"/>
        <v>0.29686101040767443</v>
      </c>
      <c r="AD2669" s="17">
        <v>223</v>
      </c>
      <c r="AE2669" s="17">
        <v>4</v>
      </c>
      <c r="AF2669" s="17">
        <f>SUMPRODUCT(Y2669:AB2669,'Coded Choice Data'!C2669:F2669)</f>
        <v>0.29686101040767443</v>
      </c>
      <c r="AG2669" s="17">
        <f t="shared" si="379"/>
        <v>-1.2144912281408544</v>
      </c>
    </row>
    <row r="2670" spans="9:33" x14ac:dyDescent="0.3">
      <c r="I2670" s="16">
        <v>223</v>
      </c>
      <c r="J2670" s="16">
        <v>5</v>
      </c>
      <c r="K2670" s="17">
        <f>SUMPRODUCT($A$2:$G$2,'Des Matrix All Tasks All Resp'!C2671:I2671)</f>
        <v>1.3392610796480227</v>
      </c>
      <c r="L2670" s="17">
        <f>SUMPRODUCT($A$2:$G$2,'Des Matrix All Tasks All Resp'!J2671:P2671)</f>
        <v>0.65706357561691719</v>
      </c>
      <c r="M2670" s="17">
        <f>SUMPRODUCT($A$2:$G$2,'Des Matrix All Tasks All Resp'!Q2671:W2671)</f>
        <v>0.66584189037001906</v>
      </c>
      <c r="N2670" s="17">
        <f>SUMPRODUCT($A$2:$G$2,'Des Matrix All Tasks All Resp'!X2671:AD2671)</f>
        <v>-0.79214457067197641</v>
      </c>
      <c r="P2670" s="17">
        <v>223</v>
      </c>
      <c r="Q2670" s="17">
        <v>5</v>
      </c>
      <c r="R2670" s="17">
        <f t="shared" si="371"/>
        <v>3.8162225787435333</v>
      </c>
      <c r="S2670" s="17">
        <f t="shared" si="372"/>
        <v>1.9291192963151294</v>
      </c>
      <c r="T2670" s="17">
        <f t="shared" si="373"/>
        <v>1.9461282584821706</v>
      </c>
      <c r="U2670" s="17">
        <f t="shared" si="374"/>
        <v>0.45287253595681493</v>
      </c>
      <c r="W2670" s="17">
        <v>223</v>
      </c>
      <c r="X2670" s="17">
        <v>5</v>
      </c>
      <c r="Y2670" s="17">
        <f t="shared" si="375"/>
        <v>0.46857342987741968</v>
      </c>
      <c r="Z2670" s="17">
        <f t="shared" si="376"/>
        <v>0.23686617503707263</v>
      </c>
      <c r="AA2670" s="17">
        <f t="shared" si="377"/>
        <v>0.23895461395194584</v>
      </c>
      <c r="AB2670" s="17">
        <f t="shared" si="378"/>
        <v>5.5605781133561828E-2</v>
      </c>
      <c r="AD2670" s="17">
        <v>223</v>
      </c>
      <c r="AE2670" s="17">
        <v>5</v>
      </c>
      <c r="AF2670" s="17">
        <f>SUMPRODUCT(Y2670:AB2670,'Coded Choice Data'!C2670:F2670)</f>
        <v>0.23895461395194584</v>
      </c>
      <c r="AG2670" s="17">
        <f t="shared" si="379"/>
        <v>-1.4314816448665266</v>
      </c>
    </row>
    <row r="2671" spans="9:33" x14ac:dyDescent="0.3">
      <c r="I2671" s="16">
        <v>223</v>
      </c>
      <c r="J2671" s="16">
        <v>6</v>
      </c>
      <c r="K2671" s="17">
        <f>SUMPRODUCT($A$2:$G$2,'Des Matrix All Tasks All Resp'!C2672:I2672)</f>
        <v>-0.68125478487649804</v>
      </c>
      <c r="L2671" s="17">
        <f>SUMPRODUCT($A$2:$G$2,'Des Matrix All Tasks All Resp'!J2672:P2672)</f>
        <v>-0.29981689164942416</v>
      </c>
      <c r="M2671" s="17">
        <f>SUMPRODUCT($A$2:$G$2,'Des Matrix All Tasks All Resp'!Q2672:W2672)</f>
        <v>-0.69446976714678621</v>
      </c>
      <c r="N2671" s="17">
        <f>SUMPRODUCT($A$2:$G$2,'Des Matrix All Tasks All Resp'!X2672:AD2672)</f>
        <v>-0.79214457067197641</v>
      </c>
      <c r="P2671" s="17">
        <v>223</v>
      </c>
      <c r="Q2671" s="17">
        <v>6</v>
      </c>
      <c r="R2671" s="17">
        <f t="shared" si="371"/>
        <v>0.50598169568907869</v>
      </c>
      <c r="S2671" s="17">
        <f t="shared" si="372"/>
        <v>0.74095388310426558</v>
      </c>
      <c r="T2671" s="17">
        <f t="shared" si="373"/>
        <v>0.49933914382267025</v>
      </c>
      <c r="U2671" s="17">
        <f t="shared" si="374"/>
        <v>0.45287253595681493</v>
      </c>
      <c r="W2671" s="17">
        <v>223</v>
      </c>
      <c r="X2671" s="17">
        <v>6</v>
      </c>
      <c r="Y2671" s="17">
        <f t="shared" si="375"/>
        <v>0.23008086144146769</v>
      </c>
      <c r="Z2671" s="17">
        <f t="shared" si="376"/>
        <v>0.33692781609591671</v>
      </c>
      <c r="AA2671" s="17">
        <f t="shared" si="377"/>
        <v>0.22706034890393112</v>
      </c>
      <c r="AB2671" s="17">
        <f t="shared" si="378"/>
        <v>0.20593097355868456</v>
      </c>
      <c r="AD2671" s="17">
        <v>223</v>
      </c>
      <c r="AE2671" s="17">
        <v>6</v>
      </c>
      <c r="AF2671" s="17">
        <f>SUMPRODUCT(Y2671:AB2671,'Coded Choice Data'!C2671:F2671)</f>
        <v>0.20593097355868456</v>
      </c>
      <c r="AG2671" s="17">
        <f t="shared" si="379"/>
        <v>-1.5802142461565509</v>
      </c>
    </row>
    <row r="2672" spans="9:33" x14ac:dyDescent="0.3">
      <c r="I2672" s="16">
        <v>223</v>
      </c>
      <c r="J2672" s="16">
        <v>7</v>
      </c>
      <c r="K2672" s="17">
        <f>SUMPRODUCT($A$2:$G$2,'Des Matrix All Tasks All Resp'!C2673:I2673)</f>
        <v>0.66584189037001906</v>
      </c>
      <c r="L2672" s="17">
        <f>SUMPRODUCT($A$2:$G$2,'Des Matrix All Tasks All Resp'!J2673:P2673)</f>
        <v>-0.8515711716844464</v>
      </c>
      <c r="M2672" s="17">
        <f>SUMPRODUCT($A$2:$G$2,'Des Matrix All Tasks All Resp'!Q2673:W2673)</f>
        <v>-0.29981689164942416</v>
      </c>
      <c r="N2672" s="17">
        <f>SUMPRODUCT($A$2:$G$2,'Des Matrix All Tasks All Resp'!X2673:AD2673)</f>
        <v>-0.79214457067197641</v>
      </c>
      <c r="P2672" s="17">
        <v>223</v>
      </c>
      <c r="Q2672" s="17">
        <v>7</v>
      </c>
      <c r="R2672" s="17">
        <f t="shared" si="371"/>
        <v>1.9461282584821706</v>
      </c>
      <c r="S2672" s="17">
        <f t="shared" si="372"/>
        <v>0.42674391698803016</v>
      </c>
      <c r="T2672" s="17">
        <f t="shared" si="373"/>
        <v>0.74095388310426558</v>
      </c>
      <c r="U2672" s="17">
        <f t="shared" si="374"/>
        <v>0.45287253595681493</v>
      </c>
      <c r="W2672" s="17">
        <v>223</v>
      </c>
      <c r="X2672" s="17">
        <v>7</v>
      </c>
      <c r="Y2672" s="17">
        <f t="shared" si="375"/>
        <v>0.54563855254439342</v>
      </c>
      <c r="Z2672" s="17">
        <f t="shared" si="376"/>
        <v>0.1196467561465229</v>
      </c>
      <c r="AA2672" s="17">
        <f t="shared" si="377"/>
        <v>0.20774221972115875</v>
      </c>
      <c r="AB2672" s="17">
        <f t="shared" si="378"/>
        <v>0.12697247158792493</v>
      </c>
      <c r="AD2672" s="17">
        <v>223</v>
      </c>
      <c r="AE2672" s="17">
        <v>7</v>
      </c>
      <c r="AF2672" s="17">
        <f>SUMPRODUCT(Y2672:AB2672,'Coded Choice Data'!C2672:F2672)</f>
        <v>0.54563855254439342</v>
      </c>
      <c r="AG2672" s="17">
        <f t="shared" si="379"/>
        <v>-0.60579851412740759</v>
      </c>
    </row>
    <row r="2673" spans="9:33" x14ac:dyDescent="0.3">
      <c r="I2673" s="16">
        <v>223</v>
      </c>
      <c r="J2673" s="16">
        <v>8</v>
      </c>
      <c r="K2673" s="17">
        <f>SUMPRODUCT($A$2:$G$2,'Des Matrix All Tasks All Resp'!C2674:I2674)</f>
        <v>-1.1975725696168413</v>
      </c>
      <c r="L2673" s="17">
        <f>SUMPRODUCT($A$2:$G$2,'Des Matrix All Tasks All Resp'!J2674:P2674)</f>
        <v>-0.68125478487649804</v>
      </c>
      <c r="M2673" s="17">
        <f>SUMPRODUCT($A$2:$G$2,'Des Matrix All Tasks All Resp'!Q2674:W2674)</f>
        <v>0.65706357561691719</v>
      </c>
      <c r="N2673" s="17">
        <f>SUMPRODUCT($A$2:$G$2,'Des Matrix All Tasks All Resp'!X2674:AD2674)</f>
        <v>-0.79214457067197641</v>
      </c>
      <c r="P2673" s="17">
        <v>223</v>
      </c>
      <c r="Q2673" s="17">
        <v>8</v>
      </c>
      <c r="R2673" s="17">
        <f t="shared" si="371"/>
        <v>0.30192622799302171</v>
      </c>
      <c r="S2673" s="17">
        <f t="shared" si="372"/>
        <v>0.50598169568907869</v>
      </c>
      <c r="T2673" s="17">
        <f t="shared" si="373"/>
        <v>1.9291192963151294</v>
      </c>
      <c r="U2673" s="17">
        <f t="shared" si="374"/>
        <v>0.45287253595681493</v>
      </c>
      <c r="W2673" s="17">
        <v>223</v>
      </c>
      <c r="X2673" s="17">
        <v>8</v>
      </c>
      <c r="Y2673" s="17">
        <f t="shared" si="375"/>
        <v>9.4650694721508805E-2</v>
      </c>
      <c r="Z2673" s="17">
        <f t="shared" si="376"/>
        <v>0.15861993617343256</v>
      </c>
      <c r="AA2673" s="17">
        <f t="shared" si="377"/>
        <v>0.60475859553716993</v>
      </c>
      <c r="AB2673" s="17">
        <f t="shared" si="378"/>
        <v>0.14197077356788865</v>
      </c>
      <c r="AD2673" s="17">
        <v>223</v>
      </c>
      <c r="AE2673" s="17">
        <v>8</v>
      </c>
      <c r="AF2673" s="17">
        <f>SUMPRODUCT(Y2673:AB2673,'Coded Choice Data'!C2673:F2673)</f>
        <v>0.60475859553716993</v>
      </c>
      <c r="AG2673" s="17">
        <f t="shared" si="379"/>
        <v>-0.5029259162202605</v>
      </c>
    </row>
    <row r="2674" spans="9:33" x14ac:dyDescent="0.3">
      <c r="I2674" s="16">
        <v>223</v>
      </c>
      <c r="J2674" s="16">
        <v>9</v>
      </c>
      <c r="K2674" s="17">
        <f>SUMPRODUCT($A$2:$G$2,'Des Matrix All Tasks All Resp'!C2675:I2675)</f>
        <v>-1.0671293456207582</v>
      </c>
      <c r="L2674" s="17">
        <f>SUMPRODUCT($A$2:$G$2,'Des Matrix All Tasks All Resp'!J2675:P2675)</f>
        <v>-0.69446976714678621</v>
      </c>
      <c r="M2674" s="17">
        <f>SUMPRODUCT($A$2:$G$2,'Des Matrix All Tasks All Resp'!Q2675:W2675)</f>
        <v>1.3392610796480227</v>
      </c>
      <c r="N2674" s="17">
        <f>SUMPRODUCT($A$2:$G$2,'Des Matrix All Tasks All Resp'!X2675:AD2675)</f>
        <v>-0.79214457067197641</v>
      </c>
      <c r="P2674" s="17">
        <v>223</v>
      </c>
      <c r="Q2674" s="17">
        <v>9</v>
      </c>
      <c r="R2674" s="17">
        <f t="shared" si="371"/>
        <v>0.3439945909823911</v>
      </c>
      <c r="S2674" s="17">
        <f t="shared" si="372"/>
        <v>0.49933914382267025</v>
      </c>
      <c r="T2674" s="17">
        <f t="shared" si="373"/>
        <v>3.8162225787435333</v>
      </c>
      <c r="U2674" s="17">
        <f t="shared" si="374"/>
        <v>0.45287253595681493</v>
      </c>
      <c r="W2674" s="17">
        <v>223</v>
      </c>
      <c r="X2674" s="17">
        <v>9</v>
      </c>
      <c r="Y2674" s="17">
        <f t="shared" si="375"/>
        <v>6.7285941987372616E-2</v>
      </c>
      <c r="Z2674" s="17">
        <f t="shared" si="376"/>
        <v>9.7671607473026778E-2</v>
      </c>
      <c r="AA2674" s="17">
        <f t="shared" si="377"/>
        <v>0.7464597926116322</v>
      </c>
      <c r="AB2674" s="17">
        <f t="shared" si="378"/>
        <v>8.8582657927968433E-2</v>
      </c>
      <c r="AD2674" s="17">
        <v>223</v>
      </c>
      <c r="AE2674" s="17">
        <v>9</v>
      </c>
      <c r="AF2674" s="17">
        <f>SUMPRODUCT(Y2674:AB2674,'Coded Choice Data'!C2674:F2674)</f>
        <v>9.7671607473026778E-2</v>
      </c>
      <c r="AG2674" s="17">
        <f t="shared" si="379"/>
        <v>-2.3261443714517074</v>
      </c>
    </row>
    <row r="2675" spans="9:33" x14ac:dyDescent="0.3">
      <c r="I2675" s="16">
        <v>223</v>
      </c>
      <c r="J2675" s="16">
        <v>10</v>
      </c>
      <c r="K2675" s="17">
        <f>SUMPRODUCT($A$2:$G$2,'Des Matrix All Tasks All Resp'!C2676:I2676)</f>
        <v>-0.29981689164942416</v>
      </c>
      <c r="L2675" s="17">
        <f>SUMPRODUCT($A$2:$G$2,'Des Matrix All Tasks All Resp'!J2676:P2676)</f>
        <v>1.3392610796480227</v>
      </c>
      <c r="M2675" s="17">
        <f>SUMPRODUCT($A$2:$G$2,'Des Matrix All Tasks All Resp'!Q2676:W2676)</f>
        <v>-1.1975725696168413</v>
      </c>
      <c r="N2675" s="17">
        <f>SUMPRODUCT($A$2:$G$2,'Des Matrix All Tasks All Resp'!X2676:AD2676)</f>
        <v>-0.79214457067197641</v>
      </c>
      <c r="P2675" s="17">
        <v>223</v>
      </c>
      <c r="Q2675" s="17">
        <v>10</v>
      </c>
      <c r="R2675" s="17">
        <f t="shared" si="371"/>
        <v>0.74095388310426558</v>
      </c>
      <c r="S2675" s="17">
        <f t="shared" si="372"/>
        <v>3.8162225787435333</v>
      </c>
      <c r="T2675" s="17">
        <f t="shared" si="373"/>
        <v>0.30192622799302171</v>
      </c>
      <c r="U2675" s="17">
        <f t="shared" si="374"/>
        <v>0.45287253595681493</v>
      </c>
      <c r="W2675" s="17">
        <v>223</v>
      </c>
      <c r="X2675" s="17">
        <v>10</v>
      </c>
      <c r="Y2675" s="17">
        <f t="shared" si="375"/>
        <v>0.13948745082729661</v>
      </c>
      <c r="Z2675" s="17">
        <f t="shared" si="376"/>
        <v>0.71841874566922448</v>
      </c>
      <c r="AA2675" s="17">
        <f t="shared" si="377"/>
        <v>5.6838786921805544E-2</v>
      </c>
      <c r="AB2675" s="17">
        <f t="shared" si="378"/>
        <v>8.525501658167324E-2</v>
      </c>
      <c r="AD2675" s="17">
        <v>223</v>
      </c>
      <c r="AE2675" s="17">
        <v>10</v>
      </c>
      <c r="AF2675" s="17">
        <f>SUMPRODUCT(Y2675:AB2675,'Coded Choice Data'!C2675:F2675)</f>
        <v>0.71841874566922448</v>
      </c>
      <c r="AG2675" s="17">
        <f t="shared" si="379"/>
        <v>-0.33070266869701831</v>
      </c>
    </row>
    <row r="2676" spans="9:33" x14ac:dyDescent="0.3">
      <c r="I2676" s="16">
        <v>223</v>
      </c>
      <c r="J2676" s="16">
        <v>11</v>
      </c>
      <c r="K2676" s="17">
        <f>SUMPRODUCT($A$2:$G$2,'Des Matrix All Tasks All Resp'!C2677:I2677)</f>
        <v>-1.0671293456207582</v>
      </c>
      <c r="L2676" s="17">
        <f>SUMPRODUCT($A$2:$G$2,'Des Matrix All Tasks All Resp'!J2677:P2677)</f>
        <v>0.66584189037001906</v>
      </c>
      <c r="M2676" s="17">
        <f>SUMPRODUCT($A$2:$G$2,'Des Matrix All Tasks All Resp'!Q2677:W2677)</f>
        <v>-0.68125478487649804</v>
      </c>
      <c r="N2676" s="17">
        <f>SUMPRODUCT($A$2:$G$2,'Des Matrix All Tasks All Resp'!X2677:AD2677)</f>
        <v>-0.79214457067197641</v>
      </c>
      <c r="P2676" s="17">
        <v>223</v>
      </c>
      <c r="Q2676" s="17">
        <v>11</v>
      </c>
      <c r="R2676" s="17">
        <f t="shared" si="371"/>
        <v>0.3439945909823911</v>
      </c>
      <c r="S2676" s="17">
        <f t="shared" si="372"/>
        <v>1.9461282584821706</v>
      </c>
      <c r="T2676" s="17">
        <f t="shared" si="373"/>
        <v>0.50598169568907869</v>
      </c>
      <c r="U2676" s="17">
        <f t="shared" si="374"/>
        <v>0.45287253595681493</v>
      </c>
      <c r="W2676" s="17">
        <v>223</v>
      </c>
      <c r="X2676" s="17">
        <v>11</v>
      </c>
      <c r="Y2676" s="17">
        <f t="shared" si="375"/>
        <v>0.10587781396870258</v>
      </c>
      <c r="Z2676" s="17">
        <f t="shared" si="376"/>
        <v>0.59899722586439763</v>
      </c>
      <c r="AA2676" s="17">
        <f t="shared" si="377"/>
        <v>0.15573569251407005</v>
      </c>
      <c r="AB2676" s="17">
        <f t="shared" si="378"/>
        <v>0.1393892676528298</v>
      </c>
      <c r="AD2676" s="17">
        <v>223</v>
      </c>
      <c r="AE2676" s="17">
        <v>11</v>
      </c>
      <c r="AF2676" s="17">
        <f>SUMPRODUCT(Y2676:AB2676,'Coded Choice Data'!C2676:F2676)</f>
        <v>0.15573569251407005</v>
      </c>
      <c r="AG2676" s="17">
        <f t="shared" si="379"/>
        <v>-1.8595949874020634</v>
      </c>
    </row>
    <row r="2677" spans="9:33" x14ac:dyDescent="0.3">
      <c r="I2677" s="16">
        <v>223</v>
      </c>
      <c r="J2677" s="16">
        <v>12</v>
      </c>
      <c r="K2677" s="17">
        <f>SUMPRODUCT($A$2:$G$2,'Des Matrix All Tasks All Resp'!C2678:I2678)</f>
        <v>0.65706357561691719</v>
      </c>
      <c r="L2677" s="17">
        <f>SUMPRODUCT($A$2:$G$2,'Des Matrix All Tasks All Resp'!J2678:P2678)</f>
        <v>-0.8515711716844464</v>
      </c>
      <c r="M2677" s="17">
        <f>SUMPRODUCT($A$2:$G$2,'Des Matrix All Tasks All Resp'!Q2678:W2678)</f>
        <v>-0.69446976714678621</v>
      </c>
      <c r="N2677" s="17">
        <f>SUMPRODUCT($A$2:$G$2,'Des Matrix All Tasks All Resp'!X2678:AD2678)</f>
        <v>-0.79214457067197641</v>
      </c>
      <c r="P2677" s="17">
        <v>223</v>
      </c>
      <c r="Q2677" s="17">
        <v>12</v>
      </c>
      <c r="R2677" s="17">
        <f t="shared" si="371"/>
        <v>1.9291192963151294</v>
      </c>
      <c r="S2677" s="17">
        <f t="shared" si="372"/>
        <v>0.42674391698803016</v>
      </c>
      <c r="T2677" s="17">
        <f t="shared" si="373"/>
        <v>0.49933914382267025</v>
      </c>
      <c r="U2677" s="17">
        <f t="shared" si="374"/>
        <v>0.45287253595681493</v>
      </c>
      <c r="W2677" s="17">
        <v>223</v>
      </c>
      <c r="X2677" s="17">
        <v>12</v>
      </c>
      <c r="Y2677" s="17">
        <f t="shared" si="375"/>
        <v>0.58315466205103683</v>
      </c>
      <c r="Z2677" s="17">
        <f t="shared" si="376"/>
        <v>0.1290006819012392</v>
      </c>
      <c r="AA2677" s="17">
        <f t="shared" si="377"/>
        <v>0.15094553780109821</v>
      </c>
      <c r="AB2677" s="17">
        <f t="shared" si="378"/>
        <v>0.13689911824662579</v>
      </c>
      <c r="AD2677" s="17">
        <v>223</v>
      </c>
      <c r="AE2677" s="17">
        <v>12</v>
      </c>
      <c r="AF2677" s="17">
        <f>SUMPRODUCT(Y2677:AB2677,'Coded Choice Data'!C2677:F2677)</f>
        <v>0.1290006819012392</v>
      </c>
      <c r="AG2677" s="17">
        <f t="shared" si="379"/>
        <v>-2.0479375885783182</v>
      </c>
    </row>
    <row r="2678" spans="9:33" x14ac:dyDescent="0.3">
      <c r="I2678" s="16">
        <v>224</v>
      </c>
      <c r="J2678" s="16">
        <v>1</v>
      </c>
      <c r="K2678" s="17">
        <f>SUMPRODUCT($A$2:$G$2,'Des Matrix All Tasks All Resp'!C2679:I2679)</f>
        <v>-0.69446976714678621</v>
      </c>
      <c r="L2678" s="17">
        <f>SUMPRODUCT($A$2:$G$2,'Des Matrix All Tasks All Resp'!J2679:P2679)</f>
        <v>-1.1975725696168413</v>
      </c>
      <c r="M2678" s="17">
        <f>SUMPRODUCT($A$2:$G$2,'Des Matrix All Tasks All Resp'!Q2679:W2679)</f>
        <v>0.66584189037001906</v>
      </c>
      <c r="N2678" s="17">
        <f>SUMPRODUCT($A$2:$G$2,'Des Matrix All Tasks All Resp'!X2679:AD2679)</f>
        <v>-0.79214457067197641</v>
      </c>
      <c r="P2678" s="17">
        <v>224</v>
      </c>
      <c r="Q2678" s="17">
        <v>1</v>
      </c>
      <c r="R2678" s="17">
        <f t="shared" si="371"/>
        <v>0.49933914382267025</v>
      </c>
      <c r="S2678" s="17">
        <f t="shared" si="372"/>
        <v>0.30192622799302171</v>
      </c>
      <c r="T2678" s="17">
        <f t="shared" si="373"/>
        <v>1.9461282584821706</v>
      </c>
      <c r="U2678" s="17">
        <f t="shared" si="374"/>
        <v>0.45287253595681493</v>
      </c>
      <c r="W2678" s="17">
        <v>224</v>
      </c>
      <c r="X2678" s="17">
        <v>1</v>
      </c>
      <c r="Y2678" s="17">
        <f t="shared" si="375"/>
        <v>0.15603050430241394</v>
      </c>
      <c r="Z2678" s="17">
        <f t="shared" si="376"/>
        <v>9.4344098992981823E-2</v>
      </c>
      <c r="AA2678" s="17">
        <f t="shared" si="377"/>
        <v>0.60811449966355624</v>
      </c>
      <c r="AB2678" s="17">
        <f t="shared" si="378"/>
        <v>0.14151089704104794</v>
      </c>
      <c r="AD2678" s="17">
        <v>224</v>
      </c>
      <c r="AE2678" s="17">
        <v>1</v>
      </c>
      <c r="AF2678" s="17">
        <f>SUMPRODUCT(Y2678:AB2678,'Coded Choice Data'!C2678:F2678)</f>
        <v>0.60811449966355624</v>
      </c>
      <c r="AG2678" s="17">
        <f t="shared" si="379"/>
        <v>-0.49739209293123748</v>
      </c>
    </row>
    <row r="2679" spans="9:33" x14ac:dyDescent="0.3">
      <c r="I2679" s="16">
        <v>224</v>
      </c>
      <c r="J2679" s="16">
        <v>2</v>
      </c>
      <c r="K2679" s="17">
        <f>SUMPRODUCT($A$2:$G$2,'Des Matrix All Tasks All Resp'!C2680:I2680)</f>
        <v>-0.29981689164942416</v>
      </c>
      <c r="L2679" s="17">
        <f>SUMPRODUCT($A$2:$G$2,'Des Matrix All Tasks All Resp'!J2680:P2680)</f>
        <v>0.65706357561691719</v>
      </c>
      <c r="M2679" s="17">
        <f>SUMPRODUCT($A$2:$G$2,'Des Matrix All Tasks All Resp'!Q2680:W2680)</f>
        <v>-1.0671293456207582</v>
      </c>
      <c r="N2679" s="17">
        <f>SUMPRODUCT($A$2:$G$2,'Des Matrix All Tasks All Resp'!X2680:AD2680)</f>
        <v>-0.79214457067197641</v>
      </c>
      <c r="P2679" s="17">
        <v>224</v>
      </c>
      <c r="Q2679" s="17">
        <v>2</v>
      </c>
      <c r="R2679" s="17">
        <f t="shared" si="371"/>
        <v>0.74095388310426558</v>
      </c>
      <c r="S2679" s="17">
        <f t="shared" si="372"/>
        <v>1.9291192963151294</v>
      </c>
      <c r="T2679" s="17">
        <f t="shared" si="373"/>
        <v>0.3439945909823911</v>
      </c>
      <c r="U2679" s="17">
        <f t="shared" si="374"/>
        <v>0.45287253595681493</v>
      </c>
      <c r="W2679" s="17">
        <v>224</v>
      </c>
      <c r="X2679" s="17">
        <v>2</v>
      </c>
      <c r="Y2679" s="17">
        <f t="shared" si="375"/>
        <v>0.21371982717594143</v>
      </c>
      <c r="Z2679" s="17">
        <f t="shared" si="376"/>
        <v>0.55643279833142645</v>
      </c>
      <c r="AA2679" s="17">
        <f t="shared" si="377"/>
        <v>9.922137694481846E-2</v>
      </c>
      <c r="AB2679" s="17">
        <f t="shared" si="378"/>
        <v>0.13062599754781365</v>
      </c>
      <c r="AD2679" s="17">
        <v>224</v>
      </c>
      <c r="AE2679" s="17">
        <v>2</v>
      </c>
      <c r="AF2679" s="17">
        <f>SUMPRODUCT(Y2679:AB2679,'Coded Choice Data'!C2679:F2679)</f>
        <v>0.55643279833142645</v>
      </c>
      <c r="AG2679" s="17">
        <f t="shared" si="379"/>
        <v>-0.58620887327365379</v>
      </c>
    </row>
    <row r="2680" spans="9:33" x14ac:dyDescent="0.3">
      <c r="I2680" s="16">
        <v>224</v>
      </c>
      <c r="J2680" s="16">
        <v>3</v>
      </c>
      <c r="K2680" s="17">
        <f>SUMPRODUCT($A$2:$G$2,'Des Matrix All Tasks All Resp'!C2681:I2681)</f>
        <v>1.3392610796480227</v>
      </c>
      <c r="L2680" s="17">
        <f>SUMPRODUCT($A$2:$G$2,'Des Matrix All Tasks All Resp'!J2681:P2681)</f>
        <v>-0.68125478487649804</v>
      </c>
      <c r="M2680" s="17">
        <f>SUMPRODUCT($A$2:$G$2,'Des Matrix All Tasks All Resp'!Q2681:W2681)</f>
        <v>-0.8515711716844464</v>
      </c>
      <c r="N2680" s="17">
        <f>SUMPRODUCT($A$2:$G$2,'Des Matrix All Tasks All Resp'!X2681:AD2681)</f>
        <v>-0.79214457067197641</v>
      </c>
      <c r="P2680" s="17">
        <v>224</v>
      </c>
      <c r="Q2680" s="17">
        <v>3</v>
      </c>
      <c r="R2680" s="17">
        <f t="shared" si="371"/>
        <v>3.8162225787435333</v>
      </c>
      <c r="S2680" s="17">
        <f t="shared" si="372"/>
        <v>0.50598169568907869</v>
      </c>
      <c r="T2680" s="17">
        <f t="shared" si="373"/>
        <v>0.42674391698803016</v>
      </c>
      <c r="U2680" s="17">
        <f t="shared" si="374"/>
        <v>0.45287253595681493</v>
      </c>
      <c r="W2680" s="17">
        <v>224</v>
      </c>
      <c r="X2680" s="17">
        <v>3</v>
      </c>
      <c r="Y2680" s="17">
        <f t="shared" si="375"/>
        <v>0.73363208360075771</v>
      </c>
      <c r="Z2680" s="17">
        <f t="shared" si="376"/>
        <v>9.7270114101793301E-2</v>
      </c>
      <c r="AA2680" s="17">
        <f t="shared" si="377"/>
        <v>8.2037413312237836E-2</v>
      </c>
      <c r="AB2680" s="17">
        <f t="shared" si="378"/>
        <v>8.7060388985211054E-2</v>
      </c>
      <c r="AD2680" s="17">
        <v>224</v>
      </c>
      <c r="AE2680" s="17">
        <v>3</v>
      </c>
      <c r="AF2680" s="17">
        <f>SUMPRODUCT(Y2680:AB2680,'Coded Choice Data'!C2680:F2680)</f>
        <v>0.73363208360075771</v>
      </c>
      <c r="AG2680" s="17">
        <f t="shared" si="379"/>
        <v>-0.30974762453497645</v>
      </c>
    </row>
    <row r="2681" spans="9:33" x14ac:dyDescent="0.3">
      <c r="I2681" s="16">
        <v>224</v>
      </c>
      <c r="J2681" s="16">
        <v>4</v>
      </c>
      <c r="K2681" s="17">
        <f>SUMPRODUCT($A$2:$G$2,'Des Matrix All Tasks All Resp'!C2682:I2682)</f>
        <v>-0.8515711716844464</v>
      </c>
      <c r="L2681" s="17">
        <f>SUMPRODUCT($A$2:$G$2,'Des Matrix All Tasks All Resp'!J2682:P2682)</f>
        <v>-1.0671293456207582</v>
      </c>
      <c r="M2681" s="17">
        <f>SUMPRODUCT($A$2:$G$2,'Des Matrix All Tasks All Resp'!Q2682:W2682)</f>
        <v>-1.1975725696168413</v>
      </c>
      <c r="N2681" s="17">
        <f>SUMPRODUCT($A$2:$G$2,'Des Matrix All Tasks All Resp'!X2682:AD2682)</f>
        <v>-0.79214457067197641</v>
      </c>
      <c r="P2681" s="17">
        <v>224</v>
      </c>
      <c r="Q2681" s="17">
        <v>4</v>
      </c>
      <c r="R2681" s="17">
        <f t="shared" si="371"/>
        <v>0.42674391698803016</v>
      </c>
      <c r="S2681" s="17">
        <f t="shared" si="372"/>
        <v>0.3439945909823911</v>
      </c>
      <c r="T2681" s="17">
        <f t="shared" si="373"/>
        <v>0.30192622799302171</v>
      </c>
      <c r="U2681" s="17">
        <f t="shared" si="374"/>
        <v>0.45287253595681493</v>
      </c>
      <c r="W2681" s="17">
        <v>224</v>
      </c>
      <c r="X2681" s="17">
        <v>4</v>
      </c>
      <c r="Y2681" s="17">
        <f t="shared" si="375"/>
        <v>0.27973352394784146</v>
      </c>
      <c r="Z2681" s="17">
        <f t="shared" si="376"/>
        <v>0.22549078106062309</v>
      </c>
      <c r="AA2681" s="17">
        <f t="shared" si="377"/>
        <v>0.19791468458386108</v>
      </c>
      <c r="AB2681" s="17">
        <f t="shared" si="378"/>
        <v>0.29686101040767443</v>
      </c>
      <c r="AD2681" s="17">
        <v>224</v>
      </c>
      <c r="AE2681" s="17">
        <v>4</v>
      </c>
      <c r="AF2681" s="17">
        <f>SUMPRODUCT(Y2681:AB2681,'Coded Choice Data'!C2681:F2681)</f>
        <v>0.29686101040767443</v>
      </c>
      <c r="AG2681" s="17">
        <f t="shared" si="379"/>
        <v>-1.2144912281408544</v>
      </c>
    </row>
    <row r="2682" spans="9:33" x14ac:dyDescent="0.3">
      <c r="I2682" s="16">
        <v>224</v>
      </c>
      <c r="J2682" s="16">
        <v>5</v>
      </c>
      <c r="K2682" s="17">
        <f>SUMPRODUCT($A$2:$G$2,'Des Matrix All Tasks All Resp'!C2683:I2683)</f>
        <v>1.3392610796480227</v>
      </c>
      <c r="L2682" s="17">
        <f>SUMPRODUCT($A$2:$G$2,'Des Matrix All Tasks All Resp'!J2683:P2683)</f>
        <v>0.65706357561691719</v>
      </c>
      <c r="M2682" s="17">
        <f>SUMPRODUCT($A$2:$G$2,'Des Matrix All Tasks All Resp'!Q2683:W2683)</f>
        <v>0.66584189037001906</v>
      </c>
      <c r="N2682" s="17">
        <f>SUMPRODUCT($A$2:$G$2,'Des Matrix All Tasks All Resp'!X2683:AD2683)</f>
        <v>-0.79214457067197641</v>
      </c>
      <c r="P2682" s="17">
        <v>224</v>
      </c>
      <c r="Q2682" s="17">
        <v>5</v>
      </c>
      <c r="R2682" s="17">
        <f t="shared" si="371"/>
        <v>3.8162225787435333</v>
      </c>
      <c r="S2682" s="17">
        <f t="shared" si="372"/>
        <v>1.9291192963151294</v>
      </c>
      <c r="T2682" s="17">
        <f t="shared" si="373"/>
        <v>1.9461282584821706</v>
      </c>
      <c r="U2682" s="17">
        <f t="shared" si="374"/>
        <v>0.45287253595681493</v>
      </c>
      <c r="W2682" s="17">
        <v>224</v>
      </c>
      <c r="X2682" s="17">
        <v>5</v>
      </c>
      <c r="Y2682" s="17">
        <f t="shared" si="375"/>
        <v>0.46857342987741968</v>
      </c>
      <c r="Z2682" s="17">
        <f t="shared" si="376"/>
        <v>0.23686617503707263</v>
      </c>
      <c r="AA2682" s="17">
        <f t="shared" si="377"/>
        <v>0.23895461395194584</v>
      </c>
      <c r="AB2682" s="17">
        <f t="shared" si="378"/>
        <v>5.5605781133561828E-2</v>
      </c>
      <c r="AD2682" s="17">
        <v>224</v>
      </c>
      <c r="AE2682" s="17">
        <v>5</v>
      </c>
      <c r="AF2682" s="17">
        <f>SUMPRODUCT(Y2682:AB2682,'Coded Choice Data'!C2682:F2682)</f>
        <v>0.23686617503707263</v>
      </c>
      <c r="AG2682" s="17">
        <f t="shared" si="379"/>
        <v>-1.4402599596196284</v>
      </c>
    </row>
    <row r="2683" spans="9:33" x14ac:dyDescent="0.3">
      <c r="I2683" s="16">
        <v>224</v>
      </c>
      <c r="J2683" s="16">
        <v>6</v>
      </c>
      <c r="K2683" s="17">
        <f>SUMPRODUCT($A$2:$G$2,'Des Matrix All Tasks All Resp'!C2684:I2684)</f>
        <v>-0.68125478487649804</v>
      </c>
      <c r="L2683" s="17">
        <f>SUMPRODUCT($A$2:$G$2,'Des Matrix All Tasks All Resp'!J2684:P2684)</f>
        <v>-0.29981689164942416</v>
      </c>
      <c r="M2683" s="17">
        <f>SUMPRODUCT($A$2:$G$2,'Des Matrix All Tasks All Resp'!Q2684:W2684)</f>
        <v>-0.69446976714678621</v>
      </c>
      <c r="N2683" s="17">
        <f>SUMPRODUCT($A$2:$G$2,'Des Matrix All Tasks All Resp'!X2684:AD2684)</f>
        <v>-0.79214457067197641</v>
      </c>
      <c r="P2683" s="17">
        <v>224</v>
      </c>
      <c r="Q2683" s="17">
        <v>6</v>
      </c>
      <c r="R2683" s="17">
        <f t="shared" si="371"/>
        <v>0.50598169568907869</v>
      </c>
      <c r="S2683" s="17">
        <f t="shared" si="372"/>
        <v>0.74095388310426558</v>
      </c>
      <c r="T2683" s="17">
        <f t="shared" si="373"/>
        <v>0.49933914382267025</v>
      </c>
      <c r="U2683" s="17">
        <f t="shared" si="374"/>
        <v>0.45287253595681493</v>
      </c>
      <c r="W2683" s="17">
        <v>224</v>
      </c>
      <c r="X2683" s="17">
        <v>6</v>
      </c>
      <c r="Y2683" s="17">
        <f t="shared" si="375"/>
        <v>0.23008086144146769</v>
      </c>
      <c r="Z2683" s="17">
        <f t="shared" si="376"/>
        <v>0.33692781609591671</v>
      </c>
      <c r="AA2683" s="17">
        <f t="shared" si="377"/>
        <v>0.22706034890393112</v>
      </c>
      <c r="AB2683" s="17">
        <f t="shared" si="378"/>
        <v>0.20593097355868456</v>
      </c>
      <c r="AD2683" s="17">
        <v>224</v>
      </c>
      <c r="AE2683" s="17">
        <v>6</v>
      </c>
      <c r="AF2683" s="17">
        <f>SUMPRODUCT(Y2683:AB2683,'Coded Choice Data'!C2683:F2683)</f>
        <v>0.33692781609591671</v>
      </c>
      <c r="AG2683" s="17">
        <f t="shared" si="379"/>
        <v>-1.0878865671339988</v>
      </c>
    </row>
    <row r="2684" spans="9:33" x14ac:dyDescent="0.3">
      <c r="I2684" s="16">
        <v>224</v>
      </c>
      <c r="J2684" s="16">
        <v>7</v>
      </c>
      <c r="K2684" s="17">
        <f>SUMPRODUCT($A$2:$G$2,'Des Matrix All Tasks All Resp'!C2685:I2685)</f>
        <v>0.66584189037001906</v>
      </c>
      <c r="L2684" s="17">
        <f>SUMPRODUCT($A$2:$G$2,'Des Matrix All Tasks All Resp'!J2685:P2685)</f>
        <v>-0.8515711716844464</v>
      </c>
      <c r="M2684" s="17">
        <f>SUMPRODUCT($A$2:$G$2,'Des Matrix All Tasks All Resp'!Q2685:W2685)</f>
        <v>-0.29981689164942416</v>
      </c>
      <c r="N2684" s="17">
        <f>SUMPRODUCT($A$2:$G$2,'Des Matrix All Tasks All Resp'!X2685:AD2685)</f>
        <v>-0.79214457067197641</v>
      </c>
      <c r="P2684" s="17">
        <v>224</v>
      </c>
      <c r="Q2684" s="17">
        <v>7</v>
      </c>
      <c r="R2684" s="17">
        <f t="shared" si="371"/>
        <v>1.9461282584821706</v>
      </c>
      <c r="S2684" s="17">
        <f t="shared" si="372"/>
        <v>0.42674391698803016</v>
      </c>
      <c r="T2684" s="17">
        <f t="shared" si="373"/>
        <v>0.74095388310426558</v>
      </c>
      <c r="U2684" s="17">
        <f t="shared" si="374"/>
        <v>0.45287253595681493</v>
      </c>
      <c r="W2684" s="17">
        <v>224</v>
      </c>
      <c r="X2684" s="17">
        <v>7</v>
      </c>
      <c r="Y2684" s="17">
        <f t="shared" si="375"/>
        <v>0.54563855254439342</v>
      </c>
      <c r="Z2684" s="17">
        <f t="shared" si="376"/>
        <v>0.1196467561465229</v>
      </c>
      <c r="AA2684" s="17">
        <f t="shared" si="377"/>
        <v>0.20774221972115875</v>
      </c>
      <c r="AB2684" s="17">
        <f t="shared" si="378"/>
        <v>0.12697247158792493</v>
      </c>
      <c r="AD2684" s="17">
        <v>224</v>
      </c>
      <c r="AE2684" s="17">
        <v>7</v>
      </c>
      <c r="AF2684" s="17">
        <f>SUMPRODUCT(Y2684:AB2684,'Coded Choice Data'!C2684:F2684)</f>
        <v>0.54563855254439342</v>
      </c>
      <c r="AG2684" s="17">
        <f t="shared" si="379"/>
        <v>-0.60579851412740759</v>
      </c>
    </row>
    <row r="2685" spans="9:33" x14ac:dyDescent="0.3">
      <c r="I2685" s="16">
        <v>224</v>
      </c>
      <c r="J2685" s="16">
        <v>8</v>
      </c>
      <c r="K2685" s="17">
        <f>SUMPRODUCT($A$2:$G$2,'Des Matrix All Tasks All Resp'!C2686:I2686)</f>
        <v>-1.1975725696168413</v>
      </c>
      <c r="L2685" s="17">
        <f>SUMPRODUCT($A$2:$G$2,'Des Matrix All Tasks All Resp'!J2686:P2686)</f>
        <v>-0.68125478487649804</v>
      </c>
      <c r="M2685" s="17">
        <f>SUMPRODUCT($A$2:$G$2,'Des Matrix All Tasks All Resp'!Q2686:W2686)</f>
        <v>0.65706357561691719</v>
      </c>
      <c r="N2685" s="17">
        <f>SUMPRODUCT($A$2:$G$2,'Des Matrix All Tasks All Resp'!X2686:AD2686)</f>
        <v>-0.79214457067197641</v>
      </c>
      <c r="P2685" s="17">
        <v>224</v>
      </c>
      <c r="Q2685" s="17">
        <v>8</v>
      </c>
      <c r="R2685" s="17">
        <f t="shared" si="371"/>
        <v>0.30192622799302171</v>
      </c>
      <c r="S2685" s="17">
        <f t="shared" si="372"/>
        <v>0.50598169568907869</v>
      </c>
      <c r="T2685" s="17">
        <f t="shared" si="373"/>
        <v>1.9291192963151294</v>
      </c>
      <c r="U2685" s="17">
        <f t="shared" si="374"/>
        <v>0.45287253595681493</v>
      </c>
      <c r="W2685" s="17">
        <v>224</v>
      </c>
      <c r="X2685" s="17">
        <v>8</v>
      </c>
      <c r="Y2685" s="17">
        <f t="shared" si="375"/>
        <v>9.4650694721508805E-2</v>
      </c>
      <c r="Z2685" s="17">
        <f t="shared" si="376"/>
        <v>0.15861993617343256</v>
      </c>
      <c r="AA2685" s="17">
        <f t="shared" si="377"/>
        <v>0.60475859553716993</v>
      </c>
      <c r="AB2685" s="17">
        <f t="shared" si="378"/>
        <v>0.14197077356788865</v>
      </c>
      <c r="AD2685" s="17">
        <v>224</v>
      </c>
      <c r="AE2685" s="17">
        <v>8</v>
      </c>
      <c r="AF2685" s="17">
        <f>SUMPRODUCT(Y2685:AB2685,'Coded Choice Data'!C2685:F2685)</f>
        <v>0.14197077356788865</v>
      </c>
      <c r="AG2685" s="17">
        <f t="shared" si="379"/>
        <v>-1.9521340625091539</v>
      </c>
    </row>
    <row r="2686" spans="9:33" x14ac:dyDescent="0.3">
      <c r="I2686" s="16">
        <v>224</v>
      </c>
      <c r="J2686" s="16">
        <v>9</v>
      </c>
      <c r="K2686" s="17">
        <f>SUMPRODUCT($A$2:$G$2,'Des Matrix All Tasks All Resp'!C2687:I2687)</f>
        <v>-1.0671293456207582</v>
      </c>
      <c r="L2686" s="17">
        <f>SUMPRODUCT($A$2:$G$2,'Des Matrix All Tasks All Resp'!J2687:P2687)</f>
        <v>-0.69446976714678621</v>
      </c>
      <c r="M2686" s="17">
        <f>SUMPRODUCT($A$2:$G$2,'Des Matrix All Tasks All Resp'!Q2687:W2687)</f>
        <v>1.3392610796480227</v>
      </c>
      <c r="N2686" s="17">
        <f>SUMPRODUCT($A$2:$G$2,'Des Matrix All Tasks All Resp'!X2687:AD2687)</f>
        <v>-0.79214457067197641</v>
      </c>
      <c r="P2686" s="17">
        <v>224</v>
      </c>
      <c r="Q2686" s="17">
        <v>9</v>
      </c>
      <c r="R2686" s="17">
        <f t="shared" si="371"/>
        <v>0.3439945909823911</v>
      </c>
      <c r="S2686" s="17">
        <f t="shared" si="372"/>
        <v>0.49933914382267025</v>
      </c>
      <c r="T2686" s="17">
        <f t="shared" si="373"/>
        <v>3.8162225787435333</v>
      </c>
      <c r="U2686" s="17">
        <f t="shared" si="374"/>
        <v>0.45287253595681493</v>
      </c>
      <c r="W2686" s="17">
        <v>224</v>
      </c>
      <c r="X2686" s="17">
        <v>9</v>
      </c>
      <c r="Y2686" s="17">
        <f t="shared" si="375"/>
        <v>6.7285941987372616E-2</v>
      </c>
      <c r="Z2686" s="17">
        <f t="shared" si="376"/>
        <v>9.7671607473026778E-2</v>
      </c>
      <c r="AA2686" s="17">
        <f t="shared" si="377"/>
        <v>0.7464597926116322</v>
      </c>
      <c r="AB2686" s="17">
        <f t="shared" si="378"/>
        <v>8.8582657927968433E-2</v>
      </c>
      <c r="AD2686" s="17">
        <v>224</v>
      </c>
      <c r="AE2686" s="17">
        <v>9</v>
      </c>
      <c r="AF2686" s="17">
        <f>SUMPRODUCT(Y2686:AB2686,'Coded Choice Data'!C2686:F2686)</f>
        <v>0.7464597926116322</v>
      </c>
      <c r="AG2686" s="17">
        <f t="shared" si="379"/>
        <v>-0.29241352465689846</v>
      </c>
    </row>
    <row r="2687" spans="9:33" x14ac:dyDescent="0.3">
      <c r="I2687" s="16">
        <v>224</v>
      </c>
      <c r="J2687" s="16">
        <v>10</v>
      </c>
      <c r="K2687" s="17">
        <f>SUMPRODUCT($A$2:$G$2,'Des Matrix All Tasks All Resp'!C2688:I2688)</f>
        <v>-0.29981689164942416</v>
      </c>
      <c r="L2687" s="17">
        <f>SUMPRODUCT($A$2:$G$2,'Des Matrix All Tasks All Resp'!J2688:P2688)</f>
        <v>1.3392610796480227</v>
      </c>
      <c r="M2687" s="17">
        <f>SUMPRODUCT($A$2:$G$2,'Des Matrix All Tasks All Resp'!Q2688:W2688)</f>
        <v>-1.1975725696168413</v>
      </c>
      <c r="N2687" s="17">
        <f>SUMPRODUCT($A$2:$G$2,'Des Matrix All Tasks All Resp'!X2688:AD2688)</f>
        <v>-0.79214457067197641</v>
      </c>
      <c r="P2687" s="17">
        <v>224</v>
      </c>
      <c r="Q2687" s="17">
        <v>10</v>
      </c>
      <c r="R2687" s="17">
        <f t="shared" si="371"/>
        <v>0.74095388310426558</v>
      </c>
      <c r="S2687" s="17">
        <f t="shared" si="372"/>
        <v>3.8162225787435333</v>
      </c>
      <c r="T2687" s="17">
        <f t="shared" si="373"/>
        <v>0.30192622799302171</v>
      </c>
      <c r="U2687" s="17">
        <f t="shared" si="374"/>
        <v>0.45287253595681493</v>
      </c>
      <c r="W2687" s="17">
        <v>224</v>
      </c>
      <c r="X2687" s="17">
        <v>10</v>
      </c>
      <c r="Y2687" s="17">
        <f t="shared" si="375"/>
        <v>0.13948745082729661</v>
      </c>
      <c r="Z2687" s="17">
        <f t="shared" si="376"/>
        <v>0.71841874566922448</v>
      </c>
      <c r="AA2687" s="17">
        <f t="shared" si="377"/>
        <v>5.6838786921805544E-2</v>
      </c>
      <c r="AB2687" s="17">
        <f t="shared" si="378"/>
        <v>8.525501658167324E-2</v>
      </c>
      <c r="AD2687" s="17">
        <v>224</v>
      </c>
      <c r="AE2687" s="17">
        <v>10</v>
      </c>
      <c r="AF2687" s="17">
        <f>SUMPRODUCT(Y2687:AB2687,'Coded Choice Data'!C2687:F2687)</f>
        <v>0.13948745082729661</v>
      </c>
      <c r="AG2687" s="17">
        <f t="shared" si="379"/>
        <v>-1.9697806399944653</v>
      </c>
    </row>
    <row r="2688" spans="9:33" x14ac:dyDescent="0.3">
      <c r="I2688" s="16">
        <v>224</v>
      </c>
      <c r="J2688" s="16">
        <v>11</v>
      </c>
      <c r="K2688" s="17">
        <f>SUMPRODUCT($A$2:$G$2,'Des Matrix All Tasks All Resp'!C2689:I2689)</f>
        <v>-1.0671293456207582</v>
      </c>
      <c r="L2688" s="17">
        <f>SUMPRODUCT($A$2:$G$2,'Des Matrix All Tasks All Resp'!J2689:P2689)</f>
        <v>0.66584189037001906</v>
      </c>
      <c r="M2688" s="17">
        <f>SUMPRODUCT($A$2:$G$2,'Des Matrix All Tasks All Resp'!Q2689:W2689)</f>
        <v>-0.68125478487649804</v>
      </c>
      <c r="N2688" s="17">
        <f>SUMPRODUCT($A$2:$G$2,'Des Matrix All Tasks All Resp'!X2689:AD2689)</f>
        <v>-0.79214457067197641</v>
      </c>
      <c r="P2688" s="17">
        <v>224</v>
      </c>
      <c r="Q2688" s="17">
        <v>11</v>
      </c>
      <c r="R2688" s="17">
        <f t="shared" si="371"/>
        <v>0.3439945909823911</v>
      </c>
      <c r="S2688" s="17">
        <f t="shared" si="372"/>
        <v>1.9461282584821706</v>
      </c>
      <c r="T2688" s="17">
        <f t="shared" si="373"/>
        <v>0.50598169568907869</v>
      </c>
      <c r="U2688" s="17">
        <f t="shared" si="374"/>
        <v>0.45287253595681493</v>
      </c>
      <c r="W2688" s="17">
        <v>224</v>
      </c>
      <c r="X2688" s="17">
        <v>11</v>
      </c>
      <c r="Y2688" s="17">
        <f t="shared" si="375"/>
        <v>0.10587781396870258</v>
      </c>
      <c r="Z2688" s="17">
        <f t="shared" si="376"/>
        <v>0.59899722586439763</v>
      </c>
      <c r="AA2688" s="17">
        <f t="shared" si="377"/>
        <v>0.15573569251407005</v>
      </c>
      <c r="AB2688" s="17">
        <f t="shared" si="378"/>
        <v>0.1393892676528298</v>
      </c>
      <c r="AD2688" s="17">
        <v>224</v>
      </c>
      <c r="AE2688" s="17">
        <v>11</v>
      </c>
      <c r="AF2688" s="17">
        <f>SUMPRODUCT(Y2688:AB2688,'Coded Choice Data'!C2688:F2688)</f>
        <v>0.59899722586439763</v>
      </c>
      <c r="AG2688" s="17">
        <f t="shared" si="379"/>
        <v>-0.51249831215554631</v>
      </c>
    </row>
    <row r="2689" spans="9:33" x14ac:dyDescent="0.3">
      <c r="I2689" s="16">
        <v>224</v>
      </c>
      <c r="J2689" s="16">
        <v>12</v>
      </c>
      <c r="K2689" s="17">
        <f>SUMPRODUCT($A$2:$G$2,'Des Matrix All Tasks All Resp'!C2690:I2690)</f>
        <v>0.65706357561691719</v>
      </c>
      <c r="L2689" s="17">
        <f>SUMPRODUCT($A$2:$G$2,'Des Matrix All Tasks All Resp'!J2690:P2690)</f>
        <v>-0.8515711716844464</v>
      </c>
      <c r="M2689" s="17">
        <f>SUMPRODUCT($A$2:$G$2,'Des Matrix All Tasks All Resp'!Q2690:W2690)</f>
        <v>-0.69446976714678621</v>
      </c>
      <c r="N2689" s="17">
        <f>SUMPRODUCT($A$2:$G$2,'Des Matrix All Tasks All Resp'!X2690:AD2690)</f>
        <v>-0.79214457067197641</v>
      </c>
      <c r="P2689" s="17">
        <v>224</v>
      </c>
      <c r="Q2689" s="17">
        <v>12</v>
      </c>
      <c r="R2689" s="17">
        <f t="shared" si="371"/>
        <v>1.9291192963151294</v>
      </c>
      <c r="S2689" s="17">
        <f t="shared" si="372"/>
        <v>0.42674391698803016</v>
      </c>
      <c r="T2689" s="17">
        <f t="shared" si="373"/>
        <v>0.49933914382267025</v>
      </c>
      <c r="U2689" s="17">
        <f t="shared" si="374"/>
        <v>0.45287253595681493</v>
      </c>
      <c r="W2689" s="17">
        <v>224</v>
      </c>
      <c r="X2689" s="17">
        <v>12</v>
      </c>
      <c r="Y2689" s="17">
        <f t="shared" si="375"/>
        <v>0.58315466205103683</v>
      </c>
      <c r="Z2689" s="17">
        <f t="shared" si="376"/>
        <v>0.1290006819012392</v>
      </c>
      <c r="AA2689" s="17">
        <f t="shared" si="377"/>
        <v>0.15094553780109821</v>
      </c>
      <c r="AB2689" s="17">
        <f t="shared" si="378"/>
        <v>0.13689911824662579</v>
      </c>
      <c r="AD2689" s="17">
        <v>224</v>
      </c>
      <c r="AE2689" s="17">
        <v>12</v>
      </c>
      <c r="AF2689" s="17">
        <f>SUMPRODUCT(Y2689:AB2689,'Coded Choice Data'!C2689:F2689)</f>
        <v>0.1290006819012392</v>
      </c>
      <c r="AG2689" s="17">
        <f t="shared" si="379"/>
        <v>-2.0479375885783182</v>
      </c>
    </row>
    <row r="2690" spans="9:33" x14ac:dyDescent="0.3">
      <c r="I2690" s="16">
        <v>225</v>
      </c>
      <c r="J2690" s="16">
        <v>1</v>
      </c>
      <c r="K2690" s="17">
        <f>SUMPRODUCT($A$2:$G$2,'Des Matrix All Tasks All Resp'!C2691:I2691)</f>
        <v>-0.69446976714678621</v>
      </c>
      <c r="L2690" s="17">
        <f>SUMPRODUCT($A$2:$G$2,'Des Matrix All Tasks All Resp'!J2691:P2691)</f>
        <v>-1.1975725696168413</v>
      </c>
      <c r="M2690" s="17">
        <f>SUMPRODUCT($A$2:$G$2,'Des Matrix All Tasks All Resp'!Q2691:W2691)</f>
        <v>0.66584189037001906</v>
      </c>
      <c r="N2690" s="17">
        <f>SUMPRODUCT($A$2:$G$2,'Des Matrix All Tasks All Resp'!X2691:AD2691)</f>
        <v>-0.79214457067197641</v>
      </c>
      <c r="P2690" s="17">
        <v>225</v>
      </c>
      <c r="Q2690" s="17">
        <v>1</v>
      </c>
      <c r="R2690" s="17">
        <f t="shared" si="371"/>
        <v>0.49933914382267025</v>
      </c>
      <c r="S2690" s="17">
        <f t="shared" si="372"/>
        <v>0.30192622799302171</v>
      </c>
      <c r="T2690" s="17">
        <f t="shared" si="373"/>
        <v>1.9461282584821706</v>
      </c>
      <c r="U2690" s="17">
        <f t="shared" si="374"/>
        <v>0.45287253595681493</v>
      </c>
      <c r="W2690" s="17">
        <v>225</v>
      </c>
      <c r="X2690" s="17">
        <v>1</v>
      </c>
      <c r="Y2690" s="17">
        <f t="shared" si="375"/>
        <v>0.15603050430241394</v>
      </c>
      <c r="Z2690" s="17">
        <f t="shared" si="376"/>
        <v>9.4344098992981823E-2</v>
      </c>
      <c r="AA2690" s="17">
        <f t="shared" si="377"/>
        <v>0.60811449966355624</v>
      </c>
      <c r="AB2690" s="17">
        <f t="shared" si="378"/>
        <v>0.14151089704104794</v>
      </c>
      <c r="AD2690" s="17">
        <v>225</v>
      </c>
      <c r="AE2690" s="17">
        <v>1</v>
      </c>
      <c r="AF2690" s="17">
        <f>SUMPRODUCT(Y2690:AB2690,'Coded Choice Data'!C2690:F2690)</f>
        <v>0.60811449966355624</v>
      </c>
      <c r="AG2690" s="17">
        <f t="shared" si="379"/>
        <v>-0.49739209293123748</v>
      </c>
    </row>
    <row r="2691" spans="9:33" x14ac:dyDescent="0.3">
      <c r="I2691" s="16">
        <v>225</v>
      </c>
      <c r="J2691" s="16">
        <v>2</v>
      </c>
      <c r="K2691" s="17">
        <f>SUMPRODUCT($A$2:$G$2,'Des Matrix All Tasks All Resp'!C2692:I2692)</f>
        <v>-0.29981689164942416</v>
      </c>
      <c r="L2691" s="17">
        <f>SUMPRODUCT($A$2:$G$2,'Des Matrix All Tasks All Resp'!J2692:P2692)</f>
        <v>0.65706357561691719</v>
      </c>
      <c r="M2691" s="17">
        <f>SUMPRODUCT($A$2:$G$2,'Des Matrix All Tasks All Resp'!Q2692:W2692)</f>
        <v>-1.0671293456207582</v>
      </c>
      <c r="N2691" s="17">
        <f>SUMPRODUCT($A$2:$G$2,'Des Matrix All Tasks All Resp'!X2692:AD2692)</f>
        <v>-0.79214457067197641</v>
      </c>
      <c r="P2691" s="17">
        <v>225</v>
      </c>
      <c r="Q2691" s="17">
        <v>2</v>
      </c>
      <c r="R2691" s="17">
        <f t="shared" ref="R2691:R2754" si="380">EXP(K2691)</f>
        <v>0.74095388310426558</v>
      </c>
      <c r="S2691" s="17">
        <f t="shared" ref="S2691:S2754" si="381">EXP(L2691)</f>
        <v>1.9291192963151294</v>
      </c>
      <c r="T2691" s="17">
        <f t="shared" ref="T2691:T2754" si="382">EXP(M2691)</f>
        <v>0.3439945909823911</v>
      </c>
      <c r="U2691" s="17">
        <f t="shared" ref="U2691:U2754" si="383">EXP(N2691)</f>
        <v>0.45287253595681493</v>
      </c>
      <c r="W2691" s="17">
        <v>225</v>
      </c>
      <c r="X2691" s="17">
        <v>2</v>
      </c>
      <c r="Y2691" s="17">
        <f t="shared" ref="Y2691:Y2754" si="384">R2691/SUM($R2691:$U2691)</f>
        <v>0.21371982717594143</v>
      </c>
      <c r="Z2691" s="17">
        <f t="shared" ref="Z2691:Z2754" si="385">S2691/SUM($R2691:$U2691)</f>
        <v>0.55643279833142645</v>
      </c>
      <c r="AA2691" s="17">
        <f t="shared" ref="AA2691:AA2754" si="386">T2691/SUM($R2691:$U2691)</f>
        <v>9.922137694481846E-2</v>
      </c>
      <c r="AB2691" s="17">
        <f t="shared" ref="AB2691:AB2754" si="387">U2691/SUM($R2691:$U2691)</f>
        <v>0.13062599754781365</v>
      </c>
      <c r="AD2691" s="17">
        <v>225</v>
      </c>
      <c r="AE2691" s="17">
        <v>2</v>
      </c>
      <c r="AF2691" s="17">
        <f>SUMPRODUCT(Y2691:AB2691,'Coded Choice Data'!C2691:F2691)</f>
        <v>0.21371982717594143</v>
      </c>
      <c r="AG2691" s="17">
        <f t="shared" ref="AG2691:AG2754" si="388">LN(AF2691)</f>
        <v>-1.543089340539995</v>
      </c>
    </row>
    <row r="2692" spans="9:33" x14ac:dyDescent="0.3">
      <c r="I2692" s="16">
        <v>225</v>
      </c>
      <c r="J2692" s="16">
        <v>3</v>
      </c>
      <c r="K2692" s="17">
        <f>SUMPRODUCT($A$2:$G$2,'Des Matrix All Tasks All Resp'!C2693:I2693)</f>
        <v>1.3392610796480227</v>
      </c>
      <c r="L2692" s="17">
        <f>SUMPRODUCT($A$2:$G$2,'Des Matrix All Tasks All Resp'!J2693:P2693)</f>
        <v>-0.68125478487649804</v>
      </c>
      <c r="M2692" s="17">
        <f>SUMPRODUCT($A$2:$G$2,'Des Matrix All Tasks All Resp'!Q2693:W2693)</f>
        <v>-0.8515711716844464</v>
      </c>
      <c r="N2692" s="17">
        <f>SUMPRODUCT($A$2:$G$2,'Des Matrix All Tasks All Resp'!X2693:AD2693)</f>
        <v>-0.79214457067197641</v>
      </c>
      <c r="P2692" s="17">
        <v>225</v>
      </c>
      <c r="Q2692" s="17">
        <v>3</v>
      </c>
      <c r="R2692" s="17">
        <f t="shared" si="380"/>
        <v>3.8162225787435333</v>
      </c>
      <c r="S2692" s="17">
        <f t="shared" si="381"/>
        <v>0.50598169568907869</v>
      </c>
      <c r="T2692" s="17">
        <f t="shared" si="382"/>
        <v>0.42674391698803016</v>
      </c>
      <c r="U2692" s="17">
        <f t="shared" si="383"/>
        <v>0.45287253595681493</v>
      </c>
      <c r="W2692" s="17">
        <v>225</v>
      </c>
      <c r="X2692" s="17">
        <v>3</v>
      </c>
      <c r="Y2692" s="17">
        <f t="shared" si="384"/>
        <v>0.73363208360075771</v>
      </c>
      <c r="Z2692" s="17">
        <f t="shared" si="385"/>
        <v>9.7270114101793301E-2</v>
      </c>
      <c r="AA2692" s="17">
        <f t="shared" si="386"/>
        <v>8.2037413312237836E-2</v>
      </c>
      <c r="AB2692" s="17">
        <f t="shared" si="387"/>
        <v>8.7060388985211054E-2</v>
      </c>
      <c r="AD2692" s="17">
        <v>225</v>
      </c>
      <c r="AE2692" s="17">
        <v>3</v>
      </c>
      <c r="AF2692" s="17">
        <f>SUMPRODUCT(Y2692:AB2692,'Coded Choice Data'!C2692:F2692)</f>
        <v>0.73363208360075771</v>
      </c>
      <c r="AG2692" s="17">
        <f t="shared" si="388"/>
        <v>-0.30974762453497645</v>
      </c>
    </row>
    <row r="2693" spans="9:33" x14ac:dyDescent="0.3">
      <c r="I2693" s="16">
        <v>225</v>
      </c>
      <c r="J2693" s="16">
        <v>4</v>
      </c>
      <c r="K2693" s="17">
        <f>SUMPRODUCT($A$2:$G$2,'Des Matrix All Tasks All Resp'!C2694:I2694)</f>
        <v>-0.8515711716844464</v>
      </c>
      <c r="L2693" s="17">
        <f>SUMPRODUCT($A$2:$G$2,'Des Matrix All Tasks All Resp'!J2694:P2694)</f>
        <v>-1.0671293456207582</v>
      </c>
      <c r="M2693" s="17">
        <f>SUMPRODUCT($A$2:$G$2,'Des Matrix All Tasks All Resp'!Q2694:W2694)</f>
        <v>-1.1975725696168413</v>
      </c>
      <c r="N2693" s="17">
        <f>SUMPRODUCT($A$2:$G$2,'Des Matrix All Tasks All Resp'!X2694:AD2694)</f>
        <v>-0.79214457067197641</v>
      </c>
      <c r="P2693" s="17">
        <v>225</v>
      </c>
      <c r="Q2693" s="17">
        <v>4</v>
      </c>
      <c r="R2693" s="17">
        <f t="shared" si="380"/>
        <v>0.42674391698803016</v>
      </c>
      <c r="S2693" s="17">
        <f t="shared" si="381"/>
        <v>0.3439945909823911</v>
      </c>
      <c r="T2693" s="17">
        <f t="shared" si="382"/>
        <v>0.30192622799302171</v>
      </c>
      <c r="U2693" s="17">
        <f t="shared" si="383"/>
        <v>0.45287253595681493</v>
      </c>
      <c r="W2693" s="17">
        <v>225</v>
      </c>
      <c r="X2693" s="17">
        <v>4</v>
      </c>
      <c r="Y2693" s="17">
        <f t="shared" si="384"/>
        <v>0.27973352394784146</v>
      </c>
      <c r="Z2693" s="17">
        <f t="shared" si="385"/>
        <v>0.22549078106062309</v>
      </c>
      <c r="AA2693" s="17">
        <f t="shared" si="386"/>
        <v>0.19791468458386108</v>
      </c>
      <c r="AB2693" s="17">
        <f t="shared" si="387"/>
        <v>0.29686101040767443</v>
      </c>
      <c r="AD2693" s="17">
        <v>225</v>
      </c>
      <c r="AE2693" s="17">
        <v>4</v>
      </c>
      <c r="AF2693" s="17">
        <f>SUMPRODUCT(Y2693:AB2693,'Coded Choice Data'!C2693:F2693)</f>
        <v>0.29686101040767443</v>
      </c>
      <c r="AG2693" s="17">
        <f t="shared" si="388"/>
        <v>-1.2144912281408544</v>
      </c>
    </row>
    <row r="2694" spans="9:33" x14ac:dyDescent="0.3">
      <c r="I2694" s="16">
        <v>225</v>
      </c>
      <c r="J2694" s="16">
        <v>5</v>
      </c>
      <c r="K2694" s="17">
        <f>SUMPRODUCT($A$2:$G$2,'Des Matrix All Tasks All Resp'!C2695:I2695)</f>
        <v>1.3392610796480227</v>
      </c>
      <c r="L2694" s="17">
        <f>SUMPRODUCT($A$2:$G$2,'Des Matrix All Tasks All Resp'!J2695:P2695)</f>
        <v>0.65706357561691719</v>
      </c>
      <c r="M2694" s="17">
        <f>SUMPRODUCT($A$2:$G$2,'Des Matrix All Tasks All Resp'!Q2695:W2695)</f>
        <v>0.66584189037001906</v>
      </c>
      <c r="N2694" s="17">
        <f>SUMPRODUCT($A$2:$G$2,'Des Matrix All Tasks All Resp'!X2695:AD2695)</f>
        <v>-0.79214457067197641</v>
      </c>
      <c r="P2694" s="17">
        <v>225</v>
      </c>
      <c r="Q2694" s="17">
        <v>5</v>
      </c>
      <c r="R2694" s="17">
        <f t="shared" si="380"/>
        <v>3.8162225787435333</v>
      </c>
      <c r="S2694" s="17">
        <f t="shared" si="381"/>
        <v>1.9291192963151294</v>
      </c>
      <c r="T2694" s="17">
        <f t="shared" si="382"/>
        <v>1.9461282584821706</v>
      </c>
      <c r="U2694" s="17">
        <f t="shared" si="383"/>
        <v>0.45287253595681493</v>
      </c>
      <c r="W2694" s="17">
        <v>225</v>
      </c>
      <c r="X2694" s="17">
        <v>5</v>
      </c>
      <c r="Y2694" s="17">
        <f t="shared" si="384"/>
        <v>0.46857342987741968</v>
      </c>
      <c r="Z2694" s="17">
        <f t="shared" si="385"/>
        <v>0.23686617503707263</v>
      </c>
      <c r="AA2694" s="17">
        <f t="shared" si="386"/>
        <v>0.23895461395194584</v>
      </c>
      <c r="AB2694" s="17">
        <f t="shared" si="387"/>
        <v>5.5605781133561828E-2</v>
      </c>
      <c r="AD2694" s="17">
        <v>225</v>
      </c>
      <c r="AE2694" s="17">
        <v>5</v>
      </c>
      <c r="AF2694" s="17">
        <f>SUMPRODUCT(Y2694:AB2694,'Coded Choice Data'!C2694:F2694)</f>
        <v>0.46857342987741968</v>
      </c>
      <c r="AG2694" s="17">
        <f t="shared" si="388"/>
        <v>-0.75806245558852292</v>
      </c>
    </row>
    <row r="2695" spans="9:33" x14ac:dyDescent="0.3">
      <c r="I2695" s="16">
        <v>225</v>
      </c>
      <c r="J2695" s="16">
        <v>6</v>
      </c>
      <c r="K2695" s="17">
        <f>SUMPRODUCT($A$2:$G$2,'Des Matrix All Tasks All Resp'!C2696:I2696)</f>
        <v>-0.68125478487649804</v>
      </c>
      <c r="L2695" s="17">
        <f>SUMPRODUCT($A$2:$G$2,'Des Matrix All Tasks All Resp'!J2696:P2696)</f>
        <v>-0.29981689164942416</v>
      </c>
      <c r="M2695" s="17">
        <f>SUMPRODUCT($A$2:$G$2,'Des Matrix All Tasks All Resp'!Q2696:W2696)</f>
        <v>-0.69446976714678621</v>
      </c>
      <c r="N2695" s="17">
        <f>SUMPRODUCT($A$2:$G$2,'Des Matrix All Tasks All Resp'!X2696:AD2696)</f>
        <v>-0.79214457067197641</v>
      </c>
      <c r="P2695" s="17">
        <v>225</v>
      </c>
      <c r="Q2695" s="17">
        <v>6</v>
      </c>
      <c r="R2695" s="17">
        <f t="shared" si="380"/>
        <v>0.50598169568907869</v>
      </c>
      <c r="S2695" s="17">
        <f t="shared" si="381"/>
        <v>0.74095388310426558</v>
      </c>
      <c r="T2695" s="17">
        <f t="shared" si="382"/>
        <v>0.49933914382267025</v>
      </c>
      <c r="U2695" s="17">
        <f t="shared" si="383"/>
        <v>0.45287253595681493</v>
      </c>
      <c r="W2695" s="17">
        <v>225</v>
      </c>
      <c r="X2695" s="17">
        <v>6</v>
      </c>
      <c r="Y2695" s="17">
        <f t="shared" si="384"/>
        <v>0.23008086144146769</v>
      </c>
      <c r="Z2695" s="17">
        <f t="shared" si="385"/>
        <v>0.33692781609591671</v>
      </c>
      <c r="AA2695" s="17">
        <f t="shared" si="386"/>
        <v>0.22706034890393112</v>
      </c>
      <c r="AB2695" s="17">
        <f t="shared" si="387"/>
        <v>0.20593097355868456</v>
      </c>
      <c r="AD2695" s="17">
        <v>225</v>
      </c>
      <c r="AE2695" s="17">
        <v>6</v>
      </c>
      <c r="AF2695" s="17">
        <f>SUMPRODUCT(Y2695:AB2695,'Coded Choice Data'!C2695:F2695)</f>
        <v>0.33692781609591671</v>
      </c>
      <c r="AG2695" s="17">
        <f t="shared" si="388"/>
        <v>-1.0878865671339988</v>
      </c>
    </row>
    <row r="2696" spans="9:33" x14ac:dyDescent="0.3">
      <c r="I2696" s="16">
        <v>225</v>
      </c>
      <c r="J2696" s="16">
        <v>7</v>
      </c>
      <c r="K2696" s="17">
        <f>SUMPRODUCT($A$2:$G$2,'Des Matrix All Tasks All Resp'!C2697:I2697)</f>
        <v>0.66584189037001906</v>
      </c>
      <c r="L2696" s="17">
        <f>SUMPRODUCT($A$2:$G$2,'Des Matrix All Tasks All Resp'!J2697:P2697)</f>
        <v>-0.8515711716844464</v>
      </c>
      <c r="M2696" s="17">
        <f>SUMPRODUCT($A$2:$G$2,'Des Matrix All Tasks All Resp'!Q2697:W2697)</f>
        <v>-0.29981689164942416</v>
      </c>
      <c r="N2696" s="17">
        <f>SUMPRODUCT($A$2:$G$2,'Des Matrix All Tasks All Resp'!X2697:AD2697)</f>
        <v>-0.79214457067197641</v>
      </c>
      <c r="P2696" s="17">
        <v>225</v>
      </c>
      <c r="Q2696" s="17">
        <v>7</v>
      </c>
      <c r="R2696" s="17">
        <f t="shared" si="380"/>
        <v>1.9461282584821706</v>
      </c>
      <c r="S2696" s="17">
        <f t="shared" si="381"/>
        <v>0.42674391698803016</v>
      </c>
      <c r="T2696" s="17">
        <f t="shared" si="382"/>
        <v>0.74095388310426558</v>
      </c>
      <c r="U2696" s="17">
        <f t="shared" si="383"/>
        <v>0.45287253595681493</v>
      </c>
      <c r="W2696" s="17">
        <v>225</v>
      </c>
      <c r="X2696" s="17">
        <v>7</v>
      </c>
      <c r="Y2696" s="17">
        <f t="shared" si="384"/>
        <v>0.54563855254439342</v>
      </c>
      <c r="Z2696" s="17">
        <f t="shared" si="385"/>
        <v>0.1196467561465229</v>
      </c>
      <c r="AA2696" s="17">
        <f t="shared" si="386"/>
        <v>0.20774221972115875</v>
      </c>
      <c r="AB2696" s="17">
        <f t="shared" si="387"/>
        <v>0.12697247158792493</v>
      </c>
      <c r="AD2696" s="17">
        <v>225</v>
      </c>
      <c r="AE2696" s="17">
        <v>7</v>
      </c>
      <c r="AF2696" s="17">
        <f>SUMPRODUCT(Y2696:AB2696,'Coded Choice Data'!C2696:F2696)</f>
        <v>0.54563855254439342</v>
      </c>
      <c r="AG2696" s="17">
        <f t="shared" si="388"/>
        <v>-0.60579851412740759</v>
      </c>
    </row>
    <row r="2697" spans="9:33" x14ac:dyDescent="0.3">
      <c r="I2697" s="16">
        <v>225</v>
      </c>
      <c r="J2697" s="16">
        <v>8</v>
      </c>
      <c r="K2697" s="17">
        <f>SUMPRODUCT($A$2:$G$2,'Des Matrix All Tasks All Resp'!C2698:I2698)</f>
        <v>-1.1975725696168413</v>
      </c>
      <c r="L2697" s="17">
        <f>SUMPRODUCT($A$2:$G$2,'Des Matrix All Tasks All Resp'!J2698:P2698)</f>
        <v>-0.68125478487649804</v>
      </c>
      <c r="M2697" s="17">
        <f>SUMPRODUCT($A$2:$G$2,'Des Matrix All Tasks All Resp'!Q2698:W2698)</f>
        <v>0.65706357561691719</v>
      </c>
      <c r="N2697" s="17">
        <f>SUMPRODUCT($A$2:$G$2,'Des Matrix All Tasks All Resp'!X2698:AD2698)</f>
        <v>-0.79214457067197641</v>
      </c>
      <c r="P2697" s="17">
        <v>225</v>
      </c>
      <c r="Q2697" s="17">
        <v>8</v>
      </c>
      <c r="R2697" s="17">
        <f t="shared" si="380"/>
        <v>0.30192622799302171</v>
      </c>
      <c r="S2697" s="17">
        <f t="shared" si="381"/>
        <v>0.50598169568907869</v>
      </c>
      <c r="T2697" s="17">
        <f t="shared" si="382"/>
        <v>1.9291192963151294</v>
      </c>
      <c r="U2697" s="17">
        <f t="shared" si="383"/>
        <v>0.45287253595681493</v>
      </c>
      <c r="W2697" s="17">
        <v>225</v>
      </c>
      <c r="X2697" s="17">
        <v>8</v>
      </c>
      <c r="Y2697" s="17">
        <f t="shared" si="384"/>
        <v>9.4650694721508805E-2</v>
      </c>
      <c r="Z2697" s="17">
        <f t="shared" si="385"/>
        <v>0.15861993617343256</v>
      </c>
      <c r="AA2697" s="17">
        <f t="shared" si="386"/>
        <v>0.60475859553716993</v>
      </c>
      <c r="AB2697" s="17">
        <f t="shared" si="387"/>
        <v>0.14197077356788865</v>
      </c>
      <c r="AD2697" s="17">
        <v>225</v>
      </c>
      <c r="AE2697" s="17">
        <v>8</v>
      </c>
      <c r="AF2697" s="17">
        <f>SUMPRODUCT(Y2697:AB2697,'Coded Choice Data'!C2697:F2697)</f>
        <v>0.60475859553716993</v>
      </c>
      <c r="AG2697" s="17">
        <f t="shared" si="388"/>
        <v>-0.5029259162202605</v>
      </c>
    </row>
    <row r="2698" spans="9:33" x14ac:dyDescent="0.3">
      <c r="I2698" s="16">
        <v>225</v>
      </c>
      <c r="J2698" s="16">
        <v>9</v>
      </c>
      <c r="K2698" s="17">
        <f>SUMPRODUCT($A$2:$G$2,'Des Matrix All Tasks All Resp'!C2699:I2699)</f>
        <v>-1.0671293456207582</v>
      </c>
      <c r="L2698" s="17">
        <f>SUMPRODUCT($A$2:$G$2,'Des Matrix All Tasks All Resp'!J2699:P2699)</f>
        <v>-0.69446976714678621</v>
      </c>
      <c r="M2698" s="17">
        <f>SUMPRODUCT($A$2:$G$2,'Des Matrix All Tasks All Resp'!Q2699:W2699)</f>
        <v>1.3392610796480227</v>
      </c>
      <c r="N2698" s="17">
        <f>SUMPRODUCT($A$2:$G$2,'Des Matrix All Tasks All Resp'!X2699:AD2699)</f>
        <v>-0.79214457067197641</v>
      </c>
      <c r="P2698" s="17">
        <v>225</v>
      </c>
      <c r="Q2698" s="17">
        <v>9</v>
      </c>
      <c r="R2698" s="17">
        <f t="shared" si="380"/>
        <v>0.3439945909823911</v>
      </c>
      <c r="S2698" s="17">
        <f t="shared" si="381"/>
        <v>0.49933914382267025</v>
      </c>
      <c r="T2698" s="17">
        <f t="shared" si="382"/>
        <v>3.8162225787435333</v>
      </c>
      <c r="U2698" s="17">
        <f t="shared" si="383"/>
        <v>0.45287253595681493</v>
      </c>
      <c r="W2698" s="17">
        <v>225</v>
      </c>
      <c r="X2698" s="17">
        <v>9</v>
      </c>
      <c r="Y2698" s="17">
        <f t="shared" si="384"/>
        <v>6.7285941987372616E-2</v>
      </c>
      <c r="Z2698" s="17">
        <f t="shared" si="385"/>
        <v>9.7671607473026778E-2</v>
      </c>
      <c r="AA2698" s="17">
        <f t="shared" si="386"/>
        <v>0.7464597926116322</v>
      </c>
      <c r="AB2698" s="17">
        <f t="shared" si="387"/>
        <v>8.8582657927968433E-2</v>
      </c>
      <c r="AD2698" s="17">
        <v>225</v>
      </c>
      <c r="AE2698" s="17">
        <v>9</v>
      </c>
      <c r="AF2698" s="17">
        <f>SUMPRODUCT(Y2698:AB2698,'Coded Choice Data'!C2698:F2698)</f>
        <v>0.7464597926116322</v>
      </c>
      <c r="AG2698" s="17">
        <f t="shared" si="388"/>
        <v>-0.29241352465689846</v>
      </c>
    </row>
    <row r="2699" spans="9:33" x14ac:dyDescent="0.3">
      <c r="I2699" s="16">
        <v>225</v>
      </c>
      <c r="J2699" s="16">
        <v>10</v>
      </c>
      <c r="K2699" s="17">
        <f>SUMPRODUCT($A$2:$G$2,'Des Matrix All Tasks All Resp'!C2700:I2700)</f>
        <v>-0.29981689164942416</v>
      </c>
      <c r="L2699" s="17">
        <f>SUMPRODUCT($A$2:$G$2,'Des Matrix All Tasks All Resp'!J2700:P2700)</f>
        <v>1.3392610796480227</v>
      </c>
      <c r="M2699" s="17">
        <f>SUMPRODUCT($A$2:$G$2,'Des Matrix All Tasks All Resp'!Q2700:W2700)</f>
        <v>-1.1975725696168413</v>
      </c>
      <c r="N2699" s="17">
        <f>SUMPRODUCT($A$2:$G$2,'Des Matrix All Tasks All Resp'!X2700:AD2700)</f>
        <v>-0.79214457067197641</v>
      </c>
      <c r="P2699" s="17">
        <v>225</v>
      </c>
      <c r="Q2699" s="17">
        <v>10</v>
      </c>
      <c r="R2699" s="17">
        <f t="shared" si="380"/>
        <v>0.74095388310426558</v>
      </c>
      <c r="S2699" s="17">
        <f t="shared" si="381"/>
        <v>3.8162225787435333</v>
      </c>
      <c r="T2699" s="17">
        <f t="shared" si="382"/>
        <v>0.30192622799302171</v>
      </c>
      <c r="U2699" s="17">
        <f t="shared" si="383"/>
        <v>0.45287253595681493</v>
      </c>
      <c r="W2699" s="17">
        <v>225</v>
      </c>
      <c r="X2699" s="17">
        <v>10</v>
      </c>
      <c r="Y2699" s="17">
        <f t="shared" si="384"/>
        <v>0.13948745082729661</v>
      </c>
      <c r="Z2699" s="17">
        <f t="shared" si="385"/>
        <v>0.71841874566922448</v>
      </c>
      <c r="AA2699" s="17">
        <f t="shared" si="386"/>
        <v>5.6838786921805544E-2</v>
      </c>
      <c r="AB2699" s="17">
        <f t="shared" si="387"/>
        <v>8.525501658167324E-2</v>
      </c>
      <c r="AD2699" s="17">
        <v>225</v>
      </c>
      <c r="AE2699" s="17">
        <v>10</v>
      </c>
      <c r="AF2699" s="17">
        <f>SUMPRODUCT(Y2699:AB2699,'Coded Choice Data'!C2699:F2699)</f>
        <v>0.71841874566922448</v>
      </c>
      <c r="AG2699" s="17">
        <f t="shared" si="388"/>
        <v>-0.33070266869701831</v>
      </c>
    </row>
    <row r="2700" spans="9:33" x14ac:dyDescent="0.3">
      <c r="I2700" s="16">
        <v>225</v>
      </c>
      <c r="J2700" s="16">
        <v>11</v>
      </c>
      <c r="K2700" s="17">
        <f>SUMPRODUCT($A$2:$G$2,'Des Matrix All Tasks All Resp'!C2701:I2701)</f>
        <v>-1.0671293456207582</v>
      </c>
      <c r="L2700" s="17">
        <f>SUMPRODUCT($A$2:$G$2,'Des Matrix All Tasks All Resp'!J2701:P2701)</f>
        <v>0.66584189037001906</v>
      </c>
      <c r="M2700" s="17">
        <f>SUMPRODUCT($A$2:$G$2,'Des Matrix All Tasks All Resp'!Q2701:W2701)</f>
        <v>-0.68125478487649804</v>
      </c>
      <c r="N2700" s="17">
        <f>SUMPRODUCT($A$2:$G$2,'Des Matrix All Tasks All Resp'!X2701:AD2701)</f>
        <v>-0.79214457067197641</v>
      </c>
      <c r="P2700" s="17">
        <v>225</v>
      </c>
      <c r="Q2700" s="17">
        <v>11</v>
      </c>
      <c r="R2700" s="17">
        <f t="shared" si="380"/>
        <v>0.3439945909823911</v>
      </c>
      <c r="S2700" s="17">
        <f t="shared" si="381"/>
        <v>1.9461282584821706</v>
      </c>
      <c r="T2700" s="17">
        <f t="shared" si="382"/>
        <v>0.50598169568907869</v>
      </c>
      <c r="U2700" s="17">
        <f t="shared" si="383"/>
        <v>0.45287253595681493</v>
      </c>
      <c r="W2700" s="17">
        <v>225</v>
      </c>
      <c r="X2700" s="17">
        <v>11</v>
      </c>
      <c r="Y2700" s="17">
        <f t="shared" si="384"/>
        <v>0.10587781396870258</v>
      </c>
      <c r="Z2700" s="17">
        <f t="shared" si="385"/>
        <v>0.59899722586439763</v>
      </c>
      <c r="AA2700" s="17">
        <f t="shared" si="386"/>
        <v>0.15573569251407005</v>
      </c>
      <c r="AB2700" s="17">
        <f t="shared" si="387"/>
        <v>0.1393892676528298</v>
      </c>
      <c r="AD2700" s="17">
        <v>225</v>
      </c>
      <c r="AE2700" s="17">
        <v>11</v>
      </c>
      <c r="AF2700" s="17">
        <f>SUMPRODUCT(Y2700:AB2700,'Coded Choice Data'!C2700:F2700)</f>
        <v>0.59899722586439763</v>
      </c>
      <c r="AG2700" s="17">
        <f t="shared" si="388"/>
        <v>-0.51249831215554631</v>
      </c>
    </row>
    <row r="2701" spans="9:33" x14ac:dyDescent="0.3">
      <c r="I2701" s="16">
        <v>225</v>
      </c>
      <c r="J2701" s="16">
        <v>12</v>
      </c>
      <c r="K2701" s="17">
        <f>SUMPRODUCT($A$2:$G$2,'Des Matrix All Tasks All Resp'!C2702:I2702)</f>
        <v>0.65706357561691719</v>
      </c>
      <c r="L2701" s="17">
        <f>SUMPRODUCT($A$2:$G$2,'Des Matrix All Tasks All Resp'!J2702:P2702)</f>
        <v>-0.8515711716844464</v>
      </c>
      <c r="M2701" s="17">
        <f>SUMPRODUCT($A$2:$G$2,'Des Matrix All Tasks All Resp'!Q2702:W2702)</f>
        <v>-0.69446976714678621</v>
      </c>
      <c r="N2701" s="17">
        <f>SUMPRODUCT($A$2:$G$2,'Des Matrix All Tasks All Resp'!X2702:AD2702)</f>
        <v>-0.79214457067197641</v>
      </c>
      <c r="P2701" s="17">
        <v>225</v>
      </c>
      <c r="Q2701" s="17">
        <v>12</v>
      </c>
      <c r="R2701" s="17">
        <f t="shared" si="380"/>
        <v>1.9291192963151294</v>
      </c>
      <c r="S2701" s="17">
        <f t="shared" si="381"/>
        <v>0.42674391698803016</v>
      </c>
      <c r="T2701" s="17">
        <f t="shared" si="382"/>
        <v>0.49933914382267025</v>
      </c>
      <c r="U2701" s="17">
        <f t="shared" si="383"/>
        <v>0.45287253595681493</v>
      </c>
      <c r="W2701" s="17">
        <v>225</v>
      </c>
      <c r="X2701" s="17">
        <v>12</v>
      </c>
      <c r="Y2701" s="17">
        <f t="shared" si="384"/>
        <v>0.58315466205103683</v>
      </c>
      <c r="Z2701" s="17">
        <f t="shared" si="385"/>
        <v>0.1290006819012392</v>
      </c>
      <c r="AA2701" s="17">
        <f t="shared" si="386"/>
        <v>0.15094553780109821</v>
      </c>
      <c r="AB2701" s="17">
        <f t="shared" si="387"/>
        <v>0.13689911824662579</v>
      </c>
      <c r="AD2701" s="17">
        <v>225</v>
      </c>
      <c r="AE2701" s="17">
        <v>12</v>
      </c>
      <c r="AF2701" s="17">
        <f>SUMPRODUCT(Y2701:AB2701,'Coded Choice Data'!C2701:F2701)</f>
        <v>0.58315466205103683</v>
      </c>
      <c r="AG2701" s="17">
        <f t="shared" si="388"/>
        <v>-0.53930284127695449</v>
      </c>
    </row>
    <row r="2702" spans="9:33" x14ac:dyDescent="0.3">
      <c r="I2702" s="16">
        <v>226</v>
      </c>
      <c r="J2702" s="16">
        <v>1</v>
      </c>
      <c r="K2702" s="17">
        <f>SUMPRODUCT($A$2:$G$2,'Des Matrix All Tasks All Resp'!C2703:I2703)</f>
        <v>-0.69446976714678621</v>
      </c>
      <c r="L2702" s="17">
        <f>SUMPRODUCT($A$2:$G$2,'Des Matrix All Tasks All Resp'!J2703:P2703)</f>
        <v>-1.1975725696168413</v>
      </c>
      <c r="M2702" s="17">
        <f>SUMPRODUCT($A$2:$G$2,'Des Matrix All Tasks All Resp'!Q2703:W2703)</f>
        <v>0.66584189037001906</v>
      </c>
      <c r="N2702" s="17">
        <f>SUMPRODUCT($A$2:$G$2,'Des Matrix All Tasks All Resp'!X2703:AD2703)</f>
        <v>-0.79214457067197641</v>
      </c>
      <c r="P2702" s="17">
        <v>226</v>
      </c>
      <c r="Q2702" s="17">
        <v>1</v>
      </c>
      <c r="R2702" s="17">
        <f t="shared" si="380"/>
        <v>0.49933914382267025</v>
      </c>
      <c r="S2702" s="17">
        <f t="shared" si="381"/>
        <v>0.30192622799302171</v>
      </c>
      <c r="T2702" s="17">
        <f t="shared" si="382"/>
        <v>1.9461282584821706</v>
      </c>
      <c r="U2702" s="17">
        <f t="shared" si="383"/>
        <v>0.45287253595681493</v>
      </c>
      <c r="W2702" s="17">
        <v>226</v>
      </c>
      <c r="X2702" s="17">
        <v>1</v>
      </c>
      <c r="Y2702" s="17">
        <f t="shared" si="384"/>
        <v>0.15603050430241394</v>
      </c>
      <c r="Z2702" s="17">
        <f t="shared" si="385"/>
        <v>9.4344098992981823E-2</v>
      </c>
      <c r="AA2702" s="17">
        <f t="shared" si="386"/>
        <v>0.60811449966355624</v>
      </c>
      <c r="AB2702" s="17">
        <f t="shared" si="387"/>
        <v>0.14151089704104794</v>
      </c>
      <c r="AD2702" s="17">
        <v>226</v>
      </c>
      <c r="AE2702" s="17">
        <v>1</v>
      </c>
      <c r="AF2702" s="17">
        <f>SUMPRODUCT(Y2702:AB2702,'Coded Choice Data'!C2702:F2702)</f>
        <v>9.4344098992981823E-2</v>
      </c>
      <c r="AG2702" s="17">
        <f t="shared" si="388"/>
        <v>-2.3608065529180977</v>
      </c>
    </row>
    <row r="2703" spans="9:33" x14ac:dyDescent="0.3">
      <c r="I2703" s="16">
        <v>226</v>
      </c>
      <c r="J2703" s="16">
        <v>2</v>
      </c>
      <c r="K2703" s="17">
        <f>SUMPRODUCT($A$2:$G$2,'Des Matrix All Tasks All Resp'!C2704:I2704)</f>
        <v>-0.29981689164942416</v>
      </c>
      <c r="L2703" s="17">
        <f>SUMPRODUCT($A$2:$G$2,'Des Matrix All Tasks All Resp'!J2704:P2704)</f>
        <v>0.65706357561691719</v>
      </c>
      <c r="M2703" s="17">
        <f>SUMPRODUCT($A$2:$G$2,'Des Matrix All Tasks All Resp'!Q2704:W2704)</f>
        <v>-1.0671293456207582</v>
      </c>
      <c r="N2703" s="17">
        <f>SUMPRODUCT($A$2:$G$2,'Des Matrix All Tasks All Resp'!X2704:AD2704)</f>
        <v>-0.79214457067197641</v>
      </c>
      <c r="P2703" s="17">
        <v>226</v>
      </c>
      <c r="Q2703" s="17">
        <v>2</v>
      </c>
      <c r="R2703" s="17">
        <f t="shared" si="380"/>
        <v>0.74095388310426558</v>
      </c>
      <c r="S2703" s="17">
        <f t="shared" si="381"/>
        <v>1.9291192963151294</v>
      </c>
      <c r="T2703" s="17">
        <f t="shared" si="382"/>
        <v>0.3439945909823911</v>
      </c>
      <c r="U2703" s="17">
        <f t="shared" si="383"/>
        <v>0.45287253595681493</v>
      </c>
      <c r="W2703" s="17">
        <v>226</v>
      </c>
      <c r="X2703" s="17">
        <v>2</v>
      </c>
      <c r="Y2703" s="17">
        <f t="shared" si="384"/>
        <v>0.21371982717594143</v>
      </c>
      <c r="Z2703" s="17">
        <f t="shared" si="385"/>
        <v>0.55643279833142645</v>
      </c>
      <c r="AA2703" s="17">
        <f t="shared" si="386"/>
        <v>9.922137694481846E-2</v>
      </c>
      <c r="AB2703" s="17">
        <f t="shared" si="387"/>
        <v>0.13062599754781365</v>
      </c>
      <c r="AD2703" s="17">
        <v>226</v>
      </c>
      <c r="AE2703" s="17">
        <v>2</v>
      </c>
      <c r="AF2703" s="17">
        <f>SUMPRODUCT(Y2703:AB2703,'Coded Choice Data'!C2703:F2703)</f>
        <v>0.55643279833142645</v>
      </c>
      <c r="AG2703" s="17">
        <f t="shared" si="388"/>
        <v>-0.58620887327365379</v>
      </c>
    </row>
    <row r="2704" spans="9:33" x14ac:dyDescent="0.3">
      <c r="I2704" s="16">
        <v>226</v>
      </c>
      <c r="J2704" s="16">
        <v>3</v>
      </c>
      <c r="K2704" s="17">
        <f>SUMPRODUCT($A$2:$G$2,'Des Matrix All Tasks All Resp'!C2705:I2705)</f>
        <v>1.3392610796480227</v>
      </c>
      <c r="L2704" s="17">
        <f>SUMPRODUCT($A$2:$G$2,'Des Matrix All Tasks All Resp'!J2705:P2705)</f>
        <v>-0.68125478487649804</v>
      </c>
      <c r="M2704" s="17">
        <f>SUMPRODUCT($A$2:$G$2,'Des Matrix All Tasks All Resp'!Q2705:W2705)</f>
        <v>-0.8515711716844464</v>
      </c>
      <c r="N2704" s="17">
        <f>SUMPRODUCT($A$2:$G$2,'Des Matrix All Tasks All Resp'!X2705:AD2705)</f>
        <v>-0.79214457067197641</v>
      </c>
      <c r="P2704" s="17">
        <v>226</v>
      </c>
      <c r="Q2704" s="17">
        <v>3</v>
      </c>
      <c r="R2704" s="17">
        <f t="shared" si="380"/>
        <v>3.8162225787435333</v>
      </c>
      <c r="S2704" s="17">
        <f t="shared" si="381"/>
        <v>0.50598169568907869</v>
      </c>
      <c r="T2704" s="17">
        <f t="shared" si="382"/>
        <v>0.42674391698803016</v>
      </c>
      <c r="U2704" s="17">
        <f t="shared" si="383"/>
        <v>0.45287253595681493</v>
      </c>
      <c r="W2704" s="17">
        <v>226</v>
      </c>
      <c r="X2704" s="17">
        <v>3</v>
      </c>
      <c r="Y2704" s="17">
        <f t="shared" si="384"/>
        <v>0.73363208360075771</v>
      </c>
      <c r="Z2704" s="17">
        <f t="shared" si="385"/>
        <v>9.7270114101793301E-2</v>
      </c>
      <c r="AA2704" s="17">
        <f t="shared" si="386"/>
        <v>8.2037413312237836E-2</v>
      </c>
      <c r="AB2704" s="17">
        <f t="shared" si="387"/>
        <v>8.7060388985211054E-2</v>
      </c>
      <c r="AD2704" s="17">
        <v>226</v>
      </c>
      <c r="AE2704" s="17">
        <v>3</v>
      </c>
      <c r="AF2704" s="17">
        <f>SUMPRODUCT(Y2704:AB2704,'Coded Choice Data'!C2704:F2704)</f>
        <v>9.7270114101793301E-2</v>
      </c>
      <c r="AG2704" s="17">
        <f t="shared" si="388"/>
        <v>-2.3302634890594969</v>
      </c>
    </row>
    <row r="2705" spans="9:33" x14ac:dyDescent="0.3">
      <c r="I2705" s="16">
        <v>226</v>
      </c>
      <c r="J2705" s="16">
        <v>4</v>
      </c>
      <c r="K2705" s="17">
        <f>SUMPRODUCT($A$2:$G$2,'Des Matrix All Tasks All Resp'!C2706:I2706)</f>
        <v>-0.8515711716844464</v>
      </c>
      <c r="L2705" s="17">
        <f>SUMPRODUCT($A$2:$G$2,'Des Matrix All Tasks All Resp'!J2706:P2706)</f>
        <v>-1.0671293456207582</v>
      </c>
      <c r="M2705" s="17">
        <f>SUMPRODUCT($A$2:$G$2,'Des Matrix All Tasks All Resp'!Q2706:W2706)</f>
        <v>-1.1975725696168413</v>
      </c>
      <c r="N2705" s="17">
        <f>SUMPRODUCT($A$2:$G$2,'Des Matrix All Tasks All Resp'!X2706:AD2706)</f>
        <v>-0.79214457067197641</v>
      </c>
      <c r="P2705" s="17">
        <v>226</v>
      </c>
      <c r="Q2705" s="17">
        <v>4</v>
      </c>
      <c r="R2705" s="17">
        <f t="shared" si="380"/>
        <v>0.42674391698803016</v>
      </c>
      <c r="S2705" s="17">
        <f t="shared" si="381"/>
        <v>0.3439945909823911</v>
      </c>
      <c r="T2705" s="17">
        <f t="shared" si="382"/>
        <v>0.30192622799302171</v>
      </c>
      <c r="U2705" s="17">
        <f t="shared" si="383"/>
        <v>0.45287253595681493</v>
      </c>
      <c r="W2705" s="17">
        <v>226</v>
      </c>
      <c r="X2705" s="17">
        <v>4</v>
      </c>
      <c r="Y2705" s="17">
        <f t="shared" si="384"/>
        <v>0.27973352394784146</v>
      </c>
      <c r="Z2705" s="17">
        <f t="shared" si="385"/>
        <v>0.22549078106062309</v>
      </c>
      <c r="AA2705" s="17">
        <f t="shared" si="386"/>
        <v>0.19791468458386108</v>
      </c>
      <c r="AB2705" s="17">
        <f t="shared" si="387"/>
        <v>0.29686101040767443</v>
      </c>
      <c r="AD2705" s="17">
        <v>226</v>
      </c>
      <c r="AE2705" s="17">
        <v>4</v>
      </c>
      <c r="AF2705" s="17">
        <f>SUMPRODUCT(Y2705:AB2705,'Coded Choice Data'!C2705:F2705)</f>
        <v>0.22549078106062309</v>
      </c>
      <c r="AG2705" s="17">
        <f t="shared" si="388"/>
        <v>-1.4894760030896363</v>
      </c>
    </row>
    <row r="2706" spans="9:33" x14ac:dyDescent="0.3">
      <c r="I2706" s="16">
        <v>226</v>
      </c>
      <c r="J2706" s="16">
        <v>5</v>
      </c>
      <c r="K2706" s="17">
        <f>SUMPRODUCT($A$2:$G$2,'Des Matrix All Tasks All Resp'!C2707:I2707)</f>
        <v>1.3392610796480227</v>
      </c>
      <c r="L2706" s="17">
        <f>SUMPRODUCT($A$2:$G$2,'Des Matrix All Tasks All Resp'!J2707:P2707)</f>
        <v>0.65706357561691719</v>
      </c>
      <c r="M2706" s="17">
        <f>SUMPRODUCT($A$2:$G$2,'Des Matrix All Tasks All Resp'!Q2707:W2707)</f>
        <v>0.66584189037001906</v>
      </c>
      <c r="N2706" s="17">
        <f>SUMPRODUCT($A$2:$G$2,'Des Matrix All Tasks All Resp'!X2707:AD2707)</f>
        <v>-0.79214457067197641</v>
      </c>
      <c r="P2706" s="17">
        <v>226</v>
      </c>
      <c r="Q2706" s="17">
        <v>5</v>
      </c>
      <c r="R2706" s="17">
        <f t="shared" si="380"/>
        <v>3.8162225787435333</v>
      </c>
      <c r="S2706" s="17">
        <f t="shared" si="381"/>
        <v>1.9291192963151294</v>
      </c>
      <c r="T2706" s="17">
        <f t="shared" si="382"/>
        <v>1.9461282584821706</v>
      </c>
      <c r="U2706" s="17">
        <f t="shared" si="383"/>
        <v>0.45287253595681493</v>
      </c>
      <c r="W2706" s="17">
        <v>226</v>
      </c>
      <c r="X2706" s="17">
        <v>5</v>
      </c>
      <c r="Y2706" s="17">
        <f t="shared" si="384"/>
        <v>0.46857342987741968</v>
      </c>
      <c r="Z2706" s="17">
        <f t="shared" si="385"/>
        <v>0.23686617503707263</v>
      </c>
      <c r="AA2706" s="17">
        <f t="shared" si="386"/>
        <v>0.23895461395194584</v>
      </c>
      <c r="AB2706" s="17">
        <f t="shared" si="387"/>
        <v>5.5605781133561828E-2</v>
      </c>
      <c r="AD2706" s="17">
        <v>226</v>
      </c>
      <c r="AE2706" s="17">
        <v>5</v>
      </c>
      <c r="AF2706" s="17">
        <f>SUMPRODUCT(Y2706:AB2706,'Coded Choice Data'!C2706:F2706)</f>
        <v>0.23686617503707263</v>
      </c>
      <c r="AG2706" s="17">
        <f t="shared" si="388"/>
        <v>-1.4402599596196284</v>
      </c>
    </row>
    <row r="2707" spans="9:33" x14ac:dyDescent="0.3">
      <c r="I2707" s="16">
        <v>226</v>
      </c>
      <c r="J2707" s="16">
        <v>6</v>
      </c>
      <c r="K2707" s="17">
        <f>SUMPRODUCT($A$2:$G$2,'Des Matrix All Tasks All Resp'!C2708:I2708)</f>
        <v>-0.68125478487649804</v>
      </c>
      <c r="L2707" s="17">
        <f>SUMPRODUCT($A$2:$G$2,'Des Matrix All Tasks All Resp'!J2708:P2708)</f>
        <v>-0.29981689164942416</v>
      </c>
      <c r="M2707" s="17">
        <f>SUMPRODUCT($A$2:$G$2,'Des Matrix All Tasks All Resp'!Q2708:W2708)</f>
        <v>-0.69446976714678621</v>
      </c>
      <c r="N2707" s="17">
        <f>SUMPRODUCT($A$2:$G$2,'Des Matrix All Tasks All Resp'!X2708:AD2708)</f>
        <v>-0.79214457067197641</v>
      </c>
      <c r="P2707" s="17">
        <v>226</v>
      </c>
      <c r="Q2707" s="17">
        <v>6</v>
      </c>
      <c r="R2707" s="17">
        <f t="shared" si="380"/>
        <v>0.50598169568907869</v>
      </c>
      <c r="S2707" s="17">
        <f t="shared" si="381"/>
        <v>0.74095388310426558</v>
      </c>
      <c r="T2707" s="17">
        <f t="shared" si="382"/>
        <v>0.49933914382267025</v>
      </c>
      <c r="U2707" s="17">
        <f t="shared" si="383"/>
        <v>0.45287253595681493</v>
      </c>
      <c r="W2707" s="17">
        <v>226</v>
      </c>
      <c r="X2707" s="17">
        <v>6</v>
      </c>
      <c r="Y2707" s="17">
        <f t="shared" si="384"/>
        <v>0.23008086144146769</v>
      </c>
      <c r="Z2707" s="17">
        <f t="shared" si="385"/>
        <v>0.33692781609591671</v>
      </c>
      <c r="AA2707" s="17">
        <f t="shared" si="386"/>
        <v>0.22706034890393112</v>
      </c>
      <c r="AB2707" s="17">
        <f t="shared" si="387"/>
        <v>0.20593097355868456</v>
      </c>
      <c r="AD2707" s="17">
        <v>226</v>
      </c>
      <c r="AE2707" s="17">
        <v>6</v>
      </c>
      <c r="AF2707" s="17">
        <f>SUMPRODUCT(Y2707:AB2707,'Coded Choice Data'!C2707:F2707)</f>
        <v>0.33692781609591671</v>
      </c>
      <c r="AG2707" s="17">
        <f t="shared" si="388"/>
        <v>-1.0878865671339988</v>
      </c>
    </row>
    <row r="2708" spans="9:33" x14ac:dyDescent="0.3">
      <c r="I2708" s="16">
        <v>226</v>
      </c>
      <c r="J2708" s="16">
        <v>7</v>
      </c>
      <c r="K2708" s="17">
        <f>SUMPRODUCT($A$2:$G$2,'Des Matrix All Tasks All Resp'!C2709:I2709)</f>
        <v>0.66584189037001906</v>
      </c>
      <c r="L2708" s="17">
        <f>SUMPRODUCT($A$2:$G$2,'Des Matrix All Tasks All Resp'!J2709:P2709)</f>
        <v>-0.8515711716844464</v>
      </c>
      <c r="M2708" s="17">
        <f>SUMPRODUCT($A$2:$G$2,'Des Matrix All Tasks All Resp'!Q2709:W2709)</f>
        <v>-0.29981689164942416</v>
      </c>
      <c r="N2708" s="17">
        <f>SUMPRODUCT($A$2:$G$2,'Des Matrix All Tasks All Resp'!X2709:AD2709)</f>
        <v>-0.79214457067197641</v>
      </c>
      <c r="P2708" s="17">
        <v>226</v>
      </c>
      <c r="Q2708" s="17">
        <v>7</v>
      </c>
      <c r="R2708" s="17">
        <f t="shared" si="380"/>
        <v>1.9461282584821706</v>
      </c>
      <c r="S2708" s="17">
        <f t="shared" si="381"/>
        <v>0.42674391698803016</v>
      </c>
      <c r="T2708" s="17">
        <f t="shared" si="382"/>
        <v>0.74095388310426558</v>
      </c>
      <c r="U2708" s="17">
        <f t="shared" si="383"/>
        <v>0.45287253595681493</v>
      </c>
      <c r="W2708" s="17">
        <v>226</v>
      </c>
      <c r="X2708" s="17">
        <v>7</v>
      </c>
      <c r="Y2708" s="17">
        <f t="shared" si="384"/>
        <v>0.54563855254439342</v>
      </c>
      <c r="Z2708" s="17">
        <f t="shared" si="385"/>
        <v>0.1196467561465229</v>
      </c>
      <c r="AA2708" s="17">
        <f t="shared" si="386"/>
        <v>0.20774221972115875</v>
      </c>
      <c r="AB2708" s="17">
        <f t="shared" si="387"/>
        <v>0.12697247158792493</v>
      </c>
      <c r="AD2708" s="17">
        <v>226</v>
      </c>
      <c r="AE2708" s="17">
        <v>7</v>
      </c>
      <c r="AF2708" s="17">
        <f>SUMPRODUCT(Y2708:AB2708,'Coded Choice Data'!C2708:F2708)</f>
        <v>0.54563855254439342</v>
      </c>
      <c r="AG2708" s="17">
        <f t="shared" si="388"/>
        <v>-0.60579851412740759</v>
      </c>
    </row>
    <row r="2709" spans="9:33" x14ac:dyDescent="0.3">
      <c r="I2709" s="16">
        <v>226</v>
      </c>
      <c r="J2709" s="16">
        <v>8</v>
      </c>
      <c r="K2709" s="17">
        <f>SUMPRODUCT($A$2:$G$2,'Des Matrix All Tasks All Resp'!C2710:I2710)</f>
        <v>-1.1975725696168413</v>
      </c>
      <c r="L2709" s="17">
        <f>SUMPRODUCT($A$2:$G$2,'Des Matrix All Tasks All Resp'!J2710:P2710)</f>
        <v>-0.68125478487649804</v>
      </c>
      <c r="M2709" s="17">
        <f>SUMPRODUCT($A$2:$G$2,'Des Matrix All Tasks All Resp'!Q2710:W2710)</f>
        <v>0.65706357561691719</v>
      </c>
      <c r="N2709" s="17">
        <f>SUMPRODUCT($A$2:$G$2,'Des Matrix All Tasks All Resp'!X2710:AD2710)</f>
        <v>-0.79214457067197641</v>
      </c>
      <c r="P2709" s="17">
        <v>226</v>
      </c>
      <c r="Q2709" s="17">
        <v>8</v>
      </c>
      <c r="R2709" s="17">
        <f t="shared" si="380"/>
        <v>0.30192622799302171</v>
      </c>
      <c r="S2709" s="17">
        <f t="shared" si="381"/>
        <v>0.50598169568907869</v>
      </c>
      <c r="T2709" s="17">
        <f t="shared" si="382"/>
        <v>1.9291192963151294</v>
      </c>
      <c r="U2709" s="17">
        <f t="shared" si="383"/>
        <v>0.45287253595681493</v>
      </c>
      <c r="W2709" s="17">
        <v>226</v>
      </c>
      <c r="X2709" s="17">
        <v>8</v>
      </c>
      <c r="Y2709" s="17">
        <f t="shared" si="384"/>
        <v>9.4650694721508805E-2</v>
      </c>
      <c r="Z2709" s="17">
        <f t="shared" si="385"/>
        <v>0.15861993617343256</v>
      </c>
      <c r="AA2709" s="17">
        <f t="shared" si="386"/>
        <v>0.60475859553716993</v>
      </c>
      <c r="AB2709" s="17">
        <f t="shared" si="387"/>
        <v>0.14197077356788865</v>
      </c>
      <c r="AD2709" s="17">
        <v>226</v>
      </c>
      <c r="AE2709" s="17">
        <v>8</v>
      </c>
      <c r="AF2709" s="17">
        <f>SUMPRODUCT(Y2709:AB2709,'Coded Choice Data'!C2709:F2709)</f>
        <v>0.60475859553716993</v>
      </c>
      <c r="AG2709" s="17">
        <f t="shared" si="388"/>
        <v>-0.5029259162202605</v>
      </c>
    </row>
    <row r="2710" spans="9:33" x14ac:dyDescent="0.3">
      <c r="I2710" s="16">
        <v>226</v>
      </c>
      <c r="J2710" s="16">
        <v>9</v>
      </c>
      <c r="K2710" s="17">
        <f>SUMPRODUCT($A$2:$G$2,'Des Matrix All Tasks All Resp'!C2711:I2711)</f>
        <v>-1.0671293456207582</v>
      </c>
      <c r="L2710" s="17">
        <f>SUMPRODUCT($A$2:$G$2,'Des Matrix All Tasks All Resp'!J2711:P2711)</f>
        <v>-0.69446976714678621</v>
      </c>
      <c r="M2710" s="17">
        <f>SUMPRODUCT($A$2:$G$2,'Des Matrix All Tasks All Resp'!Q2711:W2711)</f>
        <v>1.3392610796480227</v>
      </c>
      <c r="N2710" s="17">
        <f>SUMPRODUCT($A$2:$G$2,'Des Matrix All Tasks All Resp'!X2711:AD2711)</f>
        <v>-0.79214457067197641</v>
      </c>
      <c r="P2710" s="17">
        <v>226</v>
      </c>
      <c r="Q2710" s="17">
        <v>9</v>
      </c>
      <c r="R2710" s="17">
        <f t="shared" si="380"/>
        <v>0.3439945909823911</v>
      </c>
      <c r="S2710" s="17">
        <f t="shared" si="381"/>
        <v>0.49933914382267025</v>
      </c>
      <c r="T2710" s="17">
        <f t="shared" si="382"/>
        <v>3.8162225787435333</v>
      </c>
      <c r="U2710" s="17">
        <f t="shared" si="383"/>
        <v>0.45287253595681493</v>
      </c>
      <c r="W2710" s="17">
        <v>226</v>
      </c>
      <c r="X2710" s="17">
        <v>9</v>
      </c>
      <c r="Y2710" s="17">
        <f t="shared" si="384"/>
        <v>6.7285941987372616E-2</v>
      </c>
      <c r="Z2710" s="17">
        <f t="shared" si="385"/>
        <v>9.7671607473026778E-2</v>
      </c>
      <c r="AA2710" s="17">
        <f t="shared" si="386"/>
        <v>0.7464597926116322</v>
      </c>
      <c r="AB2710" s="17">
        <f t="shared" si="387"/>
        <v>8.8582657927968433E-2</v>
      </c>
      <c r="AD2710" s="17">
        <v>226</v>
      </c>
      <c r="AE2710" s="17">
        <v>9</v>
      </c>
      <c r="AF2710" s="17">
        <f>SUMPRODUCT(Y2710:AB2710,'Coded Choice Data'!C2710:F2710)</f>
        <v>0.7464597926116322</v>
      </c>
      <c r="AG2710" s="17">
        <f t="shared" si="388"/>
        <v>-0.29241352465689846</v>
      </c>
    </row>
    <row r="2711" spans="9:33" x14ac:dyDescent="0.3">
      <c r="I2711" s="16">
        <v>226</v>
      </c>
      <c r="J2711" s="16">
        <v>10</v>
      </c>
      <c r="K2711" s="17">
        <f>SUMPRODUCT($A$2:$G$2,'Des Matrix All Tasks All Resp'!C2712:I2712)</f>
        <v>-0.29981689164942416</v>
      </c>
      <c r="L2711" s="17">
        <f>SUMPRODUCT($A$2:$G$2,'Des Matrix All Tasks All Resp'!J2712:P2712)</f>
        <v>1.3392610796480227</v>
      </c>
      <c r="M2711" s="17">
        <f>SUMPRODUCT($A$2:$G$2,'Des Matrix All Tasks All Resp'!Q2712:W2712)</f>
        <v>-1.1975725696168413</v>
      </c>
      <c r="N2711" s="17">
        <f>SUMPRODUCT($A$2:$G$2,'Des Matrix All Tasks All Resp'!X2712:AD2712)</f>
        <v>-0.79214457067197641</v>
      </c>
      <c r="P2711" s="17">
        <v>226</v>
      </c>
      <c r="Q2711" s="17">
        <v>10</v>
      </c>
      <c r="R2711" s="17">
        <f t="shared" si="380"/>
        <v>0.74095388310426558</v>
      </c>
      <c r="S2711" s="17">
        <f t="shared" si="381"/>
        <v>3.8162225787435333</v>
      </c>
      <c r="T2711" s="17">
        <f t="shared" si="382"/>
        <v>0.30192622799302171</v>
      </c>
      <c r="U2711" s="17">
        <f t="shared" si="383"/>
        <v>0.45287253595681493</v>
      </c>
      <c r="W2711" s="17">
        <v>226</v>
      </c>
      <c r="X2711" s="17">
        <v>10</v>
      </c>
      <c r="Y2711" s="17">
        <f t="shared" si="384"/>
        <v>0.13948745082729661</v>
      </c>
      <c r="Z2711" s="17">
        <f t="shared" si="385"/>
        <v>0.71841874566922448</v>
      </c>
      <c r="AA2711" s="17">
        <f t="shared" si="386"/>
        <v>5.6838786921805544E-2</v>
      </c>
      <c r="AB2711" s="17">
        <f t="shared" si="387"/>
        <v>8.525501658167324E-2</v>
      </c>
      <c r="AD2711" s="17">
        <v>226</v>
      </c>
      <c r="AE2711" s="17">
        <v>10</v>
      </c>
      <c r="AF2711" s="17">
        <f>SUMPRODUCT(Y2711:AB2711,'Coded Choice Data'!C2711:F2711)</f>
        <v>0.71841874566922448</v>
      </c>
      <c r="AG2711" s="17">
        <f t="shared" si="388"/>
        <v>-0.33070266869701831</v>
      </c>
    </row>
    <row r="2712" spans="9:33" x14ac:dyDescent="0.3">
      <c r="I2712" s="16">
        <v>226</v>
      </c>
      <c r="J2712" s="16">
        <v>11</v>
      </c>
      <c r="K2712" s="17">
        <f>SUMPRODUCT($A$2:$G$2,'Des Matrix All Tasks All Resp'!C2713:I2713)</f>
        <v>-1.0671293456207582</v>
      </c>
      <c r="L2712" s="17">
        <f>SUMPRODUCT($A$2:$G$2,'Des Matrix All Tasks All Resp'!J2713:P2713)</f>
        <v>0.66584189037001906</v>
      </c>
      <c r="M2712" s="17">
        <f>SUMPRODUCT($A$2:$G$2,'Des Matrix All Tasks All Resp'!Q2713:W2713)</f>
        <v>-0.68125478487649804</v>
      </c>
      <c r="N2712" s="17">
        <f>SUMPRODUCT($A$2:$G$2,'Des Matrix All Tasks All Resp'!X2713:AD2713)</f>
        <v>-0.79214457067197641</v>
      </c>
      <c r="P2712" s="17">
        <v>226</v>
      </c>
      <c r="Q2712" s="17">
        <v>11</v>
      </c>
      <c r="R2712" s="17">
        <f t="shared" si="380"/>
        <v>0.3439945909823911</v>
      </c>
      <c r="S2712" s="17">
        <f t="shared" si="381"/>
        <v>1.9461282584821706</v>
      </c>
      <c r="T2712" s="17">
        <f t="shared" si="382"/>
        <v>0.50598169568907869</v>
      </c>
      <c r="U2712" s="17">
        <f t="shared" si="383"/>
        <v>0.45287253595681493</v>
      </c>
      <c r="W2712" s="17">
        <v>226</v>
      </c>
      <c r="X2712" s="17">
        <v>11</v>
      </c>
      <c r="Y2712" s="17">
        <f t="shared" si="384"/>
        <v>0.10587781396870258</v>
      </c>
      <c r="Z2712" s="17">
        <f t="shared" si="385"/>
        <v>0.59899722586439763</v>
      </c>
      <c r="AA2712" s="17">
        <f t="shared" si="386"/>
        <v>0.15573569251407005</v>
      </c>
      <c r="AB2712" s="17">
        <f t="shared" si="387"/>
        <v>0.1393892676528298</v>
      </c>
      <c r="AD2712" s="17">
        <v>226</v>
      </c>
      <c r="AE2712" s="17">
        <v>11</v>
      </c>
      <c r="AF2712" s="17">
        <f>SUMPRODUCT(Y2712:AB2712,'Coded Choice Data'!C2712:F2712)</f>
        <v>0.59899722586439763</v>
      </c>
      <c r="AG2712" s="17">
        <f t="shared" si="388"/>
        <v>-0.51249831215554631</v>
      </c>
    </row>
    <row r="2713" spans="9:33" x14ac:dyDescent="0.3">
      <c r="I2713" s="16">
        <v>226</v>
      </c>
      <c r="J2713" s="16">
        <v>12</v>
      </c>
      <c r="K2713" s="17">
        <f>SUMPRODUCT($A$2:$G$2,'Des Matrix All Tasks All Resp'!C2714:I2714)</f>
        <v>0.65706357561691719</v>
      </c>
      <c r="L2713" s="17">
        <f>SUMPRODUCT($A$2:$G$2,'Des Matrix All Tasks All Resp'!J2714:P2714)</f>
        <v>-0.8515711716844464</v>
      </c>
      <c r="M2713" s="17">
        <f>SUMPRODUCT($A$2:$G$2,'Des Matrix All Tasks All Resp'!Q2714:W2714)</f>
        <v>-0.69446976714678621</v>
      </c>
      <c r="N2713" s="17">
        <f>SUMPRODUCT($A$2:$G$2,'Des Matrix All Tasks All Resp'!X2714:AD2714)</f>
        <v>-0.79214457067197641</v>
      </c>
      <c r="P2713" s="17">
        <v>226</v>
      </c>
      <c r="Q2713" s="17">
        <v>12</v>
      </c>
      <c r="R2713" s="17">
        <f t="shared" si="380"/>
        <v>1.9291192963151294</v>
      </c>
      <c r="S2713" s="17">
        <f t="shared" si="381"/>
        <v>0.42674391698803016</v>
      </c>
      <c r="T2713" s="17">
        <f t="shared" si="382"/>
        <v>0.49933914382267025</v>
      </c>
      <c r="U2713" s="17">
        <f t="shared" si="383"/>
        <v>0.45287253595681493</v>
      </c>
      <c r="W2713" s="17">
        <v>226</v>
      </c>
      <c r="X2713" s="17">
        <v>12</v>
      </c>
      <c r="Y2713" s="17">
        <f t="shared" si="384"/>
        <v>0.58315466205103683</v>
      </c>
      <c r="Z2713" s="17">
        <f t="shared" si="385"/>
        <v>0.1290006819012392</v>
      </c>
      <c r="AA2713" s="17">
        <f t="shared" si="386"/>
        <v>0.15094553780109821</v>
      </c>
      <c r="AB2713" s="17">
        <f t="shared" si="387"/>
        <v>0.13689911824662579</v>
      </c>
      <c r="AD2713" s="17">
        <v>226</v>
      </c>
      <c r="AE2713" s="17">
        <v>12</v>
      </c>
      <c r="AF2713" s="17">
        <f>SUMPRODUCT(Y2713:AB2713,'Coded Choice Data'!C2713:F2713)</f>
        <v>0.58315466205103683</v>
      </c>
      <c r="AG2713" s="17">
        <f t="shared" si="388"/>
        <v>-0.53930284127695449</v>
      </c>
    </row>
    <row r="2714" spans="9:33" x14ac:dyDescent="0.3">
      <c r="I2714" s="16">
        <v>227</v>
      </c>
      <c r="J2714" s="16">
        <v>1</v>
      </c>
      <c r="K2714" s="17">
        <f>SUMPRODUCT($A$2:$G$2,'Des Matrix All Tasks All Resp'!C2715:I2715)</f>
        <v>-0.69446976714678621</v>
      </c>
      <c r="L2714" s="17">
        <f>SUMPRODUCT($A$2:$G$2,'Des Matrix All Tasks All Resp'!J2715:P2715)</f>
        <v>-1.1975725696168413</v>
      </c>
      <c r="M2714" s="17">
        <f>SUMPRODUCT($A$2:$G$2,'Des Matrix All Tasks All Resp'!Q2715:W2715)</f>
        <v>0.66584189037001906</v>
      </c>
      <c r="N2714" s="17">
        <f>SUMPRODUCT($A$2:$G$2,'Des Matrix All Tasks All Resp'!X2715:AD2715)</f>
        <v>-0.79214457067197641</v>
      </c>
      <c r="P2714" s="17">
        <v>227</v>
      </c>
      <c r="Q2714" s="17">
        <v>1</v>
      </c>
      <c r="R2714" s="17">
        <f t="shared" si="380"/>
        <v>0.49933914382267025</v>
      </c>
      <c r="S2714" s="17">
        <f t="shared" si="381"/>
        <v>0.30192622799302171</v>
      </c>
      <c r="T2714" s="17">
        <f t="shared" si="382"/>
        <v>1.9461282584821706</v>
      </c>
      <c r="U2714" s="17">
        <f t="shared" si="383"/>
        <v>0.45287253595681493</v>
      </c>
      <c r="W2714" s="17">
        <v>227</v>
      </c>
      <c r="X2714" s="17">
        <v>1</v>
      </c>
      <c r="Y2714" s="17">
        <f t="shared" si="384"/>
        <v>0.15603050430241394</v>
      </c>
      <c r="Z2714" s="17">
        <f t="shared" si="385"/>
        <v>9.4344098992981823E-2</v>
      </c>
      <c r="AA2714" s="17">
        <f t="shared" si="386"/>
        <v>0.60811449966355624</v>
      </c>
      <c r="AB2714" s="17">
        <f t="shared" si="387"/>
        <v>0.14151089704104794</v>
      </c>
      <c r="AD2714" s="17">
        <v>227</v>
      </c>
      <c r="AE2714" s="17">
        <v>1</v>
      </c>
      <c r="AF2714" s="17">
        <f>SUMPRODUCT(Y2714:AB2714,'Coded Choice Data'!C2714:F2714)</f>
        <v>0.60811449966355624</v>
      </c>
      <c r="AG2714" s="17">
        <f t="shared" si="388"/>
        <v>-0.49739209293123748</v>
      </c>
    </row>
    <row r="2715" spans="9:33" x14ac:dyDescent="0.3">
      <c r="I2715" s="16">
        <v>227</v>
      </c>
      <c r="J2715" s="16">
        <v>2</v>
      </c>
      <c r="K2715" s="17">
        <f>SUMPRODUCT($A$2:$G$2,'Des Matrix All Tasks All Resp'!C2716:I2716)</f>
        <v>-0.29981689164942416</v>
      </c>
      <c r="L2715" s="17">
        <f>SUMPRODUCT($A$2:$G$2,'Des Matrix All Tasks All Resp'!J2716:P2716)</f>
        <v>0.65706357561691719</v>
      </c>
      <c r="M2715" s="17">
        <f>SUMPRODUCT($A$2:$G$2,'Des Matrix All Tasks All Resp'!Q2716:W2716)</f>
        <v>-1.0671293456207582</v>
      </c>
      <c r="N2715" s="17">
        <f>SUMPRODUCT($A$2:$G$2,'Des Matrix All Tasks All Resp'!X2716:AD2716)</f>
        <v>-0.79214457067197641</v>
      </c>
      <c r="P2715" s="17">
        <v>227</v>
      </c>
      <c r="Q2715" s="17">
        <v>2</v>
      </c>
      <c r="R2715" s="17">
        <f t="shared" si="380"/>
        <v>0.74095388310426558</v>
      </c>
      <c r="S2715" s="17">
        <f t="shared" si="381"/>
        <v>1.9291192963151294</v>
      </c>
      <c r="T2715" s="17">
        <f t="shared" si="382"/>
        <v>0.3439945909823911</v>
      </c>
      <c r="U2715" s="17">
        <f t="shared" si="383"/>
        <v>0.45287253595681493</v>
      </c>
      <c r="W2715" s="17">
        <v>227</v>
      </c>
      <c r="X2715" s="17">
        <v>2</v>
      </c>
      <c r="Y2715" s="17">
        <f t="shared" si="384"/>
        <v>0.21371982717594143</v>
      </c>
      <c r="Z2715" s="17">
        <f t="shared" si="385"/>
        <v>0.55643279833142645</v>
      </c>
      <c r="AA2715" s="17">
        <f t="shared" si="386"/>
        <v>9.922137694481846E-2</v>
      </c>
      <c r="AB2715" s="17">
        <f t="shared" si="387"/>
        <v>0.13062599754781365</v>
      </c>
      <c r="AD2715" s="17">
        <v>227</v>
      </c>
      <c r="AE2715" s="17">
        <v>2</v>
      </c>
      <c r="AF2715" s="17">
        <f>SUMPRODUCT(Y2715:AB2715,'Coded Choice Data'!C2715:F2715)</f>
        <v>0.55643279833142645</v>
      </c>
      <c r="AG2715" s="17">
        <f t="shared" si="388"/>
        <v>-0.58620887327365379</v>
      </c>
    </row>
    <row r="2716" spans="9:33" x14ac:dyDescent="0.3">
      <c r="I2716" s="16">
        <v>227</v>
      </c>
      <c r="J2716" s="16">
        <v>3</v>
      </c>
      <c r="K2716" s="17">
        <f>SUMPRODUCT($A$2:$G$2,'Des Matrix All Tasks All Resp'!C2717:I2717)</f>
        <v>1.3392610796480227</v>
      </c>
      <c r="L2716" s="17">
        <f>SUMPRODUCT($A$2:$G$2,'Des Matrix All Tasks All Resp'!J2717:P2717)</f>
        <v>-0.68125478487649804</v>
      </c>
      <c r="M2716" s="17">
        <f>SUMPRODUCT($A$2:$G$2,'Des Matrix All Tasks All Resp'!Q2717:W2717)</f>
        <v>-0.8515711716844464</v>
      </c>
      <c r="N2716" s="17">
        <f>SUMPRODUCT($A$2:$G$2,'Des Matrix All Tasks All Resp'!X2717:AD2717)</f>
        <v>-0.79214457067197641</v>
      </c>
      <c r="P2716" s="17">
        <v>227</v>
      </c>
      <c r="Q2716" s="17">
        <v>3</v>
      </c>
      <c r="R2716" s="17">
        <f t="shared" si="380"/>
        <v>3.8162225787435333</v>
      </c>
      <c r="S2716" s="17">
        <f t="shared" si="381"/>
        <v>0.50598169568907869</v>
      </c>
      <c r="T2716" s="17">
        <f t="shared" si="382"/>
        <v>0.42674391698803016</v>
      </c>
      <c r="U2716" s="17">
        <f t="shared" si="383"/>
        <v>0.45287253595681493</v>
      </c>
      <c r="W2716" s="17">
        <v>227</v>
      </c>
      <c r="X2716" s="17">
        <v>3</v>
      </c>
      <c r="Y2716" s="17">
        <f t="shared" si="384"/>
        <v>0.73363208360075771</v>
      </c>
      <c r="Z2716" s="17">
        <f t="shared" si="385"/>
        <v>9.7270114101793301E-2</v>
      </c>
      <c r="AA2716" s="17">
        <f t="shared" si="386"/>
        <v>8.2037413312237836E-2</v>
      </c>
      <c r="AB2716" s="17">
        <f t="shared" si="387"/>
        <v>8.7060388985211054E-2</v>
      </c>
      <c r="AD2716" s="17">
        <v>227</v>
      </c>
      <c r="AE2716" s="17">
        <v>3</v>
      </c>
      <c r="AF2716" s="17">
        <f>SUMPRODUCT(Y2716:AB2716,'Coded Choice Data'!C2716:F2716)</f>
        <v>0.73363208360075771</v>
      </c>
      <c r="AG2716" s="17">
        <f t="shared" si="388"/>
        <v>-0.30974762453497645</v>
      </c>
    </row>
    <row r="2717" spans="9:33" x14ac:dyDescent="0.3">
      <c r="I2717" s="16">
        <v>227</v>
      </c>
      <c r="J2717" s="16">
        <v>4</v>
      </c>
      <c r="K2717" s="17">
        <f>SUMPRODUCT($A$2:$G$2,'Des Matrix All Tasks All Resp'!C2718:I2718)</f>
        <v>-0.8515711716844464</v>
      </c>
      <c r="L2717" s="17">
        <f>SUMPRODUCT($A$2:$G$2,'Des Matrix All Tasks All Resp'!J2718:P2718)</f>
        <v>-1.0671293456207582</v>
      </c>
      <c r="M2717" s="17">
        <f>SUMPRODUCT($A$2:$G$2,'Des Matrix All Tasks All Resp'!Q2718:W2718)</f>
        <v>-1.1975725696168413</v>
      </c>
      <c r="N2717" s="17">
        <f>SUMPRODUCT($A$2:$G$2,'Des Matrix All Tasks All Resp'!X2718:AD2718)</f>
        <v>-0.79214457067197641</v>
      </c>
      <c r="P2717" s="17">
        <v>227</v>
      </c>
      <c r="Q2717" s="17">
        <v>4</v>
      </c>
      <c r="R2717" s="17">
        <f t="shared" si="380"/>
        <v>0.42674391698803016</v>
      </c>
      <c r="S2717" s="17">
        <f t="shared" si="381"/>
        <v>0.3439945909823911</v>
      </c>
      <c r="T2717" s="17">
        <f t="shared" si="382"/>
        <v>0.30192622799302171</v>
      </c>
      <c r="U2717" s="17">
        <f t="shared" si="383"/>
        <v>0.45287253595681493</v>
      </c>
      <c r="W2717" s="17">
        <v>227</v>
      </c>
      <c r="X2717" s="17">
        <v>4</v>
      </c>
      <c r="Y2717" s="17">
        <f t="shared" si="384"/>
        <v>0.27973352394784146</v>
      </c>
      <c r="Z2717" s="17">
        <f t="shared" si="385"/>
        <v>0.22549078106062309</v>
      </c>
      <c r="AA2717" s="17">
        <f t="shared" si="386"/>
        <v>0.19791468458386108</v>
      </c>
      <c r="AB2717" s="17">
        <f t="shared" si="387"/>
        <v>0.29686101040767443</v>
      </c>
      <c r="AD2717" s="17">
        <v>227</v>
      </c>
      <c r="AE2717" s="17">
        <v>4</v>
      </c>
      <c r="AF2717" s="17">
        <f>SUMPRODUCT(Y2717:AB2717,'Coded Choice Data'!C2717:F2717)</f>
        <v>0.29686101040767443</v>
      </c>
      <c r="AG2717" s="17">
        <f t="shared" si="388"/>
        <v>-1.2144912281408544</v>
      </c>
    </row>
    <row r="2718" spans="9:33" x14ac:dyDescent="0.3">
      <c r="I2718" s="16">
        <v>227</v>
      </c>
      <c r="J2718" s="16">
        <v>5</v>
      </c>
      <c r="K2718" s="17">
        <f>SUMPRODUCT($A$2:$G$2,'Des Matrix All Tasks All Resp'!C2719:I2719)</f>
        <v>1.3392610796480227</v>
      </c>
      <c r="L2718" s="17">
        <f>SUMPRODUCT($A$2:$G$2,'Des Matrix All Tasks All Resp'!J2719:P2719)</f>
        <v>0.65706357561691719</v>
      </c>
      <c r="M2718" s="17">
        <f>SUMPRODUCT($A$2:$G$2,'Des Matrix All Tasks All Resp'!Q2719:W2719)</f>
        <v>0.66584189037001906</v>
      </c>
      <c r="N2718" s="17">
        <f>SUMPRODUCT($A$2:$G$2,'Des Matrix All Tasks All Resp'!X2719:AD2719)</f>
        <v>-0.79214457067197641</v>
      </c>
      <c r="P2718" s="17">
        <v>227</v>
      </c>
      <c r="Q2718" s="17">
        <v>5</v>
      </c>
      <c r="R2718" s="17">
        <f t="shared" si="380"/>
        <v>3.8162225787435333</v>
      </c>
      <c r="S2718" s="17">
        <f t="shared" si="381"/>
        <v>1.9291192963151294</v>
      </c>
      <c r="T2718" s="17">
        <f t="shared" si="382"/>
        <v>1.9461282584821706</v>
      </c>
      <c r="U2718" s="17">
        <f t="shared" si="383"/>
        <v>0.45287253595681493</v>
      </c>
      <c r="W2718" s="17">
        <v>227</v>
      </c>
      <c r="X2718" s="17">
        <v>5</v>
      </c>
      <c r="Y2718" s="17">
        <f t="shared" si="384"/>
        <v>0.46857342987741968</v>
      </c>
      <c r="Z2718" s="17">
        <f t="shared" si="385"/>
        <v>0.23686617503707263</v>
      </c>
      <c r="AA2718" s="17">
        <f t="shared" si="386"/>
        <v>0.23895461395194584</v>
      </c>
      <c r="AB2718" s="17">
        <f t="shared" si="387"/>
        <v>5.5605781133561828E-2</v>
      </c>
      <c r="AD2718" s="17">
        <v>227</v>
      </c>
      <c r="AE2718" s="17">
        <v>5</v>
      </c>
      <c r="AF2718" s="17">
        <f>SUMPRODUCT(Y2718:AB2718,'Coded Choice Data'!C2718:F2718)</f>
        <v>0.46857342987741968</v>
      </c>
      <c r="AG2718" s="17">
        <f t="shared" si="388"/>
        <v>-0.75806245558852292</v>
      </c>
    </row>
    <row r="2719" spans="9:33" x14ac:dyDescent="0.3">
      <c r="I2719" s="16">
        <v>227</v>
      </c>
      <c r="J2719" s="16">
        <v>6</v>
      </c>
      <c r="K2719" s="17">
        <f>SUMPRODUCT($A$2:$G$2,'Des Matrix All Tasks All Resp'!C2720:I2720)</f>
        <v>-0.68125478487649804</v>
      </c>
      <c r="L2719" s="17">
        <f>SUMPRODUCT($A$2:$G$2,'Des Matrix All Tasks All Resp'!J2720:P2720)</f>
        <v>-0.29981689164942416</v>
      </c>
      <c r="M2719" s="17">
        <f>SUMPRODUCT($A$2:$G$2,'Des Matrix All Tasks All Resp'!Q2720:W2720)</f>
        <v>-0.69446976714678621</v>
      </c>
      <c r="N2719" s="17">
        <f>SUMPRODUCT($A$2:$G$2,'Des Matrix All Tasks All Resp'!X2720:AD2720)</f>
        <v>-0.79214457067197641</v>
      </c>
      <c r="P2719" s="17">
        <v>227</v>
      </c>
      <c r="Q2719" s="17">
        <v>6</v>
      </c>
      <c r="R2719" s="17">
        <f t="shared" si="380"/>
        <v>0.50598169568907869</v>
      </c>
      <c r="S2719" s="17">
        <f t="shared" si="381"/>
        <v>0.74095388310426558</v>
      </c>
      <c r="T2719" s="17">
        <f t="shared" si="382"/>
        <v>0.49933914382267025</v>
      </c>
      <c r="U2719" s="17">
        <f t="shared" si="383"/>
        <v>0.45287253595681493</v>
      </c>
      <c r="W2719" s="17">
        <v>227</v>
      </c>
      <c r="X2719" s="17">
        <v>6</v>
      </c>
      <c r="Y2719" s="17">
        <f t="shared" si="384"/>
        <v>0.23008086144146769</v>
      </c>
      <c r="Z2719" s="17">
        <f t="shared" si="385"/>
        <v>0.33692781609591671</v>
      </c>
      <c r="AA2719" s="17">
        <f t="shared" si="386"/>
        <v>0.22706034890393112</v>
      </c>
      <c r="AB2719" s="17">
        <f t="shared" si="387"/>
        <v>0.20593097355868456</v>
      </c>
      <c r="AD2719" s="17">
        <v>227</v>
      </c>
      <c r="AE2719" s="17">
        <v>6</v>
      </c>
      <c r="AF2719" s="17">
        <f>SUMPRODUCT(Y2719:AB2719,'Coded Choice Data'!C2719:F2719)</f>
        <v>0.33692781609591671</v>
      </c>
      <c r="AG2719" s="17">
        <f t="shared" si="388"/>
        <v>-1.0878865671339988</v>
      </c>
    </row>
    <row r="2720" spans="9:33" x14ac:dyDescent="0.3">
      <c r="I2720" s="16">
        <v>227</v>
      </c>
      <c r="J2720" s="16">
        <v>7</v>
      </c>
      <c r="K2720" s="17">
        <f>SUMPRODUCT($A$2:$G$2,'Des Matrix All Tasks All Resp'!C2721:I2721)</f>
        <v>0.66584189037001906</v>
      </c>
      <c r="L2720" s="17">
        <f>SUMPRODUCT($A$2:$G$2,'Des Matrix All Tasks All Resp'!J2721:P2721)</f>
        <v>-0.8515711716844464</v>
      </c>
      <c r="M2720" s="17">
        <f>SUMPRODUCT($A$2:$G$2,'Des Matrix All Tasks All Resp'!Q2721:W2721)</f>
        <v>-0.29981689164942416</v>
      </c>
      <c r="N2720" s="17">
        <f>SUMPRODUCT($A$2:$G$2,'Des Matrix All Tasks All Resp'!X2721:AD2721)</f>
        <v>-0.79214457067197641</v>
      </c>
      <c r="P2720" s="17">
        <v>227</v>
      </c>
      <c r="Q2720" s="17">
        <v>7</v>
      </c>
      <c r="R2720" s="17">
        <f t="shared" si="380"/>
        <v>1.9461282584821706</v>
      </c>
      <c r="S2720" s="17">
        <f t="shared" si="381"/>
        <v>0.42674391698803016</v>
      </c>
      <c r="T2720" s="17">
        <f t="shared" si="382"/>
        <v>0.74095388310426558</v>
      </c>
      <c r="U2720" s="17">
        <f t="shared" si="383"/>
        <v>0.45287253595681493</v>
      </c>
      <c r="W2720" s="17">
        <v>227</v>
      </c>
      <c r="X2720" s="17">
        <v>7</v>
      </c>
      <c r="Y2720" s="17">
        <f t="shared" si="384"/>
        <v>0.54563855254439342</v>
      </c>
      <c r="Z2720" s="17">
        <f t="shared" si="385"/>
        <v>0.1196467561465229</v>
      </c>
      <c r="AA2720" s="17">
        <f t="shared" si="386"/>
        <v>0.20774221972115875</v>
      </c>
      <c r="AB2720" s="17">
        <f t="shared" si="387"/>
        <v>0.12697247158792493</v>
      </c>
      <c r="AD2720" s="17">
        <v>227</v>
      </c>
      <c r="AE2720" s="17">
        <v>7</v>
      </c>
      <c r="AF2720" s="17">
        <f>SUMPRODUCT(Y2720:AB2720,'Coded Choice Data'!C2720:F2720)</f>
        <v>0.1196467561465229</v>
      </c>
      <c r="AG2720" s="17">
        <f t="shared" si="388"/>
        <v>-2.1232115761818728</v>
      </c>
    </row>
    <row r="2721" spans="9:33" x14ac:dyDescent="0.3">
      <c r="I2721" s="16">
        <v>227</v>
      </c>
      <c r="J2721" s="16">
        <v>8</v>
      </c>
      <c r="K2721" s="17">
        <f>SUMPRODUCT($A$2:$G$2,'Des Matrix All Tasks All Resp'!C2722:I2722)</f>
        <v>-1.1975725696168413</v>
      </c>
      <c r="L2721" s="17">
        <f>SUMPRODUCT($A$2:$G$2,'Des Matrix All Tasks All Resp'!J2722:P2722)</f>
        <v>-0.68125478487649804</v>
      </c>
      <c r="M2721" s="17">
        <f>SUMPRODUCT($A$2:$G$2,'Des Matrix All Tasks All Resp'!Q2722:W2722)</f>
        <v>0.65706357561691719</v>
      </c>
      <c r="N2721" s="17">
        <f>SUMPRODUCT($A$2:$G$2,'Des Matrix All Tasks All Resp'!X2722:AD2722)</f>
        <v>-0.79214457067197641</v>
      </c>
      <c r="P2721" s="17">
        <v>227</v>
      </c>
      <c r="Q2721" s="17">
        <v>8</v>
      </c>
      <c r="R2721" s="17">
        <f t="shared" si="380"/>
        <v>0.30192622799302171</v>
      </c>
      <c r="S2721" s="17">
        <f t="shared" si="381"/>
        <v>0.50598169568907869</v>
      </c>
      <c r="T2721" s="17">
        <f t="shared" si="382"/>
        <v>1.9291192963151294</v>
      </c>
      <c r="U2721" s="17">
        <f t="shared" si="383"/>
        <v>0.45287253595681493</v>
      </c>
      <c r="W2721" s="17">
        <v>227</v>
      </c>
      <c r="X2721" s="17">
        <v>8</v>
      </c>
      <c r="Y2721" s="17">
        <f t="shared" si="384"/>
        <v>9.4650694721508805E-2</v>
      </c>
      <c r="Z2721" s="17">
        <f t="shared" si="385"/>
        <v>0.15861993617343256</v>
      </c>
      <c r="AA2721" s="17">
        <f t="shared" si="386"/>
        <v>0.60475859553716993</v>
      </c>
      <c r="AB2721" s="17">
        <f t="shared" si="387"/>
        <v>0.14197077356788865</v>
      </c>
      <c r="AD2721" s="17">
        <v>227</v>
      </c>
      <c r="AE2721" s="17">
        <v>8</v>
      </c>
      <c r="AF2721" s="17">
        <f>SUMPRODUCT(Y2721:AB2721,'Coded Choice Data'!C2721:F2721)</f>
        <v>0.14197077356788865</v>
      </c>
      <c r="AG2721" s="17">
        <f t="shared" si="388"/>
        <v>-1.9521340625091539</v>
      </c>
    </row>
    <row r="2722" spans="9:33" x14ac:dyDescent="0.3">
      <c r="I2722" s="16">
        <v>227</v>
      </c>
      <c r="J2722" s="16">
        <v>9</v>
      </c>
      <c r="K2722" s="17">
        <f>SUMPRODUCT($A$2:$G$2,'Des Matrix All Tasks All Resp'!C2723:I2723)</f>
        <v>-1.0671293456207582</v>
      </c>
      <c r="L2722" s="17">
        <f>SUMPRODUCT($A$2:$G$2,'Des Matrix All Tasks All Resp'!J2723:P2723)</f>
        <v>-0.69446976714678621</v>
      </c>
      <c r="M2722" s="17">
        <f>SUMPRODUCT($A$2:$G$2,'Des Matrix All Tasks All Resp'!Q2723:W2723)</f>
        <v>1.3392610796480227</v>
      </c>
      <c r="N2722" s="17">
        <f>SUMPRODUCT($A$2:$G$2,'Des Matrix All Tasks All Resp'!X2723:AD2723)</f>
        <v>-0.79214457067197641</v>
      </c>
      <c r="P2722" s="17">
        <v>227</v>
      </c>
      <c r="Q2722" s="17">
        <v>9</v>
      </c>
      <c r="R2722" s="17">
        <f t="shared" si="380"/>
        <v>0.3439945909823911</v>
      </c>
      <c r="S2722" s="17">
        <f t="shared" si="381"/>
        <v>0.49933914382267025</v>
      </c>
      <c r="T2722" s="17">
        <f t="shared" si="382"/>
        <v>3.8162225787435333</v>
      </c>
      <c r="U2722" s="17">
        <f t="shared" si="383"/>
        <v>0.45287253595681493</v>
      </c>
      <c r="W2722" s="17">
        <v>227</v>
      </c>
      <c r="X2722" s="17">
        <v>9</v>
      </c>
      <c r="Y2722" s="17">
        <f t="shared" si="384"/>
        <v>6.7285941987372616E-2</v>
      </c>
      <c r="Z2722" s="17">
        <f t="shared" si="385"/>
        <v>9.7671607473026778E-2</v>
      </c>
      <c r="AA2722" s="17">
        <f t="shared" si="386"/>
        <v>0.7464597926116322</v>
      </c>
      <c r="AB2722" s="17">
        <f t="shared" si="387"/>
        <v>8.8582657927968433E-2</v>
      </c>
      <c r="AD2722" s="17">
        <v>227</v>
      </c>
      <c r="AE2722" s="17">
        <v>9</v>
      </c>
      <c r="AF2722" s="17">
        <f>SUMPRODUCT(Y2722:AB2722,'Coded Choice Data'!C2722:F2722)</f>
        <v>0.7464597926116322</v>
      </c>
      <c r="AG2722" s="17">
        <f t="shared" si="388"/>
        <v>-0.29241352465689846</v>
      </c>
    </row>
    <row r="2723" spans="9:33" x14ac:dyDescent="0.3">
      <c r="I2723" s="16">
        <v>227</v>
      </c>
      <c r="J2723" s="16">
        <v>10</v>
      </c>
      <c r="K2723" s="17">
        <f>SUMPRODUCT($A$2:$G$2,'Des Matrix All Tasks All Resp'!C2724:I2724)</f>
        <v>-0.29981689164942416</v>
      </c>
      <c r="L2723" s="17">
        <f>SUMPRODUCT($A$2:$G$2,'Des Matrix All Tasks All Resp'!J2724:P2724)</f>
        <v>1.3392610796480227</v>
      </c>
      <c r="M2723" s="17">
        <f>SUMPRODUCT($A$2:$G$2,'Des Matrix All Tasks All Resp'!Q2724:W2724)</f>
        <v>-1.1975725696168413</v>
      </c>
      <c r="N2723" s="17">
        <f>SUMPRODUCT($A$2:$G$2,'Des Matrix All Tasks All Resp'!X2724:AD2724)</f>
        <v>-0.79214457067197641</v>
      </c>
      <c r="P2723" s="17">
        <v>227</v>
      </c>
      <c r="Q2723" s="17">
        <v>10</v>
      </c>
      <c r="R2723" s="17">
        <f t="shared" si="380"/>
        <v>0.74095388310426558</v>
      </c>
      <c r="S2723" s="17">
        <f t="shared" si="381"/>
        <v>3.8162225787435333</v>
      </c>
      <c r="T2723" s="17">
        <f t="shared" si="382"/>
        <v>0.30192622799302171</v>
      </c>
      <c r="U2723" s="17">
        <f t="shared" si="383"/>
        <v>0.45287253595681493</v>
      </c>
      <c r="W2723" s="17">
        <v>227</v>
      </c>
      <c r="X2723" s="17">
        <v>10</v>
      </c>
      <c r="Y2723" s="17">
        <f t="shared" si="384"/>
        <v>0.13948745082729661</v>
      </c>
      <c r="Z2723" s="17">
        <f t="shared" si="385"/>
        <v>0.71841874566922448</v>
      </c>
      <c r="AA2723" s="17">
        <f t="shared" si="386"/>
        <v>5.6838786921805544E-2</v>
      </c>
      <c r="AB2723" s="17">
        <f t="shared" si="387"/>
        <v>8.525501658167324E-2</v>
      </c>
      <c r="AD2723" s="17">
        <v>227</v>
      </c>
      <c r="AE2723" s="17">
        <v>10</v>
      </c>
      <c r="AF2723" s="17">
        <f>SUMPRODUCT(Y2723:AB2723,'Coded Choice Data'!C2723:F2723)</f>
        <v>0.71841874566922448</v>
      </c>
      <c r="AG2723" s="17">
        <f t="shared" si="388"/>
        <v>-0.33070266869701831</v>
      </c>
    </row>
    <row r="2724" spans="9:33" x14ac:dyDescent="0.3">
      <c r="I2724" s="16">
        <v>227</v>
      </c>
      <c r="J2724" s="16">
        <v>11</v>
      </c>
      <c r="K2724" s="17">
        <f>SUMPRODUCT($A$2:$G$2,'Des Matrix All Tasks All Resp'!C2725:I2725)</f>
        <v>-1.0671293456207582</v>
      </c>
      <c r="L2724" s="17">
        <f>SUMPRODUCT($A$2:$G$2,'Des Matrix All Tasks All Resp'!J2725:P2725)</f>
        <v>0.66584189037001906</v>
      </c>
      <c r="M2724" s="17">
        <f>SUMPRODUCT($A$2:$G$2,'Des Matrix All Tasks All Resp'!Q2725:W2725)</f>
        <v>-0.68125478487649804</v>
      </c>
      <c r="N2724" s="17">
        <f>SUMPRODUCT($A$2:$G$2,'Des Matrix All Tasks All Resp'!X2725:AD2725)</f>
        <v>-0.79214457067197641</v>
      </c>
      <c r="P2724" s="17">
        <v>227</v>
      </c>
      <c r="Q2724" s="17">
        <v>11</v>
      </c>
      <c r="R2724" s="17">
        <f t="shared" si="380"/>
        <v>0.3439945909823911</v>
      </c>
      <c r="S2724" s="17">
        <f t="shared" si="381"/>
        <v>1.9461282584821706</v>
      </c>
      <c r="T2724" s="17">
        <f t="shared" si="382"/>
        <v>0.50598169568907869</v>
      </c>
      <c r="U2724" s="17">
        <f t="shared" si="383"/>
        <v>0.45287253595681493</v>
      </c>
      <c r="W2724" s="17">
        <v>227</v>
      </c>
      <c r="X2724" s="17">
        <v>11</v>
      </c>
      <c r="Y2724" s="17">
        <f t="shared" si="384"/>
        <v>0.10587781396870258</v>
      </c>
      <c r="Z2724" s="17">
        <f t="shared" si="385"/>
        <v>0.59899722586439763</v>
      </c>
      <c r="AA2724" s="17">
        <f t="shared" si="386"/>
        <v>0.15573569251407005</v>
      </c>
      <c r="AB2724" s="17">
        <f t="shared" si="387"/>
        <v>0.1393892676528298</v>
      </c>
      <c r="AD2724" s="17">
        <v>227</v>
      </c>
      <c r="AE2724" s="17">
        <v>11</v>
      </c>
      <c r="AF2724" s="17">
        <f>SUMPRODUCT(Y2724:AB2724,'Coded Choice Data'!C2724:F2724)</f>
        <v>0.59899722586439763</v>
      </c>
      <c r="AG2724" s="17">
        <f t="shared" si="388"/>
        <v>-0.51249831215554631</v>
      </c>
    </row>
    <row r="2725" spans="9:33" x14ac:dyDescent="0.3">
      <c r="I2725" s="16">
        <v>227</v>
      </c>
      <c r="J2725" s="16">
        <v>12</v>
      </c>
      <c r="K2725" s="17">
        <f>SUMPRODUCT($A$2:$G$2,'Des Matrix All Tasks All Resp'!C2726:I2726)</f>
        <v>0.65706357561691719</v>
      </c>
      <c r="L2725" s="17">
        <f>SUMPRODUCT($A$2:$G$2,'Des Matrix All Tasks All Resp'!J2726:P2726)</f>
        <v>-0.8515711716844464</v>
      </c>
      <c r="M2725" s="17">
        <f>SUMPRODUCT($A$2:$G$2,'Des Matrix All Tasks All Resp'!Q2726:W2726)</f>
        <v>-0.69446976714678621</v>
      </c>
      <c r="N2725" s="17">
        <f>SUMPRODUCT($A$2:$G$2,'Des Matrix All Tasks All Resp'!X2726:AD2726)</f>
        <v>-0.79214457067197641</v>
      </c>
      <c r="P2725" s="17">
        <v>227</v>
      </c>
      <c r="Q2725" s="17">
        <v>12</v>
      </c>
      <c r="R2725" s="17">
        <f t="shared" si="380"/>
        <v>1.9291192963151294</v>
      </c>
      <c r="S2725" s="17">
        <f t="shared" si="381"/>
        <v>0.42674391698803016</v>
      </c>
      <c r="T2725" s="17">
        <f t="shared" si="382"/>
        <v>0.49933914382267025</v>
      </c>
      <c r="U2725" s="17">
        <f t="shared" si="383"/>
        <v>0.45287253595681493</v>
      </c>
      <c r="W2725" s="17">
        <v>227</v>
      </c>
      <c r="X2725" s="17">
        <v>12</v>
      </c>
      <c r="Y2725" s="17">
        <f t="shared" si="384"/>
        <v>0.58315466205103683</v>
      </c>
      <c r="Z2725" s="17">
        <f t="shared" si="385"/>
        <v>0.1290006819012392</v>
      </c>
      <c r="AA2725" s="17">
        <f t="shared" si="386"/>
        <v>0.15094553780109821</v>
      </c>
      <c r="AB2725" s="17">
        <f t="shared" si="387"/>
        <v>0.13689911824662579</v>
      </c>
      <c r="AD2725" s="17">
        <v>227</v>
      </c>
      <c r="AE2725" s="17">
        <v>12</v>
      </c>
      <c r="AF2725" s="17">
        <f>SUMPRODUCT(Y2725:AB2725,'Coded Choice Data'!C2725:F2725)</f>
        <v>0.15094553780109821</v>
      </c>
      <c r="AG2725" s="17">
        <f t="shared" si="388"/>
        <v>-1.890836184040658</v>
      </c>
    </row>
    <row r="2726" spans="9:33" x14ac:dyDescent="0.3">
      <c r="I2726" s="16">
        <v>228</v>
      </c>
      <c r="J2726" s="16">
        <v>1</v>
      </c>
      <c r="K2726" s="17">
        <f>SUMPRODUCT($A$2:$G$2,'Des Matrix All Tasks All Resp'!C2727:I2727)</f>
        <v>-0.69446976714678621</v>
      </c>
      <c r="L2726" s="17">
        <f>SUMPRODUCT($A$2:$G$2,'Des Matrix All Tasks All Resp'!J2727:P2727)</f>
        <v>-1.1975725696168413</v>
      </c>
      <c r="M2726" s="17">
        <f>SUMPRODUCT($A$2:$G$2,'Des Matrix All Tasks All Resp'!Q2727:W2727)</f>
        <v>0.66584189037001906</v>
      </c>
      <c r="N2726" s="17">
        <f>SUMPRODUCT($A$2:$G$2,'Des Matrix All Tasks All Resp'!X2727:AD2727)</f>
        <v>-0.79214457067197641</v>
      </c>
      <c r="P2726" s="17">
        <v>228</v>
      </c>
      <c r="Q2726" s="17">
        <v>1</v>
      </c>
      <c r="R2726" s="17">
        <f t="shared" si="380"/>
        <v>0.49933914382267025</v>
      </c>
      <c r="S2726" s="17">
        <f t="shared" si="381"/>
        <v>0.30192622799302171</v>
      </c>
      <c r="T2726" s="17">
        <f t="shared" si="382"/>
        <v>1.9461282584821706</v>
      </c>
      <c r="U2726" s="17">
        <f t="shared" si="383"/>
        <v>0.45287253595681493</v>
      </c>
      <c r="W2726" s="17">
        <v>228</v>
      </c>
      <c r="X2726" s="17">
        <v>1</v>
      </c>
      <c r="Y2726" s="17">
        <f t="shared" si="384"/>
        <v>0.15603050430241394</v>
      </c>
      <c r="Z2726" s="17">
        <f t="shared" si="385"/>
        <v>9.4344098992981823E-2</v>
      </c>
      <c r="AA2726" s="17">
        <f t="shared" si="386"/>
        <v>0.60811449966355624</v>
      </c>
      <c r="AB2726" s="17">
        <f t="shared" si="387"/>
        <v>0.14151089704104794</v>
      </c>
      <c r="AD2726" s="17">
        <v>228</v>
      </c>
      <c r="AE2726" s="17">
        <v>1</v>
      </c>
      <c r="AF2726" s="17">
        <f>SUMPRODUCT(Y2726:AB2726,'Coded Choice Data'!C2726:F2726)</f>
        <v>0.14151089704104794</v>
      </c>
      <c r="AG2726" s="17">
        <f t="shared" si="388"/>
        <v>-1.9553785539732329</v>
      </c>
    </row>
    <row r="2727" spans="9:33" x14ac:dyDescent="0.3">
      <c r="I2727" s="16">
        <v>228</v>
      </c>
      <c r="J2727" s="16">
        <v>2</v>
      </c>
      <c r="K2727" s="17">
        <f>SUMPRODUCT($A$2:$G$2,'Des Matrix All Tasks All Resp'!C2728:I2728)</f>
        <v>-0.29981689164942416</v>
      </c>
      <c r="L2727" s="17">
        <f>SUMPRODUCT($A$2:$G$2,'Des Matrix All Tasks All Resp'!J2728:P2728)</f>
        <v>0.65706357561691719</v>
      </c>
      <c r="M2727" s="17">
        <f>SUMPRODUCT($A$2:$G$2,'Des Matrix All Tasks All Resp'!Q2728:W2728)</f>
        <v>-1.0671293456207582</v>
      </c>
      <c r="N2727" s="17">
        <f>SUMPRODUCT($A$2:$G$2,'Des Matrix All Tasks All Resp'!X2728:AD2728)</f>
        <v>-0.79214457067197641</v>
      </c>
      <c r="P2727" s="17">
        <v>228</v>
      </c>
      <c r="Q2727" s="17">
        <v>2</v>
      </c>
      <c r="R2727" s="17">
        <f t="shared" si="380"/>
        <v>0.74095388310426558</v>
      </c>
      <c r="S2727" s="17">
        <f t="shared" si="381"/>
        <v>1.9291192963151294</v>
      </c>
      <c r="T2727" s="17">
        <f t="shared" si="382"/>
        <v>0.3439945909823911</v>
      </c>
      <c r="U2727" s="17">
        <f t="shared" si="383"/>
        <v>0.45287253595681493</v>
      </c>
      <c r="W2727" s="17">
        <v>228</v>
      </c>
      <c r="X2727" s="17">
        <v>2</v>
      </c>
      <c r="Y2727" s="17">
        <f t="shared" si="384"/>
        <v>0.21371982717594143</v>
      </c>
      <c r="Z2727" s="17">
        <f t="shared" si="385"/>
        <v>0.55643279833142645</v>
      </c>
      <c r="AA2727" s="17">
        <f t="shared" si="386"/>
        <v>9.922137694481846E-2</v>
      </c>
      <c r="AB2727" s="17">
        <f t="shared" si="387"/>
        <v>0.13062599754781365</v>
      </c>
      <c r="AD2727" s="17">
        <v>228</v>
      </c>
      <c r="AE2727" s="17">
        <v>2</v>
      </c>
      <c r="AF2727" s="17">
        <f>SUMPRODUCT(Y2727:AB2727,'Coded Choice Data'!C2727:F2727)</f>
        <v>0.13062599754781365</v>
      </c>
      <c r="AG2727" s="17">
        <f t="shared" si="388"/>
        <v>-2.0354170195625474</v>
      </c>
    </row>
    <row r="2728" spans="9:33" x14ac:dyDescent="0.3">
      <c r="I2728" s="16">
        <v>228</v>
      </c>
      <c r="J2728" s="16">
        <v>3</v>
      </c>
      <c r="K2728" s="17">
        <f>SUMPRODUCT($A$2:$G$2,'Des Matrix All Tasks All Resp'!C2729:I2729)</f>
        <v>1.3392610796480227</v>
      </c>
      <c r="L2728" s="17">
        <f>SUMPRODUCT($A$2:$G$2,'Des Matrix All Tasks All Resp'!J2729:P2729)</f>
        <v>-0.68125478487649804</v>
      </c>
      <c r="M2728" s="17">
        <f>SUMPRODUCT($A$2:$G$2,'Des Matrix All Tasks All Resp'!Q2729:W2729)</f>
        <v>-0.8515711716844464</v>
      </c>
      <c r="N2728" s="17">
        <f>SUMPRODUCT($A$2:$G$2,'Des Matrix All Tasks All Resp'!X2729:AD2729)</f>
        <v>-0.79214457067197641</v>
      </c>
      <c r="P2728" s="17">
        <v>228</v>
      </c>
      <c r="Q2728" s="17">
        <v>3</v>
      </c>
      <c r="R2728" s="17">
        <f t="shared" si="380"/>
        <v>3.8162225787435333</v>
      </c>
      <c r="S2728" s="17">
        <f t="shared" si="381"/>
        <v>0.50598169568907869</v>
      </c>
      <c r="T2728" s="17">
        <f t="shared" si="382"/>
        <v>0.42674391698803016</v>
      </c>
      <c r="U2728" s="17">
        <f t="shared" si="383"/>
        <v>0.45287253595681493</v>
      </c>
      <c r="W2728" s="17">
        <v>228</v>
      </c>
      <c r="X2728" s="17">
        <v>3</v>
      </c>
      <c r="Y2728" s="17">
        <f t="shared" si="384"/>
        <v>0.73363208360075771</v>
      </c>
      <c r="Z2728" s="17">
        <f t="shared" si="385"/>
        <v>9.7270114101793301E-2</v>
      </c>
      <c r="AA2728" s="17">
        <f t="shared" si="386"/>
        <v>8.2037413312237836E-2</v>
      </c>
      <c r="AB2728" s="17">
        <f t="shared" si="387"/>
        <v>8.7060388985211054E-2</v>
      </c>
      <c r="AD2728" s="17">
        <v>228</v>
      </c>
      <c r="AE2728" s="17">
        <v>3</v>
      </c>
      <c r="AF2728" s="17">
        <f>SUMPRODUCT(Y2728:AB2728,'Coded Choice Data'!C2728:F2728)</f>
        <v>0.73363208360075771</v>
      </c>
      <c r="AG2728" s="17">
        <f t="shared" si="388"/>
        <v>-0.30974762453497645</v>
      </c>
    </row>
    <row r="2729" spans="9:33" x14ac:dyDescent="0.3">
      <c r="I2729" s="16">
        <v>228</v>
      </c>
      <c r="J2729" s="16">
        <v>4</v>
      </c>
      <c r="K2729" s="17">
        <f>SUMPRODUCT($A$2:$G$2,'Des Matrix All Tasks All Resp'!C2730:I2730)</f>
        <v>-0.8515711716844464</v>
      </c>
      <c r="L2729" s="17">
        <f>SUMPRODUCT($A$2:$G$2,'Des Matrix All Tasks All Resp'!J2730:P2730)</f>
        <v>-1.0671293456207582</v>
      </c>
      <c r="M2729" s="17">
        <f>SUMPRODUCT($A$2:$G$2,'Des Matrix All Tasks All Resp'!Q2730:W2730)</f>
        <v>-1.1975725696168413</v>
      </c>
      <c r="N2729" s="17">
        <f>SUMPRODUCT($A$2:$G$2,'Des Matrix All Tasks All Resp'!X2730:AD2730)</f>
        <v>-0.79214457067197641</v>
      </c>
      <c r="P2729" s="17">
        <v>228</v>
      </c>
      <c r="Q2729" s="17">
        <v>4</v>
      </c>
      <c r="R2729" s="17">
        <f t="shared" si="380"/>
        <v>0.42674391698803016</v>
      </c>
      <c r="S2729" s="17">
        <f t="shared" si="381"/>
        <v>0.3439945909823911</v>
      </c>
      <c r="T2729" s="17">
        <f t="shared" si="382"/>
        <v>0.30192622799302171</v>
      </c>
      <c r="U2729" s="17">
        <f t="shared" si="383"/>
        <v>0.45287253595681493</v>
      </c>
      <c r="W2729" s="17">
        <v>228</v>
      </c>
      <c r="X2729" s="17">
        <v>4</v>
      </c>
      <c r="Y2729" s="17">
        <f t="shared" si="384"/>
        <v>0.27973352394784146</v>
      </c>
      <c r="Z2729" s="17">
        <f t="shared" si="385"/>
        <v>0.22549078106062309</v>
      </c>
      <c r="AA2729" s="17">
        <f t="shared" si="386"/>
        <v>0.19791468458386108</v>
      </c>
      <c r="AB2729" s="17">
        <f t="shared" si="387"/>
        <v>0.29686101040767443</v>
      </c>
      <c r="AD2729" s="17">
        <v>228</v>
      </c>
      <c r="AE2729" s="17">
        <v>4</v>
      </c>
      <c r="AF2729" s="17">
        <f>SUMPRODUCT(Y2729:AB2729,'Coded Choice Data'!C2729:F2729)</f>
        <v>0.19791468458386108</v>
      </c>
      <c r="AG2729" s="17">
        <f t="shared" si="388"/>
        <v>-1.6199192270857192</v>
      </c>
    </row>
    <row r="2730" spans="9:33" x14ac:dyDescent="0.3">
      <c r="I2730" s="16">
        <v>228</v>
      </c>
      <c r="J2730" s="16">
        <v>5</v>
      </c>
      <c r="K2730" s="17">
        <f>SUMPRODUCT($A$2:$G$2,'Des Matrix All Tasks All Resp'!C2731:I2731)</f>
        <v>1.3392610796480227</v>
      </c>
      <c r="L2730" s="17">
        <f>SUMPRODUCT($A$2:$G$2,'Des Matrix All Tasks All Resp'!J2731:P2731)</f>
        <v>0.65706357561691719</v>
      </c>
      <c r="M2730" s="17">
        <f>SUMPRODUCT($A$2:$G$2,'Des Matrix All Tasks All Resp'!Q2731:W2731)</f>
        <v>0.66584189037001906</v>
      </c>
      <c r="N2730" s="17">
        <f>SUMPRODUCT($A$2:$G$2,'Des Matrix All Tasks All Resp'!X2731:AD2731)</f>
        <v>-0.79214457067197641</v>
      </c>
      <c r="P2730" s="17">
        <v>228</v>
      </c>
      <c r="Q2730" s="17">
        <v>5</v>
      </c>
      <c r="R2730" s="17">
        <f t="shared" si="380"/>
        <v>3.8162225787435333</v>
      </c>
      <c r="S2730" s="17">
        <f t="shared" si="381"/>
        <v>1.9291192963151294</v>
      </c>
      <c r="T2730" s="17">
        <f t="shared" si="382"/>
        <v>1.9461282584821706</v>
      </c>
      <c r="U2730" s="17">
        <f t="shared" si="383"/>
        <v>0.45287253595681493</v>
      </c>
      <c r="W2730" s="17">
        <v>228</v>
      </c>
      <c r="X2730" s="17">
        <v>5</v>
      </c>
      <c r="Y2730" s="17">
        <f t="shared" si="384"/>
        <v>0.46857342987741968</v>
      </c>
      <c r="Z2730" s="17">
        <f t="shared" si="385"/>
        <v>0.23686617503707263</v>
      </c>
      <c r="AA2730" s="17">
        <f t="shared" si="386"/>
        <v>0.23895461395194584</v>
      </c>
      <c r="AB2730" s="17">
        <f t="shared" si="387"/>
        <v>5.5605781133561828E-2</v>
      </c>
      <c r="AD2730" s="17">
        <v>228</v>
      </c>
      <c r="AE2730" s="17">
        <v>5</v>
      </c>
      <c r="AF2730" s="17">
        <f>SUMPRODUCT(Y2730:AB2730,'Coded Choice Data'!C2730:F2730)</f>
        <v>0.46857342987741968</v>
      </c>
      <c r="AG2730" s="17">
        <f t="shared" si="388"/>
        <v>-0.75806245558852292</v>
      </c>
    </row>
    <row r="2731" spans="9:33" x14ac:dyDescent="0.3">
      <c r="I2731" s="16">
        <v>228</v>
      </c>
      <c r="J2731" s="16">
        <v>6</v>
      </c>
      <c r="K2731" s="17">
        <f>SUMPRODUCT($A$2:$G$2,'Des Matrix All Tasks All Resp'!C2732:I2732)</f>
        <v>-0.68125478487649804</v>
      </c>
      <c r="L2731" s="17">
        <f>SUMPRODUCT($A$2:$G$2,'Des Matrix All Tasks All Resp'!J2732:P2732)</f>
        <v>-0.29981689164942416</v>
      </c>
      <c r="M2731" s="17">
        <f>SUMPRODUCT($A$2:$G$2,'Des Matrix All Tasks All Resp'!Q2732:W2732)</f>
        <v>-0.69446976714678621</v>
      </c>
      <c r="N2731" s="17">
        <f>SUMPRODUCT($A$2:$G$2,'Des Matrix All Tasks All Resp'!X2732:AD2732)</f>
        <v>-0.79214457067197641</v>
      </c>
      <c r="P2731" s="17">
        <v>228</v>
      </c>
      <c r="Q2731" s="17">
        <v>6</v>
      </c>
      <c r="R2731" s="17">
        <f t="shared" si="380"/>
        <v>0.50598169568907869</v>
      </c>
      <c r="S2731" s="17">
        <f t="shared" si="381"/>
        <v>0.74095388310426558</v>
      </c>
      <c r="T2731" s="17">
        <f t="shared" si="382"/>
        <v>0.49933914382267025</v>
      </c>
      <c r="U2731" s="17">
        <f t="shared" si="383"/>
        <v>0.45287253595681493</v>
      </c>
      <c r="W2731" s="17">
        <v>228</v>
      </c>
      <c r="X2731" s="17">
        <v>6</v>
      </c>
      <c r="Y2731" s="17">
        <f t="shared" si="384"/>
        <v>0.23008086144146769</v>
      </c>
      <c r="Z2731" s="17">
        <f t="shared" si="385"/>
        <v>0.33692781609591671</v>
      </c>
      <c r="AA2731" s="17">
        <f t="shared" si="386"/>
        <v>0.22706034890393112</v>
      </c>
      <c r="AB2731" s="17">
        <f t="shared" si="387"/>
        <v>0.20593097355868456</v>
      </c>
      <c r="AD2731" s="17">
        <v>228</v>
      </c>
      <c r="AE2731" s="17">
        <v>6</v>
      </c>
      <c r="AF2731" s="17">
        <f>SUMPRODUCT(Y2731:AB2731,'Coded Choice Data'!C2731:F2731)</f>
        <v>0.23008086144146769</v>
      </c>
      <c r="AG2731" s="17">
        <f t="shared" si="388"/>
        <v>-1.4693244603610727</v>
      </c>
    </row>
    <row r="2732" spans="9:33" x14ac:dyDescent="0.3">
      <c r="I2732" s="16">
        <v>228</v>
      </c>
      <c r="J2732" s="16">
        <v>7</v>
      </c>
      <c r="K2732" s="17">
        <f>SUMPRODUCT($A$2:$G$2,'Des Matrix All Tasks All Resp'!C2733:I2733)</f>
        <v>0.66584189037001906</v>
      </c>
      <c r="L2732" s="17">
        <f>SUMPRODUCT($A$2:$G$2,'Des Matrix All Tasks All Resp'!J2733:P2733)</f>
        <v>-0.8515711716844464</v>
      </c>
      <c r="M2732" s="17">
        <f>SUMPRODUCT($A$2:$G$2,'Des Matrix All Tasks All Resp'!Q2733:W2733)</f>
        <v>-0.29981689164942416</v>
      </c>
      <c r="N2732" s="17">
        <f>SUMPRODUCT($A$2:$G$2,'Des Matrix All Tasks All Resp'!X2733:AD2733)</f>
        <v>-0.79214457067197641</v>
      </c>
      <c r="P2732" s="17">
        <v>228</v>
      </c>
      <c r="Q2732" s="17">
        <v>7</v>
      </c>
      <c r="R2732" s="17">
        <f t="shared" si="380"/>
        <v>1.9461282584821706</v>
      </c>
      <c r="S2732" s="17">
        <f t="shared" si="381"/>
        <v>0.42674391698803016</v>
      </c>
      <c r="T2732" s="17">
        <f t="shared" si="382"/>
        <v>0.74095388310426558</v>
      </c>
      <c r="U2732" s="17">
        <f t="shared" si="383"/>
        <v>0.45287253595681493</v>
      </c>
      <c r="W2732" s="17">
        <v>228</v>
      </c>
      <c r="X2732" s="17">
        <v>7</v>
      </c>
      <c r="Y2732" s="17">
        <f t="shared" si="384"/>
        <v>0.54563855254439342</v>
      </c>
      <c r="Z2732" s="17">
        <f t="shared" si="385"/>
        <v>0.1196467561465229</v>
      </c>
      <c r="AA2732" s="17">
        <f t="shared" si="386"/>
        <v>0.20774221972115875</v>
      </c>
      <c r="AB2732" s="17">
        <f t="shared" si="387"/>
        <v>0.12697247158792493</v>
      </c>
      <c r="AD2732" s="17">
        <v>228</v>
      </c>
      <c r="AE2732" s="17">
        <v>7</v>
      </c>
      <c r="AF2732" s="17">
        <f>SUMPRODUCT(Y2732:AB2732,'Coded Choice Data'!C2732:F2732)</f>
        <v>0.12697247158792493</v>
      </c>
      <c r="AG2732" s="17">
        <f t="shared" si="388"/>
        <v>-2.0637849751694031</v>
      </c>
    </row>
    <row r="2733" spans="9:33" x14ac:dyDescent="0.3">
      <c r="I2733" s="16">
        <v>228</v>
      </c>
      <c r="J2733" s="16">
        <v>8</v>
      </c>
      <c r="K2733" s="17">
        <f>SUMPRODUCT($A$2:$G$2,'Des Matrix All Tasks All Resp'!C2734:I2734)</f>
        <v>-1.1975725696168413</v>
      </c>
      <c r="L2733" s="17">
        <f>SUMPRODUCT($A$2:$G$2,'Des Matrix All Tasks All Resp'!J2734:P2734)</f>
        <v>-0.68125478487649804</v>
      </c>
      <c r="M2733" s="17">
        <f>SUMPRODUCT($A$2:$G$2,'Des Matrix All Tasks All Resp'!Q2734:W2734)</f>
        <v>0.65706357561691719</v>
      </c>
      <c r="N2733" s="17">
        <f>SUMPRODUCT($A$2:$G$2,'Des Matrix All Tasks All Resp'!X2734:AD2734)</f>
        <v>-0.79214457067197641</v>
      </c>
      <c r="P2733" s="17">
        <v>228</v>
      </c>
      <c r="Q2733" s="17">
        <v>8</v>
      </c>
      <c r="R2733" s="17">
        <f t="shared" si="380"/>
        <v>0.30192622799302171</v>
      </c>
      <c r="S2733" s="17">
        <f t="shared" si="381"/>
        <v>0.50598169568907869</v>
      </c>
      <c r="T2733" s="17">
        <f t="shared" si="382"/>
        <v>1.9291192963151294</v>
      </c>
      <c r="U2733" s="17">
        <f t="shared" si="383"/>
        <v>0.45287253595681493</v>
      </c>
      <c r="W2733" s="17">
        <v>228</v>
      </c>
      <c r="X2733" s="17">
        <v>8</v>
      </c>
      <c r="Y2733" s="17">
        <f t="shared" si="384"/>
        <v>9.4650694721508805E-2</v>
      </c>
      <c r="Z2733" s="17">
        <f t="shared" si="385"/>
        <v>0.15861993617343256</v>
      </c>
      <c r="AA2733" s="17">
        <f t="shared" si="386"/>
        <v>0.60475859553716993</v>
      </c>
      <c r="AB2733" s="17">
        <f t="shared" si="387"/>
        <v>0.14197077356788865</v>
      </c>
      <c r="AD2733" s="17">
        <v>228</v>
      </c>
      <c r="AE2733" s="17">
        <v>8</v>
      </c>
      <c r="AF2733" s="17">
        <f>SUMPRODUCT(Y2733:AB2733,'Coded Choice Data'!C2733:F2733)</f>
        <v>0.14197077356788865</v>
      </c>
      <c r="AG2733" s="17">
        <f t="shared" si="388"/>
        <v>-1.9521340625091539</v>
      </c>
    </row>
    <row r="2734" spans="9:33" x14ac:dyDescent="0.3">
      <c r="I2734" s="16">
        <v>228</v>
      </c>
      <c r="J2734" s="16">
        <v>9</v>
      </c>
      <c r="K2734" s="17">
        <f>SUMPRODUCT($A$2:$G$2,'Des Matrix All Tasks All Resp'!C2735:I2735)</f>
        <v>-1.0671293456207582</v>
      </c>
      <c r="L2734" s="17">
        <f>SUMPRODUCT($A$2:$G$2,'Des Matrix All Tasks All Resp'!J2735:P2735)</f>
        <v>-0.69446976714678621</v>
      </c>
      <c r="M2734" s="17">
        <f>SUMPRODUCT($A$2:$G$2,'Des Matrix All Tasks All Resp'!Q2735:W2735)</f>
        <v>1.3392610796480227</v>
      </c>
      <c r="N2734" s="17">
        <f>SUMPRODUCT($A$2:$G$2,'Des Matrix All Tasks All Resp'!X2735:AD2735)</f>
        <v>-0.79214457067197641</v>
      </c>
      <c r="P2734" s="17">
        <v>228</v>
      </c>
      <c r="Q2734" s="17">
        <v>9</v>
      </c>
      <c r="R2734" s="17">
        <f t="shared" si="380"/>
        <v>0.3439945909823911</v>
      </c>
      <c r="S2734" s="17">
        <f t="shared" si="381"/>
        <v>0.49933914382267025</v>
      </c>
      <c r="T2734" s="17">
        <f t="shared" si="382"/>
        <v>3.8162225787435333</v>
      </c>
      <c r="U2734" s="17">
        <f t="shared" si="383"/>
        <v>0.45287253595681493</v>
      </c>
      <c r="W2734" s="17">
        <v>228</v>
      </c>
      <c r="X2734" s="17">
        <v>9</v>
      </c>
      <c r="Y2734" s="17">
        <f t="shared" si="384"/>
        <v>6.7285941987372616E-2</v>
      </c>
      <c r="Z2734" s="17">
        <f t="shared" si="385"/>
        <v>9.7671607473026778E-2</v>
      </c>
      <c r="AA2734" s="17">
        <f t="shared" si="386"/>
        <v>0.7464597926116322</v>
      </c>
      <c r="AB2734" s="17">
        <f t="shared" si="387"/>
        <v>8.8582657927968433E-2</v>
      </c>
      <c r="AD2734" s="17">
        <v>228</v>
      </c>
      <c r="AE2734" s="17">
        <v>9</v>
      </c>
      <c r="AF2734" s="17">
        <f>SUMPRODUCT(Y2734:AB2734,'Coded Choice Data'!C2734:F2734)</f>
        <v>8.8582657927968433E-2</v>
      </c>
      <c r="AG2734" s="17">
        <f t="shared" si="388"/>
        <v>-2.4238191749768978</v>
      </c>
    </row>
    <row r="2735" spans="9:33" x14ac:dyDescent="0.3">
      <c r="I2735" s="16">
        <v>228</v>
      </c>
      <c r="J2735" s="16">
        <v>10</v>
      </c>
      <c r="K2735" s="17">
        <f>SUMPRODUCT($A$2:$G$2,'Des Matrix All Tasks All Resp'!C2736:I2736)</f>
        <v>-0.29981689164942416</v>
      </c>
      <c r="L2735" s="17">
        <f>SUMPRODUCT($A$2:$G$2,'Des Matrix All Tasks All Resp'!J2736:P2736)</f>
        <v>1.3392610796480227</v>
      </c>
      <c r="M2735" s="17">
        <f>SUMPRODUCT($A$2:$G$2,'Des Matrix All Tasks All Resp'!Q2736:W2736)</f>
        <v>-1.1975725696168413</v>
      </c>
      <c r="N2735" s="17">
        <f>SUMPRODUCT($A$2:$G$2,'Des Matrix All Tasks All Resp'!X2736:AD2736)</f>
        <v>-0.79214457067197641</v>
      </c>
      <c r="P2735" s="17">
        <v>228</v>
      </c>
      <c r="Q2735" s="17">
        <v>10</v>
      </c>
      <c r="R2735" s="17">
        <f t="shared" si="380"/>
        <v>0.74095388310426558</v>
      </c>
      <c r="S2735" s="17">
        <f t="shared" si="381"/>
        <v>3.8162225787435333</v>
      </c>
      <c r="T2735" s="17">
        <f t="shared" si="382"/>
        <v>0.30192622799302171</v>
      </c>
      <c r="U2735" s="17">
        <f t="shared" si="383"/>
        <v>0.45287253595681493</v>
      </c>
      <c r="W2735" s="17">
        <v>228</v>
      </c>
      <c r="X2735" s="17">
        <v>10</v>
      </c>
      <c r="Y2735" s="17">
        <f t="shared" si="384"/>
        <v>0.13948745082729661</v>
      </c>
      <c r="Z2735" s="17">
        <f t="shared" si="385"/>
        <v>0.71841874566922448</v>
      </c>
      <c r="AA2735" s="17">
        <f t="shared" si="386"/>
        <v>5.6838786921805544E-2</v>
      </c>
      <c r="AB2735" s="17">
        <f t="shared" si="387"/>
        <v>8.525501658167324E-2</v>
      </c>
      <c r="AD2735" s="17">
        <v>228</v>
      </c>
      <c r="AE2735" s="17">
        <v>10</v>
      </c>
      <c r="AF2735" s="17">
        <f>SUMPRODUCT(Y2735:AB2735,'Coded Choice Data'!C2735:F2735)</f>
        <v>5.6838786921805544E-2</v>
      </c>
      <c r="AG2735" s="17">
        <f t="shared" si="388"/>
        <v>-2.867536317961882</v>
      </c>
    </row>
    <row r="2736" spans="9:33" x14ac:dyDescent="0.3">
      <c r="I2736" s="16">
        <v>228</v>
      </c>
      <c r="J2736" s="16">
        <v>11</v>
      </c>
      <c r="K2736" s="17">
        <f>SUMPRODUCT($A$2:$G$2,'Des Matrix All Tasks All Resp'!C2737:I2737)</f>
        <v>-1.0671293456207582</v>
      </c>
      <c r="L2736" s="17">
        <f>SUMPRODUCT($A$2:$G$2,'Des Matrix All Tasks All Resp'!J2737:P2737)</f>
        <v>0.66584189037001906</v>
      </c>
      <c r="M2736" s="17">
        <f>SUMPRODUCT($A$2:$G$2,'Des Matrix All Tasks All Resp'!Q2737:W2737)</f>
        <v>-0.68125478487649804</v>
      </c>
      <c r="N2736" s="17">
        <f>SUMPRODUCT($A$2:$G$2,'Des Matrix All Tasks All Resp'!X2737:AD2737)</f>
        <v>-0.79214457067197641</v>
      </c>
      <c r="P2736" s="17">
        <v>228</v>
      </c>
      <c r="Q2736" s="17">
        <v>11</v>
      </c>
      <c r="R2736" s="17">
        <f t="shared" si="380"/>
        <v>0.3439945909823911</v>
      </c>
      <c r="S2736" s="17">
        <f t="shared" si="381"/>
        <v>1.9461282584821706</v>
      </c>
      <c r="T2736" s="17">
        <f t="shared" si="382"/>
        <v>0.50598169568907869</v>
      </c>
      <c r="U2736" s="17">
        <f t="shared" si="383"/>
        <v>0.45287253595681493</v>
      </c>
      <c r="W2736" s="17">
        <v>228</v>
      </c>
      <c r="X2736" s="17">
        <v>11</v>
      </c>
      <c r="Y2736" s="17">
        <f t="shared" si="384"/>
        <v>0.10587781396870258</v>
      </c>
      <c r="Z2736" s="17">
        <f t="shared" si="385"/>
        <v>0.59899722586439763</v>
      </c>
      <c r="AA2736" s="17">
        <f t="shared" si="386"/>
        <v>0.15573569251407005</v>
      </c>
      <c r="AB2736" s="17">
        <f t="shared" si="387"/>
        <v>0.1393892676528298</v>
      </c>
      <c r="AD2736" s="17">
        <v>228</v>
      </c>
      <c r="AE2736" s="17">
        <v>11</v>
      </c>
      <c r="AF2736" s="17">
        <f>SUMPRODUCT(Y2736:AB2736,'Coded Choice Data'!C2736:F2736)</f>
        <v>0.59899722586439763</v>
      </c>
      <c r="AG2736" s="17">
        <f t="shared" si="388"/>
        <v>-0.51249831215554631</v>
      </c>
    </row>
    <row r="2737" spans="9:33" x14ac:dyDescent="0.3">
      <c r="I2737" s="16">
        <v>228</v>
      </c>
      <c r="J2737" s="16">
        <v>12</v>
      </c>
      <c r="K2737" s="17">
        <f>SUMPRODUCT($A$2:$G$2,'Des Matrix All Tasks All Resp'!C2738:I2738)</f>
        <v>0.65706357561691719</v>
      </c>
      <c r="L2737" s="17">
        <f>SUMPRODUCT($A$2:$G$2,'Des Matrix All Tasks All Resp'!J2738:P2738)</f>
        <v>-0.8515711716844464</v>
      </c>
      <c r="M2737" s="17">
        <f>SUMPRODUCT($A$2:$G$2,'Des Matrix All Tasks All Resp'!Q2738:W2738)</f>
        <v>-0.69446976714678621</v>
      </c>
      <c r="N2737" s="17">
        <f>SUMPRODUCT($A$2:$G$2,'Des Matrix All Tasks All Resp'!X2738:AD2738)</f>
        <v>-0.79214457067197641</v>
      </c>
      <c r="P2737" s="17">
        <v>228</v>
      </c>
      <c r="Q2737" s="17">
        <v>12</v>
      </c>
      <c r="R2737" s="17">
        <f t="shared" si="380"/>
        <v>1.9291192963151294</v>
      </c>
      <c r="S2737" s="17">
        <f t="shared" si="381"/>
        <v>0.42674391698803016</v>
      </c>
      <c r="T2737" s="17">
        <f t="shared" si="382"/>
        <v>0.49933914382267025</v>
      </c>
      <c r="U2737" s="17">
        <f t="shared" si="383"/>
        <v>0.45287253595681493</v>
      </c>
      <c r="W2737" s="17">
        <v>228</v>
      </c>
      <c r="X2737" s="17">
        <v>12</v>
      </c>
      <c r="Y2737" s="17">
        <f t="shared" si="384"/>
        <v>0.58315466205103683</v>
      </c>
      <c r="Z2737" s="17">
        <f t="shared" si="385"/>
        <v>0.1290006819012392</v>
      </c>
      <c r="AA2737" s="17">
        <f t="shared" si="386"/>
        <v>0.15094553780109821</v>
      </c>
      <c r="AB2737" s="17">
        <f t="shared" si="387"/>
        <v>0.13689911824662579</v>
      </c>
      <c r="AD2737" s="17">
        <v>228</v>
      </c>
      <c r="AE2737" s="17">
        <v>12</v>
      </c>
      <c r="AF2737" s="17">
        <f>SUMPRODUCT(Y2737:AB2737,'Coded Choice Data'!C2737:F2737)</f>
        <v>0.1290006819012392</v>
      </c>
      <c r="AG2737" s="17">
        <f t="shared" si="388"/>
        <v>-2.0479375885783182</v>
      </c>
    </row>
    <row r="2738" spans="9:33" x14ac:dyDescent="0.3">
      <c r="I2738" s="16">
        <v>229</v>
      </c>
      <c r="J2738" s="16">
        <v>1</v>
      </c>
      <c r="K2738" s="17">
        <f>SUMPRODUCT($A$2:$G$2,'Des Matrix All Tasks All Resp'!C2739:I2739)</f>
        <v>-0.69446976714678621</v>
      </c>
      <c r="L2738" s="17">
        <f>SUMPRODUCT($A$2:$G$2,'Des Matrix All Tasks All Resp'!J2739:P2739)</f>
        <v>-1.1975725696168413</v>
      </c>
      <c r="M2738" s="17">
        <f>SUMPRODUCT($A$2:$G$2,'Des Matrix All Tasks All Resp'!Q2739:W2739)</f>
        <v>0.66584189037001906</v>
      </c>
      <c r="N2738" s="17">
        <f>SUMPRODUCT($A$2:$G$2,'Des Matrix All Tasks All Resp'!X2739:AD2739)</f>
        <v>-0.79214457067197641</v>
      </c>
      <c r="P2738" s="17">
        <v>229</v>
      </c>
      <c r="Q2738" s="17">
        <v>1</v>
      </c>
      <c r="R2738" s="17">
        <f t="shared" si="380"/>
        <v>0.49933914382267025</v>
      </c>
      <c r="S2738" s="17">
        <f t="shared" si="381"/>
        <v>0.30192622799302171</v>
      </c>
      <c r="T2738" s="17">
        <f t="shared" si="382"/>
        <v>1.9461282584821706</v>
      </c>
      <c r="U2738" s="17">
        <f t="shared" si="383"/>
        <v>0.45287253595681493</v>
      </c>
      <c r="W2738" s="17">
        <v>229</v>
      </c>
      <c r="X2738" s="17">
        <v>1</v>
      </c>
      <c r="Y2738" s="17">
        <f t="shared" si="384"/>
        <v>0.15603050430241394</v>
      </c>
      <c r="Z2738" s="17">
        <f t="shared" si="385"/>
        <v>9.4344098992981823E-2</v>
      </c>
      <c r="AA2738" s="17">
        <f t="shared" si="386"/>
        <v>0.60811449966355624</v>
      </c>
      <c r="AB2738" s="17">
        <f t="shared" si="387"/>
        <v>0.14151089704104794</v>
      </c>
      <c r="AD2738" s="17">
        <v>229</v>
      </c>
      <c r="AE2738" s="17">
        <v>1</v>
      </c>
      <c r="AF2738" s="17">
        <f>SUMPRODUCT(Y2738:AB2738,'Coded Choice Data'!C2738:F2738)</f>
        <v>0.60811449966355624</v>
      </c>
      <c r="AG2738" s="17">
        <f t="shared" si="388"/>
        <v>-0.49739209293123748</v>
      </c>
    </row>
    <row r="2739" spans="9:33" x14ac:dyDescent="0.3">
      <c r="I2739" s="16">
        <v>229</v>
      </c>
      <c r="J2739" s="16">
        <v>2</v>
      </c>
      <c r="K2739" s="17">
        <f>SUMPRODUCT($A$2:$G$2,'Des Matrix All Tasks All Resp'!C2740:I2740)</f>
        <v>-0.29981689164942416</v>
      </c>
      <c r="L2739" s="17">
        <f>SUMPRODUCT($A$2:$G$2,'Des Matrix All Tasks All Resp'!J2740:P2740)</f>
        <v>0.65706357561691719</v>
      </c>
      <c r="M2739" s="17">
        <f>SUMPRODUCT($A$2:$G$2,'Des Matrix All Tasks All Resp'!Q2740:W2740)</f>
        <v>-1.0671293456207582</v>
      </c>
      <c r="N2739" s="17">
        <f>SUMPRODUCT($A$2:$G$2,'Des Matrix All Tasks All Resp'!X2740:AD2740)</f>
        <v>-0.79214457067197641</v>
      </c>
      <c r="P2739" s="17">
        <v>229</v>
      </c>
      <c r="Q2739" s="17">
        <v>2</v>
      </c>
      <c r="R2739" s="17">
        <f t="shared" si="380"/>
        <v>0.74095388310426558</v>
      </c>
      <c r="S2739" s="17">
        <f t="shared" si="381"/>
        <v>1.9291192963151294</v>
      </c>
      <c r="T2739" s="17">
        <f t="shared" si="382"/>
        <v>0.3439945909823911</v>
      </c>
      <c r="U2739" s="17">
        <f t="shared" si="383"/>
        <v>0.45287253595681493</v>
      </c>
      <c r="W2739" s="17">
        <v>229</v>
      </c>
      <c r="X2739" s="17">
        <v>2</v>
      </c>
      <c r="Y2739" s="17">
        <f t="shared" si="384"/>
        <v>0.21371982717594143</v>
      </c>
      <c r="Z2739" s="17">
        <f t="shared" si="385"/>
        <v>0.55643279833142645</v>
      </c>
      <c r="AA2739" s="17">
        <f t="shared" si="386"/>
        <v>9.922137694481846E-2</v>
      </c>
      <c r="AB2739" s="17">
        <f t="shared" si="387"/>
        <v>0.13062599754781365</v>
      </c>
      <c r="AD2739" s="17">
        <v>229</v>
      </c>
      <c r="AE2739" s="17">
        <v>2</v>
      </c>
      <c r="AF2739" s="17">
        <f>SUMPRODUCT(Y2739:AB2739,'Coded Choice Data'!C2739:F2739)</f>
        <v>0.21371982717594143</v>
      </c>
      <c r="AG2739" s="17">
        <f t="shared" si="388"/>
        <v>-1.543089340539995</v>
      </c>
    </row>
    <row r="2740" spans="9:33" x14ac:dyDescent="0.3">
      <c r="I2740" s="16">
        <v>229</v>
      </c>
      <c r="J2740" s="16">
        <v>3</v>
      </c>
      <c r="K2740" s="17">
        <f>SUMPRODUCT($A$2:$G$2,'Des Matrix All Tasks All Resp'!C2741:I2741)</f>
        <v>1.3392610796480227</v>
      </c>
      <c r="L2740" s="17">
        <f>SUMPRODUCT($A$2:$G$2,'Des Matrix All Tasks All Resp'!J2741:P2741)</f>
        <v>-0.68125478487649804</v>
      </c>
      <c r="M2740" s="17">
        <f>SUMPRODUCT($A$2:$G$2,'Des Matrix All Tasks All Resp'!Q2741:W2741)</f>
        <v>-0.8515711716844464</v>
      </c>
      <c r="N2740" s="17">
        <f>SUMPRODUCT($A$2:$G$2,'Des Matrix All Tasks All Resp'!X2741:AD2741)</f>
        <v>-0.79214457067197641</v>
      </c>
      <c r="P2740" s="17">
        <v>229</v>
      </c>
      <c r="Q2740" s="17">
        <v>3</v>
      </c>
      <c r="R2740" s="17">
        <f t="shared" si="380"/>
        <v>3.8162225787435333</v>
      </c>
      <c r="S2740" s="17">
        <f t="shared" si="381"/>
        <v>0.50598169568907869</v>
      </c>
      <c r="T2740" s="17">
        <f t="shared" si="382"/>
        <v>0.42674391698803016</v>
      </c>
      <c r="U2740" s="17">
        <f t="shared" si="383"/>
        <v>0.45287253595681493</v>
      </c>
      <c r="W2740" s="17">
        <v>229</v>
      </c>
      <c r="X2740" s="17">
        <v>3</v>
      </c>
      <c r="Y2740" s="17">
        <f t="shared" si="384"/>
        <v>0.73363208360075771</v>
      </c>
      <c r="Z2740" s="17">
        <f t="shared" si="385"/>
        <v>9.7270114101793301E-2</v>
      </c>
      <c r="AA2740" s="17">
        <f t="shared" si="386"/>
        <v>8.2037413312237836E-2</v>
      </c>
      <c r="AB2740" s="17">
        <f t="shared" si="387"/>
        <v>8.7060388985211054E-2</v>
      </c>
      <c r="AD2740" s="17">
        <v>229</v>
      </c>
      <c r="AE2740" s="17">
        <v>3</v>
      </c>
      <c r="AF2740" s="17">
        <f>SUMPRODUCT(Y2740:AB2740,'Coded Choice Data'!C2740:F2740)</f>
        <v>0.73363208360075771</v>
      </c>
      <c r="AG2740" s="17">
        <f t="shared" si="388"/>
        <v>-0.30974762453497645</v>
      </c>
    </row>
    <row r="2741" spans="9:33" x14ac:dyDescent="0.3">
      <c r="I2741" s="16">
        <v>229</v>
      </c>
      <c r="J2741" s="16">
        <v>4</v>
      </c>
      <c r="K2741" s="17">
        <f>SUMPRODUCT($A$2:$G$2,'Des Matrix All Tasks All Resp'!C2742:I2742)</f>
        <v>-0.8515711716844464</v>
      </c>
      <c r="L2741" s="17">
        <f>SUMPRODUCT($A$2:$G$2,'Des Matrix All Tasks All Resp'!J2742:P2742)</f>
        <v>-1.0671293456207582</v>
      </c>
      <c r="M2741" s="17">
        <f>SUMPRODUCT($A$2:$G$2,'Des Matrix All Tasks All Resp'!Q2742:W2742)</f>
        <v>-1.1975725696168413</v>
      </c>
      <c r="N2741" s="17">
        <f>SUMPRODUCT($A$2:$G$2,'Des Matrix All Tasks All Resp'!X2742:AD2742)</f>
        <v>-0.79214457067197641</v>
      </c>
      <c r="P2741" s="17">
        <v>229</v>
      </c>
      <c r="Q2741" s="17">
        <v>4</v>
      </c>
      <c r="R2741" s="17">
        <f t="shared" si="380"/>
        <v>0.42674391698803016</v>
      </c>
      <c r="S2741" s="17">
        <f t="shared" si="381"/>
        <v>0.3439945909823911</v>
      </c>
      <c r="T2741" s="17">
        <f t="shared" si="382"/>
        <v>0.30192622799302171</v>
      </c>
      <c r="U2741" s="17">
        <f t="shared" si="383"/>
        <v>0.45287253595681493</v>
      </c>
      <c r="W2741" s="17">
        <v>229</v>
      </c>
      <c r="X2741" s="17">
        <v>4</v>
      </c>
      <c r="Y2741" s="17">
        <f t="shared" si="384"/>
        <v>0.27973352394784146</v>
      </c>
      <c r="Z2741" s="17">
        <f t="shared" si="385"/>
        <v>0.22549078106062309</v>
      </c>
      <c r="AA2741" s="17">
        <f t="shared" si="386"/>
        <v>0.19791468458386108</v>
      </c>
      <c r="AB2741" s="17">
        <f t="shared" si="387"/>
        <v>0.29686101040767443</v>
      </c>
      <c r="AD2741" s="17">
        <v>229</v>
      </c>
      <c r="AE2741" s="17">
        <v>4</v>
      </c>
      <c r="AF2741" s="17">
        <f>SUMPRODUCT(Y2741:AB2741,'Coded Choice Data'!C2741:F2741)</f>
        <v>0.22549078106062309</v>
      </c>
      <c r="AG2741" s="17">
        <f t="shared" si="388"/>
        <v>-1.4894760030896363</v>
      </c>
    </row>
    <row r="2742" spans="9:33" x14ac:dyDescent="0.3">
      <c r="I2742" s="16">
        <v>229</v>
      </c>
      <c r="J2742" s="16">
        <v>5</v>
      </c>
      <c r="K2742" s="17">
        <f>SUMPRODUCT($A$2:$G$2,'Des Matrix All Tasks All Resp'!C2743:I2743)</f>
        <v>1.3392610796480227</v>
      </c>
      <c r="L2742" s="17">
        <f>SUMPRODUCT($A$2:$G$2,'Des Matrix All Tasks All Resp'!J2743:P2743)</f>
        <v>0.65706357561691719</v>
      </c>
      <c r="M2742" s="17">
        <f>SUMPRODUCT($A$2:$G$2,'Des Matrix All Tasks All Resp'!Q2743:W2743)</f>
        <v>0.66584189037001906</v>
      </c>
      <c r="N2742" s="17">
        <f>SUMPRODUCT($A$2:$G$2,'Des Matrix All Tasks All Resp'!X2743:AD2743)</f>
        <v>-0.79214457067197641</v>
      </c>
      <c r="P2742" s="17">
        <v>229</v>
      </c>
      <c r="Q2742" s="17">
        <v>5</v>
      </c>
      <c r="R2742" s="17">
        <f t="shared" si="380"/>
        <v>3.8162225787435333</v>
      </c>
      <c r="S2742" s="17">
        <f t="shared" si="381"/>
        <v>1.9291192963151294</v>
      </c>
      <c r="T2742" s="17">
        <f t="shared" si="382"/>
        <v>1.9461282584821706</v>
      </c>
      <c r="U2742" s="17">
        <f t="shared" si="383"/>
        <v>0.45287253595681493</v>
      </c>
      <c r="W2742" s="17">
        <v>229</v>
      </c>
      <c r="X2742" s="17">
        <v>5</v>
      </c>
      <c r="Y2742" s="17">
        <f t="shared" si="384"/>
        <v>0.46857342987741968</v>
      </c>
      <c r="Z2742" s="17">
        <f t="shared" si="385"/>
        <v>0.23686617503707263</v>
      </c>
      <c r="AA2742" s="17">
        <f t="shared" si="386"/>
        <v>0.23895461395194584</v>
      </c>
      <c r="AB2742" s="17">
        <f t="shared" si="387"/>
        <v>5.5605781133561828E-2</v>
      </c>
      <c r="AD2742" s="17">
        <v>229</v>
      </c>
      <c r="AE2742" s="17">
        <v>5</v>
      </c>
      <c r="AF2742" s="17">
        <f>SUMPRODUCT(Y2742:AB2742,'Coded Choice Data'!C2742:F2742)</f>
        <v>0.46857342987741968</v>
      </c>
      <c r="AG2742" s="17">
        <f t="shared" si="388"/>
        <v>-0.75806245558852292</v>
      </c>
    </row>
    <row r="2743" spans="9:33" x14ac:dyDescent="0.3">
      <c r="I2743" s="16">
        <v>229</v>
      </c>
      <c r="J2743" s="16">
        <v>6</v>
      </c>
      <c r="K2743" s="17">
        <f>SUMPRODUCT($A$2:$G$2,'Des Matrix All Tasks All Resp'!C2744:I2744)</f>
        <v>-0.68125478487649804</v>
      </c>
      <c r="L2743" s="17">
        <f>SUMPRODUCT($A$2:$G$2,'Des Matrix All Tasks All Resp'!J2744:P2744)</f>
        <v>-0.29981689164942416</v>
      </c>
      <c r="M2743" s="17">
        <f>SUMPRODUCT($A$2:$G$2,'Des Matrix All Tasks All Resp'!Q2744:W2744)</f>
        <v>-0.69446976714678621</v>
      </c>
      <c r="N2743" s="17">
        <f>SUMPRODUCT($A$2:$G$2,'Des Matrix All Tasks All Resp'!X2744:AD2744)</f>
        <v>-0.79214457067197641</v>
      </c>
      <c r="P2743" s="17">
        <v>229</v>
      </c>
      <c r="Q2743" s="17">
        <v>6</v>
      </c>
      <c r="R2743" s="17">
        <f t="shared" si="380"/>
        <v>0.50598169568907869</v>
      </c>
      <c r="S2743" s="17">
        <f t="shared" si="381"/>
        <v>0.74095388310426558</v>
      </c>
      <c r="T2743" s="17">
        <f t="shared" si="382"/>
        <v>0.49933914382267025</v>
      </c>
      <c r="U2743" s="17">
        <f t="shared" si="383"/>
        <v>0.45287253595681493</v>
      </c>
      <c r="W2743" s="17">
        <v>229</v>
      </c>
      <c r="X2743" s="17">
        <v>6</v>
      </c>
      <c r="Y2743" s="17">
        <f t="shared" si="384"/>
        <v>0.23008086144146769</v>
      </c>
      <c r="Z2743" s="17">
        <f t="shared" si="385"/>
        <v>0.33692781609591671</v>
      </c>
      <c r="AA2743" s="17">
        <f t="shared" si="386"/>
        <v>0.22706034890393112</v>
      </c>
      <c r="AB2743" s="17">
        <f t="shared" si="387"/>
        <v>0.20593097355868456</v>
      </c>
      <c r="AD2743" s="17">
        <v>229</v>
      </c>
      <c r="AE2743" s="17">
        <v>6</v>
      </c>
      <c r="AF2743" s="17">
        <f>SUMPRODUCT(Y2743:AB2743,'Coded Choice Data'!C2743:F2743)</f>
        <v>0.22706034890393112</v>
      </c>
      <c r="AG2743" s="17">
        <f t="shared" si="388"/>
        <v>-1.4825394426313609</v>
      </c>
    </row>
    <row r="2744" spans="9:33" x14ac:dyDescent="0.3">
      <c r="I2744" s="16">
        <v>229</v>
      </c>
      <c r="J2744" s="16">
        <v>7</v>
      </c>
      <c r="K2744" s="17">
        <f>SUMPRODUCT($A$2:$G$2,'Des Matrix All Tasks All Resp'!C2745:I2745)</f>
        <v>0.66584189037001906</v>
      </c>
      <c r="L2744" s="17">
        <f>SUMPRODUCT($A$2:$G$2,'Des Matrix All Tasks All Resp'!J2745:P2745)</f>
        <v>-0.8515711716844464</v>
      </c>
      <c r="M2744" s="17">
        <f>SUMPRODUCT($A$2:$G$2,'Des Matrix All Tasks All Resp'!Q2745:W2745)</f>
        <v>-0.29981689164942416</v>
      </c>
      <c r="N2744" s="17">
        <f>SUMPRODUCT($A$2:$G$2,'Des Matrix All Tasks All Resp'!X2745:AD2745)</f>
        <v>-0.79214457067197641</v>
      </c>
      <c r="P2744" s="17">
        <v>229</v>
      </c>
      <c r="Q2744" s="17">
        <v>7</v>
      </c>
      <c r="R2744" s="17">
        <f t="shared" si="380"/>
        <v>1.9461282584821706</v>
      </c>
      <c r="S2744" s="17">
        <f t="shared" si="381"/>
        <v>0.42674391698803016</v>
      </c>
      <c r="T2744" s="17">
        <f t="shared" si="382"/>
        <v>0.74095388310426558</v>
      </c>
      <c r="U2744" s="17">
        <f t="shared" si="383"/>
        <v>0.45287253595681493</v>
      </c>
      <c r="W2744" s="17">
        <v>229</v>
      </c>
      <c r="X2744" s="17">
        <v>7</v>
      </c>
      <c r="Y2744" s="17">
        <f t="shared" si="384"/>
        <v>0.54563855254439342</v>
      </c>
      <c r="Z2744" s="17">
        <f t="shared" si="385"/>
        <v>0.1196467561465229</v>
      </c>
      <c r="AA2744" s="17">
        <f t="shared" si="386"/>
        <v>0.20774221972115875</v>
      </c>
      <c r="AB2744" s="17">
        <f t="shared" si="387"/>
        <v>0.12697247158792493</v>
      </c>
      <c r="AD2744" s="17">
        <v>229</v>
      </c>
      <c r="AE2744" s="17">
        <v>7</v>
      </c>
      <c r="AF2744" s="17">
        <f>SUMPRODUCT(Y2744:AB2744,'Coded Choice Data'!C2744:F2744)</f>
        <v>0.54563855254439342</v>
      </c>
      <c r="AG2744" s="17">
        <f t="shared" si="388"/>
        <v>-0.60579851412740759</v>
      </c>
    </row>
    <row r="2745" spans="9:33" x14ac:dyDescent="0.3">
      <c r="I2745" s="16">
        <v>229</v>
      </c>
      <c r="J2745" s="16">
        <v>8</v>
      </c>
      <c r="K2745" s="17">
        <f>SUMPRODUCT($A$2:$G$2,'Des Matrix All Tasks All Resp'!C2746:I2746)</f>
        <v>-1.1975725696168413</v>
      </c>
      <c r="L2745" s="17">
        <f>SUMPRODUCT($A$2:$G$2,'Des Matrix All Tasks All Resp'!J2746:P2746)</f>
        <v>-0.68125478487649804</v>
      </c>
      <c r="M2745" s="17">
        <f>SUMPRODUCT($A$2:$G$2,'Des Matrix All Tasks All Resp'!Q2746:W2746)</f>
        <v>0.65706357561691719</v>
      </c>
      <c r="N2745" s="17">
        <f>SUMPRODUCT($A$2:$G$2,'Des Matrix All Tasks All Resp'!X2746:AD2746)</f>
        <v>-0.79214457067197641</v>
      </c>
      <c r="P2745" s="17">
        <v>229</v>
      </c>
      <c r="Q2745" s="17">
        <v>8</v>
      </c>
      <c r="R2745" s="17">
        <f t="shared" si="380"/>
        <v>0.30192622799302171</v>
      </c>
      <c r="S2745" s="17">
        <f t="shared" si="381"/>
        <v>0.50598169568907869</v>
      </c>
      <c r="T2745" s="17">
        <f t="shared" si="382"/>
        <v>1.9291192963151294</v>
      </c>
      <c r="U2745" s="17">
        <f t="shared" si="383"/>
        <v>0.45287253595681493</v>
      </c>
      <c r="W2745" s="17">
        <v>229</v>
      </c>
      <c r="X2745" s="17">
        <v>8</v>
      </c>
      <c r="Y2745" s="17">
        <f t="shared" si="384"/>
        <v>9.4650694721508805E-2</v>
      </c>
      <c r="Z2745" s="17">
        <f t="shared" si="385"/>
        <v>0.15861993617343256</v>
      </c>
      <c r="AA2745" s="17">
        <f t="shared" si="386"/>
        <v>0.60475859553716993</v>
      </c>
      <c r="AB2745" s="17">
        <f t="shared" si="387"/>
        <v>0.14197077356788865</v>
      </c>
      <c r="AD2745" s="17">
        <v>229</v>
      </c>
      <c r="AE2745" s="17">
        <v>8</v>
      </c>
      <c r="AF2745" s="17">
        <f>SUMPRODUCT(Y2745:AB2745,'Coded Choice Data'!C2745:F2745)</f>
        <v>0.14197077356788865</v>
      </c>
      <c r="AG2745" s="17">
        <f t="shared" si="388"/>
        <v>-1.9521340625091539</v>
      </c>
    </row>
    <row r="2746" spans="9:33" x14ac:dyDescent="0.3">
      <c r="I2746" s="16">
        <v>229</v>
      </c>
      <c r="J2746" s="16">
        <v>9</v>
      </c>
      <c r="K2746" s="17">
        <f>SUMPRODUCT($A$2:$G$2,'Des Matrix All Tasks All Resp'!C2747:I2747)</f>
        <v>-1.0671293456207582</v>
      </c>
      <c r="L2746" s="17">
        <f>SUMPRODUCT($A$2:$G$2,'Des Matrix All Tasks All Resp'!J2747:P2747)</f>
        <v>-0.69446976714678621</v>
      </c>
      <c r="M2746" s="17">
        <f>SUMPRODUCT($A$2:$G$2,'Des Matrix All Tasks All Resp'!Q2747:W2747)</f>
        <v>1.3392610796480227</v>
      </c>
      <c r="N2746" s="17">
        <f>SUMPRODUCT($A$2:$G$2,'Des Matrix All Tasks All Resp'!X2747:AD2747)</f>
        <v>-0.79214457067197641</v>
      </c>
      <c r="P2746" s="17">
        <v>229</v>
      </c>
      <c r="Q2746" s="17">
        <v>9</v>
      </c>
      <c r="R2746" s="17">
        <f t="shared" si="380"/>
        <v>0.3439945909823911</v>
      </c>
      <c r="S2746" s="17">
        <f t="shared" si="381"/>
        <v>0.49933914382267025</v>
      </c>
      <c r="T2746" s="17">
        <f t="shared" si="382"/>
        <v>3.8162225787435333</v>
      </c>
      <c r="U2746" s="17">
        <f t="shared" si="383"/>
        <v>0.45287253595681493</v>
      </c>
      <c r="W2746" s="17">
        <v>229</v>
      </c>
      <c r="X2746" s="17">
        <v>9</v>
      </c>
      <c r="Y2746" s="17">
        <f t="shared" si="384"/>
        <v>6.7285941987372616E-2</v>
      </c>
      <c r="Z2746" s="17">
        <f t="shared" si="385"/>
        <v>9.7671607473026778E-2</v>
      </c>
      <c r="AA2746" s="17">
        <f t="shared" si="386"/>
        <v>0.7464597926116322</v>
      </c>
      <c r="AB2746" s="17">
        <f t="shared" si="387"/>
        <v>8.8582657927968433E-2</v>
      </c>
      <c r="AD2746" s="17">
        <v>229</v>
      </c>
      <c r="AE2746" s="17">
        <v>9</v>
      </c>
      <c r="AF2746" s="17">
        <f>SUMPRODUCT(Y2746:AB2746,'Coded Choice Data'!C2746:F2746)</f>
        <v>9.7671607473026778E-2</v>
      </c>
      <c r="AG2746" s="17">
        <f t="shared" si="388"/>
        <v>-2.3261443714517074</v>
      </c>
    </row>
    <row r="2747" spans="9:33" x14ac:dyDescent="0.3">
      <c r="I2747" s="16">
        <v>229</v>
      </c>
      <c r="J2747" s="16">
        <v>10</v>
      </c>
      <c r="K2747" s="17">
        <f>SUMPRODUCT($A$2:$G$2,'Des Matrix All Tasks All Resp'!C2748:I2748)</f>
        <v>-0.29981689164942416</v>
      </c>
      <c r="L2747" s="17">
        <f>SUMPRODUCT($A$2:$G$2,'Des Matrix All Tasks All Resp'!J2748:P2748)</f>
        <v>1.3392610796480227</v>
      </c>
      <c r="M2747" s="17">
        <f>SUMPRODUCT($A$2:$G$2,'Des Matrix All Tasks All Resp'!Q2748:W2748)</f>
        <v>-1.1975725696168413</v>
      </c>
      <c r="N2747" s="17">
        <f>SUMPRODUCT($A$2:$G$2,'Des Matrix All Tasks All Resp'!X2748:AD2748)</f>
        <v>-0.79214457067197641</v>
      </c>
      <c r="P2747" s="17">
        <v>229</v>
      </c>
      <c r="Q2747" s="17">
        <v>10</v>
      </c>
      <c r="R2747" s="17">
        <f t="shared" si="380"/>
        <v>0.74095388310426558</v>
      </c>
      <c r="S2747" s="17">
        <f t="shared" si="381"/>
        <v>3.8162225787435333</v>
      </c>
      <c r="T2747" s="17">
        <f t="shared" si="382"/>
        <v>0.30192622799302171</v>
      </c>
      <c r="U2747" s="17">
        <f t="shared" si="383"/>
        <v>0.45287253595681493</v>
      </c>
      <c r="W2747" s="17">
        <v>229</v>
      </c>
      <c r="X2747" s="17">
        <v>10</v>
      </c>
      <c r="Y2747" s="17">
        <f t="shared" si="384"/>
        <v>0.13948745082729661</v>
      </c>
      <c r="Z2747" s="17">
        <f t="shared" si="385"/>
        <v>0.71841874566922448</v>
      </c>
      <c r="AA2747" s="17">
        <f t="shared" si="386"/>
        <v>5.6838786921805544E-2</v>
      </c>
      <c r="AB2747" s="17">
        <f t="shared" si="387"/>
        <v>8.525501658167324E-2</v>
      </c>
      <c r="AD2747" s="17">
        <v>229</v>
      </c>
      <c r="AE2747" s="17">
        <v>10</v>
      </c>
      <c r="AF2747" s="17">
        <f>SUMPRODUCT(Y2747:AB2747,'Coded Choice Data'!C2747:F2747)</f>
        <v>0.71841874566922448</v>
      </c>
      <c r="AG2747" s="17">
        <f t="shared" si="388"/>
        <v>-0.33070266869701831</v>
      </c>
    </row>
    <row r="2748" spans="9:33" x14ac:dyDescent="0.3">
      <c r="I2748" s="16">
        <v>229</v>
      </c>
      <c r="J2748" s="16">
        <v>11</v>
      </c>
      <c r="K2748" s="17">
        <f>SUMPRODUCT($A$2:$G$2,'Des Matrix All Tasks All Resp'!C2749:I2749)</f>
        <v>-1.0671293456207582</v>
      </c>
      <c r="L2748" s="17">
        <f>SUMPRODUCT($A$2:$G$2,'Des Matrix All Tasks All Resp'!J2749:P2749)</f>
        <v>0.66584189037001906</v>
      </c>
      <c r="M2748" s="17">
        <f>SUMPRODUCT($A$2:$G$2,'Des Matrix All Tasks All Resp'!Q2749:W2749)</f>
        <v>-0.68125478487649804</v>
      </c>
      <c r="N2748" s="17">
        <f>SUMPRODUCT($A$2:$G$2,'Des Matrix All Tasks All Resp'!X2749:AD2749)</f>
        <v>-0.79214457067197641</v>
      </c>
      <c r="P2748" s="17">
        <v>229</v>
      </c>
      <c r="Q2748" s="17">
        <v>11</v>
      </c>
      <c r="R2748" s="17">
        <f t="shared" si="380"/>
        <v>0.3439945909823911</v>
      </c>
      <c r="S2748" s="17">
        <f t="shared" si="381"/>
        <v>1.9461282584821706</v>
      </c>
      <c r="T2748" s="17">
        <f t="shared" si="382"/>
        <v>0.50598169568907869</v>
      </c>
      <c r="U2748" s="17">
        <f t="shared" si="383"/>
        <v>0.45287253595681493</v>
      </c>
      <c r="W2748" s="17">
        <v>229</v>
      </c>
      <c r="X2748" s="17">
        <v>11</v>
      </c>
      <c r="Y2748" s="17">
        <f t="shared" si="384"/>
        <v>0.10587781396870258</v>
      </c>
      <c r="Z2748" s="17">
        <f t="shared" si="385"/>
        <v>0.59899722586439763</v>
      </c>
      <c r="AA2748" s="17">
        <f t="shared" si="386"/>
        <v>0.15573569251407005</v>
      </c>
      <c r="AB2748" s="17">
        <f t="shared" si="387"/>
        <v>0.1393892676528298</v>
      </c>
      <c r="AD2748" s="17">
        <v>229</v>
      </c>
      <c r="AE2748" s="17">
        <v>11</v>
      </c>
      <c r="AF2748" s="17">
        <f>SUMPRODUCT(Y2748:AB2748,'Coded Choice Data'!C2748:F2748)</f>
        <v>0.15573569251407005</v>
      </c>
      <c r="AG2748" s="17">
        <f t="shared" si="388"/>
        <v>-1.8595949874020634</v>
      </c>
    </row>
    <row r="2749" spans="9:33" x14ac:dyDescent="0.3">
      <c r="I2749" s="16">
        <v>229</v>
      </c>
      <c r="J2749" s="16">
        <v>12</v>
      </c>
      <c r="K2749" s="17">
        <f>SUMPRODUCT($A$2:$G$2,'Des Matrix All Tasks All Resp'!C2750:I2750)</f>
        <v>0.65706357561691719</v>
      </c>
      <c r="L2749" s="17">
        <f>SUMPRODUCT($A$2:$G$2,'Des Matrix All Tasks All Resp'!J2750:P2750)</f>
        <v>-0.8515711716844464</v>
      </c>
      <c r="M2749" s="17">
        <f>SUMPRODUCT($A$2:$G$2,'Des Matrix All Tasks All Resp'!Q2750:W2750)</f>
        <v>-0.69446976714678621</v>
      </c>
      <c r="N2749" s="17">
        <f>SUMPRODUCT($A$2:$G$2,'Des Matrix All Tasks All Resp'!X2750:AD2750)</f>
        <v>-0.79214457067197641</v>
      </c>
      <c r="P2749" s="17">
        <v>229</v>
      </c>
      <c r="Q2749" s="17">
        <v>12</v>
      </c>
      <c r="R2749" s="17">
        <f t="shared" si="380"/>
        <v>1.9291192963151294</v>
      </c>
      <c r="S2749" s="17">
        <f t="shared" si="381"/>
        <v>0.42674391698803016</v>
      </c>
      <c r="T2749" s="17">
        <f t="shared" si="382"/>
        <v>0.49933914382267025</v>
      </c>
      <c r="U2749" s="17">
        <f t="shared" si="383"/>
        <v>0.45287253595681493</v>
      </c>
      <c r="W2749" s="17">
        <v>229</v>
      </c>
      <c r="X2749" s="17">
        <v>12</v>
      </c>
      <c r="Y2749" s="17">
        <f t="shared" si="384"/>
        <v>0.58315466205103683</v>
      </c>
      <c r="Z2749" s="17">
        <f t="shared" si="385"/>
        <v>0.1290006819012392</v>
      </c>
      <c r="AA2749" s="17">
        <f t="shared" si="386"/>
        <v>0.15094553780109821</v>
      </c>
      <c r="AB2749" s="17">
        <f t="shared" si="387"/>
        <v>0.13689911824662579</v>
      </c>
      <c r="AD2749" s="17">
        <v>229</v>
      </c>
      <c r="AE2749" s="17">
        <v>12</v>
      </c>
      <c r="AF2749" s="17">
        <f>SUMPRODUCT(Y2749:AB2749,'Coded Choice Data'!C2749:F2749)</f>
        <v>0.15094553780109821</v>
      </c>
      <c r="AG2749" s="17">
        <f t="shared" si="388"/>
        <v>-1.890836184040658</v>
      </c>
    </row>
    <row r="2750" spans="9:33" x14ac:dyDescent="0.3">
      <c r="I2750" s="16">
        <v>230</v>
      </c>
      <c r="J2750" s="16">
        <v>1</v>
      </c>
      <c r="K2750" s="17">
        <f>SUMPRODUCT($A$2:$G$2,'Des Matrix All Tasks All Resp'!C2751:I2751)</f>
        <v>-0.69446976714678621</v>
      </c>
      <c r="L2750" s="17">
        <f>SUMPRODUCT($A$2:$G$2,'Des Matrix All Tasks All Resp'!J2751:P2751)</f>
        <v>-1.1975725696168413</v>
      </c>
      <c r="M2750" s="17">
        <f>SUMPRODUCT($A$2:$G$2,'Des Matrix All Tasks All Resp'!Q2751:W2751)</f>
        <v>0.66584189037001906</v>
      </c>
      <c r="N2750" s="17">
        <f>SUMPRODUCT($A$2:$G$2,'Des Matrix All Tasks All Resp'!X2751:AD2751)</f>
        <v>-0.79214457067197641</v>
      </c>
      <c r="P2750" s="17">
        <v>230</v>
      </c>
      <c r="Q2750" s="17">
        <v>1</v>
      </c>
      <c r="R2750" s="17">
        <f t="shared" si="380"/>
        <v>0.49933914382267025</v>
      </c>
      <c r="S2750" s="17">
        <f t="shared" si="381"/>
        <v>0.30192622799302171</v>
      </c>
      <c r="T2750" s="17">
        <f t="shared" si="382"/>
        <v>1.9461282584821706</v>
      </c>
      <c r="U2750" s="17">
        <f t="shared" si="383"/>
        <v>0.45287253595681493</v>
      </c>
      <c r="W2750" s="17">
        <v>230</v>
      </c>
      <c r="X2750" s="17">
        <v>1</v>
      </c>
      <c r="Y2750" s="17">
        <f t="shared" si="384"/>
        <v>0.15603050430241394</v>
      </c>
      <c r="Z2750" s="17">
        <f t="shared" si="385"/>
        <v>9.4344098992981823E-2</v>
      </c>
      <c r="AA2750" s="17">
        <f t="shared" si="386"/>
        <v>0.60811449966355624</v>
      </c>
      <c r="AB2750" s="17">
        <f t="shared" si="387"/>
        <v>0.14151089704104794</v>
      </c>
      <c r="AD2750" s="17">
        <v>230</v>
      </c>
      <c r="AE2750" s="17">
        <v>1</v>
      </c>
      <c r="AF2750" s="17">
        <f>SUMPRODUCT(Y2750:AB2750,'Coded Choice Data'!C2750:F2750)</f>
        <v>0.15603050430241394</v>
      </c>
      <c r="AG2750" s="17">
        <f t="shared" si="388"/>
        <v>-1.8577037504480427</v>
      </c>
    </row>
    <row r="2751" spans="9:33" x14ac:dyDescent="0.3">
      <c r="I2751" s="16">
        <v>230</v>
      </c>
      <c r="J2751" s="16">
        <v>2</v>
      </c>
      <c r="K2751" s="17">
        <f>SUMPRODUCT($A$2:$G$2,'Des Matrix All Tasks All Resp'!C2752:I2752)</f>
        <v>-0.29981689164942416</v>
      </c>
      <c r="L2751" s="17">
        <f>SUMPRODUCT($A$2:$G$2,'Des Matrix All Tasks All Resp'!J2752:P2752)</f>
        <v>0.65706357561691719</v>
      </c>
      <c r="M2751" s="17">
        <f>SUMPRODUCT($A$2:$G$2,'Des Matrix All Tasks All Resp'!Q2752:W2752)</f>
        <v>-1.0671293456207582</v>
      </c>
      <c r="N2751" s="17">
        <f>SUMPRODUCT($A$2:$G$2,'Des Matrix All Tasks All Resp'!X2752:AD2752)</f>
        <v>-0.79214457067197641</v>
      </c>
      <c r="P2751" s="17">
        <v>230</v>
      </c>
      <c r="Q2751" s="17">
        <v>2</v>
      </c>
      <c r="R2751" s="17">
        <f t="shared" si="380"/>
        <v>0.74095388310426558</v>
      </c>
      <c r="S2751" s="17">
        <f t="shared" si="381"/>
        <v>1.9291192963151294</v>
      </c>
      <c r="T2751" s="17">
        <f t="shared" si="382"/>
        <v>0.3439945909823911</v>
      </c>
      <c r="U2751" s="17">
        <f t="shared" si="383"/>
        <v>0.45287253595681493</v>
      </c>
      <c r="W2751" s="17">
        <v>230</v>
      </c>
      <c r="X2751" s="17">
        <v>2</v>
      </c>
      <c r="Y2751" s="17">
        <f t="shared" si="384"/>
        <v>0.21371982717594143</v>
      </c>
      <c r="Z2751" s="17">
        <f t="shared" si="385"/>
        <v>0.55643279833142645</v>
      </c>
      <c r="AA2751" s="17">
        <f t="shared" si="386"/>
        <v>9.922137694481846E-2</v>
      </c>
      <c r="AB2751" s="17">
        <f t="shared" si="387"/>
        <v>0.13062599754781365</v>
      </c>
      <c r="AD2751" s="17">
        <v>230</v>
      </c>
      <c r="AE2751" s="17">
        <v>2</v>
      </c>
      <c r="AF2751" s="17">
        <f>SUMPRODUCT(Y2751:AB2751,'Coded Choice Data'!C2751:F2751)</f>
        <v>0.55643279833142645</v>
      </c>
      <c r="AG2751" s="17">
        <f t="shared" si="388"/>
        <v>-0.58620887327365379</v>
      </c>
    </row>
    <row r="2752" spans="9:33" x14ac:dyDescent="0.3">
      <c r="I2752" s="16">
        <v>230</v>
      </c>
      <c r="J2752" s="16">
        <v>3</v>
      </c>
      <c r="K2752" s="17">
        <f>SUMPRODUCT($A$2:$G$2,'Des Matrix All Tasks All Resp'!C2753:I2753)</f>
        <v>1.3392610796480227</v>
      </c>
      <c r="L2752" s="17">
        <f>SUMPRODUCT($A$2:$G$2,'Des Matrix All Tasks All Resp'!J2753:P2753)</f>
        <v>-0.68125478487649804</v>
      </c>
      <c r="M2752" s="17">
        <f>SUMPRODUCT($A$2:$G$2,'Des Matrix All Tasks All Resp'!Q2753:W2753)</f>
        <v>-0.8515711716844464</v>
      </c>
      <c r="N2752" s="17">
        <f>SUMPRODUCT($A$2:$G$2,'Des Matrix All Tasks All Resp'!X2753:AD2753)</f>
        <v>-0.79214457067197641</v>
      </c>
      <c r="P2752" s="17">
        <v>230</v>
      </c>
      <c r="Q2752" s="17">
        <v>3</v>
      </c>
      <c r="R2752" s="17">
        <f t="shared" si="380"/>
        <v>3.8162225787435333</v>
      </c>
      <c r="S2752" s="17">
        <f t="shared" si="381"/>
        <v>0.50598169568907869</v>
      </c>
      <c r="T2752" s="17">
        <f t="shared" si="382"/>
        <v>0.42674391698803016</v>
      </c>
      <c r="U2752" s="17">
        <f t="shared" si="383"/>
        <v>0.45287253595681493</v>
      </c>
      <c r="W2752" s="17">
        <v>230</v>
      </c>
      <c r="X2752" s="17">
        <v>3</v>
      </c>
      <c r="Y2752" s="17">
        <f t="shared" si="384"/>
        <v>0.73363208360075771</v>
      </c>
      <c r="Z2752" s="17">
        <f t="shared" si="385"/>
        <v>9.7270114101793301E-2</v>
      </c>
      <c r="AA2752" s="17">
        <f t="shared" si="386"/>
        <v>8.2037413312237836E-2</v>
      </c>
      <c r="AB2752" s="17">
        <f t="shared" si="387"/>
        <v>8.7060388985211054E-2</v>
      </c>
      <c r="AD2752" s="17">
        <v>230</v>
      </c>
      <c r="AE2752" s="17">
        <v>3</v>
      </c>
      <c r="AF2752" s="17">
        <f>SUMPRODUCT(Y2752:AB2752,'Coded Choice Data'!C2752:F2752)</f>
        <v>0.73363208360075771</v>
      </c>
      <c r="AG2752" s="17">
        <f t="shared" si="388"/>
        <v>-0.30974762453497645</v>
      </c>
    </row>
    <row r="2753" spans="9:33" x14ac:dyDescent="0.3">
      <c r="I2753" s="16">
        <v>230</v>
      </c>
      <c r="J2753" s="16">
        <v>4</v>
      </c>
      <c r="K2753" s="17">
        <f>SUMPRODUCT($A$2:$G$2,'Des Matrix All Tasks All Resp'!C2754:I2754)</f>
        <v>-0.8515711716844464</v>
      </c>
      <c r="L2753" s="17">
        <f>SUMPRODUCT($A$2:$G$2,'Des Matrix All Tasks All Resp'!J2754:P2754)</f>
        <v>-1.0671293456207582</v>
      </c>
      <c r="M2753" s="17">
        <f>SUMPRODUCT($A$2:$G$2,'Des Matrix All Tasks All Resp'!Q2754:W2754)</f>
        <v>-1.1975725696168413</v>
      </c>
      <c r="N2753" s="17">
        <f>SUMPRODUCT($A$2:$G$2,'Des Matrix All Tasks All Resp'!X2754:AD2754)</f>
        <v>-0.79214457067197641</v>
      </c>
      <c r="P2753" s="17">
        <v>230</v>
      </c>
      <c r="Q2753" s="17">
        <v>4</v>
      </c>
      <c r="R2753" s="17">
        <f t="shared" si="380"/>
        <v>0.42674391698803016</v>
      </c>
      <c r="S2753" s="17">
        <f t="shared" si="381"/>
        <v>0.3439945909823911</v>
      </c>
      <c r="T2753" s="17">
        <f t="shared" si="382"/>
        <v>0.30192622799302171</v>
      </c>
      <c r="U2753" s="17">
        <f t="shared" si="383"/>
        <v>0.45287253595681493</v>
      </c>
      <c r="W2753" s="17">
        <v>230</v>
      </c>
      <c r="X2753" s="17">
        <v>4</v>
      </c>
      <c r="Y2753" s="17">
        <f t="shared" si="384"/>
        <v>0.27973352394784146</v>
      </c>
      <c r="Z2753" s="17">
        <f t="shared" si="385"/>
        <v>0.22549078106062309</v>
      </c>
      <c r="AA2753" s="17">
        <f t="shared" si="386"/>
        <v>0.19791468458386108</v>
      </c>
      <c r="AB2753" s="17">
        <f t="shared" si="387"/>
        <v>0.29686101040767443</v>
      </c>
      <c r="AD2753" s="17">
        <v>230</v>
      </c>
      <c r="AE2753" s="17">
        <v>4</v>
      </c>
      <c r="AF2753" s="17">
        <f>SUMPRODUCT(Y2753:AB2753,'Coded Choice Data'!C2753:F2753)</f>
        <v>0.19791468458386108</v>
      </c>
      <c r="AG2753" s="17">
        <f t="shared" si="388"/>
        <v>-1.6199192270857192</v>
      </c>
    </row>
    <row r="2754" spans="9:33" x14ac:dyDescent="0.3">
      <c r="I2754" s="16">
        <v>230</v>
      </c>
      <c r="J2754" s="16">
        <v>5</v>
      </c>
      <c r="K2754" s="17">
        <f>SUMPRODUCT($A$2:$G$2,'Des Matrix All Tasks All Resp'!C2755:I2755)</f>
        <v>1.3392610796480227</v>
      </c>
      <c r="L2754" s="17">
        <f>SUMPRODUCT($A$2:$G$2,'Des Matrix All Tasks All Resp'!J2755:P2755)</f>
        <v>0.65706357561691719</v>
      </c>
      <c r="M2754" s="17">
        <f>SUMPRODUCT($A$2:$G$2,'Des Matrix All Tasks All Resp'!Q2755:W2755)</f>
        <v>0.66584189037001906</v>
      </c>
      <c r="N2754" s="17">
        <f>SUMPRODUCT($A$2:$G$2,'Des Matrix All Tasks All Resp'!X2755:AD2755)</f>
        <v>-0.79214457067197641</v>
      </c>
      <c r="P2754" s="17">
        <v>230</v>
      </c>
      <c r="Q2754" s="17">
        <v>5</v>
      </c>
      <c r="R2754" s="17">
        <f t="shared" si="380"/>
        <v>3.8162225787435333</v>
      </c>
      <c r="S2754" s="17">
        <f t="shared" si="381"/>
        <v>1.9291192963151294</v>
      </c>
      <c r="T2754" s="17">
        <f t="shared" si="382"/>
        <v>1.9461282584821706</v>
      </c>
      <c r="U2754" s="17">
        <f t="shared" si="383"/>
        <v>0.45287253595681493</v>
      </c>
      <c r="W2754" s="17">
        <v>230</v>
      </c>
      <c r="X2754" s="17">
        <v>5</v>
      </c>
      <c r="Y2754" s="17">
        <f t="shared" si="384"/>
        <v>0.46857342987741968</v>
      </c>
      <c r="Z2754" s="17">
        <f t="shared" si="385"/>
        <v>0.23686617503707263</v>
      </c>
      <c r="AA2754" s="17">
        <f t="shared" si="386"/>
        <v>0.23895461395194584</v>
      </c>
      <c r="AB2754" s="17">
        <f t="shared" si="387"/>
        <v>5.5605781133561828E-2</v>
      </c>
      <c r="AD2754" s="17">
        <v>230</v>
      </c>
      <c r="AE2754" s="17">
        <v>5</v>
      </c>
      <c r="AF2754" s="17">
        <f>SUMPRODUCT(Y2754:AB2754,'Coded Choice Data'!C2754:F2754)</f>
        <v>0.46857342987741968</v>
      </c>
      <c r="AG2754" s="17">
        <f t="shared" si="388"/>
        <v>-0.75806245558852292</v>
      </c>
    </row>
    <row r="2755" spans="9:33" x14ac:dyDescent="0.3">
      <c r="I2755" s="16">
        <v>230</v>
      </c>
      <c r="J2755" s="16">
        <v>6</v>
      </c>
      <c r="K2755" s="17">
        <f>SUMPRODUCT($A$2:$G$2,'Des Matrix All Tasks All Resp'!C2756:I2756)</f>
        <v>-0.68125478487649804</v>
      </c>
      <c r="L2755" s="17">
        <f>SUMPRODUCT($A$2:$G$2,'Des Matrix All Tasks All Resp'!J2756:P2756)</f>
        <v>-0.29981689164942416</v>
      </c>
      <c r="M2755" s="17">
        <f>SUMPRODUCT($A$2:$G$2,'Des Matrix All Tasks All Resp'!Q2756:W2756)</f>
        <v>-0.69446976714678621</v>
      </c>
      <c r="N2755" s="17">
        <f>SUMPRODUCT($A$2:$G$2,'Des Matrix All Tasks All Resp'!X2756:AD2756)</f>
        <v>-0.79214457067197641</v>
      </c>
      <c r="P2755" s="17">
        <v>230</v>
      </c>
      <c r="Q2755" s="17">
        <v>6</v>
      </c>
      <c r="R2755" s="17">
        <f t="shared" ref="R2755:R2818" si="389">EXP(K2755)</f>
        <v>0.50598169568907869</v>
      </c>
      <c r="S2755" s="17">
        <f t="shared" ref="S2755:S2818" si="390">EXP(L2755)</f>
        <v>0.74095388310426558</v>
      </c>
      <c r="T2755" s="17">
        <f t="shared" ref="T2755:T2818" si="391">EXP(M2755)</f>
        <v>0.49933914382267025</v>
      </c>
      <c r="U2755" s="17">
        <f t="shared" ref="U2755:U2818" si="392">EXP(N2755)</f>
        <v>0.45287253595681493</v>
      </c>
      <c r="W2755" s="17">
        <v>230</v>
      </c>
      <c r="X2755" s="17">
        <v>6</v>
      </c>
      <c r="Y2755" s="17">
        <f t="shared" ref="Y2755:Y2818" si="393">R2755/SUM($R2755:$U2755)</f>
        <v>0.23008086144146769</v>
      </c>
      <c r="Z2755" s="17">
        <f t="shared" ref="Z2755:Z2818" si="394">S2755/SUM($R2755:$U2755)</f>
        <v>0.33692781609591671</v>
      </c>
      <c r="AA2755" s="17">
        <f t="shared" ref="AA2755:AA2818" si="395">T2755/SUM($R2755:$U2755)</f>
        <v>0.22706034890393112</v>
      </c>
      <c r="AB2755" s="17">
        <f t="shared" ref="AB2755:AB2818" si="396">U2755/SUM($R2755:$U2755)</f>
        <v>0.20593097355868456</v>
      </c>
      <c r="AD2755" s="17">
        <v>230</v>
      </c>
      <c r="AE2755" s="17">
        <v>6</v>
      </c>
      <c r="AF2755" s="17">
        <f>SUMPRODUCT(Y2755:AB2755,'Coded Choice Data'!C2755:F2755)</f>
        <v>0.22706034890393112</v>
      </c>
      <c r="AG2755" s="17">
        <f t="shared" ref="AG2755:AG2818" si="397">LN(AF2755)</f>
        <v>-1.4825394426313609</v>
      </c>
    </row>
    <row r="2756" spans="9:33" x14ac:dyDescent="0.3">
      <c r="I2756" s="16">
        <v>230</v>
      </c>
      <c r="J2756" s="16">
        <v>7</v>
      </c>
      <c r="K2756" s="17">
        <f>SUMPRODUCT($A$2:$G$2,'Des Matrix All Tasks All Resp'!C2757:I2757)</f>
        <v>0.66584189037001906</v>
      </c>
      <c r="L2756" s="17">
        <f>SUMPRODUCT($A$2:$G$2,'Des Matrix All Tasks All Resp'!J2757:P2757)</f>
        <v>-0.8515711716844464</v>
      </c>
      <c r="M2756" s="17">
        <f>SUMPRODUCT($A$2:$G$2,'Des Matrix All Tasks All Resp'!Q2757:W2757)</f>
        <v>-0.29981689164942416</v>
      </c>
      <c r="N2756" s="17">
        <f>SUMPRODUCT($A$2:$G$2,'Des Matrix All Tasks All Resp'!X2757:AD2757)</f>
        <v>-0.79214457067197641</v>
      </c>
      <c r="P2756" s="17">
        <v>230</v>
      </c>
      <c r="Q2756" s="17">
        <v>7</v>
      </c>
      <c r="R2756" s="17">
        <f t="shared" si="389"/>
        <v>1.9461282584821706</v>
      </c>
      <c r="S2756" s="17">
        <f t="shared" si="390"/>
        <v>0.42674391698803016</v>
      </c>
      <c r="T2756" s="17">
        <f t="shared" si="391"/>
        <v>0.74095388310426558</v>
      </c>
      <c r="U2756" s="17">
        <f t="shared" si="392"/>
        <v>0.45287253595681493</v>
      </c>
      <c r="W2756" s="17">
        <v>230</v>
      </c>
      <c r="X2756" s="17">
        <v>7</v>
      </c>
      <c r="Y2756" s="17">
        <f t="shared" si="393"/>
        <v>0.54563855254439342</v>
      </c>
      <c r="Z2756" s="17">
        <f t="shared" si="394"/>
        <v>0.1196467561465229</v>
      </c>
      <c r="AA2756" s="17">
        <f t="shared" si="395"/>
        <v>0.20774221972115875</v>
      </c>
      <c r="AB2756" s="17">
        <f t="shared" si="396"/>
        <v>0.12697247158792493</v>
      </c>
      <c r="AD2756" s="17">
        <v>230</v>
      </c>
      <c r="AE2756" s="17">
        <v>7</v>
      </c>
      <c r="AF2756" s="17">
        <f>SUMPRODUCT(Y2756:AB2756,'Coded Choice Data'!C2756:F2756)</f>
        <v>0.20774221972115875</v>
      </c>
      <c r="AG2756" s="17">
        <f t="shared" si="397"/>
        <v>-1.5714572961468509</v>
      </c>
    </row>
    <row r="2757" spans="9:33" x14ac:dyDescent="0.3">
      <c r="I2757" s="16">
        <v>230</v>
      </c>
      <c r="J2757" s="16">
        <v>8</v>
      </c>
      <c r="K2757" s="17">
        <f>SUMPRODUCT($A$2:$G$2,'Des Matrix All Tasks All Resp'!C2758:I2758)</f>
        <v>-1.1975725696168413</v>
      </c>
      <c r="L2757" s="17">
        <f>SUMPRODUCT($A$2:$G$2,'Des Matrix All Tasks All Resp'!J2758:P2758)</f>
        <v>-0.68125478487649804</v>
      </c>
      <c r="M2757" s="17">
        <f>SUMPRODUCT($A$2:$G$2,'Des Matrix All Tasks All Resp'!Q2758:W2758)</f>
        <v>0.65706357561691719</v>
      </c>
      <c r="N2757" s="17">
        <f>SUMPRODUCT($A$2:$G$2,'Des Matrix All Tasks All Resp'!X2758:AD2758)</f>
        <v>-0.79214457067197641</v>
      </c>
      <c r="P2757" s="17">
        <v>230</v>
      </c>
      <c r="Q2757" s="17">
        <v>8</v>
      </c>
      <c r="R2757" s="17">
        <f t="shared" si="389"/>
        <v>0.30192622799302171</v>
      </c>
      <c r="S2757" s="17">
        <f t="shared" si="390"/>
        <v>0.50598169568907869</v>
      </c>
      <c r="T2757" s="17">
        <f t="shared" si="391"/>
        <v>1.9291192963151294</v>
      </c>
      <c r="U2757" s="17">
        <f t="shared" si="392"/>
        <v>0.45287253595681493</v>
      </c>
      <c r="W2757" s="17">
        <v>230</v>
      </c>
      <c r="X2757" s="17">
        <v>8</v>
      </c>
      <c r="Y2757" s="17">
        <f t="shared" si="393"/>
        <v>9.4650694721508805E-2</v>
      </c>
      <c r="Z2757" s="17">
        <f t="shared" si="394"/>
        <v>0.15861993617343256</v>
      </c>
      <c r="AA2757" s="17">
        <f t="shared" si="395"/>
        <v>0.60475859553716993</v>
      </c>
      <c r="AB2757" s="17">
        <f t="shared" si="396"/>
        <v>0.14197077356788865</v>
      </c>
      <c r="AD2757" s="17">
        <v>230</v>
      </c>
      <c r="AE2757" s="17">
        <v>8</v>
      </c>
      <c r="AF2757" s="17">
        <f>SUMPRODUCT(Y2757:AB2757,'Coded Choice Data'!C2757:F2757)</f>
        <v>0.60475859553716993</v>
      </c>
      <c r="AG2757" s="17">
        <f t="shared" si="397"/>
        <v>-0.5029259162202605</v>
      </c>
    </row>
    <row r="2758" spans="9:33" x14ac:dyDescent="0.3">
      <c r="I2758" s="16">
        <v>230</v>
      </c>
      <c r="J2758" s="16">
        <v>9</v>
      </c>
      <c r="K2758" s="17">
        <f>SUMPRODUCT($A$2:$G$2,'Des Matrix All Tasks All Resp'!C2759:I2759)</f>
        <v>-1.0671293456207582</v>
      </c>
      <c r="L2758" s="17">
        <f>SUMPRODUCT($A$2:$G$2,'Des Matrix All Tasks All Resp'!J2759:P2759)</f>
        <v>-0.69446976714678621</v>
      </c>
      <c r="M2758" s="17">
        <f>SUMPRODUCT($A$2:$G$2,'Des Matrix All Tasks All Resp'!Q2759:W2759)</f>
        <v>1.3392610796480227</v>
      </c>
      <c r="N2758" s="17">
        <f>SUMPRODUCT($A$2:$G$2,'Des Matrix All Tasks All Resp'!X2759:AD2759)</f>
        <v>-0.79214457067197641</v>
      </c>
      <c r="P2758" s="17">
        <v>230</v>
      </c>
      <c r="Q2758" s="17">
        <v>9</v>
      </c>
      <c r="R2758" s="17">
        <f t="shared" si="389"/>
        <v>0.3439945909823911</v>
      </c>
      <c r="S2758" s="17">
        <f t="shared" si="390"/>
        <v>0.49933914382267025</v>
      </c>
      <c r="T2758" s="17">
        <f t="shared" si="391"/>
        <v>3.8162225787435333</v>
      </c>
      <c r="U2758" s="17">
        <f t="shared" si="392"/>
        <v>0.45287253595681493</v>
      </c>
      <c r="W2758" s="17">
        <v>230</v>
      </c>
      <c r="X2758" s="17">
        <v>9</v>
      </c>
      <c r="Y2758" s="17">
        <f t="shared" si="393"/>
        <v>6.7285941987372616E-2</v>
      </c>
      <c r="Z2758" s="17">
        <f t="shared" si="394"/>
        <v>9.7671607473026778E-2</v>
      </c>
      <c r="AA2758" s="17">
        <f t="shared" si="395"/>
        <v>0.7464597926116322</v>
      </c>
      <c r="AB2758" s="17">
        <f t="shared" si="396"/>
        <v>8.8582657927968433E-2</v>
      </c>
      <c r="AD2758" s="17">
        <v>230</v>
      </c>
      <c r="AE2758" s="17">
        <v>9</v>
      </c>
      <c r="AF2758" s="17">
        <f>SUMPRODUCT(Y2758:AB2758,'Coded Choice Data'!C2758:F2758)</f>
        <v>6.7285941987372616E-2</v>
      </c>
      <c r="AG2758" s="17">
        <f t="shared" si="397"/>
        <v>-2.6988039499256793</v>
      </c>
    </row>
    <row r="2759" spans="9:33" x14ac:dyDescent="0.3">
      <c r="I2759" s="16">
        <v>230</v>
      </c>
      <c r="J2759" s="16">
        <v>10</v>
      </c>
      <c r="K2759" s="17">
        <f>SUMPRODUCT($A$2:$G$2,'Des Matrix All Tasks All Resp'!C2760:I2760)</f>
        <v>-0.29981689164942416</v>
      </c>
      <c r="L2759" s="17">
        <f>SUMPRODUCT($A$2:$G$2,'Des Matrix All Tasks All Resp'!J2760:P2760)</f>
        <v>1.3392610796480227</v>
      </c>
      <c r="M2759" s="17">
        <f>SUMPRODUCT($A$2:$G$2,'Des Matrix All Tasks All Resp'!Q2760:W2760)</f>
        <v>-1.1975725696168413</v>
      </c>
      <c r="N2759" s="17">
        <f>SUMPRODUCT($A$2:$G$2,'Des Matrix All Tasks All Resp'!X2760:AD2760)</f>
        <v>-0.79214457067197641</v>
      </c>
      <c r="P2759" s="17">
        <v>230</v>
      </c>
      <c r="Q2759" s="17">
        <v>10</v>
      </c>
      <c r="R2759" s="17">
        <f t="shared" si="389"/>
        <v>0.74095388310426558</v>
      </c>
      <c r="S2759" s="17">
        <f t="shared" si="390"/>
        <v>3.8162225787435333</v>
      </c>
      <c r="T2759" s="17">
        <f t="shared" si="391"/>
        <v>0.30192622799302171</v>
      </c>
      <c r="U2759" s="17">
        <f t="shared" si="392"/>
        <v>0.45287253595681493</v>
      </c>
      <c r="W2759" s="17">
        <v>230</v>
      </c>
      <c r="X2759" s="17">
        <v>10</v>
      </c>
      <c r="Y2759" s="17">
        <f t="shared" si="393"/>
        <v>0.13948745082729661</v>
      </c>
      <c r="Z2759" s="17">
        <f t="shared" si="394"/>
        <v>0.71841874566922448</v>
      </c>
      <c r="AA2759" s="17">
        <f t="shared" si="395"/>
        <v>5.6838786921805544E-2</v>
      </c>
      <c r="AB2759" s="17">
        <f t="shared" si="396"/>
        <v>8.525501658167324E-2</v>
      </c>
      <c r="AD2759" s="17">
        <v>230</v>
      </c>
      <c r="AE2759" s="17">
        <v>10</v>
      </c>
      <c r="AF2759" s="17">
        <f>SUMPRODUCT(Y2759:AB2759,'Coded Choice Data'!C2759:F2759)</f>
        <v>0.71841874566922448</v>
      </c>
      <c r="AG2759" s="17">
        <f t="shared" si="397"/>
        <v>-0.33070266869701831</v>
      </c>
    </row>
    <row r="2760" spans="9:33" x14ac:dyDescent="0.3">
      <c r="I2760" s="16">
        <v>230</v>
      </c>
      <c r="J2760" s="16">
        <v>11</v>
      </c>
      <c r="K2760" s="17">
        <f>SUMPRODUCT($A$2:$G$2,'Des Matrix All Tasks All Resp'!C2761:I2761)</f>
        <v>-1.0671293456207582</v>
      </c>
      <c r="L2760" s="17">
        <f>SUMPRODUCT($A$2:$G$2,'Des Matrix All Tasks All Resp'!J2761:P2761)</f>
        <v>0.66584189037001906</v>
      </c>
      <c r="M2760" s="17">
        <f>SUMPRODUCT($A$2:$G$2,'Des Matrix All Tasks All Resp'!Q2761:W2761)</f>
        <v>-0.68125478487649804</v>
      </c>
      <c r="N2760" s="17">
        <f>SUMPRODUCT($A$2:$G$2,'Des Matrix All Tasks All Resp'!X2761:AD2761)</f>
        <v>-0.79214457067197641</v>
      </c>
      <c r="P2760" s="17">
        <v>230</v>
      </c>
      <c r="Q2760" s="17">
        <v>11</v>
      </c>
      <c r="R2760" s="17">
        <f t="shared" si="389"/>
        <v>0.3439945909823911</v>
      </c>
      <c r="S2760" s="17">
        <f t="shared" si="390"/>
        <v>1.9461282584821706</v>
      </c>
      <c r="T2760" s="17">
        <f t="shared" si="391"/>
        <v>0.50598169568907869</v>
      </c>
      <c r="U2760" s="17">
        <f t="shared" si="392"/>
        <v>0.45287253595681493</v>
      </c>
      <c r="W2760" s="17">
        <v>230</v>
      </c>
      <c r="X2760" s="17">
        <v>11</v>
      </c>
      <c r="Y2760" s="17">
        <f t="shared" si="393"/>
        <v>0.10587781396870258</v>
      </c>
      <c r="Z2760" s="17">
        <f t="shared" si="394"/>
        <v>0.59899722586439763</v>
      </c>
      <c r="AA2760" s="17">
        <f t="shared" si="395"/>
        <v>0.15573569251407005</v>
      </c>
      <c r="AB2760" s="17">
        <f t="shared" si="396"/>
        <v>0.1393892676528298</v>
      </c>
      <c r="AD2760" s="17">
        <v>230</v>
      </c>
      <c r="AE2760" s="17">
        <v>11</v>
      </c>
      <c r="AF2760" s="17">
        <f>SUMPRODUCT(Y2760:AB2760,'Coded Choice Data'!C2760:F2760)</f>
        <v>0.59899722586439763</v>
      </c>
      <c r="AG2760" s="17">
        <f t="shared" si="397"/>
        <v>-0.51249831215554631</v>
      </c>
    </row>
    <row r="2761" spans="9:33" x14ac:dyDescent="0.3">
      <c r="I2761" s="16">
        <v>230</v>
      </c>
      <c r="J2761" s="16">
        <v>12</v>
      </c>
      <c r="K2761" s="17">
        <f>SUMPRODUCT($A$2:$G$2,'Des Matrix All Tasks All Resp'!C2762:I2762)</f>
        <v>0.65706357561691719</v>
      </c>
      <c r="L2761" s="17">
        <f>SUMPRODUCT($A$2:$G$2,'Des Matrix All Tasks All Resp'!J2762:P2762)</f>
        <v>-0.8515711716844464</v>
      </c>
      <c r="M2761" s="17">
        <f>SUMPRODUCT($A$2:$G$2,'Des Matrix All Tasks All Resp'!Q2762:W2762)</f>
        <v>-0.69446976714678621</v>
      </c>
      <c r="N2761" s="17">
        <f>SUMPRODUCT($A$2:$G$2,'Des Matrix All Tasks All Resp'!X2762:AD2762)</f>
        <v>-0.79214457067197641</v>
      </c>
      <c r="P2761" s="17">
        <v>230</v>
      </c>
      <c r="Q2761" s="17">
        <v>12</v>
      </c>
      <c r="R2761" s="17">
        <f t="shared" si="389"/>
        <v>1.9291192963151294</v>
      </c>
      <c r="S2761" s="17">
        <f t="shared" si="390"/>
        <v>0.42674391698803016</v>
      </c>
      <c r="T2761" s="17">
        <f t="shared" si="391"/>
        <v>0.49933914382267025</v>
      </c>
      <c r="U2761" s="17">
        <f t="shared" si="392"/>
        <v>0.45287253595681493</v>
      </c>
      <c r="W2761" s="17">
        <v>230</v>
      </c>
      <c r="X2761" s="17">
        <v>12</v>
      </c>
      <c r="Y2761" s="17">
        <f t="shared" si="393"/>
        <v>0.58315466205103683</v>
      </c>
      <c r="Z2761" s="17">
        <f t="shared" si="394"/>
        <v>0.1290006819012392</v>
      </c>
      <c r="AA2761" s="17">
        <f t="shared" si="395"/>
        <v>0.15094553780109821</v>
      </c>
      <c r="AB2761" s="17">
        <f t="shared" si="396"/>
        <v>0.13689911824662579</v>
      </c>
      <c r="AD2761" s="17">
        <v>230</v>
      </c>
      <c r="AE2761" s="17">
        <v>12</v>
      </c>
      <c r="AF2761" s="17">
        <f>SUMPRODUCT(Y2761:AB2761,'Coded Choice Data'!C2761:F2761)</f>
        <v>0.58315466205103683</v>
      </c>
      <c r="AG2761" s="17">
        <f t="shared" si="397"/>
        <v>-0.53930284127695449</v>
      </c>
    </row>
    <row r="2762" spans="9:33" x14ac:dyDescent="0.3">
      <c r="I2762" s="16">
        <v>231</v>
      </c>
      <c r="J2762" s="16">
        <v>1</v>
      </c>
      <c r="K2762" s="17">
        <f>SUMPRODUCT($A$2:$G$2,'Des Matrix All Tasks All Resp'!C2763:I2763)</f>
        <v>-0.69446976714678621</v>
      </c>
      <c r="L2762" s="17">
        <f>SUMPRODUCT($A$2:$G$2,'Des Matrix All Tasks All Resp'!J2763:P2763)</f>
        <v>-1.1975725696168413</v>
      </c>
      <c r="M2762" s="17">
        <f>SUMPRODUCT($A$2:$G$2,'Des Matrix All Tasks All Resp'!Q2763:W2763)</f>
        <v>0.66584189037001906</v>
      </c>
      <c r="N2762" s="17">
        <f>SUMPRODUCT($A$2:$G$2,'Des Matrix All Tasks All Resp'!X2763:AD2763)</f>
        <v>-0.79214457067197641</v>
      </c>
      <c r="P2762" s="17">
        <v>231</v>
      </c>
      <c r="Q2762" s="17">
        <v>1</v>
      </c>
      <c r="R2762" s="17">
        <f t="shared" si="389"/>
        <v>0.49933914382267025</v>
      </c>
      <c r="S2762" s="17">
        <f t="shared" si="390"/>
        <v>0.30192622799302171</v>
      </c>
      <c r="T2762" s="17">
        <f t="shared" si="391"/>
        <v>1.9461282584821706</v>
      </c>
      <c r="U2762" s="17">
        <f t="shared" si="392"/>
        <v>0.45287253595681493</v>
      </c>
      <c r="W2762" s="17">
        <v>231</v>
      </c>
      <c r="X2762" s="17">
        <v>1</v>
      </c>
      <c r="Y2762" s="17">
        <f t="shared" si="393"/>
        <v>0.15603050430241394</v>
      </c>
      <c r="Z2762" s="17">
        <f t="shared" si="394"/>
        <v>9.4344098992981823E-2</v>
      </c>
      <c r="AA2762" s="17">
        <f t="shared" si="395"/>
        <v>0.60811449966355624</v>
      </c>
      <c r="AB2762" s="17">
        <f t="shared" si="396"/>
        <v>0.14151089704104794</v>
      </c>
      <c r="AD2762" s="17">
        <v>231</v>
      </c>
      <c r="AE2762" s="17">
        <v>1</v>
      </c>
      <c r="AF2762" s="17">
        <f>SUMPRODUCT(Y2762:AB2762,'Coded Choice Data'!C2762:F2762)</f>
        <v>9.4344098992981823E-2</v>
      </c>
      <c r="AG2762" s="17">
        <f t="shared" si="397"/>
        <v>-2.3608065529180977</v>
      </c>
    </row>
    <row r="2763" spans="9:33" x14ac:dyDescent="0.3">
      <c r="I2763" s="16">
        <v>231</v>
      </c>
      <c r="J2763" s="16">
        <v>2</v>
      </c>
      <c r="K2763" s="17">
        <f>SUMPRODUCT($A$2:$G$2,'Des Matrix All Tasks All Resp'!C2764:I2764)</f>
        <v>-0.29981689164942416</v>
      </c>
      <c r="L2763" s="17">
        <f>SUMPRODUCT($A$2:$G$2,'Des Matrix All Tasks All Resp'!J2764:P2764)</f>
        <v>0.65706357561691719</v>
      </c>
      <c r="M2763" s="17">
        <f>SUMPRODUCT($A$2:$G$2,'Des Matrix All Tasks All Resp'!Q2764:W2764)</f>
        <v>-1.0671293456207582</v>
      </c>
      <c r="N2763" s="17">
        <f>SUMPRODUCT($A$2:$G$2,'Des Matrix All Tasks All Resp'!X2764:AD2764)</f>
        <v>-0.79214457067197641</v>
      </c>
      <c r="P2763" s="17">
        <v>231</v>
      </c>
      <c r="Q2763" s="17">
        <v>2</v>
      </c>
      <c r="R2763" s="17">
        <f t="shared" si="389"/>
        <v>0.74095388310426558</v>
      </c>
      <c r="S2763" s="17">
        <f t="shared" si="390"/>
        <v>1.9291192963151294</v>
      </c>
      <c r="T2763" s="17">
        <f t="shared" si="391"/>
        <v>0.3439945909823911</v>
      </c>
      <c r="U2763" s="17">
        <f t="shared" si="392"/>
        <v>0.45287253595681493</v>
      </c>
      <c r="W2763" s="17">
        <v>231</v>
      </c>
      <c r="X2763" s="17">
        <v>2</v>
      </c>
      <c r="Y2763" s="17">
        <f t="shared" si="393"/>
        <v>0.21371982717594143</v>
      </c>
      <c r="Z2763" s="17">
        <f t="shared" si="394"/>
        <v>0.55643279833142645</v>
      </c>
      <c r="AA2763" s="17">
        <f t="shared" si="395"/>
        <v>9.922137694481846E-2</v>
      </c>
      <c r="AB2763" s="17">
        <f t="shared" si="396"/>
        <v>0.13062599754781365</v>
      </c>
      <c r="AD2763" s="17">
        <v>231</v>
      </c>
      <c r="AE2763" s="17">
        <v>2</v>
      </c>
      <c r="AF2763" s="17">
        <f>SUMPRODUCT(Y2763:AB2763,'Coded Choice Data'!C2763:F2763)</f>
        <v>0.21371982717594143</v>
      </c>
      <c r="AG2763" s="17">
        <f t="shared" si="397"/>
        <v>-1.543089340539995</v>
      </c>
    </row>
    <row r="2764" spans="9:33" x14ac:dyDescent="0.3">
      <c r="I2764" s="16">
        <v>231</v>
      </c>
      <c r="J2764" s="16">
        <v>3</v>
      </c>
      <c r="K2764" s="17">
        <f>SUMPRODUCT($A$2:$G$2,'Des Matrix All Tasks All Resp'!C2765:I2765)</f>
        <v>1.3392610796480227</v>
      </c>
      <c r="L2764" s="17">
        <f>SUMPRODUCT($A$2:$G$2,'Des Matrix All Tasks All Resp'!J2765:P2765)</f>
        <v>-0.68125478487649804</v>
      </c>
      <c r="M2764" s="17">
        <f>SUMPRODUCT($A$2:$G$2,'Des Matrix All Tasks All Resp'!Q2765:W2765)</f>
        <v>-0.8515711716844464</v>
      </c>
      <c r="N2764" s="17">
        <f>SUMPRODUCT($A$2:$G$2,'Des Matrix All Tasks All Resp'!X2765:AD2765)</f>
        <v>-0.79214457067197641</v>
      </c>
      <c r="P2764" s="17">
        <v>231</v>
      </c>
      <c r="Q2764" s="17">
        <v>3</v>
      </c>
      <c r="R2764" s="17">
        <f t="shared" si="389"/>
        <v>3.8162225787435333</v>
      </c>
      <c r="S2764" s="17">
        <f t="shared" si="390"/>
        <v>0.50598169568907869</v>
      </c>
      <c r="T2764" s="17">
        <f t="shared" si="391"/>
        <v>0.42674391698803016</v>
      </c>
      <c r="U2764" s="17">
        <f t="shared" si="392"/>
        <v>0.45287253595681493</v>
      </c>
      <c r="W2764" s="17">
        <v>231</v>
      </c>
      <c r="X2764" s="17">
        <v>3</v>
      </c>
      <c r="Y2764" s="17">
        <f t="shared" si="393"/>
        <v>0.73363208360075771</v>
      </c>
      <c r="Z2764" s="17">
        <f t="shared" si="394"/>
        <v>9.7270114101793301E-2</v>
      </c>
      <c r="AA2764" s="17">
        <f t="shared" si="395"/>
        <v>8.2037413312237836E-2</v>
      </c>
      <c r="AB2764" s="17">
        <f t="shared" si="396"/>
        <v>8.7060388985211054E-2</v>
      </c>
      <c r="AD2764" s="17">
        <v>231</v>
      </c>
      <c r="AE2764" s="17">
        <v>3</v>
      </c>
      <c r="AF2764" s="17">
        <f>SUMPRODUCT(Y2764:AB2764,'Coded Choice Data'!C2764:F2764)</f>
        <v>0.73363208360075771</v>
      </c>
      <c r="AG2764" s="17">
        <f t="shared" si="397"/>
        <v>-0.30974762453497645</v>
      </c>
    </row>
    <row r="2765" spans="9:33" x14ac:dyDescent="0.3">
      <c r="I2765" s="16">
        <v>231</v>
      </c>
      <c r="J2765" s="16">
        <v>4</v>
      </c>
      <c r="K2765" s="17">
        <f>SUMPRODUCT($A$2:$G$2,'Des Matrix All Tasks All Resp'!C2766:I2766)</f>
        <v>-0.8515711716844464</v>
      </c>
      <c r="L2765" s="17">
        <f>SUMPRODUCT($A$2:$G$2,'Des Matrix All Tasks All Resp'!J2766:P2766)</f>
        <v>-1.0671293456207582</v>
      </c>
      <c r="M2765" s="17">
        <f>SUMPRODUCT($A$2:$G$2,'Des Matrix All Tasks All Resp'!Q2766:W2766)</f>
        <v>-1.1975725696168413</v>
      </c>
      <c r="N2765" s="17">
        <f>SUMPRODUCT($A$2:$G$2,'Des Matrix All Tasks All Resp'!X2766:AD2766)</f>
        <v>-0.79214457067197641</v>
      </c>
      <c r="P2765" s="17">
        <v>231</v>
      </c>
      <c r="Q2765" s="17">
        <v>4</v>
      </c>
      <c r="R2765" s="17">
        <f t="shared" si="389"/>
        <v>0.42674391698803016</v>
      </c>
      <c r="S2765" s="17">
        <f t="shared" si="390"/>
        <v>0.3439945909823911</v>
      </c>
      <c r="T2765" s="17">
        <f t="shared" si="391"/>
        <v>0.30192622799302171</v>
      </c>
      <c r="U2765" s="17">
        <f t="shared" si="392"/>
        <v>0.45287253595681493</v>
      </c>
      <c r="W2765" s="17">
        <v>231</v>
      </c>
      <c r="X2765" s="17">
        <v>4</v>
      </c>
      <c r="Y2765" s="17">
        <f t="shared" si="393"/>
        <v>0.27973352394784146</v>
      </c>
      <c r="Z2765" s="17">
        <f t="shared" si="394"/>
        <v>0.22549078106062309</v>
      </c>
      <c r="AA2765" s="17">
        <f t="shared" si="395"/>
        <v>0.19791468458386108</v>
      </c>
      <c r="AB2765" s="17">
        <f t="shared" si="396"/>
        <v>0.29686101040767443</v>
      </c>
      <c r="AD2765" s="17">
        <v>231</v>
      </c>
      <c r="AE2765" s="17">
        <v>4</v>
      </c>
      <c r="AF2765" s="17">
        <f>SUMPRODUCT(Y2765:AB2765,'Coded Choice Data'!C2765:F2765)</f>
        <v>0.29686101040767443</v>
      </c>
      <c r="AG2765" s="17">
        <f t="shared" si="397"/>
        <v>-1.2144912281408544</v>
      </c>
    </row>
    <row r="2766" spans="9:33" x14ac:dyDescent="0.3">
      <c r="I2766" s="16">
        <v>231</v>
      </c>
      <c r="J2766" s="16">
        <v>5</v>
      </c>
      <c r="K2766" s="17">
        <f>SUMPRODUCT($A$2:$G$2,'Des Matrix All Tasks All Resp'!C2767:I2767)</f>
        <v>1.3392610796480227</v>
      </c>
      <c r="L2766" s="17">
        <f>SUMPRODUCT($A$2:$G$2,'Des Matrix All Tasks All Resp'!J2767:P2767)</f>
        <v>0.65706357561691719</v>
      </c>
      <c r="M2766" s="17">
        <f>SUMPRODUCT($A$2:$G$2,'Des Matrix All Tasks All Resp'!Q2767:W2767)</f>
        <v>0.66584189037001906</v>
      </c>
      <c r="N2766" s="17">
        <f>SUMPRODUCT($A$2:$G$2,'Des Matrix All Tasks All Resp'!X2767:AD2767)</f>
        <v>-0.79214457067197641</v>
      </c>
      <c r="P2766" s="17">
        <v>231</v>
      </c>
      <c r="Q2766" s="17">
        <v>5</v>
      </c>
      <c r="R2766" s="17">
        <f t="shared" si="389"/>
        <v>3.8162225787435333</v>
      </c>
      <c r="S2766" s="17">
        <f t="shared" si="390"/>
        <v>1.9291192963151294</v>
      </c>
      <c r="T2766" s="17">
        <f t="shared" si="391"/>
        <v>1.9461282584821706</v>
      </c>
      <c r="U2766" s="17">
        <f t="shared" si="392"/>
        <v>0.45287253595681493</v>
      </c>
      <c r="W2766" s="17">
        <v>231</v>
      </c>
      <c r="X2766" s="17">
        <v>5</v>
      </c>
      <c r="Y2766" s="17">
        <f t="shared" si="393"/>
        <v>0.46857342987741968</v>
      </c>
      <c r="Z2766" s="17">
        <f t="shared" si="394"/>
        <v>0.23686617503707263</v>
      </c>
      <c r="AA2766" s="17">
        <f t="shared" si="395"/>
        <v>0.23895461395194584</v>
      </c>
      <c r="AB2766" s="17">
        <f t="shared" si="396"/>
        <v>5.5605781133561828E-2</v>
      </c>
      <c r="AD2766" s="17">
        <v>231</v>
      </c>
      <c r="AE2766" s="17">
        <v>5</v>
      </c>
      <c r="AF2766" s="17">
        <f>SUMPRODUCT(Y2766:AB2766,'Coded Choice Data'!C2766:F2766)</f>
        <v>0.46857342987741968</v>
      </c>
      <c r="AG2766" s="17">
        <f t="shared" si="397"/>
        <v>-0.75806245558852292</v>
      </c>
    </row>
    <row r="2767" spans="9:33" x14ac:dyDescent="0.3">
      <c r="I2767" s="16">
        <v>231</v>
      </c>
      <c r="J2767" s="16">
        <v>6</v>
      </c>
      <c r="K2767" s="17">
        <f>SUMPRODUCT($A$2:$G$2,'Des Matrix All Tasks All Resp'!C2768:I2768)</f>
        <v>-0.68125478487649804</v>
      </c>
      <c r="L2767" s="17">
        <f>SUMPRODUCT($A$2:$G$2,'Des Matrix All Tasks All Resp'!J2768:P2768)</f>
        <v>-0.29981689164942416</v>
      </c>
      <c r="M2767" s="17">
        <f>SUMPRODUCT($A$2:$G$2,'Des Matrix All Tasks All Resp'!Q2768:W2768)</f>
        <v>-0.69446976714678621</v>
      </c>
      <c r="N2767" s="17">
        <f>SUMPRODUCT($A$2:$G$2,'Des Matrix All Tasks All Resp'!X2768:AD2768)</f>
        <v>-0.79214457067197641</v>
      </c>
      <c r="P2767" s="17">
        <v>231</v>
      </c>
      <c r="Q2767" s="17">
        <v>6</v>
      </c>
      <c r="R2767" s="17">
        <f t="shared" si="389"/>
        <v>0.50598169568907869</v>
      </c>
      <c r="S2767" s="17">
        <f t="shared" si="390"/>
        <v>0.74095388310426558</v>
      </c>
      <c r="T2767" s="17">
        <f t="shared" si="391"/>
        <v>0.49933914382267025</v>
      </c>
      <c r="U2767" s="17">
        <f t="shared" si="392"/>
        <v>0.45287253595681493</v>
      </c>
      <c r="W2767" s="17">
        <v>231</v>
      </c>
      <c r="X2767" s="17">
        <v>6</v>
      </c>
      <c r="Y2767" s="17">
        <f t="shared" si="393"/>
        <v>0.23008086144146769</v>
      </c>
      <c r="Z2767" s="17">
        <f t="shared" si="394"/>
        <v>0.33692781609591671</v>
      </c>
      <c r="AA2767" s="17">
        <f t="shared" si="395"/>
        <v>0.22706034890393112</v>
      </c>
      <c r="AB2767" s="17">
        <f t="shared" si="396"/>
        <v>0.20593097355868456</v>
      </c>
      <c r="AD2767" s="17">
        <v>231</v>
      </c>
      <c r="AE2767" s="17">
        <v>6</v>
      </c>
      <c r="AF2767" s="17">
        <f>SUMPRODUCT(Y2767:AB2767,'Coded Choice Data'!C2767:F2767)</f>
        <v>0.33692781609591671</v>
      </c>
      <c r="AG2767" s="17">
        <f t="shared" si="397"/>
        <v>-1.0878865671339988</v>
      </c>
    </row>
    <row r="2768" spans="9:33" x14ac:dyDescent="0.3">
      <c r="I2768" s="16">
        <v>231</v>
      </c>
      <c r="J2768" s="16">
        <v>7</v>
      </c>
      <c r="K2768" s="17">
        <f>SUMPRODUCT($A$2:$G$2,'Des Matrix All Tasks All Resp'!C2769:I2769)</f>
        <v>0.66584189037001906</v>
      </c>
      <c r="L2768" s="17">
        <f>SUMPRODUCT($A$2:$G$2,'Des Matrix All Tasks All Resp'!J2769:P2769)</f>
        <v>-0.8515711716844464</v>
      </c>
      <c r="M2768" s="17">
        <f>SUMPRODUCT($A$2:$G$2,'Des Matrix All Tasks All Resp'!Q2769:W2769)</f>
        <v>-0.29981689164942416</v>
      </c>
      <c r="N2768" s="17">
        <f>SUMPRODUCT($A$2:$G$2,'Des Matrix All Tasks All Resp'!X2769:AD2769)</f>
        <v>-0.79214457067197641</v>
      </c>
      <c r="P2768" s="17">
        <v>231</v>
      </c>
      <c r="Q2768" s="17">
        <v>7</v>
      </c>
      <c r="R2768" s="17">
        <f t="shared" si="389"/>
        <v>1.9461282584821706</v>
      </c>
      <c r="S2768" s="17">
        <f t="shared" si="390"/>
        <v>0.42674391698803016</v>
      </c>
      <c r="T2768" s="17">
        <f t="shared" si="391"/>
        <v>0.74095388310426558</v>
      </c>
      <c r="U2768" s="17">
        <f t="shared" si="392"/>
        <v>0.45287253595681493</v>
      </c>
      <c r="W2768" s="17">
        <v>231</v>
      </c>
      <c r="X2768" s="17">
        <v>7</v>
      </c>
      <c r="Y2768" s="17">
        <f t="shared" si="393"/>
        <v>0.54563855254439342</v>
      </c>
      <c r="Z2768" s="17">
        <f t="shared" si="394"/>
        <v>0.1196467561465229</v>
      </c>
      <c r="AA2768" s="17">
        <f t="shared" si="395"/>
        <v>0.20774221972115875</v>
      </c>
      <c r="AB2768" s="17">
        <f t="shared" si="396"/>
        <v>0.12697247158792493</v>
      </c>
      <c r="AD2768" s="17">
        <v>231</v>
      </c>
      <c r="AE2768" s="17">
        <v>7</v>
      </c>
      <c r="AF2768" s="17">
        <f>SUMPRODUCT(Y2768:AB2768,'Coded Choice Data'!C2768:F2768)</f>
        <v>0.54563855254439342</v>
      </c>
      <c r="AG2768" s="17">
        <f t="shared" si="397"/>
        <v>-0.60579851412740759</v>
      </c>
    </row>
    <row r="2769" spans="9:33" x14ac:dyDescent="0.3">
      <c r="I2769" s="16">
        <v>231</v>
      </c>
      <c r="J2769" s="16">
        <v>8</v>
      </c>
      <c r="K2769" s="17">
        <f>SUMPRODUCT($A$2:$G$2,'Des Matrix All Tasks All Resp'!C2770:I2770)</f>
        <v>-1.1975725696168413</v>
      </c>
      <c r="L2769" s="17">
        <f>SUMPRODUCT($A$2:$G$2,'Des Matrix All Tasks All Resp'!J2770:P2770)</f>
        <v>-0.68125478487649804</v>
      </c>
      <c r="M2769" s="17">
        <f>SUMPRODUCT($A$2:$G$2,'Des Matrix All Tasks All Resp'!Q2770:W2770)</f>
        <v>0.65706357561691719</v>
      </c>
      <c r="N2769" s="17">
        <f>SUMPRODUCT($A$2:$G$2,'Des Matrix All Tasks All Resp'!X2770:AD2770)</f>
        <v>-0.79214457067197641</v>
      </c>
      <c r="P2769" s="17">
        <v>231</v>
      </c>
      <c r="Q2769" s="17">
        <v>8</v>
      </c>
      <c r="R2769" s="17">
        <f t="shared" si="389"/>
        <v>0.30192622799302171</v>
      </c>
      <c r="S2769" s="17">
        <f t="shared" si="390"/>
        <v>0.50598169568907869</v>
      </c>
      <c r="T2769" s="17">
        <f t="shared" si="391"/>
        <v>1.9291192963151294</v>
      </c>
      <c r="U2769" s="17">
        <f t="shared" si="392"/>
        <v>0.45287253595681493</v>
      </c>
      <c r="W2769" s="17">
        <v>231</v>
      </c>
      <c r="X2769" s="17">
        <v>8</v>
      </c>
      <c r="Y2769" s="17">
        <f t="shared" si="393"/>
        <v>9.4650694721508805E-2</v>
      </c>
      <c r="Z2769" s="17">
        <f t="shared" si="394"/>
        <v>0.15861993617343256</v>
      </c>
      <c r="AA2769" s="17">
        <f t="shared" si="395"/>
        <v>0.60475859553716993</v>
      </c>
      <c r="AB2769" s="17">
        <f t="shared" si="396"/>
        <v>0.14197077356788865</v>
      </c>
      <c r="AD2769" s="17">
        <v>231</v>
      </c>
      <c r="AE2769" s="17">
        <v>8</v>
      </c>
      <c r="AF2769" s="17">
        <f>SUMPRODUCT(Y2769:AB2769,'Coded Choice Data'!C2769:F2769)</f>
        <v>0.60475859553716993</v>
      </c>
      <c r="AG2769" s="17">
        <f t="shared" si="397"/>
        <v>-0.5029259162202605</v>
      </c>
    </row>
    <row r="2770" spans="9:33" x14ac:dyDescent="0.3">
      <c r="I2770" s="16">
        <v>231</v>
      </c>
      <c r="J2770" s="16">
        <v>9</v>
      </c>
      <c r="K2770" s="17">
        <f>SUMPRODUCT($A$2:$G$2,'Des Matrix All Tasks All Resp'!C2771:I2771)</f>
        <v>-1.0671293456207582</v>
      </c>
      <c r="L2770" s="17">
        <f>SUMPRODUCT($A$2:$G$2,'Des Matrix All Tasks All Resp'!J2771:P2771)</f>
        <v>-0.69446976714678621</v>
      </c>
      <c r="M2770" s="17">
        <f>SUMPRODUCT($A$2:$G$2,'Des Matrix All Tasks All Resp'!Q2771:W2771)</f>
        <v>1.3392610796480227</v>
      </c>
      <c r="N2770" s="17">
        <f>SUMPRODUCT($A$2:$G$2,'Des Matrix All Tasks All Resp'!X2771:AD2771)</f>
        <v>-0.79214457067197641</v>
      </c>
      <c r="P2770" s="17">
        <v>231</v>
      </c>
      <c r="Q2770" s="17">
        <v>9</v>
      </c>
      <c r="R2770" s="17">
        <f t="shared" si="389"/>
        <v>0.3439945909823911</v>
      </c>
      <c r="S2770" s="17">
        <f t="shared" si="390"/>
        <v>0.49933914382267025</v>
      </c>
      <c r="T2770" s="17">
        <f t="shared" si="391"/>
        <v>3.8162225787435333</v>
      </c>
      <c r="U2770" s="17">
        <f t="shared" si="392"/>
        <v>0.45287253595681493</v>
      </c>
      <c r="W2770" s="17">
        <v>231</v>
      </c>
      <c r="X2770" s="17">
        <v>9</v>
      </c>
      <c r="Y2770" s="17">
        <f t="shared" si="393"/>
        <v>6.7285941987372616E-2</v>
      </c>
      <c r="Z2770" s="17">
        <f t="shared" si="394"/>
        <v>9.7671607473026778E-2</v>
      </c>
      <c r="AA2770" s="17">
        <f t="shared" si="395"/>
        <v>0.7464597926116322</v>
      </c>
      <c r="AB2770" s="17">
        <f t="shared" si="396"/>
        <v>8.8582657927968433E-2</v>
      </c>
      <c r="AD2770" s="17">
        <v>231</v>
      </c>
      <c r="AE2770" s="17">
        <v>9</v>
      </c>
      <c r="AF2770" s="17">
        <f>SUMPRODUCT(Y2770:AB2770,'Coded Choice Data'!C2770:F2770)</f>
        <v>0.7464597926116322</v>
      </c>
      <c r="AG2770" s="17">
        <f t="shared" si="397"/>
        <v>-0.29241352465689846</v>
      </c>
    </row>
    <row r="2771" spans="9:33" x14ac:dyDescent="0.3">
      <c r="I2771" s="16">
        <v>231</v>
      </c>
      <c r="J2771" s="16">
        <v>10</v>
      </c>
      <c r="K2771" s="17">
        <f>SUMPRODUCT($A$2:$G$2,'Des Matrix All Tasks All Resp'!C2772:I2772)</f>
        <v>-0.29981689164942416</v>
      </c>
      <c r="L2771" s="17">
        <f>SUMPRODUCT($A$2:$G$2,'Des Matrix All Tasks All Resp'!J2772:P2772)</f>
        <v>1.3392610796480227</v>
      </c>
      <c r="M2771" s="17">
        <f>SUMPRODUCT($A$2:$G$2,'Des Matrix All Tasks All Resp'!Q2772:W2772)</f>
        <v>-1.1975725696168413</v>
      </c>
      <c r="N2771" s="17">
        <f>SUMPRODUCT($A$2:$G$2,'Des Matrix All Tasks All Resp'!X2772:AD2772)</f>
        <v>-0.79214457067197641</v>
      </c>
      <c r="P2771" s="17">
        <v>231</v>
      </c>
      <c r="Q2771" s="17">
        <v>10</v>
      </c>
      <c r="R2771" s="17">
        <f t="shared" si="389"/>
        <v>0.74095388310426558</v>
      </c>
      <c r="S2771" s="17">
        <f t="shared" si="390"/>
        <v>3.8162225787435333</v>
      </c>
      <c r="T2771" s="17">
        <f t="shared" si="391"/>
        <v>0.30192622799302171</v>
      </c>
      <c r="U2771" s="17">
        <f t="shared" si="392"/>
        <v>0.45287253595681493</v>
      </c>
      <c r="W2771" s="17">
        <v>231</v>
      </c>
      <c r="X2771" s="17">
        <v>10</v>
      </c>
      <c r="Y2771" s="17">
        <f t="shared" si="393"/>
        <v>0.13948745082729661</v>
      </c>
      <c r="Z2771" s="17">
        <f t="shared" si="394"/>
        <v>0.71841874566922448</v>
      </c>
      <c r="AA2771" s="17">
        <f t="shared" si="395"/>
        <v>5.6838786921805544E-2</v>
      </c>
      <c r="AB2771" s="17">
        <f t="shared" si="396"/>
        <v>8.525501658167324E-2</v>
      </c>
      <c r="AD2771" s="17">
        <v>231</v>
      </c>
      <c r="AE2771" s="17">
        <v>10</v>
      </c>
      <c r="AF2771" s="17">
        <f>SUMPRODUCT(Y2771:AB2771,'Coded Choice Data'!C2771:F2771)</f>
        <v>0.71841874566922448</v>
      </c>
      <c r="AG2771" s="17">
        <f t="shared" si="397"/>
        <v>-0.33070266869701831</v>
      </c>
    </row>
    <row r="2772" spans="9:33" x14ac:dyDescent="0.3">
      <c r="I2772" s="16">
        <v>231</v>
      </c>
      <c r="J2772" s="16">
        <v>11</v>
      </c>
      <c r="K2772" s="17">
        <f>SUMPRODUCT($A$2:$G$2,'Des Matrix All Tasks All Resp'!C2773:I2773)</f>
        <v>-1.0671293456207582</v>
      </c>
      <c r="L2772" s="17">
        <f>SUMPRODUCT($A$2:$G$2,'Des Matrix All Tasks All Resp'!J2773:P2773)</f>
        <v>0.66584189037001906</v>
      </c>
      <c r="M2772" s="17">
        <f>SUMPRODUCT($A$2:$G$2,'Des Matrix All Tasks All Resp'!Q2773:W2773)</f>
        <v>-0.68125478487649804</v>
      </c>
      <c r="N2772" s="17">
        <f>SUMPRODUCT($A$2:$G$2,'Des Matrix All Tasks All Resp'!X2773:AD2773)</f>
        <v>-0.79214457067197641</v>
      </c>
      <c r="P2772" s="17">
        <v>231</v>
      </c>
      <c r="Q2772" s="17">
        <v>11</v>
      </c>
      <c r="R2772" s="17">
        <f t="shared" si="389"/>
        <v>0.3439945909823911</v>
      </c>
      <c r="S2772" s="17">
        <f t="shared" si="390"/>
        <v>1.9461282584821706</v>
      </c>
      <c r="T2772" s="17">
        <f t="shared" si="391"/>
        <v>0.50598169568907869</v>
      </c>
      <c r="U2772" s="17">
        <f t="shared" si="392"/>
        <v>0.45287253595681493</v>
      </c>
      <c r="W2772" s="17">
        <v>231</v>
      </c>
      <c r="X2772" s="17">
        <v>11</v>
      </c>
      <c r="Y2772" s="17">
        <f t="shared" si="393"/>
        <v>0.10587781396870258</v>
      </c>
      <c r="Z2772" s="17">
        <f t="shared" si="394"/>
        <v>0.59899722586439763</v>
      </c>
      <c r="AA2772" s="17">
        <f t="shared" si="395"/>
        <v>0.15573569251407005</v>
      </c>
      <c r="AB2772" s="17">
        <f t="shared" si="396"/>
        <v>0.1393892676528298</v>
      </c>
      <c r="AD2772" s="17">
        <v>231</v>
      </c>
      <c r="AE2772" s="17">
        <v>11</v>
      </c>
      <c r="AF2772" s="17">
        <f>SUMPRODUCT(Y2772:AB2772,'Coded Choice Data'!C2772:F2772)</f>
        <v>0.59899722586439763</v>
      </c>
      <c r="AG2772" s="17">
        <f t="shared" si="397"/>
        <v>-0.51249831215554631</v>
      </c>
    </row>
    <row r="2773" spans="9:33" x14ac:dyDescent="0.3">
      <c r="I2773" s="16">
        <v>231</v>
      </c>
      <c r="J2773" s="16">
        <v>12</v>
      </c>
      <c r="K2773" s="17">
        <f>SUMPRODUCT($A$2:$G$2,'Des Matrix All Tasks All Resp'!C2774:I2774)</f>
        <v>0.65706357561691719</v>
      </c>
      <c r="L2773" s="17">
        <f>SUMPRODUCT($A$2:$G$2,'Des Matrix All Tasks All Resp'!J2774:P2774)</f>
        <v>-0.8515711716844464</v>
      </c>
      <c r="M2773" s="17">
        <f>SUMPRODUCT($A$2:$G$2,'Des Matrix All Tasks All Resp'!Q2774:W2774)</f>
        <v>-0.69446976714678621</v>
      </c>
      <c r="N2773" s="17">
        <f>SUMPRODUCT($A$2:$G$2,'Des Matrix All Tasks All Resp'!X2774:AD2774)</f>
        <v>-0.79214457067197641</v>
      </c>
      <c r="P2773" s="17">
        <v>231</v>
      </c>
      <c r="Q2773" s="17">
        <v>12</v>
      </c>
      <c r="R2773" s="17">
        <f t="shared" si="389"/>
        <v>1.9291192963151294</v>
      </c>
      <c r="S2773" s="17">
        <f t="shared" si="390"/>
        <v>0.42674391698803016</v>
      </c>
      <c r="T2773" s="17">
        <f t="shared" si="391"/>
        <v>0.49933914382267025</v>
      </c>
      <c r="U2773" s="17">
        <f t="shared" si="392"/>
        <v>0.45287253595681493</v>
      </c>
      <c r="W2773" s="17">
        <v>231</v>
      </c>
      <c r="X2773" s="17">
        <v>12</v>
      </c>
      <c r="Y2773" s="17">
        <f t="shared" si="393"/>
        <v>0.58315466205103683</v>
      </c>
      <c r="Z2773" s="17">
        <f t="shared" si="394"/>
        <v>0.1290006819012392</v>
      </c>
      <c r="AA2773" s="17">
        <f t="shared" si="395"/>
        <v>0.15094553780109821</v>
      </c>
      <c r="AB2773" s="17">
        <f t="shared" si="396"/>
        <v>0.13689911824662579</v>
      </c>
      <c r="AD2773" s="17">
        <v>231</v>
      </c>
      <c r="AE2773" s="17">
        <v>12</v>
      </c>
      <c r="AF2773" s="17">
        <f>SUMPRODUCT(Y2773:AB2773,'Coded Choice Data'!C2773:F2773)</f>
        <v>0.1290006819012392</v>
      </c>
      <c r="AG2773" s="17">
        <f t="shared" si="397"/>
        <v>-2.0479375885783182</v>
      </c>
    </row>
    <row r="2774" spans="9:33" x14ac:dyDescent="0.3">
      <c r="I2774" s="16">
        <v>232</v>
      </c>
      <c r="J2774" s="16">
        <v>1</v>
      </c>
      <c r="K2774" s="17">
        <f>SUMPRODUCT($A$2:$G$2,'Des Matrix All Tasks All Resp'!C2775:I2775)</f>
        <v>-0.69446976714678621</v>
      </c>
      <c r="L2774" s="17">
        <f>SUMPRODUCT($A$2:$G$2,'Des Matrix All Tasks All Resp'!J2775:P2775)</f>
        <v>-1.1975725696168413</v>
      </c>
      <c r="M2774" s="17">
        <f>SUMPRODUCT($A$2:$G$2,'Des Matrix All Tasks All Resp'!Q2775:W2775)</f>
        <v>0.66584189037001906</v>
      </c>
      <c r="N2774" s="17">
        <f>SUMPRODUCT($A$2:$G$2,'Des Matrix All Tasks All Resp'!X2775:AD2775)</f>
        <v>-0.79214457067197641</v>
      </c>
      <c r="P2774" s="17">
        <v>232</v>
      </c>
      <c r="Q2774" s="17">
        <v>1</v>
      </c>
      <c r="R2774" s="17">
        <f t="shared" si="389"/>
        <v>0.49933914382267025</v>
      </c>
      <c r="S2774" s="17">
        <f t="shared" si="390"/>
        <v>0.30192622799302171</v>
      </c>
      <c r="T2774" s="17">
        <f t="shared" si="391"/>
        <v>1.9461282584821706</v>
      </c>
      <c r="U2774" s="17">
        <f t="shared" si="392"/>
        <v>0.45287253595681493</v>
      </c>
      <c r="W2774" s="17">
        <v>232</v>
      </c>
      <c r="X2774" s="17">
        <v>1</v>
      </c>
      <c r="Y2774" s="17">
        <f t="shared" si="393"/>
        <v>0.15603050430241394</v>
      </c>
      <c r="Z2774" s="17">
        <f t="shared" si="394"/>
        <v>9.4344098992981823E-2</v>
      </c>
      <c r="AA2774" s="17">
        <f t="shared" si="395"/>
        <v>0.60811449966355624</v>
      </c>
      <c r="AB2774" s="17">
        <f t="shared" si="396"/>
        <v>0.14151089704104794</v>
      </c>
      <c r="AD2774" s="17">
        <v>232</v>
      </c>
      <c r="AE2774" s="17">
        <v>1</v>
      </c>
      <c r="AF2774" s="17">
        <f>SUMPRODUCT(Y2774:AB2774,'Coded Choice Data'!C2774:F2774)</f>
        <v>0.60811449966355624</v>
      </c>
      <c r="AG2774" s="17">
        <f t="shared" si="397"/>
        <v>-0.49739209293123748</v>
      </c>
    </row>
    <row r="2775" spans="9:33" x14ac:dyDescent="0.3">
      <c r="I2775" s="16">
        <v>232</v>
      </c>
      <c r="J2775" s="16">
        <v>2</v>
      </c>
      <c r="K2775" s="17">
        <f>SUMPRODUCT($A$2:$G$2,'Des Matrix All Tasks All Resp'!C2776:I2776)</f>
        <v>-0.29981689164942416</v>
      </c>
      <c r="L2775" s="17">
        <f>SUMPRODUCT($A$2:$G$2,'Des Matrix All Tasks All Resp'!J2776:P2776)</f>
        <v>0.65706357561691719</v>
      </c>
      <c r="M2775" s="17">
        <f>SUMPRODUCT($A$2:$G$2,'Des Matrix All Tasks All Resp'!Q2776:W2776)</f>
        <v>-1.0671293456207582</v>
      </c>
      <c r="N2775" s="17">
        <f>SUMPRODUCT($A$2:$G$2,'Des Matrix All Tasks All Resp'!X2776:AD2776)</f>
        <v>-0.79214457067197641</v>
      </c>
      <c r="P2775" s="17">
        <v>232</v>
      </c>
      <c r="Q2775" s="17">
        <v>2</v>
      </c>
      <c r="R2775" s="17">
        <f t="shared" si="389"/>
        <v>0.74095388310426558</v>
      </c>
      <c r="S2775" s="17">
        <f t="shared" si="390"/>
        <v>1.9291192963151294</v>
      </c>
      <c r="T2775" s="17">
        <f t="shared" si="391"/>
        <v>0.3439945909823911</v>
      </c>
      <c r="U2775" s="17">
        <f t="shared" si="392"/>
        <v>0.45287253595681493</v>
      </c>
      <c r="W2775" s="17">
        <v>232</v>
      </c>
      <c r="X2775" s="17">
        <v>2</v>
      </c>
      <c r="Y2775" s="17">
        <f t="shared" si="393"/>
        <v>0.21371982717594143</v>
      </c>
      <c r="Z2775" s="17">
        <f t="shared" si="394"/>
        <v>0.55643279833142645</v>
      </c>
      <c r="AA2775" s="17">
        <f t="shared" si="395"/>
        <v>9.922137694481846E-2</v>
      </c>
      <c r="AB2775" s="17">
        <f t="shared" si="396"/>
        <v>0.13062599754781365</v>
      </c>
      <c r="AD2775" s="17">
        <v>232</v>
      </c>
      <c r="AE2775" s="17">
        <v>2</v>
      </c>
      <c r="AF2775" s="17">
        <f>SUMPRODUCT(Y2775:AB2775,'Coded Choice Data'!C2775:F2775)</f>
        <v>0.21371982717594143</v>
      </c>
      <c r="AG2775" s="17">
        <f t="shared" si="397"/>
        <v>-1.543089340539995</v>
      </c>
    </row>
    <row r="2776" spans="9:33" x14ac:dyDescent="0.3">
      <c r="I2776" s="16">
        <v>232</v>
      </c>
      <c r="J2776" s="16">
        <v>3</v>
      </c>
      <c r="K2776" s="17">
        <f>SUMPRODUCT($A$2:$G$2,'Des Matrix All Tasks All Resp'!C2777:I2777)</f>
        <v>1.3392610796480227</v>
      </c>
      <c r="L2776" s="17">
        <f>SUMPRODUCT($A$2:$G$2,'Des Matrix All Tasks All Resp'!J2777:P2777)</f>
        <v>-0.68125478487649804</v>
      </c>
      <c r="M2776" s="17">
        <f>SUMPRODUCT($A$2:$G$2,'Des Matrix All Tasks All Resp'!Q2777:W2777)</f>
        <v>-0.8515711716844464</v>
      </c>
      <c r="N2776" s="17">
        <f>SUMPRODUCT($A$2:$G$2,'Des Matrix All Tasks All Resp'!X2777:AD2777)</f>
        <v>-0.79214457067197641</v>
      </c>
      <c r="P2776" s="17">
        <v>232</v>
      </c>
      <c r="Q2776" s="17">
        <v>3</v>
      </c>
      <c r="R2776" s="17">
        <f t="shared" si="389"/>
        <v>3.8162225787435333</v>
      </c>
      <c r="S2776" s="17">
        <f t="shared" si="390"/>
        <v>0.50598169568907869</v>
      </c>
      <c r="T2776" s="17">
        <f t="shared" si="391"/>
        <v>0.42674391698803016</v>
      </c>
      <c r="U2776" s="17">
        <f t="shared" si="392"/>
        <v>0.45287253595681493</v>
      </c>
      <c r="W2776" s="17">
        <v>232</v>
      </c>
      <c r="X2776" s="17">
        <v>3</v>
      </c>
      <c r="Y2776" s="17">
        <f t="shared" si="393"/>
        <v>0.73363208360075771</v>
      </c>
      <c r="Z2776" s="17">
        <f t="shared" si="394"/>
        <v>9.7270114101793301E-2</v>
      </c>
      <c r="AA2776" s="17">
        <f t="shared" si="395"/>
        <v>8.2037413312237836E-2</v>
      </c>
      <c r="AB2776" s="17">
        <f t="shared" si="396"/>
        <v>8.7060388985211054E-2</v>
      </c>
      <c r="AD2776" s="17">
        <v>232</v>
      </c>
      <c r="AE2776" s="17">
        <v>3</v>
      </c>
      <c r="AF2776" s="17">
        <f>SUMPRODUCT(Y2776:AB2776,'Coded Choice Data'!C2776:F2776)</f>
        <v>0.73363208360075771</v>
      </c>
      <c r="AG2776" s="17">
        <f t="shared" si="397"/>
        <v>-0.30974762453497645</v>
      </c>
    </row>
    <row r="2777" spans="9:33" x14ac:dyDescent="0.3">
      <c r="I2777" s="16">
        <v>232</v>
      </c>
      <c r="J2777" s="16">
        <v>4</v>
      </c>
      <c r="K2777" s="17">
        <f>SUMPRODUCT($A$2:$G$2,'Des Matrix All Tasks All Resp'!C2778:I2778)</f>
        <v>-0.8515711716844464</v>
      </c>
      <c r="L2777" s="17">
        <f>SUMPRODUCT($A$2:$G$2,'Des Matrix All Tasks All Resp'!J2778:P2778)</f>
        <v>-1.0671293456207582</v>
      </c>
      <c r="M2777" s="17">
        <f>SUMPRODUCT($A$2:$G$2,'Des Matrix All Tasks All Resp'!Q2778:W2778)</f>
        <v>-1.1975725696168413</v>
      </c>
      <c r="N2777" s="17">
        <f>SUMPRODUCT($A$2:$G$2,'Des Matrix All Tasks All Resp'!X2778:AD2778)</f>
        <v>-0.79214457067197641</v>
      </c>
      <c r="P2777" s="17">
        <v>232</v>
      </c>
      <c r="Q2777" s="17">
        <v>4</v>
      </c>
      <c r="R2777" s="17">
        <f t="shared" si="389"/>
        <v>0.42674391698803016</v>
      </c>
      <c r="S2777" s="17">
        <f t="shared" si="390"/>
        <v>0.3439945909823911</v>
      </c>
      <c r="T2777" s="17">
        <f t="shared" si="391"/>
        <v>0.30192622799302171</v>
      </c>
      <c r="U2777" s="17">
        <f t="shared" si="392"/>
        <v>0.45287253595681493</v>
      </c>
      <c r="W2777" s="17">
        <v>232</v>
      </c>
      <c r="X2777" s="17">
        <v>4</v>
      </c>
      <c r="Y2777" s="17">
        <f t="shared" si="393"/>
        <v>0.27973352394784146</v>
      </c>
      <c r="Z2777" s="17">
        <f t="shared" si="394"/>
        <v>0.22549078106062309</v>
      </c>
      <c r="AA2777" s="17">
        <f t="shared" si="395"/>
        <v>0.19791468458386108</v>
      </c>
      <c r="AB2777" s="17">
        <f t="shared" si="396"/>
        <v>0.29686101040767443</v>
      </c>
      <c r="AD2777" s="17">
        <v>232</v>
      </c>
      <c r="AE2777" s="17">
        <v>4</v>
      </c>
      <c r="AF2777" s="17">
        <f>SUMPRODUCT(Y2777:AB2777,'Coded Choice Data'!C2777:F2777)</f>
        <v>0.27973352394784146</v>
      </c>
      <c r="AG2777" s="17">
        <f t="shared" si="397"/>
        <v>-1.2739178291533244</v>
      </c>
    </row>
    <row r="2778" spans="9:33" x14ac:dyDescent="0.3">
      <c r="I2778" s="16">
        <v>232</v>
      </c>
      <c r="J2778" s="16">
        <v>5</v>
      </c>
      <c r="K2778" s="17">
        <f>SUMPRODUCT($A$2:$G$2,'Des Matrix All Tasks All Resp'!C2779:I2779)</f>
        <v>1.3392610796480227</v>
      </c>
      <c r="L2778" s="17">
        <f>SUMPRODUCT($A$2:$G$2,'Des Matrix All Tasks All Resp'!J2779:P2779)</f>
        <v>0.65706357561691719</v>
      </c>
      <c r="M2778" s="17">
        <f>SUMPRODUCT($A$2:$G$2,'Des Matrix All Tasks All Resp'!Q2779:W2779)</f>
        <v>0.66584189037001906</v>
      </c>
      <c r="N2778" s="17">
        <f>SUMPRODUCT($A$2:$G$2,'Des Matrix All Tasks All Resp'!X2779:AD2779)</f>
        <v>-0.79214457067197641</v>
      </c>
      <c r="P2778" s="17">
        <v>232</v>
      </c>
      <c r="Q2778" s="17">
        <v>5</v>
      </c>
      <c r="R2778" s="17">
        <f t="shared" si="389"/>
        <v>3.8162225787435333</v>
      </c>
      <c r="S2778" s="17">
        <f t="shared" si="390"/>
        <v>1.9291192963151294</v>
      </c>
      <c r="T2778" s="17">
        <f t="shared" si="391"/>
        <v>1.9461282584821706</v>
      </c>
      <c r="U2778" s="17">
        <f t="shared" si="392"/>
        <v>0.45287253595681493</v>
      </c>
      <c r="W2778" s="17">
        <v>232</v>
      </c>
      <c r="X2778" s="17">
        <v>5</v>
      </c>
      <c r="Y2778" s="17">
        <f t="shared" si="393"/>
        <v>0.46857342987741968</v>
      </c>
      <c r="Z2778" s="17">
        <f t="shared" si="394"/>
        <v>0.23686617503707263</v>
      </c>
      <c r="AA2778" s="17">
        <f t="shared" si="395"/>
        <v>0.23895461395194584</v>
      </c>
      <c r="AB2778" s="17">
        <f t="shared" si="396"/>
        <v>5.5605781133561828E-2</v>
      </c>
      <c r="AD2778" s="17">
        <v>232</v>
      </c>
      <c r="AE2778" s="17">
        <v>5</v>
      </c>
      <c r="AF2778" s="17">
        <f>SUMPRODUCT(Y2778:AB2778,'Coded Choice Data'!C2778:F2778)</f>
        <v>0.46857342987741968</v>
      </c>
      <c r="AG2778" s="17">
        <f t="shared" si="397"/>
        <v>-0.75806245558852292</v>
      </c>
    </row>
    <row r="2779" spans="9:33" x14ac:dyDescent="0.3">
      <c r="I2779" s="16">
        <v>232</v>
      </c>
      <c r="J2779" s="16">
        <v>6</v>
      </c>
      <c r="K2779" s="17">
        <f>SUMPRODUCT($A$2:$G$2,'Des Matrix All Tasks All Resp'!C2780:I2780)</f>
        <v>-0.68125478487649804</v>
      </c>
      <c r="L2779" s="17">
        <f>SUMPRODUCT($A$2:$G$2,'Des Matrix All Tasks All Resp'!J2780:P2780)</f>
        <v>-0.29981689164942416</v>
      </c>
      <c r="M2779" s="17">
        <f>SUMPRODUCT($A$2:$G$2,'Des Matrix All Tasks All Resp'!Q2780:W2780)</f>
        <v>-0.69446976714678621</v>
      </c>
      <c r="N2779" s="17">
        <f>SUMPRODUCT($A$2:$G$2,'Des Matrix All Tasks All Resp'!X2780:AD2780)</f>
        <v>-0.79214457067197641</v>
      </c>
      <c r="P2779" s="17">
        <v>232</v>
      </c>
      <c r="Q2779" s="17">
        <v>6</v>
      </c>
      <c r="R2779" s="17">
        <f t="shared" si="389"/>
        <v>0.50598169568907869</v>
      </c>
      <c r="S2779" s="17">
        <f t="shared" si="390"/>
        <v>0.74095388310426558</v>
      </c>
      <c r="T2779" s="17">
        <f t="shared" si="391"/>
        <v>0.49933914382267025</v>
      </c>
      <c r="U2779" s="17">
        <f t="shared" si="392"/>
        <v>0.45287253595681493</v>
      </c>
      <c r="W2779" s="17">
        <v>232</v>
      </c>
      <c r="X2779" s="17">
        <v>6</v>
      </c>
      <c r="Y2779" s="17">
        <f t="shared" si="393"/>
        <v>0.23008086144146769</v>
      </c>
      <c r="Z2779" s="17">
        <f t="shared" si="394"/>
        <v>0.33692781609591671</v>
      </c>
      <c r="AA2779" s="17">
        <f t="shared" si="395"/>
        <v>0.22706034890393112</v>
      </c>
      <c r="AB2779" s="17">
        <f t="shared" si="396"/>
        <v>0.20593097355868456</v>
      </c>
      <c r="AD2779" s="17">
        <v>232</v>
      </c>
      <c r="AE2779" s="17">
        <v>6</v>
      </c>
      <c r="AF2779" s="17">
        <f>SUMPRODUCT(Y2779:AB2779,'Coded Choice Data'!C2779:F2779)</f>
        <v>0.33692781609591671</v>
      </c>
      <c r="AG2779" s="17">
        <f t="shared" si="397"/>
        <v>-1.0878865671339988</v>
      </c>
    </row>
    <row r="2780" spans="9:33" x14ac:dyDescent="0.3">
      <c r="I2780" s="16">
        <v>232</v>
      </c>
      <c r="J2780" s="16">
        <v>7</v>
      </c>
      <c r="K2780" s="17">
        <f>SUMPRODUCT($A$2:$G$2,'Des Matrix All Tasks All Resp'!C2781:I2781)</f>
        <v>0.66584189037001906</v>
      </c>
      <c r="L2780" s="17">
        <f>SUMPRODUCT($A$2:$G$2,'Des Matrix All Tasks All Resp'!J2781:P2781)</f>
        <v>-0.8515711716844464</v>
      </c>
      <c r="M2780" s="17">
        <f>SUMPRODUCT($A$2:$G$2,'Des Matrix All Tasks All Resp'!Q2781:W2781)</f>
        <v>-0.29981689164942416</v>
      </c>
      <c r="N2780" s="17">
        <f>SUMPRODUCT($A$2:$G$2,'Des Matrix All Tasks All Resp'!X2781:AD2781)</f>
        <v>-0.79214457067197641</v>
      </c>
      <c r="P2780" s="17">
        <v>232</v>
      </c>
      <c r="Q2780" s="17">
        <v>7</v>
      </c>
      <c r="R2780" s="17">
        <f t="shared" si="389"/>
        <v>1.9461282584821706</v>
      </c>
      <c r="S2780" s="17">
        <f t="shared" si="390"/>
        <v>0.42674391698803016</v>
      </c>
      <c r="T2780" s="17">
        <f t="shared" si="391"/>
        <v>0.74095388310426558</v>
      </c>
      <c r="U2780" s="17">
        <f t="shared" si="392"/>
        <v>0.45287253595681493</v>
      </c>
      <c r="W2780" s="17">
        <v>232</v>
      </c>
      <c r="X2780" s="17">
        <v>7</v>
      </c>
      <c r="Y2780" s="17">
        <f t="shared" si="393"/>
        <v>0.54563855254439342</v>
      </c>
      <c r="Z2780" s="17">
        <f t="shared" si="394"/>
        <v>0.1196467561465229</v>
      </c>
      <c r="AA2780" s="17">
        <f t="shared" si="395"/>
        <v>0.20774221972115875</v>
      </c>
      <c r="AB2780" s="17">
        <f t="shared" si="396"/>
        <v>0.12697247158792493</v>
      </c>
      <c r="AD2780" s="17">
        <v>232</v>
      </c>
      <c r="AE2780" s="17">
        <v>7</v>
      </c>
      <c r="AF2780" s="17">
        <f>SUMPRODUCT(Y2780:AB2780,'Coded Choice Data'!C2780:F2780)</f>
        <v>0.20774221972115875</v>
      </c>
      <c r="AG2780" s="17">
        <f t="shared" si="397"/>
        <v>-1.5714572961468509</v>
      </c>
    </row>
    <row r="2781" spans="9:33" x14ac:dyDescent="0.3">
      <c r="I2781" s="16">
        <v>232</v>
      </c>
      <c r="J2781" s="16">
        <v>8</v>
      </c>
      <c r="K2781" s="17">
        <f>SUMPRODUCT($A$2:$G$2,'Des Matrix All Tasks All Resp'!C2782:I2782)</f>
        <v>-1.1975725696168413</v>
      </c>
      <c r="L2781" s="17">
        <f>SUMPRODUCT($A$2:$G$2,'Des Matrix All Tasks All Resp'!J2782:P2782)</f>
        <v>-0.68125478487649804</v>
      </c>
      <c r="M2781" s="17">
        <f>SUMPRODUCT($A$2:$G$2,'Des Matrix All Tasks All Resp'!Q2782:W2782)</f>
        <v>0.65706357561691719</v>
      </c>
      <c r="N2781" s="17">
        <f>SUMPRODUCT($A$2:$G$2,'Des Matrix All Tasks All Resp'!X2782:AD2782)</f>
        <v>-0.79214457067197641</v>
      </c>
      <c r="P2781" s="17">
        <v>232</v>
      </c>
      <c r="Q2781" s="17">
        <v>8</v>
      </c>
      <c r="R2781" s="17">
        <f t="shared" si="389"/>
        <v>0.30192622799302171</v>
      </c>
      <c r="S2781" s="17">
        <f t="shared" si="390"/>
        <v>0.50598169568907869</v>
      </c>
      <c r="T2781" s="17">
        <f t="shared" si="391"/>
        <v>1.9291192963151294</v>
      </c>
      <c r="U2781" s="17">
        <f t="shared" si="392"/>
        <v>0.45287253595681493</v>
      </c>
      <c r="W2781" s="17">
        <v>232</v>
      </c>
      <c r="X2781" s="17">
        <v>8</v>
      </c>
      <c r="Y2781" s="17">
        <f t="shared" si="393"/>
        <v>9.4650694721508805E-2</v>
      </c>
      <c r="Z2781" s="17">
        <f t="shared" si="394"/>
        <v>0.15861993617343256</v>
      </c>
      <c r="AA2781" s="17">
        <f t="shared" si="395"/>
        <v>0.60475859553716993</v>
      </c>
      <c r="AB2781" s="17">
        <f t="shared" si="396"/>
        <v>0.14197077356788865</v>
      </c>
      <c r="AD2781" s="17">
        <v>232</v>
      </c>
      <c r="AE2781" s="17">
        <v>8</v>
      </c>
      <c r="AF2781" s="17">
        <f>SUMPRODUCT(Y2781:AB2781,'Coded Choice Data'!C2781:F2781)</f>
        <v>0.60475859553716993</v>
      </c>
      <c r="AG2781" s="17">
        <f t="shared" si="397"/>
        <v>-0.5029259162202605</v>
      </c>
    </row>
    <row r="2782" spans="9:33" x14ac:dyDescent="0.3">
      <c r="I2782" s="16">
        <v>232</v>
      </c>
      <c r="J2782" s="16">
        <v>9</v>
      </c>
      <c r="K2782" s="17">
        <f>SUMPRODUCT($A$2:$G$2,'Des Matrix All Tasks All Resp'!C2783:I2783)</f>
        <v>-1.0671293456207582</v>
      </c>
      <c r="L2782" s="17">
        <f>SUMPRODUCT($A$2:$G$2,'Des Matrix All Tasks All Resp'!J2783:P2783)</f>
        <v>-0.69446976714678621</v>
      </c>
      <c r="M2782" s="17">
        <f>SUMPRODUCT($A$2:$G$2,'Des Matrix All Tasks All Resp'!Q2783:W2783)</f>
        <v>1.3392610796480227</v>
      </c>
      <c r="N2782" s="17">
        <f>SUMPRODUCT($A$2:$G$2,'Des Matrix All Tasks All Resp'!X2783:AD2783)</f>
        <v>-0.79214457067197641</v>
      </c>
      <c r="P2782" s="17">
        <v>232</v>
      </c>
      <c r="Q2782" s="17">
        <v>9</v>
      </c>
      <c r="R2782" s="17">
        <f t="shared" si="389"/>
        <v>0.3439945909823911</v>
      </c>
      <c r="S2782" s="17">
        <f t="shared" si="390"/>
        <v>0.49933914382267025</v>
      </c>
      <c r="T2782" s="17">
        <f t="shared" si="391"/>
        <v>3.8162225787435333</v>
      </c>
      <c r="U2782" s="17">
        <f t="shared" si="392"/>
        <v>0.45287253595681493</v>
      </c>
      <c r="W2782" s="17">
        <v>232</v>
      </c>
      <c r="X2782" s="17">
        <v>9</v>
      </c>
      <c r="Y2782" s="17">
        <f t="shared" si="393"/>
        <v>6.7285941987372616E-2</v>
      </c>
      <c r="Z2782" s="17">
        <f t="shared" si="394"/>
        <v>9.7671607473026778E-2</v>
      </c>
      <c r="AA2782" s="17">
        <f t="shared" si="395"/>
        <v>0.7464597926116322</v>
      </c>
      <c r="AB2782" s="17">
        <f t="shared" si="396"/>
        <v>8.8582657927968433E-2</v>
      </c>
      <c r="AD2782" s="17">
        <v>232</v>
      </c>
      <c r="AE2782" s="17">
        <v>9</v>
      </c>
      <c r="AF2782" s="17">
        <f>SUMPRODUCT(Y2782:AB2782,'Coded Choice Data'!C2782:F2782)</f>
        <v>0.7464597926116322</v>
      </c>
      <c r="AG2782" s="17">
        <f t="shared" si="397"/>
        <v>-0.29241352465689846</v>
      </c>
    </row>
    <row r="2783" spans="9:33" x14ac:dyDescent="0.3">
      <c r="I2783" s="16">
        <v>232</v>
      </c>
      <c r="J2783" s="16">
        <v>10</v>
      </c>
      <c r="K2783" s="17">
        <f>SUMPRODUCT($A$2:$G$2,'Des Matrix All Tasks All Resp'!C2784:I2784)</f>
        <v>-0.29981689164942416</v>
      </c>
      <c r="L2783" s="17">
        <f>SUMPRODUCT($A$2:$G$2,'Des Matrix All Tasks All Resp'!J2784:P2784)</f>
        <v>1.3392610796480227</v>
      </c>
      <c r="M2783" s="17">
        <f>SUMPRODUCT($A$2:$G$2,'Des Matrix All Tasks All Resp'!Q2784:W2784)</f>
        <v>-1.1975725696168413</v>
      </c>
      <c r="N2783" s="17">
        <f>SUMPRODUCT($A$2:$G$2,'Des Matrix All Tasks All Resp'!X2784:AD2784)</f>
        <v>-0.79214457067197641</v>
      </c>
      <c r="P2783" s="17">
        <v>232</v>
      </c>
      <c r="Q2783" s="17">
        <v>10</v>
      </c>
      <c r="R2783" s="17">
        <f t="shared" si="389"/>
        <v>0.74095388310426558</v>
      </c>
      <c r="S2783" s="17">
        <f t="shared" si="390"/>
        <v>3.8162225787435333</v>
      </c>
      <c r="T2783" s="17">
        <f t="shared" si="391"/>
        <v>0.30192622799302171</v>
      </c>
      <c r="U2783" s="17">
        <f t="shared" si="392"/>
        <v>0.45287253595681493</v>
      </c>
      <c r="W2783" s="17">
        <v>232</v>
      </c>
      <c r="X2783" s="17">
        <v>10</v>
      </c>
      <c r="Y2783" s="17">
        <f t="shared" si="393"/>
        <v>0.13948745082729661</v>
      </c>
      <c r="Z2783" s="17">
        <f t="shared" si="394"/>
        <v>0.71841874566922448</v>
      </c>
      <c r="AA2783" s="17">
        <f t="shared" si="395"/>
        <v>5.6838786921805544E-2</v>
      </c>
      <c r="AB2783" s="17">
        <f t="shared" si="396"/>
        <v>8.525501658167324E-2</v>
      </c>
      <c r="AD2783" s="17">
        <v>232</v>
      </c>
      <c r="AE2783" s="17">
        <v>10</v>
      </c>
      <c r="AF2783" s="17">
        <f>SUMPRODUCT(Y2783:AB2783,'Coded Choice Data'!C2783:F2783)</f>
        <v>0.71841874566922448</v>
      </c>
      <c r="AG2783" s="17">
        <f t="shared" si="397"/>
        <v>-0.33070266869701831</v>
      </c>
    </row>
    <row r="2784" spans="9:33" x14ac:dyDescent="0.3">
      <c r="I2784" s="16">
        <v>232</v>
      </c>
      <c r="J2784" s="16">
        <v>11</v>
      </c>
      <c r="K2784" s="17">
        <f>SUMPRODUCT($A$2:$G$2,'Des Matrix All Tasks All Resp'!C2785:I2785)</f>
        <v>-1.0671293456207582</v>
      </c>
      <c r="L2784" s="17">
        <f>SUMPRODUCT($A$2:$G$2,'Des Matrix All Tasks All Resp'!J2785:P2785)</f>
        <v>0.66584189037001906</v>
      </c>
      <c r="M2784" s="17">
        <f>SUMPRODUCT($A$2:$G$2,'Des Matrix All Tasks All Resp'!Q2785:W2785)</f>
        <v>-0.68125478487649804</v>
      </c>
      <c r="N2784" s="17">
        <f>SUMPRODUCT($A$2:$G$2,'Des Matrix All Tasks All Resp'!X2785:AD2785)</f>
        <v>-0.79214457067197641</v>
      </c>
      <c r="P2784" s="17">
        <v>232</v>
      </c>
      <c r="Q2784" s="17">
        <v>11</v>
      </c>
      <c r="R2784" s="17">
        <f t="shared" si="389"/>
        <v>0.3439945909823911</v>
      </c>
      <c r="S2784" s="17">
        <f t="shared" si="390"/>
        <v>1.9461282584821706</v>
      </c>
      <c r="T2784" s="17">
        <f t="shared" si="391"/>
        <v>0.50598169568907869</v>
      </c>
      <c r="U2784" s="17">
        <f t="shared" si="392"/>
        <v>0.45287253595681493</v>
      </c>
      <c r="W2784" s="17">
        <v>232</v>
      </c>
      <c r="X2784" s="17">
        <v>11</v>
      </c>
      <c r="Y2784" s="17">
        <f t="shared" si="393"/>
        <v>0.10587781396870258</v>
      </c>
      <c r="Z2784" s="17">
        <f t="shared" si="394"/>
        <v>0.59899722586439763</v>
      </c>
      <c r="AA2784" s="17">
        <f t="shared" si="395"/>
        <v>0.15573569251407005</v>
      </c>
      <c r="AB2784" s="17">
        <f t="shared" si="396"/>
        <v>0.1393892676528298</v>
      </c>
      <c r="AD2784" s="17">
        <v>232</v>
      </c>
      <c r="AE2784" s="17">
        <v>11</v>
      </c>
      <c r="AF2784" s="17">
        <f>SUMPRODUCT(Y2784:AB2784,'Coded Choice Data'!C2784:F2784)</f>
        <v>0.59899722586439763</v>
      </c>
      <c r="AG2784" s="17">
        <f t="shared" si="397"/>
        <v>-0.51249831215554631</v>
      </c>
    </row>
    <row r="2785" spans="9:33" x14ac:dyDescent="0.3">
      <c r="I2785" s="16">
        <v>232</v>
      </c>
      <c r="J2785" s="16">
        <v>12</v>
      </c>
      <c r="K2785" s="17">
        <f>SUMPRODUCT($A$2:$G$2,'Des Matrix All Tasks All Resp'!C2786:I2786)</f>
        <v>0.65706357561691719</v>
      </c>
      <c r="L2785" s="17">
        <f>SUMPRODUCT($A$2:$G$2,'Des Matrix All Tasks All Resp'!J2786:P2786)</f>
        <v>-0.8515711716844464</v>
      </c>
      <c r="M2785" s="17">
        <f>SUMPRODUCT($A$2:$G$2,'Des Matrix All Tasks All Resp'!Q2786:W2786)</f>
        <v>-0.69446976714678621</v>
      </c>
      <c r="N2785" s="17">
        <f>SUMPRODUCT($A$2:$G$2,'Des Matrix All Tasks All Resp'!X2786:AD2786)</f>
        <v>-0.79214457067197641</v>
      </c>
      <c r="P2785" s="17">
        <v>232</v>
      </c>
      <c r="Q2785" s="17">
        <v>12</v>
      </c>
      <c r="R2785" s="17">
        <f t="shared" si="389"/>
        <v>1.9291192963151294</v>
      </c>
      <c r="S2785" s="17">
        <f t="shared" si="390"/>
        <v>0.42674391698803016</v>
      </c>
      <c r="T2785" s="17">
        <f t="shared" si="391"/>
        <v>0.49933914382267025</v>
      </c>
      <c r="U2785" s="17">
        <f t="shared" si="392"/>
        <v>0.45287253595681493</v>
      </c>
      <c r="W2785" s="17">
        <v>232</v>
      </c>
      <c r="X2785" s="17">
        <v>12</v>
      </c>
      <c r="Y2785" s="17">
        <f t="shared" si="393"/>
        <v>0.58315466205103683</v>
      </c>
      <c r="Z2785" s="17">
        <f t="shared" si="394"/>
        <v>0.1290006819012392</v>
      </c>
      <c r="AA2785" s="17">
        <f t="shared" si="395"/>
        <v>0.15094553780109821</v>
      </c>
      <c r="AB2785" s="17">
        <f t="shared" si="396"/>
        <v>0.13689911824662579</v>
      </c>
      <c r="AD2785" s="17">
        <v>232</v>
      </c>
      <c r="AE2785" s="17">
        <v>12</v>
      </c>
      <c r="AF2785" s="17">
        <f>SUMPRODUCT(Y2785:AB2785,'Coded Choice Data'!C2785:F2785)</f>
        <v>0.1290006819012392</v>
      </c>
      <c r="AG2785" s="17">
        <f t="shared" si="397"/>
        <v>-2.0479375885783182</v>
      </c>
    </row>
    <row r="2786" spans="9:33" x14ac:dyDescent="0.3">
      <c r="I2786" s="16">
        <v>233</v>
      </c>
      <c r="J2786" s="16">
        <v>1</v>
      </c>
      <c r="K2786" s="17">
        <f>SUMPRODUCT($A$2:$G$2,'Des Matrix All Tasks All Resp'!C2787:I2787)</f>
        <v>-0.69446976714678621</v>
      </c>
      <c r="L2786" s="17">
        <f>SUMPRODUCT($A$2:$G$2,'Des Matrix All Tasks All Resp'!J2787:P2787)</f>
        <v>-1.1975725696168413</v>
      </c>
      <c r="M2786" s="17">
        <f>SUMPRODUCT($A$2:$G$2,'Des Matrix All Tasks All Resp'!Q2787:W2787)</f>
        <v>0.66584189037001906</v>
      </c>
      <c r="N2786" s="17">
        <f>SUMPRODUCT($A$2:$G$2,'Des Matrix All Tasks All Resp'!X2787:AD2787)</f>
        <v>-0.79214457067197641</v>
      </c>
      <c r="P2786" s="17">
        <v>233</v>
      </c>
      <c r="Q2786" s="17">
        <v>1</v>
      </c>
      <c r="R2786" s="17">
        <f t="shared" si="389"/>
        <v>0.49933914382267025</v>
      </c>
      <c r="S2786" s="17">
        <f t="shared" si="390"/>
        <v>0.30192622799302171</v>
      </c>
      <c r="T2786" s="17">
        <f t="shared" si="391"/>
        <v>1.9461282584821706</v>
      </c>
      <c r="U2786" s="17">
        <f t="shared" si="392"/>
        <v>0.45287253595681493</v>
      </c>
      <c r="W2786" s="17">
        <v>233</v>
      </c>
      <c r="X2786" s="17">
        <v>1</v>
      </c>
      <c r="Y2786" s="17">
        <f t="shared" si="393"/>
        <v>0.15603050430241394</v>
      </c>
      <c r="Z2786" s="17">
        <f t="shared" si="394"/>
        <v>9.4344098992981823E-2</v>
      </c>
      <c r="AA2786" s="17">
        <f t="shared" si="395"/>
        <v>0.60811449966355624</v>
      </c>
      <c r="AB2786" s="17">
        <f t="shared" si="396"/>
        <v>0.14151089704104794</v>
      </c>
      <c r="AD2786" s="17">
        <v>233</v>
      </c>
      <c r="AE2786" s="17">
        <v>1</v>
      </c>
      <c r="AF2786" s="17">
        <f>SUMPRODUCT(Y2786:AB2786,'Coded Choice Data'!C2786:F2786)</f>
        <v>0.60811449966355624</v>
      </c>
      <c r="AG2786" s="17">
        <f t="shared" si="397"/>
        <v>-0.49739209293123748</v>
      </c>
    </row>
    <row r="2787" spans="9:33" x14ac:dyDescent="0.3">
      <c r="I2787" s="16">
        <v>233</v>
      </c>
      <c r="J2787" s="16">
        <v>2</v>
      </c>
      <c r="K2787" s="17">
        <f>SUMPRODUCT($A$2:$G$2,'Des Matrix All Tasks All Resp'!C2788:I2788)</f>
        <v>-0.29981689164942416</v>
      </c>
      <c r="L2787" s="17">
        <f>SUMPRODUCT($A$2:$G$2,'Des Matrix All Tasks All Resp'!J2788:P2788)</f>
        <v>0.65706357561691719</v>
      </c>
      <c r="M2787" s="17">
        <f>SUMPRODUCT($A$2:$G$2,'Des Matrix All Tasks All Resp'!Q2788:W2788)</f>
        <v>-1.0671293456207582</v>
      </c>
      <c r="N2787" s="17">
        <f>SUMPRODUCT($A$2:$G$2,'Des Matrix All Tasks All Resp'!X2788:AD2788)</f>
        <v>-0.79214457067197641</v>
      </c>
      <c r="P2787" s="17">
        <v>233</v>
      </c>
      <c r="Q2787" s="17">
        <v>2</v>
      </c>
      <c r="R2787" s="17">
        <f t="shared" si="389"/>
        <v>0.74095388310426558</v>
      </c>
      <c r="S2787" s="17">
        <f t="shared" si="390"/>
        <v>1.9291192963151294</v>
      </c>
      <c r="T2787" s="17">
        <f t="shared" si="391"/>
        <v>0.3439945909823911</v>
      </c>
      <c r="U2787" s="17">
        <f t="shared" si="392"/>
        <v>0.45287253595681493</v>
      </c>
      <c r="W2787" s="17">
        <v>233</v>
      </c>
      <c r="X2787" s="17">
        <v>2</v>
      </c>
      <c r="Y2787" s="17">
        <f t="shared" si="393"/>
        <v>0.21371982717594143</v>
      </c>
      <c r="Z2787" s="17">
        <f t="shared" si="394"/>
        <v>0.55643279833142645</v>
      </c>
      <c r="AA2787" s="17">
        <f t="shared" si="395"/>
        <v>9.922137694481846E-2</v>
      </c>
      <c r="AB2787" s="17">
        <f t="shared" si="396"/>
        <v>0.13062599754781365</v>
      </c>
      <c r="AD2787" s="17">
        <v>233</v>
      </c>
      <c r="AE2787" s="17">
        <v>2</v>
      </c>
      <c r="AF2787" s="17">
        <f>SUMPRODUCT(Y2787:AB2787,'Coded Choice Data'!C2787:F2787)</f>
        <v>0.55643279833142645</v>
      </c>
      <c r="AG2787" s="17">
        <f t="shared" si="397"/>
        <v>-0.58620887327365379</v>
      </c>
    </row>
    <row r="2788" spans="9:33" x14ac:dyDescent="0.3">
      <c r="I2788" s="16">
        <v>233</v>
      </c>
      <c r="J2788" s="16">
        <v>3</v>
      </c>
      <c r="K2788" s="17">
        <f>SUMPRODUCT($A$2:$G$2,'Des Matrix All Tasks All Resp'!C2789:I2789)</f>
        <v>1.3392610796480227</v>
      </c>
      <c r="L2788" s="17">
        <f>SUMPRODUCT($A$2:$G$2,'Des Matrix All Tasks All Resp'!J2789:P2789)</f>
        <v>-0.68125478487649804</v>
      </c>
      <c r="M2788" s="17">
        <f>SUMPRODUCT($A$2:$G$2,'Des Matrix All Tasks All Resp'!Q2789:W2789)</f>
        <v>-0.8515711716844464</v>
      </c>
      <c r="N2788" s="17">
        <f>SUMPRODUCT($A$2:$G$2,'Des Matrix All Tasks All Resp'!X2789:AD2789)</f>
        <v>-0.79214457067197641</v>
      </c>
      <c r="P2788" s="17">
        <v>233</v>
      </c>
      <c r="Q2788" s="17">
        <v>3</v>
      </c>
      <c r="R2788" s="17">
        <f t="shared" si="389"/>
        <v>3.8162225787435333</v>
      </c>
      <c r="S2788" s="17">
        <f t="shared" si="390"/>
        <v>0.50598169568907869</v>
      </c>
      <c r="T2788" s="17">
        <f t="shared" si="391"/>
        <v>0.42674391698803016</v>
      </c>
      <c r="U2788" s="17">
        <f t="shared" si="392"/>
        <v>0.45287253595681493</v>
      </c>
      <c r="W2788" s="17">
        <v>233</v>
      </c>
      <c r="X2788" s="17">
        <v>3</v>
      </c>
      <c r="Y2788" s="17">
        <f t="shared" si="393"/>
        <v>0.73363208360075771</v>
      </c>
      <c r="Z2788" s="17">
        <f t="shared" si="394"/>
        <v>9.7270114101793301E-2</v>
      </c>
      <c r="AA2788" s="17">
        <f t="shared" si="395"/>
        <v>8.2037413312237836E-2</v>
      </c>
      <c r="AB2788" s="17">
        <f t="shared" si="396"/>
        <v>8.7060388985211054E-2</v>
      </c>
      <c r="AD2788" s="17">
        <v>233</v>
      </c>
      <c r="AE2788" s="17">
        <v>3</v>
      </c>
      <c r="AF2788" s="17">
        <f>SUMPRODUCT(Y2788:AB2788,'Coded Choice Data'!C2788:F2788)</f>
        <v>0.73363208360075771</v>
      </c>
      <c r="AG2788" s="17">
        <f t="shared" si="397"/>
        <v>-0.30974762453497645</v>
      </c>
    </row>
    <row r="2789" spans="9:33" x14ac:dyDescent="0.3">
      <c r="I2789" s="16">
        <v>233</v>
      </c>
      <c r="J2789" s="16">
        <v>4</v>
      </c>
      <c r="K2789" s="17">
        <f>SUMPRODUCT($A$2:$G$2,'Des Matrix All Tasks All Resp'!C2790:I2790)</f>
        <v>-0.8515711716844464</v>
      </c>
      <c r="L2789" s="17">
        <f>SUMPRODUCT($A$2:$G$2,'Des Matrix All Tasks All Resp'!J2790:P2790)</f>
        <v>-1.0671293456207582</v>
      </c>
      <c r="M2789" s="17">
        <f>SUMPRODUCT($A$2:$G$2,'Des Matrix All Tasks All Resp'!Q2790:W2790)</f>
        <v>-1.1975725696168413</v>
      </c>
      <c r="N2789" s="17">
        <f>SUMPRODUCT($A$2:$G$2,'Des Matrix All Tasks All Resp'!X2790:AD2790)</f>
        <v>-0.79214457067197641</v>
      </c>
      <c r="P2789" s="17">
        <v>233</v>
      </c>
      <c r="Q2789" s="17">
        <v>4</v>
      </c>
      <c r="R2789" s="17">
        <f t="shared" si="389"/>
        <v>0.42674391698803016</v>
      </c>
      <c r="S2789" s="17">
        <f t="shared" si="390"/>
        <v>0.3439945909823911</v>
      </c>
      <c r="T2789" s="17">
        <f t="shared" si="391"/>
        <v>0.30192622799302171</v>
      </c>
      <c r="U2789" s="17">
        <f t="shared" si="392"/>
        <v>0.45287253595681493</v>
      </c>
      <c r="W2789" s="17">
        <v>233</v>
      </c>
      <c r="X2789" s="17">
        <v>4</v>
      </c>
      <c r="Y2789" s="17">
        <f t="shared" si="393"/>
        <v>0.27973352394784146</v>
      </c>
      <c r="Z2789" s="17">
        <f t="shared" si="394"/>
        <v>0.22549078106062309</v>
      </c>
      <c r="AA2789" s="17">
        <f t="shared" si="395"/>
        <v>0.19791468458386108</v>
      </c>
      <c r="AB2789" s="17">
        <f t="shared" si="396"/>
        <v>0.29686101040767443</v>
      </c>
      <c r="AD2789" s="17">
        <v>233</v>
      </c>
      <c r="AE2789" s="17">
        <v>4</v>
      </c>
      <c r="AF2789" s="17">
        <f>SUMPRODUCT(Y2789:AB2789,'Coded Choice Data'!C2789:F2789)</f>
        <v>0.27973352394784146</v>
      </c>
      <c r="AG2789" s="17">
        <f t="shared" si="397"/>
        <v>-1.2739178291533244</v>
      </c>
    </row>
    <row r="2790" spans="9:33" x14ac:dyDescent="0.3">
      <c r="I2790" s="16">
        <v>233</v>
      </c>
      <c r="J2790" s="16">
        <v>5</v>
      </c>
      <c r="K2790" s="17">
        <f>SUMPRODUCT($A$2:$G$2,'Des Matrix All Tasks All Resp'!C2791:I2791)</f>
        <v>1.3392610796480227</v>
      </c>
      <c r="L2790" s="17">
        <f>SUMPRODUCT($A$2:$G$2,'Des Matrix All Tasks All Resp'!J2791:P2791)</f>
        <v>0.65706357561691719</v>
      </c>
      <c r="M2790" s="17">
        <f>SUMPRODUCT($A$2:$G$2,'Des Matrix All Tasks All Resp'!Q2791:W2791)</f>
        <v>0.66584189037001906</v>
      </c>
      <c r="N2790" s="17">
        <f>SUMPRODUCT($A$2:$G$2,'Des Matrix All Tasks All Resp'!X2791:AD2791)</f>
        <v>-0.79214457067197641</v>
      </c>
      <c r="P2790" s="17">
        <v>233</v>
      </c>
      <c r="Q2790" s="17">
        <v>5</v>
      </c>
      <c r="R2790" s="17">
        <f t="shared" si="389"/>
        <v>3.8162225787435333</v>
      </c>
      <c r="S2790" s="17">
        <f t="shared" si="390"/>
        <v>1.9291192963151294</v>
      </c>
      <c r="T2790" s="17">
        <f t="shared" si="391"/>
        <v>1.9461282584821706</v>
      </c>
      <c r="U2790" s="17">
        <f t="shared" si="392"/>
        <v>0.45287253595681493</v>
      </c>
      <c r="W2790" s="17">
        <v>233</v>
      </c>
      <c r="X2790" s="17">
        <v>5</v>
      </c>
      <c r="Y2790" s="17">
        <f t="shared" si="393"/>
        <v>0.46857342987741968</v>
      </c>
      <c r="Z2790" s="17">
        <f t="shared" si="394"/>
        <v>0.23686617503707263</v>
      </c>
      <c r="AA2790" s="17">
        <f t="shared" si="395"/>
        <v>0.23895461395194584</v>
      </c>
      <c r="AB2790" s="17">
        <f t="shared" si="396"/>
        <v>5.5605781133561828E-2</v>
      </c>
      <c r="AD2790" s="17">
        <v>233</v>
      </c>
      <c r="AE2790" s="17">
        <v>5</v>
      </c>
      <c r="AF2790" s="17">
        <f>SUMPRODUCT(Y2790:AB2790,'Coded Choice Data'!C2790:F2790)</f>
        <v>0.23686617503707263</v>
      </c>
      <c r="AG2790" s="17">
        <f t="shared" si="397"/>
        <v>-1.4402599596196284</v>
      </c>
    </row>
    <row r="2791" spans="9:33" x14ac:dyDescent="0.3">
      <c r="I2791" s="16">
        <v>233</v>
      </c>
      <c r="J2791" s="16">
        <v>6</v>
      </c>
      <c r="K2791" s="17">
        <f>SUMPRODUCT($A$2:$G$2,'Des Matrix All Tasks All Resp'!C2792:I2792)</f>
        <v>-0.68125478487649804</v>
      </c>
      <c r="L2791" s="17">
        <f>SUMPRODUCT($A$2:$G$2,'Des Matrix All Tasks All Resp'!J2792:P2792)</f>
        <v>-0.29981689164942416</v>
      </c>
      <c r="M2791" s="17">
        <f>SUMPRODUCT($A$2:$G$2,'Des Matrix All Tasks All Resp'!Q2792:W2792)</f>
        <v>-0.69446976714678621</v>
      </c>
      <c r="N2791" s="17">
        <f>SUMPRODUCT($A$2:$G$2,'Des Matrix All Tasks All Resp'!X2792:AD2792)</f>
        <v>-0.79214457067197641</v>
      </c>
      <c r="P2791" s="17">
        <v>233</v>
      </c>
      <c r="Q2791" s="17">
        <v>6</v>
      </c>
      <c r="R2791" s="17">
        <f t="shared" si="389"/>
        <v>0.50598169568907869</v>
      </c>
      <c r="S2791" s="17">
        <f t="shared" si="390"/>
        <v>0.74095388310426558</v>
      </c>
      <c r="T2791" s="17">
        <f t="shared" si="391"/>
        <v>0.49933914382267025</v>
      </c>
      <c r="U2791" s="17">
        <f t="shared" si="392"/>
        <v>0.45287253595681493</v>
      </c>
      <c r="W2791" s="17">
        <v>233</v>
      </c>
      <c r="X2791" s="17">
        <v>6</v>
      </c>
      <c r="Y2791" s="17">
        <f t="shared" si="393"/>
        <v>0.23008086144146769</v>
      </c>
      <c r="Z2791" s="17">
        <f t="shared" si="394"/>
        <v>0.33692781609591671</v>
      </c>
      <c r="AA2791" s="17">
        <f t="shared" si="395"/>
        <v>0.22706034890393112</v>
      </c>
      <c r="AB2791" s="17">
        <f t="shared" si="396"/>
        <v>0.20593097355868456</v>
      </c>
      <c r="AD2791" s="17">
        <v>233</v>
      </c>
      <c r="AE2791" s="17">
        <v>6</v>
      </c>
      <c r="AF2791" s="17">
        <f>SUMPRODUCT(Y2791:AB2791,'Coded Choice Data'!C2791:F2791)</f>
        <v>0.22706034890393112</v>
      </c>
      <c r="AG2791" s="17">
        <f t="shared" si="397"/>
        <v>-1.4825394426313609</v>
      </c>
    </row>
    <row r="2792" spans="9:33" x14ac:dyDescent="0.3">
      <c r="I2792" s="16">
        <v>233</v>
      </c>
      <c r="J2792" s="16">
        <v>7</v>
      </c>
      <c r="K2792" s="17">
        <f>SUMPRODUCT($A$2:$G$2,'Des Matrix All Tasks All Resp'!C2793:I2793)</f>
        <v>0.66584189037001906</v>
      </c>
      <c r="L2792" s="17">
        <f>SUMPRODUCT($A$2:$G$2,'Des Matrix All Tasks All Resp'!J2793:P2793)</f>
        <v>-0.8515711716844464</v>
      </c>
      <c r="M2792" s="17">
        <f>SUMPRODUCT($A$2:$G$2,'Des Matrix All Tasks All Resp'!Q2793:W2793)</f>
        <v>-0.29981689164942416</v>
      </c>
      <c r="N2792" s="17">
        <f>SUMPRODUCT($A$2:$G$2,'Des Matrix All Tasks All Resp'!X2793:AD2793)</f>
        <v>-0.79214457067197641</v>
      </c>
      <c r="P2792" s="17">
        <v>233</v>
      </c>
      <c r="Q2792" s="17">
        <v>7</v>
      </c>
      <c r="R2792" s="17">
        <f t="shared" si="389"/>
        <v>1.9461282584821706</v>
      </c>
      <c r="S2792" s="17">
        <f t="shared" si="390"/>
        <v>0.42674391698803016</v>
      </c>
      <c r="T2792" s="17">
        <f t="shared" si="391"/>
        <v>0.74095388310426558</v>
      </c>
      <c r="U2792" s="17">
        <f t="shared" si="392"/>
        <v>0.45287253595681493</v>
      </c>
      <c r="W2792" s="17">
        <v>233</v>
      </c>
      <c r="X2792" s="17">
        <v>7</v>
      </c>
      <c r="Y2792" s="17">
        <f t="shared" si="393"/>
        <v>0.54563855254439342</v>
      </c>
      <c r="Z2792" s="17">
        <f t="shared" si="394"/>
        <v>0.1196467561465229</v>
      </c>
      <c r="AA2792" s="17">
        <f t="shared" si="395"/>
        <v>0.20774221972115875</v>
      </c>
      <c r="AB2792" s="17">
        <f t="shared" si="396"/>
        <v>0.12697247158792493</v>
      </c>
      <c r="AD2792" s="17">
        <v>233</v>
      </c>
      <c r="AE2792" s="17">
        <v>7</v>
      </c>
      <c r="AF2792" s="17">
        <f>SUMPRODUCT(Y2792:AB2792,'Coded Choice Data'!C2792:F2792)</f>
        <v>0.54563855254439342</v>
      </c>
      <c r="AG2792" s="17">
        <f t="shared" si="397"/>
        <v>-0.60579851412740759</v>
      </c>
    </row>
    <row r="2793" spans="9:33" x14ac:dyDescent="0.3">
      <c r="I2793" s="16">
        <v>233</v>
      </c>
      <c r="J2793" s="16">
        <v>8</v>
      </c>
      <c r="K2793" s="17">
        <f>SUMPRODUCT($A$2:$G$2,'Des Matrix All Tasks All Resp'!C2794:I2794)</f>
        <v>-1.1975725696168413</v>
      </c>
      <c r="L2793" s="17">
        <f>SUMPRODUCT($A$2:$G$2,'Des Matrix All Tasks All Resp'!J2794:P2794)</f>
        <v>-0.68125478487649804</v>
      </c>
      <c r="M2793" s="17">
        <f>SUMPRODUCT($A$2:$G$2,'Des Matrix All Tasks All Resp'!Q2794:W2794)</f>
        <v>0.65706357561691719</v>
      </c>
      <c r="N2793" s="17">
        <f>SUMPRODUCT($A$2:$G$2,'Des Matrix All Tasks All Resp'!X2794:AD2794)</f>
        <v>-0.79214457067197641</v>
      </c>
      <c r="P2793" s="17">
        <v>233</v>
      </c>
      <c r="Q2793" s="17">
        <v>8</v>
      </c>
      <c r="R2793" s="17">
        <f t="shared" si="389"/>
        <v>0.30192622799302171</v>
      </c>
      <c r="S2793" s="17">
        <f t="shared" si="390"/>
        <v>0.50598169568907869</v>
      </c>
      <c r="T2793" s="17">
        <f t="shared" si="391"/>
        <v>1.9291192963151294</v>
      </c>
      <c r="U2793" s="17">
        <f t="shared" si="392"/>
        <v>0.45287253595681493</v>
      </c>
      <c r="W2793" s="17">
        <v>233</v>
      </c>
      <c r="X2793" s="17">
        <v>8</v>
      </c>
      <c r="Y2793" s="17">
        <f t="shared" si="393"/>
        <v>9.4650694721508805E-2</v>
      </c>
      <c r="Z2793" s="17">
        <f t="shared" si="394"/>
        <v>0.15861993617343256</v>
      </c>
      <c r="AA2793" s="17">
        <f t="shared" si="395"/>
        <v>0.60475859553716993</v>
      </c>
      <c r="AB2793" s="17">
        <f t="shared" si="396"/>
        <v>0.14197077356788865</v>
      </c>
      <c r="AD2793" s="17">
        <v>233</v>
      </c>
      <c r="AE2793" s="17">
        <v>8</v>
      </c>
      <c r="AF2793" s="17">
        <f>SUMPRODUCT(Y2793:AB2793,'Coded Choice Data'!C2793:F2793)</f>
        <v>0.60475859553716993</v>
      </c>
      <c r="AG2793" s="17">
        <f t="shared" si="397"/>
        <v>-0.5029259162202605</v>
      </c>
    </row>
    <row r="2794" spans="9:33" x14ac:dyDescent="0.3">
      <c r="I2794" s="16">
        <v>233</v>
      </c>
      <c r="J2794" s="16">
        <v>9</v>
      </c>
      <c r="K2794" s="17">
        <f>SUMPRODUCT($A$2:$G$2,'Des Matrix All Tasks All Resp'!C2795:I2795)</f>
        <v>-1.0671293456207582</v>
      </c>
      <c r="L2794" s="17">
        <f>SUMPRODUCT($A$2:$G$2,'Des Matrix All Tasks All Resp'!J2795:P2795)</f>
        <v>-0.69446976714678621</v>
      </c>
      <c r="M2794" s="17">
        <f>SUMPRODUCT($A$2:$G$2,'Des Matrix All Tasks All Resp'!Q2795:W2795)</f>
        <v>1.3392610796480227</v>
      </c>
      <c r="N2794" s="17">
        <f>SUMPRODUCT($A$2:$G$2,'Des Matrix All Tasks All Resp'!X2795:AD2795)</f>
        <v>-0.79214457067197641</v>
      </c>
      <c r="P2794" s="17">
        <v>233</v>
      </c>
      <c r="Q2794" s="17">
        <v>9</v>
      </c>
      <c r="R2794" s="17">
        <f t="shared" si="389"/>
        <v>0.3439945909823911</v>
      </c>
      <c r="S2794" s="17">
        <f t="shared" si="390"/>
        <v>0.49933914382267025</v>
      </c>
      <c r="T2794" s="17">
        <f t="shared" si="391"/>
        <v>3.8162225787435333</v>
      </c>
      <c r="U2794" s="17">
        <f t="shared" si="392"/>
        <v>0.45287253595681493</v>
      </c>
      <c r="W2794" s="17">
        <v>233</v>
      </c>
      <c r="X2794" s="17">
        <v>9</v>
      </c>
      <c r="Y2794" s="17">
        <f t="shared" si="393"/>
        <v>6.7285941987372616E-2</v>
      </c>
      <c r="Z2794" s="17">
        <f t="shared" si="394"/>
        <v>9.7671607473026778E-2</v>
      </c>
      <c r="AA2794" s="17">
        <f t="shared" si="395"/>
        <v>0.7464597926116322</v>
      </c>
      <c r="AB2794" s="17">
        <f t="shared" si="396"/>
        <v>8.8582657927968433E-2</v>
      </c>
      <c r="AD2794" s="17">
        <v>233</v>
      </c>
      <c r="AE2794" s="17">
        <v>9</v>
      </c>
      <c r="AF2794" s="17">
        <f>SUMPRODUCT(Y2794:AB2794,'Coded Choice Data'!C2794:F2794)</f>
        <v>0.7464597926116322</v>
      </c>
      <c r="AG2794" s="17">
        <f t="shared" si="397"/>
        <v>-0.29241352465689846</v>
      </c>
    </row>
    <row r="2795" spans="9:33" x14ac:dyDescent="0.3">
      <c r="I2795" s="16">
        <v>233</v>
      </c>
      <c r="J2795" s="16">
        <v>10</v>
      </c>
      <c r="K2795" s="17">
        <f>SUMPRODUCT($A$2:$G$2,'Des Matrix All Tasks All Resp'!C2796:I2796)</f>
        <v>-0.29981689164942416</v>
      </c>
      <c r="L2795" s="17">
        <f>SUMPRODUCT($A$2:$G$2,'Des Matrix All Tasks All Resp'!J2796:P2796)</f>
        <v>1.3392610796480227</v>
      </c>
      <c r="M2795" s="17">
        <f>SUMPRODUCT($A$2:$G$2,'Des Matrix All Tasks All Resp'!Q2796:W2796)</f>
        <v>-1.1975725696168413</v>
      </c>
      <c r="N2795" s="17">
        <f>SUMPRODUCT($A$2:$G$2,'Des Matrix All Tasks All Resp'!X2796:AD2796)</f>
        <v>-0.79214457067197641</v>
      </c>
      <c r="P2795" s="17">
        <v>233</v>
      </c>
      <c r="Q2795" s="17">
        <v>10</v>
      </c>
      <c r="R2795" s="17">
        <f t="shared" si="389"/>
        <v>0.74095388310426558</v>
      </c>
      <c r="S2795" s="17">
        <f t="shared" si="390"/>
        <v>3.8162225787435333</v>
      </c>
      <c r="T2795" s="17">
        <f t="shared" si="391"/>
        <v>0.30192622799302171</v>
      </c>
      <c r="U2795" s="17">
        <f t="shared" si="392"/>
        <v>0.45287253595681493</v>
      </c>
      <c r="W2795" s="17">
        <v>233</v>
      </c>
      <c r="X2795" s="17">
        <v>10</v>
      </c>
      <c r="Y2795" s="17">
        <f t="shared" si="393"/>
        <v>0.13948745082729661</v>
      </c>
      <c r="Z2795" s="17">
        <f t="shared" si="394"/>
        <v>0.71841874566922448</v>
      </c>
      <c r="AA2795" s="17">
        <f t="shared" si="395"/>
        <v>5.6838786921805544E-2</v>
      </c>
      <c r="AB2795" s="17">
        <f t="shared" si="396"/>
        <v>8.525501658167324E-2</v>
      </c>
      <c r="AD2795" s="17">
        <v>233</v>
      </c>
      <c r="AE2795" s="17">
        <v>10</v>
      </c>
      <c r="AF2795" s="17">
        <f>SUMPRODUCT(Y2795:AB2795,'Coded Choice Data'!C2795:F2795)</f>
        <v>5.6838786921805544E-2</v>
      </c>
      <c r="AG2795" s="17">
        <f t="shared" si="397"/>
        <v>-2.867536317961882</v>
      </c>
    </row>
    <row r="2796" spans="9:33" x14ac:dyDescent="0.3">
      <c r="I2796" s="16">
        <v>233</v>
      </c>
      <c r="J2796" s="16">
        <v>11</v>
      </c>
      <c r="K2796" s="17">
        <f>SUMPRODUCT($A$2:$G$2,'Des Matrix All Tasks All Resp'!C2797:I2797)</f>
        <v>-1.0671293456207582</v>
      </c>
      <c r="L2796" s="17">
        <f>SUMPRODUCT($A$2:$G$2,'Des Matrix All Tasks All Resp'!J2797:P2797)</f>
        <v>0.66584189037001906</v>
      </c>
      <c r="M2796" s="17">
        <f>SUMPRODUCT($A$2:$G$2,'Des Matrix All Tasks All Resp'!Q2797:W2797)</f>
        <v>-0.68125478487649804</v>
      </c>
      <c r="N2796" s="17">
        <f>SUMPRODUCT($A$2:$G$2,'Des Matrix All Tasks All Resp'!X2797:AD2797)</f>
        <v>-0.79214457067197641</v>
      </c>
      <c r="P2796" s="17">
        <v>233</v>
      </c>
      <c r="Q2796" s="17">
        <v>11</v>
      </c>
      <c r="R2796" s="17">
        <f t="shared" si="389"/>
        <v>0.3439945909823911</v>
      </c>
      <c r="S2796" s="17">
        <f t="shared" si="390"/>
        <v>1.9461282584821706</v>
      </c>
      <c r="T2796" s="17">
        <f t="shared" si="391"/>
        <v>0.50598169568907869</v>
      </c>
      <c r="U2796" s="17">
        <f t="shared" si="392"/>
        <v>0.45287253595681493</v>
      </c>
      <c r="W2796" s="17">
        <v>233</v>
      </c>
      <c r="X2796" s="17">
        <v>11</v>
      </c>
      <c r="Y2796" s="17">
        <f t="shared" si="393"/>
        <v>0.10587781396870258</v>
      </c>
      <c r="Z2796" s="17">
        <f t="shared" si="394"/>
        <v>0.59899722586439763</v>
      </c>
      <c r="AA2796" s="17">
        <f t="shared" si="395"/>
        <v>0.15573569251407005</v>
      </c>
      <c r="AB2796" s="17">
        <f t="shared" si="396"/>
        <v>0.1393892676528298</v>
      </c>
      <c r="AD2796" s="17">
        <v>233</v>
      </c>
      <c r="AE2796" s="17">
        <v>11</v>
      </c>
      <c r="AF2796" s="17">
        <f>SUMPRODUCT(Y2796:AB2796,'Coded Choice Data'!C2796:F2796)</f>
        <v>0.59899722586439763</v>
      </c>
      <c r="AG2796" s="17">
        <f t="shared" si="397"/>
        <v>-0.51249831215554631</v>
      </c>
    </row>
    <row r="2797" spans="9:33" x14ac:dyDescent="0.3">
      <c r="I2797" s="16">
        <v>233</v>
      </c>
      <c r="J2797" s="16">
        <v>12</v>
      </c>
      <c r="K2797" s="17">
        <f>SUMPRODUCT($A$2:$G$2,'Des Matrix All Tasks All Resp'!C2798:I2798)</f>
        <v>0.65706357561691719</v>
      </c>
      <c r="L2797" s="17">
        <f>SUMPRODUCT($A$2:$G$2,'Des Matrix All Tasks All Resp'!J2798:P2798)</f>
        <v>-0.8515711716844464</v>
      </c>
      <c r="M2797" s="17">
        <f>SUMPRODUCT($A$2:$G$2,'Des Matrix All Tasks All Resp'!Q2798:W2798)</f>
        <v>-0.69446976714678621</v>
      </c>
      <c r="N2797" s="17">
        <f>SUMPRODUCT($A$2:$G$2,'Des Matrix All Tasks All Resp'!X2798:AD2798)</f>
        <v>-0.79214457067197641</v>
      </c>
      <c r="P2797" s="17">
        <v>233</v>
      </c>
      <c r="Q2797" s="17">
        <v>12</v>
      </c>
      <c r="R2797" s="17">
        <f t="shared" si="389"/>
        <v>1.9291192963151294</v>
      </c>
      <c r="S2797" s="17">
        <f t="shared" si="390"/>
        <v>0.42674391698803016</v>
      </c>
      <c r="T2797" s="17">
        <f t="shared" si="391"/>
        <v>0.49933914382267025</v>
      </c>
      <c r="U2797" s="17">
        <f t="shared" si="392"/>
        <v>0.45287253595681493</v>
      </c>
      <c r="W2797" s="17">
        <v>233</v>
      </c>
      <c r="X2797" s="17">
        <v>12</v>
      </c>
      <c r="Y2797" s="17">
        <f t="shared" si="393"/>
        <v>0.58315466205103683</v>
      </c>
      <c r="Z2797" s="17">
        <f t="shared" si="394"/>
        <v>0.1290006819012392</v>
      </c>
      <c r="AA2797" s="17">
        <f t="shared" si="395"/>
        <v>0.15094553780109821</v>
      </c>
      <c r="AB2797" s="17">
        <f t="shared" si="396"/>
        <v>0.13689911824662579</v>
      </c>
      <c r="AD2797" s="17">
        <v>233</v>
      </c>
      <c r="AE2797" s="17">
        <v>12</v>
      </c>
      <c r="AF2797" s="17">
        <f>SUMPRODUCT(Y2797:AB2797,'Coded Choice Data'!C2797:F2797)</f>
        <v>0.58315466205103683</v>
      </c>
      <c r="AG2797" s="17">
        <f t="shared" si="397"/>
        <v>-0.53930284127695449</v>
      </c>
    </row>
    <row r="2798" spans="9:33" x14ac:dyDescent="0.3">
      <c r="I2798" s="16">
        <v>234</v>
      </c>
      <c r="J2798" s="16">
        <v>1</v>
      </c>
      <c r="K2798" s="17">
        <f>SUMPRODUCT($A$2:$G$2,'Des Matrix All Tasks All Resp'!C2799:I2799)</f>
        <v>-0.69446976714678621</v>
      </c>
      <c r="L2798" s="17">
        <f>SUMPRODUCT($A$2:$G$2,'Des Matrix All Tasks All Resp'!J2799:P2799)</f>
        <v>-1.1975725696168413</v>
      </c>
      <c r="M2798" s="17">
        <f>SUMPRODUCT($A$2:$G$2,'Des Matrix All Tasks All Resp'!Q2799:W2799)</f>
        <v>0.66584189037001906</v>
      </c>
      <c r="N2798" s="17">
        <f>SUMPRODUCT($A$2:$G$2,'Des Matrix All Tasks All Resp'!X2799:AD2799)</f>
        <v>-0.79214457067197641</v>
      </c>
      <c r="P2798" s="17">
        <v>234</v>
      </c>
      <c r="Q2798" s="17">
        <v>1</v>
      </c>
      <c r="R2798" s="17">
        <f t="shared" si="389"/>
        <v>0.49933914382267025</v>
      </c>
      <c r="S2798" s="17">
        <f t="shared" si="390"/>
        <v>0.30192622799302171</v>
      </c>
      <c r="T2798" s="17">
        <f t="shared" si="391"/>
        <v>1.9461282584821706</v>
      </c>
      <c r="U2798" s="17">
        <f t="shared" si="392"/>
        <v>0.45287253595681493</v>
      </c>
      <c r="W2798" s="17">
        <v>234</v>
      </c>
      <c r="X2798" s="17">
        <v>1</v>
      </c>
      <c r="Y2798" s="17">
        <f t="shared" si="393"/>
        <v>0.15603050430241394</v>
      </c>
      <c r="Z2798" s="17">
        <f t="shared" si="394"/>
        <v>9.4344098992981823E-2</v>
      </c>
      <c r="AA2798" s="17">
        <f t="shared" si="395"/>
        <v>0.60811449966355624</v>
      </c>
      <c r="AB2798" s="17">
        <f t="shared" si="396"/>
        <v>0.14151089704104794</v>
      </c>
      <c r="AD2798" s="17">
        <v>234</v>
      </c>
      <c r="AE2798" s="17">
        <v>1</v>
      </c>
      <c r="AF2798" s="17">
        <f>SUMPRODUCT(Y2798:AB2798,'Coded Choice Data'!C2798:F2798)</f>
        <v>0.15603050430241394</v>
      </c>
      <c r="AG2798" s="17">
        <f t="shared" si="397"/>
        <v>-1.8577037504480427</v>
      </c>
    </row>
    <row r="2799" spans="9:33" x14ac:dyDescent="0.3">
      <c r="I2799" s="16">
        <v>234</v>
      </c>
      <c r="J2799" s="16">
        <v>2</v>
      </c>
      <c r="K2799" s="17">
        <f>SUMPRODUCT($A$2:$G$2,'Des Matrix All Tasks All Resp'!C2800:I2800)</f>
        <v>-0.29981689164942416</v>
      </c>
      <c r="L2799" s="17">
        <f>SUMPRODUCT($A$2:$G$2,'Des Matrix All Tasks All Resp'!J2800:P2800)</f>
        <v>0.65706357561691719</v>
      </c>
      <c r="M2799" s="17">
        <f>SUMPRODUCT($A$2:$G$2,'Des Matrix All Tasks All Resp'!Q2800:W2800)</f>
        <v>-1.0671293456207582</v>
      </c>
      <c r="N2799" s="17">
        <f>SUMPRODUCT($A$2:$G$2,'Des Matrix All Tasks All Resp'!X2800:AD2800)</f>
        <v>-0.79214457067197641</v>
      </c>
      <c r="P2799" s="17">
        <v>234</v>
      </c>
      <c r="Q2799" s="17">
        <v>2</v>
      </c>
      <c r="R2799" s="17">
        <f t="shared" si="389"/>
        <v>0.74095388310426558</v>
      </c>
      <c r="S2799" s="17">
        <f t="shared" si="390"/>
        <v>1.9291192963151294</v>
      </c>
      <c r="T2799" s="17">
        <f t="shared" si="391"/>
        <v>0.3439945909823911</v>
      </c>
      <c r="U2799" s="17">
        <f t="shared" si="392"/>
        <v>0.45287253595681493</v>
      </c>
      <c r="W2799" s="17">
        <v>234</v>
      </c>
      <c r="X2799" s="17">
        <v>2</v>
      </c>
      <c r="Y2799" s="17">
        <f t="shared" si="393"/>
        <v>0.21371982717594143</v>
      </c>
      <c r="Z2799" s="17">
        <f t="shared" si="394"/>
        <v>0.55643279833142645</v>
      </c>
      <c r="AA2799" s="17">
        <f t="shared" si="395"/>
        <v>9.922137694481846E-2</v>
      </c>
      <c r="AB2799" s="17">
        <f t="shared" si="396"/>
        <v>0.13062599754781365</v>
      </c>
      <c r="AD2799" s="17">
        <v>234</v>
      </c>
      <c r="AE2799" s="17">
        <v>2</v>
      </c>
      <c r="AF2799" s="17">
        <f>SUMPRODUCT(Y2799:AB2799,'Coded Choice Data'!C2799:F2799)</f>
        <v>9.922137694481846E-2</v>
      </c>
      <c r="AG2799" s="17">
        <f t="shared" si="397"/>
        <v>-2.3104017945113293</v>
      </c>
    </row>
    <row r="2800" spans="9:33" x14ac:dyDescent="0.3">
      <c r="I2800" s="16">
        <v>234</v>
      </c>
      <c r="J2800" s="16">
        <v>3</v>
      </c>
      <c r="K2800" s="17">
        <f>SUMPRODUCT($A$2:$G$2,'Des Matrix All Tasks All Resp'!C2801:I2801)</f>
        <v>1.3392610796480227</v>
      </c>
      <c r="L2800" s="17">
        <f>SUMPRODUCT($A$2:$G$2,'Des Matrix All Tasks All Resp'!J2801:P2801)</f>
        <v>-0.68125478487649804</v>
      </c>
      <c r="M2800" s="17">
        <f>SUMPRODUCT($A$2:$G$2,'Des Matrix All Tasks All Resp'!Q2801:W2801)</f>
        <v>-0.8515711716844464</v>
      </c>
      <c r="N2800" s="17">
        <f>SUMPRODUCT($A$2:$G$2,'Des Matrix All Tasks All Resp'!X2801:AD2801)</f>
        <v>-0.79214457067197641</v>
      </c>
      <c r="P2800" s="17">
        <v>234</v>
      </c>
      <c r="Q2800" s="17">
        <v>3</v>
      </c>
      <c r="R2800" s="17">
        <f t="shared" si="389"/>
        <v>3.8162225787435333</v>
      </c>
      <c r="S2800" s="17">
        <f t="shared" si="390"/>
        <v>0.50598169568907869</v>
      </c>
      <c r="T2800" s="17">
        <f t="shared" si="391"/>
        <v>0.42674391698803016</v>
      </c>
      <c r="U2800" s="17">
        <f t="shared" si="392"/>
        <v>0.45287253595681493</v>
      </c>
      <c r="W2800" s="17">
        <v>234</v>
      </c>
      <c r="X2800" s="17">
        <v>3</v>
      </c>
      <c r="Y2800" s="17">
        <f t="shared" si="393"/>
        <v>0.73363208360075771</v>
      </c>
      <c r="Z2800" s="17">
        <f t="shared" si="394"/>
        <v>9.7270114101793301E-2</v>
      </c>
      <c r="AA2800" s="17">
        <f t="shared" si="395"/>
        <v>8.2037413312237836E-2</v>
      </c>
      <c r="AB2800" s="17">
        <f t="shared" si="396"/>
        <v>8.7060388985211054E-2</v>
      </c>
      <c r="AD2800" s="17">
        <v>234</v>
      </c>
      <c r="AE2800" s="17">
        <v>3</v>
      </c>
      <c r="AF2800" s="17">
        <f>SUMPRODUCT(Y2800:AB2800,'Coded Choice Data'!C2800:F2800)</f>
        <v>0.73363208360075771</v>
      </c>
      <c r="AG2800" s="17">
        <f t="shared" si="397"/>
        <v>-0.30974762453497645</v>
      </c>
    </row>
    <row r="2801" spans="9:33" x14ac:dyDescent="0.3">
      <c r="I2801" s="16">
        <v>234</v>
      </c>
      <c r="J2801" s="16">
        <v>4</v>
      </c>
      <c r="K2801" s="17">
        <f>SUMPRODUCT($A$2:$G$2,'Des Matrix All Tasks All Resp'!C2802:I2802)</f>
        <v>-0.8515711716844464</v>
      </c>
      <c r="L2801" s="17">
        <f>SUMPRODUCT($A$2:$G$2,'Des Matrix All Tasks All Resp'!J2802:P2802)</f>
        <v>-1.0671293456207582</v>
      </c>
      <c r="M2801" s="17">
        <f>SUMPRODUCT($A$2:$G$2,'Des Matrix All Tasks All Resp'!Q2802:W2802)</f>
        <v>-1.1975725696168413</v>
      </c>
      <c r="N2801" s="17">
        <f>SUMPRODUCT($A$2:$G$2,'Des Matrix All Tasks All Resp'!X2802:AD2802)</f>
        <v>-0.79214457067197641</v>
      </c>
      <c r="P2801" s="17">
        <v>234</v>
      </c>
      <c r="Q2801" s="17">
        <v>4</v>
      </c>
      <c r="R2801" s="17">
        <f t="shared" si="389"/>
        <v>0.42674391698803016</v>
      </c>
      <c r="S2801" s="17">
        <f t="shared" si="390"/>
        <v>0.3439945909823911</v>
      </c>
      <c r="T2801" s="17">
        <f t="shared" si="391"/>
        <v>0.30192622799302171</v>
      </c>
      <c r="U2801" s="17">
        <f t="shared" si="392"/>
        <v>0.45287253595681493</v>
      </c>
      <c r="W2801" s="17">
        <v>234</v>
      </c>
      <c r="X2801" s="17">
        <v>4</v>
      </c>
      <c r="Y2801" s="17">
        <f t="shared" si="393"/>
        <v>0.27973352394784146</v>
      </c>
      <c r="Z2801" s="17">
        <f t="shared" si="394"/>
        <v>0.22549078106062309</v>
      </c>
      <c r="AA2801" s="17">
        <f t="shared" si="395"/>
        <v>0.19791468458386108</v>
      </c>
      <c r="AB2801" s="17">
        <f t="shared" si="396"/>
        <v>0.29686101040767443</v>
      </c>
      <c r="AD2801" s="17">
        <v>234</v>
      </c>
      <c r="AE2801" s="17">
        <v>4</v>
      </c>
      <c r="AF2801" s="17">
        <f>SUMPRODUCT(Y2801:AB2801,'Coded Choice Data'!C2801:F2801)</f>
        <v>0.22549078106062309</v>
      </c>
      <c r="AG2801" s="17">
        <f t="shared" si="397"/>
        <v>-1.4894760030896363</v>
      </c>
    </row>
    <row r="2802" spans="9:33" x14ac:dyDescent="0.3">
      <c r="I2802" s="16">
        <v>234</v>
      </c>
      <c r="J2802" s="16">
        <v>5</v>
      </c>
      <c r="K2802" s="17">
        <f>SUMPRODUCT($A$2:$G$2,'Des Matrix All Tasks All Resp'!C2803:I2803)</f>
        <v>1.3392610796480227</v>
      </c>
      <c r="L2802" s="17">
        <f>SUMPRODUCT($A$2:$G$2,'Des Matrix All Tasks All Resp'!J2803:P2803)</f>
        <v>0.65706357561691719</v>
      </c>
      <c r="M2802" s="17">
        <f>SUMPRODUCT($A$2:$G$2,'Des Matrix All Tasks All Resp'!Q2803:W2803)</f>
        <v>0.66584189037001906</v>
      </c>
      <c r="N2802" s="17">
        <f>SUMPRODUCT($A$2:$G$2,'Des Matrix All Tasks All Resp'!X2803:AD2803)</f>
        <v>-0.79214457067197641</v>
      </c>
      <c r="P2802" s="17">
        <v>234</v>
      </c>
      <c r="Q2802" s="17">
        <v>5</v>
      </c>
      <c r="R2802" s="17">
        <f t="shared" si="389"/>
        <v>3.8162225787435333</v>
      </c>
      <c r="S2802" s="17">
        <f t="shared" si="390"/>
        <v>1.9291192963151294</v>
      </c>
      <c r="T2802" s="17">
        <f t="shared" si="391"/>
        <v>1.9461282584821706</v>
      </c>
      <c r="U2802" s="17">
        <f t="shared" si="392"/>
        <v>0.45287253595681493</v>
      </c>
      <c r="W2802" s="17">
        <v>234</v>
      </c>
      <c r="X2802" s="17">
        <v>5</v>
      </c>
      <c r="Y2802" s="17">
        <f t="shared" si="393"/>
        <v>0.46857342987741968</v>
      </c>
      <c r="Z2802" s="17">
        <f t="shared" si="394"/>
        <v>0.23686617503707263</v>
      </c>
      <c r="AA2802" s="17">
        <f t="shared" si="395"/>
        <v>0.23895461395194584</v>
      </c>
      <c r="AB2802" s="17">
        <f t="shared" si="396"/>
        <v>5.5605781133561828E-2</v>
      </c>
      <c r="AD2802" s="17">
        <v>234</v>
      </c>
      <c r="AE2802" s="17">
        <v>5</v>
      </c>
      <c r="AF2802" s="17">
        <f>SUMPRODUCT(Y2802:AB2802,'Coded Choice Data'!C2802:F2802)</f>
        <v>0.46857342987741968</v>
      </c>
      <c r="AG2802" s="17">
        <f t="shared" si="397"/>
        <v>-0.75806245558852292</v>
      </c>
    </row>
    <row r="2803" spans="9:33" x14ac:dyDescent="0.3">
      <c r="I2803" s="16">
        <v>234</v>
      </c>
      <c r="J2803" s="16">
        <v>6</v>
      </c>
      <c r="K2803" s="17">
        <f>SUMPRODUCT($A$2:$G$2,'Des Matrix All Tasks All Resp'!C2804:I2804)</f>
        <v>-0.68125478487649804</v>
      </c>
      <c r="L2803" s="17">
        <f>SUMPRODUCT($A$2:$G$2,'Des Matrix All Tasks All Resp'!J2804:P2804)</f>
        <v>-0.29981689164942416</v>
      </c>
      <c r="M2803" s="17">
        <f>SUMPRODUCT($A$2:$G$2,'Des Matrix All Tasks All Resp'!Q2804:W2804)</f>
        <v>-0.69446976714678621</v>
      </c>
      <c r="N2803" s="17">
        <f>SUMPRODUCT($A$2:$G$2,'Des Matrix All Tasks All Resp'!X2804:AD2804)</f>
        <v>-0.79214457067197641</v>
      </c>
      <c r="P2803" s="17">
        <v>234</v>
      </c>
      <c r="Q2803" s="17">
        <v>6</v>
      </c>
      <c r="R2803" s="17">
        <f t="shared" si="389"/>
        <v>0.50598169568907869</v>
      </c>
      <c r="S2803" s="17">
        <f t="shared" si="390"/>
        <v>0.74095388310426558</v>
      </c>
      <c r="T2803" s="17">
        <f t="shared" si="391"/>
        <v>0.49933914382267025</v>
      </c>
      <c r="U2803" s="17">
        <f t="shared" si="392"/>
        <v>0.45287253595681493</v>
      </c>
      <c r="W2803" s="17">
        <v>234</v>
      </c>
      <c r="X2803" s="17">
        <v>6</v>
      </c>
      <c r="Y2803" s="17">
        <f t="shared" si="393"/>
        <v>0.23008086144146769</v>
      </c>
      <c r="Z2803" s="17">
        <f t="shared" si="394"/>
        <v>0.33692781609591671</v>
      </c>
      <c r="AA2803" s="17">
        <f t="shared" si="395"/>
        <v>0.22706034890393112</v>
      </c>
      <c r="AB2803" s="17">
        <f t="shared" si="396"/>
        <v>0.20593097355868456</v>
      </c>
      <c r="AD2803" s="17">
        <v>234</v>
      </c>
      <c r="AE2803" s="17">
        <v>6</v>
      </c>
      <c r="AF2803" s="17">
        <f>SUMPRODUCT(Y2803:AB2803,'Coded Choice Data'!C2803:F2803)</f>
        <v>0.20593097355868456</v>
      </c>
      <c r="AG2803" s="17">
        <f t="shared" si="397"/>
        <v>-1.5802142461565509</v>
      </c>
    </row>
    <row r="2804" spans="9:33" x14ac:dyDescent="0.3">
      <c r="I2804" s="16">
        <v>234</v>
      </c>
      <c r="J2804" s="16">
        <v>7</v>
      </c>
      <c r="K2804" s="17">
        <f>SUMPRODUCT($A$2:$G$2,'Des Matrix All Tasks All Resp'!C2805:I2805)</f>
        <v>0.66584189037001906</v>
      </c>
      <c r="L2804" s="17">
        <f>SUMPRODUCT($A$2:$G$2,'Des Matrix All Tasks All Resp'!J2805:P2805)</f>
        <v>-0.8515711716844464</v>
      </c>
      <c r="M2804" s="17">
        <f>SUMPRODUCT($A$2:$G$2,'Des Matrix All Tasks All Resp'!Q2805:W2805)</f>
        <v>-0.29981689164942416</v>
      </c>
      <c r="N2804" s="17">
        <f>SUMPRODUCT($A$2:$G$2,'Des Matrix All Tasks All Resp'!X2805:AD2805)</f>
        <v>-0.79214457067197641</v>
      </c>
      <c r="P2804" s="17">
        <v>234</v>
      </c>
      <c r="Q2804" s="17">
        <v>7</v>
      </c>
      <c r="R2804" s="17">
        <f t="shared" si="389"/>
        <v>1.9461282584821706</v>
      </c>
      <c r="S2804" s="17">
        <f t="shared" si="390"/>
        <v>0.42674391698803016</v>
      </c>
      <c r="T2804" s="17">
        <f t="shared" si="391"/>
        <v>0.74095388310426558</v>
      </c>
      <c r="U2804" s="17">
        <f t="shared" si="392"/>
        <v>0.45287253595681493</v>
      </c>
      <c r="W2804" s="17">
        <v>234</v>
      </c>
      <c r="X2804" s="17">
        <v>7</v>
      </c>
      <c r="Y2804" s="17">
        <f t="shared" si="393"/>
        <v>0.54563855254439342</v>
      </c>
      <c r="Z2804" s="17">
        <f t="shared" si="394"/>
        <v>0.1196467561465229</v>
      </c>
      <c r="AA2804" s="17">
        <f t="shared" si="395"/>
        <v>0.20774221972115875</v>
      </c>
      <c r="AB2804" s="17">
        <f t="shared" si="396"/>
        <v>0.12697247158792493</v>
      </c>
      <c r="AD2804" s="17">
        <v>234</v>
      </c>
      <c r="AE2804" s="17">
        <v>7</v>
      </c>
      <c r="AF2804" s="17">
        <f>SUMPRODUCT(Y2804:AB2804,'Coded Choice Data'!C2804:F2804)</f>
        <v>0.1196467561465229</v>
      </c>
      <c r="AG2804" s="17">
        <f t="shared" si="397"/>
        <v>-2.1232115761818728</v>
      </c>
    </row>
    <row r="2805" spans="9:33" x14ac:dyDescent="0.3">
      <c r="I2805" s="16">
        <v>234</v>
      </c>
      <c r="J2805" s="16">
        <v>8</v>
      </c>
      <c r="K2805" s="17">
        <f>SUMPRODUCT($A$2:$G$2,'Des Matrix All Tasks All Resp'!C2806:I2806)</f>
        <v>-1.1975725696168413</v>
      </c>
      <c r="L2805" s="17">
        <f>SUMPRODUCT($A$2:$G$2,'Des Matrix All Tasks All Resp'!J2806:P2806)</f>
        <v>-0.68125478487649804</v>
      </c>
      <c r="M2805" s="17">
        <f>SUMPRODUCT($A$2:$G$2,'Des Matrix All Tasks All Resp'!Q2806:W2806)</f>
        <v>0.65706357561691719</v>
      </c>
      <c r="N2805" s="17">
        <f>SUMPRODUCT($A$2:$G$2,'Des Matrix All Tasks All Resp'!X2806:AD2806)</f>
        <v>-0.79214457067197641</v>
      </c>
      <c r="P2805" s="17">
        <v>234</v>
      </c>
      <c r="Q2805" s="17">
        <v>8</v>
      </c>
      <c r="R2805" s="17">
        <f t="shared" si="389"/>
        <v>0.30192622799302171</v>
      </c>
      <c r="S2805" s="17">
        <f t="shared" si="390"/>
        <v>0.50598169568907869</v>
      </c>
      <c r="T2805" s="17">
        <f t="shared" si="391"/>
        <v>1.9291192963151294</v>
      </c>
      <c r="U2805" s="17">
        <f t="shared" si="392"/>
        <v>0.45287253595681493</v>
      </c>
      <c r="W2805" s="17">
        <v>234</v>
      </c>
      <c r="X2805" s="17">
        <v>8</v>
      </c>
      <c r="Y2805" s="17">
        <f t="shared" si="393"/>
        <v>9.4650694721508805E-2</v>
      </c>
      <c r="Z2805" s="17">
        <f t="shared" si="394"/>
        <v>0.15861993617343256</v>
      </c>
      <c r="AA2805" s="17">
        <f t="shared" si="395"/>
        <v>0.60475859553716993</v>
      </c>
      <c r="AB2805" s="17">
        <f t="shared" si="396"/>
        <v>0.14197077356788865</v>
      </c>
      <c r="AD2805" s="17">
        <v>234</v>
      </c>
      <c r="AE2805" s="17">
        <v>8</v>
      </c>
      <c r="AF2805" s="17">
        <f>SUMPRODUCT(Y2805:AB2805,'Coded Choice Data'!C2805:F2805)</f>
        <v>9.4650694721508805E-2</v>
      </c>
      <c r="AG2805" s="17">
        <f t="shared" si="397"/>
        <v>-2.3575620614540189</v>
      </c>
    </row>
    <row r="2806" spans="9:33" x14ac:dyDescent="0.3">
      <c r="I2806" s="16">
        <v>234</v>
      </c>
      <c r="J2806" s="16">
        <v>9</v>
      </c>
      <c r="K2806" s="17">
        <f>SUMPRODUCT($A$2:$G$2,'Des Matrix All Tasks All Resp'!C2807:I2807)</f>
        <v>-1.0671293456207582</v>
      </c>
      <c r="L2806" s="17">
        <f>SUMPRODUCT($A$2:$G$2,'Des Matrix All Tasks All Resp'!J2807:P2807)</f>
        <v>-0.69446976714678621</v>
      </c>
      <c r="M2806" s="17">
        <f>SUMPRODUCT($A$2:$G$2,'Des Matrix All Tasks All Resp'!Q2807:W2807)</f>
        <v>1.3392610796480227</v>
      </c>
      <c r="N2806" s="17">
        <f>SUMPRODUCT($A$2:$G$2,'Des Matrix All Tasks All Resp'!X2807:AD2807)</f>
        <v>-0.79214457067197641</v>
      </c>
      <c r="P2806" s="17">
        <v>234</v>
      </c>
      <c r="Q2806" s="17">
        <v>9</v>
      </c>
      <c r="R2806" s="17">
        <f t="shared" si="389"/>
        <v>0.3439945909823911</v>
      </c>
      <c r="S2806" s="17">
        <f t="shared" si="390"/>
        <v>0.49933914382267025</v>
      </c>
      <c r="T2806" s="17">
        <f t="shared" si="391"/>
        <v>3.8162225787435333</v>
      </c>
      <c r="U2806" s="17">
        <f t="shared" si="392"/>
        <v>0.45287253595681493</v>
      </c>
      <c r="W2806" s="17">
        <v>234</v>
      </c>
      <c r="X2806" s="17">
        <v>9</v>
      </c>
      <c r="Y2806" s="17">
        <f t="shared" si="393"/>
        <v>6.7285941987372616E-2</v>
      </c>
      <c r="Z2806" s="17">
        <f t="shared" si="394"/>
        <v>9.7671607473026778E-2</v>
      </c>
      <c r="AA2806" s="17">
        <f t="shared" si="395"/>
        <v>0.7464597926116322</v>
      </c>
      <c r="AB2806" s="17">
        <f t="shared" si="396"/>
        <v>8.8582657927968433E-2</v>
      </c>
      <c r="AD2806" s="17">
        <v>234</v>
      </c>
      <c r="AE2806" s="17">
        <v>9</v>
      </c>
      <c r="AF2806" s="17">
        <f>SUMPRODUCT(Y2806:AB2806,'Coded Choice Data'!C2806:F2806)</f>
        <v>0.7464597926116322</v>
      </c>
      <c r="AG2806" s="17">
        <f t="shared" si="397"/>
        <v>-0.29241352465689846</v>
      </c>
    </row>
    <row r="2807" spans="9:33" x14ac:dyDescent="0.3">
      <c r="I2807" s="16">
        <v>234</v>
      </c>
      <c r="J2807" s="16">
        <v>10</v>
      </c>
      <c r="K2807" s="17">
        <f>SUMPRODUCT($A$2:$G$2,'Des Matrix All Tasks All Resp'!C2808:I2808)</f>
        <v>-0.29981689164942416</v>
      </c>
      <c r="L2807" s="17">
        <f>SUMPRODUCT($A$2:$G$2,'Des Matrix All Tasks All Resp'!J2808:P2808)</f>
        <v>1.3392610796480227</v>
      </c>
      <c r="M2807" s="17">
        <f>SUMPRODUCT($A$2:$G$2,'Des Matrix All Tasks All Resp'!Q2808:W2808)</f>
        <v>-1.1975725696168413</v>
      </c>
      <c r="N2807" s="17">
        <f>SUMPRODUCT($A$2:$G$2,'Des Matrix All Tasks All Resp'!X2808:AD2808)</f>
        <v>-0.79214457067197641</v>
      </c>
      <c r="P2807" s="17">
        <v>234</v>
      </c>
      <c r="Q2807" s="17">
        <v>10</v>
      </c>
      <c r="R2807" s="17">
        <f t="shared" si="389"/>
        <v>0.74095388310426558</v>
      </c>
      <c r="S2807" s="17">
        <f t="shared" si="390"/>
        <v>3.8162225787435333</v>
      </c>
      <c r="T2807" s="17">
        <f t="shared" si="391"/>
        <v>0.30192622799302171</v>
      </c>
      <c r="U2807" s="17">
        <f t="shared" si="392"/>
        <v>0.45287253595681493</v>
      </c>
      <c r="W2807" s="17">
        <v>234</v>
      </c>
      <c r="X2807" s="17">
        <v>10</v>
      </c>
      <c r="Y2807" s="17">
        <f t="shared" si="393"/>
        <v>0.13948745082729661</v>
      </c>
      <c r="Z2807" s="17">
        <f t="shared" si="394"/>
        <v>0.71841874566922448</v>
      </c>
      <c r="AA2807" s="17">
        <f t="shared" si="395"/>
        <v>5.6838786921805544E-2</v>
      </c>
      <c r="AB2807" s="17">
        <f t="shared" si="396"/>
        <v>8.525501658167324E-2</v>
      </c>
      <c r="AD2807" s="17">
        <v>234</v>
      </c>
      <c r="AE2807" s="17">
        <v>10</v>
      </c>
      <c r="AF2807" s="17">
        <f>SUMPRODUCT(Y2807:AB2807,'Coded Choice Data'!C2807:F2807)</f>
        <v>0.71841874566922448</v>
      </c>
      <c r="AG2807" s="17">
        <f t="shared" si="397"/>
        <v>-0.33070266869701831</v>
      </c>
    </row>
    <row r="2808" spans="9:33" x14ac:dyDescent="0.3">
      <c r="I2808" s="16">
        <v>234</v>
      </c>
      <c r="J2808" s="16">
        <v>11</v>
      </c>
      <c r="K2808" s="17">
        <f>SUMPRODUCT($A$2:$G$2,'Des Matrix All Tasks All Resp'!C2809:I2809)</f>
        <v>-1.0671293456207582</v>
      </c>
      <c r="L2808" s="17">
        <f>SUMPRODUCT($A$2:$G$2,'Des Matrix All Tasks All Resp'!J2809:P2809)</f>
        <v>0.66584189037001906</v>
      </c>
      <c r="M2808" s="17">
        <f>SUMPRODUCT($A$2:$G$2,'Des Matrix All Tasks All Resp'!Q2809:W2809)</f>
        <v>-0.68125478487649804</v>
      </c>
      <c r="N2808" s="17">
        <f>SUMPRODUCT($A$2:$G$2,'Des Matrix All Tasks All Resp'!X2809:AD2809)</f>
        <v>-0.79214457067197641</v>
      </c>
      <c r="P2808" s="17">
        <v>234</v>
      </c>
      <c r="Q2808" s="17">
        <v>11</v>
      </c>
      <c r="R2808" s="17">
        <f t="shared" si="389"/>
        <v>0.3439945909823911</v>
      </c>
      <c r="S2808" s="17">
        <f t="shared" si="390"/>
        <v>1.9461282584821706</v>
      </c>
      <c r="T2808" s="17">
        <f t="shared" si="391"/>
        <v>0.50598169568907869</v>
      </c>
      <c r="U2808" s="17">
        <f t="shared" si="392"/>
        <v>0.45287253595681493</v>
      </c>
      <c r="W2808" s="17">
        <v>234</v>
      </c>
      <c r="X2808" s="17">
        <v>11</v>
      </c>
      <c r="Y2808" s="17">
        <f t="shared" si="393"/>
        <v>0.10587781396870258</v>
      </c>
      <c r="Z2808" s="17">
        <f t="shared" si="394"/>
        <v>0.59899722586439763</v>
      </c>
      <c r="AA2808" s="17">
        <f t="shared" si="395"/>
        <v>0.15573569251407005</v>
      </c>
      <c r="AB2808" s="17">
        <f t="shared" si="396"/>
        <v>0.1393892676528298</v>
      </c>
      <c r="AD2808" s="17">
        <v>234</v>
      </c>
      <c r="AE2808" s="17">
        <v>11</v>
      </c>
      <c r="AF2808" s="17">
        <f>SUMPRODUCT(Y2808:AB2808,'Coded Choice Data'!C2808:F2808)</f>
        <v>0.1393892676528298</v>
      </c>
      <c r="AG2808" s="17">
        <f t="shared" si="397"/>
        <v>-1.9704847731975417</v>
      </c>
    </row>
    <row r="2809" spans="9:33" x14ac:dyDescent="0.3">
      <c r="I2809" s="16">
        <v>234</v>
      </c>
      <c r="J2809" s="16">
        <v>12</v>
      </c>
      <c r="K2809" s="17">
        <f>SUMPRODUCT($A$2:$G$2,'Des Matrix All Tasks All Resp'!C2810:I2810)</f>
        <v>0.65706357561691719</v>
      </c>
      <c r="L2809" s="17">
        <f>SUMPRODUCT($A$2:$G$2,'Des Matrix All Tasks All Resp'!J2810:P2810)</f>
        <v>-0.8515711716844464</v>
      </c>
      <c r="M2809" s="17">
        <f>SUMPRODUCT($A$2:$G$2,'Des Matrix All Tasks All Resp'!Q2810:W2810)</f>
        <v>-0.69446976714678621</v>
      </c>
      <c r="N2809" s="17">
        <f>SUMPRODUCT($A$2:$G$2,'Des Matrix All Tasks All Resp'!X2810:AD2810)</f>
        <v>-0.79214457067197641</v>
      </c>
      <c r="P2809" s="17">
        <v>234</v>
      </c>
      <c r="Q2809" s="17">
        <v>12</v>
      </c>
      <c r="R2809" s="17">
        <f t="shared" si="389"/>
        <v>1.9291192963151294</v>
      </c>
      <c r="S2809" s="17">
        <f t="shared" si="390"/>
        <v>0.42674391698803016</v>
      </c>
      <c r="T2809" s="17">
        <f t="shared" si="391"/>
        <v>0.49933914382267025</v>
      </c>
      <c r="U2809" s="17">
        <f t="shared" si="392"/>
        <v>0.45287253595681493</v>
      </c>
      <c r="W2809" s="17">
        <v>234</v>
      </c>
      <c r="X2809" s="17">
        <v>12</v>
      </c>
      <c r="Y2809" s="17">
        <f t="shared" si="393"/>
        <v>0.58315466205103683</v>
      </c>
      <c r="Z2809" s="17">
        <f t="shared" si="394"/>
        <v>0.1290006819012392</v>
      </c>
      <c r="AA2809" s="17">
        <f t="shared" si="395"/>
        <v>0.15094553780109821</v>
      </c>
      <c r="AB2809" s="17">
        <f t="shared" si="396"/>
        <v>0.13689911824662579</v>
      </c>
      <c r="AD2809" s="17">
        <v>234</v>
      </c>
      <c r="AE2809" s="17">
        <v>12</v>
      </c>
      <c r="AF2809" s="17">
        <f>SUMPRODUCT(Y2809:AB2809,'Coded Choice Data'!C2809:F2809)</f>
        <v>0.15094553780109821</v>
      </c>
      <c r="AG2809" s="17">
        <f t="shared" si="397"/>
        <v>-1.890836184040658</v>
      </c>
    </row>
    <row r="2810" spans="9:33" x14ac:dyDescent="0.3">
      <c r="I2810" s="16">
        <v>235</v>
      </c>
      <c r="J2810" s="16">
        <v>1</v>
      </c>
      <c r="K2810" s="17">
        <f>SUMPRODUCT($A$2:$G$2,'Des Matrix All Tasks All Resp'!C2811:I2811)</f>
        <v>-0.69446976714678621</v>
      </c>
      <c r="L2810" s="17">
        <f>SUMPRODUCT($A$2:$G$2,'Des Matrix All Tasks All Resp'!J2811:P2811)</f>
        <v>-1.1975725696168413</v>
      </c>
      <c r="M2810" s="17">
        <f>SUMPRODUCT($A$2:$G$2,'Des Matrix All Tasks All Resp'!Q2811:W2811)</f>
        <v>0.66584189037001906</v>
      </c>
      <c r="N2810" s="17">
        <f>SUMPRODUCT($A$2:$G$2,'Des Matrix All Tasks All Resp'!X2811:AD2811)</f>
        <v>-0.79214457067197641</v>
      </c>
      <c r="P2810" s="17">
        <v>235</v>
      </c>
      <c r="Q2810" s="17">
        <v>1</v>
      </c>
      <c r="R2810" s="17">
        <f t="shared" si="389"/>
        <v>0.49933914382267025</v>
      </c>
      <c r="S2810" s="17">
        <f t="shared" si="390"/>
        <v>0.30192622799302171</v>
      </c>
      <c r="T2810" s="17">
        <f t="shared" si="391"/>
        <v>1.9461282584821706</v>
      </c>
      <c r="U2810" s="17">
        <f t="shared" si="392"/>
        <v>0.45287253595681493</v>
      </c>
      <c r="W2810" s="17">
        <v>235</v>
      </c>
      <c r="X2810" s="17">
        <v>1</v>
      </c>
      <c r="Y2810" s="17">
        <f t="shared" si="393"/>
        <v>0.15603050430241394</v>
      </c>
      <c r="Z2810" s="17">
        <f t="shared" si="394"/>
        <v>9.4344098992981823E-2</v>
      </c>
      <c r="AA2810" s="17">
        <f t="shared" si="395"/>
        <v>0.60811449966355624</v>
      </c>
      <c r="AB2810" s="17">
        <f t="shared" si="396"/>
        <v>0.14151089704104794</v>
      </c>
      <c r="AD2810" s="17">
        <v>235</v>
      </c>
      <c r="AE2810" s="17">
        <v>1</v>
      </c>
      <c r="AF2810" s="17">
        <f>SUMPRODUCT(Y2810:AB2810,'Coded Choice Data'!C2810:F2810)</f>
        <v>9.4344098992981823E-2</v>
      </c>
      <c r="AG2810" s="17">
        <f t="shared" si="397"/>
        <v>-2.3608065529180977</v>
      </c>
    </row>
    <row r="2811" spans="9:33" x14ac:dyDescent="0.3">
      <c r="I2811" s="16">
        <v>235</v>
      </c>
      <c r="J2811" s="16">
        <v>2</v>
      </c>
      <c r="K2811" s="17">
        <f>SUMPRODUCT($A$2:$G$2,'Des Matrix All Tasks All Resp'!C2812:I2812)</f>
        <v>-0.29981689164942416</v>
      </c>
      <c r="L2811" s="17">
        <f>SUMPRODUCT($A$2:$G$2,'Des Matrix All Tasks All Resp'!J2812:P2812)</f>
        <v>0.65706357561691719</v>
      </c>
      <c r="M2811" s="17">
        <f>SUMPRODUCT($A$2:$G$2,'Des Matrix All Tasks All Resp'!Q2812:W2812)</f>
        <v>-1.0671293456207582</v>
      </c>
      <c r="N2811" s="17">
        <f>SUMPRODUCT($A$2:$G$2,'Des Matrix All Tasks All Resp'!X2812:AD2812)</f>
        <v>-0.79214457067197641</v>
      </c>
      <c r="P2811" s="17">
        <v>235</v>
      </c>
      <c r="Q2811" s="17">
        <v>2</v>
      </c>
      <c r="R2811" s="17">
        <f t="shared" si="389"/>
        <v>0.74095388310426558</v>
      </c>
      <c r="S2811" s="17">
        <f t="shared" si="390"/>
        <v>1.9291192963151294</v>
      </c>
      <c r="T2811" s="17">
        <f t="shared" si="391"/>
        <v>0.3439945909823911</v>
      </c>
      <c r="U2811" s="17">
        <f t="shared" si="392"/>
        <v>0.45287253595681493</v>
      </c>
      <c r="W2811" s="17">
        <v>235</v>
      </c>
      <c r="X2811" s="17">
        <v>2</v>
      </c>
      <c r="Y2811" s="17">
        <f t="shared" si="393"/>
        <v>0.21371982717594143</v>
      </c>
      <c r="Z2811" s="17">
        <f t="shared" si="394"/>
        <v>0.55643279833142645</v>
      </c>
      <c r="AA2811" s="17">
        <f t="shared" si="395"/>
        <v>9.922137694481846E-2</v>
      </c>
      <c r="AB2811" s="17">
        <f t="shared" si="396"/>
        <v>0.13062599754781365</v>
      </c>
      <c r="AD2811" s="17">
        <v>235</v>
      </c>
      <c r="AE2811" s="17">
        <v>2</v>
      </c>
      <c r="AF2811" s="17">
        <f>SUMPRODUCT(Y2811:AB2811,'Coded Choice Data'!C2811:F2811)</f>
        <v>0.55643279833142645</v>
      </c>
      <c r="AG2811" s="17">
        <f t="shared" si="397"/>
        <v>-0.58620887327365379</v>
      </c>
    </row>
    <row r="2812" spans="9:33" x14ac:dyDescent="0.3">
      <c r="I2812" s="16">
        <v>235</v>
      </c>
      <c r="J2812" s="16">
        <v>3</v>
      </c>
      <c r="K2812" s="17">
        <f>SUMPRODUCT($A$2:$G$2,'Des Matrix All Tasks All Resp'!C2813:I2813)</f>
        <v>1.3392610796480227</v>
      </c>
      <c r="L2812" s="17">
        <f>SUMPRODUCT($A$2:$G$2,'Des Matrix All Tasks All Resp'!J2813:P2813)</f>
        <v>-0.68125478487649804</v>
      </c>
      <c r="M2812" s="17">
        <f>SUMPRODUCT($A$2:$G$2,'Des Matrix All Tasks All Resp'!Q2813:W2813)</f>
        <v>-0.8515711716844464</v>
      </c>
      <c r="N2812" s="17">
        <f>SUMPRODUCT($A$2:$G$2,'Des Matrix All Tasks All Resp'!X2813:AD2813)</f>
        <v>-0.79214457067197641</v>
      </c>
      <c r="P2812" s="17">
        <v>235</v>
      </c>
      <c r="Q2812" s="17">
        <v>3</v>
      </c>
      <c r="R2812" s="17">
        <f t="shared" si="389"/>
        <v>3.8162225787435333</v>
      </c>
      <c r="S2812" s="17">
        <f t="shared" si="390"/>
        <v>0.50598169568907869</v>
      </c>
      <c r="T2812" s="17">
        <f t="shared" si="391"/>
        <v>0.42674391698803016</v>
      </c>
      <c r="U2812" s="17">
        <f t="shared" si="392"/>
        <v>0.45287253595681493</v>
      </c>
      <c r="W2812" s="17">
        <v>235</v>
      </c>
      <c r="X2812" s="17">
        <v>3</v>
      </c>
      <c r="Y2812" s="17">
        <f t="shared" si="393"/>
        <v>0.73363208360075771</v>
      </c>
      <c r="Z2812" s="17">
        <f t="shared" si="394"/>
        <v>9.7270114101793301E-2</v>
      </c>
      <c r="AA2812" s="17">
        <f t="shared" si="395"/>
        <v>8.2037413312237836E-2</v>
      </c>
      <c r="AB2812" s="17">
        <f t="shared" si="396"/>
        <v>8.7060388985211054E-2</v>
      </c>
      <c r="AD2812" s="17">
        <v>235</v>
      </c>
      <c r="AE2812" s="17">
        <v>3</v>
      </c>
      <c r="AF2812" s="17">
        <f>SUMPRODUCT(Y2812:AB2812,'Coded Choice Data'!C2812:F2812)</f>
        <v>8.7060388985211054E-2</v>
      </c>
      <c r="AG2812" s="17">
        <f t="shared" si="397"/>
        <v>-2.4411532748549756</v>
      </c>
    </row>
    <row r="2813" spans="9:33" x14ac:dyDescent="0.3">
      <c r="I2813" s="16">
        <v>235</v>
      </c>
      <c r="J2813" s="16">
        <v>4</v>
      </c>
      <c r="K2813" s="17">
        <f>SUMPRODUCT($A$2:$G$2,'Des Matrix All Tasks All Resp'!C2814:I2814)</f>
        <v>-0.8515711716844464</v>
      </c>
      <c r="L2813" s="17">
        <f>SUMPRODUCT($A$2:$G$2,'Des Matrix All Tasks All Resp'!J2814:P2814)</f>
        <v>-1.0671293456207582</v>
      </c>
      <c r="M2813" s="17">
        <f>SUMPRODUCT($A$2:$G$2,'Des Matrix All Tasks All Resp'!Q2814:W2814)</f>
        <v>-1.1975725696168413</v>
      </c>
      <c r="N2813" s="17">
        <f>SUMPRODUCT($A$2:$G$2,'Des Matrix All Tasks All Resp'!X2814:AD2814)</f>
        <v>-0.79214457067197641</v>
      </c>
      <c r="P2813" s="17">
        <v>235</v>
      </c>
      <c r="Q2813" s="17">
        <v>4</v>
      </c>
      <c r="R2813" s="17">
        <f t="shared" si="389"/>
        <v>0.42674391698803016</v>
      </c>
      <c r="S2813" s="17">
        <f t="shared" si="390"/>
        <v>0.3439945909823911</v>
      </c>
      <c r="T2813" s="17">
        <f t="shared" si="391"/>
        <v>0.30192622799302171</v>
      </c>
      <c r="U2813" s="17">
        <f t="shared" si="392"/>
        <v>0.45287253595681493</v>
      </c>
      <c r="W2813" s="17">
        <v>235</v>
      </c>
      <c r="X2813" s="17">
        <v>4</v>
      </c>
      <c r="Y2813" s="17">
        <f t="shared" si="393"/>
        <v>0.27973352394784146</v>
      </c>
      <c r="Z2813" s="17">
        <f t="shared" si="394"/>
        <v>0.22549078106062309</v>
      </c>
      <c r="AA2813" s="17">
        <f t="shared" si="395"/>
        <v>0.19791468458386108</v>
      </c>
      <c r="AB2813" s="17">
        <f t="shared" si="396"/>
        <v>0.29686101040767443</v>
      </c>
      <c r="AD2813" s="17">
        <v>235</v>
      </c>
      <c r="AE2813" s="17">
        <v>4</v>
      </c>
      <c r="AF2813" s="17">
        <f>SUMPRODUCT(Y2813:AB2813,'Coded Choice Data'!C2813:F2813)</f>
        <v>0.19791468458386108</v>
      </c>
      <c r="AG2813" s="17">
        <f t="shared" si="397"/>
        <v>-1.6199192270857192</v>
      </c>
    </row>
    <row r="2814" spans="9:33" x14ac:dyDescent="0.3">
      <c r="I2814" s="16">
        <v>235</v>
      </c>
      <c r="J2814" s="16">
        <v>5</v>
      </c>
      <c r="K2814" s="17">
        <f>SUMPRODUCT($A$2:$G$2,'Des Matrix All Tasks All Resp'!C2815:I2815)</f>
        <v>1.3392610796480227</v>
      </c>
      <c r="L2814" s="17">
        <f>SUMPRODUCT($A$2:$G$2,'Des Matrix All Tasks All Resp'!J2815:P2815)</f>
        <v>0.65706357561691719</v>
      </c>
      <c r="M2814" s="17">
        <f>SUMPRODUCT($A$2:$G$2,'Des Matrix All Tasks All Resp'!Q2815:W2815)</f>
        <v>0.66584189037001906</v>
      </c>
      <c r="N2814" s="17">
        <f>SUMPRODUCT($A$2:$G$2,'Des Matrix All Tasks All Resp'!X2815:AD2815)</f>
        <v>-0.79214457067197641</v>
      </c>
      <c r="P2814" s="17">
        <v>235</v>
      </c>
      <c r="Q2814" s="17">
        <v>5</v>
      </c>
      <c r="R2814" s="17">
        <f t="shared" si="389"/>
        <v>3.8162225787435333</v>
      </c>
      <c r="S2814" s="17">
        <f t="shared" si="390"/>
        <v>1.9291192963151294</v>
      </c>
      <c r="T2814" s="17">
        <f t="shared" si="391"/>
        <v>1.9461282584821706</v>
      </c>
      <c r="U2814" s="17">
        <f t="shared" si="392"/>
        <v>0.45287253595681493</v>
      </c>
      <c r="W2814" s="17">
        <v>235</v>
      </c>
      <c r="X2814" s="17">
        <v>5</v>
      </c>
      <c r="Y2814" s="17">
        <f t="shared" si="393"/>
        <v>0.46857342987741968</v>
      </c>
      <c r="Z2814" s="17">
        <f t="shared" si="394"/>
        <v>0.23686617503707263</v>
      </c>
      <c r="AA2814" s="17">
        <f t="shared" si="395"/>
        <v>0.23895461395194584</v>
      </c>
      <c r="AB2814" s="17">
        <f t="shared" si="396"/>
        <v>5.5605781133561828E-2</v>
      </c>
      <c r="AD2814" s="17">
        <v>235</v>
      </c>
      <c r="AE2814" s="17">
        <v>5</v>
      </c>
      <c r="AF2814" s="17">
        <f>SUMPRODUCT(Y2814:AB2814,'Coded Choice Data'!C2814:F2814)</f>
        <v>0.23686617503707263</v>
      </c>
      <c r="AG2814" s="17">
        <f t="shared" si="397"/>
        <v>-1.4402599596196284</v>
      </c>
    </row>
    <row r="2815" spans="9:33" x14ac:dyDescent="0.3">
      <c r="I2815" s="16">
        <v>235</v>
      </c>
      <c r="J2815" s="16">
        <v>6</v>
      </c>
      <c r="K2815" s="17">
        <f>SUMPRODUCT($A$2:$G$2,'Des Matrix All Tasks All Resp'!C2816:I2816)</f>
        <v>-0.68125478487649804</v>
      </c>
      <c r="L2815" s="17">
        <f>SUMPRODUCT($A$2:$G$2,'Des Matrix All Tasks All Resp'!J2816:P2816)</f>
        <v>-0.29981689164942416</v>
      </c>
      <c r="M2815" s="17">
        <f>SUMPRODUCT($A$2:$G$2,'Des Matrix All Tasks All Resp'!Q2816:W2816)</f>
        <v>-0.69446976714678621</v>
      </c>
      <c r="N2815" s="17">
        <f>SUMPRODUCT($A$2:$G$2,'Des Matrix All Tasks All Resp'!X2816:AD2816)</f>
        <v>-0.79214457067197641</v>
      </c>
      <c r="P2815" s="17">
        <v>235</v>
      </c>
      <c r="Q2815" s="17">
        <v>6</v>
      </c>
      <c r="R2815" s="17">
        <f t="shared" si="389"/>
        <v>0.50598169568907869</v>
      </c>
      <c r="S2815" s="17">
        <f t="shared" si="390"/>
        <v>0.74095388310426558</v>
      </c>
      <c r="T2815" s="17">
        <f t="shared" si="391"/>
        <v>0.49933914382267025</v>
      </c>
      <c r="U2815" s="17">
        <f t="shared" si="392"/>
        <v>0.45287253595681493</v>
      </c>
      <c r="W2815" s="17">
        <v>235</v>
      </c>
      <c r="X2815" s="17">
        <v>6</v>
      </c>
      <c r="Y2815" s="17">
        <f t="shared" si="393"/>
        <v>0.23008086144146769</v>
      </c>
      <c r="Z2815" s="17">
        <f t="shared" si="394"/>
        <v>0.33692781609591671</v>
      </c>
      <c r="AA2815" s="17">
        <f t="shared" si="395"/>
        <v>0.22706034890393112</v>
      </c>
      <c r="AB2815" s="17">
        <f t="shared" si="396"/>
        <v>0.20593097355868456</v>
      </c>
      <c r="AD2815" s="17">
        <v>235</v>
      </c>
      <c r="AE2815" s="17">
        <v>6</v>
      </c>
      <c r="AF2815" s="17">
        <f>SUMPRODUCT(Y2815:AB2815,'Coded Choice Data'!C2815:F2815)</f>
        <v>0.33692781609591671</v>
      </c>
      <c r="AG2815" s="17">
        <f t="shared" si="397"/>
        <v>-1.0878865671339988</v>
      </c>
    </row>
    <row r="2816" spans="9:33" x14ac:dyDescent="0.3">
      <c r="I2816" s="16">
        <v>235</v>
      </c>
      <c r="J2816" s="16">
        <v>7</v>
      </c>
      <c r="K2816" s="17">
        <f>SUMPRODUCT($A$2:$G$2,'Des Matrix All Tasks All Resp'!C2817:I2817)</f>
        <v>0.66584189037001906</v>
      </c>
      <c r="L2816" s="17">
        <f>SUMPRODUCT($A$2:$G$2,'Des Matrix All Tasks All Resp'!J2817:P2817)</f>
        <v>-0.8515711716844464</v>
      </c>
      <c r="M2816" s="17">
        <f>SUMPRODUCT($A$2:$G$2,'Des Matrix All Tasks All Resp'!Q2817:W2817)</f>
        <v>-0.29981689164942416</v>
      </c>
      <c r="N2816" s="17">
        <f>SUMPRODUCT($A$2:$G$2,'Des Matrix All Tasks All Resp'!X2817:AD2817)</f>
        <v>-0.79214457067197641</v>
      </c>
      <c r="P2816" s="17">
        <v>235</v>
      </c>
      <c r="Q2816" s="17">
        <v>7</v>
      </c>
      <c r="R2816" s="17">
        <f t="shared" si="389"/>
        <v>1.9461282584821706</v>
      </c>
      <c r="S2816" s="17">
        <f t="shared" si="390"/>
        <v>0.42674391698803016</v>
      </c>
      <c r="T2816" s="17">
        <f t="shared" si="391"/>
        <v>0.74095388310426558</v>
      </c>
      <c r="U2816" s="17">
        <f t="shared" si="392"/>
        <v>0.45287253595681493</v>
      </c>
      <c r="W2816" s="17">
        <v>235</v>
      </c>
      <c r="X2816" s="17">
        <v>7</v>
      </c>
      <c r="Y2816" s="17">
        <f t="shared" si="393"/>
        <v>0.54563855254439342</v>
      </c>
      <c r="Z2816" s="17">
        <f t="shared" si="394"/>
        <v>0.1196467561465229</v>
      </c>
      <c r="AA2816" s="17">
        <f t="shared" si="395"/>
        <v>0.20774221972115875</v>
      </c>
      <c r="AB2816" s="17">
        <f t="shared" si="396"/>
        <v>0.12697247158792493</v>
      </c>
      <c r="AD2816" s="17">
        <v>235</v>
      </c>
      <c r="AE2816" s="17">
        <v>7</v>
      </c>
      <c r="AF2816" s="17">
        <f>SUMPRODUCT(Y2816:AB2816,'Coded Choice Data'!C2816:F2816)</f>
        <v>0.12697247158792493</v>
      </c>
      <c r="AG2816" s="17">
        <f t="shared" si="397"/>
        <v>-2.0637849751694031</v>
      </c>
    </row>
    <row r="2817" spans="9:33" x14ac:dyDescent="0.3">
      <c r="I2817" s="16">
        <v>235</v>
      </c>
      <c r="J2817" s="16">
        <v>8</v>
      </c>
      <c r="K2817" s="17">
        <f>SUMPRODUCT($A$2:$G$2,'Des Matrix All Tasks All Resp'!C2818:I2818)</f>
        <v>-1.1975725696168413</v>
      </c>
      <c r="L2817" s="17">
        <f>SUMPRODUCT($A$2:$G$2,'Des Matrix All Tasks All Resp'!J2818:P2818)</f>
        <v>-0.68125478487649804</v>
      </c>
      <c r="M2817" s="17">
        <f>SUMPRODUCT($A$2:$G$2,'Des Matrix All Tasks All Resp'!Q2818:W2818)</f>
        <v>0.65706357561691719</v>
      </c>
      <c r="N2817" s="17">
        <f>SUMPRODUCT($A$2:$G$2,'Des Matrix All Tasks All Resp'!X2818:AD2818)</f>
        <v>-0.79214457067197641</v>
      </c>
      <c r="P2817" s="17">
        <v>235</v>
      </c>
      <c r="Q2817" s="17">
        <v>8</v>
      </c>
      <c r="R2817" s="17">
        <f t="shared" si="389"/>
        <v>0.30192622799302171</v>
      </c>
      <c r="S2817" s="17">
        <f t="shared" si="390"/>
        <v>0.50598169568907869</v>
      </c>
      <c r="T2817" s="17">
        <f t="shared" si="391"/>
        <v>1.9291192963151294</v>
      </c>
      <c r="U2817" s="17">
        <f t="shared" si="392"/>
        <v>0.45287253595681493</v>
      </c>
      <c r="W2817" s="17">
        <v>235</v>
      </c>
      <c r="X2817" s="17">
        <v>8</v>
      </c>
      <c r="Y2817" s="17">
        <f t="shared" si="393"/>
        <v>9.4650694721508805E-2</v>
      </c>
      <c r="Z2817" s="17">
        <f t="shared" si="394"/>
        <v>0.15861993617343256</v>
      </c>
      <c r="AA2817" s="17">
        <f t="shared" si="395"/>
        <v>0.60475859553716993</v>
      </c>
      <c r="AB2817" s="17">
        <f t="shared" si="396"/>
        <v>0.14197077356788865</v>
      </c>
      <c r="AD2817" s="17">
        <v>235</v>
      </c>
      <c r="AE2817" s="17">
        <v>8</v>
      </c>
      <c r="AF2817" s="17">
        <f>SUMPRODUCT(Y2817:AB2817,'Coded Choice Data'!C2817:F2817)</f>
        <v>0.60475859553716993</v>
      </c>
      <c r="AG2817" s="17">
        <f t="shared" si="397"/>
        <v>-0.5029259162202605</v>
      </c>
    </row>
    <row r="2818" spans="9:33" x14ac:dyDescent="0.3">
      <c r="I2818" s="16">
        <v>235</v>
      </c>
      <c r="J2818" s="16">
        <v>9</v>
      </c>
      <c r="K2818" s="17">
        <f>SUMPRODUCT($A$2:$G$2,'Des Matrix All Tasks All Resp'!C2819:I2819)</f>
        <v>-1.0671293456207582</v>
      </c>
      <c r="L2818" s="17">
        <f>SUMPRODUCT($A$2:$G$2,'Des Matrix All Tasks All Resp'!J2819:P2819)</f>
        <v>-0.69446976714678621</v>
      </c>
      <c r="M2818" s="17">
        <f>SUMPRODUCT($A$2:$G$2,'Des Matrix All Tasks All Resp'!Q2819:W2819)</f>
        <v>1.3392610796480227</v>
      </c>
      <c r="N2818" s="17">
        <f>SUMPRODUCT($A$2:$G$2,'Des Matrix All Tasks All Resp'!X2819:AD2819)</f>
        <v>-0.79214457067197641</v>
      </c>
      <c r="P2818" s="17">
        <v>235</v>
      </c>
      <c r="Q2818" s="17">
        <v>9</v>
      </c>
      <c r="R2818" s="17">
        <f t="shared" si="389"/>
        <v>0.3439945909823911</v>
      </c>
      <c r="S2818" s="17">
        <f t="shared" si="390"/>
        <v>0.49933914382267025</v>
      </c>
      <c r="T2818" s="17">
        <f t="shared" si="391"/>
        <v>3.8162225787435333</v>
      </c>
      <c r="U2818" s="17">
        <f t="shared" si="392"/>
        <v>0.45287253595681493</v>
      </c>
      <c r="W2818" s="17">
        <v>235</v>
      </c>
      <c r="X2818" s="17">
        <v>9</v>
      </c>
      <c r="Y2818" s="17">
        <f t="shared" si="393"/>
        <v>6.7285941987372616E-2</v>
      </c>
      <c r="Z2818" s="17">
        <f t="shared" si="394"/>
        <v>9.7671607473026778E-2</v>
      </c>
      <c r="AA2818" s="17">
        <f t="shared" si="395"/>
        <v>0.7464597926116322</v>
      </c>
      <c r="AB2818" s="17">
        <f t="shared" si="396"/>
        <v>8.8582657927968433E-2</v>
      </c>
      <c r="AD2818" s="17">
        <v>235</v>
      </c>
      <c r="AE2818" s="17">
        <v>9</v>
      </c>
      <c r="AF2818" s="17">
        <f>SUMPRODUCT(Y2818:AB2818,'Coded Choice Data'!C2818:F2818)</f>
        <v>0.7464597926116322</v>
      </c>
      <c r="AG2818" s="17">
        <f t="shared" si="397"/>
        <v>-0.29241352465689846</v>
      </c>
    </row>
    <row r="2819" spans="9:33" x14ac:dyDescent="0.3">
      <c r="I2819" s="16">
        <v>235</v>
      </c>
      <c r="J2819" s="16">
        <v>10</v>
      </c>
      <c r="K2819" s="17">
        <f>SUMPRODUCT($A$2:$G$2,'Des Matrix All Tasks All Resp'!C2820:I2820)</f>
        <v>-0.29981689164942416</v>
      </c>
      <c r="L2819" s="17">
        <f>SUMPRODUCT($A$2:$G$2,'Des Matrix All Tasks All Resp'!J2820:P2820)</f>
        <v>1.3392610796480227</v>
      </c>
      <c r="M2819" s="17">
        <f>SUMPRODUCT($A$2:$G$2,'Des Matrix All Tasks All Resp'!Q2820:W2820)</f>
        <v>-1.1975725696168413</v>
      </c>
      <c r="N2819" s="17">
        <f>SUMPRODUCT($A$2:$G$2,'Des Matrix All Tasks All Resp'!X2820:AD2820)</f>
        <v>-0.79214457067197641</v>
      </c>
      <c r="P2819" s="17">
        <v>235</v>
      </c>
      <c r="Q2819" s="17">
        <v>10</v>
      </c>
      <c r="R2819" s="17">
        <f t="shared" ref="R2819:R2882" si="398">EXP(K2819)</f>
        <v>0.74095388310426558</v>
      </c>
      <c r="S2819" s="17">
        <f t="shared" ref="S2819:S2882" si="399">EXP(L2819)</f>
        <v>3.8162225787435333</v>
      </c>
      <c r="T2819" s="17">
        <f t="shared" ref="T2819:T2882" si="400">EXP(M2819)</f>
        <v>0.30192622799302171</v>
      </c>
      <c r="U2819" s="17">
        <f t="shared" ref="U2819:U2882" si="401">EXP(N2819)</f>
        <v>0.45287253595681493</v>
      </c>
      <c r="W2819" s="17">
        <v>235</v>
      </c>
      <c r="X2819" s="17">
        <v>10</v>
      </c>
      <c r="Y2819" s="17">
        <f t="shared" ref="Y2819:Y2882" si="402">R2819/SUM($R2819:$U2819)</f>
        <v>0.13948745082729661</v>
      </c>
      <c r="Z2819" s="17">
        <f t="shared" ref="Z2819:Z2882" si="403">S2819/SUM($R2819:$U2819)</f>
        <v>0.71841874566922448</v>
      </c>
      <c r="AA2819" s="17">
        <f t="shared" ref="AA2819:AA2882" si="404">T2819/SUM($R2819:$U2819)</f>
        <v>5.6838786921805544E-2</v>
      </c>
      <c r="AB2819" s="17">
        <f t="shared" ref="AB2819:AB2882" si="405">U2819/SUM($R2819:$U2819)</f>
        <v>8.525501658167324E-2</v>
      </c>
      <c r="AD2819" s="17">
        <v>235</v>
      </c>
      <c r="AE2819" s="17">
        <v>10</v>
      </c>
      <c r="AF2819" s="17">
        <f>SUMPRODUCT(Y2819:AB2819,'Coded Choice Data'!C2819:F2819)</f>
        <v>0.13948745082729661</v>
      </c>
      <c r="AG2819" s="17">
        <f t="shared" ref="AG2819:AG2882" si="406">LN(AF2819)</f>
        <v>-1.9697806399944653</v>
      </c>
    </row>
    <row r="2820" spans="9:33" x14ac:dyDescent="0.3">
      <c r="I2820" s="16">
        <v>235</v>
      </c>
      <c r="J2820" s="16">
        <v>11</v>
      </c>
      <c r="K2820" s="17">
        <f>SUMPRODUCT($A$2:$G$2,'Des Matrix All Tasks All Resp'!C2821:I2821)</f>
        <v>-1.0671293456207582</v>
      </c>
      <c r="L2820" s="17">
        <f>SUMPRODUCT($A$2:$G$2,'Des Matrix All Tasks All Resp'!J2821:P2821)</f>
        <v>0.66584189037001906</v>
      </c>
      <c r="M2820" s="17">
        <f>SUMPRODUCT($A$2:$G$2,'Des Matrix All Tasks All Resp'!Q2821:W2821)</f>
        <v>-0.68125478487649804</v>
      </c>
      <c r="N2820" s="17">
        <f>SUMPRODUCT($A$2:$G$2,'Des Matrix All Tasks All Resp'!X2821:AD2821)</f>
        <v>-0.79214457067197641</v>
      </c>
      <c r="P2820" s="17">
        <v>235</v>
      </c>
      <c r="Q2820" s="17">
        <v>11</v>
      </c>
      <c r="R2820" s="17">
        <f t="shared" si="398"/>
        <v>0.3439945909823911</v>
      </c>
      <c r="S2820" s="17">
        <f t="shared" si="399"/>
        <v>1.9461282584821706</v>
      </c>
      <c r="T2820" s="17">
        <f t="shared" si="400"/>
        <v>0.50598169568907869</v>
      </c>
      <c r="U2820" s="17">
        <f t="shared" si="401"/>
        <v>0.45287253595681493</v>
      </c>
      <c r="W2820" s="17">
        <v>235</v>
      </c>
      <c r="X2820" s="17">
        <v>11</v>
      </c>
      <c r="Y2820" s="17">
        <f t="shared" si="402"/>
        <v>0.10587781396870258</v>
      </c>
      <c r="Z2820" s="17">
        <f t="shared" si="403"/>
        <v>0.59899722586439763</v>
      </c>
      <c r="AA2820" s="17">
        <f t="shared" si="404"/>
        <v>0.15573569251407005</v>
      </c>
      <c r="AB2820" s="17">
        <f t="shared" si="405"/>
        <v>0.1393892676528298</v>
      </c>
      <c r="AD2820" s="17">
        <v>235</v>
      </c>
      <c r="AE2820" s="17">
        <v>11</v>
      </c>
      <c r="AF2820" s="17">
        <f>SUMPRODUCT(Y2820:AB2820,'Coded Choice Data'!C2820:F2820)</f>
        <v>0.59899722586439763</v>
      </c>
      <c r="AG2820" s="17">
        <f t="shared" si="406"/>
        <v>-0.51249831215554631</v>
      </c>
    </row>
    <row r="2821" spans="9:33" x14ac:dyDescent="0.3">
      <c r="I2821" s="16">
        <v>235</v>
      </c>
      <c r="J2821" s="16">
        <v>12</v>
      </c>
      <c r="K2821" s="17">
        <f>SUMPRODUCT($A$2:$G$2,'Des Matrix All Tasks All Resp'!C2822:I2822)</f>
        <v>0.65706357561691719</v>
      </c>
      <c r="L2821" s="17">
        <f>SUMPRODUCT($A$2:$G$2,'Des Matrix All Tasks All Resp'!J2822:P2822)</f>
        <v>-0.8515711716844464</v>
      </c>
      <c r="M2821" s="17">
        <f>SUMPRODUCT($A$2:$G$2,'Des Matrix All Tasks All Resp'!Q2822:W2822)</f>
        <v>-0.69446976714678621</v>
      </c>
      <c r="N2821" s="17">
        <f>SUMPRODUCT($A$2:$G$2,'Des Matrix All Tasks All Resp'!X2822:AD2822)</f>
        <v>-0.79214457067197641</v>
      </c>
      <c r="P2821" s="17">
        <v>235</v>
      </c>
      <c r="Q2821" s="17">
        <v>12</v>
      </c>
      <c r="R2821" s="17">
        <f t="shared" si="398"/>
        <v>1.9291192963151294</v>
      </c>
      <c r="S2821" s="17">
        <f t="shared" si="399"/>
        <v>0.42674391698803016</v>
      </c>
      <c r="T2821" s="17">
        <f t="shared" si="400"/>
        <v>0.49933914382267025</v>
      </c>
      <c r="U2821" s="17">
        <f t="shared" si="401"/>
        <v>0.45287253595681493</v>
      </c>
      <c r="W2821" s="17">
        <v>235</v>
      </c>
      <c r="X2821" s="17">
        <v>12</v>
      </c>
      <c r="Y2821" s="17">
        <f t="shared" si="402"/>
        <v>0.58315466205103683</v>
      </c>
      <c r="Z2821" s="17">
        <f t="shared" si="403"/>
        <v>0.1290006819012392</v>
      </c>
      <c r="AA2821" s="17">
        <f t="shared" si="404"/>
        <v>0.15094553780109821</v>
      </c>
      <c r="AB2821" s="17">
        <f t="shared" si="405"/>
        <v>0.13689911824662579</v>
      </c>
      <c r="AD2821" s="17">
        <v>235</v>
      </c>
      <c r="AE2821" s="17">
        <v>12</v>
      </c>
      <c r="AF2821" s="17">
        <f>SUMPRODUCT(Y2821:AB2821,'Coded Choice Data'!C2821:F2821)</f>
        <v>0.58315466205103683</v>
      </c>
      <c r="AG2821" s="17">
        <f t="shared" si="406"/>
        <v>-0.53930284127695449</v>
      </c>
    </row>
    <row r="2822" spans="9:33" x14ac:dyDescent="0.3">
      <c r="I2822" s="16">
        <v>236</v>
      </c>
      <c r="J2822" s="16">
        <v>1</v>
      </c>
      <c r="K2822" s="17">
        <f>SUMPRODUCT($A$2:$G$2,'Des Matrix All Tasks All Resp'!C2823:I2823)</f>
        <v>-0.69446976714678621</v>
      </c>
      <c r="L2822" s="17">
        <f>SUMPRODUCT($A$2:$G$2,'Des Matrix All Tasks All Resp'!J2823:P2823)</f>
        <v>-1.1975725696168413</v>
      </c>
      <c r="M2822" s="17">
        <f>SUMPRODUCT($A$2:$G$2,'Des Matrix All Tasks All Resp'!Q2823:W2823)</f>
        <v>0.66584189037001906</v>
      </c>
      <c r="N2822" s="17">
        <f>SUMPRODUCT($A$2:$G$2,'Des Matrix All Tasks All Resp'!X2823:AD2823)</f>
        <v>-0.79214457067197641</v>
      </c>
      <c r="P2822" s="17">
        <v>236</v>
      </c>
      <c r="Q2822" s="17">
        <v>1</v>
      </c>
      <c r="R2822" s="17">
        <f t="shared" si="398"/>
        <v>0.49933914382267025</v>
      </c>
      <c r="S2822" s="17">
        <f t="shared" si="399"/>
        <v>0.30192622799302171</v>
      </c>
      <c r="T2822" s="17">
        <f t="shared" si="400"/>
        <v>1.9461282584821706</v>
      </c>
      <c r="U2822" s="17">
        <f t="shared" si="401"/>
        <v>0.45287253595681493</v>
      </c>
      <c r="W2822" s="17">
        <v>236</v>
      </c>
      <c r="X2822" s="17">
        <v>1</v>
      </c>
      <c r="Y2822" s="17">
        <f t="shared" si="402"/>
        <v>0.15603050430241394</v>
      </c>
      <c r="Z2822" s="17">
        <f t="shared" si="403"/>
        <v>9.4344098992981823E-2</v>
      </c>
      <c r="AA2822" s="17">
        <f t="shared" si="404"/>
        <v>0.60811449966355624</v>
      </c>
      <c r="AB2822" s="17">
        <f t="shared" si="405"/>
        <v>0.14151089704104794</v>
      </c>
      <c r="AD2822" s="17">
        <v>236</v>
      </c>
      <c r="AE2822" s="17">
        <v>1</v>
      </c>
      <c r="AF2822" s="17">
        <f>SUMPRODUCT(Y2822:AB2822,'Coded Choice Data'!C2822:F2822)</f>
        <v>9.4344098992981823E-2</v>
      </c>
      <c r="AG2822" s="17">
        <f t="shared" si="406"/>
        <v>-2.3608065529180977</v>
      </c>
    </row>
    <row r="2823" spans="9:33" x14ac:dyDescent="0.3">
      <c r="I2823" s="16">
        <v>236</v>
      </c>
      <c r="J2823" s="16">
        <v>2</v>
      </c>
      <c r="K2823" s="17">
        <f>SUMPRODUCT($A$2:$G$2,'Des Matrix All Tasks All Resp'!C2824:I2824)</f>
        <v>-0.29981689164942416</v>
      </c>
      <c r="L2823" s="17">
        <f>SUMPRODUCT($A$2:$G$2,'Des Matrix All Tasks All Resp'!J2824:P2824)</f>
        <v>0.65706357561691719</v>
      </c>
      <c r="M2823" s="17">
        <f>SUMPRODUCT($A$2:$G$2,'Des Matrix All Tasks All Resp'!Q2824:W2824)</f>
        <v>-1.0671293456207582</v>
      </c>
      <c r="N2823" s="17">
        <f>SUMPRODUCT($A$2:$G$2,'Des Matrix All Tasks All Resp'!X2824:AD2824)</f>
        <v>-0.79214457067197641</v>
      </c>
      <c r="P2823" s="17">
        <v>236</v>
      </c>
      <c r="Q2823" s="17">
        <v>2</v>
      </c>
      <c r="R2823" s="17">
        <f t="shared" si="398"/>
        <v>0.74095388310426558</v>
      </c>
      <c r="S2823" s="17">
        <f t="shared" si="399"/>
        <v>1.9291192963151294</v>
      </c>
      <c r="T2823" s="17">
        <f t="shared" si="400"/>
        <v>0.3439945909823911</v>
      </c>
      <c r="U2823" s="17">
        <f t="shared" si="401"/>
        <v>0.45287253595681493</v>
      </c>
      <c r="W2823" s="17">
        <v>236</v>
      </c>
      <c r="X2823" s="17">
        <v>2</v>
      </c>
      <c r="Y2823" s="17">
        <f t="shared" si="402"/>
        <v>0.21371982717594143</v>
      </c>
      <c r="Z2823" s="17">
        <f t="shared" si="403"/>
        <v>0.55643279833142645</v>
      </c>
      <c r="AA2823" s="17">
        <f t="shared" si="404"/>
        <v>9.922137694481846E-2</v>
      </c>
      <c r="AB2823" s="17">
        <f t="shared" si="405"/>
        <v>0.13062599754781365</v>
      </c>
      <c r="AD2823" s="17">
        <v>236</v>
      </c>
      <c r="AE2823" s="17">
        <v>2</v>
      </c>
      <c r="AF2823" s="17">
        <f>SUMPRODUCT(Y2823:AB2823,'Coded Choice Data'!C2823:F2823)</f>
        <v>0.55643279833142645</v>
      </c>
      <c r="AG2823" s="17">
        <f t="shared" si="406"/>
        <v>-0.58620887327365379</v>
      </c>
    </row>
    <row r="2824" spans="9:33" x14ac:dyDescent="0.3">
      <c r="I2824" s="16">
        <v>236</v>
      </c>
      <c r="J2824" s="16">
        <v>3</v>
      </c>
      <c r="K2824" s="17">
        <f>SUMPRODUCT($A$2:$G$2,'Des Matrix All Tasks All Resp'!C2825:I2825)</f>
        <v>1.3392610796480227</v>
      </c>
      <c r="L2824" s="17">
        <f>SUMPRODUCT($A$2:$G$2,'Des Matrix All Tasks All Resp'!J2825:P2825)</f>
        <v>-0.68125478487649804</v>
      </c>
      <c r="M2824" s="17">
        <f>SUMPRODUCT($A$2:$G$2,'Des Matrix All Tasks All Resp'!Q2825:W2825)</f>
        <v>-0.8515711716844464</v>
      </c>
      <c r="N2824" s="17">
        <f>SUMPRODUCT($A$2:$G$2,'Des Matrix All Tasks All Resp'!X2825:AD2825)</f>
        <v>-0.79214457067197641</v>
      </c>
      <c r="P2824" s="17">
        <v>236</v>
      </c>
      <c r="Q2824" s="17">
        <v>3</v>
      </c>
      <c r="R2824" s="17">
        <f t="shared" si="398"/>
        <v>3.8162225787435333</v>
      </c>
      <c r="S2824" s="17">
        <f t="shared" si="399"/>
        <v>0.50598169568907869</v>
      </c>
      <c r="T2824" s="17">
        <f t="shared" si="400"/>
        <v>0.42674391698803016</v>
      </c>
      <c r="U2824" s="17">
        <f t="shared" si="401"/>
        <v>0.45287253595681493</v>
      </c>
      <c r="W2824" s="17">
        <v>236</v>
      </c>
      <c r="X2824" s="17">
        <v>3</v>
      </c>
      <c r="Y2824" s="17">
        <f t="shared" si="402"/>
        <v>0.73363208360075771</v>
      </c>
      <c r="Z2824" s="17">
        <f t="shared" si="403"/>
        <v>9.7270114101793301E-2</v>
      </c>
      <c r="AA2824" s="17">
        <f t="shared" si="404"/>
        <v>8.2037413312237836E-2</v>
      </c>
      <c r="AB2824" s="17">
        <f t="shared" si="405"/>
        <v>8.7060388985211054E-2</v>
      </c>
      <c r="AD2824" s="17">
        <v>236</v>
      </c>
      <c r="AE2824" s="17">
        <v>3</v>
      </c>
      <c r="AF2824" s="17">
        <f>SUMPRODUCT(Y2824:AB2824,'Coded Choice Data'!C2824:F2824)</f>
        <v>8.2037413312237836E-2</v>
      </c>
      <c r="AG2824" s="17">
        <f t="shared" si="406"/>
        <v>-2.5005798758674453</v>
      </c>
    </row>
    <row r="2825" spans="9:33" x14ac:dyDescent="0.3">
      <c r="I2825" s="16">
        <v>236</v>
      </c>
      <c r="J2825" s="16">
        <v>4</v>
      </c>
      <c r="K2825" s="17">
        <f>SUMPRODUCT($A$2:$G$2,'Des Matrix All Tasks All Resp'!C2826:I2826)</f>
        <v>-0.8515711716844464</v>
      </c>
      <c r="L2825" s="17">
        <f>SUMPRODUCT($A$2:$G$2,'Des Matrix All Tasks All Resp'!J2826:P2826)</f>
        <v>-1.0671293456207582</v>
      </c>
      <c r="M2825" s="17">
        <f>SUMPRODUCT($A$2:$G$2,'Des Matrix All Tasks All Resp'!Q2826:W2826)</f>
        <v>-1.1975725696168413</v>
      </c>
      <c r="N2825" s="17">
        <f>SUMPRODUCT($A$2:$G$2,'Des Matrix All Tasks All Resp'!X2826:AD2826)</f>
        <v>-0.79214457067197641</v>
      </c>
      <c r="P2825" s="17">
        <v>236</v>
      </c>
      <c r="Q2825" s="17">
        <v>4</v>
      </c>
      <c r="R2825" s="17">
        <f t="shared" si="398"/>
        <v>0.42674391698803016</v>
      </c>
      <c r="S2825" s="17">
        <f t="shared" si="399"/>
        <v>0.3439945909823911</v>
      </c>
      <c r="T2825" s="17">
        <f t="shared" si="400"/>
        <v>0.30192622799302171</v>
      </c>
      <c r="U2825" s="17">
        <f t="shared" si="401"/>
        <v>0.45287253595681493</v>
      </c>
      <c r="W2825" s="17">
        <v>236</v>
      </c>
      <c r="X2825" s="17">
        <v>4</v>
      </c>
      <c r="Y2825" s="17">
        <f t="shared" si="402"/>
        <v>0.27973352394784146</v>
      </c>
      <c r="Z2825" s="17">
        <f t="shared" si="403"/>
        <v>0.22549078106062309</v>
      </c>
      <c r="AA2825" s="17">
        <f t="shared" si="404"/>
        <v>0.19791468458386108</v>
      </c>
      <c r="AB2825" s="17">
        <f t="shared" si="405"/>
        <v>0.29686101040767443</v>
      </c>
      <c r="AD2825" s="17">
        <v>236</v>
      </c>
      <c r="AE2825" s="17">
        <v>4</v>
      </c>
      <c r="AF2825" s="17">
        <f>SUMPRODUCT(Y2825:AB2825,'Coded Choice Data'!C2825:F2825)</f>
        <v>0.27973352394784146</v>
      </c>
      <c r="AG2825" s="17">
        <f t="shared" si="406"/>
        <v>-1.2739178291533244</v>
      </c>
    </row>
    <row r="2826" spans="9:33" x14ac:dyDescent="0.3">
      <c r="I2826" s="16">
        <v>236</v>
      </c>
      <c r="J2826" s="16">
        <v>5</v>
      </c>
      <c r="K2826" s="17">
        <f>SUMPRODUCT($A$2:$G$2,'Des Matrix All Tasks All Resp'!C2827:I2827)</f>
        <v>1.3392610796480227</v>
      </c>
      <c r="L2826" s="17">
        <f>SUMPRODUCT($A$2:$G$2,'Des Matrix All Tasks All Resp'!J2827:P2827)</f>
        <v>0.65706357561691719</v>
      </c>
      <c r="M2826" s="17">
        <f>SUMPRODUCT($A$2:$G$2,'Des Matrix All Tasks All Resp'!Q2827:W2827)</f>
        <v>0.66584189037001906</v>
      </c>
      <c r="N2826" s="17">
        <f>SUMPRODUCT($A$2:$G$2,'Des Matrix All Tasks All Resp'!X2827:AD2827)</f>
        <v>-0.79214457067197641</v>
      </c>
      <c r="P2826" s="17">
        <v>236</v>
      </c>
      <c r="Q2826" s="17">
        <v>5</v>
      </c>
      <c r="R2826" s="17">
        <f t="shared" si="398"/>
        <v>3.8162225787435333</v>
      </c>
      <c r="S2826" s="17">
        <f t="shared" si="399"/>
        <v>1.9291192963151294</v>
      </c>
      <c r="T2826" s="17">
        <f t="shared" si="400"/>
        <v>1.9461282584821706</v>
      </c>
      <c r="U2826" s="17">
        <f t="shared" si="401"/>
        <v>0.45287253595681493</v>
      </c>
      <c r="W2826" s="17">
        <v>236</v>
      </c>
      <c r="X2826" s="17">
        <v>5</v>
      </c>
      <c r="Y2826" s="17">
        <f t="shared" si="402"/>
        <v>0.46857342987741968</v>
      </c>
      <c r="Z2826" s="17">
        <f t="shared" si="403"/>
        <v>0.23686617503707263</v>
      </c>
      <c r="AA2826" s="17">
        <f t="shared" si="404"/>
        <v>0.23895461395194584</v>
      </c>
      <c r="AB2826" s="17">
        <f t="shared" si="405"/>
        <v>5.5605781133561828E-2</v>
      </c>
      <c r="AD2826" s="17">
        <v>236</v>
      </c>
      <c r="AE2826" s="17">
        <v>5</v>
      </c>
      <c r="AF2826" s="17">
        <f>SUMPRODUCT(Y2826:AB2826,'Coded Choice Data'!C2826:F2826)</f>
        <v>0.46857342987741968</v>
      </c>
      <c r="AG2826" s="17">
        <f t="shared" si="406"/>
        <v>-0.75806245558852292</v>
      </c>
    </row>
    <row r="2827" spans="9:33" x14ac:dyDescent="0.3">
      <c r="I2827" s="16">
        <v>236</v>
      </c>
      <c r="J2827" s="16">
        <v>6</v>
      </c>
      <c r="K2827" s="17">
        <f>SUMPRODUCT($A$2:$G$2,'Des Matrix All Tasks All Resp'!C2828:I2828)</f>
        <v>-0.68125478487649804</v>
      </c>
      <c r="L2827" s="17">
        <f>SUMPRODUCT($A$2:$G$2,'Des Matrix All Tasks All Resp'!J2828:P2828)</f>
        <v>-0.29981689164942416</v>
      </c>
      <c r="M2827" s="17">
        <f>SUMPRODUCT($A$2:$G$2,'Des Matrix All Tasks All Resp'!Q2828:W2828)</f>
        <v>-0.69446976714678621</v>
      </c>
      <c r="N2827" s="17">
        <f>SUMPRODUCT($A$2:$G$2,'Des Matrix All Tasks All Resp'!X2828:AD2828)</f>
        <v>-0.79214457067197641</v>
      </c>
      <c r="P2827" s="17">
        <v>236</v>
      </c>
      <c r="Q2827" s="17">
        <v>6</v>
      </c>
      <c r="R2827" s="17">
        <f t="shared" si="398"/>
        <v>0.50598169568907869</v>
      </c>
      <c r="S2827" s="17">
        <f t="shared" si="399"/>
        <v>0.74095388310426558</v>
      </c>
      <c r="T2827" s="17">
        <f t="shared" si="400"/>
        <v>0.49933914382267025</v>
      </c>
      <c r="U2827" s="17">
        <f t="shared" si="401"/>
        <v>0.45287253595681493</v>
      </c>
      <c r="W2827" s="17">
        <v>236</v>
      </c>
      <c r="X2827" s="17">
        <v>6</v>
      </c>
      <c r="Y2827" s="17">
        <f t="shared" si="402"/>
        <v>0.23008086144146769</v>
      </c>
      <c r="Z2827" s="17">
        <f t="shared" si="403"/>
        <v>0.33692781609591671</v>
      </c>
      <c r="AA2827" s="17">
        <f t="shared" si="404"/>
        <v>0.22706034890393112</v>
      </c>
      <c r="AB2827" s="17">
        <f t="shared" si="405"/>
        <v>0.20593097355868456</v>
      </c>
      <c r="AD2827" s="17">
        <v>236</v>
      </c>
      <c r="AE2827" s="17">
        <v>6</v>
      </c>
      <c r="AF2827" s="17">
        <f>SUMPRODUCT(Y2827:AB2827,'Coded Choice Data'!C2827:F2827)</f>
        <v>0.33692781609591671</v>
      </c>
      <c r="AG2827" s="17">
        <f t="shared" si="406"/>
        <v>-1.0878865671339988</v>
      </c>
    </row>
    <row r="2828" spans="9:33" x14ac:dyDescent="0.3">
      <c r="I2828" s="16">
        <v>236</v>
      </c>
      <c r="J2828" s="16">
        <v>7</v>
      </c>
      <c r="K2828" s="17">
        <f>SUMPRODUCT($A$2:$G$2,'Des Matrix All Tasks All Resp'!C2829:I2829)</f>
        <v>0.66584189037001906</v>
      </c>
      <c r="L2828" s="17">
        <f>SUMPRODUCT($A$2:$G$2,'Des Matrix All Tasks All Resp'!J2829:P2829)</f>
        <v>-0.8515711716844464</v>
      </c>
      <c r="M2828" s="17">
        <f>SUMPRODUCT($A$2:$G$2,'Des Matrix All Tasks All Resp'!Q2829:W2829)</f>
        <v>-0.29981689164942416</v>
      </c>
      <c r="N2828" s="17">
        <f>SUMPRODUCT($A$2:$G$2,'Des Matrix All Tasks All Resp'!X2829:AD2829)</f>
        <v>-0.79214457067197641</v>
      </c>
      <c r="P2828" s="17">
        <v>236</v>
      </c>
      <c r="Q2828" s="17">
        <v>7</v>
      </c>
      <c r="R2828" s="17">
        <f t="shared" si="398"/>
        <v>1.9461282584821706</v>
      </c>
      <c r="S2828" s="17">
        <f t="shared" si="399"/>
        <v>0.42674391698803016</v>
      </c>
      <c r="T2828" s="17">
        <f t="shared" si="400"/>
        <v>0.74095388310426558</v>
      </c>
      <c r="U2828" s="17">
        <f t="shared" si="401"/>
        <v>0.45287253595681493</v>
      </c>
      <c r="W2828" s="17">
        <v>236</v>
      </c>
      <c r="X2828" s="17">
        <v>7</v>
      </c>
      <c r="Y2828" s="17">
        <f t="shared" si="402"/>
        <v>0.54563855254439342</v>
      </c>
      <c r="Z2828" s="17">
        <f t="shared" si="403"/>
        <v>0.1196467561465229</v>
      </c>
      <c r="AA2828" s="17">
        <f t="shared" si="404"/>
        <v>0.20774221972115875</v>
      </c>
      <c r="AB2828" s="17">
        <f t="shared" si="405"/>
        <v>0.12697247158792493</v>
      </c>
      <c r="AD2828" s="17">
        <v>236</v>
      </c>
      <c r="AE2828" s="17">
        <v>7</v>
      </c>
      <c r="AF2828" s="17">
        <f>SUMPRODUCT(Y2828:AB2828,'Coded Choice Data'!C2828:F2828)</f>
        <v>0.54563855254439342</v>
      </c>
      <c r="AG2828" s="17">
        <f t="shared" si="406"/>
        <v>-0.60579851412740759</v>
      </c>
    </row>
    <row r="2829" spans="9:33" x14ac:dyDescent="0.3">
      <c r="I2829" s="16">
        <v>236</v>
      </c>
      <c r="J2829" s="16">
        <v>8</v>
      </c>
      <c r="K2829" s="17">
        <f>SUMPRODUCT($A$2:$G$2,'Des Matrix All Tasks All Resp'!C2830:I2830)</f>
        <v>-1.1975725696168413</v>
      </c>
      <c r="L2829" s="17">
        <f>SUMPRODUCT($A$2:$G$2,'Des Matrix All Tasks All Resp'!J2830:P2830)</f>
        <v>-0.68125478487649804</v>
      </c>
      <c r="M2829" s="17">
        <f>SUMPRODUCT($A$2:$G$2,'Des Matrix All Tasks All Resp'!Q2830:W2830)</f>
        <v>0.65706357561691719</v>
      </c>
      <c r="N2829" s="17">
        <f>SUMPRODUCT($A$2:$G$2,'Des Matrix All Tasks All Resp'!X2830:AD2830)</f>
        <v>-0.79214457067197641</v>
      </c>
      <c r="P2829" s="17">
        <v>236</v>
      </c>
      <c r="Q2829" s="17">
        <v>8</v>
      </c>
      <c r="R2829" s="17">
        <f t="shared" si="398"/>
        <v>0.30192622799302171</v>
      </c>
      <c r="S2829" s="17">
        <f t="shared" si="399"/>
        <v>0.50598169568907869</v>
      </c>
      <c r="T2829" s="17">
        <f t="shared" si="400"/>
        <v>1.9291192963151294</v>
      </c>
      <c r="U2829" s="17">
        <f t="shared" si="401"/>
        <v>0.45287253595681493</v>
      </c>
      <c r="W2829" s="17">
        <v>236</v>
      </c>
      <c r="X2829" s="17">
        <v>8</v>
      </c>
      <c r="Y2829" s="17">
        <f t="shared" si="402"/>
        <v>9.4650694721508805E-2</v>
      </c>
      <c r="Z2829" s="17">
        <f t="shared" si="403"/>
        <v>0.15861993617343256</v>
      </c>
      <c r="AA2829" s="17">
        <f t="shared" si="404"/>
        <v>0.60475859553716993</v>
      </c>
      <c r="AB2829" s="17">
        <f t="shared" si="405"/>
        <v>0.14197077356788865</v>
      </c>
      <c r="AD2829" s="17">
        <v>236</v>
      </c>
      <c r="AE2829" s="17">
        <v>8</v>
      </c>
      <c r="AF2829" s="17">
        <f>SUMPRODUCT(Y2829:AB2829,'Coded Choice Data'!C2829:F2829)</f>
        <v>0.60475859553716993</v>
      </c>
      <c r="AG2829" s="17">
        <f t="shared" si="406"/>
        <v>-0.5029259162202605</v>
      </c>
    </row>
    <row r="2830" spans="9:33" x14ac:dyDescent="0.3">
      <c r="I2830" s="16">
        <v>236</v>
      </c>
      <c r="J2830" s="16">
        <v>9</v>
      </c>
      <c r="K2830" s="17">
        <f>SUMPRODUCT($A$2:$G$2,'Des Matrix All Tasks All Resp'!C2831:I2831)</f>
        <v>-1.0671293456207582</v>
      </c>
      <c r="L2830" s="17">
        <f>SUMPRODUCT($A$2:$G$2,'Des Matrix All Tasks All Resp'!J2831:P2831)</f>
        <v>-0.69446976714678621</v>
      </c>
      <c r="M2830" s="17">
        <f>SUMPRODUCT($A$2:$G$2,'Des Matrix All Tasks All Resp'!Q2831:W2831)</f>
        <v>1.3392610796480227</v>
      </c>
      <c r="N2830" s="17">
        <f>SUMPRODUCT($A$2:$G$2,'Des Matrix All Tasks All Resp'!X2831:AD2831)</f>
        <v>-0.79214457067197641</v>
      </c>
      <c r="P2830" s="17">
        <v>236</v>
      </c>
      <c r="Q2830" s="17">
        <v>9</v>
      </c>
      <c r="R2830" s="17">
        <f t="shared" si="398"/>
        <v>0.3439945909823911</v>
      </c>
      <c r="S2830" s="17">
        <f t="shared" si="399"/>
        <v>0.49933914382267025</v>
      </c>
      <c r="T2830" s="17">
        <f t="shared" si="400"/>
        <v>3.8162225787435333</v>
      </c>
      <c r="U2830" s="17">
        <f t="shared" si="401"/>
        <v>0.45287253595681493</v>
      </c>
      <c r="W2830" s="17">
        <v>236</v>
      </c>
      <c r="X2830" s="17">
        <v>9</v>
      </c>
      <c r="Y2830" s="17">
        <f t="shared" si="402"/>
        <v>6.7285941987372616E-2</v>
      </c>
      <c r="Z2830" s="17">
        <f t="shared" si="403"/>
        <v>9.7671607473026778E-2</v>
      </c>
      <c r="AA2830" s="17">
        <f t="shared" si="404"/>
        <v>0.7464597926116322</v>
      </c>
      <c r="AB2830" s="17">
        <f t="shared" si="405"/>
        <v>8.8582657927968433E-2</v>
      </c>
      <c r="AD2830" s="17">
        <v>236</v>
      </c>
      <c r="AE2830" s="17">
        <v>9</v>
      </c>
      <c r="AF2830" s="17">
        <f>SUMPRODUCT(Y2830:AB2830,'Coded Choice Data'!C2830:F2830)</f>
        <v>0.7464597926116322</v>
      </c>
      <c r="AG2830" s="17">
        <f t="shared" si="406"/>
        <v>-0.29241352465689846</v>
      </c>
    </row>
    <row r="2831" spans="9:33" x14ac:dyDescent="0.3">
      <c r="I2831" s="16">
        <v>236</v>
      </c>
      <c r="J2831" s="16">
        <v>10</v>
      </c>
      <c r="K2831" s="17">
        <f>SUMPRODUCT($A$2:$G$2,'Des Matrix All Tasks All Resp'!C2832:I2832)</f>
        <v>-0.29981689164942416</v>
      </c>
      <c r="L2831" s="17">
        <f>SUMPRODUCT($A$2:$G$2,'Des Matrix All Tasks All Resp'!J2832:P2832)</f>
        <v>1.3392610796480227</v>
      </c>
      <c r="M2831" s="17">
        <f>SUMPRODUCT($A$2:$G$2,'Des Matrix All Tasks All Resp'!Q2832:W2832)</f>
        <v>-1.1975725696168413</v>
      </c>
      <c r="N2831" s="17">
        <f>SUMPRODUCT($A$2:$G$2,'Des Matrix All Tasks All Resp'!X2832:AD2832)</f>
        <v>-0.79214457067197641</v>
      </c>
      <c r="P2831" s="17">
        <v>236</v>
      </c>
      <c r="Q2831" s="17">
        <v>10</v>
      </c>
      <c r="R2831" s="17">
        <f t="shared" si="398"/>
        <v>0.74095388310426558</v>
      </c>
      <c r="S2831" s="17">
        <f t="shared" si="399"/>
        <v>3.8162225787435333</v>
      </c>
      <c r="T2831" s="17">
        <f t="shared" si="400"/>
        <v>0.30192622799302171</v>
      </c>
      <c r="U2831" s="17">
        <f t="shared" si="401"/>
        <v>0.45287253595681493</v>
      </c>
      <c r="W2831" s="17">
        <v>236</v>
      </c>
      <c r="X2831" s="17">
        <v>10</v>
      </c>
      <c r="Y2831" s="17">
        <f t="shared" si="402"/>
        <v>0.13948745082729661</v>
      </c>
      <c r="Z2831" s="17">
        <f t="shared" si="403"/>
        <v>0.71841874566922448</v>
      </c>
      <c r="AA2831" s="17">
        <f t="shared" si="404"/>
        <v>5.6838786921805544E-2</v>
      </c>
      <c r="AB2831" s="17">
        <f t="shared" si="405"/>
        <v>8.525501658167324E-2</v>
      </c>
      <c r="AD2831" s="17">
        <v>236</v>
      </c>
      <c r="AE2831" s="17">
        <v>10</v>
      </c>
      <c r="AF2831" s="17">
        <f>SUMPRODUCT(Y2831:AB2831,'Coded Choice Data'!C2831:F2831)</f>
        <v>0.71841874566922448</v>
      </c>
      <c r="AG2831" s="17">
        <f t="shared" si="406"/>
        <v>-0.33070266869701831</v>
      </c>
    </row>
    <row r="2832" spans="9:33" x14ac:dyDescent="0.3">
      <c r="I2832" s="16">
        <v>236</v>
      </c>
      <c r="J2832" s="16">
        <v>11</v>
      </c>
      <c r="K2832" s="17">
        <f>SUMPRODUCT($A$2:$G$2,'Des Matrix All Tasks All Resp'!C2833:I2833)</f>
        <v>-1.0671293456207582</v>
      </c>
      <c r="L2832" s="17">
        <f>SUMPRODUCT($A$2:$G$2,'Des Matrix All Tasks All Resp'!J2833:P2833)</f>
        <v>0.66584189037001906</v>
      </c>
      <c r="M2832" s="17">
        <f>SUMPRODUCT($A$2:$G$2,'Des Matrix All Tasks All Resp'!Q2833:W2833)</f>
        <v>-0.68125478487649804</v>
      </c>
      <c r="N2832" s="17">
        <f>SUMPRODUCT($A$2:$G$2,'Des Matrix All Tasks All Resp'!X2833:AD2833)</f>
        <v>-0.79214457067197641</v>
      </c>
      <c r="P2832" s="17">
        <v>236</v>
      </c>
      <c r="Q2832" s="17">
        <v>11</v>
      </c>
      <c r="R2832" s="17">
        <f t="shared" si="398"/>
        <v>0.3439945909823911</v>
      </c>
      <c r="S2832" s="17">
        <f t="shared" si="399"/>
        <v>1.9461282584821706</v>
      </c>
      <c r="T2832" s="17">
        <f t="shared" si="400"/>
        <v>0.50598169568907869</v>
      </c>
      <c r="U2832" s="17">
        <f t="shared" si="401"/>
        <v>0.45287253595681493</v>
      </c>
      <c r="W2832" s="17">
        <v>236</v>
      </c>
      <c r="X2832" s="17">
        <v>11</v>
      </c>
      <c r="Y2832" s="17">
        <f t="shared" si="402"/>
        <v>0.10587781396870258</v>
      </c>
      <c r="Z2832" s="17">
        <f t="shared" si="403"/>
        <v>0.59899722586439763</v>
      </c>
      <c r="AA2832" s="17">
        <f t="shared" si="404"/>
        <v>0.15573569251407005</v>
      </c>
      <c r="AB2832" s="17">
        <f t="shared" si="405"/>
        <v>0.1393892676528298</v>
      </c>
      <c r="AD2832" s="17">
        <v>236</v>
      </c>
      <c r="AE2832" s="17">
        <v>11</v>
      </c>
      <c r="AF2832" s="17">
        <f>SUMPRODUCT(Y2832:AB2832,'Coded Choice Data'!C2832:F2832)</f>
        <v>0.59899722586439763</v>
      </c>
      <c r="AG2832" s="17">
        <f t="shared" si="406"/>
        <v>-0.51249831215554631</v>
      </c>
    </row>
    <row r="2833" spans="9:33" x14ac:dyDescent="0.3">
      <c r="I2833" s="16">
        <v>236</v>
      </c>
      <c r="J2833" s="16">
        <v>12</v>
      </c>
      <c r="K2833" s="17">
        <f>SUMPRODUCT($A$2:$G$2,'Des Matrix All Tasks All Resp'!C2834:I2834)</f>
        <v>0.65706357561691719</v>
      </c>
      <c r="L2833" s="17">
        <f>SUMPRODUCT($A$2:$G$2,'Des Matrix All Tasks All Resp'!J2834:P2834)</f>
        <v>-0.8515711716844464</v>
      </c>
      <c r="M2833" s="17">
        <f>SUMPRODUCT($A$2:$G$2,'Des Matrix All Tasks All Resp'!Q2834:W2834)</f>
        <v>-0.69446976714678621</v>
      </c>
      <c r="N2833" s="17">
        <f>SUMPRODUCT($A$2:$G$2,'Des Matrix All Tasks All Resp'!X2834:AD2834)</f>
        <v>-0.79214457067197641</v>
      </c>
      <c r="P2833" s="17">
        <v>236</v>
      </c>
      <c r="Q2833" s="17">
        <v>12</v>
      </c>
      <c r="R2833" s="17">
        <f t="shared" si="398"/>
        <v>1.9291192963151294</v>
      </c>
      <c r="S2833" s="17">
        <f t="shared" si="399"/>
        <v>0.42674391698803016</v>
      </c>
      <c r="T2833" s="17">
        <f t="shared" si="400"/>
        <v>0.49933914382267025</v>
      </c>
      <c r="U2833" s="17">
        <f t="shared" si="401"/>
        <v>0.45287253595681493</v>
      </c>
      <c r="W2833" s="17">
        <v>236</v>
      </c>
      <c r="X2833" s="17">
        <v>12</v>
      </c>
      <c r="Y2833" s="17">
        <f t="shared" si="402"/>
        <v>0.58315466205103683</v>
      </c>
      <c r="Z2833" s="17">
        <f t="shared" si="403"/>
        <v>0.1290006819012392</v>
      </c>
      <c r="AA2833" s="17">
        <f t="shared" si="404"/>
        <v>0.15094553780109821</v>
      </c>
      <c r="AB2833" s="17">
        <f t="shared" si="405"/>
        <v>0.13689911824662579</v>
      </c>
      <c r="AD2833" s="17">
        <v>236</v>
      </c>
      <c r="AE2833" s="17">
        <v>12</v>
      </c>
      <c r="AF2833" s="17">
        <f>SUMPRODUCT(Y2833:AB2833,'Coded Choice Data'!C2833:F2833)</f>
        <v>0.58315466205103683</v>
      </c>
      <c r="AG2833" s="17">
        <f t="shared" si="406"/>
        <v>-0.53930284127695449</v>
      </c>
    </row>
    <row r="2834" spans="9:33" x14ac:dyDescent="0.3">
      <c r="I2834" s="16">
        <v>237</v>
      </c>
      <c r="J2834" s="16">
        <v>1</v>
      </c>
      <c r="K2834" s="17">
        <f>SUMPRODUCT($A$2:$G$2,'Des Matrix All Tasks All Resp'!C2835:I2835)</f>
        <v>-0.69446976714678621</v>
      </c>
      <c r="L2834" s="17">
        <f>SUMPRODUCT($A$2:$G$2,'Des Matrix All Tasks All Resp'!J2835:P2835)</f>
        <v>-1.1975725696168413</v>
      </c>
      <c r="M2834" s="17">
        <f>SUMPRODUCT($A$2:$G$2,'Des Matrix All Tasks All Resp'!Q2835:W2835)</f>
        <v>0.66584189037001906</v>
      </c>
      <c r="N2834" s="17">
        <f>SUMPRODUCT($A$2:$G$2,'Des Matrix All Tasks All Resp'!X2835:AD2835)</f>
        <v>-0.79214457067197641</v>
      </c>
      <c r="P2834" s="17">
        <v>237</v>
      </c>
      <c r="Q2834" s="17">
        <v>1</v>
      </c>
      <c r="R2834" s="17">
        <f t="shared" si="398"/>
        <v>0.49933914382267025</v>
      </c>
      <c r="S2834" s="17">
        <f t="shared" si="399"/>
        <v>0.30192622799302171</v>
      </c>
      <c r="T2834" s="17">
        <f t="shared" si="400"/>
        <v>1.9461282584821706</v>
      </c>
      <c r="U2834" s="17">
        <f t="shared" si="401"/>
        <v>0.45287253595681493</v>
      </c>
      <c r="W2834" s="17">
        <v>237</v>
      </c>
      <c r="X2834" s="17">
        <v>1</v>
      </c>
      <c r="Y2834" s="17">
        <f t="shared" si="402"/>
        <v>0.15603050430241394</v>
      </c>
      <c r="Z2834" s="17">
        <f t="shared" si="403"/>
        <v>9.4344098992981823E-2</v>
      </c>
      <c r="AA2834" s="17">
        <f t="shared" si="404"/>
        <v>0.60811449966355624</v>
      </c>
      <c r="AB2834" s="17">
        <f t="shared" si="405"/>
        <v>0.14151089704104794</v>
      </c>
      <c r="AD2834" s="17">
        <v>237</v>
      </c>
      <c r="AE2834" s="17">
        <v>1</v>
      </c>
      <c r="AF2834" s="17">
        <f>SUMPRODUCT(Y2834:AB2834,'Coded Choice Data'!C2834:F2834)</f>
        <v>0.15603050430241394</v>
      </c>
      <c r="AG2834" s="17">
        <f t="shared" si="406"/>
        <v>-1.8577037504480427</v>
      </c>
    </row>
    <row r="2835" spans="9:33" x14ac:dyDescent="0.3">
      <c r="I2835" s="16">
        <v>237</v>
      </c>
      <c r="J2835" s="16">
        <v>2</v>
      </c>
      <c r="K2835" s="17">
        <f>SUMPRODUCT($A$2:$G$2,'Des Matrix All Tasks All Resp'!C2836:I2836)</f>
        <v>-0.29981689164942416</v>
      </c>
      <c r="L2835" s="17">
        <f>SUMPRODUCT($A$2:$G$2,'Des Matrix All Tasks All Resp'!J2836:P2836)</f>
        <v>0.65706357561691719</v>
      </c>
      <c r="M2835" s="17">
        <f>SUMPRODUCT($A$2:$G$2,'Des Matrix All Tasks All Resp'!Q2836:W2836)</f>
        <v>-1.0671293456207582</v>
      </c>
      <c r="N2835" s="17">
        <f>SUMPRODUCT($A$2:$G$2,'Des Matrix All Tasks All Resp'!X2836:AD2836)</f>
        <v>-0.79214457067197641</v>
      </c>
      <c r="P2835" s="17">
        <v>237</v>
      </c>
      <c r="Q2835" s="17">
        <v>2</v>
      </c>
      <c r="R2835" s="17">
        <f t="shared" si="398"/>
        <v>0.74095388310426558</v>
      </c>
      <c r="S2835" s="17">
        <f t="shared" si="399"/>
        <v>1.9291192963151294</v>
      </c>
      <c r="T2835" s="17">
        <f t="shared" si="400"/>
        <v>0.3439945909823911</v>
      </c>
      <c r="U2835" s="17">
        <f t="shared" si="401"/>
        <v>0.45287253595681493</v>
      </c>
      <c r="W2835" s="17">
        <v>237</v>
      </c>
      <c r="X2835" s="17">
        <v>2</v>
      </c>
      <c r="Y2835" s="17">
        <f t="shared" si="402"/>
        <v>0.21371982717594143</v>
      </c>
      <c r="Z2835" s="17">
        <f t="shared" si="403"/>
        <v>0.55643279833142645</v>
      </c>
      <c r="AA2835" s="17">
        <f t="shared" si="404"/>
        <v>9.922137694481846E-2</v>
      </c>
      <c r="AB2835" s="17">
        <f t="shared" si="405"/>
        <v>0.13062599754781365</v>
      </c>
      <c r="AD2835" s="17">
        <v>237</v>
      </c>
      <c r="AE2835" s="17">
        <v>2</v>
      </c>
      <c r="AF2835" s="17">
        <f>SUMPRODUCT(Y2835:AB2835,'Coded Choice Data'!C2835:F2835)</f>
        <v>0.55643279833142645</v>
      </c>
      <c r="AG2835" s="17">
        <f t="shared" si="406"/>
        <v>-0.58620887327365379</v>
      </c>
    </row>
    <row r="2836" spans="9:33" x14ac:dyDescent="0.3">
      <c r="I2836" s="16">
        <v>237</v>
      </c>
      <c r="J2836" s="16">
        <v>3</v>
      </c>
      <c r="K2836" s="17">
        <f>SUMPRODUCT($A$2:$G$2,'Des Matrix All Tasks All Resp'!C2837:I2837)</f>
        <v>1.3392610796480227</v>
      </c>
      <c r="L2836" s="17">
        <f>SUMPRODUCT($A$2:$G$2,'Des Matrix All Tasks All Resp'!J2837:P2837)</f>
        <v>-0.68125478487649804</v>
      </c>
      <c r="M2836" s="17">
        <f>SUMPRODUCT($A$2:$G$2,'Des Matrix All Tasks All Resp'!Q2837:W2837)</f>
        <v>-0.8515711716844464</v>
      </c>
      <c r="N2836" s="17">
        <f>SUMPRODUCT($A$2:$G$2,'Des Matrix All Tasks All Resp'!X2837:AD2837)</f>
        <v>-0.79214457067197641</v>
      </c>
      <c r="P2836" s="17">
        <v>237</v>
      </c>
      <c r="Q2836" s="17">
        <v>3</v>
      </c>
      <c r="R2836" s="17">
        <f t="shared" si="398"/>
        <v>3.8162225787435333</v>
      </c>
      <c r="S2836" s="17">
        <f t="shared" si="399"/>
        <v>0.50598169568907869</v>
      </c>
      <c r="T2836" s="17">
        <f t="shared" si="400"/>
        <v>0.42674391698803016</v>
      </c>
      <c r="U2836" s="17">
        <f t="shared" si="401"/>
        <v>0.45287253595681493</v>
      </c>
      <c r="W2836" s="17">
        <v>237</v>
      </c>
      <c r="X2836" s="17">
        <v>3</v>
      </c>
      <c r="Y2836" s="17">
        <f t="shared" si="402"/>
        <v>0.73363208360075771</v>
      </c>
      <c r="Z2836" s="17">
        <f t="shared" si="403"/>
        <v>9.7270114101793301E-2</v>
      </c>
      <c r="AA2836" s="17">
        <f t="shared" si="404"/>
        <v>8.2037413312237836E-2</v>
      </c>
      <c r="AB2836" s="17">
        <f t="shared" si="405"/>
        <v>8.7060388985211054E-2</v>
      </c>
      <c r="AD2836" s="17">
        <v>237</v>
      </c>
      <c r="AE2836" s="17">
        <v>3</v>
      </c>
      <c r="AF2836" s="17">
        <f>SUMPRODUCT(Y2836:AB2836,'Coded Choice Data'!C2836:F2836)</f>
        <v>0.73363208360075771</v>
      </c>
      <c r="AG2836" s="17">
        <f t="shared" si="406"/>
        <v>-0.30974762453497645</v>
      </c>
    </row>
    <row r="2837" spans="9:33" x14ac:dyDescent="0.3">
      <c r="I2837" s="16">
        <v>237</v>
      </c>
      <c r="J2837" s="16">
        <v>4</v>
      </c>
      <c r="K2837" s="17">
        <f>SUMPRODUCT($A$2:$G$2,'Des Matrix All Tasks All Resp'!C2838:I2838)</f>
        <v>-0.8515711716844464</v>
      </c>
      <c r="L2837" s="17">
        <f>SUMPRODUCT($A$2:$G$2,'Des Matrix All Tasks All Resp'!J2838:P2838)</f>
        <v>-1.0671293456207582</v>
      </c>
      <c r="M2837" s="17">
        <f>SUMPRODUCT($A$2:$G$2,'Des Matrix All Tasks All Resp'!Q2838:W2838)</f>
        <v>-1.1975725696168413</v>
      </c>
      <c r="N2837" s="17">
        <f>SUMPRODUCT($A$2:$G$2,'Des Matrix All Tasks All Resp'!X2838:AD2838)</f>
        <v>-0.79214457067197641</v>
      </c>
      <c r="P2837" s="17">
        <v>237</v>
      </c>
      <c r="Q2837" s="17">
        <v>4</v>
      </c>
      <c r="R2837" s="17">
        <f t="shared" si="398"/>
        <v>0.42674391698803016</v>
      </c>
      <c r="S2837" s="17">
        <f t="shared" si="399"/>
        <v>0.3439945909823911</v>
      </c>
      <c r="T2837" s="17">
        <f t="shared" si="400"/>
        <v>0.30192622799302171</v>
      </c>
      <c r="U2837" s="17">
        <f t="shared" si="401"/>
        <v>0.45287253595681493</v>
      </c>
      <c r="W2837" s="17">
        <v>237</v>
      </c>
      <c r="X2837" s="17">
        <v>4</v>
      </c>
      <c r="Y2837" s="17">
        <f t="shared" si="402"/>
        <v>0.27973352394784146</v>
      </c>
      <c r="Z2837" s="17">
        <f t="shared" si="403"/>
        <v>0.22549078106062309</v>
      </c>
      <c r="AA2837" s="17">
        <f t="shared" si="404"/>
        <v>0.19791468458386108</v>
      </c>
      <c r="AB2837" s="17">
        <f t="shared" si="405"/>
        <v>0.29686101040767443</v>
      </c>
      <c r="AD2837" s="17">
        <v>237</v>
      </c>
      <c r="AE2837" s="17">
        <v>4</v>
      </c>
      <c r="AF2837" s="17">
        <f>SUMPRODUCT(Y2837:AB2837,'Coded Choice Data'!C2837:F2837)</f>
        <v>0.22549078106062309</v>
      </c>
      <c r="AG2837" s="17">
        <f t="shared" si="406"/>
        <v>-1.4894760030896363</v>
      </c>
    </row>
    <row r="2838" spans="9:33" x14ac:dyDescent="0.3">
      <c r="I2838" s="16">
        <v>237</v>
      </c>
      <c r="J2838" s="16">
        <v>5</v>
      </c>
      <c r="K2838" s="17">
        <f>SUMPRODUCT($A$2:$G$2,'Des Matrix All Tasks All Resp'!C2839:I2839)</f>
        <v>1.3392610796480227</v>
      </c>
      <c r="L2838" s="17">
        <f>SUMPRODUCT($A$2:$G$2,'Des Matrix All Tasks All Resp'!J2839:P2839)</f>
        <v>0.65706357561691719</v>
      </c>
      <c r="M2838" s="17">
        <f>SUMPRODUCT($A$2:$G$2,'Des Matrix All Tasks All Resp'!Q2839:W2839)</f>
        <v>0.66584189037001906</v>
      </c>
      <c r="N2838" s="17">
        <f>SUMPRODUCT($A$2:$G$2,'Des Matrix All Tasks All Resp'!X2839:AD2839)</f>
        <v>-0.79214457067197641</v>
      </c>
      <c r="P2838" s="17">
        <v>237</v>
      </c>
      <c r="Q2838" s="17">
        <v>5</v>
      </c>
      <c r="R2838" s="17">
        <f t="shared" si="398"/>
        <v>3.8162225787435333</v>
      </c>
      <c r="S2838" s="17">
        <f t="shared" si="399"/>
        <v>1.9291192963151294</v>
      </c>
      <c r="T2838" s="17">
        <f t="shared" si="400"/>
        <v>1.9461282584821706</v>
      </c>
      <c r="U2838" s="17">
        <f t="shared" si="401"/>
        <v>0.45287253595681493</v>
      </c>
      <c r="W2838" s="17">
        <v>237</v>
      </c>
      <c r="X2838" s="17">
        <v>5</v>
      </c>
      <c r="Y2838" s="17">
        <f t="shared" si="402"/>
        <v>0.46857342987741968</v>
      </c>
      <c r="Z2838" s="17">
        <f t="shared" si="403"/>
        <v>0.23686617503707263</v>
      </c>
      <c r="AA2838" s="17">
        <f t="shared" si="404"/>
        <v>0.23895461395194584</v>
      </c>
      <c r="AB2838" s="17">
        <f t="shared" si="405"/>
        <v>5.5605781133561828E-2</v>
      </c>
      <c r="AD2838" s="17">
        <v>237</v>
      </c>
      <c r="AE2838" s="17">
        <v>5</v>
      </c>
      <c r="AF2838" s="17">
        <f>SUMPRODUCT(Y2838:AB2838,'Coded Choice Data'!C2838:F2838)</f>
        <v>0.23686617503707263</v>
      </c>
      <c r="AG2838" s="17">
        <f t="shared" si="406"/>
        <v>-1.4402599596196284</v>
      </c>
    </row>
    <row r="2839" spans="9:33" x14ac:dyDescent="0.3">
      <c r="I2839" s="16">
        <v>237</v>
      </c>
      <c r="J2839" s="16">
        <v>6</v>
      </c>
      <c r="K2839" s="17">
        <f>SUMPRODUCT($A$2:$G$2,'Des Matrix All Tasks All Resp'!C2840:I2840)</f>
        <v>-0.68125478487649804</v>
      </c>
      <c r="L2839" s="17">
        <f>SUMPRODUCT($A$2:$G$2,'Des Matrix All Tasks All Resp'!J2840:P2840)</f>
        <v>-0.29981689164942416</v>
      </c>
      <c r="M2839" s="17">
        <f>SUMPRODUCT($A$2:$G$2,'Des Matrix All Tasks All Resp'!Q2840:W2840)</f>
        <v>-0.69446976714678621</v>
      </c>
      <c r="N2839" s="17">
        <f>SUMPRODUCT($A$2:$G$2,'Des Matrix All Tasks All Resp'!X2840:AD2840)</f>
        <v>-0.79214457067197641</v>
      </c>
      <c r="P2839" s="17">
        <v>237</v>
      </c>
      <c r="Q2839" s="17">
        <v>6</v>
      </c>
      <c r="R2839" s="17">
        <f t="shared" si="398"/>
        <v>0.50598169568907869</v>
      </c>
      <c r="S2839" s="17">
        <f t="shared" si="399"/>
        <v>0.74095388310426558</v>
      </c>
      <c r="T2839" s="17">
        <f t="shared" si="400"/>
        <v>0.49933914382267025</v>
      </c>
      <c r="U2839" s="17">
        <f t="shared" si="401"/>
        <v>0.45287253595681493</v>
      </c>
      <c r="W2839" s="17">
        <v>237</v>
      </c>
      <c r="X2839" s="17">
        <v>6</v>
      </c>
      <c r="Y2839" s="17">
        <f t="shared" si="402"/>
        <v>0.23008086144146769</v>
      </c>
      <c r="Z2839" s="17">
        <f t="shared" si="403"/>
        <v>0.33692781609591671</v>
      </c>
      <c r="AA2839" s="17">
        <f t="shared" si="404"/>
        <v>0.22706034890393112</v>
      </c>
      <c r="AB2839" s="17">
        <f t="shared" si="405"/>
        <v>0.20593097355868456</v>
      </c>
      <c r="AD2839" s="17">
        <v>237</v>
      </c>
      <c r="AE2839" s="17">
        <v>6</v>
      </c>
      <c r="AF2839" s="17">
        <f>SUMPRODUCT(Y2839:AB2839,'Coded Choice Data'!C2839:F2839)</f>
        <v>0.23008086144146769</v>
      </c>
      <c r="AG2839" s="17">
        <f t="shared" si="406"/>
        <v>-1.4693244603610727</v>
      </c>
    </row>
    <row r="2840" spans="9:33" x14ac:dyDescent="0.3">
      <c r="I2840" s="16">
        <v>237</v>
      </c>
      <c r="J2840" s="16">
        <v>7</v>
      </c>
      <c r="K2840" s="17">
        <f>SUMPRODUCT($A$2:$G$2,'Des Matrix All Tasks All Resp'!C2841:I2841)</f>
        <v>0.66584189037001906</v>
      </c>
      <c r="L2840" s="17">
        <f>SUMPRODUCT($A$2:$G$2,'Des Matrix All Tasks All Resp'!J2841:P2841)</f>
        <v>-0.8515711716844464</v>
      </c>
      <c r="M2840" s="17">
        <f>SUMPRODUCT($A$2:$G$2,'Des Matrix All Tasks All Resp'!Q2841:W2841)</f>
        <v>-0.29981689164942416</v>
      </c>
      <c r="N2840" s="17">
        <f>SUMPRODUCT($A$2:$G$2,'Des Matrix All Tasks All Resp'!X2841:AD2841)</f>
        <v>-0.79214457067197641</v>
      </c>
      <c r="P2840" s="17">
        <v>237</v>
      </c>
      <c r="Q2840" s="17">
        <v>7</v>
      </c>
      <c r="R2840" s="17">
        <f t="shared" si="398"/>
        <v>1.9461282584821706</v>
      </c>
      <c r="S2840" s="17">
        <f t="shared" si="399"/>
        <v>0.42674391698803016</v>
      </c>
      <c r="T2840" s="17">
        <f t="shared" si="400"/>
        <v>0.74095388310426558</v>
      </c>
      <c r="U2840" s="17">
        <f t="shared" si="401"/>
        <v>0.45287253595681493</v>
      </c>
      <c r="W2840" s="17">
        <v>237</v>
      </c>
      <c r="X2840" s="17">
        <v>7</v>
      </c>
      <c r="Y2840" s="17">
        <f t="shared" si="402"/>
        <v>0.54563855254439342</v>
      </c>
      <c r="Z2840" s="17">
        <f t="shared" si="403"/>
        <v>0.1196467561465229</v>
      </c>
      <c r="AA2840" s="17">
        <f t="shared" si="404"/>
        <v>0.20774221972115875</v>
      </c>
      <c r="AB2840" s="17">
        <f t="shared" si="405"/>
        <v>0.12697247158792493</v>
      </c>
      <c r="AD2840" s="17">
        <v>237</v>
      </c>
      <c r="AE2840" s="17">
        <v>7</v>
      </c>
      <c r="AF2840" s="17">
        <f>SUMPRODUCT(Y2840:AB2840,'Coded Choice Data'!C2840:F2840)</f>
        <v>0.54563855254439342</v>
      </c>
      <c r="AG2840" s="17">
        <f t="shared" si="406"/>
        <v>-0.60579851412740759</v>
      </c>
    </row>
    <row r="2841" spans="9:33" x14ac:dyDescent="0.3">
      <c r="I2841" s="16">
        <v>237</v>
      </c>
      <c r="J2841" s="16">
        <v>8</v>
      </c>
      <c r="K2841" s="17">
        <f>SUMPRODUCT($A$2:$G$2,'Des Matrix All Tasks All Resp'!C2842:I2842)</f>
        <v>-1.1975725696168413</v>
      </c>
      <c r="L2841" s="17">
        <f>SUMPRODUCT($A$2:$G$2,'Des Matrix All Tasks All Resp'!J2842:P2842)</f>
        <v>-0.68125478487649804</v>
      </c>
      <c r="M2841" s="17">
        <f>SUMPRODUCT($A$2:$G$2,'Des Matrix All Tasks All Resp'!Q2842:W2842)</f>
        <v>0.65706357561691719</v>
      </c>
      <c r="N2841" s="17">
        <f>SUMPRODUCT($A$2:$G$2,'Des Matrix All Tasks All Resp'!X2842:AD2842)</f>
        <v>-0.79214457067197641</v>
      </c>
      <c r="P2841" s="17">
        <v>237</v>
      </c>
      <c r="Q2841" s="17">
        <v>8</v>
      </c>
      <c r="R2841" s="17">
        <f t="shared" si="398"/>
        <v>0.30192622799302171</v>
      </c>
      <c r="S2841" s="17">
        <f t="shared" si="399"/>
        <v>0.50598169568907869</v>
      </c>
      <c r="T2841" s="17">
        <f t="shared" si="400"/>
        <v>1.9291192963151294</v>
      </c>
      <c r="U2841" s="17">
        <f t="shared" si="401"/>
        <v>0.45287253595681493</v>
      </c>
      <c r="W2841" s="17">
        <v>237</v>
      </c>
      <c r="X2841" s="17">
        <v>8</v>
      </c>
      <c r="Y2841" s="17">
        <f t="shared" si="402"/>
        <v>9.4650694721508805E-2</v>
      </c>
      <c r="Z2841" s="17">
        <f t="shared" si="403"/>
        <v>0.15861993617343256</v>
      </c>
      <c r="AA2841" s="17">
        <f t="shared" si="404"/>
        <v>0.60475859553716993</v>
      </c>
      <c r="AB2841" s="17">
        <f t="shared" si="405"/>
        <v>0.14197077356788865</v>
      </c>
      <c r="AD2841" s="17">
        <v>237</v>
      </c>
      <c r="AE2841" s="17">
        <v>8</v>
      </c>
      <c r="AF2841" s="17">
        <f>SUMPRODUCT(Y2841:AB2841,'Coded Choice Data'!C2841:F2841)</f>
        <v>0.60475859553716993</v>
      </c>
      <c r="AG2841" s="17">
        <f t="shared" si="406"/>
        <v>-0.5029259162202605</v>
      </c>
    </row>
    <row r="2842" spans="9:33" x14ac:dyDescent="0.3">
      <c r="I2842" s="16">
        <v>237</v>
      </c>
      <c r="J2842" s="16">
        <v>9</v>
      </c>
      <c r="K2842" s="17">
        <f>SUMPRODUCT($A$2:$G$2,'Des Matrix All Tasks All Resp'!C2843:I2843)</f>
        <v>-1.0671293456207582</v>
      </c>
      <c r="L2842" s="17">
        <f>SUMPRODUCT($A$2:$G$2,'Des Matrix All Tasks All Resp'!J2843:P2843)</f>
        <v>-0.69446976714678621</v>
      </c>
      <c r="M2842" s="17">
        <f>SUMPRODUCT($A$2:$G$2,'Des Matrix All Tasks All Resp'!Q2843:W2843)</f>
        <v>1.3392610796480227</v>
      </c>
      <c r="N2842" s="17">
        <f>SUMPRODUCT($A$2:$G$2,'Des Matrix All Tasks All Resp'!X2843:AD2843)</f>
        <v>-0.79214457067197641</v>
      </c>
      <c r="P2842" s="17">
        <v>237</v>
      </c>
      <c r="Q2842" s="17">
        <v>9</v>
      </c>
      <c r="R2842" s="17">
        <f t="shared" si="398"/>
        <v>0.3439945909823911</v>
      </c>
      <c r="S2842" s="17">
        <f t="shared" si="399"/>
        <v>0.49933914382267025</v>
      </c>
      <c r="T2842" s="17">
        <f t="shared" si="400"/>
        <v>3.8162225787435333</v>
      </c>
      <c r="U2842" s="17">
        <f t="shared" si="401"/>
        <v>0.45287253595681493</v>
      </c>
      <c r="W2842" s="17">
        <v>237</v>
      </c>
      <c r="X2842" s="17">
        <v>9</v>
      </c>
      <c r="Y2842" s="17">
        <f t="shared" si="402"/>
        <v>6.7285941987372616E-2</v>
      </c>
      <c r="Z2842" s="17">
        <f t="shared" si="403"/>
        <v>9.7671607473026778E-2</v>
      </c>
      <c r="AA2842" s="17">
        <f t="shared" si="404"/>
        <v>0.7464597926116322</v>
      </c>
      <c r="AB2842" s="17">
        <f t="shared" si="405"/>
        <v>8.8582657927968433E-2</v>
      </c>
      <c r="AD2842" s="17">
        <v>237</v>
      </c>
      <c r="AE2842" s="17">
        <v>9</v>
      </c>
      <c r="AF2842" s="17">
        <f>SUMPRODUCT(Y2842:AB2842,'Coded Choice Data'!C2842:F2842)</f>
        <v>9.7671607473026778E-2</v>
      </c>
      <c r="AG2842" s="17">
        <f t="shared" si="406"/>
        <v>-2.3261443714517074</v>
      </c>
    </row>
    <row r="2843" spans="9:33" x14ac:dyDescent="0.3">
      <c r="I2843" s="16">
        <v>237</v>
      </c>
      <c r="J2843" s="16">
        <v>10</v>
      </c>
      <c r="K2843" s="17">
        <f>SUMPRODUCT($A$2:$G$2,'Des Matrix All Tasks All Resp'!C2844:I2844)</f>
        <v>-0.29981689164942416</v>
      </c>
      <c r="L2843" s="17">
        <f>SUMPRODUCT($A$2:$G$2,'Des Matrix All Tasks All Resp'!J2844:P2844)</f>
        <v>1.3392610796480227</v>
      </c>
      <c r="M2843" s="17">
        <f>SUMPRODUCT($A$2:$G$2,'Des Matrix All Tasks All Resp'!Q2844:W2844)</f>
        <v>-1.1975725696168413</v>
      </c>
      <c r="N2843" s="17">
        <f>SUMPRODUCT($A$2:$G$2,'Des Matrix All Tasks All Resp'!X2844:AD2844)</f>
        <v>-0.79214457067197641</v>
      </c>
      <c r="P2843" s="17">
        <v>237</v>
      </c>
      <c r="Q2843" s="17">
        <v>10</v>
      </c>
      <c r="R2843" s="17">
        <f t="shared" si="398"/>
        <v>0.74095388310426558</v>
      </c>
      <c r="S2843" s="17">
        <f t="shared" si="399"/>
        <v>3.8162225787435333</v>
      </c>
      <c r="T2843" s="17">
        <f t="shared" si="400"/>
        <v>0.30192622799302171</v>
      </c>
      <c r="U2843" s="17">
        <f t="shared" si="401"/>
        <v>0.45287253595681493</v>
      </c>
      <c r="W2843" s="17">
        <v>237</v>
      </c>
      <c r="X2843" s="17">
        <v>10</v>
      </c>
      <c r="Y2843" s="17">
        <f t="shared" si="402"/>
        <v>0.13948745082729661</v>
      </c>
      <c r="Z2843" s="17">
        <f t="shared" si="403"/>
        <v>0.71841874566922448</v>
      </c>
      <c r="AA2843" s="17">
        <f t="shared" si="404"/>
        <v>5.6838786921805544E-2</v>
      </c>
      <c r="AB2843" s="17">
        <f t="shared" si="405"/>
        <v>8.525501658167324E-2</v>
      </c>
      <c r="AD2843" s="17">
        <v>237</v>
      </c>
      <c r="AE2843" s="17">
        <v>10</v>
      </c>
      <c r="AF2843" s="17">
        <f>SUMPRODUCT(Y2843:AB2843,'Coded Choice Data'!C2843:F2843)</f>
        <v>0.71841874566922448</v>
      </c>
      <c r="AG2843" s="17">
        <f t="shared" si="406"/>
        <v>-0.33070266869701831</v>
      </c>
    </row>
    <row r="2844" spans="9:33" x14ac:dyDescent="0.3">
      <c r="I2844" s="16">
        <v>237</v>
      </c>
      <c r="J2844" s="16">
        <v>11</v>
      </c>
      <c r="K2844" s="17">
        <f>SUMPRODUCT($A$2:$G$2,'Des Matrix All Tasks All Resp'!C2845:I2845)</f>
        <v>-1.0671293456207582</v>
      </c>
      <c r="L2844" s="17">
        <f>SUMPRODUCT($A$2:$G$2,'Des Matrix All Tasks All Resp'!J2845:P2845)</f>
        <v>0.66584189037001906</v>
      </c>
      <c r="M2844" s="17">
        <f>SUMPRODUCT($A$2:$G$2,'Des Matrix All Tasks All Resp'!Q2845:W2845)</f>
        <v>-0.68125478487649804</v>
      </c>
      <c r="N2844" s="17">
        <f>SUMPRODUCT($A$2:$G$2,'Des Matrix All Tasks All Resp'!X2845:AD2845)</f>
        <v>-0.79214457067197641</v>
      </c>
      <c r="P2844" s="17">
        <v>237</v>
      </c>
      <c r="Q2844" s="17">
        <v>11</v>
      </c>
      <c r="R2844" s="17">
        <f t="shared" si="398"/>
        <v>0.3439945909823911</v>
      </c>
      <c r="S2844" s="17">
        <f t="shared" si="399"/>
        <v>1.9461282584821706</v>
      </c>
      <c r="T2844" s="17">
        <f t="shared" si="400"/>
        <v>0.50598169568907869</v>
      </c>
      <c r="U2844" s="17">
        <f t="shared" si="401"/>
        <v>0.45287253595681493</v>
      </c>
      <c r="W2844" s="17">
        <v>237</v>
      </c>
      <c r="X2844" s="17">
        <v>11</v>
      </c>
      <c r="Y2844" s="17">
        <f t="shared" si="402"/>
        <v>0.10587781396870258</v>
      </c>
      <c r="Z2844" s="17">
        <f t="shared" si="403"/>
        <v>0.59899722586439763</v>
      </c>
      <c r="AA2844" s="17">
        <f t="shared" si="404"/>
        <v>0.15573569251407005</v>
      </c>
      <c r="AB2844" s="17">
        <f t="shared" si="405"/>
        <v>0.1393892676528298</v>
      </c>
      <c r="AD2844" s="17">
        <v>237</v>
      </c>
      <c r="AE2844" s="17">
        <v>11</v>
      </c>
      <c r="AF2844" s="17">
        <f>SUMPRODUCT(Y2844:AB2844,'Coded Choice Data'!C2844:F2844)</f>
        <v>0.1393892676528298</v>
      </c>
      <c r="AG2844" s="17">
        <f t="shared" si="406"/>
        <v>-1.9704847731975417</v>
      </c>
    </row>
    <row r="2845" spans="9:33" x14ac:dyDescent="0.3">
      <c r="I2845" s="16">
        <v>237</v>
      </c>
      <c r="J2845" s="16">
        <v>12</v>
      </c>
      <c r="K2845" s="17">
        <f>SUMPRODUCT($A$2:$G$2,'Des Matrix All Tasks All Resp'!C2846:I2846)</f>
        <v>0.65706357561691719</v>
      </c>
      <c r="L2845" s="17">
        <f>SUMPRODUCT($A$2:$G$2,'Des Matrix All Tasks All Resp'!J2846:P2846)</f>
        <v>-0.8515711716844464</v>
      </c>
      <c r="M2845" s="17">
        <f>SUMPRODUCT($A$2:$G$2,'Des Matrix All Tasks All Resp'!Q2846:W2846)</f>
        <v>-0.69446976714678621</v>
      </c>
      <c r="N2845" s="17">
        <f>SUMPRODUCT($A$2:$G$2,'Des Matrix All Tasks All Resp'!X2846:AD2846)</f>
        <v>-0.79214457067197641</v>
      </c>
      <c r="P2845" s="17">
        <v>237</v>
      </c>
      <c r="Q2845" s="17">
        <v>12</v>
      </c>
      <c r="R2845" s="17">
        <f t="shared" si="398"/>
        <v>1.9291192963151294</v>
      </c>
      <c r="S2845" s="17">
        <f t="shared" si="399"/>
        <v>0.42674391698803016</v>
      </c>
      <c r="T2845" s="17">
        <f t="shared" si="400"/>
        <v>0.49933914382267025</v>
      </c>
      <c r="U2845" s="17">
        <f t="shared" si="401"/>
        <v>0.45287253595681493</v>
      </c>
      <c r="W2845" s="17">
        <v>237</v>
      </c>
      <c r="X2845" s="17">
        <v>12</v>
      </c>
      <c r="Y2845" s="17">
        <f t="shared" si="402"/>
        <v>0.58315466205103683</v>
      </c>
      <c r="Z2845" s="17">
        <f t="shared" si="403"/>
        <v>0.1290006819012392</v>
      </c>
      <c r="AA2845" s="17">
        <f t="shared" si="404"/>
        <v>0.15094553780109821</v>
      </c>
      <c r="AB2845" s="17">
        <f t="shared" si="405"/>
        <v>0.13689911824662579</v>
      </c>
      <c r="AD2845" s="17">
        <v>237</v>
      </c>
      <c r="AE2845" s="17">
        <v>12</v>
      </c>
      <c r="AF2845" s="17">
        <f>SUMPRODUCT(Y2845:AB2845,'Coded Choice Data'!C2845:F2845)</f>
        <v>0.58315466205103683</v>
      </c>
      <c r="AG2845" s="17">
        <f t="shared" si="406"/>
        <v>-0.53930284127695449</v>
      </c>
    </row>
    <row r="2846" spans="9:33" x14ac:dyDescent="0.3">
      <c r="I2846" s="16">
        <v>238</v>
      </c>
      <c r="J2846" s="16">
        <v>1</v>
      </c>
      <c r="K2846" s="17">
        <f>SUMPRODUCT($A$2:$G$2,'Des Matrix All Tasks All Resp'!C2847:I2847)</f>
        <v>-0.69446976714678621</v>
      </c>
      <c r="L2846" s="17">
        <f>SUMPRODUCT($A$2:$G$2,'Des Matrix All Tasks All Resp'!J2847:P2847)</f>
        <v>-1.1975725696168413</v>
      </c>
      <c r="M2846" s="17">
        <f>SUMPRODUCT($A$2:$G$2,'Des Matrix All Tasks All Resp'!Q2847:W2847)</f>
        <v>0.66584189037001906</v>
      </c>
      <c r="N2846" s="17">
        <f>SUMPRODUCT($A$2:$G$2,'Des Matrix All Tasks All Resp'!X2847:AD2847)</f>
        <v>-0.79214457067197641</v>
      </c>
      <c r="P2846" s="17">
        <v>238</v>
      </c>
      <c r="Q2846" s="17">
        <v>1</v>
      </c>
      <c r="R2846" s="17">
        <f t="shared" si="398"/>
        <v>0.49933914382267025</v>
      </c>
      <c r="S2846" s="17">
        <f t="shared" si="399"/>
        <v>0.30192622799302171</v>
      </c>
      <c r="T2846" s="17">
        <f t="shared" si="400"/>
        <v>1.9461282584821706</v>
      </c>
      <c r="U2846" s="17">
        <f t="shared" si="401"/>
        <v>0.45287253595681493</v>
      </c>
      <c r="W2846" s="17">
        <v>238</v>
      </c>
      <c r="X2846" s="17">
        <v>1</v>
      </c>
      <c r="Y2846" s="17">
        <f t="shared" si="402"/>
        <v>0.15603050430241394</v>
      </c>
      <c r="Z2846" s="17">
        <f t="shared" si="403"/>
        <v>9.4344098992981823E-2</v>
      </c>
      <c r="AA2846" s="17">
        <f t="shared" si="404"/>
        <v>0.60811449966355624</v>
      </c>
      <c r="AB2846" s="17">
        <f t="shared" si="405"/>
        <v>0.14151089704104794</v>
      </c>
      <c r="AD2846" s="17">
        <v>238</v>
      </c>
      <c r="AE2846" s="17">
        <v>1</v>
      </c>
      <c r="AF2846" s="17">
        <f>SUMPRODUCT(Y2846:AB2846,'Coded Choice Data'!C2846:F2846)</f>
        <v>0.60811449966355624</v>
      </c>
      <c r="AG2846" s="17">
        <f t="shared" si="406"/>
        <v>-0.49739209293123748</v>
      </c>
    </row>
    <row r="2847" spans="9:33" x14ac:dyDescent="0.3">
      <c r="I2847" s="16">
        <v>238</v>
      </c>
      <c r="J2847" s="16">
        <v>2</v>
      </c>
      <c r="K2847" s="17">
        <f>SUMPRODUCT($A$2:$G$2,'Des Matrix All Tasks All Resp'!C2848:I2848)</f>
        <v>-0.29981689164942416</v>
      </c>
      <c r="L2847" s="17">
        <f>SUMPRODUCT($A$2:$G$2,'Des Matrix All Tasks All Resp'!J2848:P2848)</f>
        <v>0.65706357561691719</v>
      </c>
      <c r="M2847" s="17">
        <f>SUMPRODUCT($A$2:$G$2,'Des Matrix All Tasks All Resp'!Q2848:W2848)</f>
        <v>-1.0671293456207582</v>
      </c>
      <c r="N2847" s="17">
        <f>SUMPRODUCT($A$2:$G$2,'Des Matrix All Tasks All Resp'!X2848:AD2848)</f>
        <v>-0.79214457067197641</v>
      </c>
      <c r="P2847" s="17">
        <v>238</v>
      </c>
      <c r="Q2847" s="17">
        <v>2</v>
      </c>
      <c r="R2847" s="17">
        <f t="shared" si="398"/>
        <v>0.74095388310426558</v>
      </c>
      <c r="S2847" s="17">
        <f t="shared" si="399"/>
        <v>1.9291192963151294</v>
      </c>
      <c r="T2847" s="17">
        <f t="shared" si="400"/>
        <v>0.3439945909823911</v>
      </c>
      <c r="U2847" s="17">
        <f t="shared" si="401"/>
        <v>0.45287253595681493</v>
      </c>
      <c r="W2847" s="17">
        <v>238</v>
      </c>
      <c r="X2847" s="17">
        <v>2</v>
      </c>
      <c r="Y2847" s="17">
        <f t="shared" si="402"/>
        <v>0.21371982717594143</v>
      </c>
      <c r="Z2847" s="17">
        <f t="shared" si="403"/>
        <v>0.55643279833142645</v>
      </c>
      <c r="AA2847" s="17">
        <f t="shared" si="404"/>
        <v>9.922137694481846E-2</v>
      </c>
      <c r="AB2847" s="17">
        <f t="shared" si="405"/>
        <v>0.13062599754781365</v>
      </c>
      <c r="AD2847" s="17">
        <v>238</v>
      </c>
      <c r="AE2847" s="17">
        <v>2</v>
      </c>
      <c r="AF2847" s="17">
        <f>SUMPRODUCT(Y2847:AB2847,'Coded Choice Data'!C2847:F2847)</f>
        <v>0.55643279833142645</v>
      </c>
      <c r="AG2847" s="17">
        <f t="shared" si="406"/>
        <v>-0.58620887327365379</v>
      </c>
    </row>
    <row r="2848" spans="9:33" x14ac:dyDescent="0.3">
      <c r="I2848" s="16">
        <v>238</v>
      </c>
      <c r="J2848" s="16">
        <v>3</v>
      </c>
      <c r="K2848" s="17">
        <f>SUMPRODUCT($A$2:$G$2,'Des Matrix All Tasks All Resp'!C2849:I2849)</f>
        <v>1.3392610796480227</v>
      </c>
      <c r="L2848" s="17">
        <f>SUMPRODUCT($A$2:$G$2,'Des Matrix All Tasks All Resp'!J2849:P2849)</f>
        <v>-0.68125478487649804</v>
      </c>
      <c r="M2848" s="17">
        <f>SUMPRODUCT($A$2:$G$2,'Des Matrix All Tasks All Resp'!Q2849:W2849)</f>
        <v>-0.8515711716844464</v>
      </c>
      <c r="N2848" s="17">
        <f>SUMPRODUCT($A$2:$G$2,'Des Matrix All Tasks All Resp'!X2849:AD2849)</f>
        <v>-0.79214457067197641</v>
      </c>
      <c r="P2848" s="17">
        <v>238</v>
      </c>
      <c r="Q2848" s="17">
        <v>3</v>
      </c>
      <c r="R2848" s="17">
        <f t="shared" si="398"/>
        <v>3.8162225787435333</v>
      </c>
      <c r="S2848" s="17">
        <f t="shared" si="399"/>
        <v>0.50598169568907869</v>
      </c>
      <c r="T2848" s="17">
        <f t="shared" si="400"/>
        <v>0.42674391698803016</v>
      </c>
      <c r="U2848" s="17">
        <f t="shared" si="401"/>
        <v>0.45287253595681493</v>
      </c>
      <c r="W2848" s="17">
        <v>238</v>
      </c>
      <c r="X2848" s="17">
        <v>3</v>
      </c>
      <c r="Y2848" s="17">
        <f t="shared" si="402"/>
        <v>0.73363208360075771</v>
      </c>
      <c r="Z2848" s="17">
        <f t="shared" si="403"/>
        <v>9.7270114101793301E-2</v>
      </c>
      <c r="AA2848" s="17">
        <f t="shared" si="404"/>
        <v>8.2037413312237836E-2</v>
      </c>
      <c r="AB2848" s="17">
        <f t="shared" si="405"/>
        <v>8.7060388985211054E-2</v>
      </c>
      <c r="AD2848" s="17">
        <v>238</v>
      </c>
      <c r="AE2848" s="17">
        <v>3</v>
      </c>
      <c r="AF2848" s="17">
        <f>SUMPRODUCT(Y2848:AB2848,'Coded Choice Data'!C2848:F2848)</f>
        <v>0.73363208360075771</v>
      </c>
      <c r="AG2848" s="17">
        <f t="shared" si="406"/>
        <v>-0.30974762453497645</v>
      </c>
    </row>
    <row r="2849" spans="9:33" x14ac:dyDescent="0.3">
      <c r="I2849" s="16">
        <v>238</v>
      </c>
      <c r="J2849" s="16">
        <v>4</v>
      </c>
      <c r="K2849" s="17">
        <f>SUMPRODUCT($A$2:$G$2,'Des Matrix All Tasks All Resp'!C2850:I2850)</f>
        <v>-0.8515711716844464</v>
      </c>
      <c r="L2849" s="17">
        <f>SUMPRODUCT($A$2:$G$2,'Des Matrix All Tasks All Resp'!J2850:P2850)</f>
        <v>-1.0671293456207582</v>
      </c>
      <c r="M2849" s="17">
        <f>SUMPRODUCT($A$2:$G$2,'Des Matrix All Tasks All Resp'!Q2850:W2850)</f>
        <v>-1.1975725696168413</v>
      </c>
      <c r="N2849" s="17">
        <f>SUMPRODUCT($A$2:$G$2,'Des Matrix All Tasks All Resp'!X2850:AD2850)</f>
        <v>-0.79214457067197641</v>
      </c>
      <c r="P2849" s="17">
        <v>238</v>
      </c>
      <c r="Q2849" s="17">
        <v>4</v>
      </c>
      <c r="R2849" s="17">
        <f t="shared" si="398"/>
        <v>0.42674391698803016</v>
      </c>
      <c r="S2849" s="17">
        <f t="shared" si="399"/>
        <v>0.3439945909823911</v>
      </c>
      <c r="T2849" s="17">
        <f t="shared" si="400"/>
        <v>0.30192622799302171</v>
      </c>
      <c r="U2849" s="17">
        <f t="shared" si="401"/>
        <v>0.45287253595681493</v>
      </c>
      <c r="W2849" s="17">
        <v>238</v>
      </c>
      <c r="X2849" s="17">
        <v>4</v>
      </c>
      <c r="Y2849" s="17">
        <f t="shared" si="402"/>
        <v>0.27973352394784146</v>
      </c>
      <c r="Z2849" s="17">
        <f t="shared" si="403"/>
        <v>0.22549078106062309</v>
      </c>
      <c r="AA2849" s="17">
        <f t="shared" si="404"/>
        <v>0.19791468458386108</v>
      </c>
      <c r="AB2849" s="17">
        <f t="shared" si="405"/>
        <v>0.29686101040767443</v>
      </c>
      <c r="AD2849" s="17">
        <v>238</v>
      </c>
      <c r="AE2849" s="17">
        <v>4</v>
      </c>
      <c r="AF2849" s="17">
        <f>SUMPRODUCT(Y2849:AB2849,'Coded Choice Data'!C2849:F2849)</f>
        <v>0.29686101040767443</v>
      </c>
      <c r="AG2849" s="17">
        <f t="shared" si="406"/>
        <v>-1.2144912281408544</v>
      </c>
    </row>
    <row r="2850" spans="9:33" x14ac:dyDescent="0.3">
      <c r="I2850" s="16">
        <v>238</v>
      </c>
      <c r="J2850" s="16">
        <v>5</v>
      </c>
      <c r="K2850" s="17">
        <f>SUMPRODUCT($A$2:$G$2,'Des Matrix All Tasks All Resp'!C2851:I2851)</f>
        <v>1.3392610796480227</v>
      </c>
      <c r="L2850" s="17">
        <f>SUMPRODUCT($A$2:$G$2,'Des Matrix All Tasks All Resp'!J2851:P2851)</f>
        <v>0.65706357561691719</v>
      </c>
      <c r="M2850" s="17">
        <f>SUMPRODUCT($A$2:$G$2,'Des Matrix All Tasks All Resp'!Q2851:W2851)</f>
        <v>0.66584189037001906</v>
      </c>
      <c r="N2850" s="17">
        <f>SUMPRODUCT($A$2:$G$2,'Des Matrix All Tasks All Resp'!X2851:AD2851)</f>
        <v>-0.79214457067197641</v>
      </c>
      <c r="P2850" s="17">
        <v>238</v>
      </c>
      <c r="Q2850" s="17">
        <v>5</v>
      </c>
      <c r="R2850" s="17">
        <f t="shared" si="398"/>
        <v>3.8162225787435333</v>
      </c>
      <c r="S2850" s="17">
        <f t="shared" si="399"/>
        <v>1.9291192963151294</v>
      </c>
      <c r="T2850" s="17">
        <f t="shared" si="400"/>
        <v>1.9461282584821706</v>
      </c>
      <c r="U2850" s="17">
        <f t="shared" si="401"/>
        <v>0.45287253595681493</v>
      </c>
      <c r="W2850" s="17">
        <v>238</v>
      </c>
      <c r="X2850" s="17">
        <v>5</v>
      </c>
      <c r="Y2850" s="17">
        <f t="shared" si="402"/>
        <v>0.46857342987741968</v>
      </c>
      <c r="Z2850" s="17">
        <f t="shared" si="403"/>
        <v>0.23686617503707263</v>
      </c>
      <c r="AA2850" s="17">
        <f t="shared" si="404"/>
        <v>0.23895461395194584</v>
      </c>
      <c r="AB2850" s="17">
        <f t="shared" si="405"/>
        <v>5.5605781133561828E-2</v>
      </c>
      <c r="AD2850" s="17">
        <v>238</v>
      </c>
      <c r="AE2850" s="17">
        <v>5</v>
      </c>
      <c r="AF2850" s="17">
        <f>SUMPRODUCT(Y2850:AB2850,'Coded Choice Data'!C2850:F2850)</f>
        <v>0.23686617503707263</v>
      </c>
      <c r="AG2850" s="17">
        <f t="shared" si="406"/>
        <v>-1.4402599596196284</v>
      </c>
    </row>
    <row r="2851" spans="9:33" x14ac:dyDescent="0.3">
      <c r="I2851" s="16">
        <v>238</v>
      </c>
      <c r="J2851" s="16">
        <v>6</v>
      </c>
      <c r="K2851" s="17">
        <f>SUMPRODUCT($A$2:$G$2,'Des Matrix All Tasks All Resp'!C2852:I2852)</f>
        <v>-0.68125478487649804</v>
      </c>
      <c r="L2851" s="17">
        <f>SUMPRODUCT($A$2:$G$2,'Des Matrix All Tasks All Resp'!J2852:P2852)</f>
        <v>-0.29981689164942416</v>
      </c>
      <c r="M2851" s="17">
        <f>SUMPRODUCT($A$2:$G$2,'Des Matrix All Tasks All Resp'!Q2852:W2852)</f>
        <v>-0.69446976714678621</v>
      </c>
      <c r="N2851" s="17">
        <f>SUMPRODUCT($A$2:$G$2,'Des Matrix All Tasks All Resp'!X2852:AD2852)</f>
        <v>-0.79214457067197641</v>
      </c>
      <c r="P2851" s="17">
        <v>238</v>
      </c>
      <c r="Q2851" s="17">
        <v>6</v>
      </c>
      <c r="R2851" s="17">
        <f t="shared" si="398"/>
        <v>0.50598169568907869</v>
      </c>
      <c r="S2851" s="17">
        <f t="shared" si="399"/>
        <v>0.74095388310426558</v>
      </c>
      <c r="T2851" s="17">
        <f t="shared" si="400"/>
        <v>0.49933914382267025</v>
      </c>
      <c r="U2851" s="17">
        <f t="shared" si="401"/>
        <v>0.45287253595681493</v>
      </c>
      <c r="W2851" s="17">
        <v>238</v>
      </c>
      <c r="X2851" s="17">
        <v>6</v>
      </c>
      <c r="Y2851" s="17">
        <f t="shared" si="402"/>
        <v>0.23008086144146769</v>
      </c>
      <c r="Z2851" s="17">
        <f t="shared" si="403"/>
        <v>0.33692781609591671</v>
      </c>
      <c r="AA2851" s="17">
        <f t="shared" si="404"/>
        <v>0.22706034890393112</v>
      </c>
      <c r="AB2851" s="17">
        <f t="shared" si="405"/>
        <v>0.20593097355868456</v>
      </c>
      <c r="AD2851" s="17">
        <v>238</v>
      </c>
      <c r="AE2851" s="17">
        <v>6</v>
      </c>
      <c r="AF2851" s="17">
        <f>SUMPRODUCT(Y2851:AB2851,'Coded Choice Data'!C2851:F2851)</f>
        <v>0.22706034890393112</v>
      </c>
      <c r="AG2851" s="17">
        <f t="shared" si="406"/>
        <v>-1.4825394426313609</v>
      </c>
    </row>
    <row r="2852" spans="9:33" x14ac:dyDescent="0.3">
      <c r="I2852" s="16">
        <v>238</v>
      </c>
      <c r="J2852" s="16">
        <v>7</v>
      </c>
      <c r="K2852" s="17">
        <f>SUMPRODUCT($A$2:$G$2,'Des Matrix All Tasks All Resp'!C2853:I2853)</f>
        <v>0.66584189037001906</v>
      </c>
      <c r="L2852" s="17">
        <f>SUMPRODUCT($A$2:$G$2,'Des Matrix All Tasks All Resp'!J2853:P2853)</f>
        <v>-0.8515711716844464</v>
      </c>
      <c r="M2852" s="17">
        <f>SUMPRODUCT($A$2:$G$2,'Des Matrix All Tasks All Resp'!Q2853:W2853)</f>
        <v>-0.29981689164942416</v>
      </c>
      <c r="N2852" s="17">
        <f>SUMPRODUCT($A$2:$G$2,'Des Matrix All Tasks All Resp'!X2853:AD2853)</f>
        <v>-0.79214457067197641</v>
      </c>
      <c r="P2852" s="17">
        <v>238</v>
      </c>
      <c r="Q2852" s="17">
        <v>7</v>
      </c>
      <c r="R2852" s="17">
        <f t="shared" si="398"/>
        <v>1.9461282584821706</v>
      </c>
      <c r="S2852" s="17">
        <f t="shared" si="399"/>
        <v>0.42674391698803016</v>
      </c>
      <c r="T2852" s="17">
        <f t="shared" si="400"/>
        <v>0.74095388310426558</v>
      </c>
      <c r="U2852" s="17">
        <f t="shared" si="401"/>
        <v>0.45287253595681493</v>
      </c>
      <c r="W2852" s="17">
        <v>238</v>
      </c>
      <c r="X2852" s="17">
        <v>7</v>
      </c>
      <c r="Y2852" s="17">
        <f t="shared" si="402"/>
        <v>0.54563855254439342</v>
      </c>
      <c r="Z2852" s="17">
        <f t="shared" si="403"/>
        <v>0.1196467561465229</v>
      </c>
      <c r="AA2852" s="17">
        <f t="shared" si="404"/>
        <v>0.20774221972115875</v>
      </c>
      <c r="AB2852" s="17">
        <f t="shared" si="405"/>
        <v>0.12697247158792493</v>
      </c>
      <c r="AD2852" s="17">
        <v>238</v>
      </c>
      <c r="AE2852" s="17">
        <v>7</v>
      </c>
      <c r="AF2852" s="17">
        <f>SUMPRODUCT(Y2852:AB2852,'Coded Choice Data'!C2852:F2852)</f>
        <v>0.54563855254439342</v>
      </c>
      <c r="AG2852" s="17">
        <f t="shared" si="406"/>
        <v>-0.60579851412740759</v>
      </c>
    </row>
    <row r="2853" spans="9:33" x14ac:dyDescent="0.3">
      <c r="I2853" s="16">
        <v>238</v>
      </c>
      <c r="J2853" s="16">
        <v>8</v>
      </c>
      <c r="K2853" s="17">
        <f>SUMPRODUCT($A$2:$G$2,'Des Matrix All Tasks All Resp'!C2854:I2854)</f>
        <v>-1.1975725696168413</v>
      </c>
      <c r="L2853" s="17">
        <f>SUMPRODUCT($A$2:$G$2,'Des Matrix All Tasks All Resp'!J2854:P2854)</f>
        <v>-0.68125478487649804</v>
      </c>
      <c r="M2853" s="17">
        <f>SUMPRODUCT($A$2:$G$2,'Des Matrix All Tasks All Resp'!Q2854:W2854)</f>
        <v>0.65706357561691719</v>
      </c>
      <c r="N2853" s="17">
        <f>SUMPRODUCT($A$2:$G$2,'Des Matrix All Tasks All Resp'!X2854:AD2854)</f>
        <v>-0.79214457067197641</v>
      </c>
      <c r="P2853" s="17">
        <v>238</v>
      </c>
      <c r="Q2853" s="17">
        <v>8</v>
      </c>
      <c r="R2853" s="17">
        <f t="shared" si="398"/>
        <v>0.30192622799302171</v>
      </c>
      <c r="S2853" s="17">
        <f t="shared" si="399"/>
        <v>0.50598169568907869</v>
      </c>
      <c r="T2853" s="17">
        <f t="shared" si="400"/>
        <v>1.9291192963151294</v>
      </c>
      <c r="U2853" s="17">
        <f t="shared" si="401"/>
        <v>0.45287253595681493</v>
      </c>
      <c r="W2853" s="17">
        <v>238</v>
      </c>
      <c r="X2853" s="17">
        <v>8</v>
      </c>
      <c r="Y2853" s="17">
        <f t="shared" si="402"/>
        <v>9.4650694721508805E-2</v>
      </c>
      <c r="Z2853" s="17">
        <f t="shared" si="403"/>
        <v>0.15861993617343256</v>
      </c>
      <c r="AA2853" s="17">
        <f t="shared" si="404"/>
        <v>0.60475859553716993</v>
      </c>
      <c r="AB2853" s="17">
        <f t="shared" si="405"/>
        <v>0.14197077356788865</v>
      </c>
      <c r="AD2853" s="17">
        <v>238</v>
      </c>
      <c r="AE2853" s="17">
        <v>8</v>
      </c>
      <c r="AF2853" s="17">
        <f>SUMPRODUCT(Y2853:AB2853,'Coded Choice Data'!C2853:F2853)</f>
        <v>0.15861993617343256</v>
      </c>
      <c r="AG2853" s="17">
        <f t="shared" si="406"/>
        <v>-1.8412442767136756</v>
      </c>
    </row>
    <row r="2854" spans="9:33" x14ac:dyDescent="0.3">
      <c r="I2854" s="16">
        <v>238</v>
      </c>
      <c r="J2854" s="16">
        <v>9</v>
      </c>
      <c r="K2854" s="17">
        <f>SUMPRODUCT($A$2:$G$2,'Des Matrix All Tasks All Resp'!C2855:I2855)</f>
        <v>-1.0671293456207582</v>
      </c>
      <c r="L2854" s="17">
        <f>SUMPRODUCT($A$2:$G$2,'Des Matrix All Tasks All Resp'!J2855:P2855)</f>
        <v>-0.69446976714678621</v>
      </c>
      <c r="M2854" s="17">
        <f>SUMPRODUCT($A$2:$G$2,'Des Matrix All Tasks All Resp'!Q2855:W2855)</f>
        <v>1.3392610796480227</v>
      </c>
      <c r="N2854" s="17">
        <f>SUMPRODUCT($A$2:$G$2,'Des Matrix All Tasks All Resp'!X2855:AD2855)</f>
        <v>-0.79214457067197641</v>
      </c>
      <c r="P2854" s="17">
        <v>238</v>
      </c>
      <c r="Q2854" s="17">
        <v>9</v>
      </c>
      <c r="R2854" s="17">
        <f t="shared" si="398"/>
        <v>0.3439945909823911</v>
      </c>
      <c r="S2854" s="17">
        <f t="shared" si="399"/>
        <v>0.49933914382267025</v>
      </c>
      <c r="T2854" s="17">
        <f t="shared" si="400"/>
        <v>3.8162225787435333</v>
      </c>
      <c r="U2854" s="17">
        <f t="shared" si="401"/>
        <v>0.45287253595681493</v>
      </c>
      <c r="W2854" s="17">
        <v>238</v>
      </c>
      <c r="X2854" s="17">
        <v>9</v>
      </c>
      <c r="Y2854" s="17">
        <f t="shared" si="402"/>
        <v>6.7285941987372616E-2</v>
      </c>
      <c r="Z2854" s="17">
        <f t="shared" si="403"/>
        <v>9.7671607473026778E-2</v>
      </c>
      <c r="AA2854" s="17">
        <f t="shared" si="404"/>
        <v>0.7464597926116322</v>
      </c>
      <c r="AB2854" s="17">
        <f t="shared" si="405"/>
        <v>8.8582657927968433E-2</v>
      </c>
      <c r="AD2854" s="17">
        <v>238</v>
      </c>
      <c r="AE2854" s="17">
        <v>9</v>
      </c>
      <c r="AF2854" s="17">
        <f>SUMPRODUCT(Y2854:AB2854,'Coded Choice Data'!C2854:F2854)</f>
        <v>0.7464597926116322</v>
      </c>
      <c r="AG2854" s="17">
        <f t="shared" si="406"/>
        <v>-0.29241352465689846</v>
      </c>
    </row>
    <row r="2855" spans="9:33" x14ac:dyDescent="0.3">
      <c r="I2855" s="16">
        <v>238</v>
      </c>
      <c r="J2855" s="16">
        <v>10</v>
      </c>
      <c r="K2855" s="17">
        <f>SUMPRODUCT($A$2:$G$2,'Des Matrix All Tasks All Resp'!C2856:I2856)</f>
        <v>-0.29981689164942416</v>
      </c>
      <c r="L2855" s="17">
        <f>SUMPRODUCT($A$2:$G$2,'Des Matrix All Tasks All Resp'!J2856:P2856)</f>
        <v>1.3392610796480227</v>
      </c>
      <c r="M2855" s="17">
        <f>SUMPRODUCT($A$2:$G$2,'Des Matrix All Tasks All Resp'!Q2856:W2856)</f>
        <v>-1.1975725696168413</v>
      </c>
      <c r="N2855" s="17">
        <f>SUMPRODUCT($A$2:$G$2,'Des Matrix All Tasks All Resp'!X2856:AD2856)</f>
        <v>-0.79214457067197641</v>
      </c>
      <c r="P2855" s="17">
        <v>238</v>
      </c>
      <c r="Q2855" s="17">
        <v>10</v>
      </c>
      <c r="R2855" s="17">
        <f t="shared" si="398"/>
        <v>0.74095388310426558</v>
      </c>
      <c r="S2855" s="17">
        <f t="shared" si="399"/>
        <v>3.8162225787435333</v>
      </c>
      <c r="T2855" s="17">
        <f t="shared" si="400"/>
        <v>0.30192622799302171</v>
      </c>
      <c r="U2855" s="17">
        <f t="shared" si="401"/>
        <v>0.45287253595681493</v>
      </c>
      <c r="W2855" s="17">
        <v>238</v>
      </c>
      <c r="X2855" s="17">
        <v>10</v>
      </c>
      <c r="Y2855" s="17">
        <f t="shared" si="402"/>
        <v>0.13948745082729661</v>
      </c>
      <c r="Z2855" s="17">
        <f t="shared" si="403"/>
        <v>0.71841874566922448</v>
      </c>
      <c r="AA2855" s="17">
        <f t="shared" si="404"/>
        <v>5.6838786921805544E-2</v>
      </c>
      <c r="AB2855" s="17">
        <f t="shared" si="405"/>
        <v>8.525501658167324E-2</v>
      </c>
      <c r="AD2855" s="17">
        <v>238</v>
      </c>
      <c r="AE2855" s="17">
        <v>10</v>
      </c>
      <c r="AF2855" s="17">
        <f>SUMPRODUCT(Y2855:AB2855,'Coded Choice Data'!C2855:F2855)</f>
        <v>0.71841874566922448</v>
      </c>
      <c r="AG2855" s="17">
        <f t="shared" si="406"/>
        <v>-0.33070266869701831</v>
      </c>
    </row>
    <row r="2856" spans="9:33" x14ac:dyDescent="0.3">
      <c r="I2856" s="16">
        <v>238</v>
      </c>
      <c r="J2856" s="16">
        <v>11</v>
      </c>
      <c r="K2856" s="17">
        <f>SUMPRODUCT($A$2:$G$2,'Des Matrix All Tasks All Resp'!C2857:I2857)</f>
        <v>-1.0671293456207582</v>
      </c>
      <c r="L2856" s="17">
        <f>SUMPRODUCT($A$2:$G$2,'Des Matrix All Tasks All Resp'!J2857:P2857)</f>
        <v>0.66584189037001906</v>
      </c>
      <c r="M2856" s="17">
        <f>SUMPRODUCT($A$2:$G$2,'Des Matrix All Tasks All Resp'!Q2857:W2857)</f>
        <v>-0.68125478487649804</v>
      </c>
      <c r="N2856" s="17">
        <f>SUMPRODUCT($A$2:$G$2,'Des Matrix All Tasks All Resp'!X2857:AD2857)</f>
        <v>-0.79214457067197641</v>
      </c>
      <c r="P2856" s="17">
        <v>238</v>
      </c>
      <c r="Q2856" s="17">
        <v>11</v>
      </c>
      <c r="R2856" s="17">
        <f t="shared" si="398"/>
        <v>0.3439945909823911</v>
      </c>
      <c r="S2856" s="17">
        <f t="shared" si="399"/>
        <v>1.9461282584821706</v>
      </c>
      <c r="T2856" s="17">
        <f t="shared" si="400"/>
        <v>0.50598169568907869</v>
      </c>
      <c r="U2856" s="17">
        <f t="shared" si="401"/>
        <v>0.45287253595681493</v>
      </c>
      <c r="W2856" s="17">
        <v>238</v>
      </c>
      <c r="X2856" s="17">
        <v>11</v>
      </c>
      <c r="Y2856" s="17">
        <f t="shared" si="402"/>
        <v>0.10587781396870258</v>
      </c>
      <c r="Z2856" s="17">
        <f t="shared" si="403"/>
        <v>0.59899722586439763</v>
      </c>
      <c r="AA2856" s="17">
        <f t="shared" si="404"/>
        <v>0.15573569251407005</v>
      </c>
      <c r="AB2856" s="17">
        <f t="shared" si="405"/>
        <v>0.1393892676528298</v>
      </c>
      <c r="AD2856" s="17">
        <v>238</v>
      </c>
      <c r="AE2856" s="17">
        <v>11</v>
      </c>
      <c r="AF2856" s="17">
        <f>SUMPRODUCT(Y2856:AB2856,'Coded Choice Data'!C2856:F2856)</f>
        <v>0.10587781396870258</v>
      </c>
      <c r="AG2856" s="17">
        <f t="shared" si="406"/>
        <v>-2.2454695481463238</v>
      </c>
    </row>
    <row r="2857" spans="9:33" x14ac:dyDescent="0.3">
      <c r="I2857" s="16">
        <v>238</v>
      </c>
      <c r="J2857" s="16">
        <v>12</v>
      </c>
      <c r="K2857" s="17">
        <f>SUMPRODUCT($A$2:$G$2,'Des Matrix All Tasks All Resp'!C2858:I2858)</f>
        <v>0.65706357561691719</v>
      </c>
      <c r="L2857" s="17">
        <f>SUMPRODUCT($A$2:$G$2,'Des Matrix All Tasks All Resp'!J2858:P2858)</f>
        <v>-0.8515711716844464</v>
      </c>
      <c r="M2857" s="17">
        <f>SUMPRODUCT($A$2:$G$2,'Des Matrix All Tasks All Resp'!Q2858:W2858)</f>
        <v>-0.69446976714678621</v>
      </c>
      <c r="N2857" s="17">
        <f>SUMPRODUCT($A$2:$G$2,'Des Matrix All Tasks All Resp'!X2858:AD2858)</f>
        <v>-0.79214457067197641</v>
      </c>
      <c r="P2857" s="17">
        <v>238</v>
      </c>
      <c r="Q2857" s="17">
        <v>12</v>
      </c>
      <c r="R2857" s="17">
        <f t="shared" si="398"/>
        <v>1.9291192963151294</v>
      </c>
      <c r="S2857" s="17">
        <f t="shared" si="399"/>
        <v>0.42674391698803016</v>
      </c>
      <c r="T2857" s="17">
        <f t="shared" si="400"/>
        <v>0.49933914382267025</v>
      </c>
      <c r="U2857" s="17">
        <f t="shared" si="401"/>
        <v>0.45287253595681493</v>
      </c>
      <c r="W2857" s="17">
        <v>238</v>
      </c>
      <c r="X2857" s="17">
        <v>12</v>
      </c>
      <c r="Y2857" s="17">
        <f t="shared" si="402"/>
        <v>0.58315466205103683</v>
      </c>
      <c r="Z2857" s="17">
        <f t="shared" si="403"/>
        <v>0.1290006819012392</v>
      </c>
      <c r="AA2857" s="17">
        <f t="shared" si="404"/>
        <v>0.15094553780109821</v>
      </c>
      <c r="AB2857" s="17">
        <f t="shared" si="405"/>
        <v>0.13689911824662579</v>
      </c>
      <c r="AD2857" s="17">
        <v>238</v>
      </c>
      <c r="AE2857" s="17">
        <v>12</v>
      </c>
      <c r="AF2857" s="17">
        <f>SUMPRODUCT(Y2857:AB2857,'Coded Choice Data'!C2857:F2857)</f>
        <v>0.58315466205103683</v>
      </c>
      <c r="AG2857" s="17">
        <f t="shared" si="406"/>
        <v>-0.53930284127695449</v>
      </c>
    </row>
    <row r="2858" spans="9:33" x14ac:dyDescent="0.3">
      <c r="I2858" s="16">
        <v>239</v>
      </c>
      <c r="J2858" s="16">
        <v>1</v>
      </c>
      <c r="K2858" s="17">
        <f>SUMPRODUCT($A$2:$G$2,'Des Matrix All Tasks All Resp'!C2859:I2859)</f>
        <v>-0.69446976714678621</v>
      </c>
      <c r="L2858" s="17">
        <f>SUMPRODUCT($A$2:$G$2,'Des Matrix All Tasks All Resp'!J2859:P2859)</f>
        <v>-1.1975725696168413</v>
      </c>
      <c r="M2858" s="17">
        <f>SUMPRODUCT($A$2:$G$2,'Des Matrix All Tasks All Resp'!Q2859:W2859)</f>
        <v>0.66584189037001906</v>
      </c>
      <c r="N2858" s="17">
        <f>SUMPRODUCT($A$2:$G$2,'Des Matrix All Tasks All Resp'!X2859:AD2859)</f>
        <v>-0.79214457067197641</v>
      </c>
      <c r="P2858" s="17">
        <v>239</v>
      </c>
      <c r="Q2858" s="17">
        <v>1</v>
      </c>
      <c r="R2858" s="17">
        <f t="shared" si="398"/>
        <v>0.49933914382267025</v>
      </c>
      <c r="S2858" s="17">
        <f t="shared" si="399"/>
        <v>0.30192622799302171</v>
      </c>
      <c r="T2858" s="17">
        <f t="shared" si="400"/>
        <v>1.9461282584821706</v>
      </c>
      <c r="U2858" s="17">
        <f t="shared" si="401"/>
        <v>0.45287253595681493</v>
      </c>
      <c r="W2858" s="17">
        <v>239</v>
      </c>
      <c r="X2858" s="17">
        <v>1</v>
      </c>
      <c r="Y2858" s="17">
        <f t="shared" si="402"/>
        <v>0.15603050430241394</v>
      </c>
      <c r="Z2858" s="17">
        <f t="shared" si="403"/>
        <v>9.4344098992981823E-2</v>
      </c>
      <c r="AA2858" s="17">
        <f t="shared" si="404"/>
        <v>0.60811449966355624</v>
      </c>
      <c r="AB2858" s="17">
        <f t="shared" si="405"/>
        <v>0.14151089704104794</v>
      </c>
      <c r="AD2858" s="17">
        <v>239</v>
      </c>
      <c r="AE2858" s="17">
        <v>1</v>
      </c>
      <c r="AF2858" s="17">
        <f>SUMPRODUCT(Y2858:AB2858,'Coded Choice Data'!C2858:F2858)</f>
        <v>0.14151089704104794</v>
      </c>
      <c r="AG2858" s="17">
        <f t="shared" si="406"/>
        <v>-1.9553785539732329</v>
      </c>
    </row>
    <row r="2859" spans="9:33" x14ac:dyDescent="0.3">
      <c r="I2859" s="16">
        <v>239</v>
      </c>
      <c r="J2859" s="16">
        <v>2</v>
      </c>
      <c r="K2859" s="17">
        <f>SUMPRODUCT($A$2:$G$2,'Des Matrix All Tasks All Resp'!C2860:I2860)</f>
        <v>-0.29981689164942416</v>
      </c>
      <c r="L2859" s="17">
        <f>SUMPRODUCT($A$2:$G$2,'Des Matrix All Tasks All Resp'!J2860:P2860)</f>
        <v>0.65706357561691719</v>
      </c>
      <c r="M2859" s="17">
        <f>SUMPRODUCT($A$2:$G$2,'Des Matrix All Tasks All Resp'!Q2860:W2860)</f>
        <v>-1.0671293456207582</v>
      </c>
      <c r="N2859" s="17">
        <f>SUMPRODUCT($A$2:$G$2,'Des Matrix All Tasks All Resp'!X2860:AD2860)</f>
        <v>-0.79214457067197641</v>
      </c>
      <c r="P2859" s="17">
        <v>239</v>
      </c>
      <c r="Q2859" s="17">
        <v>2</v>
      </c>
      <c r="R2859" s="17">
        <f t="shared" si="398"/>
        <v>0.74095388310426558</v>
      </c>
      <c r="S2859" s="17">
        <f t="shared" si="399"/>
        <v>1.9291192963151294</v>
      </c>
      <c r="T2859" s="17">
        <f t="shared" si="400"/>
        <v>0.3439945909823911</v>
      </c>
      <c r="U2859" s="17">
        <f t="shared" si="401"/>
        <v>0.45287253595681493</v>
      </c>
      <c r="W2859" s="17">
        <v>239</v>
      </c>
      <c r="X2859" s="17">
        <v>2</v>
      </c>
      <c r="Y2859" s="17">
        <f t="shared" si="402"/>
        <v>0.21371982717594143</v>
      </c>
      <c r="Z2859" s="17">
        <f t="shared" si="403"/>
        <v>0.55643279833142645</v>
      </c>
      <c r="AA2859" s="17">
        <f t="shared" si="404"/>
        <v>9.922137694481846E-2</v>
      </c>
      <c r="AB2859" s="17">
        <f t="shared" si="405"/>
        <v>0.13062599754781365</v>
      </c>
      <c r="AD2859" s="17">
        <v>239</v>
      </c>
      <c r="AE2859" s="17">
        <v>2</v>
      </c>
      <c r="AF2859" s="17">
        <f>SUMPRODUCT(Y2859:AB2859,'Coded Choice Data'!C2859:F2859)</f>
        <v>0.21371982717594143</v>
      </c>
      <c r="AG2859" s="17">
        <f t="shared" si="406"/>
        <v>-1.543089340539995</v>
      </c>
    </row>
    <row r="2860" spans="9:33" x14ac:dyDescent="0.3">
      <c r="I2860" s="16">
        <v>239</v>
      </c>
      <c r="J2860" s="16">
        <v>3</v>
      </c>
      <c r="K2860" s="17">
        <f>SUMPRODUCT($A$2:$G$2,'Des Matrix All Tasks All Resp'!C2861:I2861)</f>
        <v>1.3392610796480227</v>
      </c>
      <c r="L2860" s="17">
        <f>SUMPRODUCT($A$2:$G$2,'Des Matrix All Tasks All Resp'!J2861:P2861)</f>
        <v>-0.68125478487649804</v>
      </c>
      <c r="M2860" s="17">
        <f>SUMPRODUCT($A$2:$G$2,'Des Matrix All Tasks All Resp'!Q2861:W2861)</f>
        <v>-0.8515711716844464</v>
      </c>
      <c r="N2860" s="17">
        <f>SUMPRODUCT($A$2:$G$2,'Des Matrix All Tasks All Resp'!X2861:AD2861)</f>
        <v>-0.79214457067197641</v>
      </c>
      <c r="P2860" s="17">
        <v>239</v>
      </c>
      <c r="Q2860" s="17">
        <v>3</v>
      </c>
      <c r="R2860" s="17">
        <f t="shared" si="398"/>
        <v>3.8162225787435333</v>
      </c>
      <c r="S2860" s="17">
        <f t="shared" si="399"/>
        <v>0.50598169568907869</v>
      </c>
      <c r="T2860" s="17">
        <f t="shared" si="400"/>
        <v>0.42674391698803016</v>
      </c>
      <c r="U2860" s="17">
        <f t="shared" si="401"/>
        <v>0.45287253595681493</v>
      </c>
      <c r="W2860" s="17">
        <v>239</v>
      </c>
      <c r="X2860" s="17">
        <v>3</v>
      </c>
      <c r="Y2860" s="17">
        <f t="shared" si="402"/>
        <v>0.73363208360075771</v>
      </c>
      <c r="Z2860" s="17">
        <f t="shared" si="403"/>
        <v>9.7270114101793301E-2</v>
      </c>
      <c r="AA2860" s="17">
        <f t="shared" si="404"/>
        <v>8.2037413312237836E-2</v>
      </c>
      <c r="AB2860" s="17">
        <f t="shared" si="405"/>
        <v>8.7060388985211054E-2</v>
      </c>
      <c r="AD2860" s="17">
        <v>239</v>
      </c>
      <c r="AE2860" s="17">
        <v>3</v>
      </c>
      <c r="AF2860" s="17">
        <f>SUMPRODUCT(Y2860:AB2860,'Coded Choice Data'!C2860:F2860)</f>
        <v>0.73363208360075771</v>
      </c>
      <c r="AG2860" s="17">
        <f t="shared" si="406"/>
        <v>-0.30974762453497645</v>
      </c>
    </row>
    <row r="2861" spans="9:33" x14ac:dyDescent="0.3">
      <c r="I2861" s="16">
        <v>239</v>
      </c>
      <c r="J2861" s="16">
        <v>4</v>
      </c>
      <c r="K2861" s="17">
        <f>SUMPRODUCT($A$2:$G$2,'Des Matrix All Tasks All Resp'!C2862:I2862)</f>
        <v>-0.8515711716844464</v>
      </c>
      <c r="L2861" s="17">
        <f>SUMPRODUCT($A$2:$G$2,'Des Matrix All Tasks All Resp'!J2862:P2862)</f>
        <v>-1.0671293456207582</v>
      </c>
      <c r="M2861" s="17">
        <f>SUMPRODUCT($A$2:$G$2,'Des Matrix All Tasks All Resp'!Q2862:W2862)</f>
        <v>-1.1975725696168413</v>
      </c>
      <c r="N2861" s="17">
        <f>SUMPRODUCT($A$2:$G$2,'Des Matrix All Tasks All Resp'!X2862:AD2862)</f>
        <v>-0.79214457067197641</v>
      </c>
      <c r="P2861" s="17">
        <v>239</v>
      </c>
      <c r="Q2861" s="17">
        <v>4</v>
      </c>
      <c r="R2861" s="17">
        <f t="shared" si="398"/>
        <v>0.42674391698803016</v>
      </c>
      <c r="S2861" s="17">
        <f t="shared" si="399"/>
        <v>0.3439945909823911</v>
      </c>
      <c r="T2861" s="17">
        <f t="shared" si="400"/>
        <v>0.30192622799302171</v>
      </c>
      <c r="U2861" s="17">
        <f t="shared" si="401"/>
        <v>0.45287253595681493</v>
      </c>
      <c r="W2861" s="17">
        <v>239</v>
      </c>
      <c r="X2861" s="17">
        <v>4</v>
      </c>
      <c r="Y2861" s="17">
        <f t="shared" si="402"/>
        <v>0.27973352394784146</v>
      </c>
      <c r="Z2861" s="17">
        <f t="shared" si="403"/>
        <v>0.22549078106062309</v>
      </c>
      <c r="AA2861" s="17">
        <f t="shared" si="404"/>
        <v>0.19791468458386108</v>
      </c>
      <c r="AB2861" s="17">
        <f t="shared" si="405"/>
        <v>0.29686101040767443</v>
      </c>
      <c r="AD2861" s="17">
        <v>239</v>
      </c>
      <c r="AE2861" s="17">
        <v>4</v>
      </c>
      <c r="AF2861" s="17">
        <f>SUMPRODUCT(Y2861:AB2861,'Coded Choice Data'!C2861:F2861)</f>
        <v>0.22549078106062309</v>
      </c>
      <c r="AG2861" s="17">
        <f t="shared" si="406"/>
        <v>-1.4894760030896363</v>
      </c>
    </row>
    <row r="2862" spans="9:33" x14ac:dyDescent="0.3">
      <c r="I2862" s="16">
        <v>239</v>
      </c>
      <c r="J2862" s="16">
        <v>5</v>
      </c>
      <c r="K2862" s="17">
        <f>SUMPRODUCT($A$2:$G$2,'Des Matrix All Tasks All Resp'!C2863:I2863)</f>
        <v>1.3392610796480227</v>
      </c>
      <c r="L2862" s="17">
        <f>SUMPRODUCT($A$2:$G$2,'Des Matrix All Tasks All Resp'!J2863:P2863)</f>
        <v>0.65706357561691719</v>
      </c>
      <c r="M2862" s="17">
        <f>SUMPRODUCT($A$2:$G$2,'Des Matrix All Tasks All Resp'!Q2863:W2863)</f>
        <v>0.66584189037001906</v>
      </c>
      <c r="N2862" s="17">
        <f>SUMPRODUCT($A$2:$G$2,'Des Matrix All Tasks All Resp'!X2863:AD2863)</f>
        <v>-0.79214457067197641</v>
      </c>
      <c r="P2862" s="17">
        <v>239</v>
      </c>
      <c r="Q2862" s="17">
        <v>5</v>
      </c>
      <c r="R2862" s="17">
        <f t="shared" si="398"/>
        <v>3.8162225787435333</v>
      </c>
      <c r="S2862" s="17">
        <f t="shared" si="399"/>
        <v>1.9291192963151294</v>
      </c>
      <c r="T2862" s="17">
        <f t="shared" si="400"/>
        <v>1.9461282584821706</v>
      </c>
      <c r="U2862" s="17">
        <f t="shared" si="401"/>
        <v>0.45287253595681493</v>
      </c>
      <c r="W2862" s="17">
        <v>239</v>
      </c>
      <c r="X2862" s="17">
        <v>5</v>
      </c>
      <c r="Y2862" s="17">
        <f t="shared" si="402"/>
        <v>0.46857342987741968</v>
      </c>
      <c r="Z2862" s="17">
        <f t="shared" si="403"/>
        <v>0.23686617503707263</v>
      </c>
      <c r="AA2862" s="17">
        <f t="shared" si="404"/>
        <v>0.23895461395194584</v>
      </c>
      <c r="AB2862" s="17">
        <f t="shared" si="405"/>
        <v>5.5605781133561828E-2</v>
      </c>
      <c r="AD2862" s="17">
        <v>239</v>
      </c>
      <c r="AE2862" s="17">
        <v>5</v>
      </c>
      <c r="AF2862" s="17">
        <f>SUMPRODUCT(Y2862:AB2862,'Coded Choice Data'!C2862:F2862)</f>
        <v>0.46857342987741968</v>
      </c>
      <c r="AG2862" s="17">
        <f t="shared" si="406"/>
        <v>-0.75806245558852292</v>
      </c>
    </row>
    <row r="2863" spans="9:33" x14ac:dyDescent="0.3">
      <c r="I2863" s="16">
        <v>239</v>
      </c>
      <c r="J2863" s="16">
        <v>6</v>
      </c>
      <c r="K2863" s="17">
        <f>SUMPRODUCT($A$2:$G$2,'Des Matrix All Tasks All Resp'!C2864:I2864)</f>
        <v>-0.68125478487649804</v>
      </c>
      <c r="L2863" s="17">
        <f>SUMPRODUCT($A$2:$G$2,'Des Matrix All Tasks All Resp'!J2864:P2864)</f>
        <v>-0.29981689164942416</v>
      </c>
      <c r="M2863" s="17">
        <f>SUMPRODUCT($A$2:$G$2,'Des Matrix All Tasks All Resp'!Q2864:W2864)</f>
        <v>-0.69446976714678621</v>
      </c>
      <c r="N2863" s="17">
        <f>SUMPRODUCT($A$2:$G$2,'Des Matrix All Tasks All Resp'!X2864:AD2864)</f>
        <v>-0.79214457067197641</v>
      </c>
      <c r="P2863" s="17">
        <v>239</v>
      </c>
      <c r="Q2863" s="17">
        <v>6</v>
      </c>
      <c r="R2863" s="17">
        <f t="shared" si="398"/>
        <v>0.50598169568907869</v>
      </c>
      <c r="S2863" s="17">
        <f t="shared" si="399"/>
        <v>0.74095388310426558</v>
      </c>
      <c r="T2863" s="17">
        <f t="shared" si="400"/>
        <v>0.49933914382267025</v>
      </c>
      <c r="U2863" s="17">
        <f t="shared" si="401"/>
        <v>0.45287253595681493</v>
      </c>
      <c r="W2863" s="17">
        <v>239</v>
      </c>
      <c r="X2863" s="17">
        <v>6</v>
      </c>
      <c r="Y2863" s="17">
        <f t="shared" si="402"/>
        <v>0.23008086144146769</v>
      </c>
      <c r="Z2863" s="17">
        <f t="shared" si="403"/>
        <v>0.33692781609591671</v>
      </c>
      <c r="AA2863" s="17">
        <f t="shared" si="404"/>
        <v>0.22706034890393112</v>
      </c>
      <c r="AB2863" s="17">
        <f t="shared" si="405"/>
        <v>0.20593097355868456</v>
      </c>
      <c r="AD2863" s="17">
        <v>239</v>
      </c>
      <c r="AE2863" s="17">
        <v>6</v>
      </c>
      <c r="AF2863" s="17">
        <f>SUMPRODUCT(Y2863:AB2863,'Coded Choice Data'!C2863:F2863)</f>
        <v>0.33692781609591671</v>
      </c>
      <c r="AG2863" s="17">
        <f t="shared" si="406"/>
        <v>-1.0878865671339988</v>
      </c>
    </row>
    <row r="2864" spans="9:33" x14ac:dyDescent="0.3">
      <c r="I2864" s="16">
        <v>239</v>
      </c>
      <c r="J2864" s="16">
        <v>7</v>
      </c>
      <c r="K2864" s="17">
        <f>SUMPRODUCT($A$2:$G$2,'Des Matrix All Tasks All Resp'!C2865:I2865)</f>
        <v>0.66584189037001906</v>
      </c>
      <c r="L2864" s="17">
        <f>SUMPRODUCT($A$2:$G$2,'Des Matrix All Tasks All Resp'!J2865:P2865)</f>
        <v>-0.8515711716844464</v>
      </c>
      <c r="M2864" s="17">
        <f>SUMPRODUCT($A$2:$G$2,'Des Matrix All Tasks All Resp'!Q2865:W2865)</f>
        <v>-0.29981689164942416</v>
      </c>
      <c r="N2864" s="17">
        <f>SUMPRODUCT($A$2:$G$2,'Des Matrix All Tasks All Resp'!X2865:AD2865)</f>
        <v>-0.79214457067197641</v>
      </c>
      <c r="P2864" s="17">
        <v>239</v>
      </c>
      <c r="Q2864" s="17">
        <v>7</v>
      </c>
      <c r="R2864" s="17">
        <f t="shared" si="398"/>
        <v>1.9461282584821706</v>
      </c>
      <c r="S2864" s="17">
        <f t="shared" si="399"/>
        <v>0.42674391698803016</v>
      </c>
      <c r="T2864" s="17">
        <f t="shared" si="400"/>
        <v>0.74095388310426558</v>
      </c>
      <c r="U2864" s="17">
        <f t="shared" si="401"/>
        <v>0.45287253595681493</v>
      </c>
      <c r="W2864" s="17">
        <v>239</v>
      </c>
      <c r="X2864" s="17">
        <v>7</v>
      </c>
      <c r="Y2864" s="17">
        <f t="shared" si="402"/>
        <v>0.54563855254439342</v>
      </c>
      <c r="Z2864" s="17">
        <f t="shared" si="403"/>
        <v>0.1196467561465229</v>
      </c>
      <c r="AA2864" s="17">
        <f t="shared" si="404"/>
        <v>0.20774221972115875</v>
      </c>
      <c r="AB2864" s="17">
        <f t="shared" si="405"/>
        <v>0.12697247158792493</v>
      </c>
      <c r="AD2864" s="17">
        <v>239</v>
      </c>
      <c r="AE2864" s="17">
        <v>7</v>
      </c>
      <c r="AF2864" s="17">
        <f>SUMPRODUCT(Y2864:AB2864,'Coded Choice Data'!C2864:F2864)</f>
        <v>0.20774221972115875</v>
      </c>
      <c r="AG2864" s="17">
        <f t="shared" si="406"/>
        <v>-1.5714572961468509</v>
      </c>
    </row>
    <row r="2865" spans="9:33" x14ac:dyDescent="0.3">
      <c r="I2865" s="16">
        <v>239</v>
      </c>
      <c r="J2865" s="16">
        <v>8</v>
      </c>
      <c r="K2865" s="17">
        <f>SUMPRODUCT($A$2:$G$2,'Des Matrix All Tasks All Resp'!C2866:I2866)</f>
        <v>-1.1975725696168413</v>
      </c>
      <c r="L2865" s="17">
        <f>SUMPRODUCT($A$2:$G$2,'Des Matrix All Tasks All Resp'!J2866:P2866)</f>
        <v>-0.68125478487649804</v>
      </c>
      <c r="M2865" s="17">
        <f>SUMPRODUCT($A$2:$G$2,'Des Matrix All Tasks All Resp'!Q2866:W2866)</f>
        <v>0.65706357561691719</v>
      </c>
      <c r="N2865" s="17">
        <f>SUMPRODUCT($A$2:$G$2,'Des Matrix All Tasks All Resp'!X2866:AD2866)</f>
        <v>-0.79214457067197641</v>
      </c>
      <c r="P2865" s="17">
        <v>239</v>
      </c>
      <c r="Q2865" s="17">
        <v>8</v>
      </c>
      <c r="R2865" s="17">
        <f t="shared" si="398"/>
        <v>0.30192622799302171</v>
      </c>
      <c r="S2865" s="17">
        <f t="shared" si="399"/>
        <v>0.50598169568907869</v>
      </c>
      <c r="T2865" s="17">
        <f t="shared" si="400"/>
        <v>1.9291192963151294</v>
      </c>
      <c r="U2865" s="17">
        <f t="shared" si="401"/>
        <v>0.45287253595681493</v>
      </c>
      <c r="W2865" s="17">
        <v>239</v>
      </c>
      <c r="X2865" s="17">
        <v>8</v>
      </c>
      <c r="Y2865" s="17">
        <f t="shared" si="402"/>
        <v>9.4650694721508805E-2</v>
      </c>
      <c r="Z2865" s="17">
        <f t="shared" si="403"/>
        <v>0.15861993617343256</v>
      </c>
      <c r="AA2865" s="17">
        <f t="shared" si="404"/>
        <v>0.60475859553716993</v>
      </c>
      <c r="AB2865" s="17">
        <f t="shared" si="405"/>
        <v>0.14197077356788865</v>
      </c>
      <c r="AD2865" s="17">
        <v>239</v>
      </c>
      <c r="AE2865" s="17">
        <v>8</v>
      </c>
      <c r="AF2865" s="17">
        <f>SUMPRODUCT(Y2865:AB2865,'Coded Choice Data'!C2865:F2865)</f>
        <v>0.15861993617343256</v>
      </c>
      <c r="AG2865" s="17">
        <f t="shared" si="406"/>
        <v>-1.8412442767136756</v>
      </c>
    </row>
    <row r="2866" spans="9:33" x14ac:dyDescent="0.3">
      <c r="I2866" s="16">
        <v>239</v>
      </c>
      <c r="J2866" s="16">
        <v>9</v>
      </c>
      <c r="K2866" s="17">
        <f>SUMPRODUCT($A$2:$G$2,'Des Matrix All Tasks All Resp'!C2867:I2867)</f>
        <v>-1.0671293456207582</v>
      </c>
      <c r="L2866" s="17">
        <f>SUMPRODUCT($A$2:$G$2,'Des Matrix All Tasks All Resp'!J2867:P2867)</f>
        <v>-0.69446976714678621</v>
      </c>
      <c r="M2866" s="17">
        <f>SUMPRODUCT($A$2:$G$2,'Des Matrix All Tasks All Resp'!Q2867:W2867)</f>
        <v>1.3392610796480227</v>
      </c>
      <c r="N2866" s="17">
        <f>SUMPRODUCT($A$2:$G$2,'Des Matrix All Tasks All Resp'!X2867:AD2867)</f>
        <v>-0.79214457067197641</v>
      </c>
      <c r="P2866" s="17">
        <v>239</v>
      </c>
      <c r="Q2866" s="17">
        <v>9</v>
      </c>
      <c r="R2866" s="17">
        <f t="shared" si="398"/>
        <v>0.3439945909823911</v>
      </c>
      <c r="S2866" s="17">
        <f t="shared" si="399"/>
        <v>0.49933914382267025</v>
      </c>
      <c r="T2866" s="17">
        <f t="shared" si="400"/>
        <v>3.8162225787435333</v>
      </c>
      <c r="U2866" s="17">
        <f t="shared" si="401"/>
        <v>0.45287253595681493</v>
      </c>
      <c r="W2866" s="17">
        <v>239</v>
      </c>
      <c r="X2866" s="17">
        <v>9</v>
      </c>
      <c r="Y2866" s="17">
        <f t="shared" si="402"/>
        <v>6.7285941987372616E-2</v>
      </c>
      <c r="Z2866" s="17">
        <f t="shared" si="403"/>
        <v>9.7671607473026778E-2</v>
      </c>
      <c r="AA2866" s="17">
        <f t="shared" si="404"/>
        <v>0.7464597926116322</v>
      </c>
      <c r="AB2866" s="17">
        <f t="shared" si="405"/>
        <v>8.8582657927968433E-2</v>
      </c>
      <c r="AD2866" s="17">
        <v>239</v>
      </c>
      <c r="AE2866" s="17">
        <v>9</v>
      </c>
      <c r="AF2866" s="17">
        <f>SUMPRODUCT(Y2866:AB2866,'Coded Choice Data'!C2866:F2866)</f>
        <v>0.7464597926116322</v>
      </c>
      <c r="AG2866" s="17">
        <f t="shared" si="406"/>
        <v>-0.29241352465689846</v>
      </c>
    </row>
    <row r="2867" spans="9:33" x14ac:dyDescent="0.3">
      <c r="I2867" s="16">
        <v>239</v>
      </c>
      <c r="J2867" s="16">
        <v>10</v>
      </c>
      <c r="K2867" s="17">
        <f>SUMPRODUCT($A$2:$G$2,'Des Matrix All Tasks All Resp'!C2868:I2868)</f>
        <v>-0.29981689164942416</v>
      </c>
      <c r="L2867" s="17">
        <f>SUMPRODUCT($A$2:$G$2,'Des Matrix All Tasks All Resp'!J2868:P2868)</f>
        <v>1.3392610796480227</v>
      </c>
      <c r="M2867" s="17">
        <f>SUMPRODUCT($A$2:$G$2,'Des Matrix All Tasks All Resp'!Q2868:W2868)</f>
        <v>-1.1975725696168413</v>
      </c>
      <c r="N2867" s="17">
        <f>SUMPRODUCT($A$2:$G$2,'Des Matrix All Tasks All Resp'!X2868:AD2868)</f>
        <v>-0.79214457067197641</v>
      </c>
      <c r="P2867" s="17">
        <v>239</v>
      </c>
      <c r="Q2867" s="17">
        <v>10</v>
      </c>
      <c r="R2867" s="17">
        <f t="shared" si="398"/>
        <v>0.74095388310426558</v>
      </c>
      <c r="S2867" s="17">
        <f t="shared" si="399"/>
        <v>3.8162225787435333</v>
      </c>
      <c r="T2867" s="17">
        <f t="shared" si="400"/>
        <v>0.30192622799302171</v>
      </c>
      <c r="U2867" s="17">
        <f t="shared" si="401"/>
        <v>0.45287253595681493</v>
      </c>
      <c r="W2867" s="17">
        <v>239</v>
      </c>
      <c r="X2867" s="17">
        <v>10</v>
      </c>
      <c r="Y2867" s="17">
        <f t="shared" si="402"/>
        <v>0.13948745082729661</v>
      </c>
      <c r="Z2867" s="17">
        <f t="shared" si="403"/>
        <v>0.71841874566922448</v>
      </c>
      <c r="AA2867" s="17">
        <f t="shared" si="404"/>
        <v>5.6838786921805544E-2</v>
      </c>
      <c r="AB2867" s="17">
        <f t="shared" si="405"/>
        <v>8.525501658167324E-2</v>
      </c>
      <c r="AD2867" s="17">
        <v>239</v>
      </c>
      <c r="AE2867" s="17">
        <v>10</v>
      </c>
      <c r="AF2867" s="17">
        <f>SUMPRODUCT(Y2867:AB2867,'Coded Choice Data'!C2867:F2867)</f>
        <v>0.71841874566922448</v>
      </c>
      <c r="AG2867" s="17">
        <f t="shared" si="406"/>
        <v>-0.33070266869701831</v>
      </c>
    </row>
    <row r="2868" spans="9:33" x14ac:dyDescent="0.3">
      <c r="I2868" s="16">
        <v>239</v>
      </c>
      <c r="J2868" s="16">
        <v>11</v>
      </c>
      <c r="K2868" s="17">
        <f>SUMPRODUCT($A$2:$G$2,'Des Matrix All Tasks All Resp'!C2869:I2869)</f>
        <v>-1.0671293456207582</v>
      </c>
      <c r="L2868" s="17">
        <f>SUMPRODUCT($A$2:$G$2,'Des Matrix All Tasks All Resp'!J2869:P2869)</f>
        <v>0.66584189037001906</v>
      </c>
      <c r="M2868" s="17">
        <f>SUMPRODUCT($A$2:$G$2,'Des Matrix All Tasks All Resp'!Q2869:W2869)</f>
        <v>-0.68125478487649804</v>
      </c>
      <c r="N2868" s="17">
        <f>SUMPRODUCT($A$2:$G$2,'Des Matrix All Tasks All Resp'!X2869:AD2869)</f>
        <v>-0.79214457067197641</v>
      </c>
      <c r="P2868" s="17">
        <v>239</v>
      </c>
      <c r="Q2868" s="17">
        <v>11</v>
      </c>
      <c r="R2868" s="17">
        <f t="shared" si="398"/>
        <v>0.3439945909823911</v>
      </c>
      <c r="S2868" s="17">
        <f t="shared" si="399"/>
        <v>1.9461282584821706</v>
      </c>
      <c r="T2868" s="17">
        <f t="shared" si="400"/>
        <v>0.50598169568907869</v>
      </c>
      <c r="U2868" s="17">
        <f t="shared" si="401"/>
        <v>0.45287253595681493</v>
      </c>
      <c r="W2868" s="17">
        <v>239</v>
      </c>
      <c r="X2868" s="17">
        <v>11</v>
      </c>
      <c r="Y2868" s="17">
        <f t="shared" si="402"/>
        <v>0.10587781396870258</v>
      </c>
      <c r="Z2868" s="17">
        <f t="shared" si="403"/>
        <v>0.59899722586439763</v>
      </c>
      <c r="AA2868" s="17">
        <f t="shared" si="404"/>
        <v>0.15573569251407005</v>
      </c>
      <c r="AB2868" s="17">
        <f t="shared" si="405"/>
        <v>0.1393892676528298</v>
      </c>
      <c r="AD2868" s="17">
        <v>239</v>
      </c>
      <c r="AE2868" s="17">
        <v>11</v>
      </c>
      <c r="AF2868" s="17">
        <f>SUMPRODUCT(Y2868:AB2868,'Coded Choice Data'!C2868:F2868)</f>
        <v>0.15573569251407005</v>
      </c>
      <c r="AG2868" s="17">
        <f t="shared" si="406"/>
        <v>-1.8595949874020634</v>
      </c>
    </row>
    <row r="2869" spans="9:33" x14ac:dyDescent="0.3">
      <c r="I2869" s="16">
        <v>239</v>
      </c>
      <c r="J2869" s="16">
        <v>12</v>
      </c>
      <c r="K2869" s="17">
        <f>SUMPRODUCT($A$2:$G$2,'Des Matrix All Tasks All Resp'!C2870:I2870)</f>
        <v>0.65706357561691719</v>
      </c>
      <c r="L2869" s="17">
        <f>SUMPRODUCT($A$2:$G$2,'Des Matrix All Tasks All Resp'!J2870:P2870)</f>
        <v>-0.8515711716844464</v>
      </c>
      <c r="M2869" s="17">
        <f>SUMPRODUCT($A$2:$G$2,'Des Matrix All Tasks All Resp'!Q2870:W2870)</f>
        <v>-0.69446976714678621</v>
      </c>
      <c r="N2869" s="17">
        <f>SUMPRODUCT($A$2:$G$2,'Des Matrix All Tasks All Resp'!X2870:AD2870)</f>
        <v>-0.79214457067197641</v>
      </c>
      <c r="P2869" s="17">
        <v>239</v>
      </c>
      <c r="Q2869" s="17">
        <v>12</v>
      </c>
      <c r="R2869" s="17">
        <f t="shared" si="398"/>
        <v>1.9291192963151294</v>
      </c>
      <c r="S2869" s="17">
        <f t="shared" si="399"/>
        <v>0.42674391698803016</v>
      </c>
      <c r="T2869" s="17">
        <f t="shared" si="400"/>
        <v>0.49933914382267025</v>
      </c>
      <c r="U2869" s="17">
        <f t="shared" si="401"/>
        <v>0.45287253595681493</v>
      </c>
      <c r="W2869" s="17">
        <v>239</v>
      </c>
      <c r="X2869" s="17">
        <v>12</v>
      </c>
      <c r="Y2869" s="17">
        <f t="shared" si="402"/>
        <v>0.58315466205103683</v>
      </c>
      <c r="Z2869" s="17">
        <f t="shared" si="403"/>
        <v>0.1290006819012392</v>
      </c>
      <c r="AA2869" s="17">
        <f t="shared" si="404"/>
        <v>0.15094553780109821</v>
      </c>
      <c r="AB2869" s="17">
        <f t="shared" si="405"/>
        <v>0.13689911824662579</v>
      </c>
      <c r="AD2869" s="17">
        <v>239</v>
      </c>
      <c r="AE2869" s="17">
        <v>12</v>
      </c>
      <c r="AF2869" s="17">
        <f>SUMPRODUCT(Y2869:AB2869,'Coded Choice Data'!C2869:F2869)</f>
        <v>0.58315466205103683</v>
      </c>
      <c r="AG2869" s="17">
        <f t="shared" si="406"/>
        <v>-0.53930284127695449</v>
      </c>
    </row>
    <row r="2870" spans="9:33" x14ac:dyDescent="0.3">
      <c r="I2870" s="16">
        <v>240</v>
      </c>
      <c r="J2870" s="16">
        <v>1</v>
      </c>
      <c r="K2870" s="17">
        <f>SUMPRODUCT($A$2:$G$2,'Des Matrix All Tasks All Resp'!C2871:I2871)</f>
        <v>-0.69446976714678621</v>
      </c>
      <c r="L2870" s="17">
        <f>SUMPRODUCT($A$2:$G$2,'Des Matrix All Tasks All Resp'!J2871:P2871)</f>
        <v>-1.1975725696168413</v>
      </c>
      <c r="M2870" s="17">
        <f>SUMPRODUCT($A$2:$G$2,'Des Matrix All Tasks All Resp'!Q2871:W2871)</f>
        <v>0.66584189037001906</v>
      </c>
      <c r="N2870" s="17">
        <f>SUMPRODUCT($A$2:$G$2,'Des Matrix All Tasks All Resp'!X2871:AD2871)</f>
        <v>-0.79214457067197641</v>
      </c>
      <c r="P2870" s="17">
        <v>240</v>
      </c>
      <c r="Q2870" s="17">
        <v>1</v>
      </c>
      <c r="R2870" s="17">
        <f t="shared" si="398"/>
        <v>0.49933914382267025</v>
      </c>
      <c r="S2870" s="17">
        <f t="shared" si="399"/>
        <v>0.30192622799302171</v>
      </c>
      <c r="T2870" s="17">
        <f t="shared" si="400"/>
        <v>1.9461282584821706</v>
      </c>
      <c r="U2870" s="17">
        <f t="shared" si="401"/>
        <v>0.45287253595681493</v>
      </c>
      <c r="W2870" s="17">
        <v>240</v>
      </c>
      <c r="X2870" s="17">
        <v>1</v>
      </c>
      <c r="Y2870" s="17">
        <f t="shared" si="402"/>
        <v>0.15603050430241394</v>
      </c>
      <c r="Z2870" s="17">
        <f t="shared" si="403"/>
        <v>9.4344098992981823E-2</v>
      </c>
      <c r="AA2870" s="17">
        <f t="shared" si="404"/>
        <v>0.60811449966355624</v>
      </c>
      <c r="AB2870" s="17">
        <f t="shared" si="405"/>
        <v>0.14151089704104794</v>
      </c>
      <c r="AD2870" s="17">
        <v>240</v>
      </c>
      <c r="AE2870" s="17">
        <v>1</v>
      </c>
      <c r="AF2870" s="17">
        <f>SUMPRODUCT(Y2870:AB2870,'Coded Choice Data'!C2870:F2870)</f>
        <v>0.15603050430241394</v>
      </c>
      <c r="AG2870" s="17">
        <f t="shared" si="406"/>
        <v>-1.8577037504480427</v>
      </c>
    </row>
    <row r="2871" spans="9:33" x14ac:dyDescent="0.3">
      <c r="I2871" s="16">
        <v>240</v>
      </c>
      <c r="J2871" s="16">
        <v>2</v>
      </c>
      <c r="K2871" s="17">
        <f>SUMPRODUCT($A$2:$G$2,'Des Matrix All Tasks All Resp'!C2872:I2872)</f>
        <v>-0.29981689164942416</v>
      </c>
      <c r="L2871" s="17">
        <f>SUMPRODUCT($A$2:$G$2,'Des Matrix All Tasks All Resp'!J2872:P2872)</f>
        <v>0.65706357561691719</v>
      </c>
      <c r="M2871" s="17">
        <f>SUMPRODUCT($A$2:$G$2,'Des Matrix All Tasks All Resp'!Q2872:W2872)</f>
        <v>-1.0671293456207582</v>
      </c>
      <c r="N2871" s="17">
        <f>SUMPRODUCT($A$2:$G$2,'Des Matrix All Tasks All Resp'!X2872:AD2872)</f>
        <v>-0.79214457067197641</v>
      </c>
      <c r="P2871" s="17">
        <v>240</v>
      </c>
      <c r="Q2871" s="17">
        <v>2</v>
      </c>
      <c r="R2871" s="17">
        <f t="shared" si="398"/>
        <v>0.74095388310426558</v>
      </c>
      <c r="S2871" s="17">
        <f t="shared" si="399"/>
        <v>1.9291192963151294</v>
      </c>
      <c r="T2871" s="17">
        <f t="shared" si="400"/>
        <v>0.3439945909823911</v>
      </c>
      <c r="U2871" s="17">
        <f t="shared" si="401"/>
        <v>0.45287253595681493</v>
      </c>
      <c r="W2871" s="17">
        <v>240</v>
      </c>
      <c r="X2871" s="17">
        <v>2</v>
      </c>
      <c r="Y2871" s="17">
        <f t="shared" si="402"/>
        <v>0.21371982717594143</v>
      </c>
      <c r="Z2871" s="17">
        <f t="shared" si="403"/>
        <v>0.55643279833142645</v>
      </c>
      <c r="AA2871" s="17">
        <f t="shared" si="404"/>
        <v>9.922137694481846E-2</v>
      </c>
      <c r="AB2871" s="17">
        <f t="shared" si="405"/>
        <v>0.13062599754781365</v>
      </c>
      <c r="AD2871" s="17">
        <v>240</v>
      </c>
      <c r="AE2871" s="17">
        <v>2</v>
      </c>
      <c r="AF2871" s="17">
        <f>SUMPRODUCT(Y2871:AB2871,'Coded Choice Data'!C2871:F2871)</f>
        <v>0.21371982717594143</v>
      </c>
      <c r="AG2871" s="17">
        <f t="shared" si="406"/>
        <v>-1.543089340539995</v>
      </c>
    </row>
    <row r="2872" spans="9:33" x14ac:dyDescent="0.3">
      <c r="I2872" s="16">
        <v>240</v>
      </c>
      <c r="J2872" s="16">
        <v>3</v>
      </c>
      <c r="K2872" s="17">
        <f>SUMPRODUCT($A$2:$G$2,'Des Matrix All Tasks All Resp'!C2873:I2873)</f>
        <v>1.3392610796480227</v>
      </c>
      <c r="L2872" s="17">
        <f>SUMPRODUCT($A$2:$G$2,'Des Matrix All Tasks All Resp'!J2873:P2873)</f>
        <v>-0.68125478487649804</v>
      </c>
      <c r="M2872" s="17">
        <f>SUMPRODUCT($A$2:$G$2,'Des Matrix All Tasks All Resp'!Q2873:W2873)</f>
        <v>-0.8515711716844464</v>
      </c>
      <c r="N2872" s="17">
        <f>SUMPRODUCT($A$2:$G$2,'Des Matrix All Tasks All Resp'!X2873:AD2873)</f>
        <v>-0.79214457067197641</v>
      </c>
      <c r="P2872" s="17">
        <v>240</v>
      </c>
      <c r="Q2872" s="17">
        <v>3</v>
      </c>
      <c r="R2872" s="17">
        <f t="shared" si="398"/>
        <v>3.8162225787435333</v>
      </c>
      <c r="S2872" s="17">
        <f t="shared" si="399"/>
        <v>0.50598169568907869</v>
      </c>
      <c r="T2872" s="17">
        <f t="shared" si="400"/>
        <v>0.42674391698803016</v>
      </c>
      <c r="U2872" s="17">
        <f t="shared" si="401"/>
        <v>0.45287253595681493</v>
      </c>
      <c r="W2872" s="17">
        <v>240</v>
      </c>
      <c r="X2872" s="17">
        <v>3</v>
      </c>
      <c r="Y2872" s="17">
        <f t="shared" si="402"/>
        <v>0.73363208360075771</v>
      </c>
      <c r="Z2872" s="17">
        <f t="shared" si="403"/>
        <v>9.7270114101793301E-2</v>
      </c>
      <c r="AA2872" s="17">
        <f t="shared" si="404"/>
        <v>8.2037413312237836E-2</v>
      </c>
      <c r="AB2872" s="17">
        <f t="shared" si="405"/>
        <v>8.7060388985211054E-2</v>
      </c>
      <c r="AD2872" s="17">
        <v>240</v>
      </c>
      <c r="AE2872" s="17">
        <v>3</v>
      </c>
      <c r="AF2872" s="17">
        <f>SUMPRODUCT(Y2872:AB2872,'Coded Choice Data'!C2872:F2872)</f>
        <v>0.73363208360075771</v>
      </c>
      <c r="AG2872" s="17">
        <f t="shared" si="406"/>
        <v>-0.30974762453497645</v>
      </c>
    </row>
    <row r="2873" spans="9:33" x14ac:dyDescent="0.3">
      <c r="I2873" s="16">
        <v>240</v>
      </c>
      <c r="J2873" s="16">
        <v>4</v>
      </c>
      <c r="K2873" s="17">
        <f>SUMPRODUCT($A$2:$G$2,'Des Matrix All Tasks All Resp'!C2874:I2874)</f>
        <v>-0.8515711716844464</v>
      </c>
      <c r="L2873" s="17">
        <f>SUMPRODUCT($A$2:$G$2,'Des Matrix All Tasks All Resp'!J2874:P2874)</f>
        <v>-1.0671293456207582</v>
      </c>
      <c r="M2873" s="17">
        <f>SUMPRODUCT($A$2:$G$2,'Des Matrix All Tasks All Resp'!Q2874:W2874)</f>
        <v>-1.1975725696168413</v>
      </c>
      <c r="N2873" s="17">
        <f>SUMPRODUCT($A$2:$G$2,'Des Matrix All Tasks All Resp'!X2874:AD2874)</f>
        <v>-0.79214457067197641</v>
      </c>
      <c r="P2873" s="17">
        <v>240</v>
      </c>
      <c r="Q2873" s="17">
        <v>4</v>
      </c>
      <c r="R2873" s="17">
        <f t="shared" si="398"/>
        <v>0.42674391698803016</v>
      </c>
      <c r="S2873" s="17">
        <f t="shared" si="399"/>
        <v>0.3439945909823911</v>
      </c>
      <c r="T2873" s="17">
        <f t="shared" si="400"/>
        <v>0.30192622799302171</v>
      </c>
      <c r="U2873" s="17">
        <f t="shared" si="401"/>
        <v>0.45287253595681493</v>
      </c>
      <c r="W2873" s="17">
        <v>240</v>
      </c>
      <c r="X2873" s="17">
        <v>4</v>
      </c>
      <c r="Y2873" s="17">
        <f t="shared" si="402"/>
        <v>0.27973352394784146</v>
      </c>
      <c r="Z2873" s="17">
        <f t="shared" si="403"/>
        <v>0.22549078106062309</v>
      </c>
      <c r="AA2873" s="17">
        <f t="shared" si="404"/>
        <v>0.19791468458386108</v>
      </c>
      <c r="AB2873" s="17">
        <f t="shared" si="405"/>
        <v>0.29686101040767443</v>
      </c>
      <c r="AD2873" s="17">
        <v>240</v>
      </c>
      <c r="AE2873" s="17">
        <v>4</v>
      </c>
      <c r="AF2873" s="17">
        <f>SUMPRODUCT(Y2873:AB2873,'Coded Choice Data'!C2873:F2873)</f>
        <v>0.29686101040767443</v>
      </c>
      <c r="AG2873" s="17">
        <f t="shared" si="406"/>
        <v>-1.2144912281408544</v>
      </c>
    </row>
    <row r="2874" spans="9:33" x14ac:dyDescent="0.3">
      <c r="I2874" s="16">
        <v>240</v>
      </c>
      <c r="J2874" s="16">
        <v>5</v>
      </c>
      <c r="K2874" s="17">
        <f>SUMPRODUCT($A$2:$G$2,'Des Matrix All Tasks All Resp'!C2875:I2875)</f>
        <v>1.3392610796480227</v>
      </c>
      <c r="L2874" s="17">
        <f>SUMPRODUCT($A$2:$G$2,'Des Matrix All Tasks All Resp'!J2875:P2875)</f>
        <v>0.65706357561691719</v>
      </c>
      <c r="M2874" s="17">
        <f>SUMPRODUCT($A$2:$G$2,'Des Matrix All Tasks All Resp'!Q2875:W2875)</f>
        <v>0.66584189037001906</v>
      </c>
      <c r="N2874" s="17">
        <f>SUMPRODUCT($A$2:$G$2,'Des Matrix All Tasks All Resp'!X2875:AD2875)</f>
        <v>-0.79214457067197641</v>
      </c>
      <c r="P2874" s="17">
        <v>240</v>
      </c>
      <c r="Q2874" s="17">
        <v>5</v>
      </c>
      <c r="R2874" s="17">
        <f t="shared" si="398"/>
        <v>3.8162225787435333</v>
      </c>
      <c r="S2874" s="17">
        <f t="shared" si="399"/>
        <v>1.9291192963151294</v>
      </c>
      <c r="T2874" s="17">
        <f t="shared" si="400"/>
        <v>1.9461282584821706</v>
      </c>
      <c r="U2874" s="17">
        <f t="shared" si="401"/>
        <v>0.45287253595681493</v>
      </c>
      <c r="W2874" s="17">
        <v>240</v>
      </c>
      <c r="X2874" s="17">
        <v>5</v>
      </c>
      <c r="Y2874" s="17">
        <f t="shared" si="402"/>
        <v>0.46857342987741968</v>
      </c>
      <c r="Z2874" s="17">
        <f t="shared" si="403"/>
        <v>0.23686617503707263</v>
      </c>
      <c r="AA2874" s="17">
        <f t="shared" si="404"/>
        <v>0.23895461395194584</v>
      </c>
      <c r="AB2874" s="17">
        <f t="shared" si="405"/>
        <v>5.5605781133561828E-2</v>
      </c>
      <c r="AD2874" s="17">
        <v>240</v>
      </c>
      <c r="AE2874" s="17">
        <v>5</v>
      </c>
      <c r="AF2874" s="17">
        <f>SUMPRODUCT(Y2874:AB2874,'Coded Choice Data'!C2874:F2874)</f>
        <v>0.46857342987741968</v>
      </c>
      <c r="AG2874" s="17">
        <f t="shared" si="406"/>
        <v>-0.75806245558852292</v>
      </c>
    </row>
    <row r="2875" spans="9:33" x14ac:dyDescent="0.3">
      <c r="I2875" s="16">
        <v>240</v>
      </c>
      <c r="J2875" s="16">
        <v>6</v>
      </c>
      <c r="K2875" s="17">
        <f>SUMPRODUCT($A$2:$G$2,'Des Matrix All Tasks All Resp'!C2876:I2876)</f>
        <v>-0.68125478487649804</v>
      </c>
      <c r="L2875" s="17">
        <f>SUMPRODUCT($A$2:$G$2,'Des Matrix All Tasks All Resp'!J2876:P2876)</f>
        <v>-0.29981689164942416</v>
      </c>
      <c r="M2875" s="17">
        <f>SUMPRODUCT($A$2:$G$2,'Des Matrix All Tasks All Resp'!Q2876:W2876)</f>
        <v>-0.69446976714678621</v>
      </c>
      <c r="N2875" s="17">
        <f>SUMPRODUCT($A$2:$G$2,'Des Matrix All Tasks All Resp'!X2876:AD2876)</f>
        <v>-0.79214457067197641</v>
      </c>
      <c r="P2875" s="17">
        <v>240</v>
      </c>
      <c r="Q2875" s="17">
        <v>6</v>
      </c>
      <c r="R2875" s="17">
        <f t="shared" si="398"/>
        <v>0.50598169568907869</v>
      </c>
      <c r="S2875" s="17">
        <f t="shared" si="399"/>
        <v>0.74095388310426558</v>
      </c>
      <c r="T2875" s="17">
        <f t="shared" si="400"/>
        <v>0.49933914382267025</v>
      </c>
      <c r="U2875" s="17">
        <f t="shared" si="401"/>
        <v>0.45287253595681493</v>
      </c>
      <c r="W2875" s="17">
        <v>240</v>
      </c>
      <c r="X2875" s="17">
        <v>6</v>
      </c>
      <c r="Y2875" s="17">
        <f t="shared" si="402"/>
        <v>0.23008086144146769</v>
      </c>
      <c r="Z2875" s="17">
        <f t="shared" si="403"/>
        <v>0.33692781609591671</v>
      </c>
      <c r="AA2875" s="17">
        <f t="shared" si="404"/>
        <v>0.22706034890393112</v>
      </c>
      <c r="AB2875" s="17">
        <f t="shared" si="405"/>
        <v>0.20593097355868456</v>
      </c>
      <c r="AD2875" s="17">
        <v>240</v>
      </c>
      <c r="AE2875" s="17">
        <v>6</v>
      </c>
      <c r="AF2875" s="17">
        <f>SUMPRODUCT(Y2875:AB2875,'Coded Choice Data'!C2875:F2875)</f>
        <v>0.22706034890393112</v>
      </c>
      <c r="AG2875" s="17">
        <f t="shared" si="406"/>
        <v>-1.4825394426313609</v>
      </c>
    </row>
    <row r="2876" spans="9:33" x14ac:dyDescent="0.3">
      <c r="I2876" s="16">
        <v>240</v>
      </c>
      <c r="J2876" s="16">
        <v>7</v>
      </c>
      <c r="K2876" s="17">
        <f>SUMPRODUCT($A$2:$G$2,'Des Matrix All Tasks All Resp'!C2877:I2877)</f>
        <v>0.66584189037001906</v>
      </c>
      <c r="L2876" s="17">
        <f>SUMPRODUCT($A$2:$G$2,'Des Matrix All Tasks All Resp'!J2877:P2877)</f>
        <v>-0.8515711716844464</v>
      </c>
      <c r="M2876" s="17">
        <f>SUMPRODUCT($A$2:$G$2,'Des Matrix All Tasks All Resp'!Q2877:W2877)</f>
        <v>-0.29981689164942416</v>
      </c>
      <c r="N2876" s="17">
        <f>SUMPRODUCT($A$2:$G$2,'Des Matrix All Tasks All Resp'!X2877:AD2877)</f>
        <v>-0.79214457067197641</v>
      </c>
      <c r="P2876" s="17">
        <v>240</v>
      </c>
      <c r="Q2876" s="17">
        <v>7</v>
      </c>
      <c r="R2876" s="17">
        <f t="shared" si="398"/>
        <v>1.9461282584821706</v>
      </c>
      <c r="S2876" s="17">
        <f t="shared" si="399"/>
        <v>0.42674391698803016</v>
      </c>
      <c r="T2876" s="17">
        <f t="shared" si="400"/>
        <v>0.74095388310426558</v>
      </c>
      <c r="U2876" s="17">
        <f t="shared" si="401"/>
        <v>0.45287253595681493</v>
      </c>
      <c r="W2876" s="17">
        <v>240</v>
      </c>
      <c r="X2876" s="17">
        <v>7</v>
      </c>
      <c r="Y2876" s="17">
        <f t="shared" si="402"/>
        <v>0.54563855254439342</v>
      </c>
      <c r="Z2876" s="17">
        <f t="shared" si="403"/>
        <v>0.1196467561465229</v>
      </c>
      <c r="AA2876" s="17">
        <f t="shared" si="404"/>
        <v>0.20774221972115875</v>
      </c>
      <c r="AB2876" s="17">
        <f t="shared" si="405"/>
        <v>0.12697247158792493</v>
      </c>
      <c r="AD2876" s="17">
        <v>240</v>
      </c>
      <c r="AE2876" s="17">
        <v>7</v>
      </c>
      <c r="AF2876" s="17">
        <f>SUMPRODUCT(Y2876:AB2876,'Coded Choice Data'!C2876:F2876)</f>
        <v>0.20774221972115875</v>
      </c>
      <c r="AG2876" s="17">
        <f t="shared" si="406"/>
        <v>-1.5714572961468509</v>
      </c>
    </row>
    <row r="2877" spans="9:33" x14ac:dyDescent="0.3">
      <c r="I2877" s="16">
        <v>240</v>
      </c>
      <c r="J2877" s="16">
        <v>8</v>
      </c>
      <c r="K2877" s="17">
        <f>SUMPRODUCT($A$2:$G$2,'Des Matrix All Tasks All Resp'!C2878:I2878)</f>
        <v>-1.1975725696168413</v>
      </c>
      <c r="L2877" s="17">
        <f>SUMPRODUCT($A$2:$G$2,'Des Matrix All Tasks All Resp'!J2878:P2878)</f>
        <v>-0.68125478487649804</v>
      </c>
      <c r="M2877" s="17">
        <f>SUMPRODUCT($A$2:$G$2,'Des Matrix All Tasks All Resp'!Q2878:W2878)</f>
        <v>0.65706357561691719</v>
      </c>
      <c r="N2877" s="17">
        <f>SUMPRODUCT($A$2:$G$2,'Des Matrix All Tasks All Resp'!X2878:AD2878)</f>
        <v>-0.79214457067197641</v>
      </c>
      <c r="P2877" s="17">
        <v>240</v>
      </c>
      <c r="Q2877" s="17">
        <v>8</v>
      </c>
      <c r="R2877" s="17">
        <f t="shared" si="398"/>
        <v>0.30192622799302171</v>
      </c>
      <c r="S2877" s="17">
        <f t="shared" si="399"/>
        <v>0.50598169568907869</v>
      </c>
      <c r="T2877" s="17">
        <f t="shared" si="400"/>
        <v>1.9291192963151294</v>
      </c>
      <c r="U2877" s="17">
        <f t="shared" si="401"/>
        <v>0.45287253595681493</v>
      </c>
      <c r="W2877" s="17">
        <v>240</v>
      </c>
      <c r="X2877" s="17">
        <v>8</v>
      </c>
      <c r="Y2877" s="17">
        <f t="shared" si="402"/>
        <v>9.4650694721508805E-2</v>
      </c>
      <c r="Z2877" s="17">
        <f t="shared" si="403"/>
        <v>0.15861993617343256</v>
      </c>
      <c r="AA2877" s="17">
        <f t="shared" si="404"/>
        <v>0.60475859553716993</v>
      </c>
      <c r="AB2877" s="17">
        <f t="shared" si="405"/>
        <v>0.14197077356788865</v>
      </c>
      <c r="AD2877" s="17">
        <v>240</v>
      </c>
      <c r="AE2877" s="17">
        <v>8</v>
      </c>
      <c r="AF2877" s="17">
        <f>SUMPRODUCT(Y2877:AB2877,'Coded Choice Data'!C2877:F2877)</f>
        <v>0.60475859553716993</v>
      </c>
      <c r="AG2877" s="17">
        <f t="shared" si="406"/>
        <v>-0.5029259162202605</v>
      </c>
    </row>
    <row r="2878" spans="9:33" x14ac:dyDescent="0.3">
      <c r="I2878" s="16">
        <v>240</v>
      </c>
      <c r="J2878" s="16">
        <v>9</v>
      </c>
      <c r="K2878" s="17">
        <f>SUMPRODUCT($A$2:$G$2,'Des Matrix All Tasks All Resp'!C2879:I2879)</f>
        <v>-1.0671293456207582</v>
      </c>
      <c r="L2878" s="17">
        <f>SUMPRODUCT($A$2:$G$2,'Des Matrix All Tasks All Resp'!J2879:P2879)</f>
        <v>-0.69446976714678621</v>
      </c>
      <c r="M2878" s="17">
        <f>SUMPRODUCT($A$2:$G$2,'Des Matrix All Tasks All Resp'!Q2879:W2879)</f>
        <v>1.3392610796480227</v>
      </c>
      <c r="N2878" s="17">
        <f>SUMPRODUCT($A$2:$G$2,'Des Matrix All Tasks All Resp'!X2879:AD2879)</f>
        <v>-0.79214457067197641</v>
      </c>
      <c r="P2878" s="17">
        <v>240</v>
      </c>
      <c r="Q2878" s="17">
        <v>9</v>
      </c>
      <c r="R2878" s="17">
        <f t="shared" si="398"/>
        <v>0.3439945909823911</v>
      </c>
      <c r="S2878" s="17">
        <f t="shared" si="399"/>
        <v>0.49933914382267025</v>
      </c>
      <c r="T2878" s="17">
        <f t="shared" si="400"/>
        <v>3.8162225787435333</v>
      </c>
      <c r="U2878" s="17">
        <f t="shared" si="401"/>
        <v>0.45287253595681493</v>
      </c>
      <c r="W2878" s="17">
        <v>240</v>
      </c>
      <c r="X2878" s="17">
        <v>9</v>
      </c>
      <c r="Y2878" s="17">
        <f t="shared" si="402"/>
        <v>6.7285941987372616E-2</v>
      </c>
      <c r="Z2878" s="17">
        <f t="shared" si="403"/>
        <v>9.7671607473026778E-2</v>
      </c>
      <c r="AA2878" s="17">
        <f t="shared" si="404"/>
        <v>0.7464597926116322</v>
      </c>
      <c r="AB2878" s="17">
        <f t="shared" si="405"/>
        <v>8.8582657927968433E-2</v>
      </c>
      <c r="AD2878" s="17">
        <v>240</v>
      </c>
      <c r="AE2878" s="17">
        <v>9</v>
      </c>
      <c r="AF2878" s="17">
        <f>SUMPRODUCT(Y2878:AB2878,'Coded Choice Data'!C2878:F2878)</f>
        <v>0.7464597926116322</v>
      </c>
      <c r="AG2878" s="17">
        <f t="shared" si="406"/>
        <v>-0.29241352465689846</v>
      </c>
    </row>
    <row r="2879" spans="9:33" x14ac:dyDescent="0.3">
      <c r="I2879" s="16">
        <v>240</v>
      </c>
      <c r="J2879" s="16">
        <v>10</v>
      </c>
      <c r="K2879" s="17">
        <f>SUMPRODUCT($A$2:$G$2,'Des Matrix All Tasks All Resp'!C2880:I2880)</f>
        <v>-0.29981689164942416</v>
      </c>
      <c r="L2879" s="17">
        <f>SUMPRODUCT($A$2:$G$2,'Des Matrix All Tasks All Resp'!J2880:P2880)</f>
        <v>1.3392610796480227</v>
      </c>
      <c r="M2879" s="17">
        <f>SUMPRODUCT($A$2:$G$2,'Des Matrix All Tasks All Resp'!Q2880:W2880)</f>
        <v>-1.1975725696168413</v>
      </c>
      <c r="N2879" s="17">
        <f>SUMPRODUCT($A$2:$G$2,'Des Matrix All Tasks All Resp'!X2880:AD2880)</f>
        <v>-0.79214457067197641</v>
      </c>
      <c r="P2879" s="17">
        <v>240</v>
      </c>
      <c r="Q2879" s="17">
        <v>10</v>
      </c>
      <c r="R2879" s="17">
        <f t="shared" si="398"/>
        <v>0.74095388310426558</v>
      </c>
      <c r="S2879" s="17">
        <f t="shared" si="399"/>
        <v>3.8162225787435333</v>
      </c>
      <c r="T2879" s="17">
        <f t="shared" si="400"/>
        <v>0.30192622799302171</v>
      </c>
      <c r="U2879" s="17">
        <f t="shared" si="401"/>
        <v>0.45287253595681493</v>
      </c>
      <c r="W2879" s="17">
        <v>240</v>
      </c>
      <c r="X2879" s="17">
        <v>10</v>
      </c>
      <c r="Y2879" s="17">
        <f t="shared" si="402"/>
        <v>0.13948745082729661</v>
      </c>
      <c r="Z2879" s="17">
        <f t="shared" si="403"/>
        <v>0.71841874566922448</v>
      </c>
      <c r="AA2879" s="17">
        <f t="shared" si="404"/>
        <v>5.6838786921805544E-2</v>
      </c>
      <c r="AB2879" s="17">
        <f t="shared" si="405"/>
        <v>8.525501658167324E-2</v>
      </c>
      <c r="AD2879" s="17">
        <v>240</v>
      </c>
      <c r="AE2879" s="17">
        <v>10</v>
      </c>
      <c r="AF2879" s="17">
        <f>SUMPRODUCT(Y2879:AB2879,'Coded Choice Data'!C2879:F2879)</f>
        <v>0.71841874566922448</v>
      </c>
      <c r="AG2879" s="17">
        <f t="shared" si="406"/>
        <v>-0.33070266869701831</v>
      </c>
    </row>
    <row r="2880" spans="9:33" x14ac:dyDescent="0.3">
      <c r="I2880" s="16">
        <v>240</v>
      </c>
      <c r="J2880" s="16">
        <v>11</v>
      </c>
      <c r="K2880" s="17">
        <f>SUMPRODUCT($A$2:$G$2,'Des Matrix All Tasks All Resp'!C2881:I2881)</f>
        <v>-1.0671293456207582</v>
      </c>
      <c r="L2880" s="17">
        <f>SUMPRODUCT($A$2:$G$2,'Des Matrix All Tasks All Resp'!J2881:P2881)</f>
        <v>0.66584189037001906</v>
      </c>
      <c r="M2880" s="17">
        <f>SUMPRODUCT($A$2:$G$2,'Des Matrix All Tasks All Resp'!Q2881:W2881)</f>
        <v>-0.68125478487649804</v>
      </c>
      <c r="N2880" s="17">
        <f>SUMPRODUCT($A$2:$G$2,'Des Matrix All Tasks All Resp'!X2881:AD2881)</f>
        <v>-0.79214457067197641</v>
      </c>
      <c r="P2880" s="17">
        <v>240</v>
      </c>
      <c r="Q2880" s="17">
        <v>11</v>
      </c>
      <c r="R2880" s="17">
        <f t="shared" si="398"/>
        <v>0.3439945909823911</v>
      </c>
      <c r="S2880" s="17">
        <f t="shared" si="399"/>
        <v>1.9461282584821706</v>
      </c>
      <c r="T2880" s="17">
        <f t="shared" si="400"/>
        <v>0.50598169568907869</v>
      </c>
      <c r="U2880" s="17">
        <f t="shared" si="401"/>
        <v>0.45287253595681493</v>
      </c>
      <c r="W2880" s="17">
        <v>240</v>
      </c>
      <c r="X2880" s="17">
        <v>11</v>
      </c>
      <c r="Y2880" s="17">
        <f t="shared" si="402"/>
        <v>0.10587781396870258</v>
      </c>
      <c r="Z2880" s="17">
        <f t="shared" si="403"/>
        <v>0.59899722586439763</v>
      </c>
      <c r="AA2880" s="17">
        <f t="shared" si="404"/>
        <v>0.15573569251407005</v>
      </c>
      <c r="AB2880" s="17">
        <f t="shared" si="405"/>
        <v>0.1393892676528298</v>
      </c>
      <c r="AD2880" s="17">
        <v>240</v>
      </c>
      <c r="AE2880" s="17">
        <v>11</v>
      </c>
      <c r="AF2880" s="17">
        <f>SUMPRODUCT(Y2880:AB2880,'Coded Choice Data'!C2880:F2880)</f>
        <v>0.59899722586439763</v>
      </c>
      <c r="AG2880" s="17">
        <f t="shared" si="406"/>
        <v>-0.51249831215554631</v>
      </c>
    </row>
    <row r="2881" spans="9:33" x14ac:dyDescent="0.3">
      <c r="I2881" s="16">
        <v>240</v>
      </c>
      <c r="J2881" s="16">
        <v>12</v>
      </c>
      <c r="K2881" s="17">
        <f>SUMPRODUCT($A$2:$G$2,'Des Matrix All Tasks All Resp'!C2882:I2882)</f>
        <v>0.65706357561691719</v>
      </c>
      <c r="L2881" s="17">
        <f>SUMPRODUCT($A$2:$G$2,'Des Matrix All Tasks All Resp'!J2882:P2882)</f>
        <v>-0.8515711716844464</v>
      </c>
      <c r="M2881" s="17">
        <f>SUMPRODUCT($A$2:$G$2,'Des Matrix All Tasks All Resp'!Q2882:W2882)</f>
        <v>-0.69446976714678621</v>
      </c>
      <c r="N2881" s="17">
        <f>SUMPRODUCT($A$2:$G$2,'Des Matrix All Tasks All Resp'!X2882:AD2882)</f>
        <v>-0.79214457067197641</v>
      </c>
      <c r="P2881" s="17">
        <v>240</v>
      </c>
      <c r="Q2881" s="17">
        <v>12</v>
      </c>
      <c r="R2881" s="17">
        <f t="shared" si="398"/>
        <v>1.9291192963151294</v>
      </c>
      <c r="S2881" s="17">
        <f t="shared" si="399"/>
        <v>0.42674391698803016</v>
      </c>
      <c r="T2881" s="17">
        <f t="shared" si="400"/>
        <v>0.49933914382267025</v>
      </c>
      <c r="U2881" s="17">
        <f t="shared" si="401"/>
        <v>0.45287253595681493</v>
      </c>
      <c r="W2881" s="17">
        <v>240</v>
      </c>
      <c r="X2881" s="17">
        <v>12</v>
      </c>
      <c r="Y2881" s="17">
        <f t="shared" si="402"/>
        <v>0.58315466205103683</v>
      </c>
      <c r="Z2881" s="17">
        <f t="shared" si="403"/>
        <v>0.1290006819012392</v>
      </c>
      <c r="AA2881" s="17">
        <f t="shared" si="404"/>
        <v>0.15094553780109821</v>
      </c>
      <c r="AB2881" s="17">
        <f t="shared" si="405"/>
        <v>0.13689911824662579</v>
      </c>
      <c r="AD2881" s="17">
        <v>240</v>
      </c>
      <c r="AE2881" s="17">
        <v>12</v>
      </c>
      <c r="AF2881" s="17">
        <f>SUMPRODUCT(Y2881:AB2881,'Coded Choice Data'!C2881:F2881)</f>
        <v>0.15094553780109821</v>
      </c>
      <c r="AG2881" s="17">
        <f t="shared" si="406"/>
        <v>-1.890836184040658</v>
      </c>
    </row>
    <row r="2882" spans="9:33" x14ac:dyDescent="0.3">
      <c r="I2882" s="16">
        <v>241</v>
      </c>
      <c r="J2882" s="16">
        <v>1</v>
      </c>
      <c r="K2882" s="17">
        <f>SUMPRODUCT($A$2:$G$2,'Des Matrix All Tasks All Resp'!C2883:I2883)</f>
        <v>-0.69446976714678621</v>
      </c>
      <c r="L2882" s="17">
        <f>SUMPRODUCT($A$2:$G$2,'Des Matrix All Tasks All Resp'!J2883:P2883)</f>
        <v>-1.1975725696168413</v>
      </c>
      <c r="M2882" s="17">
        <f>SUMPRODUCT($A$2:$G$2,'Des Matrix All Tasks All Resp'!Q2883:W2883)</f>
        <v>0.66584189037001906</v>
      </c>
      <c r="N2882" s="17">
        <f>SUMPRODUCT($A$2:$G$2,'Des Matrix All Tasks All Resp'!X2883:AD2883)</f>
        <v>-0.79214457067197641</v>
      </c>
      <c r="P2882" s="17">
        <v>241</v>
      </c>
      <c r="Q2882" s="17">
        <v>1</v>
      </c>
      <c r="R2882" s="17">
        <f t="shared" si="398"/>
        <v>0.49933914382267025</v>
      </c>
      <c r="S2882" s="17">
        <f t="shared" si="399"/>
        <v>0.30192622799302171</v>
      </c>
      <c r="T2882" s="17">
        <f t="shared" si="400"/>
        <v>1.9461282584821706</v>
      </c>
      <c r="U2882" s="17">
        <f t="shared" si="401"/>
        <v>0.45287253595681493</v>
      </c>
      <c r="W2882" s="17">
        <v>241</v>
      </c>
      <c r="X2882" s="17">
        <v>1</v>
      </c>
      <c r="Y2882" s="17">
        <f t="shared" si="402"/>
        <v>0.15603050430241394</v>
      </c>
      <c r="Z2882" s="17">
        <f t="shared" si="403"/>
        <v>9.4344098992981823E-2</v>
      </c>
      <c r="AA2882" s="17">
        <f t="shared" si="404"/>
        <v>0.60811449966355624</v>
      </c>
      <c r="AB2882" s="17">
        <f t="shared" si="405"/>
        <v>0.14151089704104794</v>
      </c>
      <c r="AD2882" s="17">
        <v>241</v>
      </c>
      <c r="AE2882" s="17">
        <v>1</v>
      </c>
      <c r="AF2882" s="17">
        <f>SUMPRODUCT(Y2882:AB2882,'Coded Choice Data'!C2882:F2882)</f>
        <v>0.60811449966355624</v>
      </c>
      <c r="AG2882" s="17">
        <f t="shared" si="406"/>
        <v>-0.49739209293123748</v>
      </c>
    </row>
    <row r="2883" spans="9:33" x14ac:dyDescent="0.3">
      <c r="I2883" s="16">
        <v>241</v>
      </c>
      <c r="J2883" s="16">
        <v>2</v>
      </c>
      <c r="K2883" s="17">
        <f>SUMPRODUCT($A$2:$G$2,'Des Matrix All Tasks All Resp'!C2884:I2884)</f>
        <v>-0.29981689164942416</v>
      </c>
      <c r="L2883" s="17">
        <f>SUMPRODUCT($A$2:$G$2,'Des Matrix All Tasks All Resp'!J2884:P2884)</f>
        <v>0.65706357561691719</v>
      </c>
      <c r="M2883" s="17">
        <f>SUMPRODUCT($A$2:$G$2,'Des Matrix All Tasks All Resp'!Q2884:W2884)</f>
        <v>-1.0671293456207582</v>
      </c>
      <c r="N2883" s="17">
        <f>SUMPRODUCT($A$2:$G$2,'Des Matrix All Tasks All Resp'!X2884:AD2884)</f>
        <v>-0.79214457067197641</v>
      </c>
      <c r="P2883" s="17">
        <v>241</v>
      </c>
      <c r="Q2883" s="17">
        <v>2</v>
      </c>
      <c r="R2883" s="17">
        <f t="shared" ref="R2883:R2946" si="407">EXP(K2883)</f>
        <v>0.74095388310426558</v>
      </c>
      <c r="S2883" s="17">
        <f t="shared" ref="S2883:S2946" si="408">EXP(L2883)</f>
        <v>1.9291192963151294</v>
      </c>
      <c r="T2883" s="17">
        <f t="shared" ref="T2883:T2946" si="409">EXP(M2883)</f>
        <v>0.3439945909823911</v>
      </c>
      <c r="U2883" s="17">
        <f t="shared" ref="U2883:U2946" si="410">EXP(N2883)</f>
        <v>0.45287253595681493</v>
      </c>
      <c r="W2883" s="17">
        <v>241</v>
      </c>
      <c r="X2883" s="17">
        <v>2</v>
      </c>
      <c r="Y2883" s="17">
        <f t="shared" ref="Y2883:Y2946" si="411">R2883/SUM($R2883:$U2883)</f>
        <v>0.21371982717594143</v>
      </c>
      <c r="Z2883" s="17">
        <f t="shared" ref="Z2883:Z2946" si="412">S2883/SUM($R2883:$U2883)</f>
        <v>0.55643279833142645</v>
      </c>
      <c r="AA2883" s="17">
        <f t="shared" ref="AA2883:AA2946" si="413">T2883/SUM($R2883:$U2883)</f>
        <v>9.922137694481846E-2</v>
      </c>
      <c r="AB2883" s="17">
        <f t="shared" ref="AB2883:AB2946" si="414">U2883/SUM($R2883:$U2883)</f>
        <v>0.13062599754781365</v>
      </c>
      <c r="AD2883" s="17">
        <v>241</v>
      </c>
      <c r="AE2883" s="17">
        <v>2</v>
      </c>
      <c r="AF2883" s="17">
        <f>SUMPRODUCT(Y2883:AB2883,'Coded Choice Data'!C2883:F2883)</f>
        <v>0.21371982717594143</v>
      </c>
      <c r="AG2883" s="17">
        <f t="shared" ref="AG2883:AG2946" si="415">LN(AF2883)</f>
        <v>-1.543089340539995</v>
      </c>
    </row>
    <row r="2884" spans="9:33" x14ac:dyDescent="0.3">
      <c r="I2884" s="16">
        <v>241</v>
      </c>
      <c r="J2884" s="16">
        <v>3</v>
      </c>
      <c r="K2884" s="17">
        <f>SUMPRODUCT($A$2:$G$2,'Des Matrix All Tasks All Resp'!C2885:I2885)</f>
        <v>1.3392610796480227</v>
      </c>
      <c r="L2884" s="17">
        <f>SUMPRODUCT($A$2:$G$2,'Des Matrix All Tasks All Resp'!J2885:P2885)</f>
        <v>-0.68125478487649804</v>
      </c>
      <c r="M2884" s="17">
        <f>SUMPRODUCT($A$2:$G$2,'Des Matrix All Tasks All Resp'!Q2885:W2885)</f>
        <v>-0.8515711716844464</v>
      </c>
      <c r="N2884" s="17">
        <f>SUMPRODUCT($A$2:$G$2,'Des Matrix All Tasks All Resp'!X2885:AD2885)</f>
        <v>-0.79214457067197641</v>
      </c>
      <c r="P2884" s="17">
        <v>241</v>
      </c>
      <c r="Q2884" s="17">
        <v>3</v>
      </c>
      <c r="R2884" s="17">
        <f t="shared" si="407"/>
        <v>3.8162225787435333</v>
      </c>
      <c r="S2884" s="17">
        <f t="shared" si="408"/>
        <v>0.50598169568907869</v>
      </c>
      <c r="T2884" s="17">
        <f t="shared" si="409"/>
        <v>0.42674391698803016</v>
      </c>
      <c r="U2884" s="17">
        <f t="shared" si="410"/>
        <v>0.45287253595681493</v>
      </c>
      <c r="W2884" s="17">
        <v>241</v>
      </c>
      <c r="X2884" s="17">
        <v>3</v>
      </c>
      <c r="Y2884" s="17">
        <f t="shared" si="411"/>
        <v>0.73363208360075771</v>
      </c>
      <c r="Z2884" s="17">
        <f t="shared" si="412"/>
        <v>9.7270114101793301E-2</v>
      </c>
      <c r="AA2884" s="17">
        <f t="shared" si="413"/>
        <v>8.2037413312237836E-2</v>
      </c>
      <c r="AB2884" s="17">
        <f t="shared" si="414"/>
        <v>8.7060388985211054E-2</v>
      </c>
      <c r="AD2884" s="17">
        <v>241</v>
      </c>
      <c r="AE2884" s="17">
        <v>3</v>
      </c>
      <c r="AF2884" s="17">
        <f>SUMPRODUCT(Y2884:AB2884,'Coded Choice Data'!C2884:F2884)</f>
        <v>0.73363208360075771</v>
      </c>
      <c r="AG2884" s="17">
        <f t="shared" si="415"/>
        <v>-0.30974762453497645</v>
      </c>
    </row>
    <row r="2885" spans="9:33" x14ac:dyDescent="0.3">
      <c r="I2885" s="16">
        <v>241</v>
      </c>
      <c r="J2885" s="16">
        <v>4</v>
      </c>
      <c r="K2885" s="17">
        <f>SUMPRODUCT($A$2:$G$2,'Des Matrix All Tasks All Resp'!C2886:I2886)</f>
        <v>-0.8515711716844464</v>
      </c>
      <c r="L2885" s="17">
        <f>SUMPRODUCT($A$2:$G$2,'Des Matrix All Tasks All Resp'!J2886:P2886)</f>
        <v>-1.0671293456207582</v>
      </c>
      <c r="M2885" s="17">
        <f>SUMPRODUCT($A$2:$G$2,'Des Matrix All Tasks All Resp'!Q2886:W2886)</f>
        <v>-1.1975725696168413</v>
      </c>
      <c r="N2885" s="17">
        <f>SUMPRODUCT($A$2:$G$2,'Des Matrix All Tasks All Resp'!X2886:AD2886)</f>
        <v>-0.79214457067197641</v>
      </c>
      <c r="P2885" s="17">
        <v>241</v>
      </c>
      <c r="Q2885" s="17">
        <v>4</v>
      </c>
      <c r="R2885" s="17">
        <f t="shared" si="407"/>
        <v>0.42674391698803016</v>
      </c>
      <c r="S2885" s="17">
        <f t="shared" si="408"/>
        <v>0.3439945909823911</v>
      </c>
      <c r="T2885" s="17">
        <f t="shared" si="409"/>
        <v>0.30192622799302171</v>
      </c>
      <c r="U2885" s="17">
        <f t="shared" si="410"/>
        <v>0.45287253595681493</v>
      </c>
      <c r="W2885" s="17">
        <v>241</v>
      </c>
      <c r="X2885" s="17">
        <v>4</v>
      </c>
      <c r="Y2885" s="17">
        <f t="shared" si="411"/>
        <v>0.27973352394784146</v>
      </c>
      <c r="Z2885" s="17">
        <f t="shared" si="412"/>
        <v>0.22549078106062309</v>
      </c>
      <c r="AA2885" s="17">
        <f t="shared" si="413"/>
        <v>0.19791468458386108</v>
      </c>
      <c r="AB2885" s="17">
        <f t="shared" si="414"/>
        <v>0.29686101040767443</v>
      </c>
      <c r="AD2885" s="17">
        <v>241</v>
      </c>
      <c r="AE2885" s="17">
        <v>4</v>
      </c>
      <c r="AF2885" s="17">
        <f>SUMPRODUCT(Y2885:AB2885,'Coded Choice Data'!C2885:F2885)</f>
        <v>0.27973352394784146</v>
      </c>
      <c r="AG2885" s="17">
        <f t="shared" si="415"/>
        <v>-1.2739178291533244</v>
      </c>
    </row>
    <row r="2886" spans="9:33" x14ac:dyDescent="0.3">
      <c r="I2886" s="16">
        <v>241</v>
      </c>
      <c r="J2886" s="16">
        <v>5</v>
      </c>
      <c r="K2886" s="17">
        <f>SUMPRODUCT($A$2:$G$2,'Des Matrix All Tasks All Resp'!C2887:I2887)</f>
        <v>1.3392610796480227</v>
      </c>
      <c r="L2886" s="17">
        <f>SUMPRODUCT($A$2:$G$2,'Des Matrix All Tasks All Resp'!J2887:P2887)</f>
        <v>0.65706357561691719</v>
      </c>
      <c r="M2886" s="17">
        <f>SUMPRODUCT($A$2:$G$2,'Des Matrix All Tasks All Resp'!Q2887:W2887)</f>
        <v>0.66584189037001906</v>
      </c>
      <c r="N2886" s="17">
        <f>SUMPRODUCT($A$2:$G$2,'Des Matrix All Tasks All Resp'!X2887:AD2887)</f>
        <v>-0.79214457067197641</v>
      </c>
      <c r="P2886" s="17">
        <v>241</v>
      </c>
      <c r="Q2886" s="17">
        <v>5</v>
      </c>
      <c r="R2886" s="17">
        <f t="shared" si="407"/>
        <v>3.8162225787435333</v>
      </c>
      <c r="S2886" s="17">
        <f t="shared" si="408"/>
        <v>1.9291192963151294</v>
      </c>
      <c r="T2886" s="17">
        <f t="shared" si="409"/>
        <v>1.9461282584821706</v>
      </c>
      <c r="U2886" s="17">
        <f t="shared" si="410"/>
        <v>0.45287253595681493</v>
      </c>
      <c r="W2886" s="17">
        <v>241</v>
      </c>
      <c r="X2886" s="17">
        <v>5</v>
      </c>
      <c r="Y2886" s="17">
        <f t="shared" si="411"/>
        <v>0.46857342987741968</v>
      </c>
      <c r="Z2886" s="17">
        <f t="shared" si="412"/>
        <v>0.23686617503707263</v>
      </c>
      <c r="AA2886" s="17">
        <f t="shared" si="413"/>
        <v>0.23895461395194584</v>
      </c>
      <c r="AB2886" s="17">
        <f t="shared" si="414"/>
        <v>5.5605781133561828E-2</v>
      </c>
      <c r="AD2886" s="17">
        <v>241</v>
      </c>
      <c r="AE2886" s="17">
        <v>5</v>
      </c>
      <c r="AF2886" s="17">
        <f>SUMPRODUCT(Y2886:AB2886,'Coded Choice Data'!C2886:F2886)</f>
        <v>0.23895461395194584</v>
      </c>
      <c r="AG2886" s="17">
        <f t="shared" si="415"/>
        <v>-1.4314816448665266</v>
      </c>
    </row>
    <row r="2887" spans="9:33" x14ac:dyDescent="0.3">
      <c r="I2887" s="16">
        <v>241</v>
      </c>
      <c r="J2887" s="16">
        <v>6</v>
      </c>
      <c r="K2887" s="17">
        <f>SUMPRODUCT($A$2:$G$2,'Des Matrix All Tasks All Resp'!C2888:I2888)</f>
        <v>-0.68125478487649804</v>
      </c>
      <c r="L2887" s="17">
        <f>SUMPRODUCT($A$2:$G$2,'Des Matrix All Tasks All Resp'!J2888:P2888)</f>
        <v>-0.29981689164942416</v>
      </c>
      <c r="M2887" s="17">
        <f>SUMPRODUCT($A$2:$G$2,'Des Matrix All Tasks All Resp'!Q2888:W2888)</f>
        <v>-0.69446976714678621</v>
      </c>
      <c r="N2887" s="17">
        <f>SUMPRODUCT($A$2:$G$2,'Des Matrix All Tasks All Resp'!X2888:AD2888)</f>
        <v>-0.79214457067197641</v>
      </c>
      <c r="P2887" s="17">
        <v>241</v>
      </c>
      <c r="Q2887" s="17">
        <v>6</v>
      </c>
      <c r="R2887" s="17">
        <f t="shared" si="407"/>
        <v>0.50598169568907869</v>
      </c>
      <c r="S2887" s="17">
        <f t="shared" si="408"/>
        <v>0.74095388310426558</v>
      </c>
      <c r="T2887" s="17">
        <f t="shared" si="409"/>
        <v>0.49933914382267025</v>
      </c>
      <c r="U2887" s="17">
        <f t="shared" si="410"/>
        <v>0.45287253595681493</v>
      </c>
      <c r="W2887" s="17">
        <v>241</v>
      </c>
      <c r="X2887" s="17">
        <v>6</v>
      </c>
      <c r="Y2887" s="17">
        <f t="shared" si="411"/>
        <v>0.23008086144146769</v>
      </c>
      <c r="Z2887" s="17">
        <f t="shared" si="412"/>
        <v>0.33692781609591671</v>
      </c>
      <c r="AA2887" s="17">
        <f t="shared" si="413"/>
        <v>0.22706034890393112</v>
      </c>
      <c r="AB2887" s="17">
        <f t="shared" si="414"/>
        <v>0.20593097355868456</v>
      </c>
      <c r="AD2887" s="17">
        <v>241</v>
      </c>
      <c r="AE2887" s="17">
        <v>6</v>
      </c>
      <c r="AF2887" s="17">
        <f>SUMPRODUCT(Y2887:AB2887,'Coded Choice Data'!C2887:F2887)</f>
        <v>0.33692781609591671</v>
      </c>
      <c r="AG2887" s="17">
        <f t="shared" si="415"/>
        <v>-1.0878865671339988</v>
      </c>
    </row>
    <row r="2888" spans="9:33" x14ac:dyDescent="0.3">
      <c r="I2888" s="16">
        <v>241</v>
      </c>
      <c r="J2888" s="16">
        <v>7</v>
      </c>
      <c r="K2888" s="17">
        <f>SUMPRODUCT($A$2:$G$2,'Des Matrix All Tasks All Resp'!C2889:I2889)</f>
        <v>0.66584189037001906</v>
      </c>
      <c r="L2888" s="17">
        <f>SUMPRODUCT($A$2:$G$2,'Des Matrix All Tasks All Resp'!J2889:P2889)</f>
        <v>-0.8515711716844464</v>
      </c>
      <c r="M2888" s="17">
        <f>SUMPRODUCT($A$2:$G$2,'Des Matrix All Tasks All Resp'!Q2889:W2889)</f>
        <v>-0.29981689164942416</v>
      </c>
      <c r="N2888" s="17">
        <f>SUMPRODUCT($A$2:$G$2,'Des Matrix All Tasks All Resp'!X2889:AD2889)</f>
        <v>-0.79214457067197641</v>
      </c>
      <c r="P2888" s="17">
        <v>241</v>
      </c>
      <c r="Q2888" s="17">
        <v>7</v>
      </c>
      <c r="R2888" s="17">
        <f t="shared" si="407"/>
        <v>1.9461282584821706</v>
      </c>
      <c r="S2888" s="17">
        <f t="shared" si="408"/>
        <v>0.42674391698803016</v>
      </c>
      <c r="T2888" s="17">
        <f t="shared" si="409"/>
        <v>0.74095388310426558</v>
      </c>
      <c r="U2888" s="17">
        <f t="shared" si="410"/>
        <v>0.45287253595681493</v>
      </c>
      <c r="W2888" s="17">
        <v>241</v>
      </c>
      <c r="X2888" s="17">
        <v>7</v>
      </c>
      <c r="Y2888" s="17">
        <f t="shared" si="411"/>
        <v>0.54563855254439342</v>
      </c>
      <c r="Z2888" s="17">
        <f t="shared" si="412"/>
        <v>0.1196467561465229</v>
      </c>
      <c r="AA2888" s="17">
        <f t="shared" si="413"/>
        <v>0.20774221972115875</v>
      </c>
      <c r="AB2888" s="17">
        <f t="shared" si="414"/>
        <v>0.12697247158792493</v>
      </c>
      <c r="AD2888" s="17">
        <v>241</v>
      </c>
      <c r="AE2888" s="17">
        <v>7</v>
      </c>
      <c r="AF2888" s="17">
        <f>SUMPRODUCT(Y2888:AB2888,'Coded Choice Data'!C2888:F2888)</f>
        <v>0.1196467561465229</v>
      </c>
      <c r="AG2888" s="17">
        <f t="shared" si="415"/>
        <v>-2.1232115761818728</v>
      </c>
    </row>
    <row r="2889" spans="9:33" x14ac:dyDescent="0.3">
      <c r="I2889" s="16">
        <v>241</v>
      </c>
      <c r="J2889" s="16">
        <v>8</v>
      </c>
      <c r="K2889" s="17">
        <f>SUMPRODUCT($A$2:$G$2,'Des Matrix All Tasks All Resp'!C2890:I2890)</f>
        <v>-1.1975725696168413</v>
      </c>
      <c r="L2889" s="17">
        <f>SUMPRODUCT($A$2:$G$2,'Des Matrix All Tasks All Resp'!J2890:P2890)</f>
        <v>-0.68125478487649804</v>
      </c>
      <c r="M2889" s="17">
        <f>SUMPRODUCT($A$2:$G$2,'Des Matrix All Tasks All Resp'!Q2890:W2890)</f>
        <v>0.65706357561691719</v>
      </c>
      <c r="N2889" s="17">
        <f>SUMPRODUCT($A$2:$G$2,'Des Matrix All Tasks All Resp'!X2890:AD2890)</f>
        <v>-0.79214457067197641</v>
      </c>
      <c r="P2889" s="17">
        <v>241</v>
      </c>
      <c r="Q2889" s="17">
        <v>8</v>
      </c>
      <c r="R2889" s="17">
        <f t="shared" si="407"/>
        <v>0.30192622799302171</v>
      </c>
      <c r="S2889" s="17">
        <f t="shared" si="408"/>
        <v>0.50598169568907869</v>
      </c>
      <c r="T2889" s="17">
        <f t="shared" si="409"/>
        <v>1.9291192963151294</v>
      </c>
      <c r="U2889" s="17">
        <f t="shared" si="410"/>
        <v>0.45287253595681493</v>
      </c>
      <c r="W2889" s="17">
        <v>241</v>
      </c>
      <c r="X2889" s="17">
        <v>8</v>
      </c>
      <c r="Y2889" s="17">
        <f t="shared" si="411"/>
        <v>9.4650694721508805E-2</v>
      </c>
      <c r="Z2889" s="17">
        <f t="shared" si="412"/>
        <v>0.15861993617343256</v>
      </c>
      <c r="AA2889" s="17">
        <f t="shared" si="413"/>
        <v>0.60475859553716993</v>
      </c>
      <c r="AB2889" s="17">
        <f t="shared" si="414"/>
        <v>0.14197077356788865</v>
      </c>
      <c r="AD2889" s="17">
        <v>241</v>
      </c>
      <c r="AE2889" s="17">
        <v>8</v>
      </c>
      <c r="AF2889" s="17">
        <f>SUMPRODUCT(Y2889:AB2889,'Coded Choice Data'!C2889:F2889)</f>
        <v>9.4650694721508805E-2</v>
      </c>
      <c r="AG2889" s="17">
        <f t="shared" si="415"/>
        <v>-2.3575620614540189</v>
      </c>
    </row>
    <row r="2890" spans="9:33" x14ac:dyDescent="0.3">
      <c r="I2890" s="16">
        <v>241</v>
      </c>
      <c r="J2890" s="16">
        <v>9</v>
      </c>
      <c r="K2890" s="17">
        <f>SUMPRODUCT($A$2:$G$2,'Des Matrix All Tasks All Resp'!C2891:I2891)</f>
        <v>-1.0671293456207582</v>
      </c>
      <c r="L2890" s="17">
        <f>SUMPRODUCT($A$2:$G$2,'Des Matrix All Tasks All Resp'!J2891:P2891)</f>
        <v>-0.69446976714678621</v>
      </c>
      <c r="M2890" s="17">
        <f>SUMPRODUCT($A$2:$G$2,'Des Matrix All Tasks All Resp'!Q2891:W2891)</f>
        <v>1.3392610796480227</v>
      </c>
      <c r="N2890" s="17">
        <f>SUMPRODUCT($A$2:$G$2,'Des Matrix All Tasks All Resp'!X2891:AD2891)</f>
        <v>-0.79214457067197641</v>
      </c>
      <c r="P2890" s="17">
        <v>241</v>
      </c>
      <c r="Q2890" s="17">
        <v>9</v>
      </c>
      <c r="R2890" s="17">
        <f t="shared" si="407"/>
        <v>0.3439945909823911</v>
      </c>
      <c r="S2890" s="17">
        <f t="shared" si="408"/>
        <v>0.49933914382267025</v>
      </c>
      <c r="T2890" s="17">
        <f t="shared" si="409"/>
        <v>3.8162225787435333</v>
      </c>
      <c r="U2890" s="17">
        <f t="shared" si="410"/>
        <v>0.45287253595681493</v>
      </c>
      <c r="W2890" s="17">
        <v>241</v>
      </c>
      <c r="X2890" s="17">
        <v>9</v>
      </c>
      <c r="Y2890" s="17">
        <f t="shared" si="411"/>
        <v>6.7285941987372616E-2</v>
      </c>
      <c r="Z2890" s="17">
        <f t="shared" si="412"/>
        <v>9.7671607473026778E-2</v>
      </c>
      <c r="AA2890" s="17">
        <f t="shared" si="413"/>
        <v>0.7464597926116322</v>
      </c>
      <c r="AB2890" s="17">
        <f t="shared" si="414"/>
        <v>8.8582657927968433E-2</v>
      </c>
      <c r="AD2890" s="17">
        <v>241</v>
      </c>
      <c r="AE2890" s="17">
        <v>9</v>
      </c>
      <c r="AF2890" s="17">
        <f>SUMPRODUCT(Y2890:AB2890,'Coded Choice Data'!C2890:F2890)</f>
        <v>8.8582657927968433E-2</v>
      </c>
      <c r="AG2890" s="17">
        <f t="shared" si="415"/>
        <v>-2.4238191749768978</v>
      </c>
    </row>
    <row r="2891" spans="9:33" x14ac:dyDescent="0.3">
      <c r="I2891" s="16">
        <v>241</v>
      </c>
      <c r="J2891" s="16">
        <v>10</v>
      </c>
      <c r="K2891" s="17">
        <f>SUMPRODUCT($A$2:$G$2,'Des Matrix All Tasks All Resp'!C2892:I2892)</f>
        <v>-0.29981689164942416</v>
      </c>
      <c r="L2891" s="17">
        <f>SUMPRODUCT($A$2:$G$2,'Des Matrix All Tasks All Resp'!J2892:P2892)</f>
        <v>1.3392610796480227</v>
      </c>
      <c r="M2891" s="17">
        <f>SUMPRODUCT($A$2:$G$2,'Des Matrix All Tasks All Resp'!Q2892:W2892)</f>
        <v>-1.1975725696168413</v>
      </c>
      <c r="N2891" s="17">
        <f>SUMPRODUCT($A$2:$G$2,'Des Matrix All Tasks All Resp'!X2892:AD2892)</f>
        <v>-0.79214457067197641</v>
      </c>
      <c r="P2891" s="17">
        <v>241</v>
      </c>
      <c r="Q2891" s="17">
        <v>10</v>
      </c>
      <c r="R2891" s="17">
        <f t="shared" si="407"/>
        <v>0.74095388310426558</v>
      </c>
      <c r="S2891" s="17">
        <f t="shared" si="408"/>
        <v>3.8162225787435333</v>
      </c>
      <c r="T2891" s="17">
        <f t="shared" si="409"/>
        <v>0.30192622799302171</v>
      </c>
      <c r="U2891" s="17">
        <f t="shared" si="410"/>
        <v>0.45287253595681493</v>
      </c>
      <c r="W2891" s="17">
        <v>241</v>
      </c>
      <c r="X2891" s="17">
        <v>10</v>
      </c>
      <c r="Y2891" s="17">
        <f t="shared" si="411"/>
        <v>0.13948745082729661</v>
      </c>
      <c r="Z2891" s="17">
        <f t="shared" si="412"/>
        <v>0.71841874566922448</v>
      </c>
      <c r="AA2891" s="17">
        <f t="shared" si="413"/>
        <v>5.6838786921805544E-2</v>
      </c>
      <c r="AB2891" s="17">
        <f t="shared" si="414"/>
        <v>8.525501658167324E-2</v>
      </c>
      <c r="AD2891" s="17">
        <v>241</v>
      </c>
      <c r="AE2891" s="17">
        <v>10</v>
      </c>
      <c r="AF2891" s="17">
        <f>SUMPRODUCT(Y2891:AB2891,'Coded Choice Data'!C2891:F2891)</f>
        <v>0.13948745082729661</v>
      </c>
      <c r="AG2891" s="17">
        <f t="shared" si="415"/>
        <v>-1.9697806399944653</v>
      </c>
    </row>
    <row r="2892" spans="9:33" x14ac:dyDescent="0.3">
      <c r="I2892" s="16">
        <v>241</v>
      </c>
      <c r="J2892" s="16">
        <v>11</v>
      </c>
      <c r="K2892" s="17">
        <f>SUMPRODUCT($A$2:$G$2,'Des Matrix All Tasks All Resp'!C2893:I2893)</f>
        <v>-1.0671293456207582</v>
      </c>
      <c r="L2892" s="17">
        <f>SUMPRODUCT($A$2:$G$2,'Des Matrix All Tasks All Resp'!J2893:P2893)</f>
        <v>0.66584189037001906</v>
      </c>
      <c r="M2892" s="17">
        <f>SUMPRODUCT($A$2:$G$2,'Des Matrix All Tasks All Resp'!Q2893:W2893)</f>
        <v>-0.68125478487649804</v>
      </c>
      <c r="N2892" s="17">
        <f>SUMPRODUCT($A$2:$G$2,'Des Matrix All Tasks All Resp'!X2893:AD2893)</f>
        <v>-0.79214457067197641</v>
      </c>
      <c r="P2892" s="17">
        <v>241</v>
      </c>
      <c r="Q2892" s="17">
        <v>11</v>
      </c>
      <c r="R2892" s="17">
        <f t="shared" si="407"/>
        <v>0.3439945909823911</v>
      </c>
      <c r="S2892" s="17">
        <f t="shared" si="408"/>
        <v>1.9461282584821706</v>
      </c>
      <c r="T2892" s="17">
        <f t="shared" si="409"/>
        <v>0.50598169568907869</v>
      </c>
      <c r="U2892" s="17">
        <f t="shared" si="410"/>
        <v>0.45287253595681493</v>
      </c>
      <c r="W2892" s="17">
        <v>241</v>
      </c>
      <c r="X2892" s="17">
        <v>11</v>
      </c>
      <c r="Y2892" s="17">
        <f t="shared" si="411"/>
        <v>0.10587781396870258</v>
      </c>
      <c r="Z2892" s="17">
        <f t="shared" si="412"/>
        <v>0.59899722586439763</v>
      </c>
      <c r="AA2892" s="17">
        <f t="shared" si="413"/>
        <v>0.15573569251407005</v>
      </c>
      <c r="AB2892" s="17">
        <f t="shared" si="414"/>
        <v>0.1393892676528298</v>
      </c>
      <c r="AD2892" s="17">
        <v>241</v>
      </c>
      <c r="AE2892" s="17">
        <v>11</v>
      </c>
      <c r="AF2892" s="17">
        <f>SUMPRODUCT(Y2892:AB2892,'Coded Choice Data'!C2892:F2892)</f>
        <v>0.59899722586439763</v>
      </c>
      <c r="AG2892" s="17">
        <f t="shared" si="415"/>
        <v>-0.51249831215554631</v>
      </c>
    </row>
    <row r="2893" spans="9:33" x14ac:dyDescent="0.3">
      <c r="I2893" s="16">
        <v>241</v>
      </c>
      <c r="J2893" s="16">
        <v>12</v>
      </c>
      <c r="K2893" s="17">
        <f>SUMPRODUCT($A$2:$G$2,'Des Matrix All Tasks All Resp'!C2894:I2894)</f>
        <v>0.65706357561691719</v>
      </c>
      <c r="L2893" s="17">
        <f>SUMPRODUCT($A$2:$G$2,'Des Matrix All Tasks All Resp'!J2894:P2894)</f>
        <v>-0.8515711716844464</v>
      </c>
      <c r="M2893" s="17">
        <f>SUMPRODUCT($A$2:$G$2,'Des Matrix All Tasks All Resp'!Q2894:W2894)</f>
        <v>-0.69446976714678621</v>
      </c>
      <c r="N2893" s="17">
        <f>SUMPRODUCT($A$2:$G$2,'Des Matrix All Tasks All Resp'!X2894:AD2894)</f>
        <v>-0.79214457067197641</v>
      </c>
      <c r="P2893" s="17">
        <v>241</v>
      </c>
      <c r="Q2893" s="17">
        <v>12</v>
      </c>
      <c r="R2893" s="17">
        <f t="shared" si="407"/>
        <v>1.9291192963151294</v>
      </c>
      <c r="S2893" s="17">
        <f t="shared" si="408"/>
        <v>0.42674391698803016</v>
      </c>
      <c r="T2893" s="17">
        <f t="shared" si="409"/>
        <v>0.49933914382267025</v>
      </c>
      <c r="U2893" s="17">
        <f t="shared" si="410"/>
        <v>0.45287253595681493</v>
      </c>
      <c r="W2893" s="17">
        <v>241</v>
      </c>
      <c r="X2893" s="17">
        <v>12</v>
      </c>
      <c r="Y2893" s="17">
        <f t="shared" si="411"/>
        <v>0.58315466205103683</v>
      </c>
      <c r="Z2893" s="17">
        <f t="shared" si="412"/>
        <v>0.1290006819012392</v>
      </c>
      <c r="AA2893" s="17">
        <f t="shared" si="413"/>
        <v>0.15094553780109821</v>
      </c>
      <c r="AB2893" s="17">
        <f t="shared" si="414"/>
        <v>0.13689911824662579</v>
      </c>
      <c r="AD2893" s="17">
        <v>241</v>
      </c>
      <c r="AE2893" s="17">
        <v>12</v>
      </c>
      <c r="AF2893" s="17">
        <f>SUMPRODUCT(Y2893:AB2893,'Coded Choice Data'!C2893:F2893)</f>
        <v>0.58315466205103683</v>
      </c>
      <c r="AG2893" s="17">
        <f t="shared" si="415"/>
        <v>-0.53930284127695449</v>
      </c>
    </row>
    <row r="2894" spans="9:33" x14ac:dyDescent="0.3">
      <c r="I2894" s="16">
        <v>242</v>
      </c>
      <c r="J2894" s="16">
        <v>1</v>
      </c>
      <c r="K2894" s="17">
        <f>SUMPRODUCT($A$2:$G$2,'Des Matrix All Tasks All Resp'!C2895:I2895)</f>
        <v>-0.69446976714678621</v>
      </c>
      <c r="L2894" s="17">
        <f>SUMPRODUCT($A$2:$G$2,'Des Matrix All Tasks All Resp'!J2895:P2895)</f>
        <v>-1.1975725696168413</v>
      </c>
      <c r="M2894" s="17">
        <f>SUMPRODUCT($A$2:$G$2,'Des Matrix All Tasks All Resp'!Q2895:W2895)</f>
        <v>0.66584189037001906</v>
      </c>
      <c r="N2894" s="17">
        <f>SUMPRODUCT($A$2:$G$2,'Des Matrix All Tasks All Resp'!X2895:AD2895)</f>
        <v>-0.79214457067197641</v>
      </c>
      <c r="P2894" s="17">
        <v>242</v>
      </c>
      <c r="Q2894" s="17">
        <v>1</v>
      </c>
      <c r="R2894" s="17">
        <f t="shared" si="407"/>
        <v>0.49933914382267025</v>
      </c>
      <c r="S2894" s="17">
        <f t="shared" si="408"/>
        <v>0.30192622799302171</v>
      </c>
      <c r="T2894" s="17">
        <f t="shared" si="409"/>
        <v>1.9461282584821706</v>
      </c>
      <c r="U2894" s="17">
        <f t="shared" si="410"/>
        <v>0.45287253595681493</v>
      </c>
      <c r="W2894" s="17">
        <v>242</v>
      </c>
      <c r="X2894" s="17">
        <v>1</v>
      </c>
      <c r="Y2894" s="17">
        <f t="shared" si="411"/>
        <v>0.15603050430241394</v>
      </c>
      <c r="Z2894" s="17">
        <f t="shared" si="412"/>
        <v>9.4344098992981823E-2</v>
      </c>
      <c r="AA2894" s="17">
        <f t="shared" si="413"/>
        <v>0.60811449966355624</v>
      </c>
      <c r="AB2894" s="17">
        <f t="shared" si="414"/>
        <v>0.14151089704104794</v>
      </c>
      <c r="AD2894" s="17">
        <v>242</v>
      </c>
      <c r="AE2894" s="17">
        <v>1</v>
      </c>
      <c r="AF2894" s="17">
        <f>SUMPRODUCT(Y2894:AB2894,'Coded Choice Data'!C2894:F2894)</f>
        <v>0.60811449966355624</v>
      </c>
      <c r="AG2894" s="17">
        <f t="shared" si="415"/>
        <v>-0.49739209293123748</v>
      </c>
    </row>
    <row r="2895" spans="9:33" x14ac:dyDescent="0.3">
      <c r="I2895" s="16">
        <v>242</v>
      </c>
      <c r="J2895" s="16">
        <v>2</v>
      </c>
      <c r="K2895" s="17">
        <f>SUMPRODUCT($A$2:$G$2,'Des Matrix All Tasks All Resp'!C2896:I2896)</f>
        <v>-0.29981689164942416</v>
      </c>
      <c r="L2895" s="17">
        <f>SUMPRODUCT($A$2:$G$2,'Des Matrix All Tasks All Resp'!J2896:P2896)</f>
        <v>0.65706357561691719</v>
      </c>
      <c r="M2895" s="17">
        <f>SUMPRODUCT($A$2:$G$2,'Des Matrix All Tasks All Resp'!Q2896:W2896)</f>
        <v>-1.0671293456207582</v>
      </c>
      <c r="N2895" s="17">
        <f>SUMPRODUCT($A$2:$G$2,'Des Matrix All Tasks All Resp'!X2896:AD2896)</f>
        <v>-0.79214457067197641</v>
      </c>
      <c r="P2895" s="17">
        <v>242</v>
      </c>
      <c r="Q2895" s="17">
        <v>2</v>
      </c>
      <c r="R2895" s="17">
        <f t="shared" si="407"/>
        <v>0.74095388310426558</v>
      </c>
      <c r="S2895" s="17">
        <f t="shared" si="408"/>
        <v>1.9291192963151294</v>
      </c>
      <c r="T2895" s="17">
        <f t="shared" si="409"/>
        <v>0.3439945909823911</v>
      </c>
      <c r="U2895" s="17">
        <f t="shared" si="410"/>
        <v>0.45287253595681493</v>
      </c>
      <c r="W2895" s="17">
        <v>242</v>
      </c>
      <c r="X2895" s="17">
        <v>2</v>
      </c>
      <c r="Y2895" s="17">
        <f t="shared" si="411"/>
        <v>0.21371982717594143</v>
      </c>
      <c r="Z2895" s="17">
        <f t="shared" si="412"/>
        <v>0.55643279833142645</v>
      </c>
      <c r="AA2895" s="17">
        <f t="shared" si="413"/>
        <v>9.922137694481846E-2</v>
      </c>
      <c r="AB2895" s="17">
        <f t="shared" si="414"/>
        <v>0.13062599754781365</v>
      </c>
      <c r="AD2895" s="17">
        <v>242</v>
      </c>
      <c r="AE2895" s="17">
        <v>2</v>
      </c>
      <c r="AF2895" s="17">
        <f>SUMPRODUCT(Y2895:AB2895,'Coded Choice Data'!C2895:F2895)</f>
        <v>0.55643279833142645</v>
      </c>
      <c r="AG2895" s="17">
        <f t="shared" si="415"/>
        <v>-0.58620887327365379</v>
      </c>
    </row>
    <row r="2896" spans="9:33" x14ac:dyDescent="0.3">
      <c r="I2896" s="16">
        <v>242</v>
      </c>
      <c r="J2896" s="16">
        <v>3</v>
      </c>
      <c r="K2896" s="17">
        <f>SUMPRODUCT($A$2:$G$2,'Des Matrix All Tasks All Resp'!C2897:I2897)</f>
        <v>1.3392610796480227</v>
      </c>
      <c r="L2896" s="17">
        <f>SUMPRODUCT($A$2:$G$2,'Des Matrix All Tasks All Resp'!J2897:P2897)</f>
        <v>-0.68125478487649804</v>
      </c>
      <c r="M2896" s="17">
        <f>SUMPRODUCT($A$2:$G$2,'Des Matrix All Tasks All Resp'!Q2897:W2897)</f>
        <v>-0.8515711716844464</v>
      </c>
      <c r="N2896" s="17">
        <f>SUMPRODUCT($A$2:$G$2,'Des Matrix All Tasks All Resp'!X2897:AD2897)</f>
        <v>-0.79214457067197641</v>
      </c>
      <c r="P2896" s="17">
        <v>242</v>
      </c>
      <c r="Q2896" s="17">
        <v>3</v>
      </c>
      <c r="R2896" s="17">
        <f t="shared" si="407"/>
        <v>3.8162225787435333</v>
      </c>
      <c r="S2896" s="17">
        <f t="shared" si="408"/>
        <v>0.50598169568907869</v>
      </c>
      <c r="T2896" s="17">
        <f t="shared" si="409"/>
        <v>0.42674391698803016</v>
      </c>
      <c r="U2896" s="17">
        <f t="shared" si="410"/>
        <v>0.45287253595681493</v>
      </c>
      <c r="W2896" s="17">
        <v>242</v>
      </c>
      <c r="X2896" s="17">
        <v>3</v>
      </c>
      <c r="Y2896" s="17">
        <f t="shared" si="411"/>
        <v>0.73363208360075771</v>
      </c>
      <c r="Z2896" s="17">
        <f t="shared" si="412"/>
        <v>9.7270114101793301E-2</v>
      </c>
      <c r="AA2896" s="17">
        <f t="shared" si="413"/>
        <v>8.2037413312237836E-2</v>
      </c>
      <c r="AB2896" s="17">
        <f t="shared" si="414"/>
        <v>8.7060388985211054E-2</v>
      </c>
      <c r="AD2896" s="17">
        <v>242</v>
      </c>
      <c r="AE2896" s="17">
        <v>3</v>
      </c>
      <c r="AF2896" s="17">
        <f>SUMPRODUCT(Y2896:AB2896,'Coded Choice Data'!C2896:F2896)</f>
        <v>0.73363208360075771</v>
      </c>
      <c r="AG2896" s="17">
        <f t="shared" si="415"/>
        <v>-0.30974762453497645</v>
      </c>
    </row>
    <row r="2897" spans="9:33" x14ac:dyDescent="0.3">
      <c r="I2897" s="16">
        <v>242</v>
      </c>
      <c r="J2897" s="16">
        <v>4</v>
      </c>
      <c r="K2897" s="17">
        <f>SUMPRODUCT($A$2:$G$2,'Des Matrix All Tasks All Resp'!C2898:I2898)</f>
        <v>-0.8515711716844464</v>
      </c>
      <c r="L2897" s="17">
        <f>SUMPRODUCT($A$2:$G$2,'Des Matrix All Tasks All Resp'!J2898:P2898)</f>
        <v>-1.0671293456207582</v>
      </c>
      <c r="M2897" s="17">
        <f>SUMPRODUCT($A$2:$G$2,'Des Matrix All Tasks All Resp'!Q2898:W2898)</f>
        <v>-1.1975725696168413</v>
      </c>
      <c r="N2897" s="17">
        <f>SUMPRODUCT($A$2:$G$2,'Des Matrix All Tasks All Resp'!X2898:AD2898)</f>
        <v>-0.79214457067197641</v>
      </c>
      <c r="P2897" s="17">
        <v>242</v>
      </c>
      <c r="Q2897" s="17">
        <v>4</v>
      </c>
      <c r="R2897" s="17">
        <f t="shared" si="407"/>
        <v>0.42674391698803016</v>
      </c>
      <c r="S2897" s="17">
        <f t="shared" si="408"/>
        <v>0.3439945909823911</v>
      </c>
      <c r="T2897" s="17">
        <f t="shared" si="409"/>
        <v>0.30192622799302171</v>
      </c>
      <c r="U2897" s="17">
        <f t="shared" si="410"/>
        <v>0.45287253595681493</v>
      </c>
      <c r="W2897" s="17">
        <v>242</v>
      </c>
      <c r="X2897" s="17">
        <v>4</v>
      </c>
      <c r="Y2897" s="17">
        <f t="shared" si="411"/>
        <v>0.27973352394784146</v>
      </c>
      <c r="Z2897" s="17">
        <f t="shared" si="412"/>
        <v>0.22549078106062309</v>
      </c>
      <c r="AA2897" s="17">
        <f t="shared" si="413"/>
        <v>0.19791468458386108</v>
      </c>
      <c r="AB2897" s="17">
        <f t="shared" si="414"/>
        <v>0.29686101040767443</v>
      </c>
      <c r="AD2897" s="17">
        <v>242</v>
      </c>
      <c r="AE2897" s="17">
        <v>4</v>
      </c>
      <c r="AF2897" s="17">
        <f>SUMPRODUCT(Y2897:AB2897,'Coded Choice Data'!C2897:F2897)</f>
        <v>0.19791468458386108</v>
      </c>
      <c r="AG2897" s="17">
        <f t="shared" si="415"/>
        <v>-1.6199192270857192</v>
      </c>
    </row>
    <row r="2898" spans="9:33" x14ac:dyDescent="0.3">
      <c r="I2898" s="16">
        <v>242</v>
      </c>
      <c r="J2898" s="16">
        <v>5</v>
      </c>
      <c r="K2898" s="17">
        <f>SUMPRODUCT($A$2:$G$2,'Des Matrix All Tasks All Resp'!C2899:I2899)</f>
        <v>1.3392610796480227</v>
      </c>
      <c r="L2898" s="17">
        <f>SUMPRODUCT($A$2:$G$2,'Des Matrix All Tasks All Resp'!J2899:P2899)</f>
        <v>0.65706357561691719</v>
      </c>
      <c r="M2898" s="17">
        <f>SUMPRODUCT($A$2:$G$2,'Des Matrix All Tasks All Resp'!Q2899:W2899)</f>
        <v>0.66584189037001906</v>
      </c>
      <c r="N2898" s="17">
        <f>SUMPRODUCT($A$2:$G$2,'Des Matrix All Tasks All Resp'!X2899:AD2899)</f>
        <v>-0.79214457067197641</v>
      </c>
      <c r="P2898" s="17">
        <v>242</v>
      </c>
      <c r="Q2898" s="17">
        <v>5</v>
      </c>
      <c r="R2898" s="17">
        <f t="shared" si="407"/>
        <v>3.8162225787435333</v>
      </c>
      <c r="S2898" s="17">
        <f t="shared" si="408"/>
        <v>1.9291192963151294</v>
      </c>
      <c r="T2898" s="17">
        <f t="shared" si="409"/>
        <v>1.9461282584821706</v>
      </c>
      <c r="U2898" s="17">
        <f t="shared" si="410"/>
        <v>0.45287253595681493</v>
      </c>
      <c r="W2898" s="17">
        <v>242</v>
      </c>
      <c r="X2898" s="17">
        <v>5</v>
      </c>
      <c r="Y2898" s="17">
        <f t="shared" si="411"/>
        <v>0.46857342987741968</v>
      </c>
      <c r="Z2898" s="17">
        <f t="shared" si="412"/>
        <v>0.23686617503707263</v>
      </c>
      <c r="AA2898" s="17">
        <f t="shared" si="413"/>
        <v>0.23895461395194584</v>
      </c>
      <c r="AB2898" s="17">
        <f t="shared" si="414"/>
        <v>5.5605781133561828E-2</v>
      </c>
      <c r="AD2898" s="17">
        <v>242</v>
      </c>
      <c r="AE2898" s="17">
        <v>5</v>
      </c>
      <c r="AF2898" s="17">
        <f>SUMPRODUCT(Y2898:AB2898,'Coded Choice Data'!C2898:F2898)</f>
        <v>0.23895461395194584</v>
      </c>
      <c r="AG2898" s="17">
        <f t="shared" si="415"/>
        <v>-1.4314816448665266</v>
      </c>
    </row>
    <row r="2899" spans="9:33" x14ac:dyDescent="0.3">
      <c r="I2899" s="16">
        <v>242</v>
      </c>
      <c r="J2899" s="16">
        <v>6</v>
      </c>
      <c r="K2899" s="17">
        <f>SUMPRODUCT($A$2:$G$2,'Des Matrix All Tasks All Resp'!C2900:I2900)</f>
        <v>-0.68125478487649804</v>
      </c>
      <c r="L2899" s="17">
        <f>SUMPRODUCT($A$2:$G$2,'Des Matrix All Tasks All Resp'!J2900:P2900)</f>
        <v>-0.29981689164942416</v>
      </c>
      <c r="M2899" s="17">
        <f>SUMPRODUCT($A$2:$G$2,'Des Matrix All Tasks All Resp'!Q2900:W2900)</f>
        <v>-0.69446976714678621</v>
      </c>
      <c r="N2899" s="17">
        <f>SUMPRODUCT($A$2:$G$2,'Des Matrix All Tasks All Resp'!X2900:AD2900)</f>
        <v>-0.79214457067197641</v>
      </c>
      <c r="P2899" s="17">
        <v>242</v>
      </c>
      <c r="Q2899" s="17">
        <v>6</v>
      </c>
      <c r="R2899" s="17">
        <f t="shared" si="407"/>
        <v>0.50598169568907869</v>
      </c>
      <c r="S2899" s="17">
        <f t="shared" si="408"/>
        <v>0.74095388310426558</v>
      </c>
      <c r="T2899" s="17">
        <f t="shared" si="409"/>
        <v>0.49933914382267025</v>
      </c>
      <c r="U2899" s="17">
        <f t="shared" si="410"/>
        <v>0.45287253595681493</v>
      </c>
      <c r="W2899" s="17">
        <v>242</v>
      </c>
      <c r="X2899" s="17">
        <v>6</v>
      </c>
      <c r="Y2899" s="17">
        <f t="shared" si="411"/>
        <v>0.23008086144146769</v>
      </c>
      <c r="Z2899" s="17">
        <f t="shared" si="412"/>
        <v>0.33692781609591671</v>
      </c>
      <c r="AA2899" s="17">
        <f t="shared" si="413"/>
        <v>0.22706034890393112</v>
      </c>
      <c r="AB2899" s="17">
        <f t="shared" si="414"/>
        <v>0.20593097355868456</v>
      </c>
      <c r="AD2899" s="17">
        <v>242</v>
      </c>
      <c r="AE2899" s="17">
        <v>6</v>
      </c>
      <c r="AF2899" s="17">
        <f>SUMPRODUCT(Y2899:AB2899,'Coded Choice Data'!C2899:F2899)</f>
        <v>0.23008086144146769</v>
      </c>
      <c r="AG2899" s="17">
        <f t="shared" si="415"/>
        <v>-1.4693244603610727</v>
      </c>
    </row>
    <row r="2900" spans="9:33" x14ac:dyDescent="0.3">
      <c r="I2900" s="16">
        <v>242</v>
      </c>
      <c r="J2900" s="16">
        <v>7</v>
      </c>
      <c r="K2900" s="17">
        <f>SUMPRODUCT($A$2:$G$2,'Des Matrix All Tasks All Resp'!C2901:I2901)</f>
        <v>0.66584189037001906</v>
      </c>
      <c r="L2900" s="17">
        <f>SUMPRODUCT($A$2:$G$2,'Des Matrix All Tasks All Resp'!J2901:P2901)</f>
        <v>-0.8515711716844464</v>
      </c>
      <c r="M2900" s="17">
        <f>SUMPRODUCT($A$2:$G$2,'Des Matrix All Tasks All Resp'!Q2901:W2901)</f>
        <v>-0.29981689164942416</v>
      </c>
      <c r="N2900" s="17">
        <f>SUMPRODUCT($A$2:$G$2,'Des Matrix All Tasks All Resp'!X2901:AD2901)</f>
        <v>-0.79214457067197641</v>
      </c>
      <c r="P2900" s="17">
        <v>242</v>
      </c>
      <c r="Q2900" s="17">
        <v>7</v>
      </c>
      <c r="R2900" s="17">
        <f t="shared" si="407"/>
        <v>1.9461282584821706</v>
      </c>
      <c r="S2900" s="17">
        <f t="shared" si="408"/>
        <v>0.42674391698803016</v>
      </c>
      <c r="T2900" s="17">
        <f t="shared" si="409"/>
        <v>0.74095388310426558</v>
      </c>
      <c r="U2900" s="17">
        <f t="shared" si="410"/>
        <v>0.45287253595681493</v>
      </c>
      <c r="W2900" s="17">
        <v>242</v>
      </c>
      <c r="X2900" s="17">
        <v>7</v>
      </c>
      <c r="Y2900" s="17">
        <f t="shared" si="411"/>
        <v>0.54563855254439342</v>
      </c>
      <c r="Z2900" s="17">
        <f t="shared" si="412"/>
        <v>0.1196467561465229</v>
      </c>
      <c r="AA2900" s="17">
        <f t="shared" si="413"/>
        <v>0.20774221972115875</v>
      </c>
      <c r="AB2900" s="17">
        <f t="shared" si="414"/>
        <v>0.12697247158792493</v>
      </c>
      <c r="AD2900" s="17">
        <v>242</v>
      </c>
      <c r="AE2900" s="17">
        <v>7</v>
      </c>
      <c r="AF2900" s="17">
        <f>SUMPRODUCT(Y2900:AB2900,'Coded Choice Data'!C2900:F2900)</f>
        <v>0.1196467561465229</v>
      </c>
      <c r="AG2900" s="17">
        <f t="shared" si="415"/>
        <v>-2.1232115761818728</v>
      </c>
    </row>
    <row r="2901" spans="9:33" x14ac:dyDescent="0.3">
      <c r="I2901" s="16">
        <v>242</v>
      </c>
      <c r="J2901" s="16">
        <v>8</v>
      </c>
      <c r="K2901" s="17">
        <f>SUMPRODUCT($A$2:$G$2,'Des Matrix All Tasks All Resp'!C2902:I2902)</f>
        <v>-1.1975725696168413</v>
      </c>
      <c r="L2901" s="17">
        <f>SUMPRODUCT($A$2:$G$2,'Des Matrix All Tasks All Resp'!J2902:P2902)</f>
        <v>-0.68125478487649804</v>
      </c>
      <c r="M2901" s="17">
        <f>SUMPRODUCT($A$2:$G$2,'Des Matrix All Tasks All Resp'!Q2902:W2902)</f>
        <v>0.65706357561691719</v>
      </c>
      <c r="N2901" s="17">
        <f>SUMPRODUCT($A$2:$G$2,'Des Matrix All Tasks All Resp'!X2902:AD2902)</f>
        <v>-0.79214457067197641</v>
      </c>
      <c r="P2901" s="17">
        <v>242</v>
      </c>
      <c r="Q2901" s="17">
        <v>8</v>
      </c>
      <c r="R2901" s="17">
        <f t="shared" si="407"/>
        <v>0.30192622799302171</v>
      </c>
      <c r="S2901" s="17">
        <f t="shared" si="408"/>
        <v>0.50598169568907869</v>
      </c>
      <c r="T2901" s="17">
        <f t="shared" si="409"/>
        <v>1.9291192963151294</v>
      </c>
      <c r="U2901" s="17">
        <f t="shared" si="410"/>
        <v>0.45287253595681493</v>
      </c>
      <c r="W2901" s="17">
        <v>242</v>
      </c>
      <c r="X2901" s="17">
        <v>8</v>
      </c>
      <c r="Y2901" s="17">
        <f t="shared" si="411"/>
        <v>9.4650694721508805E-2</v>
      </c>
      <c r="Z2901" s="17">
        <f t="shared" si="412"/>
        <v>0.15861993617343256</v>
      </c>
      <c r="AA2901" s="17">
        <f t="shared" si="413"/>
        <v>0.60475859553716993</v>
      </c>
      <c r="AB2901" s="17">
        <f t="shared" si="414"/>
        <v>0.14197077356788865</v>
      </c>
      <c r="AD2901" s="17">
        <v>242</v>
      </c>
      <c r="AE2901" s="17">
        <v>8</v>
      </c>
      <c r="AF2901" s="17">
        <f>SUMPRODUCT(Y2901:AB2901,'Coded Choice Data'!C2901:F2901)</f>
        <v>0.60475859553716993</v>
      </c>
      <c r="AG2901" s="17">
        <f t="shared" si="415"/>
        <v>-0.5029259162202605</v>
      </c>
    </row>
    <row r="2902" spans="9:33" x14ac:dyDescent="0.3">
      <c r="I2902" s="16">
        <v>242</v>
      </c>
      <c r="J2902" s="16">
        <v>9</v>
      </c>
      <c r="K2902" s="17">
        <f>SUMPRODUCT($A$2:$G$2,'Des Matrix All Tasks All Resp'!C2903:I2903)</f>
        <v>-1.0671293456207582</v>
      </c>
      <c r="L2902" s="17">
        <f>SUMPRODUCT($A$2:$G$2,'Des Matrix All Tasks All Resp'!J2903:P2903)</f>
        <v>-0.69446976714678621</v>
      </c>
      <c r="M2902" s="17">
        <f>SUMPRODUCT($A$2:$G$2,'Des Matrix All Tasks All Resp'!Q2903:W2903)</f>
        <v>1.3392610796480227</v>
      </c>
      <c r="N2902" s="17">
        <f>SUMPRODUCT($A$2:$G$2,'Des Matrix All Tasks All Resp'!X2903:AD2903)</f>
        <v>-0.79214457067197641</v>
      </c>
      <c r="P2902" s="17">
        <v>242</v>
      </c>
      <c r="Q2902" s="17">
        <v>9</v>
      </c>
      <c r="R2902" s="17">
        <f t="shared" si="407"/>
        <v>0.3439945909823911</v>
      </c>
      <c r="S2902" s="17">
        <f t="shared" si="408"/>
        <v>0.49933914382267025</v>
      </c>
      <c r="T2902" s="17">
        <f t="shared" si="409"/>
        <v>3.8162225787435333</v>
      </c>
      <c r="U2902" s="17">
        <f t="shared" si="410"/>
        <v>0.45287253595681493</v>
      </c>
      <c r="W2902" s="17">
        <v>242</v>
      </c>
      <c r="X2902" s="17">
        <v>9</v>
      </c>
      <c r="Y2902" s="17">
        <f t="shared" si="411"/>
        <v>6.7285941987372616E-2</v>
      </c>
      <c r="Z2902" s="17">
        <f t="shared" si="412"/>
        <v>9.7671607473026778E-2</v>
      </c>
      <c r="AA2902" s="17">
        <f t="shared" si="413"/>
        <v>0.7464597926116322</v>
      </c>
      <c r="AB2902" s="17">
        <f t="shared" si="414"/>
        <v>8.8582657927968433E-2</v>
      </c>
      <c r="AD2902" s="17">
        <v>242</v>
      </c>
      <c r="AE2902" s="17">
        <v>9</v>
      </c>
      <c r="AF2902" s="17">
        <f>SUMPRODUCT(Y2902:AB2902,'Coded Choice Data'!C2902:F2902)</f>
        <v>0.7464597926116322</v>
      </c>
      <c r="AG2902" s="17">
        <f t="shared" si="415"/>
        <v>-0.29241352465689846</v>
      </c>
    </row>
    <row r="2903" spans="9:33" x14ac:dyDescent="0.3">
      <c r="I2903" s="16">
        <v>242</v>
      </c>
      <c r="J2903" s="16">
        <v>10</v>
      </c>
      <c r="K2903" s="17">
        <f>SUMPRODUCT($A$2:$G$2,'Des Matrix All Tasks All Resp'!C2904:I2904)</f>
        <v>-0.29981689164942416</v>
      </c>
      <c r="L2903" s="17">
        <f>SUMPRODUCT($A$2:$G$2,'Des Matrix All Tasks All Resp'!J2904:P2904)</f>
        <v>1.3392610796480227</v>
      </c>
      <c r="M2903" s="17">
        <f>SUMPRODUCT($A$2:$G$2,'Des Matrix All Tasks All Resp'!Q2904:W2904)</f>
        <v>-1.1975725696168413</v>
      </c>
      <c r="N2903" s="17">
        <f>SUMPRODUCT($A$2:$G$2,'Des Matrix All Tasks All Resp'!X2904:AD2904)</f>
        <v>-0.79214457067197641</v>
      </c>
      <c r="P2903" s="17">
        <v>242</v>
      </c>
      <c r="Q2903" s="17">
        <v>10</v>
      </c>
      <c r="R2903" s="17">
        <f t="shared" si="407"/>
        <v>0.74095388310426558</v>
      </c>
      <c r="S2903" s="17">
        <f t="shared" si="408"/>
        <v>3.8162225787435333</v>
      </c>
      <c r="T2903" s="17">
        <f t="shared" si="409"/>
        <v>0.30192622799302171</v>
      </c>
      <c r="U2903" s="17">
        <f t="shared" si="410"/>
        <v>0.45287253595681493</v>
      </c>
      <c r="W2903" s="17">
        <v>242</v>
      </c>
      <c r="X2903" s="17">
        <v>10</v>
      </c>
      <c r="Y2903" s="17">
        <f t="shared" si="411"/>
        <v>0.13948745082729661</v>
      </c>
      <c r="Z2903" s="17">
        <f t="shared" si="412"/>
        <v>0.71841874566922448</v>
      </c>
      <c r="AA2903" s="17">
        <f t="shared" si="413"/>
        <v>5.6838786921805544E-2</v>
      </c>
      <c r="AB2903" s="17">
        <f t="shared" si="414"/>
        <v>8.525501658167324E-2</v>
      </c>
      <c r="AD2903" s="17">
        <v>242</v>
      </c>
      <c r="AE2903" s="17">
        <v>10</v>
      </c>
      <c r="AF2903" s="17">
        <f>SUMPRODUCT(Y2903:AB2903,'Coded Choice Data'!C2903:F2903)</f>
        <v>0.71841874566922448</v>
      </c>
      <c r="AG2903" s="17">
        <f t="shared" si="415"/>
        <v>-0.33070266869701831</v>
      </c>
    </row>
    <row r="2904" spans="9:33" x14ac:dyDescent="0.3">
      <c r="I2904" s="16">
        <v>242</v>
      </c>
      <c r="J2904" s="16">
        <v>11</v>
      </c>
      <c r="K2904" s="17">
        <f>SUMPRODUCT($A$2:$G$2,'Des Matrix All Tasks All Resp'!C2905:I2905)</f>
        <v>-1.0671293456207582</v>
      </c>
      <c r="L2904" s="17">
        <f>SUMPRODUCT($A$2:$G$2,'Des Matrix All Tasks All Resp'!J2905:P2905)</f>
        <v>0.66584189037001906</v>
      </c>
      <c r="M2904" s="17">
        <f>SUMPRODUCT($A$2:$G$2,'Des Matrix All Tasks All Resp'!Q2905:W2905)</f>
        <v>-0.68125478487649804</v>
      </c>
      <c r="N2904" s="17">
        <f>SUMPRODUCT($A$2:$G$2,'Des Matrix All Tasks All Resp'!X2905:AD2905)</f>
        <v>-0.79214457067197641</v>
      </c>
      <c r="P2904" s="17">
        <v>242</v>
      </c>
      <c r="Q2904" s="17">
        <v>11</v>
      </c>
      <c r="R2904" s="17">
        <f t="shared" si="407"/>
        <v>0.3439945909823911</v>
      </c>
      <c r="S2904" s="17">
        <f t="shared" si="408"/>
        <v>1.9461282584821706</v>
      </c>
      <c r="T2904" s="17">
        <f t="shared" si="409"/>
        <v>0.50598169568907869</v>
      </c>
      <c r="U2904" s="17">
        <f t="shared" si="410"/>
        <v>0.45287253595681493</v>
      </c>
      <c r="W2904" s="17">
        <v>242</v>
      </c>
      <c r="X2904" s="17">
        <v>11</v>
      </c>
      <c r="Y2904" s="17">
        <f t="shared" si="411"/>
        <v>0.10587781396870258</v>
      </c>
      <c r="Z2904" s="17">
        <f t="shared" si="412"/>
        <v>0.59899722586439763</v>
      </c>
      <c r="AA2904" s="17">
        <f t="shared" si="413"/>
        <v>0.15573569251407005</v>
      </c>
      <c r="AB2904" s="17">
        <f t="shared" si="414"/>
        <v>0.1393892676528298</v>
      </c>
      <c r="AD2904" s="17">
        <v>242</v>
      </c>
      <c r="AE2904" s="17">
        <v>11</v>
      </c>
      <c r="AF2904" s="17">
        <f>SUMPRODUCT(Y2904:AB2904,'Coded Choice Data'!C2904:F2904)</f>
        <v>0.15573569251407005</v>
      </c>
      <c r="AG2904" s="17">
        <f t="shared" si="415"/>
        <v>-1.8595949874020634</v>
      </c>
    </row>
    <row r="2905" spans="9:33" x14ac:dyDescent="0.3">
      <c r="I2905" s="16">
        <v>242</v>
      </c>
      <c r="J2905" s="16">
        <v>12</v>
      </c>
      <c r="K2905" s="17">
        <f>SUMPRODUCT($A$2:$G$2,'Des Matrix All Tasks All Resp'!C2906:I2906)</f>
        <v>0.65706357561691719</v>
      </c>
      <c r="L2905" s="17">
        <f>SUMPRODUCT($A$2:$G$2,'Des Matrix All Tasks All Resp'!J2906:P2906)</f>
        <v>-0.8515711716844464</v>
      </c>
      <c r="M2905" s="17">
        <f>SUMPRODUCT($A$2:$G$2,'Des Matrix All Tasks All Resp'!Q2906:W2906)</f>
        <v>-0.69446976714678621</v>
      </c>
      <c r="N2905" s="17">
        <f>SUMPRODUCT($A$2:$G$2,'Des Matrix All Tasks All Resp'!X2906:AD2906)</f>
        <v>-0.79214457067197641</v>
      </c>
      <c r="P2905" s="17">
        <v>242</v>
      </c>
      <c r="Q2905" s="17">
        <v>12</v>
      </c>
      <c r="R2905" s="17">
        <f t="shared" si="407"/>
        <v>1.9291192963151294</v>
      </c>
      <c r="S2905" s="17">
        <f t="shared" si="408"/>
        <v>0.42674391698803016</v>
      </c>
      <c r="T2905" s="17">
        <f t="shared" si="409"/>
        <v>0.49933914382267025</v>
      </c>
      <c r="U2905" s="17">
        <f t="shared" si="410"/>
        <v>0.45287253595681493</v>
      </c>
      <c r="W2905" s="17">
        <v>242</v>
      </c>
      <c r="X2905" s="17">
        <v>12</v>
      </c>
      <c r="Y2905" s="17">
        <f t="shared" si="411"/>
        <v>0.58315466205103683</v>
      </c>
      <c r="Z2905" s="17">
        <f t="shared" si="412"/>
        <v>0.1290006819012392</v>
      </c>
      <c r="AA2905" s="17">
        <f t="shared" si="413"/>
        <v>0.15094553780109821</v>
      </c>
      <c r="AB2905" s="17">
        <f t="shared" si="414"/>
        <v>0.13689911824662579</v>
      </c>
      <c r="AD2905" s="17">
        <v>242</v>
      </c>
      <c r="AE2905" s="17">
        <v>12</v>
      </c>
      <c r="AF2905" s="17">
        <f>SUMPRODUCT(Y2905:AB2905,'Coded Choice Data'!C2905:F2905)</f>
        <v>0.58315466205103683</v>
      </c>
      <c r="AG2905" s="17">
        <f t="shared" si="415"/>
        <v>-0.53930284127695449</v>
      </c>
    </row>
    <row r="2906" spans="9:33" x14ac:dyDescent="0.3">
      <c r="I2906" s="16">
        <v>243</v>
      </c>
      <c r="J2906" s="16">
        <v>1</v>
      </c>
      <c r="K2906" s="17">
        <f>SUMPRODUCT($A$2:$G$2,'Des Matrix All Tasks All Resp'!C2907:I2907)</f>
        <v>-0.69446976714678621</v>
      </c>
      <c r="L2906" s="17">
        <f>SUMPRODUCT($A$2:$G$2,'Des Matrix All Tasks All Resp'!J2907:P2907)</f>
        <v>-1.1975725696168413</v>
      </c>
      <c r="M2906" s="17">
        <f>SUMPRODUCT($A$2:$G$2,'Des Matrix All Tasks All Resp'!Q2907:W2907)</f>
        <v>0.66584189037001906</v>
      </c>
      <c r="N2906" s="17">
        <f>SUMPRODUCT($A$2:$G$2,'Des Matrix All Tasks All Resp'!X2907:AD2907)</f>
        <v>-0.79214457067197641</v>
      </c>
      <c r="P2906" s="17">
        <v>243</v>
      </c>
      <c r="Q2906" s="17">
        <v>1</v>
      </c>
      <c r="R2906" s="17">
        <f t="shared" si="407"/>
        <v>0.49933914382267025</v>
      </c>
      <c r="S2906" s="17">
        <f t="shared" si="408"/>
        <v>0.30192622799302171</v>
      </c>
      <c r="T2906" s="17">
        <f t="shared" si="409"/>
        <v>1.9461282584821706</v>
      </c>
      <c r="U2906" s="17">
        <f t="shared" si="410"/>
        <v>0.45287253595681493</v>
      </c>
      <c r="W2906" s="17">
        <v>243</v>
      </c>
      <c r="X2906" s="17">
        <v>1</v>
      </c>
      <c r="Y2906" s="17">
        <f t="shared" si="411"/>
        <v>0.15603050430241394</v>
      </c>
      <c r="Z2906" s="17">
        <f t="shared" si="412"/>
        <v>9.4344098992981823E-2</v>
      </c>
      <c r="AA2906" s="17">
        <f t="shared" si="413"/>
        <v>0.60811449966355624</v>
      </c>
      <c r="AB2906" s="17">
        <f t="shared" si="414"/>
        <v>0.14151089704104794</v>
      </c>
      <c r="AD2906" s="17">
        <v>243</v>
      </c>
      <c r="AE2906" s="17">
        <v>1</v>
      </c>
      <c r="AF2906" s="17">
        <f>SUMPRODUCT(Y2906:AB2906,'Coded Choice Data'!C2906:F2906)</f>
        <v>9.4344098992981823E-2</v>
      </c>
      <c r="AG2906" s="17">
        <f t="shared" si="415"/>
        <v>-2.3608065529180977</v>
      </c>
    </row>
    <row r="2907" spans="9:33" x14ac:dyDescent="0.3">
      <c r="I2907" s="16">
        <v>243</v>
      </c>
      <c r="J2907" s="16">
        <v>2</v>
      </c>
      <c r="K2907" s="17">
        <f>SUMPRODUCT($A$2:$G$2,'Des Matrix All Tasks All Resp'!C2908:I2908)</f>
        <v>-0.29981689164942416</v>
      </c>
      <c r="L2907" s="17">
        <f>SUMPRODUCT($A$2:$G$2,'Des Matrix All Tasks All Resp'!J2908:P2908)</f>
        <v>0.65706357561691719</v>
      </c>
      <c r="M2907" s="17">
        <f>SUMPRODUCT($A$2:$G$2,'Des Matrix All Tasks All Resp'!Q2908:W2908)</f>
        <v>-1.0671293456207582</v>
      </c>
      <c r="N2907" s="17">
        <f>SUMPRODUCT($A$2:$G$2,'Des Matrix All Tasks All Resp'!X2908:AD2908)</f>
        <v>-0.79214457067197641</v>
      </c>
      <c r="P2907" s="17">
        <v>243</v>
      </c>
      <c r="Q2907" s="17">
        <v>2</v>
      </c>
      <c r="R2907" s="17">
        <f t="shared" si="407"/>
        <v>0.74095388310426558</v>
      </c>
      <c r="S2907" s="17">
        <f t="shared" si="408"/>
        <v>1.9291192963151294</v>
      </c>
      <c r="T2907" s="17">
        <f t="shared" si="409"/>
        <v>0.3439945909823911</v>
      </c>
      <c r="U2907" s="17">
        <f t="shared" si="410"/>
        <v>0.45287253595681493</v>
      </c>
      <c r="W2907" s="17">
        <v>243</v>
      </c>
      <c r="X2907" s="17">
        <v>2</v>
      </c>
      <c r="Y2907" s="17">
        <f t="shared" si="411"/>
        <v>0.21371982717594143</v>
      </c>
      <c r="Z2907" s="17">
        <f t="shared" si="412"/>
        <v>0.55643279833142645</v>
      </c>
      <c r="AA2907" s="17">
        <f t="shared" si="413"/>
        <v>9.922137694481846E-2</v>
      </c>
      <c r="AB2907" s="17">
        <f t="shared" si="414"/>
        <v>0.13062599754781365</v>
      </c>
      <c r="AD2907" s="17">
        <v>243</v>
      </c>
      <c r="AE2907" s="17">
        <v>2</v>
      </c>
      <c r="AF2907" s="17">
        <f>SUMPRODUCT(Y2907:AB2907,'Coded Choice Data'!C2907:F2907)</f>
        <v>0.55643279833142645</v>
      </c>
      <c r="AG2907" s="17">
        <f t="shared" si="415"/>
        <v>-0.58620887327365379</v>
      </c>
    </row>
    <row r="2908" spans="9:33" x14ac:dyDescent="0.3">
      <c r="I2908" s="16">
        <v>243</v>
      </c>
      <c r="J2908" s="16">
        <v>3</v>
      </c>
      <c r="K2908" s="17">
        <f>SUMPRODUCT($A$2:$G$2,'Des Matrix All Tasks All Resp'!C2909:I2909)</f>
        <v>1.3392610796480227</v>
      </c>
      <c r="L2908" s="17">
        <f>SUMPRODUCT($A$2:$G$2,'Des Matrix All Tasks All Resp'!J2909:P2909)</f>
        <v>-0.68125478487649804</v>
      </c>
      <c r="M2908" s="17">
        <f>SUMPRODUCT($A$2:$G$2,'Des Matrix All Tasks All Resp'!Q2909:W2909)</f>
        <v>-0.8515711716844464</v>
      </c>
      <c r="N2908" s="17">
        <f>SUMPRODUCT($A$2:$G$2,'Des Matrix All Tasks All Resp'!X2909:AD2909)</f>
        <v>-0.79214457067197641</v>
      </c>
      <c r="P2908" s="17">
        <v>243</v>
      </c>
      <c r="Q2908" s="17">
        <v>3</v>
      </c>
      <c r="R2908" s="17">
        <f t="shared" si="407"/>
        <v>3.8162225787435333</v>
      </c>
      <c r="S2908" s="17">
        <f t="shared" si="408"/>
        <v>0.50598169568907869</v>
      </c>
      <c r="T2908" s="17">
        <f t="shared" si="409"/>
        <v>0.42674391698803016</v>
      </c>
      <c r="U2908" s="17">
        <f t="shared" si="410"/>
        <v>0.45287253595681493</v>
      </c>
      <c r="W2908" s="17">
        <v>243</v>
      </c>
      <c r="X2908" s="17">
        <v>3</v>
      </c>
      <c r="Y2908" s="17">
        <f t="shared" si="411"/>
        <v>0.73363208360075771</v>
      </c>
      <c r="Z2908" s="17">
        <f t="shared" si="412"/>
        <v>9.7270114101793301E-2</v>
      </c>
      <c r="AA2908" s="17">
        <f t="shared" si="413"/>
        <v>8.2037413312237836E-2</v>
      </c>
      <c r="AB2908" s="17">
        <f t="shared" si="414"/>
        <v>8.7060388985211054E-2</v>
      </c>
      <c r="AD2908" s="17">
        <v>243</v>
      </c>
      <c r="AE2908" s="17">
        <v>3</v>
      </c>
      <c r="AF2908" s="17">
        <f>SUMPRODUCT(Y2908:AB2908,'Coded Choice Data'!C2908:F2908)</f>
        <v>8.7060388985211054E-2</v>
      </c>
      <c r="AG2908" s="17">
        <f t="shared" si="415"/>
        <v>-2.4411532748549756</v>
      </c>
    </row>
    <row r="2909" spans="9:33" x14ac:dyDescent="0.3">
      <c r="I2909" s="16">
        <v>243</v>
      </c>
      <c r="J2909" s="16">
        <v>4</v>
      </c>
      <c r="K2909" s="17">
        <f>SUMPRODUCT($A$2:$G$2,'Des Matrix All Tasks All Resp'!C2910:I2910)</f>
        <v>-0.8515711716844464</v>
      </c>
      <c r="L2909" s="17">
        <f>SUMPRODUCT($A$2:$G$2,'Des Matrix All Tasks All Resp'!J2910:P2910)</f>
        <v>-1.0671293456207582</v>
      </c>
      <c r="M2909" s="17">
        <f>SUMPRODUCT($A$2:$G$2,'Des Matrix All Tasks All Resp'!Q2910:W2910)</f>
        <v>-1.1975725696168413</v>
      </c>
      <c r="N2909" s="17">
        <f>SUMPRODUCT($A$2:$G$2,'Des Matrix All Tasks All Resp'!X2910:AD2910)</f>
        <v>-0.79214457067197641</v>
      </c>
      <c r="P2909" s="17">
        <v>243</v>
      </c>
      <c r="Q2909" s="17">
        <v>4</v>
      </c>
      <c r="R2909" s="17">
        <f t="shared" si="407"/>
        <v>0.42674391698803016</v>
      </c>
      <c r="S2909" s="17">
        <f t="shared" si="408"/>
        <v>0.3439945909823911</v>
      </c>
      <c r="T2909" s="17">
        <f t="shared" si="409"/>
        <v>0.30192622799302171</v>
      </c>
      <c r="U2909" s="17">
        <f t="shared" si="410"/>
        <v>0.45287253595681493</v>
      </c>
      <c r="W2909" s="17">
        <v>243</v>
      </c>
      <c r="X2909" s="17">
        <v>4</v>
      </c>
      <c r="Y2909" s="17">
        <f t="shared" si="411"/>
        <v>0.27973352394784146</v>
      </c>
      <c r="Z2909" s="17">
        <f t="shared" si="412"/>
        <v>0.22549078106062309</v>
      </c>
      <c r="AA2909" s="17">
        <f t="shared" si="413"/>
        <v>0.19791468458386108</v>
      </c>
      <c r="AB2909" s="17">
        <f t="shared" si="414"/>
        <v>0.29686101040767443</v>
      </c>
      <c r="AD2909" s="17">
        <v>243</v>
      </c>
      <c r="AE2909" s="17">
        <v>4</v>
      </c>
      <c r="AF2909" s="17">
        <f>SUMPRODUCT(Y2909:AB2909,'Coded Choice Data'!C2909:F2909)</f>
        <v>0.19791468458386108</v>
      </c>
      <c r="AG2909" s="17">
        <f t="shared" si="415"/>
        <v>-1.6199192270857192</v>
      </c>
    </row>
    <row r="2910" spans="9:33" x14ac:dyDescent="0.3">
      <c r="I2910" s="16">
        <v>243</v>
      </c>
      <c r="J2910" s="16">
        <v>5</v>
      </c>
      <c r="K2910" s="17">
        <f>SUMPRODUCT($A$2:$G$2,'Des Matrix All Tasks All Resp'!C2911:I2911)</f>
        <v>1.3392610796480227</v>
      </c>
      <c r="L2910" s="17">
        <f>SUMPRODUCT($A$2:$G$2,'Des Matrix All Tasks All Resp'!J2911:P2911)</f>
        <v>0.65706357561691719</v>
      </c>
      <c r="M2910" s="17">
        <f>SUMPRODUCT($A$2:$G$2,'Des Matrix All Tasks All Resp'!Q2911:W2911)</f>
        <v>0.66584189037001906</v>
      </c>
      <c r="N2910" s="17">
        <f>SUMPRODUCT($A$2:$G$2,'Des Matrix All Tasks All Resp'!X2911:AD2911)</f>
        <v>-0.79214457067197641</v>
      </c>
      <c r="P2910" s="17">
        <v>243</v>
      </c>
      <c r="Q2910" s="17">
        <v>5</v>
      </c>
      <c r="R2910" s="17">
        <f t="shared" si="407"/>
        <v>3.8162225787435333</v>
      </c>
      <c r="S2910" s="17">
        <f t="shared" si="408"/>
        <v>1.9291192963151294</v>
      </c>
      <c r="T2910" s="17">
        <f t="shared" si="409"/>
        <v>1.9461282584821706</v>
      </c>
      <c r="U2910" s="17">
        <f t="shared" si="410"/>
        <v>0.45287253595681493</v>
      </c>
      <c r="W2910" s="17">
        <v>243</v>
      </c>
      <c r="X2910" s="17">
        <v>5</v>
      </c>
      <c r="Y2910" s="17">
        <f t="shared" si="411"/>
        <v>0.46857342987741968</v>
      </c>
      <c r="Z2910" s="17">
        <f t="shared" si="412"/>
        <v>0.23686617503707263</v>
      </c>
      <c r="AA2910" s="17">
        <f t="shared" si="413"/>
        <v>0.23895461395194584</v>
      </c>
      <c r="AB2910" s="17">
        <f t="shared" si="414"/>
        <v>5.5605781133561828E-2</v>
      </c>
      <c r="AD2910" s="17">
        <v>243</v>
      </c>
      <c r="AE2910" s="17">
        <v>5</v>
      </c>
      <c r="AF2910" s="17">
        <f>SUMPRODUCT(Y2910:AB2910,'Coded Choice Data'!C2910:F2910)</f>
        <v>0.46857342987741968</v>
      </c>
      <c r="AG2910" s="17">
        <f t="shared" si="415"/>
        <v>-0.75806245558852292</v>
      </c>
    </row>
    <row r="2911" spans="9:33" x14ac:dyDescent="0.3">
      <c r="I2911" s="16">
        <v>243</v>
      </c>
      <c r="J2911" s="16">
        <v>6</v>
      </c>
      <c r="K2911" s="17">
        <f>SUMPRODUCT($A$2:$G$2,'Des Matrix All Tasks All Resp'!C2912:I2912)</f>
        <v>-0.68125478487649804</v>
      </c>
      <c r="L2911" s="17">
        <f>SUMPRODUCT($A$2:$G$2,'Des Matrix All Tasks All Resp'!J2912:P2912)</f>
        <v>-0.29981689164942416</v>
      </c>
      <c r="M2911" s="17">
        <f>SUMPRODUCT($A$2:$G$2,'Des Matrix All Tasks All Resp'!Q2912:W2912)</f>
        <v>-0.69446976714678621</v>
      </c>
      <c r="N2911" s="17">
        <f>SUMPRODUCT($A$2:$G$2,'Des Matrix All Tasks All Resp'!X2912:AD2912)</f>
        <v>-0.79214457067197641</v>
      </c>
      <c r="P2911" s="17">
        <v>243</v>
      </c>
      <c r="Q2911" s="17">
        <v>6</v>
      </c>
      <c r="R2911" s="17">
        <f t="shared" si="407"/>
        <v>0.50598169568907869</v>
      </c>
      <c r="S2911" s="17">
        <f t="shared" si="408"/>
        <v>0.74095388310426558</v>
      </c>
      <c r="T2911" s="17">
        <f t="shared" si="409"/>
        <v>0.49933914382267025</v>
      </c>
      <c r="U2911" s="17">
        <f t="shared" si="410"/>
        <v>0.45287253595681493</v>
      </c>
      <c r="W2911" s="17">
        <v>243</v>
      </c>
      <c r="X2911" s="17">
        <v>6</v>
      </c>
      <c r="Y2911" s="17">
        <f t="shared" si="411"/>
        <v>0.23008086144146769</v>
      </c>
      <c r="Z2911" s="17">
        <f t="shared" si="412"/>
        <v>0.33692781609591671</v>
      </c>
      <c r="AA2911" s="17">
        <f t="shared" si="413"/>
        <v>0.22706034890393112</v>
      </c>
      <c r="AB2911" s="17">
        <f t="shared" si="414"/>
        <v>0.20593097355868456</v>
      </c>
      <c r="AD2911" s="17">
        <v>243</v>
      </c>
      <c r="AE2911" s="17">
        <v>6</v>
      </c>
      <c r="AF2911" s="17">
        <f>SUMPRODUCT(Y2911:AB2911,'Coded Choice Data'!C2911:F2911)</f>
        <v>0.20593097355868456</v>
      </c>
      <c r="AG2911" s="17">
        <f t="shared" si="415"/>
        <v>-1.5802142461565509</v>
      </c>
    </row>
    <row r="2912" spans="9:33" x14ac:dyDescent="0.3">
      <c r="I2912" s="16">
        <v>243</v>
      </c>
      <c r="J2912" s="16">
        <v>7</v>
      </c>
      <c r="K2912" s="17">
        <f>SUMPRODUCT($A$2:$G$2,'Des Matrix All Tasks All Resp'!C2913:I2913)</f>
        <v>0.66584189037001906</v>
      </c>
      <c r="L2912" s="17">
        <f>SUMPRODUCT($A$2:$G$2,'Des Matrix All Tasks All Resp'!J2913:P2913)</f>
        <v>-0.8515711716844464</v>
      </c>
      <c r="M2912" s="17">
        <f>SUMPRODUCT($A$2:$G$2,'Des Matrix All Tasks All Resp'!Q2913:W2913)</f>
        <v>-0.29981689164942416</v>
      </c>
      <c r="N2912" s="17">
        <f>SUMPRODUCT($A$2:$G$2,'Des Matrix All Tasks All Resp'!X2913:AD2913)</f>
        <v>-0.79214457067197641</v>
      </c>
      <c r="P2912" s="17">
        <v>243</v>
      </c>
      <c r="Q2912" s="17">
        <v>7</v>
      </c>
      <c r="R2912" s="17">
        <f t="shared" si="407"/>
        <v>1.9461282584821706</v>
      </c>
      <c r="S2912" s="17">
        <f t="shared" si="408"/>
        <v>0.42674391698803016</v>
      </c>
      <c r="T2912" s="17">
        <f t="shared" si="409"/>
        <v>0.74095388310426558</v>
      </c>
      <c r="U2912" s="17">
        <f t="shared" si="410"/>
        <v>0.45287253595681493</v>
      </c>
      <c r="W2912" s="17">
        <v>243</v>
      </c>
      <c r="X2912" s="17">
        <v>7</v>
      </c>
      <c r="Y2912" s="17">
        <f t="shared" si="411"/>
        <v>0.54563855254439342</v>
      </c>
      <c r="Z2912" s="17">
        <f t="shared" si="412"/>
        <v>0.1196467561465229</v>
      </c>
      <c r="AA2912" s="17">
        <f t="shared" si="413"/>
        <v>0.20774221972115875</v>
      </c>
      <c r="AB2912" s="17">
        <f t="shared" si="414"/>
        <v>0.12697247158792493</v>
      </c>
      <c r="AD2912" s="17">
        <v>243</v>
      </c>
      <c r="AE2912" s="17">
        <v>7</v>
      </c>
      <c r="AF2912" s="17">
        <f>SUMPRODUCT(Y2912:AB2912,'Coded Choice Data'!C2912:F2912)</f>
        <v>0.12697247158792493</v>
      </c>
      <c r="AG2912" s="17">
        <f t="shared" si="415"/>
        <v>-2.0637849751694031</v>
      </c>
    </row>
    <row r="2913" spans="9:33" x14ac:dyDescent="0.3">
      <c r="I2913" s="16">
        <v>243</v>
      </c>
      <c r="J2913" s="16">
        <v>8</v>
      </c>
      <c r="K2913" s="17">
        <f>SUMPRODUCT($A$2:$G$2,'Des Matrix All Tasks All Resp'!C2914:I2914)</f>
        <v>-1.1975725696168413</v>
      </c>
      <c r="L2913" s="17">
        <f>SUMPRODUCT($A$2:$G$2,'Des Matrix All Tasks All Resp'!J2914:P2914)</f>
        <v>-0.68125478487649804</v>
      </c>
      <c r="M2913" s="17">
        <f>SUMPRODUCT($A$2:$G$2,'Des Matrix All Tasks All Resp'!Q2914:W2914)</f>
        <v>0.65706357561691719</v>
      </c>
      <c r="N2913" s="17">
        <f>SUMPRODUCT($A$2:$G$2,'Des Matrix All Tasks All Resp'!X2914:AD2914)</f>
        <v>-0.79214457067197641</v>
      </c>
      <c r="P2913" s="17">
        <v>243</v>
      </c>
      <c r="Q2913" s="17">
        <v>8</v>
      </c>
      <c r="R2913" s="17">
        <f t="shared" si="407"/>
        <v>0.30192622799302171</v>
      </c>
      <c r="S2913" s="17">
        <f t="shared" si="408"/>
        <v>0.50598169568907869</v>
      </c>
      <c r="T2913" s="17">
        <f t="shared" si="409"/>
        <v>1.9291192963151294</v>
      </c>
      <c r="U2913" s="17">
        <f t="shared" si="410"/>
        <v>0.45287253595681493</v>
      </c>
      <c r="W2913" s="17">
        <v>243</v>
      </c>
      <c r="X2913" s="17">
        <v>8</v>
      </c>
      <c r="Y2913" s="17">
        <f t="shared" si="411"/>
        <v>9.4650694721508805E-2</v>
      </c>
      <c r="Z2913" s="17">
        <f t="shared" si="412"/>
        <v>0.15861993617343256</v>
      </c>
      <c r="AA2913" s="17">
        <f t="shared" si="413"/>
        <v>0.60475859553716993</v>
      </c>
      <c r="AB2913" s="17">
        <f t="shared" si="414"/>
        <v>0.14197077356788865</v>
      </c>
      <c r="AD2913" s="17">
        <v>243</v>
      </c>
      <c r="AE2913" s="17">
        <v>8</v>
      </c>
      <c r="AF2913" s="17">
        <f>SUMPRODUCT(Y2913:AB2913,'Coded Choice Data'!C2913:F2913)</f>
        <v>0.60475859553716993</v>
      </c>
      <c r="AG2913" s="17">
        <f t="shared" si="415"/>
        <v>-0.5029259162202605</v>
      </c>
    </row>
    <row r="2914" spans="9:33" x14ac:dyDescent="0.3">
      <c r="I2914" s="16">
        <v>243</v>
      </c>
      <c r="J2914" s="16">
        <v>9</v>
      </c>
      <c r="K2914" s="17">
        <f>SUMPRODUCT($A$2:$G$2,'Des Matrix All Tasks All Resp'!C2915:I2915)</f>
        <v>-1.0671293456207582</v>
      </c>
      <c r="L2914" s="17">
        <f>SUMPRODUCT($A$2:$G$2,'Des Matrix All Tasks All Resp'!J2915:P2915)</f>
        <v>-0.69446976714678621</v>
      </c>
      <c r="M2914" s="17">
        <f>SUMPRODUCT($A$2:$G$2,'Des Matrix All Tasks All Resp'!Q2915:W2915)</f>
        <v>1.3392610796480227</v>
      </c>
      <c r="N2914" s="17">
        <f>SUMPRODUCT($A$2:$G$2,'Des Matrix All Tasks All Resp'!X2915:AD2915)</f>
        <v>-0.79214457067197641</v>
      </c>
      <c r="P2914" s="17">
        <v>243</v>
      </c>
      <c r="Q2914" s="17">
        <v>9</v>
      </c>
      <c r="R2914" s="17">
        <f t="shared" si="407"/>
        <v>0.3439945909823911</v>
      </c>
      <c r="S2914" s="17">
        <f t="shared" si="408"/>
        <v>0.49933914382267025</v>
      </c>
      <c r="T2914" s="17">
        <f t="shared" si="409"/>
        <v>3.8162225787435333</v>
      </c>
      <c r="U2914" s="17">
        <f t="shared" si="410"/>
        <v>0.45287253595681493</v>
      </c>
      <c r="W2914" s="17">
        <v>243</v>
      </c>
      <c r="X2914" s="17">
        <v>9</v>
      </c>
      <c r="Y2914" s="17">
        <f t="shared" si="411"/>
        <v>6.7285941987372616E-2</v>
      </c>
      <c r="Z2914" s="17">
        <f t="shared" si="412"/>
        <v>9.7671607473026778E-2</v>
      </c>
      <c r="AA2914" s="17">
        <f t="shared" si="413"/>
        <v>0.7464597926116322</v>
      </c>
      <c r="AB2914" s="17">
        <f t="shared" si="414"/>
        <v>8.8582657927968433E-2</v>
      </c>
      <c r="AD2914" s="17">
        <v>243</v>
      </c>
      <c r="AE2914" s="17">
        <v>9</v>
      </c>
      <c r="AF2914" s="17">
        <f>SUMPRODUCT(Y2914:AB2914,'Coded Choice Data'!C2914:F2914)</f>
        <v>0.7464597926116322</v>
      </c>
      <c r="AG2914" s="17">
        <f t="shared" si="415"/>
        <v>-0.29241352465689846</v>
      </c>
    </row>
    <row r="2915" spans="9:33" x14ac:dyDescent="0.3">
      <c r="I2915" s="16">
        <v>243</v>
      </c>
      <c r="J2915" s="16">
        <v>10</v>
      </c>
      <c r="K2915" s="17">
        <f>SUMPRODUCT($A$2:$G$2,'Des Matrix All Tasks All Resp'!C2916:I2916)</f>
        <v>-0.29981689164942416</v>
      </c>
      <c r="L2915" s="17">
        <f>SUMPRODUCT($A$2:$G$2,'Des Matrix All Tasks All Resp'!J2916:P2916)</f>
        <v>1.3392610796480227</v>
      </c>
      <c r="M2915" s="17">
        <f>SUMPRODUCT($A$2:$G$2,'Des Matrix All Tasks All Resp'!Q2916:W2916)</f>
        <v>-1.1975725696168413</v>
      </c>
      <c r="N2915" s="17">
        <f>SUMPRODUCT($A$2:$G$2,'Des Matrix All Tasks All Resp'!X2916:AD2916)</f>
        <v>-0.79214457067197641</v>
      </c>
      <c r="P2915" s="17">
        <v>243</v>
      </c>
      <c r="Q2915" s="17">
        <v>10</v>
      </c>
      <c r="R2915" s="17">
        <f t="shared" si="407"/>
        <v>0.74095388310426558</v>
      </c>
      <c r="S2915" s="17">
        <f t="shared" si="408"/>
        <v>3.8162225787435333</v>
      </c>
      <c r="T2915" s="17">
        <f t="shared" si="409"/>
        <v>0.30192622799302171</v>
      </c>
      <c r="U2915" s="17">
        <f t="shared" si="410"/>
        <v>0.45287253595681493</v>
      </c>
      <c r="W2915" s="17">
        <v>243</v>
      </c>
      <c r="X2915" s="17">
        <v>10</v>
      </c>
      <c r="Y2915" s="17">
        <f t="shared" si="411"/>
        <v>0.13948745082729661</v>
      </c>
      <c r="Z2915" s="17">
        <f t="shared" si="412"/>
        <v>0.71841874566922448</v>
      </c>
      <c r="AA2915" s="17">
        <f t="shared" si="413"/>
        <v>5.6838786921805544E-2</v>
      </c>
      <c r="AB2915" s="17">
        <f t="shared" si="414"/>
        <v>8.525501658167324E-2</v>
      </c>
      <c r="AD2915" s="17">
        <v>243</v>
      </c>
      <c r="AE2915" s="17">
        <v>10</v>
      </c>
      <c r="AF2915" s="17">
        <f>SUMPRODUCT(Y2915:AB2915,'Coded Choice Data'!C2915:F2915)</f>
        <v>0.13948745082729661</v>
      </c>
      <c r="AG2915" s="17">
        <f t="shared" si="415"/>
        <v>-1.9697806399944653</v>
      </c>
    </row>
    <row r="2916" spans="9:33" x14ac:dyDescent="0.3">
      <c r="I2916" s="16">
        <v>243</v>
      </c>
      <c r="J2916" s="16">
        <v>11</v>
      </c>
      <c r="K2916" s="17">
        <f>SUMPRODUCT($A$2:$G$2,'Des Matrix All Tasks All Resp'!C2917:I2917)</f>
        <v>-1.0671293456207582</v>
      </c>
      <c r="L2916" s="17">
        <f>SUMPRODUCT($A$2:$G$2,'Des Matrix All Tasks All Resp'!J2917:P2917)</f>
        <v>0.66584189037001906</v>
      </c>
      <c r="M2916" s="17">
        <f>SUMPRODUCT($A$2:$G$2,'Des Matrix All Tasks All Resp'!Q2917:W2917)</f>
        <v>-0.68125478487649804</v>
      </c>
      <c r="N2916" s="17">
        <f>SUMPRODUCT($A$2:$G$2,'Des Matrix All Tasks All Resp'!X2917:AD2917)</f>
        <v>-0.79214457067197641</v>
      </c>
      <c r="P2916" s="17">
        <v>243</v>
      </c>
      <c r="Q2916" s="17">
        <v>11</v>
      </c>
      <c r="R2916" s="17">
        <f t="shared" si="407"/>
        <v>0.3439945909823911</v>
      </c>
      <c r="S2916" s="17">
        <f t="shared" si="408"/>
        <v>1.9461282584821706</v>
      </c>
      <c r="T2916" s="17">
        <f t="shared" si="409"/>
        <v>0.50598169568907869</v>
      </c>
      <c r="U2916" s="17">
        <f t="shared" si="410"/>
        <v>0.45287253595681493</v>
      </c>
      <c r="W2916" s="17">
        <v>243</v>
      </c>
      <c r="X2916" s="17">
        <v>11</v>
      </c>
      <c r="Y2916" s="17">
        <f t="shared" si="411"/>
        <v>0.10587781396870258</v>
      </c>
      <c r="Z2916" s="17">
        <f t="shared" si="412"/>
        <v>0.59899722586439763</v>
      </c>
      <c r="AA2916" s="17">
        <f t="shared" si="413"/>
        <v>0.15573569251407005</v>
      </c>
      <c r="AB2916" s="17">
        <f t="shared" si="414"/>
        <v>0.1393892676528298</v>
      </c>
      <c r="AD2916" s="17">
        <v>243</v>
      </c>
      <c r="AE2916" s="17">
        <v>11</v>
      </c>
      <c r="AF2916" s="17">
        <f>SUMPRODUCT(Y2916:AB2916,'Coded Choice Data'!C2916:F2916)</f>
        <v>0.59899722586439763</v>
      </c>
      <c r="AG2916" s="17">
        <f t="shared" si="415"/>
        <v>-0.51249831215554631</v>
      </c>
    </row>
    <row r="2917" spans="9:33" x14ac:dyDescent="0.3">
      <c r="I2917" s="16">
        <v>243</v>
      </c>
      <c r="J2917" s="16">
        <v>12</v>
      </c>
      <c r="K2917" s="17">
        <f>SUMPRODUCT($A$2:$G$2,'Des Matrix All Tasks All Resp'!C2918:I2918)</f>
        <v>0.65706357561691719</v>
      </c>
      <c r="L2917" s="17">
        <f>SUMPRODUCT($A$2:$G$2,'Des Matrix All Tasks All Resp'!J2918:P2918)</f>
        <v>-0.8515711716844464</v>
      </c>
      <c r="M2917" s="17">
        <f>SUMPRODUCT($A$2:$G$2,'Des Matrix All Tasks All Resp'!Q2918:W2918)</f>
        <v>-0.69446976714678621</v>
      </c>
      <c r="N2917" s="17">
        <f>SUMPRODUCT($A$2:$G$2,'Des Matrix All Tasks All Resp'!X2918:AD2918)</f>
        <v>-0.79214457067197641</v>
      </c>
      <c r="P2917" s="17">
        <v>243</v>
      </c>
      <c r="Q2917" s="17">
        <v>12</v>
      </c>
      <c r="R2917" s="17">
        <f t="shared" si="407"/>
        <v>1.9291192963151294</v>
      </c>
      <c r="S2917" s="17">
        <f t="shared" si="408"/>
        <v>0.42674391698803016</v>
      </c>
      <c r="T2917" s="17">
        <f t="shared" si="409"/>
        <v>0.49933914382267025</v>
      </c>
      <c r="U2917" s="17">
        <f t="shared" si="410"/>
        <v>0.45287253595681493</v>
      </c>
      <c r="W2917" s="17">
        <v>243</v>
      </c>
      <c r="X2917" s="17">
        <v>12</v>
      </c>
      <c r="Y2917" s="17">
        <f t="shared" si="411"/>
        <v>0.58315466205103683</v>
      </c>
      <c r="Z2917" s="17">
        <f t="shared" si="412"/>
        <v>0.1290006819012392</v>
      </c>
      <c r="AA2917" s="17">
        <f t="shared" si="413"/>
        <v>0.15094553780109821</v>
      </c>
      <c r="AB2917" s="17">
        <f t="shared" si="414"/>
        <v>0.13689911824662579</v>
      </c>
      <c r="AD2917" s="17">
        <v>243</v>
      </c>
      <c r="AE2917" s="17">
        <v>12</v>
      </c>
      <c r="AF2917" s="17">
        <f>SUMPRODUCT(Y2917:AB2917,'Coded Choice Data'!C2917:F2917)</f>
        <v>0.58315466205103683</v>
      </c>
      <c r="AG2917" s="17">
        <f t="shared" si="415"/>
        <v>-0.53930284127695449</v>
      </c>
    </row>
    <row r="2918" spans="9:33" x14ac:dyDescent="0.3">
      <c r="I2918" s="16">
        <v>244</v>
      </c>
      <c r="J2918" s="16">
        <v>1</v>
      </c>
      <c r="K2918" s="17">
        <f>SUMPRODUCT($A$2:$G$2,'Des Matrix All Tasks All Resp'!C2919:I2919)</f>
        <v>-0.69446976714678621</v>
      </c>
      <c r="L2918" s="17">
        <f>SUMPRODUCT($A$2:$G$2,'Des Matrix All Tasks All Resp'!J2919:P2919)</f>
        <v>-1.1975725696168413</v>
      </c>
      <c r="M2918" s="17">
        <f>SUMPRODUCT($A$2:$G$2,'Des Matrix All Tasks All Resp'!Q2919:W2919)</f>
        <v>0.66584189037001906</v>
      </c>
      <c r="N2918" s="17">
        <f>SUMPRODUCT($A$2:$G$2,'Des Matrix All Tasks All Resp'!X2919:AD2919)</f>
        <v>-0.79214457067197641</v>
      </c>
      <c r="P2918" s="17">
        <v>244</v>
      </c>
      <c r="Q2918" s="17">
        <v>1</v>
      </c>
      <c r="R2918" s="17">
        <f t="shared" si="407"/>
        <v>0.49933914382267025</v>
      </c>
      <c r="S2918" s="17">
        <f t="shared" si="408"/>
        <v>0.30192622799302171</v>
      </c>
      <c r="T2918" s="17">
        <f t="shared" si="409"/>
        <v>1.9461282584821706</v>
      </c>
      <c r="U2918" s="17">
        <f t="shared" si="410"/>
        <v>0.45287253595681493</v>
      </c>
      <c r="W2918" s="17">
        <v>244</v>
      </c>
      <c r="X2918" s="17">
        <v>1</v>
      </c>
      <c r="Y2918" s="17">
        <f t="shared" si="411"/>
        <v>0.15603050430241394</v>
      </c>
      <c r="Z2918" s="17">
        <f t="shared" si="412"/>
        <v>9.4344098992981823E-2</v>
      </c>
      <c r="AA2918" s="17">
        <f t="shared" si="413"/>
        <v>0.60811449966355624</v>
      </c>
      <c r="AB2918" s="17">
        <f t="shared" si="414"/>
        <v>0.14151089704104794</v>
      </c>
      <c r="AD2918" s="17">
        <v>244</v>
      </c>
      <c r="AE2918" s="17">
        <v>1</v>
      </c>
      <c r="AF2918" s="17">
        <f>SUMPRODUCT(Y2918:AB2918,'Coded Choice Data'!C2918:F2918)</f>
        <v>0.15603050430241394</v>
      </c>
      <c r="AG2918" s="17">
        <f t="shared" si="415"/>
        <v>-1.8577037504480427</v>
      </c>
    </row>
    <row r="2919" spans="9:33" x14ac:dyDescent="0.3">
      <c r="I2919" s="16">
        <v>244</v>
      </c>
      <c r="J2919" s="16">
        <v>2</v>
      </c>
      <c r="K2919" s="17">
        <f>SUMPRODUCT($A$2:$G$2,'Des Matrix All Tasks All Resp'!C2920:I2920)</f>
        <v>-0.29981689164942416</v>
      </c>
      <c r="L2919" s="17">
        <f>SUMPRODUCT($A$2:$G$2,'Des Matrix All Tasks All Resp'!J2920:P2920)</f>
        <v>0.65706357561691719</v>
      </c>
      <c r="M2919" s="17">
        <f>SUMPRODUCT($A$2:$G$2,'Des Matrix All Tasks All Resp'!Q2920:W2920)</f>
        <v>-1.0671293456207582</v>
      </c>
      <c r="N2919" s="17">
        <f>SUMPRODUCT($A$2:$G$2,'Des Matrix All Tasks All Resp'!X2920:AD2920)</f>
        <v>-0.79214457067197641</v>
      </c>
      <c r="P2919" s="17">
        <v>244</v>
      </c>
      <c r="Q2919" s="17">
        <v>2</v>
      </c>
      <c r="R2919" s="17">
        <f t="shared" si="407"/>
        <v>0.74095388310426558</v>
      </c>
      <c r="S2919" s="17">
        <f t="shared" si="408"/>
        <v>1.9291192963151294</v>
      </c>
      <c r="T2919" s="17">
        <f t="shared" si="409"/>
        <v>0.3439945909823911</v>
      </c>
      <c r="U2919" s="17">
        <f t="shared" si="410"/>
        <v>0.45287253595681493</v>
      </c>
      <c r="W2919" s="17">
        <v>244</v>
      </c>
      <c r="X2919" s="17">
        <v>2</v>
      </c>
      <c r="Y2919" s="17">
        <f t="shared" si="411"/>
        <v>0.21371982717594143</v>
      </c>
      <c r="Z2919" s="17">
        <f t="shared" si="412"/>
        <v>0.55643279833142645</v>
      </c>
      <c r="AA2919" s="17">
        <f t="shared" si="413"/>
        <v>9.922137694481846E-2</v>
      </c>
      <c r="AB2919" s="17">
        <f t="shared" si="414"/>
        <v>0.13062599754781365</v>
      </c>
      <c r="AD2919" s="17">
        <v>244</v>
      </c>
      <c r="AE2919" s="17">
        <v>2</v>
      </c>
      <c r="AF2919" s="17">
        <f>SUMPRODUCT(Y2919:AB2919,'Coded Choice Data'!C2919:F2919)</f>
        <v>0.55643279833142645</v>
      </c>
      <c r="AG2919" s="17">
        <f t="shared" si="415"/>
        <v>-0.58620887327365379</v>
      </c>
    </row>
    <row r="2920" spans="9:33" x14ac:dyDescent="0.3">
      <c r="I2920" s="16">
        <v>244</v>
      </c>
      <c r="J2920" s="16">
        <v>3</v>
      </c>
      <c r="K2920" s="17">
        <f>SUMPRODUCT($A$2:$G$2,'Des Matrix All Tasks All Resp'!C2921:I2921)</f>
        <v>1.3392610796480227</v>
      </c>
      <c r="L2920" s="17">
        <f>SUMPRODUCT($A$2:$G$2,'Des Matrix All Tasks All Resp'!J2921:P2921)</f>
        <v>-0.68125478487649804</v>
      </c>
      <c r="M2920" s="17">
        <f>SUMPRODUCT($A$2:$G$2,'Des Matrix All Tasks All Resp'!Q2921:W2921)</f>
        <v>-0.8515711716844464</v>
      </c>
      <c r="N2920" s="17">
        <f>SUMPRODUCT($A$2:$G$2,'Des Matrix All Tasks All Resp'!X2921:AD2921)</f>
        <v>-0.79214457067197641</v>
      </c>
      <c r="P2920" s="17">
        <v>244</v>
      </c>
      <c r="Q2920" s="17">
        <v>3</v>
      </c>
      <c r="R2920" s="17">
        <f t="shared" si="407"/>
        <v>3.8162225787435333</v>
      </c>
      <c r="S2920" s="17">
        <f t="shared" si="408"/>
        <v>0.50598169568907869</v>
      </c>
      <c r="T2920" s="17">
        <f t="shared" si="409"/>
        <v>0.42674391698803016</v>
      </c>
      <c r="U2920" s="17">
        <f t="shared" si="410"/>
        <v>0.45287253595681493</v>
      </c>
      <c r="W2920" s="17">
        <v>244</v>
      </c>
      <c r="X2920" s="17">
        <v>3</v>
      </c>
      <c r="Y2920" s="17">
        <f t="shared" si="411"/>
        <v>0.73363208360075771</v>
      </c>
      <c r="Z2920" s="17">
        <f t="shared" si="412"/>
        <v>9.7270114101793301E-2</v>
      </c>
      <c r="AA2920" s="17">
        <f t="shared" si="413"/>
        <v>8.2037413312237836E-2</v>
      </c>
      <c r="AB2920" s="17">
        <f t="shared" si="414"/>
        <v>8.7060388985211054E-2</v>
      </c>
      <c r="AD2920" s="17">
        <v>244</v>
      </c>
      <c r="AE2920" s="17">
        <v>3</v>
      </c>
      <c r="AF2920" s="17">
        <f>SUMPRODUCT(Y2920:AB2920,'Coded Choice Data'!C2920:F2920)</f>
        <v>0.73363208360075771</v>
      </c>
      <c r="AG2920" s="17">
        <f t="shared" si="415"/>
        <v>-0.30974762453497645</v>
      </c>
    </row>
    <row r="2921" spans="9:33" x14ac:dyDescent="0.3">
      <c r="I2921" s="16">
        <v>244</v>
      </c>
      <c r="J2921" s="16">
        <v>4</v>
      </c>
      <c r="K2921" s="17">
        <f>SUMPRODUCT($A$2:$G$2,'Des Matrix All Tasks All Resp'!C2922:I2922)</f>
        <v>-0.8515711716844464</v>
      </c>
      <c r="L2921" s="17">
        <f>SUMPRODUCT($A$2:$G$2,'Des Matrix All Tasks All Resp'!J2922:P2922)</f>
        <v>-1.0671293456207582</v>
      </c>
      <c r="M2921" s="17">
        <f>SUMPRODUCT($A$2:$G$2,'Des Matrix All Tasks All Resp'!Q2922:W2922)</f>
        <v>-1.1975725696168413</v>
      </c>
      <c r="N2921" s="17">
        <f>SUMPRODUCT($A$2:$G$2,'Des Matrix All Tasks All Resp'!X2922:AD2922)</f>
        <v>-0.79214457067197641</v>
      </c>
      <c r="P2921" s="17">
        <v>244</v>
      </c>
      <c r="Q2921" s="17">
        <v>4</v>
      </c>
      <c r="R2921" s="17">
        <f t="shared" si="407"/>
        <v>0.42674391698803016</v>
      </c>
      <c r="S2921" s="17">
        <f t="shared" si="408"/>
        <v>0.3439945909823911</v>
      </c>
      <c r="T2921" s="17">
        <f t="shared" si="409"/>
        <v>0.30192622799302171</v>
      </c>
      <c r="U2921" s="17">
        <f t="shared" si="410"/>
        <v>0.45287253595681493</v>
      </c>
      <c r="W2921" s="17">
        <v>244</v>
      </c>
      <c r="X2921" s="17">
        <v>4</v>
      </c>
      <c r="Y2921" s="17">
        <f t="shared" si="411"/>
        <v>0.27973352394784146</v>
      </c>
      <c r="Z2921" s="17">
        <f t="shared" si="412"/>
        <v>0.22549078106062309</v>
      </c>
      <c r="AA2921" s="17">
        <f t="shared" si="413"/>
        <v>0.19791468458386108</v>
      </c>
      <c r="AB2921" s="17">
        <f t="shared" si="414"/>
        <v>0.29686101040767443</v>
      </c>
      <c r="AD2921" s="17">
        <v>244</v>
      </c>
      <c r="AE2921" s="17">
        <v>4</v>
      </c>
      <c r="AF2921" s="17">
        <f>SUMPRODUCT(Y2921:AB2921,'Coded Choice Data'!C2921:F2921)</f>
        <v>0.27973352394784146</v>
      </c>
      <c r="AG2921" s="17">
        <f t="shared" si="415"/>
        <v>-1.2739178291533244</v>
      </c>
    </row>
    <row r="2922" spans="9:33" x14ac:dyDescent="0.3">
      <c r="I2922" s="16">
        <v>244</v>
      </c>
      <c r="J2922" s="16">
        <v>5</v>
      </c>
      <c r="K2922" s="17">
        <f>SUMPRODUCT($A$2:$G$2,'Des Matrix All Tasks All Resp'!C2923:I2923)</f>
        <v>1.3392610796480227</v>
      </c>
      <c r="L2922" s="17">
        <f>SUMPRODUCT($A$2:$G$2,'Des Matrix All Tasks All Resp'!J2923:P2923)</f>
        <v>0.65706357561691719</v>
      </c>
      <c r="M2922" s="17">
        <f>SUMPRODUCT($A$2:$G$2,'Des Matrix All Tasks All Resp'!Q2923:W2923)</f>
        <v>0.66584189037001906</v>
      </c>
      <c r="N2922" s="17">
        <f>SUMPRODUCT($A$2:$G$2,'Des Matrix All Tasks All Resp'!X2923:AD2923)</f>
        <v>-0.79214457067197641</v>
      </c>
      <c r="P2922" s="17">
        <v>244</v>
      </c>
      <c r="Q2922" s="17">
        <v>5</v>
      </c>
      <c r="R2922" s="17">
        <f t="shared" si="407"/>
        <v>3.8162225787435333</v>
      </c>
      <c r="S2922" s="17">
        <f t="shared" si="408"/>
        <v>1.9291192963151294</v>
      </c>
      <c r="T2922" s="17">
        <f t="shared" si="409"/>
        <v>1.9461282584821706</v>
      </c>
      <c r="U2922" s="17">
        <f t="shared" si="410"/>
        <v>0.45287253595681493</v>
      </c>
      <c r="W2922" s="17">
        <v>244</v>
      </c>
      <c r="X2922" s="17">
        <v>5</v>
      </c>
      <c r="Y2922" s="17">
        <f t="shared" si="411"/>
        <v>0.46857342987741968</v>
      </c>
      <c r="Z2922" s="17">
        <f t="shared" si="412"/>
        <v>0.23686617503707263</v>
      </c>
      <c r="AA2922" s="17">
        <f t="shared" si="413"/>
        <v>0.23895461395194584</v>
      </c>
      <c r="AB2922" s="17">
        <f t="shared" si="414"/>
        <v>5.5605781133561828E-2</v>
      </c>
      <c r="AD2922" s="17">
        <v>244</v>
      </c>
      <c r="AE2922" s="17">
        <v>5</v>
      </c>
      <c r="AF2922" s="17">
        <f>SUMPRODUCT(Y2922:AB2922,'Coded Choice Data'!C2922:F2922)</f>
        <v>0.46857342987741968</v>
      </c>
      <c r="AG2922" s="17">
        <f t="shared" si="415"/>
        <v>-0.75806245558852292</v>
      </c>
    </row>
    <row r="2923" spans="9:33" x14ac:dyDescent="0.3">
      <c r="I2923" s="16">
        <v>244</v>
      </c>
      <c r="J2923" s="16">
        <v>6</v>
      </c>
      <c r="K2923" s="17">
        <f>SUMPRODUCT($A$2:$G$2,'Des Matrix All Tasks All Resp'!C2924:I2924)</f>
        <v>-0.68125478487649804</v>
      </c>
      <c r="L2923" s="17">
        <f>SUMPRODUCT($A$2:$G$2,'Des Matrix All Tasks All Resp'!J2924:P2924)</f>
        <v>-0.29981689164942416</v>
      </c>
      <c r="M2923" s="17">
        <f>SUMPRODUCT($A$2:$G$2,'Des Matrix All Tasks All Resp'!Q2924:W2924)</f>
        <v>-0.69446976714678621</v>
      </c>
      <c r="N2923" s="17">
        <f>SUMPRODUCT($A$2:$G$2,'Des Matrix All Tasks All Resp'!X2924:AD2924)</f>
        <v>-0.79214457067197641</v>
      </c>
      <c r="P2923" s="17">
        <v>244</v>
      </c>
      <c r="Q2923" s="17">
        <v>6</v>
      </c>
      <c r="R2923" s="17">
        <f t="shared" si="407"/>
        <v>0.50598169568907869</v>
      </c>
      <c r="S2923" s="17">
        <f t="shared" si="408"/>
        <v>0.74095388310426558</v>
      </c>
      <c r="T2923" s="17">
        <f t="shared" si="409"/>
        <v>0.49933914382267025</v>
      </c>
      <c r="U2923" s="17">
        <f t="shared" si="410"/>
        <v>0.45287253595681493</v>
      </c>
      <c r="W2923" s="17">
        <v>244</v>
      </c>
      <c r="X2923" s="17">
        <v>6</v>
      </c>
      <c r="Y2923" s="17">
        <f t="shared" si="411"/>
        <v>0.23008086144146769</v>
      </c>
      <c r="Z2923" s="17">
        <f t="shared" si="412"/>
        <v>0.33692781609591671</v>
      </c>
      <c r="AA2923" s="17">
        <f t="shared" si="413"/>
        <v>0.22706034890393112</v>
      </c>
      <c r="AB2923" s="17">
        <f t="shared" si="414"/>
        <v>0.20593097355868456</v>
      </c>
      <c r="AD2923" s="17">
        <v>244</v>
      </c>
      <c r="AE2923" s="17">
        <v>6</v>
      </c>
      <c r="AF2923" s="17">
        <f>SUMPRODUCT(Y2923:AB2923,'Coded Choice Data'!C2923:F2923)</f>
        <v>0.22706034890393112</v>
      </c>
      <c r="AG2923" s="17">
        <f t="shared" si="415"/>
        <v>-1.4825394426313609</v>
      </c>
    </row>
    <row r="2924" spans="9:33" x14ac:dyDescent="0.3">
      <c r="I2924" s="16">
        <v>244</v>
      </c>
      <c r="J2924" s="16">
        <v>7</v>
      </c>
      <c r="K2924" s="17">
        <f>SUMPRODUCT($A$2:$G$2,'Des Matrix All Tasks All Resp'!C2925:I2925)</f>
        <v>0.66584189037001906</v>
      </c>
      <c r="L2924" s="17">
        <f>SUMPRODUCT($A$2:$G$2,'Des Matrix All Tasks All Resp'!J2925:P2925)</f>
        <v>-0.8515711716844464</v>
      </c>
      <c r="M2924" s="17">
        <f>SUMPRODUCT($A$2:$G$2,'Des Matrix All Tasks All Resp'!Q2925:W2925)</f>
        <v>-0.29981689164942416</v>
      </c>
      <c r="N2924" s="17">
        <f>SUMPRODUCT($A$2:$G$2,'Des Matrix All Tasks All Resp'!X2925:AD2925)</f>
        <v>-0.79214457067197641</v>
      </c>
      <c r="P2924" s="17">
        <v>244</v>
      </c>
      <c r="Q2924" s="17">
        <v>7</v>
      </c>
      <c r="R2924" s="17">
        <f t="shared" si="407"/>
        <v>1.9461282584821706</v>
      </c>
      <c r="S2924" s="17">
        <f t="shared" si="408"/>
        <v>0.42674391698803016</v>
      </c>
      <c r="T2924" s="17">
        <f t="shared" si="409"/>
        <v>0.74095388310426558</v>
      </c>
      <c r="U2924" s="17">
        <f t="shared" si="410"/>
        <v>0.45287253595681493</v>
      </c>
      <c r="W2924" s="17">
        <v>244</v>
      </c>
      <c r="X2924" s="17">
        <v>7</v>
      </c>
      <c r="Y2924" s="17">
        <f t="shared" si="411"/>
        <v>0.54563855254439342</v>
      </c>
      <c r="Z2924" s="17">
        <f t="shared" si="412"/>
        <v>0.1196467561465229</v>
      </c>
      <c r="AA2924" s="17">
        <f t="shared" si="413"/>
        <v>0.20774221972115875</v>
      </c>
      <c r="AB2924" s="17">
        <f t="shared" si="414"/>
        <v>0.12697247158792493</v>
      </c>
      <c r="AD2924" s="17">
        <v>244</v>
      </c>
      <c r="AE2924" s="17">
        <v>7</v>
      </c>
      <c r="AF2924" s="17">
        <f>SUMPRODUCT(Y2924:AB2924,'Coded Choice Data'!C2924:F2924)</f>
        <v>0.20774221972115875</v>
      </c>
      <c r="AG2924" s="17">
        <f t="shared" si="415"/>
        <v>-1.5714572961468509</v>
      </c>
    </row>
    <row r="2925" spans="9:33" x14ac:dyDescent="0.3">
      <c r="I2925" s="16">
        <v>244</v>
      </c>
      <c r="J2925" s="16">
        <v>8</v>
      </c>
      <c r="K2925" s="17">
        <f>SUMPRODUCT($A$2:$G$2,'Des Matrix All Tasks All Resp'!C2926:I2926)</f>
        <v>-1.1975725696168413</v>
      </c>
      <c r="L2925" s="17">
        <f>SUMPRODUCT($A$2:$G$2,'Des Matrix All Tasks All Resp'!J2926:P2926)</f>
        <v>-0.68125478487649804</v>
      </c>
      <c r="M2925" s="17">
        <f>SUMPRODUCT($A$2:$G$2,'Des Matrix All Tasks All Resp'!Q2926:W2926)</f>
        <v>0.65706357561691719</v>
      </c>
      <c r="N2925" s="17">
        <f>SUMPRODUCT($A$2:$G$2,'Des Matrix All Tasks All Resp'!X2926:AD2926)</f>
        <v>-0.79214457067197641</v>
      </c>
      <c r="P2925" s="17">
        <v>244</v>
      </c>
      <c r="Q2925" s="17">
        <v>8</v>
      </c>
      <c r="R2925" s="17">
        <f t="shared" si="407"/>
        <v>0.30192622799302171</v>
      </c>
      <c r="S2925" s="17">
        <f t="shared" si="408"/>
        <v>0.50598169568907869</v>
      </c>
      <c r="T2925" s="17">
        <f t="shared" si="409"/>
        <v>1.9291192963151294</v>
      </c>
      <c r="U2925" s="17">
        <f t="shared" si="410"/>
        <v>0.45287253595681493</v>
      </c>
      <c r="W2925" s="17">
        <v>244</v>
      </c>
      <c r="X2925" s="17">
        <v>8</v>
      </c>
      <c r="Y2925" s="17">
        <f t="shared" si="411"/>
        <v>9.4650694721508805E-2</v>
      </c>
      <c r="Z2925" s="17">
        <f t="shared" si="412"/>
        <v>0.15861993617343256</v>
      </c>
      <c r="AA2925" s="17">
        <f t="shared" si="413"/>
        <v>0.60475859553716993</v>
      </c>
      <c r="AB2925" s="17">
        <f t="shared" si="414"/>
        <v>0.14197077356788865</v>
      </c>
      <c r="AD2925" s="17">
        <v>244</v>
      </c>
      <c r="AE2925" s="17">
        <v>8</v>
      </c>
      <c r="AF2925" s="17">
        <f>SUMPRODUCT(Y2925:AB2925,'Coded Choice Data'!C2925:F2925)</f>
        <v>0.60475859553716993</v>
      </c>
      <c r="AG2925" s="17">
        <f t="shared" si="415"/>
        <v>-0.5029259162202605</v>
      </c>
    </row>
    <row r="2926" spans="9:33" x14ac:dyDescent="0.3">
      <c r="I2926" s="16">
        <v>244</v>
      </c>
      <c r="J2926" s="16">
        <v>9</v>
      </c>
      <c r="K2926" s="17">
        <f>SUMPRODUCT($A$2:$G$2,'Des Matrix All Tasks All Resp'!C2927:I2927)</f>
        <v>-1.0671293456207582</v>
      </c>
      <c r="L2926" s="17">
        <f>SUMPRODUCT($A$2:$G$2,'Des Matrix All Tasks All Resp'!J2927:P2927)</f>
        <v>-0.69446976714678621</v>
      </c>
      <c r="M2926" s="17">
        <f>SUMPRODUCT($A$2:$G$2,'Des Matrix All Tasks All Resp'!Q2927:W2927)</f>
        <v>1.3392610796480227</v>
      </c>
      <c r="N2926" s="17">
        <f>SUMPRODUCT($A$2:$G$2,'Des Matrix All Tasks All Resp'!X2927:AD2927)</f>
        <v>-0.79214457067197641</v>
      </c>
      <c r="P2926" s="17">
        <v>244</v>
      </c>
      <c r="Q2926" s="17">
        <v>9</v>
      </c>
      <c r="R2926" s="17">
        <f t="shared" si="407"/>
        <v>0.3439945909823911</v>
      </c>
      <c r="S2926" s="17">
        <f t="shared" si="408"/>
        <v>0.49933914382267025</v>
      </c>
      <c r="T2926" s="17">
        <f t="shared" si="409"/>
        <v>3.8162225787435333</v>
      </c>
      <c r="U2926" s="17">
        <f t="shared" si="410"/>
        <v>0.45287253595681493</v>
      </c>
      <c r="W2926" s="17">
        <v>244</v>
      </c>
      <c r="X2926" s="17">
        <v>9</v>
      </c>
      <c r="Y2926" s="17">
        <f t="shared" si="411"/>
        <v>6.7285941987372616E-2</v>
      </c>
      <c r="Z2926" s="17">
        <f t="shared" si="412"/>
        <v>9.7671607473026778E-2</v>
      </c>
      <c r="AA2926" s="17">
        <f t="shared" si="413"/>
        <v>0.7464597926116322</v>
      </c>
      <c r="AB2926" s="17">
        <f t="shared" si="414"/>
        <v>8.8582657927968433E-2</v>
      </c>
      <c r="AD2926" s="17">
        <v>244</v>
      </c>
      <c r="AE2926" s="17">
        <v>9</v>
      </c>
      <c r="AF2926" s="17">
        <f>SUMPRODUCT(Y2926:AB2926,'Coded Choice Data'!C2926:F2926)</f>
        <v>0.7464597926116322</v>
      </c>
      <c r="AG2926" s="17">
        <f t="shared" si="415"/>
        <v>-0.29241352465689846</v>
      </c>
    </row>
    <row r="2927" spans="9:33" x14ac:dyDescent="0.3">
      <c r="I2927" s="16">
        <v>244</v>
      </c>
      <c r="J2927" s="16">
        <v>10</v>
      </c>
      <c r="K2927" s="17">
        <f>SUMPRODUCT($A$2:$G$2,'Des Matrix All Tasks All Resp'!C2928:I2928)</f>
        <v>-0.29981689164942416</v>
      </c>
      <c r="L2927" s="17">
        <f>SUMPRODUCT($A$2:$G$2,'Des Matrix All Tasks All Resp'!J2928:P2928)</f>
        <v>1.3392610796480227</v>
      </c>
      <c r="M2927" s="17">
        <f>SUMPRODUCT($A$2:$G$2,'Des Matrix All Tasks All Resp'!Q2928:W2928)</f>
        <v>-1.1975725696168413</v>
      </c>
      <c r="N2927" s="17">
        <f>SUMPRODUCT($A$2:$G$2,'Des Matrix All Tasks All Resp'!X2928:AD2928)</f>
        <v>-0.79214457067197641</v>
      </c>
      <c r="P2927" s="17">
        <v>244</v>
      </c>
      <c r="Q2927" s="17">
        <v>10</v>
      </c>
      <c r="R2927" s="17">
        <f t="shared" si="407"/>
        <v>0.74095388310426558</v>
      </c>
      <c r="S2927" s="17">
        <f t="shared" si="408"/>
        <v>3.8162225787435333</v>
      </c>
      <c r="T2927" s="17">
        <f t="shared" si="409"/>
        <v>0.30192622799302171</v>
      </c>
      <c r="U2927" s="17">
        <f t="shared" si="410"/>
        <v>0.45287253595681493</v>
      </c>
      <c r="W2927" s="17">
        <v>244</v>
      </c>
      <c r="X2927" s="17">
        <v>10</v>
      </c>
      <c r="Y2927" s="17">
        <f t="shared" si="411"/>
        <v>0.13948745082729661</v>
      </c>
      <c r="Z2927" s="17">
        <f t="shared" si="412"/>
        <v>0.71841874566922448</v>
      </c>
      <c r="AA2927" s="17">
        <f t="shared" si="413"/>
        <v>5.6838786921805544E-2</v>
      </c>
      <c r="AB2927" s="17">
        <f t="shared" si="414"/>
        <v>8.525501658167324E-2</v>
      </c>
      <c r="AD2927" s="17">
        <v>244</v>
      </c>
      <c r="AE2927" s="17">
        <v>10</v>
      </c>
      <c r="AF2927" s="17">
        <f>SUMPRODUCT(Y2927:AB2927,'Coded Choice Data'!C2927:F2927)</f>
        <v>0.71841874566922448</v>
      </c>
      <c r="AG2927" s="17">
        <f t="shared" si="415"/>
        <v>-0.33070266869701831</v>
      </c>
    </row>
    <row r="2928" spans="9:33" x14ac:dyDescent="0.3">
      <c r="I2928" s="16">
        <v>244</v>
      </c>
      <c r="J2928" s="16">
        <v>11</v>
      </c>
      <c r="K2928" s="17">
        <f>SUMPRODUCT($A$2:$G$2,'Des Matrix All Tasks All Resp'!C2929:I2929)</f>
        <v>-1.0671293456207582</v>
      </c>
      <c r="L2928" s="17">
        <f>SUMPRODUCT($A$2:$G$2,'Des Matrix All Tasks All Resp'!J2929:P2929)</f>
        <v>0.66584189037001906</v>
      </c>
      <c r="M2928" s="17">
        <f>SUMPRODUCT($A$2:$G$2,'Des Matrix All Tasks All Resp'!Q2929:W2929)</f>
        <v>-0.68125478487649804</v>
      </c>
      <c r="N2928" s="17">
        <f>SUMPRODUCT($A$2:$G$2,'Des Matrix All Tasks All Resp'!X2929:AD2929)</f>
        <v>-0.79214457067197641</v>
      </c>
      <c r="P2928" s="17">
        <v>244</v>
      </c>
      <c r="Q2928" s="17">
        <v>11</v>
      </c>
      <c r="R2928" s="17">
        <f t="shared" si="407"/>
        <v>0.3439945909823911</v>
      </c>
      <c r="S2928" s="17">
        <f t="shared" si="408"/>
        <v>1.9461282584821706</v>
      </c>
      <c r="T2928" s="17">
        <f t="shared" si="409"/>
        <v>0.50598169568907869</v>
      </c>
      <c r="U2928" s="17">
        <f t="shared" si="410"/>
        <v>0.45287253595681493</v>
      </c>
      <c r="W2928" s="17">
        <v>244</v>
      </c>
      <c r="X2928" s="17">
        <v>11</v>
      </c>
      <c r="Y2928" s="17">
        <f t="shared" si="411"/>
        <v>0.10587781396870258</v>
      </c>
      <c r="Z2928" s="17">
        <f t="shared" si="412"/>
        <v>0.59899722586439763</v>
      </c>
      <c r="AA2928" s="17">
        <f t="shared" si="413"/>
        <v>0.15573569251407005</v>
      </c>
      <c r="AB2928" s="17">
        <f t="shared" si="414"/>
        <v>0.1393892676528298</v>
      </c>
      <c r="AD2928" s="17">
        <v>244</v>
      </c>
      <c r="AE2928" s="17">
        <v>11</v>
      </c>
      <c r="AF2928" s="17">
        <f>SUMPRODUCT(Y2928:AB2928,'Coded Choice Data'!C2928:F2928)</f>
        <v>0.1393892676528298</v>
      </c>
      <c r="AG2928" s="17">
        <f t="shared" si="415"/>
        <v>-1.9704847731975417</v>
      </c>
    </row>
    <row r="2929" spans="9:33" x14ac:dyDescent="0.3">
      <c r="I2929" s="16">
        <v>244</v>
      </c>
      <c r="J2929" s="16">
        <v>12</v>
      </c>
      <c r="K2929" s="17">
        <f>SUMPRODUCT($A$2:$G$2,'Des Matrix All Tasks All Resp'!C2930:I2930)</f>
        <v>0.65706357561691719</v>
      </c>
      <c r="L2929" s="17">
        <f>SUMPRODUCT($A$2:$G$2,'Des Matrix All Tasks All Resp'!J2930:P2930)</f>
        <v>-0.8515711716844464</v>
      </c>
      <c r="M2929" s="17">
        <f>SUMPRODUCT($A$2:$G$2,'Des Matrix All Tasks All Resp'!Q2930:W2930)</f>
        <v>-0.69446976714678621</v>
      </c>
      <c r="N2929" s="17">
        <f>SUMPRODUCT($A$2:$G$2,'Des Matrix All Tasks All Resp'!X2930:AD2930)</f>
        <v>-0.79214457067197641</v>
      </c>
      <c r="P2929" s="17">
        <v>244</v>
      </c>
      <c r="Q2929" s="17">
        <v>12</v>
      </c>
      <c r="R2929" s="17">
        <f t="shared" si="407"/>
        <v>1.9291192963151294</v>
      </c>
      <c r="S2929" s="17">
        <f t="shared" si="408"/>
        <v>0.42674391698803016</v>
      </c>
      <c r="T2929" s="17">
        <f t="shared" si="409"/>
        <v>0.49933914382267025</v>
      </c>
      <c r="U2929" s="17">
        <f t="shared" si="410"/>
        <v>0.45287253595681493</v>
      </c>
      <c r="W2929" s="17">
        <v>244</v>
      </c>
      <c r="X2929" s="17">
        <v>12</v>
      </c>
      <c r="Y2929" s="17">
        <f t="shared" si="411"/>
        <v>0.58315466205103683</v>
      </c>
      <c r="Z2929" s="17">
        <f t="shared" si="412"/>
        <v>0.1290006819012392</v>
      </c>
      <c r="AA2929" s="17">
        <f t="shared" si="413"/>
        <v>0.15094553780109821</v>
      </c>
      <c r="AB2929" s="17">
        <f t="shared" si="414"/>
        <v>0.13689911824662579</v>
      </c>
      <c r="AD2929" s="17">
        <v>244</v>
      </c>
      <c r="AE2929" s="17">
        <v>12</v>
      </c>
      <c r="AF2929" s="17">
        <f>SUMPRODUCT(Y2929:AB2929,'Coded Choice Data'!C2929:F2929)</f>
        <v>0.15094553780109821</v>
      </c>
      <c r="AG2929" s="17">
        <f t="shared" si="415"/>
        <v>-1.890836184040658</v>
      </c>
    </row>
    <row r="2930" spans="9:33" x14ac:dyDescent="0.3">
      <c r="I2930" s="16">
        <v>245</v>
      </c>
      <c r="J2930" s="16">
        <v>1</v>
      </c>
      <c r="K2930" s="17">
        <f>SUMPRODUCT($A$2:$G$2,'Des Matrix All Tasks All Resp'!C2931:I2931)</f>
        <v>-0.69446976714678621</v>
      </c>
      <c r="L2930" s="17">
        <f>SUMPRODUCT($A$2:$G$2,'Des Matrix All Tasks All Resp'!J2931:P2931)</f>
        <v>-1.1975725696168413</v>
      </c>
      <c r="M2930" s="17">
        <f>SUMPRODUCT($A$2:$G$2,'Des Matrix All Tasks All Resp'!Q2931:W2931)</f>
        <v>0.66584189037001906</v>
      </c>
      <c r="N2930" s="17">
        <f>SUMPRODUCT($A$2:$G$2,'Des Matrix All Tasks All Resp'!X2931:AD2931)</f>
        <v>-0.79214457067197641</v>
      </c>
      <c r="P2930" s="17">
        <v>245</v>
      </c>
      <c r="Q2930" s="17">
        <v>1</v>
      </c>
      <c r="R2930" s="17">
        <f t="shared" si="407"/>
        <v>0.49933914382267025</v>
      </c>
      <c r="S2930" s="17">
        <f t="shared" si="408"/>
        <v>0.30192622799302171</v>
      </c>
      <c r="T2930" s="17">
        <f t="shared" si="409"/>
        <v>1.9461282584821706</v>
      </c>
      <c r="U2930" s="17">
        <f t="shared" si="410"/>
        <v>0.45287253595681493</v>
      </c>
      <c r="W2930" s="17">
        <v>245</v>
      </c>
      <c r="X2930" s="17">
        <v>1</v>
      </c>
      <c r="Y2930" s="17">
        <f t="shared" si="411"/>
        <v>0.15603050430241394</v>
      </c>
      <c r="Z2930" s="17">
        <f t="shared" si="412"/>
        <v>9.4344098992981823E-2</v>
      </c>
      <c r="AA2930" s="17">
        <f t="shared" si="413"/>
        <v>0.60811449966355624</v>
      </c>
      <c r="AB2930" s="17">
        <f t="shared" si="414"/>
        <v>0.14151089704104794</v>
      </c>
      <c r="AD2930" s="17">
        <v>245</v>
      </c>
      <c r="AE2930" s="17">
        <v>1</v>
      </c>
      <c r="AF2930" s="17">
        <f>SUMPRODUCT(Y2930:AB2930,'Coded Choice Data'!C2930:F2930)</f>
        <v>0.60811449966355624</v>
      </c>
      <c r="AG2930" s="17">
        <f t="shared" si="415"/>
        <v>-0.49739209293123748</v>
      </c>
    </row>
    <row r="2931" spans="9:33" x14ac:dyDescent="0.3">
      <c r="I2931" s="16">
        <v>245</v>
      </c>
      <c r="J2931" s="16">
        <v>2</v>
      </c>
      <c r="K2931" s="17">
        <f>SUMPRODUCT($A$2:$G$2,'Des Matrix All Tasks All Resp'!C2932:I2932)</f>
        <v>-0.29981689164942416</v>
      </c>
      <c r="L2931" s="17">
        <f>SUMPRODUCT($A$2:$G$2,'Des Matrix All Tasks All Resp'!J2932:P2932)</f>
        <v>0.65706357561691719</v>
      </c>
      <c r="M2931" s="17">
        <f>SUMPRODUCT($A$2:$G$2,'Des Matrix All Tasks All Resp'!Q2932:W2932)</f>
        <v>-1.0671293456207582</v>
      </c>
      <c r="N2931" s="17">
        <f>SUMPRODUCT($A$2:$G$2,'Des Matrix All Tasks All Resp'!X2932:AD2932)</f>
        <v>-0.79214457067197641</v>
      </c>
      <c r="P2931" s="17">
        <v>245</v>
      </c>
      <c r="Q2931" s="17">
        <v>2</v>
      </c>
      <c r="R2931" s="17">
        <f t="shared" si="407"/>
        <v>0.74095388310426558</v>
      </c>
      <c r="S2931" s="17">
        <f t="shared" si="408"/>
        <v>1.9291192963151294</v>
      </c>
      <c r="T2931" s="17">
        <f t="shared" si="409"/>
        <v>0.3439945909823911</v>
      </c>
      <c r="U2931" s="17">
        <f t="shared" si="410"/>
        <v>0.45287253595681493</v>
      </c>
      <c r="W2931" s="17">
        <v>245</v>
      </c>
      <c r="X2931" s="17">
        <v>2</v>
      </c>
      <c r="Y2931" s="17">
        <f t="shared" si="411"/>
        <v>0.21371982717594143</v>
      </c>
      <c r="Z2931" s="17">
        <f t="shared" si="412"/>
        <v>0.55643279833142645</v>
      </c>
      <c r="AA2931" s="17">
        <f t="shared" si="413"/>
        <v>9.922137694481846E-2</v>
      </c>
      <c r="AB2931" s="17">
        <f t="shared" si="414"/>
        <v>0.13062599754781365</v>
      </c>
      <c r="AD2931" s="17">
        <v>245</v>
      </c>
      <c r="AE2931" s="17">
        <v>2</v>
      </c>
      <c r="AF2931" s="17">
        <f>SUMPRODUCT(Y2931:AB2931,'Coded Choice Data'!C2931:F2931)</f>
        <v>0.21371982717594143</v>
      </c>
      <c r="AG2931" s="17">
        <f t="shared" si="415"/>
        <v>-1.543089340539995</v>
      </c>
    </row>
    <row r="2932" spans="9:33" x14ac:dyDescent="0.3">
      <c r="I2932" s="16">
        <v>245</v>
      </c>
      <c r="J2932" s="16">
        <v>3</v>
      </c>
      <c r="K2932" s="17">
        <f>SUMPRODUCT($A$2:$G$2,'Des Matrix All Tasks All Resp'!C2933:I2933)</f>
        <v>1.3392610796480227</v>
      </c>
      <c r="L2932" s="17">
        <f>SUMPRODUCT($A$2:$G$2,'Des Matrix All Tasks All Resp'!J2933:P2933)</f>
        <v>-0.68125478487649804</v>
      </c>
      <c r="M2932" s="17">
        <f>SUMPRODUCT($A$2:$G$2,'Des Matrix All Tasks All Resp'!Q2933:W2933)</f>
        <v>-0.8515711716844464</v>
      </c>
      <c r="N2932" s="17">
        <f>SUMPRODUCT($A$2:$G$2,'Des Matrix All Tasks All Resp'!X2933:AD2933)</f>
        <v>-0.79214457067197641</v>
      </c>
      <c r="P2932" s="17">
        <v>245</v>
      </c>
      <c r="Q2932" s="17">
        <v>3</v>
      </c>
      <c r="R2932" s="17">
        <f t="shared" si="407"/>
        <v>3.8162225787435333</v>
      </c>
      <c r="S2932" s="17">
        <f t="shared" si="408"/>
        <v>0.50598169568907869</v>
      </c>
      <c r="T2932" s="17">
        <f t="shared" si="409"/>
        <v>0.42674391698803016</v>
      </c>
      <c r="U2932" s="17">
        <f t="shared" si="410"/>
        <v>0.45287253595681493</v>
      </c>
      <c r="W2932" s="17">
        <v>245</v>
      </c>
      <c r="X2932" s="17">
        <v>3</v>
      </c>
      <c r="Y2932" s="17">
        <f t="shared" si="411"/>
        <v>0.73363208360075771</v>
      </c>
      <c r="Z2932" s="17">
        <f t="shared" si="412"/>
        <v>9.7270114101793301E-2</v>
      </c>
      <c r="AA2932" s="17">
        <f t="shared" si="413"/>
        <v>8.2037413312237836E-2</v>
      </c>
      <c r="AB2932" s="17">
        <f t="shared" si="414"/>
        <v>8.7060388985211054E-2</v>
      </c>
      <c r="AD2932" s="17">
        <v>245</v>
      </c>
      <c r="AE2932" s="17">
        <v>3</v>
      </c>
      <c r="AF2932" s="17">
        <f>SUMPRODUCT(Y2932:AB2932,'Coded Choice Data'!C2932:F2932)</f>
        <v>0.73363208360075771</v>
      </c>
      <c r="AG2932" s="17">
        <f t="shared" si="415"/>
        <v>-0.30974762453497645</v>
      </c>
    </row>
    <row r="2933" spans="9:33" x14ac:dyDescent="0.3">
      <c r="I2933" s="16">
        <v>245</v>
      </c>
      <c r="J2933" s="16">
        <v>4</v>
      </c>
      <c r="K2933" s="17">
        <f>SUMPRODUCT($A$2:$G$2,'Des Matrix All Tasks All Resp'!C2934:I2934)</f>
        <v>-0.8515711716844464</v>
      </c>
      <c r="L2933" s="17">
        <f>SUMPRODUCT($A$2:$G$2,'Des Matrix All Tasks All Resp'!J2934:P2934)</f>
        <v>-1.0671293456207582</v>
      </c>
      <c r="M2933" s="17">
        <f>SUMPRODUCT($A$2:$G$2,'Des Matrix All Tasks All Resp'!Q2934:W2934)</f>
        <v>-1.1975725696168413</v>
      </c>
      <c r="N2933" s="17">
        <f>SUMPRODUCT($A$2:$G$2,'Des Matrix All Tasks All Resp'!X2934:AD2934)</f>
        <v>-0.79214457067197641</v>
      </c>
      <c r="P2933" s="17">
        <v>245</v>
      </c>
      <c r="Q2933" s="17">
        <v>4</v>
      </c>
      <c r="R2933" s="17">
        <f t="shared" si="407"/>
        <v>0.42674391698803016</v>
      </c>
      <c r="S2933" s="17">
        <f t="shared" si="408"/>
        <v>0.3439945909823911</v>
      </c>
      <c r="T2933" s="17">
        <f t="shared" si="409"/>
        <v>0.30192622799302171</v>
      </c>
      <c r="U2933" s="17">
        <f t="shared" si="410"/>
        <v>0.45287253595681493</v>
      </c>
      <c r="W2933" s="17">
        <v>245</v>
      </c>
      <c r="X2933" s="17">
        <v>4</v>
      </c>
      <c r="Y2933" s="17">
        <f t="shared" si="411"/>
        <v>0.27973352394784146</v>
      </c>
      <c r="Z2933" s="17">
        <f t="shared" si="412"/>
        <v>0.22549078106062309</v>
      </c>
      <c r="AA2933" s="17">
        <f t="shared" si="413"/>
        <v>0.19791468458386108</v>
      </c>
      <c r="AB2933" s="17">
        <f t="shared" si="414"/>
        <v>0.29686101040767443</v>
      </c>
      <c r="AD2933" s="17">
        <v>245</v>
      </c>
      <c r="AE2933" s="17">
        <v>4</v>
      </c>
      <c r="AF2933" s="17">
        <f>SUMPRODUCT(Y2933:AB2933,'Coded Choice Data'!C2933:F2933)</f>
        <v>0.19791468458386108</v>
      </c>
      <c r="AG2933" s="17">
        <f t="shared" si="415"/>
        <v>-1.6199192270857192</v>
      </c>
    </row>
    <row r="2934" spans="9:33" x14ac:dyDescent="0.3">
      <c r="I2934" s="16">
        <v>245</v>
      </c>
      <c r="J2934" s="16">
        <v>5</v>
      </c>
      <c r="K2934" s="17">
        <f>SUMPRODUCT($A$2:$G$2,'Des Matrix All Tasks All Resp'!C2935:I2935)</f>
        <v>1.3392610796480227</v>
      </c>
      <c r="L2934" s="17">
        <f>SUMPRODUCT($A$2:$G$2,'Des Matrix All Tasks All Resp'!J2935:P2935)</f>
        <v>0.65706357561691719</v>
      </c>
      <c r="M2934" s="17">
        <f>SUMPRODUCT($A$2:$G$2,'Des Matrix All Tasks All Resp'!Q2935:W2935)</f>
        <v>0.66584189037001906</v>
      </c>
      <c r="N2934" s="17">
        <f>SUMPRODUCT($A$2:$G$2,'Des Matrix All Tasks All Resp'!X2935:AD2935)</f>
        <v>-0.79214457067197641</v>
      </c>
      <c r="P2934" s="17">
        <v>245</v>
      </c>
      <c r="Q2934" s="17">
        <v>5</v>
      </c>
      <c r="R2934" s="17">
        <f t="shared" si="407"/>
        <v>3.8162225787435333</v>
      </c>
      <c r="S2934" s="17">
        <f t="shared" si="408"/>
        <v>1.9291192963151294</v>
      </c>
      <c r="T2934" s="17">
        <f t="shared" si="409"/>
        <v>1.9461282584821706</v>
      </c>
      <c r="U2934" s="17">
        <f t="shared" si="410"/>
        <v>0.45287253595681493</v>
      </c>
      <c r="W2934" s="17">
        <v>245</v>
      </c>
      <c r="X2934" s="17">
        <v>5</v>
      </c>
      <c r="Y2934" s="17">
        <f t="shared" si="411"/>
        <v>0.46857342987741968</v>
      </c>
      <c r="Z2934" s="17">
        <f t="shared" si="412"/>
        <v>0.23686617503707263</v>
      </c>
      <c r="AA2934" s="17">
        <f t="shared" si="413"/>
        <v>0.23895461395194584</v>
      </c>
      <c r="AB2934" s="17">
        <f t="shared" si="414"/>
        <v>5.5605781133561828E-2</v>
      </c>
      <c r="AD2934" s="17">
        <v>245</v>
      </c>
      <c r="AE2934" s="17">
        <v>5</v>
      </c>
      <c r="AF2934" s="17">
        <f>SUMPRODUCT(Y2934:AB2934,'Coded Choice Data'!C2934:F2934)</f>
        <v>0.46857342987741968</v>
      </c>
      <c r="AG2934" s="17">
        <f t="shared" si="415"/>
        <v>-0.75806245558852292</v>
      </c>
    </row>
    <row r="2935" spans="9:33" x14ac:dyDescent="0.3">
      <c r="I2935" s="16">
        <v>245</v>
      </c>
      <c r="J2935" s="16">
        <v>6</v>
      </c>
      <c r="K2935" s="17">
        <f>SUMPRODUCT($A$2:$G$2,'Des Matrix All Tasks All Resp'!C2936:I2936)</f>
        <v>-0.68125478487649804</v>
      </c>
      <c r="L2935" s="17">
        <f>SUMPRODUCT($A$2:$G$2,'Des Matrix All Tasks All Resp'!J2936:P2936)</f>
        <v>-0.29981689164942416</v>
      </c>
      <c r="M2935" s="17">
        <f>SUMPRODUCT($A$2:$G$2,'Des Matrix All Tasks All Resp'!Q2936:W2936)</f>
        <v>-0.69446976714678621</v>
      </c>
      <c r="N2935" s="17">
        <f>SUMPRODUCT($A$2:$G$2,'Des Matrix All Tasks All Resp'!X2936:AD2936)</f>
        <v>-0.79214457067197641</v>
      </c>
      <c r="P2935" s="17">
        <v>245</v>
      </c>
      <c r="Q2935" s="17">
        <v>6</v>
      </c>
      <c r="R2935" s="17">
        <f t="shared" si="407"/>
        <v>0.50598169568907869</v>
      </c>
      <c r="S2935" s="17">
        <f t="shared" si="408"/>
        <v>0.74095388310426558</v>
      </c>
      <c r="T2935" s="17">
        <f t="shared" si="409"/>
        <v>0.49933914382267025</v>
      </c>
      <c r="U2935" s="17">
        <f t="shared" si="410"/>
        <v>0.45287253595681493</v>
      </c>
      <c r="W2935" s="17">
        <v>245</v>
      </c>
      <c r="X2935" s="17">
        <v>6</v>
      </c>
      <c r="Y2935" s="17">
        <f t="shared" si="411"/>
        <v>0.23008086144146769</v>
      </c>
      <c r="Z2935" s="17">
        <f t="shared" si="412"/>
        <v>0.33692781609591671</v>
      </c>
      <c r="AA2935" s="17">
        <f t="shared" si="413"/>
        <v>0.22706034890393112</v>
      </c>
      <c r="AB2935" s="17">
        <f t="shared" si="414"/>
        <v>0.20593097355868456</v>
      </c>
      <c r="AD2935" s="17">
        <v>245</v>
      </c>
      <c r="AE2935" s="17">
        <v>6</v>
      </c>
      <c r="AF2935" s="17">
        <f>SUMPRODUCT(Y2935:AB2935,'Coded Choice Data'!C2935:F2935)</f>
        <v>0.23008086144146769</v>
      </c>
      <c r="AG2935" s="17">
        <f t="shared" si="415"/>
        <v>-1.4693244603610727</v>
      </c>
    </row>
    <row r="2936" spans="9:33" x14ac:dyDescent="0.3">
      <c r="I2936" s="16">
        <v>245</v>
      </c>
      <c r="J2936" s="16">
        <v>7</v>
      </c>
      <c r="K2936" s="17">
        <f>SUMPRODUCT($A$2:$G$2,'Des Matrix All Tasks All Resp'!C2937:I2937)</f>
        <v>0.66584189037001906</v>
      </c>
      <c r="L2936" s="17">
        <f>SUMPRODUCT($A$2:$G$2,'Des Matrix All Tasks All Resp'!J2937:P2937)</f>
        <v>-0.8515711716844464</v>
      </c>
      <c r="M2936" s="17">
        <f>SUMPRODUCT($A$2:$G$2,'Des Matrix All Tasks All Resp'!Q2937:W2937)</f>
        <v>-0.29981689164942416</v>
      </c>
      <c r="N2936" s="17">
        <f>SUMPRODUCT($A$2:$G$2,'Des Matrix All Tasks All Resp'!X2937:AD2937)</f>
        <v>-0.79214457067197641</v>
      </c>
      <c r="P2936" s="17">
        <v>245</v>
      </c>
      <c r="Q2936" s="17">
        <v>7</v>
      </c>
      <c r="R2936" s="17">
        <f t="shared" si="407"/>
        <v>1.9461282584821706</v>
      </c>
      <c r="S2936" s="17">
        <f t="shared" si="408"/>
        <v>0.42674391698803016</v>
      </c>
      <c r="T2936" s="17">
        <f t="shared" si="409"/>
        <v>0.74095388310426558</v>
      </c>
      <c r="U2936" s="17">
        <f t="shared" si="410"/>
        <v>0.45287253595681493</v>
      </c>
      <c r="W2936" s="17">
        <v>245</v>
      </c>
      <c r="X2936" s="17">
        <v>7</v>
      </c>
      <c r="Y2936" s="17">
        <f t="shared" si="411"/>
        <v>0.54563855254439342</v>
      </c>
      <c r="Z2936" s="17">
        <f t="shared" si="412"/>
        <v>0.1196467561465229</v>
      </c>
      <c r="AA2936" s="17">
        <f t="shared" si="413"/>
        <v>0.20774221972115875</v>
      </c>
      <c r="AB2936" s="17">
        <f t="shared" si="414"/>
        <v>0.12697247158792493</v>
      </c>
      <c r="AD2936" s="17">
        <v>245</v>
      </c>
      <c r="AE2936" s="17">
        <v>7</v>
      </c>
      <c r="AF2936" s="17">
        <f>SUMPRODUCT(Y2936:AB2936,'Coded Choice Data'!C2936:F2936)</f>
        <v>0.54563855254439342</v>
      </c>
      <c r="AG2936" s="17">
        <f t="shared" si="415"/>
        <v>-0.60579851412740759</v>
      </c>
    </row>
    <row r="2937" spans="9:33" x14ac:dyDescent="0.3">
      <c r="I2937" s="16">
        <v>245</v>
      </c>
      <c r="J2937" s="16">
        <v>8</v>
      </c>
      <c r="K2937" s="17">
        <f>SUMPRODUCT($A$2:$G$2,'Des Matrix All Tasks All Resp'!C2938:I2938)</f>
        <v>-1.1975725696168413</v>
      </c>
      <c r="L2937" s="17">
        <f>SUMPRODUCT($A$2:$G$2,'Des Matrix All Tasks All Resp'!J2938:P2938)</f>
        <v>-0.68125478487649804</v>
      </c>
      <c r="M2937" s="17">
        <f>SUMPRODUCT($A$2:$G$2,'Des Matrix All Tasks All Resp'!Q2938:W2938)</f>
        <v>0.65706357561691719</v>
      </c>
      <c r="N2937" s="17">
        <f>SUMPRODUCT($A$2:$G$2,'Des Matrix All Tasks All Resp'!X2938:AD2938)</f>
        <v>-0.79214457067197641</v>
      </c>
      <c r="P2937" s="17">
        <v>245</v>
      </c>
      <c r="Q2937" s="17">
        <v>8</v>
      </c>
      <c r="R2937" s="17">
        <f t="shared" si="407"/>
        <v>0.30192622799302171</v>
      </c>
      <c r="S2937" s="17">
        <f t="shared" si="408"/>
        <v>0.50598169568907869</v>
      </c>
      <c r="T2937" s="17">
        <f t="shared" si="409"/>
        <v>1.9291192963151294</v>
      </c>
      <c r="U2937" s="17">
        <f t="shared" si="410"/>
        <v>0.45287253595681493</v>
      </c>
      <c r="W2937" s="17">
        <v>245</v>
      </c>
      <c r="X2937" s="17">
        <v>8</v>
      </c>
      <c r="Y2937" s="17">
        <f t="shared" si="411"/>
        <v>9.4650694721508805E-2</v>
      </c>
      <c r="Z2937" s="17">
        <f t="shared" si="412"/>
        <v>0.15861993617343256</v>
      </c>
      <c r="AA2937" s="17">
        <f t="shared" si="413"/>
        <v>0.60475859553716993</v>
      </c>
      <c r="AB2937" s="17">
        <f t="shared" si="414"/>
        <v>0.14197077356788865</v>
      </c>
      <c r="AD2937" s="17">
        <v>245</v>
      </c>
      <c r="AE2937" s="17">
        <v>8</v>
      </c>
      <c r="AF2937" s="17">
        <f>SUMPRODUCT(Y2937:AB2937,'Coded Choice Data'!C2937:F2937)</f>
        <v>0.60475859553716993</v>
      </c>
      <c r="AG2937" s="17">
        <f t="shared" si="415"/>
        <v>-0.5029259162202605</v>
      </c>
    </row>
    <row r="2938" spans="9:33" x14ac:dyDescent="0.3">
      <c r="I2938" s="16">
        <v>245</v>
      </c>
      <c r="J2938" s="16">
        <v>9</v>
      </c>
      <c r="K2938" s="17">
        <f>SUMPRODUCT($A$2:$G$2,'Des Matrix All Tasks All Resp'!C2939:I2939)</f>
        <v>-1.0671293456207582</v>
      </c>
      <c r="L2938" s="17">
        <f>SUMPRODUCT($A$2:$G$2,'Des Matrix All Tasks All Resp'!J2939:P2939)</f>
        <v>-0.69446976714678621</v>
      </c>
      <c r="M2938" s="17">
        <f>SUMPRODUCT($A$2:$G$2,'Des Matrix All Tasks All Resp'!Q2939:W2939)</f>
        <v>1.3392610796480227</v>
      </c>
      <c r="N2938" s="17">
        <f>SUMPRODUCT($A$2:$G$2,'Des Matrix All Tasks All Resp'!X2939:AD2939)</f>
        <v>-0.79214457067197641</v>
      </c>
      <c r="P2938" s="17">
        <v>245</v>
      </c>
      <c r="Q2938" s="17">
        <v>9</v>
      </c>
      <c r="R2938" s="17">
        <f t="shared" si="407"/>
        <v>0.3439945909823911</v>
      </c>
      <c r="S2938" s="17">
        <f t="shared" si="408"/>
        <v>0.49933914382267025</v>
      </c>
      <c r="T2938" s="17">
        <f t="shared" si="409"/>
        <v>3.8162225787435333</v>
      </c>
      <c r="U2938" s="17">
        <f t="shared" si="410"/>
        <v>0.45287253595681493</v>
      </c>
      <c r="W2938" s="17">
        <v>245</v>
      </c>
      <c r="X2938" s="17">
        <v>9</v>
      </c>
      <c r="Y2938" s="17">
        <f t="shared" si="411"/>
        <v>6.7285941987372616E-2</v>
      </c>
      <c r="Z2938" s="17">
        <f t="shared" si="412"/>
        <v>9.7671607473026778E-2</v>
      </c>
      <c r="AA2938" s="17">
        <f t="shared" si="413"/>
        <v>0.7464597926116322</v>
      </c>
      <c r="AB2938" s="17">
        <f t="shared" si="414"/>
        <v>8.8582657927968433E-2</v>
      </c>
      <c r="AD2938" s="17">
        <v>245</v>
      </c>
      <c r="AE2938" s="17">
        <v>9</v>
      </c>
      <c r="AF2938" s="17">
        <f>SUMPRODUCT(Y2938:AB2938,'Coded Choice Data'!C2938:F2938)</f>
        <v>0.7464597926116322</v>
      </c>
      <c r="AG2938" s="17">
        <f t="shared" si="415"/>
        <v>-0.29241352465689846</v>
      </c>
    </row>
    <row r="2939" spans="9:33" x14ac:dyDescent="0.3">
      <c r="I2939" s="16">
        <v>245</v>
      </c>
      <c r="J2939" s="16">
        <v>10</v>
      </c>
      <c r="K2939" s="17">
        <f>SUMPRODUCT($A$2:$G$2,'Des Matrix All Tasks All Resp'!C2940:I2940)</f>
        <v>-0.29981689164942416</v>
      </c>
      <c r="L2939" s="17">
        <f>SUMPRODUCT($A$2:$G$2,'Des Matrix All Tasks All Resp'!J2940:P2940)</f>
        <v>1.3392610796480227</v>
      </c>
      <c r="M2939" s="17">
        <f>SUMPRODUCT($A$2:$G$2,'Des Matrix All Tasks All Resp'!Q2940:W2940)</f>
        <v>-1.1975725696168413</v>
      </c>
      <c r="N2939" s="17">
        <f>SUMPRODUCT($A$2:$G$2,'Des Matrix All Tasks All Resp'!X2940:AD2940)</f>
        <v>-0.79214457067197641</v>
      </c>
      <c r="P2939" s="17">
        <v>245</v>
      </c>
      <c r="Q2939" s="17">
        <v>10</v>
      </c>
      <c r="R2939" s="17">
        <f t="shared" si="407"/>
        <v>0.74095388310426558</v>
      </c>
      <c r="S2939" s="17">
        <f t="shared" si="408"/>
        <v>3.8162225787435333</v>
      </c>
      <c r="T2939" s="17">
        <f t="shared" si="409"/>
        <v>0.30192622799302171</v>
      </c>
      <c r="U2939" s="17">
        <f t="shared" si="410"/>
        <v>0.45287253595681493</v>
      </c>
      <c r="W2939" s="17">
        <v>245</v>
      </c>
      <c r="X2939" s="17">
        <v>10</v>
      </c>
      <c r="Y2939" s="17">
        <f t="shared" si="411"/>
        <v>0.13948745082729661</v>
      </c>
      <c r="Z2939" s="17">
        <f t="shared" si="412"/>
        <v>0.71841874566922448</v>
      </c>
      <c r="AA2939" s="17">
        <f t="shared" si="413"/>
        <v>5.6838786921805544E-2</v>
      </c>
      <c r="AB2939" s="17">
        <f t="shared" si="414"/>
        <v>8.525501658167324E-2</v>
      </c>
      <c r="AD2939" s="17">
        <v>245</v>
      </c>
      <c r="AE2939" s="17">
        <v>10</v>
      </c>
      <c r="AF2939" s="17">
        <f>SUMPRODUCT(Y2939:AB2939,'Coded Choice Data'!C2939:F2939)</f>
        <v>0.71841874566922448</v>
      </c>
      <c r="AG2939" s="17">
        <f t="shared" si="415"/>
        <v>-0.33070266869701831</v>
      </c>
    </row>
    <row r="2940" spans="9:33" x14ac:dyDescent="0.3">
      <c r="I2940" s="16">
        <v>245</v>
      </c>
      <c r="J2940" s="16">
        <v>11</v>
      </c>
      <c r="K2940" s="17">
        <f>SUMPRODUCT($A$2:$G$2,'Des Matrix All Tasks All Resp'!C2941:I2941)</f>
        <v>-1.0671293456207582</v>
      </c>
      <c r="L2940" s="17">
        <f>SUMPRODUCT($A$2:$G$2,'Des Matrix All Tasks All Resp'!J2941:P2941)</f>
        <v>0.66584189037001906</v>
      </c>
      <c r="M2940" s="17">
        <f>SUMPRODUCT($A$2:$G$2,'Des Matrix All Tasks All Resp'!Q2941:W2941)</f>
        <v>-0.68125478487649804</v>
      </c>
      <c r="N2940" s="17">
        <f>SUMPRODUCT($A$2:$G$2,'Des Matrix All Tasks All Resp'!X2941:AD2941)</f>
        <v>-0.79214457067197641</v>
      </c>
      <c r="P2940" s="17">
        <v>245</v>
      </c>
      <c r="Q2940" s="17">
        <v>11</v>
      </c>
      <c r="R2940" s="17">
        <f t="shared" si="407"/>
        <v>0.3439945909823911</v>
      </c>
      <c r="S2940" s="17">
        <f t="shared" si="408"/>
        <v>1.9461282584821706</v>
      </c>
      <c r="T2940" s="17">
        <f t="shared" si="409"/>
        <v>0.50598169568907869</v>
      </c>
      <c r="U2940" s="17">
        <f t="shared" si="410"/>
        <v>0.45287253595681493</v>
      </c>
      <c r="W2940" s="17">
        <v>245</v>
      </c>
      <c r="X2940" s="17">
        <v>11</v>
      </c>
      <c r="Y2940" s="17">
        <f t="shared" si="411"/>
        <v>0.10587781396870258</v>
      </c>
      <c r="Z2940" s="17">
        <f t="shared" si="412"/>
        <v>0.59899722586439763</v>
      </c>
      <c r="AA2940" s="17">
        <f t="shared" si="413"/>
        <v>0.15573569251407005</v>
      </c>
      <c r="AB2940" s="17">
        <f t="shared" si="414"/>
        <v>0.1393892676528298</v>
      </c>
      <c r="AD2940" s="17">
        <v>245</v>
      </c>
      <c r="AE2940" s="17">
        <v>11</v>
      </c>
      <c r="AF2940" s="17">
        <f>SUMPRODUCT(Y2940:AB2940,'Coded Choice Data'!C2940:F2940)</f>
        <v>0.15573569251407005</v>
      </c>
      <c r="AG2940" s="17">
        <f t="shared" si="415"/>
        <v>-1.8595949874020634</v>
      </c>
    </row>
    <row r="2941" spans="9:33" x14ac:dyDescent="0.3">
      <c r="I2941" s="16">
        <v>245</v>
      </c>
      <c r="J2941" s="16">
        <v>12</v>
      </c>
      <c r="K2941" s="17">
        <f>SUMPRODUCT($A$2:$G$2,'Des Matrix All Tasks All Resp'!C2942:I2942)</f>
        <v>0.65706357561691719</v>
      </c>
      <c r="L2941" s="17">
        <f>SUMPRODUCT($A$2:$G$2,'Des Matrix All Tasks All Resp'!J2942:P2942)</f>
        <v>-0.8515711716844464</v>
      </c>
      <c r="M2941" s="17">
        <f>SUMPRODUCT($A$2:$G$2,'Des Matrix All Tasks All Resp'!Q2942:W2942)</f>
        <v>-0.69446976714678621</v>
      </c>
      <c r="N2941" s="17">
        <f>SUMPRODUCT($A$2:$G$2,'Des Matrix All Tasks All Resp'!X2942:AD2942)</f>
        <v>-0.79214457067197641</v>
      </c>
      <c r="P2941" s="17">
        <v>245</v>
      </c>
      <c r="Q2941" s="17">
        <v>12</v>
      </c>
      <c r="R2941" s="17">
        <f t="shared" si="407"/>
        <v>1.9291192963151294</v>
      </c>
      <c r="S2941" s="17">
        <f t="shared" si="408"/>
        <v>0.42674391698803016</v>
      </c>
      <c r="T2941" s="17">
        <f t="shared" si="409"/>
        <v>0.49933914382267025</v>
      </c>
      <c r="U2941" s="17">
        <f t="shared" si="410"/>
        <v>0.45287253595681493</v>
      </c>
      <c r="W2941" s="17">
        <v>245</v>
      </c>
      <c r="X2941" s="17">
        <v>12</v>
      </c>
      <c r="Y2941" s="17">
        <f t="shared" si="411"/>
        <v>0.58315466205103683</v>
      </c>
      <c r="Z2941" s="17">
        <f t="shared" si="412"/>
        <v>0.1290006819012392</v>
      </c>
      <c r="AA2941" s="17">
        <f t="shared" si="413"/>
        <v>0.15094553780109821</v>
      </c>
      <c r="AB2941" s="17">
        <f t="shared" si="414"/>
        <v>0.13689911824662579</v>
      </c>
      <c r="AD2941" s="17">
        <v>245</v>
      </c>
      <c r="AE2941" s="17">
        <v>12</v>
      </c>
      <c r="AF2941" s="17">
        <f>SUMPRODUCT(Y2941:AB2941,'Coded Choice Data'!C2941:F2941)</f>
        <v>0.58315466205103683</v>
      </c>
      <c r="AG2941" s="17">
        <f t="shared" si="415"/>
        <v>-0.53930284127695449</v>
      </c>
    </row>
    <row r="2942" spans="9:33" x14ac:dyDescent="0.3">
      <c r="I2942" s="16">
        <v>246</v>
      </c>
      <c r="J2942" s="16">
        <v>1</v>
      </c>
      <c r="K2942" s="17">
        <f>SUMPRODUCT($A$2:$G$2,'Des Matrix All Tasks All Resp'!C2943:I2943)</f>
        <v>-0.69446976714678621</v>
      </c>
      <c r="L2942" s="17">
        <f>SUMPRODUCT($A$2:$G$2,'Des Matrix All Tasks All Resp'!J2943:P2943)</f>
        <v>-1.1975725696168413</v>
      </c>
      <c r="M2942" s="17">
        <f>SUMPRODUCT($A$2:$G$2,'Des Matrix All Tasks All Resp'!Q2943:W2943)</f>
        <v>0.66584189037001906</v>
      </c>
      <c r="N2942" s="17">
        <f>SUMPRODUCT($A$2:$G$2,'Des Matrix All Tasks All Resp'!X2943:AD2943)</f>
        <v>-0.79214457067197641</v>
      </c>
      <c r="P2942" s="17">
        <v>246</v>
      </c>
      <c r="Q2942" s="17">
        <v>1</v>
      </c>
      <c r="R2942" s="17">
        <f t="shared" si="407"/>
        <v>0.49933914382267025</v>
      </c>
      <c r="S2942" s="17">
        <f t="shared" si="408"/>
        <v>0.30192622799302171</v>
      </c>
      <c r="T2942" s="17">
        <f t="shared" si="409"/>
        <v>1.9461282584821706</v>
      </c>
      <c r="U2942" s="17">
        <f t="shared" si="410"/>
        <v>0.45287253595681493</v>
      </c>
      <c r="W2942" s="17">
        <v>246</v>
      </c>
      <c r="X2942" s="17">
        <v>1</v>
      </c>
      <c r="Y2942" s="17">
        <f t="shared" si="411"/>
        <v>0.15603050430241394</v>
      </c>
      <c r="Z2942" s="17">
        <f t="shared" si="412"/>
        <v>9.4344098992981823E-2</v>
      </c>
      <c r="AA2942" s="17">
        <f t="shared" si="413"/>
        <v>0.60811449966355624</v>
      </c>
      <c r="AB2942" s="17">
        <f t="shared" si="414"/>
        <v>0.14151089704104794</v>
      </c>
      <c r="AD2942" s="17">
        <v>246</v>
      </c>
      <c r="AE2942" s="17">
        <v>1</v>
      </c>
      <c r="AF2942" s="17">
        <f>SUMPRODUCT(Y2942:AB2942,'Coded Choice Data'!C2942:F2942)</f>
        <v>0.14151089704104794</v>
      </c>
      <c r="AG2942" s="17">
        <f t="shared" si="415"/>
        <v>-1.9553785539732329</v>
      </c>
    </row>
    <row r="2943" spans="9:33" x14ac:dyDescent="0.3">
      <c r="I2943" s="16">
        <v>246</v>
      </c>
      <c r="J2943" s="16">
        <v>2</v>
      </c>
      <c r="K2943" s="17">
        <f>SUMPRODUCT($A$2:$G$2,'Des Matrix All Tasks All Resp'!C2944:I2944)</f>
        <v>-0.29981689164942416</v>
      </c>
      <c r="L2943" s="17">
        <f>SUMPRODUCT($A$2:$G$2,'Des Matrix All Tasks All Resp'!J2944:P2944)</f>
        <v>0.65706357561691719</v>
      </c>
      <c r="M2943" s="17">
        <f>SUMPRODUCT($A$2:$G$2,'Des Matrix All Tasks All Resp'!Q2944:W2944)</f>
        <v>-1.0671293456207582</v>
      </c>
      <c r="N2943" s="17">
        <f>SUMPRODUCT($A$2:$G$2,'Des Matrix All Tasks All Resp'!X2944:AD2944)</f>
        <v>-0.79214457067197641</v>
      </c>
      <c r="P2943" s="17">
        <v>246</v>
      </c>
      <c r="Q2943" s="17">
        <v>2</v>
      </c>
      <c r="R2943" s="17">
        <f t="shared" si="407"/>
        <v>0.74095388310426558</v>
      </c>
      <c r="S2943" s="17">
        <f t="shared" si="408"/>
        <v>1.9291192963151294</v>
      </c>
      <c r="T2943" s="17">
        <f t="shared" si="409"/>
        <v>0.3439945909823911</v>
      </c>
      <c r="U2943" s="17">
        <f t="shared" si="410"/>
        <v>0.45287253595681493</v>
      </c>
      <c r="W2943" s="17">
        <v>246</v>
      </c>
      <c r="X2943" s="17">
        <v>2</v>
      </c>
      <c r="Y2943" s="17">
        <f t="shared" si="411"/>
        <v>0.21371982717594143</v>
      </c>
      <c r="Z2943" s="17">
        <f t="shared" si="412"/>
        <v>0.55643279833142645</v>
      </c>
      <c r="AA2943" s="17">
        <f t="shared" si="413"/>
        <v>9.922137694481846E-2</v>
      </c>
      <c r="AB2943" s="17">
        <f t="shared" si="414"/>
        <v>0.13062599754781365</v>
      </c>
      <c r="AD2943" s="17">
        <v>246</v>
      </c>
      <c r="AE2943" s="17">
        <v>2</v>
      </c>
      <c r="AF2943" s="17">
        <f>SUMPRODUCT(Y2943:AB2943,'Coded Choice Data'!C2943:F2943)</f>
        <v>0.13062599754781365</v>
      </c>
      <c r="AG2943" s="17">
        <f t="shared" si="415"/>
        <v>-2.0354170195625474</v>
      </c>
    </row>
    <row r="2944" spans="9:33" x14ac:dyDescent="0.3">
      <c r="I2944" s="16">
        <v>246</v>
      </c>
      <c r="J2944" s="16">
        <v>3</v>
      </c>
      <c r="K2944" s="17">
        <f>SUMPRODUCT($A$2:$G$2,'Des Matrix All Tasks All Resp'!C2945:I2945)</f>
        <v>1.3392610796480227</v>
      </c>
      <c r="L2944" s="17">
        <f>SUMPRODUCT($A$2:$G$2,'Des Matrix All Tasks All Resp'!J2945:P2945)</f>
        <v>-0.68125478487649804</v>
      </c>
      <c r="M2944" s="17">
        <f>SUMPRODUCT($A$2:$G$2,'Des Matrix All Tasks All Resp'!Q2945:W2945)</f>
        <v>-0.8515711716844464</v>
      </c>
      <c r="N2944" s="17">
        <f>SUMPRODUCT($A$2:$G$2,'Des Matrix All Tasks All Resp'!X2945:AD2945)</f>
        <v>-0.79214457067197641</v>
      </c>
      <c r="P2944" s="17">
        <v>246</v>
      </c>
      <c r="Q2944" s="17">
        <v>3</v>
      </c>
      <c r="R2944" s="17">
        <f t="shared" si="407"/>
        <v>3.8162225787435333</v>
      </c>
      <c r="S2944" s="17">
        <f t="shared" si="408"/>
        <v>0.50598169568907869</v>
      </c>
      <c r="T2944" s="17">
        <f t="shared" si="409"/>
        <v>0.42674391698803016</v>
      </c>
      <c r="U2944" s="17">
        <f t="shared" si="410"/>
        <v>0.45287253595681493</v>
      </c>
      <c r="W2944" s="17">
        <v>246</v>
      </c>
      <c r="X2944" s="17">
        <v>3</v>
      </c>
      <c r="Y2944" s="17">
        <f t="shared" si="411"/>
        <v>0.73363208360075771</v>
      </c>
      <c r="Z2944" s="17">
        <f t="shared" si="412"/>
        <v>9.7270114101793301E-2</v>
      </c>
      <c r="AA2944" s="17">
        <f t="shared" si="413"/>
        <v>8.2037413312237836E-2</v>
      </c>
      <c r="AB2944" s="17">
        <f t="shared" si="414"/>
        <v>8.7060388985211054E-2</v>
      </c>
      <c r="AD2944" s="17">
        <v>246</v>
      </c>
      <c r="AE2944" s="17">
        <v>3</v>
      </c>
      <c r="AF2944" s="17">
        <f>SUMPRODUCT(Y2944:AB2944,'Coded Choice Data'!C2944:F2944)</f>
        <v>8.2037413312237836E-2</v>
      </c>
      <c r="AG2944" s="17">
        <f t="shared" si="415"/>
        <v>-2.5005798758674453</v>
      </c>
    </row>
    <row r="2945" spans="9:33" x14ac:dyDescent="0.3">
      <c r="I2945" s="16">
        <v>246</v>
      </c>
      <c r="J2945" s="16">
        <v>4</v>
      </c>
      <c r="K2945" s="17">
        <f>SUMPRODUCT($A$2:$G$2,'Des Matrix All Tasks All Resp'!C2946:I2946)</f>
        <v>-0.8515711716844464</v>
      </c>
      <c r="L2945" s="17">
        <f>SUMPRODUCT($A$2:$G$2,'Des Matrix All Tasks All Resp'!J2946:P2946)</f>
        <v>-1.0671293456207582</v>
      </c>
      <c r="M2945" s="17">
        <f>SUMPRODUCT($A$2:$G$2,'Des Matrix All Tasks All Resp'!Q2946:W2946)</f>
        <v>-1.1975725696168413</v>
      </c>
      <c r="N2945" s="17">
        <f>SUMPRODUCT($A$2:$G$2,'Des Matrix All Tasks All Resp'!X2946:AD2946)</f>
        <v>-0.79214457067197641</v>
      </c>
      <c r="P2945" s="17">
        <v>246</v>
      </c>
      <c r="Q2945" s="17">
        <v>4</v>
      </c>
      <c r="R2945" s="17">
        <f t="shared" si="407"/>
        <v>0.42674391698803016</v>
      </c>
      <c r="S2945" s="17">
        <f t="shared" si="408"/>
        <v>0.3439945909823911</v>
      </c>
      <c r="T2945" s="17">
        <f t="shared" si="409"/>
        <v>0.30192622799302171</v>
      </c>
      <c r="U2945" s="17">
        <f t="shared" si="410"/>
        <v>0.45287253595681493</v>
      </c>
      <c r="W2945" s="17">
        <v>246</v>
      </c>
      <c r="X2945" s="17">
        <v>4</v>
      </c>
      <c r="Y2945" s="17">
        <f t="shared" si="411"/>
        <v>0.27973352394784146</v>
      </c>
      <c r="Z2945" s="17">
        <f t="shared" si="412"/>
        <v>0.22549078106062309</v>
      </c>
      <c r="AA2945" s="17">
        <f t="shared" si="413"/>
        <v>0.19791468458386108</v>
      </c>
      <c r="AB2945" s="17">
        <f t="shared" si="414"/>
        <v>0.29686101040767443</v>
      </c>
      <c r="AD2945" s="17">
        <v>246</v>
      </c>
      <c r="AE2945" s="17">
        <v>4</v>
      </c>
      <c r="AF2945" s="17">
        <f>SUMPRODUCT(Y2945:AB2945,'Coded Choice Data'!C2945:F2945)</f>
        <v>0.22549078106062309</v>
      </c>
      <c r="AG2945" s="17">
        <f t="shared" si="415"/>
        <v>-1.4894760030896363</v>
      </c>
    </row>
    <row r="2946" spans="9:33" x14ac:dyDescent="0.3">
      <c r="I2946" s="16">
        <v>246</v>
      </c>
      <c r="J2946" s="16">
        <v>5</v>
      </c>
      <c r="K2946" s="17">
        <f>SUMPRODUCT($A$2:$G$2,'Des Matrix All Tasks All Resp'!C2947:I2947)</f>
        <v>1.3392610796480227</v>
      </c>
      <c r="L2946" s="17">
        <f>SUMPRODUCT($A$2:$G$2,'Des Matrix All Tasks All Resp'!J2947:P2947)</f>
        <v>0.65706357561691719</v>
      </c>
      <c r="M2946" s="17">
        <f>SUMPRODUCT($A$2:$G$2,'Des Matrix All Tasks All Resp'!Q2947:W2947)</f>
        <v>0.66584189037001906</v>
      </c>
      <c r="N2946" s="17">
        <f>SUMPRODUCT($A$2:$G$2,'Des Matrix All Tasks All Resp'!X2947:AD2947)</f>
        <v>-0.79214457067197641</v>
      </c>
      <c r="P2946" s="17">
        <v>246</v>
      </c>
      <c r="Q2946" s="17">
        <v>5</v>
      </c>
      <c r="R2946" s="17">
        <f t="shared" si="407"/>
        <v>3.8162225787435333</v>
      </c>
      <c r="S2946" s="17">
        <f t="shared" si="408"/>
        <v>1.9291192963151294</v>
      </c>
      <c r="T2946" s="17">
        <f t="shared" si="409"/>
        <v>1.9461282584821706</v>
      </c>
      <c r="U2946" s="17">
        <f t="shared" si="410"/>
        <v>0.45287253595681493</v>
      </c>
      <c r="W2946" s="17">
        <v>246</v>
      </c>
      <c r="X2946" s="17">
        <v>5</v>
      </c>
      <c r="Y2946" s="17">
        <f t="shared" si="411"/>
        <v>0.46857342987741968</v>
      </c>
      <c r="Z2946" s="17">
        <f t="shared" si="412"/>
        <v>0.23686617503707263</v>
      </c>
      <c r="AA2946" s="17">
        <f t="shared" si="413"/>
        <v>0.23895461395194584</v>
      </c>
      <c r="AB2946" s="17">
        <f t="shared" si="414"/>
        <v>5.5605781133561828E-2</v>
      </c>
      <c r="AD2946" s="17">
        <v>246</v>
      </c>
      <c r="AE2946" s="17">
        <v>5</v>
      </c>
      <c r="AF2946" s="17">
        <f>SUMPRODUCT(Y2946:AB2946,'Coded Choice Data'!C2946:F2946)</f>
        <v>0.46857342987741968</v>
      </c>
      <c r="AG2946" s="17">
        <f t="shared" si="415"/>
        <v>-0.75806245558852292</v>
      </c>
    </row>
    <row r="2947" spans="9:33" x14ac:dyDescent="0.3">
      <c r="I2947" s="16">
        <v>246</v>
      </c>
      <c r="J2947" s="16">
        <v>6</v>
      </c>
      <c r="K2947" s="17">
        <f>SUMPRODUCT($A$2:$G$2,'Des Matrix All Tasks All Resp'!C2948:I2948)</f>
        <v>-0.68125478487649804</v>
      </c>
      <c r="L2947" s="17">
        <f>SUMPRODUCT($A$2:$G$2,'Des Matrix All Tasks All Resp'!J2948:P2948)</f>
        <v>-0.29981689164942416</v>
      </c>
      <c r="M2947" s="17">
        <f>SUMPRODUCT($A$2:$G$2,'Des Matrix All Tasks All Resp'!Q2948:W2948)</f>
        <v>-0.69446976714678621</v>
      </c>
      <c r="N2947" s="17">
        <f>SUMPRODUCT($A$2:$G$2,'Des Matrix All Tasks All Resp'!X2948:AD2948)</f>
        <v>-0.79214457067197641</v>
      </c>
      <c r="P2947" s="17">
        <v>246</v>
      </c>
      <c r="Q2947" s="17">
        <v>6</v>
      </c>
      <c r="R2947" s="17">
        <f t="shared" ref="R2947:R3010" si="416">EXP(K2947)</f>
        <v>0.50598169568907869</v>
      </c>
      <c r="S2947" s="17">
        <f t="shared" ref="S2947:S3010" si="417">EXP(L2947)</f>
        <v>0.74095388310426558</v>
      </c>
      <c r="T2947" s="17">
        <f t="shared" ref="T2947:T3010" si="418">EXP(M2947)</f>
        <v>0.49933914382267025</v>
      </c>
      <c r="U2947" s="17">
        <f t="shared" ref="U2947:U3010" si="419">EXP(N2947)</f>
        <v>0.45287253595681493</v>
      </c>
      <c r="W2947" s="17">
        <v>246</v>
      </c>
      <c r="X2947" s="17">
        <v>6</v>
      </c>
      <c r="Y2947" s="17">
        <f t="shared" ref="Y2947:Y3010" si="420">R2947/SUM($R2947:$U2947)</f>
        <v>0.23008086144146769</v>
      </c>
      <c r="Z2947" s="17">
        <f t="shared" ref="Z2947:Z3010" si="421">S2947/SUM($R2947:$U2947)</f>
        <v>0.33692781609591671</v>
      </c>
      <c r="AA2947" s="17">
        <f t="shared" ref="AA2947:AA3010" si="422">T2947/SUM($R2947:$U2947)</f>
        <v>0.22706034890393112</v>
      </c>
      <c r="AB2947" s="17">
        <f t="shared" ref="AB2947:AB3010" si="423">U2947/SUM($R2947:$U2947)</f>
        <v>0.20593097355868456</v>
      </c>
      <c r="AD2947" s="17">
        <v>246</v>
      </c>
      <c r="AE2947" s="17">
        <v>6</v>
      </c>
      <c r="AF2947" s="17">
        <f>SUMPRODUCT(Y2947:AB2947,'Coded Choice Data'!C2947:F2947)</f>
        <v>0.20593097355868456</v>
      </c>
      <c r="AG2947" s="17">
        <f t="shared" ref="AG2947:AG3010" si="424">LN(AF2947)</f>
        <v>-1.5802142461565509</v>
      </c>
    </row>
    <row r="2948" spans="9:33" x14ac:dyDescent="0.3">
      <c r="I2948" s="16">
        <v>246</v>
      </c>
      <c r="J2948" s="16">
        <v>7</v>
      </c>
      <c r="K2948" s="17">
        <f>SUMPRODUCT($A$2:$G$2,'Des Matrix All Tasks All Resp'!C2949:I2949)</f>
        <v>0.66584189037001906</v>
      </c>
      <c r="L2948" s="17">
        <f>SUMPRODUCT($A$2:$G$2,'Des Matrix All Tasks All Resp'!J2949:P2949)</f>
        <v>-0.8515711716844464</v>
      </c>
      <c r="M2948" s="17">
        <f>SUMPRODUCT($A$2:$G$2,'Des Matrix All Tasks All Resp'!Q2949:W2949)</f>
        <v>-0.29981689164942416</v>
      </c>
      <c r="N2948" s="17">
        <f>SUMPRODUCT($A$2:$G$2,'Des Matrix All Tasks All Resp'!X2949:AD2949)</f>
        <v>-0.79214457067197641</v>
      </c>
      <c r="P2948" s="17">
        <v>246</v>
      </c>
      <c r="Q2948" s="17">
        <v>7</v>
      </c>
      <c r="R2948" s="17">
        <f t="shared" si="416"/>
        <v>1.9461282584821706</v>
      </c>
      <c r="S2948" s="17">
        <f t="shared" si="417"/>
        <v>0.42674391698803016</v>
      </c>
      <c r="T2948" s="17">
        <f t="shared" si="418"/>
        <v>0.74095388310426558</v>
      </c>
      <c r="U2948" s="17">
        <f t="shared" si="419"/>
        <v>0.45287253595681493</v>
      </c>
      <c r="W2948" s="17">
        <v>246</v>
      </c>
      <c r="X2948" s="17">
        <v>7</v>
      </c>
      <c r="Y2948" s="17">
        <f t="shared" si="420"/>
        <v>0.54563855254439342</v>
      </c>
      <c r="Z2948" s="17">
        <f t="shared" si="421"/>
        <v>0.1196467561465229</v>
      </c>
      <c r="AA2948" s="17">
        <f t="shared" si="422"/>
        <v>0.20774221972115875</v>
      </c>
      <c r="AB2948" s="17">
        <f t="shared" si="423"/>
        <v>0.12697247158792493</v>
      </c>
      <c r="AD2948" s="17">
        <v>246</v>
      </c>
      <c r="AE2948" s="17">
        <v>7</v>
      </c>
      <c r="AF2948" s="17">
        <f>SUMPRODUCT(Y2948:AB2948,'Coded Choice Data'!C2948:F2948)</f>
        <v>0.1196467561465229</v>
      </c>
      <c r="AG2948" s="17">
        <f t="shared" si="424"/>
        <v>-2.1232115761818728</v>
      </c>
    </row>
    <row r="2949" spans="9:33" x14ac:dyDescent="0.3">
      <c r="I2949" s="16">
        <v>246</v>
      </c>
      <c r="J2949" s="16">
        <v>8</v>
      </c>
      <c r="K2949" s="17">
        <f>SUMPRODUCT($A$2:$G$2,'Des Matrix All Tasks All Resp'!C2950:I2950)</f>
        <v>-1.1975725696168413</v>
      </c>
      <c r="L2949" s="17">
        <f>SUMPRODUCT($A$2:$G$2,'Des Matrix All Tasks All Resp'!J2950:P2950)</f>
        <v>-0.68125478487649804</v>
      </c>
      <c r="M2949" s="17">
        <f>SUMPRODUCT($A$2:$G$2,'Des Matrix All Tasks All Resp'!Q2950:W2950)</f>
        <v>0.65706357561691719</v>
      </c>
      <c r="N2949" s="17">
        <f>SUMPRODUCT($A$2:$G$2,'Des Matrix All Tasks All Resp'!X2950:AD2950)</f>
        <v>-0.79214457067197641</v>
      </c>
      <c r="P2949" s="17">
        <v>246</v>
      </c>
      <c r="Q2949" s="17">
        <v>8</v>
      </c>
      <c r="R2949" s="17">
        <f t="shared" si="416"/>
        <v>0.30192622799302171</v>
      </c>
      <c r="S2949" s="17">
        <f t="shared" si="417"/>
        <v>0.50598169568907869</v>
      </c>
      <c r="T2949" s="17">
        <f t="shared" si="418"/>
        <v>1.9291192963151294</v>
      </c>
      <c r="U2949" s="17">
        <f t="shared" si="419"/>
        <v>0.45287253595681493</v>
      </c>
      <c r="W2949" s="17">
        <v>246</v>
      </c>
      <c r="X2949" s="17">
        <v>8</v>
      </c>
      <c r="Y2949" s="17">
        <f t="shared" si="420"/>
        <v>9.4650694721508805E-2</v>
      </c>
      <c r="Z2949" s="17">
        <f t="shared" si="421"/>
        <v>0.15861993617343256</v>
      </c>
      <c r="AA2949" s="17">
        <f t="shared" si="422"/>
        <v>0.60475859553716993</v>
      </c>
      <c r="AB2949" s="17">
        <f t="shared" si="423"/>
        <v>0.14197077356788865</v>
      </c>
      <c r="AD2949" s="17">
        <v>246</v>
      </c>
      <c r="AE2949" s="17">
        <v>8</v>
      </c>
      <c r="AF2949" s="17">
        <f>SUMPRODUCT(Y2949:AB2949,'Coded Choice Data'!C2949:F2949)</f>
        <v>0.14197077356788865</v>
      </c>
      <c r="AG2949" s="17">
        <f t="shared" si="424"/>
        <v>-1.9521340625091539</v>
      </c>
    </row>
    <row r="2950" spans="9:33" x14ac:dyDescent="0.3">
      <c r="I2950" s="16">
        <v>246</v>
      </c>
      <c r="J2950" s="16">
        <v>9</v>
      </c>
      <c r="K2950" s="17">
        <f>SUMPRODUCT($A$2:$G$2,'Des Matrix All Tasks All Resp'!C2951:I2951)</f>
        <v>-1.0671293456207582</v>
      </c>
      <c r="L2950" s="17">
        <f>SUMPRODUCT($A$2:$G$2,'Des Matrix All Tasks All Resp'!J2951:P2951)</f>
        <v>-0.69446976714678621</v>
      </c>
      <c r="M2950" s="17">
        <f>SUMPRODUCT($A$2:$G$2,'Des Matrix All Tasks All Resp'!Q2951:W2951)</f>
        <v>1.3392610796480227</v>
      </c>
      <c r="N2950" s="17">
        <f>SUMPRODUCT($A$2:$G$2,'Des Matrix All Tasks All Resp'!X2951:AD2951)</f>
        <v>-0.79214457067197641</v>
      </c>
      <c r="P2950" s="17">
        <v>246</v>
      </c>
      <c r="Q2950" s="17">
        <v>9</v>
      </c>
      <c r="R2950" s="17">
        <f t="shared" si="416"/>
        <v>0.3439945909823911</v>
      </c>
      <c r="S2950" s="17">
        <f t="shared" si="417"/>
        <v>0.49933914382267025</v>
      </c>
      <c r="T2950" s="17">
        <f t="shared" si="418"/>
        <v>3.8162225787435333</v>
      </c>
      <c r="U2950" s="17">
        <f t="shared" si="419"/>
        <v>0.45287253595681493</v>
      </c>
      <c r="W2950" s="17">
        <v>246</v>
      </c>
      <c r="X2950" s="17">
        <v>9</v>
      </c>
      <c r="Y2950" s="17">
        <f t="shared" si="420"/>
        <v>6.7285941987372616E-2</v>
      </c>
      <c r="Z2950" s="17">
        <f t="shared" si="421"/>
        <v>9.7671607473026778E-2</v>
      </c>
      <c r="AA2950" s="17">
        <f t="shared" si="422"/>
        <v>0.7464597926116322</v>
      </c>
      <c r="AB2950" s="17">
        <f t="shared" si="423"/>
        <v>8.8582657927968433E-2</v>
      </c>
      <c r="AD2950" s="17">
        <v>246</v>
      </c>
      <c r="AE2950" s="17">
        <v>9</v>
      </c>
      <c r="AF2950" s="17">
        <f>SUMPRODUCT(Y2950:AB2950,'Coded Choice Data'!C2950:F2950)</f>
        <v>8.8582657927968433E-2</v>
      </c>
      <c r="AG2950" s="17">
        <f t="shared" si="424"/>
        <v>-2.4238191749768978</v>
      </c>
    </row>
    <row r="2951" spans="9:33" x14ac:dyDescent="0.3">
      <c r="I2951" s="16">
        <v>246</v>
      </c>
      <c r="J2951" s="16">
        <v>10</v>
      </c>
      <c r="K2951" s="17">
        <f>SUMPRODUCT($A$2:$G$2,'Des Matrix All Tasks All Resp'!C2952:I2952)</f>
        <v>-0.29981689164942416</v>
      </c>
      <c r="L2951" s="17">
        <f>SUMPRODUCT($A$2:$G$2,'Des Matrix All Tasks All Resp'!J2952:P2952)</f>
        <v>1.3392610796480227</v>
      </c>
      <c r="M2951" s="17">
        <f>SUMPRODUCT($A$2:$G$2,'Des Matrix All Tasks All Resp'!Q2952:W2952)</f>
        <v>-1.1975725696168413</v>
      </c>
      <c r="N2951" s="17">
        <f>SUMPRODUCT($A$2:$G$2,'Des Matrix All Tasks All Resp'!X2952:AD2952)</f>
        <v>-0.79214457067197641</v>
      </c>
      <c r="P2951" s="17">
        <v>246</v>
      </c>
      <c r="Q2951" s="17">
        <v>10</v>
      </c>
      <c r="R2951" s="17">
        <f t="shared" si="416"/>
        <v>0.74095388310426558</v>
      </c>
      <c r="S2951" s="17">
        <f t="shared" si="417"/>
        <v>3.8162225787435333</v>
      </c>
      <c r="T2951" s="17">
        <f t="shared" si="418"/>
        <v>0.30192622799302171</v>
      </c>
      <c r="U2951" s="17">
        <f t="shared" si="419"/>
        <v>0.45287253595681493</v>
      </c>
      <c r="W2951" s="17">
        <v>246</v>
      </c>
      <c r="X2951" s="17">
        <v>10</v>
      </c>
      <c r="Y2951" s="17">
        <f t="shared" si="420"/>
        <v>0.13948745082729661</v>
      </c>
      <c r="Z2951" s="17">
        <f t="shared" si="421"/>
        <v>0.71841874566922448</v>
      </c>
      <c r="AA2951" s="17">
        <f t="shared" si="422"/>
        <v>5.6838786921805544E-2</v>
      </c>
      <c r="AB2951" s="17">
        <f t="shared" si="423"/>
        <v>8.525501658167324E-2</v>
      </c>
      <c r="AD2951" s="17">
        <v>246</v>
      </c>
      <c r="AE2951" s="17">
        <v>10</v>
      </c>
      <c r="AF2951" s="17">
        <f>SUMPRODUCT(Y2951:AB2951,'Coded Choice Data'!C2951:F2951)</f>
        <v>0.71841874566922448</v>
      </c>
      <c r="AG2951" s="17">
        <f t="shared" si="424"/>
        <v>-0.33070266869701831</v>
      </c>
    </row>
    <row r="2952" spans="9:33" x14ac:dyDescent="0.3">
      <c r="I2952" s="16">
        <v>246</v>
      </c>
      <c r="J2952" s="16">
        <v>11</v>
      </c>
      <c r="K2952" s="17">
        <f>SUMPRODUCT($A$2:$G$2,'Des Matrix All Tasks All Resp'!C2953:I2953)</f>
        <v>-1.0671293456207582</v>
      </c>
      <c r="L2952" s="17">
        <f>SUMPRODUCT($A$2:$G$2,'Des Matrix All Tasks All Resp'!J2953:P2953)</f>
        <v>0.66584189037001906</v>
      </c>
      <c r="M2952" s="17">
        <f>SUMPRODUCT($A$2:$G$2,'Des Matrix All Tasks All Resp'!Q2953:W2953)</f>
        <v>-0.68125478487649804</v>
      </c>
      <c r="N2952" s="17">
        <f>SUMPRODUCT($A$2:$G$2,'Des Matrix All Tasks All Resp'!X2953:AD2953)</f>
        <v>-0.79214457067197641</v>
      </c>
      <c r="P2952" s="17">
        <v>246</v>
      </c>
      <c r="Q2952" s="17">
        <v>11</v>
      </c>
      <c r="R2952" s="17">
        <f t="shared" si="416"/>
        <v>0.3439945909823911</v>
      </c>
      <c r="S2952" s="17">
        <f t="shared" si="417"/>
        <v>1.9461282584821706</v>
      </c>
      <c r="T2952" s="17">
        <f t="shared" si="418"/>
        <v>0.50598169568907869</v>
      </c>
      <c r="U2952" s="17">
        <f t="shared" si="419"/>
        <v>0.45287253595681493</v>
      </c>
      <c r="W2952" s="17">
        <v>246</v>
      </c>
      <c r="X2952" s="17">
        <v>11</v>
      </c>
      <c r="Y2952" s="17">
        <f t="shared" si="420"/>
        <v>0.10587781396870258</v>
      </c>
      <c r="Z2952" s="17">
        <f t="shared" si="421"/>
        <v>0.59899722586439763</v>
      </c>
      <c r="AA2952" s="17">
        <f t="shared" si="422"/>
        <v>0.15573569251407005</v>
      </c>
      <c r="AB2952" s="17">
        <f t="shared" si="423"/>
        <v>0.1393892676528298</v>
      </c>
      <c r="AD2952" s="17">
        <v>246</v>
      </c>
      <c r="AE2952" s="17">
        <v>11</v>
      </c>
      <c r="AF2952" s="17">
        <f>SUMPRODUCT(Y2952:AB2952,'Coded Choice Data'!C2952:F2952)</f>
        <v>0.1393892676528298</v>
      </c>
      <c r="AG2952" s="17">
        <f t="shared" si="424"/>
        <v>-1.9704847731975417</v>
      </c>
    </row>
    <row r="2953" spans="9:33" x14ac:dyDescent="0.3">
      <c r="I2953" s="16">
        <v>246</v>
      </c>
      <c r="J2953" s="16">
        <v>12</v>
      </c>
      <c r="K2953" s="17">
        <f>SUMPRODUCT($A$2:$G$2,'Des Matrix All Tasks All Resp'!C2954:I2954)</f>
        <v>0.65706357561691719</v>
      </c>
      <c r="L2953" s="17">
        <f>SUMPRODUCT($A$2:$G$2,'Des Matrix All Tasks All Resp'!J2954:P2954)</f>
        <v>-0.8515711716844464</v>
      </c>
      <c r="M2953" s="17">
        <f>SUMPRODUCT($A$2:$G$2,'Des Matrix All Tasks All Resp'!Q2954:W2954)</f>
        <v>-0.69446976714678621</v>
      </c>
      <c r="N2953" s="17">
        <f>SUMPRODUCT($A$2:$G$2,'Des Matrix All Tasks All Resp'!X2954:AD2954)</f>
        <v>-0.79214457067197641</v>
      </c>
      <c r="P2953" s="17">
        <v>246</v>
      </c>
      <c r="Q2953" s="17">
        <v>12</v>
      </c>
      <c r="R2953" s="17">
        <f t="shared" si="416"/>
        <v>1.9291192963151294</v>
      </c>
      <c r="S2953" s="17">
        <f t="shared" si="417"/>
        <v>0.42674391698803016</v>
      </c>
      <c r="T2953" s="17">
        <f t="shared" si="418"/>
        <v>0.49933914382267025</v>
      </c>
      <c r="U2953" s="17">
        <f t="shared" si="419"/>
        <v>0.45287253595681493</v>
      </c>
      <c r="W2953" s="17">
        <v>246</v>
      </c>
      <c r="X2953" s="17">
        <v>12</v>
      </c>
      <c r="Y2953" s="17">
        <f t="shared" si="420"/>
        <v>0.58315466205103683</v>
      </c>
      <c r="Z2953" s="17">
        <f t="shared" si="421"/>
        <v>0.1290006819012392</v>
      </c>
      <c r="AA2953" s="17">
        <f t="shared" si="422"/>
        <v>0.15094553780109821</v>
      </c>
      <c r="AB2953" s="17">
        <f t="shared" si="423"/>
        <v>0.13689911824662579</v>
      </c>
      <c r="AD2953" s="17">
        <v>246</v>
      </c>
      <c r="AE2953" s="17">
        <v>12</v>
      </c>
      <c r="AF2953" s="17">
        <f>SUMPRODUCT(Y2953:AB2953,'Coded Choice Data'!C2953:F2953)</f>
        <v>0.13689911824662579</v>
      </c>
      <c r="AG2953" s="17">
        <f t="shared" si="424"/>
        <v>-1.9885109875658482</v>
      </c>
    </row>
    <row r="2954" spans="9:33" x14ac:dyDescent="0.3">
      <c r="I2954" s="16">
        <v>247</v>
      </c>
      <c r="J2954" s="16">
        <v>1</v>
      </c>
      <c r="K2954" s="17">
        <f>SUMPRODUCT($A$2:$G$2,'Des Matrix All Tasks All Resp'!C2955:I2955)</f>
        <v>-0.69446976714678621</v>
      </c>
      <c r="L2954" s="17">
        <f>SUMPRODUCT($A$2:$G$2,'Des Matrix All Tasks All Resp'!J2955:P2955)</f>
        <v>-1.1975725696168413</v>
      </c>
      <c r="M2954" s="17">
        <f>SUMPRODUCT($A$2:$G$2,'Des Matrix All Tasks All Resp'!Q2955:W2955)</f>
        <v>0.66584189037001906</v>
      </c>
      <c r="N2954" s="17">
        <f>SUMPRODUCT($A$2:$G$2,'Des Matrix All Tasks All Resp'!X2955:AD2955)</f>
        <v>-0.79214457067197641</v>
      </c>
      <c r="P2954" s="17">
        <v>247</v>
      </c>
      <c r="Q2954" s="17">
        <v>1</v>
      </c>
      <c r="R2954" s="17">
        <f t="shared" si="416"/>
        <v>0.49933914382267025</v>
      </c>
      <c r="S2954" s="17">
        <f t="shared" si="417"/>
        <v>0.30192622799302171</v>
      </c>
      <c r="T2954" s="17">
        <f t="shared" si="418"/>
        <v>1.9461282584821706</v>
      </c>
      <c r="U2954" s="17">
        <f t="shared" si="419"/>
        <v>0.45287253595681493</v>
      </c>
      <c r="W2954" s="17">
        <v>247</v>
      </c>
      <c r="X2954" s="17">
        <v>1</v>
      </c>
      <c r="Y2954" s="17">
        <f t="shared" si="420"/>
        <v>0.15603050430241394</v>
      </c>
      <c r="Z2954" s="17">
        <f t="shared" si="421"/>
        <v>9.4344098992981823E-2</v>
      </c>
      <c r="AA2954" s="17">
        <f t="shared" si="422"/>
        <v>0.60811449966355624</v>
      </c>
      <c r="AB2954" s="17">
        <f t="shared" si="423"/>
        <v>0.14151089704104794</v>
      </c>
      <c r="AD2954" s="17">
        <v>247</v>
      </c>
      <c r="AE2954" s="17">
        <v>1</v>
      </c>
      <c r="AF2954" s="17">
        <f>SUMPRODUCT(Y2954:AB2954,'Coded Choice Data'!C2954:F2954)</f>
        <v>0.60811449966355624</v>
      </c>
      <c r="AG2954" s="17">
        <f t="shared" si="424"/>
        <v>-0.49739209293123748</v>
      </c>
    </row>
    <row r="2955" spans="9:33" x14ac:dyDescent="0.3">
      <c r="I2955" s="16">
        <v>247</v>
      </c>
      <c r="J2955" s="16">
        <v>2</v>
      </c>
      <c r="K2955" s="17">
        <f>SUMPRODUCT($A$2:$G$2,'Des Matrix All Tasks All Resp'!C2956:I2956)</f>
        <v>-0.29981689164942416</v>
      </c>
      <c r="L2955" s="17">
        <f>SUMPRODUCT($A$2:$G$2,'Des Matrix All Tasks All Resp'!J2956:P2956)</f>
        <v>0.65706357561691719</v>
      </c>
      <c r="M2955" s="17">
        <f>SUMPRODUCT($A$2:$G$2,'Des Matrix All Tasks All Resp'!Q2956:W2956)</f>
        <v>-1.0671293456207582</v>
      </c>
      <c r="N2955" s="17">
        <f>SUMPRODUCT($A$2:$G$2,'Des Matrix All Tasks All Resp'!X2956:AD2956)</f>
        <v>-0.79214457067197641</v>
      </c>
      <c r="P2955" s="17">
        <v>247</v>
      </c>
      <c r="Q2955" s="17">
        <v>2</v>
      </c>
      <c r="R2955" s="17">
        <f t="shared" si="416"/>
        <v>0.74095388310426558</v>
      </c>
      <c r="S2955" s="17">
        <f t="shared" si="417"/>
        <v>1.9291192963151294</v>
      </c>
      <c r="T2955" s="17">
        <f t="shared" si="418"/>
        <v>0.3439945909823911</v>
      </c>
      <c r="U2955" s="17">
        <f t="shared" si="419"/>
        <v>0.45287253595681493</v>
      </c>
      <c r="W2955" s="17">
        <v>247</v>
      </c>
      <c r="X2955" s="17">
        <v>2</v>
      </c>
      <c r="Y2955" s="17">
        <f t="shared" si="420"/>
        <v>0.21371982717594143</v>
      </c>
      <c r="Z2955" s="17">
        <f t="shared" si="421"/>
        <v>0.55643279833142645</v>
      </c>
      <c r="AA2955" s="17">
        <f t="shared" si="422"/>
        <v>9.922137694481846E-2</v>
      </c>
      <c r="AB2955" s="17">
        <f t="shared" si="423"/>
        <v>0.13062599754781365</v>
      </c>
      <c r="AD2955" s="17">
        <v>247</v>
      </c>
      <c r="AE2955" s="17">
        <v>2</v>
      </c>
      <c r="AF2955" s="17">
        <f>SUMPRODUCT(Y2955:AB2955,'Coded Choice Data'!C2955:F2955)</f>
        <v>0.13062599754781365</v>
      </c>
      <c r="AG2955" s="17">
        <f t="shared" si="424"/>
        <v>-2.0354170195625474</v>
      </c>
    </row>
    <row r="2956" spans="9:33" x14ac:dyDescent="0.3">
      <c r="I2956" s="16">
        <v>247</v>
      </c>
      <c r="J2956" s="16">
        <v>3</v>
      </c>
      <c r="K2956" s="17">
        <f>SUMPRODUCT($A$2:$G$2,'Des Matrix All Tasks All Resp'!C2957:I2957)</f>
        <v>1.3392610796480227</v>
      </c>
      <c r="L2956" s="17">
        <f>SUMPRODUCT($A$2:$G$2,'Des Matrix All Tasks All Resp'!J2957:P2957)</f>
        <v>-0.68125478487649804</v>
      </c>
      <c r="M2956" s="17">
        <f>SUMPRODUCT($A$2:$G$2,'Des Matrix All Tasks All Resp'!Q2957:W2957)</f>
        <v>-0.8515711716844464</v>
      </c>
      <c r="N2956" s="17">
        <f>SUMPRODUCT($A$2:$G$2,'Des Matrix All Tasks All Resp'!X2957:AD2957)</f>
        <v>-0.79214457067197641</v>
      </c>
      <c r="P2956" s="17">
        <v>247</v>
      </c>
      <c r="Q2956" s="17">
        <v>3</v>
      </c>
      <c r="R2956" s="17">
        <f t="shared" si="416"/>
        <v>3.8162225787435333</v>
      </c>
      <c r="S2956" s="17">
        <f t="shared" si="417"/>
        <v>0.50598169568907869</v>
      </c>
      <c r="T2956" s="17">
        <f t="shared" si="418"/>
        <v>0.42674391698803016</v>
      </c>
      <c r="U2956" s="17">
        <f t="shared" si="419"/>
        <v>0.45287253595681493</v>
      </c>
      <c r="W2956" s="17">
        <v>247</v>
      </c>
      <c r="X2956" s="17">
        <v>3</v>
      </c>
      <c r="Y2956" s="17">
        <f t="shared" si="420"/>
        <v>0.73363208360075771</v>
      </c>
      <c r="Z2956" s="17">
        <f t="shared" si="421"/>
        <v>9.7270114101793301E-2</v>
      </c>
      <c r="AA2956" s="17">
        <f t="shared" si="422"/>
        <v>8.2037413312237836E-2</v>
      </c>
      <c r="AB2956" s="17">
        <f t="shared" si="423"/>
        <v>8.7060388985211054E-2</v>
      </c>
      <c r="AD2956" s="17">
        <v>247</v>
      </c>
      <c r="AE2956" s="17">
        <v>3</v>
      </c>
      <c r="AF2956" s="17">
        <f>SUMPRODUCT(Y2956:AB2956,'Coded Choice Data'!C2956:F2956)</f>
        <v>0.73363208360075771</v>
      </c>
      <c r="AG2956" s="17">
        <f t="shared" si="424"/>
        <v>-0.30974762453497645</v>
      </c>
    </row>
    <row r="2957" spans="9:33" x14ac:dyDescent="0.3">
      <c r="I2957" s="16">
        <v>247</v>
      </c>
      <c r="J2957" s="16">
        <v>4</v>
      </c>
      <c r="K2957" s="17">
        <f>SUMPRODUCT($A$2:$G$2,'Des Matrix All Tasks All Resp'!C2958:I2958)</f>
        <v>-0.8515711716844464</v>
      </c>
      <c r="L2957" s="17">
        <f>SUMPRODUCT($A$2:$G$2,'Des Matrix All Tasks All Resp'!J2958:P2958)</f>
        <v>-1.0671293456207582</v>
      </c>
      <c r="M2957" s="17">
        <f>SUMPRODUCT($A$2:$G$2,'Des Matrix All Tasks All Resp'!Q2958:W2958)</f>
        <v>-1.1975725696168413</v>
      </c>
      <c r="N2957" s="17">
        <f>SUMPRODUCT($A$2:$G$2,'Des Matrix All Tasks All Resp'!X2958:AD2958)</f>
        <v>-0.79214457067197641</v>
      </c>
      <c r="P2957" s="17">
        <v>247</v>
      </c>
      <c r="Q2957" s="17">
        <v>4</v>
      </c>
      <c r="R2957" s="17">
        <f t="shared" si="416"/>
        <v>0.42674391698803016</v>
      </c>
      <c r="S2957" s="17">
        <f t="shared" si="417"/>
        <v>0.3439945909823911</v>
      </c>
      <c r="T2957" s="17">
        <f t="shared" si="418"/>
        <v>0.30192622799302171</v>
      </c>
      <c r="U2957" s="17">
        <f t="shared" si="419"/>
        <v>0.45287253595681493</v>
      </c>
      <c r="W2957" s="17">
        <v>247</v>
      </c>
      <c r="X2957" s="17">
        <v>4</v>
      </c>
      <c r="Y2957" s="17">
        <f t="shared" si="420"/>
        <v>0.27973352394784146</v>
      </c>
      <c r="Z2957" s="17">
        <f t="shared" si="421"/>
        <v>0.22549078106062309</v>
      </c>
      <c r="AA2957" s="17">
        <f t="shared" si="422"/>
        <v>0.19791468458386108</v>
      </c>
      <c r="AB2957" s="17">
        <f t="shared" si="423"/>
        <v>0.29686101040767443</v>
      </c>
      <c r="AD2957" s="17">
        <v>247</v>
      </c>
      <c r="AE2957" s="17">
        <v>4</v>
      </c>
      <c r="AF2957" s="17">
        <f>SUMPRODUCT(Y2957:AB2957,'Coded Choice Data'!C2957:F2957)</f>
        <v>0.29686101040767443</v>
      </c>
      <c r="AG2957" s="17">
        <f t="shared" si="424"/>
        <v>-1.2144912281408544</v>
      </c>
    </row>
    <row r="2958" spans="9:33" x14ac:dyDescent="0.3">
      <c r="I2958" s="16">
        <v>247</v>
      </c>
      <c r="J2958" s="16">
        <v>5</v>
      </c>
      <c r="K2958" s="17">
        <f>SUMPRODUCT($A$2:$G$2,'Des Matrix All Tasks All Resp'!C2959:I2959)</f>
        <v>1.3392610796480227</v>
      </c>
      <c r="L2958" s="17">
        <f>SUMPRODUCT($A$2:$G$2,'Des Matrix All Tasks All Resp'!J2959:P2959)</f>
        <v>0.65706357561691719</v>
      </c>
      <c r="M2958" s="17">
        <f>SUMPRODUCT($A$2:$G$2,'Des Matrix All Tasks All Resp'!Q2959:W2959)</f>
        <v>0.66584189037001906</v>
      </c>
      <c r="N2958" s="17">
        <f>SUMPRODUCT($A$2:$G$2,'Des Matrix All Tasks All Resp'!X2959:AD2959)</f>
        <v>-0.79214457067197641</v>
      </c>
      <c r="P2958" s="17">
        <v>247</v>
      </c>
      <c r="Q2958" s="17">
        <v>5</v>
      </c>
      <c r="R2958" s="17">
        <f t="shared" si="416"/>
        <v>3.8162225787435333</v>
      </c>
      <c r="S2958" s="17">
        <f t="shared" si="417"/>
        <v>1.9291192963151294</v>
      </c>
      <c r="T2958" s="17">
        <f t="shared" si="418"/>
        <v>1.9461282584821706</v>
      </c>
      <c r="U2958" s="17">
        <f t="shared" si="419"/>
        <v>0.45287253595681493</v>
      </c>
      <c r="W2958" s="17">
        <v>247</v>
      </c>
      <c r="X2958" s="17">
        <v>5</v>
      </c>
      <c r="Y2958" s="17">
        <f t="shared" si="420"/>
        <v>0.46857342987741968</v>
      </c>
      <c r="Z2958" s="17">
        <f t="shared" si="421"/>
        <v>0.23686617503707263</v>
      </c>
      <c r="AA2958" s="17">
        <f t="shared" si="422"/>
        <v>0.23895461395194584</v>
      </c>
      <c r="AB2958" s="17">
        <f t="shared" si="423"/>
        <v>5.5605781133561828E-2</v>
      </c>
      <c r="AD2958" s="17">
        <v>247</v>
      </c>
      <c r="AE2958" s="17">
        <v>5</v>
      </c>
      <c r="AF2958" s="17">
        <f>SUMPRODUCT(Y2958:AB2958,'Coded Choice Data'!C2958:F2958)</f>
        <v>0.46857342987741968</v>
      </c>
      <c r="AG2958" s="17">
        <f t="shared" si="424"/>
        <v>-0.75806245558852292</v>
      </c>
    </row>
    <row r="2959" spans="9:33" x14ac:dyDescent="0.3">
      <c r="I2959" s="16">
        <v>247</v>
      </c>
      <c r="J2959" s="16">
        <v>6</v>
      </c>
      <c r="K2959" s="17">
        <f>SUMPRODUCT($A$2:$G$2,'Des Matrix All Tasks All Resp'!C2960:I2960)</f>
        <v>-0.68125478487649804</v>
      </c>
      <c r="L2959" s="17">
        <f>SUMPRODUCT($A$2:$G$2,'Des Matrix All Tasks All Resp'!J2960:P2960)</f>
        <v>-0.29981689164942416</v>
      </c>
      <c r="M2959" s="17">
        <f>SUMPRODUCT($A$2:$G$2,'Des Matrix All Tasks All Resp'!Q2960:W2960)</f>
        <v>-0.69446976714678621</v>
      </c>
      <c r="N2959" s="17">
        <f>SUMPRODUCT($A$2:$G$2,'Des Matrix All Tasks All Resp'!X2960:AD2960)</f>
        <v>-0.79214457067197641</v>
      </c>
      <c r="P2959" s="17">
        <v>247</v>
      </c>
      <c r="Q2959" s="17">
        <v>6</v>
      </c>
      <c r="R2959" s="17">
        <f t="shared" si="416"/>
        <v>0.50598169568907869</v>
      </c>
      <c r="S2959" s="17">
        <f t="shared" si="417"/>
        <v>0.74095388310426558</v>
      </c>
      <c r="T2959" s="17">
        <f t="shared" si="418"/>
        <v>0.49933914382267025</v>
      </c>
      <c r="U2959" s="17">
        <f t="shared" si="419"/>
        <v>0.45287253595681493</v>
      </c>
      <c r="W2959" s="17">
        <v>247</v>
      </c>
      <c r="X2959" s="17">
        <v>6</v>
      </c>
      <c r="Y2959" s="17">
        <f t="shared" si="420"/>
        <v>0.23008086144146769</v>
      </c>
      <c r="Z2959" s="17">
        <f t="shared" si="421"/>
        <v>0.33692781609591671</v>
      </c>
      <c r="AA2959" s="17">
        <f t="shared" si="422"/>
        <v>0.22706034890393112</v>
      </c>
      <c r="AB2959" s="17">
        <f t="shared" si="423"/>
        <v>0.20593097355868456</v>
      </c>
      <c r="AD2959" s="17">
        <v>247</v>
      </c>
      <c r="AE2959" s="17">
        <v>6</v>
      </c>
      <c r="AF2959" s="17">
        <f>SUMPRODUCT(Y2959:AB2959,'Coded Choice Data'!C2959:F2959)</f>
        <v>0.23008086144146769</v>
      </c>
      <c r="AG2959" s="17">
        <f t="shared" si="424"/>
        <v>-1.4693244603610727</v>
      </c>
    </row>
    <row r="2960" spans="9:33" x14ac:dyDescent="0.3">
      <c r="I2960" s="16">
        <v>247</v>
      </c>
      <c r="J2960" s="16">
        <v>7</v>
      </c>
      <c r="K2960" s="17">
        <f>SUMPRODUCT($A$2:$G$2,'Des Matrix All Tasks All Resp'!C2961:I2961)</f>
        <v>0.66584189037001906</v>
      </c>
      <c r="L2960" s="17">
        <f>SUMPRODUCT($A$2:$G$2,'Des Matrix All Tasks All Resp'!J2961:P2961)</f>
        <v>-0.8515711716844464</v>
      </c>
      <c r="M2960" s="17">
        <f>SUMPRODUCT($A$2:$G$2,'Des Matrix All Tasks All Resp'!Q2961:W2961)</f>
        <v>-0.29981689164942416</v>
      </c>
      <c r="N2960" s="17">
        <f>SUMPRODUCT($A$2:$G$2,'Des Matrix All Tasks All Resp'!X2961:AD2961)</f>
        <v>-0.79214457067197641</v>
      </c>
      <c r="P2960" s="17">
        <v>247</v>
      </c>
      <c r="Q2960" s="17">
        <v>7</v>
      </c>
      <c r="R2960" s="17">
        <f t="shared" si="416"/>
        <v>1.9461282584821706</v>
      </c>
      <c r="S2960" s="17">
        <f t="shared" si="417"/>
        <v>0.42674391698803016</v>
      </c>
      <c r="T2960" s="17">
        <f t="shared" si="418"/>
        <v>0.74095388310426558</v>
      </c>
      <c r="U2960" s="17">
        <f t="shared" si="419"/>
        <v>0.45287253595681493</v>
      </c>
      <c r="W2960" s="17">
        <v>247</v>
      </c>
      <c r="X2960" s="17">
        <v>7</v>
      </c>
      <c r="Y2960" s="17">
        <f t="shared" si="420"/>
        <v>0.54563855254439342</v>
      </c>
      <c r="Z2960" s="17">
        <f t="shared" si="421"/>
        <v>0.1196467561465229</v>
      </c>
      <c r="AA2960" s="17">
        <f t="shared" si="422"/>
        <v>0.20774221972115875</v>
      </c>
      <c r="AB2960" s="17">
        <f t="shared" si="423"/>
        <v>0.12697247158792493</v>
      </c>
      <c r="AD2960" s="17">
        <v>247</v>
      </c>
      <c r="AE2960" s="17">
        <v>7</v>
      </c>
      <c r="AF2960" s="17">
        <f>SUMPRODUCT(Y2960:AB2960,'Coded Choice Data'!C2960:F2960)</f>
        <v>0.12697247158792493</v>
      </c>
      <c r="AG2960" s="17">
        <f t="shared" si="424"/>
        <v>-2.0637849751694031</v>
      </c>
    </row>
    <row r="2961" spans="9:33" x14ac:dyDescent="0.3">
      <c r="I2961" s="16">
        <v>247</v>
      </c>
      <c r="J2961" s="16">
        <v>8</v>
      </c>
      <c r="K2961" s="17">
        <f>SUMPRODUCT($A$2:$G$2,'Des Matrix All Tasks All Resp'!C2962:I2962)</f>
        <v>-1.1975725696168413</v>
      </c>
      <c r="L2961" s="17">
        <f>SUMPRODUCT($A$2:$G$2,'Des Matrix All Tasks All Resp'!J2962:P2962)</f>
        <v>-0.68125478487649804</v>
      </c>
      <c r="M2961" s="17">
        <f>SUMPRODUCT($A$2:$G$2,'Des Matrix All Tasks All Resp'!Q2962:W2962)</f>
        <v>0.65706357561691719</v>
      </c>
      <c r="N2961" s="17">
        <f>SUMPRODUCT($A$2:$G$2,'Des Matrix All Tasks All Resp'!X2962:AD2962)</f>
        <v>-0.79214457067197641</v>
      </c>
      <c r="P2961" s="17">
        <v>247</v>
      </c>
      <c r="Q2961" s="17">
        <v>8</v>
      </c>
      <c r="R2961" s="17">
        <f t="shared" si="416"/>
        <v>0.30192622799302171</v>
      </c>
      <c r="S2961" s="17">
        <f t="shared" si="417"/>
        <v>0.50598169568907869</v>
      </c>
      <c r="T2961" s="17">
        <f t="shared" si="418"/>
        <v>1.9291192963151294</v>
      </c>
      <c r="U2961" s="17">
        <f t="shared" si="419"/>
        <v>0.45287253595681493</v>
      </c>
      <c r="W2961" s="17">
        <v>247</v>
      </c>
      <c r="X2961" s="17">
        <v>8</v>
      </c>
      <c r="Y2961" s="17">
        <f t="shared" si="420"/>
        <v>9.4650694721508805E-2</v>
      </c>
      <c r="Z2961" s="17">
        <f t="shared" si="421"/>
        <v>0.15861993617343256</v>
      </c>
      <c r="AA2961" s="17">
        <f t="shared" si="422"/>
        <v>0.60475859553716993</v>
      </c>
      <c r="AB2961" s="17">
        <f t="shared" si="423"/>
        <v>0.14197077356788865</v>
      </c>
      <c r="AD2961" s="17">
        <v>247</v>
      </c>
      <c r="AE2961" s="17">
        <v>8</v>
      </c>
      <c r="AF2961" s="17">
        <f>SUMPRODUCT(Y2961:AB2961,'Coded Choice Data'!C2961:F2961)</f>
        <v>0.14197077356788865</v>
      </c>
      <c r="AG2961" s="17">
        <f t="shared" si="424"/>
        <v>-1.9521340625091539</v>
      </c>
    </row>
    <row r="2962" spans="9:33" x14ac:dyDescent="0.3">
      <c r="I2962" s="16">
        <v>247</v>
      </c>
      <c r="J2962" s="16">
        <v>9</v>
      </c>
      <c r="K2962" s="17">
        <f>SUMPRODUCT($A$2:$G$2,'Des Matrix All Tasks All Resp'!C2963:I2963)</f>
        <v>-1.0671293456207582</v>
      </c>
      <c r="L2962" s="17">
        <f>SUMPRODUCT($A$2:$G$2,'Des Matrix All Tasks All Resp'!J2963:P2963)</f>
        <v>-0.69446976714678621</v>
      </c>
      <c r="M2962" s="17">
        <f>SUMPRODUCT($A$2:$G$2,'Des Matrix All Tasks All Resp'!Q2963:W2963)</f>
        <v>1.3392610796480227</v>
      </c>
      <c r="N2962" s="17">
        <f>SUMPRODUCT($A$2:$G$2,'Des Matrix All Tasks All Resp'!X2963:AD2963)</f>
        <v>-0.79214457067197641</v>
      </c>
      <c r="P2962" s="17">
        <v>247</v>
      </c>
      <c r="Q2962" s="17">
        <v>9</v>
      </c>
      <c r="R2962" s="17">
        <f t="shared" si="416"/>
        <v>0.3439945909823911</v>
      </c>
      <c r="S2962" s="17">
        <f t="shared" si="417"/>
        <v>0.49933914382267025</v>
      </c>
      <c r="T2962" s="17">
        <f t="shared" si="418"/>
        <v>3.8162225787435333</v>
      </c>
      <c r="U2962" s="17">
        <f t="shared" si="419"/>
        <v>0.45287253595681493</v>
      </c>
      <c r="W2962" s="17">
        <v>247</v>
      </c>
      <c r="X2962" s="17">
        <v>9</v>
      </c>
      <c r="Y2962" s="17">
        <f t="shared" si="420"/>
        <v>6.7285941987372616E-2</v>
      </c>
      <c r="Z2962" s="17">
        <f t="shared" si="421"/>
        <v>9.7671607473026778E-2</v>
      </c>
      <c r="AA2962" s="17">
        <f t="shared" si="422"/>
        <v>0.7464597926116322</v>
      </c>
      <c r="AB2962" s="17">
        <f t="shared" si="423"/>
        <v>8.8582657927968433E-2</v>
      </c>
      <c r="AD2962" s="17">
        <v>247</v>
      </c>
      <c r="AE2962" s="17">
        <v>9</v>
      </c>
      <c r="AF2962" s="17">
        <f>SUMPRODUCT(Y2962:AB2962,'Coded Choice Data'!C2962:F2962)</f>
        <v>8.8582657927968433E-2</v>
      </c>
      <c r="AG2962" s="17">
        <f t="shared" si="424"/>
        <v>-2.4238191749768978</v>
      </c>
    </row>
    <row r="2963" spans="9:33" x14ac:dyDescent="0.3">
      <c r="I2963" s="16">
        <v>247</v>
      </c>
      <c r="J2963" s="16">
        <v>10</v>
      </c>
      <c r="K2963" s="17">
        <f>SUMPRODUCT($A$2:$G$2,'Des Matrix All Tasks All Resp'!C2964:I2964)</f>
        <v>-0.29981689164942416</v>
      </c>
      <c r="L2963" s="17">
        <f>SUMPRODUCT($A$2:$G$2,'Des Matrix All Tasks All Resp'!J2964:P2964)</f>
        <v>1.3392610796480227</v>
      </c>
      <c r="M2963" s="17">
        <f>SUMPRODUCT($A$2:$G$2,'Des Matrix All Tasks All Resp'!Q2964:W2964)</f>
        <v>-1.1975725696168413</v>
      </c>
      <c r="N2963" s="17">
        <f>SUMPRODUCT($A$2:$G$2,'Des Matrix All Tasks All Resp'!X2964:AD2964)</f>
        <v>-0.79214457067197641</v>
      </c>
      <c r="P2963" s="17">
        <v>247</v>
      </c>
      <c r="Q2963" s="17">
        <v>10</v>
      </c>
      <c r="R2963" s="17">
        <f t="shared" si="416"/>
        <v>0.74095388310426558</v>
      </c>
      <c r="S2963" s="17">
        <f t="shared" si="417"/>
        <v>3.8162225787435333</v>
      </c>
      <c r="T2963" s="17">
        <f t="shared" si="418"/>
        <v>0.30192622799302171</v>
      </c>
      <c r="U2963" s="17">
        <f t="shared" si="419"/>
        <v>0.45287253595681493</v>
      </c>
      <c r="W2963" s="17">
        <v>247</v>
      </c>
      <c r="X2963" s="17">
        <v>10</v>
      </c>
      <c r="Y2963" s="17">
        <f t="shared" si="420"/>
        <v>0.13948745082729661</v>
      </c>
      <c r="Z2963" s="17">
        <f t="shared" si="421"/>
        <v>0.71841874566922448</v>
      </c>
      <c r="AA2963" s="17">
        <f t="shared" si="422"/>
        <v>5.6838786921805544E-2</v>
      </c>
      <c r="AB2963" s="17">
        <f t="shared" si="423"/>
        <v>8.525501658167324E-2</v>
      </c>
      <c r="AD2963" s="17">
        <v>247</v>
      </c>
      <c r="AE2963" s="17">
        <v>10</v>
      </c>
      <c r="AF2963" s="17">
        <f>SUMPRODUCT(Y2963:AB2963,'Coded Choice Data'!C2963:F2963)</f>
        <v>8.525501658167324E-2</v>
      </c>
      <c r="AG2963" s="17">
        <f t="shared" si="424"/>
        <v>-2.4621083190170174</v>
      </c>
    </row>
    <row r="2964" spans="9:33" x14ac:dyDescent="0.3">
      <c r="I2964" s="16">
        <v>247</v>
      </c>
      <c r="J2964" s="16">
        <v>11</v>
      </c>
      <c r="K2964" s="17">
        <f>SUMPRODUCT($A$2:$G$2,'Des Matrix All Tasks All Resp'!C2965:I2965)</f>
        <v>-1.0671293456207582</v>
      </c>
      <c r="L2964" s="17">
        <f>SUMPRODUCT($A$2:$G$2,'Des Matrix All Tasks All Resp'!J2965:P2965)</f>
        <v>0.66584189037001906</v>
      </c>
      <c r="M2964" s="17">
        <f>SUMPRODUCT($A$2:$G$2,'Des Matrix All Tasks All Resp'!Q2965:W2965)</f>
        <v>-0.68125478487649804</v>
      </c>
      <c r="N2964" s="17">
        <f>SUMPRODUCT($A$2:$G$2,'Des Matrix All Tasks All Resp'!X2965:AD2965)</f>
        <v>-0.79214457067197641</v>
      </c>
      <c r="P2964" s="17">
        <v>247</v>
      </c>
      <c r="Q2964" s="17">
        <v>11</v>
      </c>
      <c r="R2964" s="17">
        <f t="shared" si="416"/>
        <v>0.3439945909823911</v>
      </c>
      <c r="S2964" s="17">
        <f t="shared" si="417"/>
        <v>1.9461282584821706</v>
      </c>
      <c r="T2964" s="17">
        <f t="shared" si="418"/>
        <v>0.50598169568907869</v>
      </c>
      <c r="U2964" s="17">
        <f t="shared" si="419"/>
        <v>0.45287253595681493</v>
      </c>
      <c r="W2964" s="17">
        <v>247</v>
      </c>
      <c r="X2964" s="17">
        <v>11</v>
      </c>
      <c r="Y2964" s="17">
        <f t="shared" si="420"/>
        <v>0.10587781396870258</v>
      </c>
      <c r="Z2964" s="17">
        <f t="shared" si="421"/>
        <v>0.59899722586439763</v>
      </c>
      <c r="AA2964" s="17">
        <f t="shared" si="422"/>
        <v>0.15573569251407005</v>
      </c>
      <c r="AB2964" s="17">
        <f t="shared" si="423"/>
        <v>0.1393892676528298</v>
      </c>
      <c r="AD2964" s="17">
        <v>247</v>
      </c>
      <c r="AE2964" s="17">
        <v>11</v>
      </c>
      <c r="AF2964" s="17">
        <f>SUMPRODUCT(Y2964:AB2964,'Coded Choice Data'!C2964:F2964)</f>
        <v>0.1393892676528298</v>
      </c>
      <c r="AG2964" s="17">
        <f t="shared" si="424"/>
        <v>-1.9704847731975417</v>
      </c>
    </row>
    <row r="2965" spans="9:33" x14ac:dyDescent="0.3">
      <c r="I2965" s="16">
        <v>247</v>
      </c>
      <c r="J2965" s="16">
        <v>12</v>
      </c>
      <c r="K2965" s="17">
        <f>SUMPRODUCT($A$2:$G$2,'Des Matrix All Tasks All Resp'!C2966:I2966)</f>
        <v>0.65706357561691719</v>
      </c>
      <c r="L2965" s="17">
        <f>SUMPRODUCT($A$2:$G$2,'Des Matrix All Tasks All Resp'!J2966:P2966)</f>
        <v>-0.8515711716844464</v>
      </c>
      <c r="M2965" s="17">
        <f>SUMPRODUCT($A$2:$G$2,'Des Matrix All Tasks All Resp'!Q2966:W2966)</f>
        <v>-0.69446976714678621</v>
      </c>
      <c r="N2965" s="17">
        <f>SUMPRODUCT($A$2:$G$2,'Des Matrix All Tasks All Resp'!X2966:AD2966)</f>
        <v>-0.79214457067197641</v>
      </c>
      <c r="P2965" s="17">
        <v>247</v>
      </c>
      <c r="Q2965" s="17">
        <v>12</v>
      </c>
      <c r="R2965" s="17">
        <f t="shared" si="416"/>
        <v>1.9291192963151294</v>
      </c>
      <c r="S2965" s="17">
        <f t="shared" si="417"/>
        <v>0.42674391698803016</v>
      </c>
      <c r="T2965" s="17">
        <f t="shared" si="418"/>
        <v>0.49933914382267025</v>
      </c>
      <c r="U2965" s="17">
        <f t="shared" si="419"/>
        <v>0.45287253595681493</v>
      </c>
      <c r="W2965" s="17">
        <v>247</v>
      </c>
      <c r="X2965" s="17">
        <v>12</v>
      </c>
      <c r="Y2965" s="17">
        <f t="shared" si="420"/>
        <v>0.58315466205103683</v>
      </c>
      <c r="Z2965" s="17">
        <f t="shared" si="421"/>
        <v>0.1290006819012392</v>
      </c>
      <c r="AA2965" s="17">
        <f t="shared" si="422"/>
        <v>0.15094553780109821</v>
      </c>
      <c r="AB2965" s="17">
        <f t="shared" si="423"/>
        <v>0.13689911824662579</v>
      </c>
      <c r="AD2965" s="17">
        <v>247</v>
      </c>
      <c r="AE2965" s="17">
        <v>12</v>
      </c>
      <c r="AF2965" s="17">
        <f>SUMPRODUCT(Y2965:AB2965,'Coded Choice Data'!C2965:F2965)</f>
        <v>0.15094553780109821</v>
      </c>
      <c r="AG2965" s="17">
        <f t="shared" si="424"/>
        <v>-1.890836184040658</v>
      </c>
    </row>
    <row r="2966" spans="9:33" x14ac:dyDescent="0.3">
      <c r="I2966" s="16">
        <v>248</v>
      </c>
      <c r="J2966" s="16">
        <v>1</v>
      </c>
      <c r="K2966" s="17">
        <f>SUMPRODUCT($A$2:$G$2,'Des Matrix All Tasks All Resp'!C2967:I2967)</f>
        <v>-0.69446976714678621</v>
      </c>
      <c r="L2966" s="17">
        <f>SUMPRODUCT($A$2:$G$2,'Des Matrix All Tasks All Resp'!J2967:P2967)</f>
        <v>-1.1975725696168413</v>
      </c>
      <c r="M2966" s="17">
        <f>SUMPRODUCT($A$2:$G$2,'Des Matrix All Tasks All Resp'!Q2967:W2967)</f>
        <v>0.66584189037001906</v>
      </c>
      <c r="N2966" s="17">
        <f>SUMPRODUCT($A$2:$G$2,'Des Matrix All Tasks All Resp'!X2967:AD2967)</f>
        <v>-0.79214457067197641</v>
      </c>
      <c r="P2966" s="17">
        <v>248</v>
      </c>
      <c r="Q2966" s="17">
        <v>1</v>
      </c>
      <c r="R2966" s="17">
        <f t="shared" si="416"/>
        <v>0.49933914382267025</v>
      </c>
      <c r="S2966" s="17">
        <f t="shared" si="417"/>
        <v>0.30192622799302171</v>
      </c>
      <c r="T2966" s="17">
        <f t="shared" si="418"/>
        <v>1.9461282584821706</v>
      </c>
      <c r="U2966" s="17">
        <f t="shared" si="419"/>
        <v>0.45287253595681493</v>
      </c>
      <c r="W2966" s="17">
        <v>248</v>
      </c>
      <c r="X2966" s="17">
        <v>1</v>
      </c>
      <c r="Y2966" s="17">
        <f t="shared" si="420"/>
        <v>0.15603050430241394</v>
      </c>
      <c r="Z2966" s="17">
        <f t="shared" si="421"/>
        <v>9.4344098992981823E-2</v>
      </c>
      <c r="AA2966" s="17">
        <f t="shared" si="422"/>
        <v>0.60811449966355624</v>
      </c>
      <c r="AB2966" s="17">
        <f t="shared" si="423"/>
        <v>0.14151089704104794</v>
      </c>
      <c r="AD2966" s="17">
        <v>248</v>
      </c>
      <c r="AE2966" s="17">
        <v>1</v>
      </c>
      <c r="AF2966" s="17">
        <f>SUMPRODUCT(Y2966:AB2966,'Coded Choice Data'!C2966:F2966)</f>
        <v>0.60811449966355624</v>
      </c>
      <c r="AG2966" s="17">
        <f t="shared" si="424"/>
        <v>-0.49739209293123748</v>
      </c>
    </row>
    <row r="2967" spans="9:33" x14ac:dyDescent="0.3">
      <c r="I2967" s="16">
        <v>248</v>
      </c>
      <c r="J2967" s="16">
        <v>2</v>
      </c>
      <c r="K2967" s="17">
        <f>SUMPRODUCT($A$2:$G$2,'Des Matrix All Tasks All Resp'!C2968:I2968)</f>
        <v>-0.29981689164942416</v>
      </c>
      <c r="L2967" s="17">
        <f>SUMPRODUCT($A$2:$G$2,'Des Matrix All Tasks All Resp'!J2968:P2968)</f>
        <v>0.65706357561691719</v>
      </c>
      <c r="M2967" s="17">
        <f>SUMPRODUCT($A$2:$G$2,'Des Matrix All Tasks All Resp'!Q2968:W2968)</f>
        <v>-1.0671293456207582</v>
      </c>
      <c r="N2967" s="17">
        <f>SUMPRODUCT($A$2:$G$2,'Des Matrix All Tasks All Resp'!X2968:AD2968)</f>
        <v>-0.79214457067197641</v>
      </c>
      <c r="P2967" s="17">
        <v>248</v>
      </c>
      <c r="Q2967" s="17">
        <v>2</v>
      </c>
      <c r="R2967" s="17">
        <f t="shared" si="416"/>
        <v>0.74095388310426558</v>
      </c>
      <c r="S2967" s="17">
        <f t="shared" si="417"/>
        <v>1.9291192963151294</v>
      </c>
      <c r="T2967" s="17">
        <f t="shared" si="418"/>
        <v>0.3439945909823911</v>
      </c>
      <c r="U2967" s="17">
        <f t="shared" si="419"/>
        <v>0.45287253595681493</v>
      </c>
      <c r="W2967" s="17">
        <v>248</v>
      </c>
      <c r="X2967" s="17">
        <v>2</v>
      </c>
      <c r="Y2967" s="17">
        <f t="shared" si="420"/>
        <v>0.21371982717594143</v>
      </c>
      <c r="Z2967" s="17">
        <f t="shared" si="421"/>
        <v>0.55643279833142645</v>
      </c>
      <c r="AA2967" s="17">
        <f t="shared" si="422"/>
        <v>9.922137694481846E-2</v>
      </c>
      <c r="AB2967" s="17">
        <f t="shared" si="423"/>
        <v>0.13062599754781365</v>
      </c>
      <c r="AD2967" s="17">
        <v>248</v>
      </c>
      <c r="AE2967" s="17">
        <v>2</v>
      </c>
      <c r="AF2967" s="17">
        <f>SUMPRODUCT(Y2967:AB2967,'Coded Choice Data'!C2967:F2967)</f>
        <v>0.55643279833142645</v>
      </c>
      <c r="AG2967" s="17">
        <f t="shared" si="424"/>
        <v>-0.58620887327365379</v>
      </c>
    </row>
    <row r="2968" spans="9:33" x14ac:dyDescent="0.3">
      <c r="I2968" s="16">
        <v>248</v>
      </c>
      <c r="J2968" s="16">
        <v>3</v>
      </c>
      <c r="K2968" s="17">
        <f>SUMPRODUCT($A$2:$G$2,'Des Matrix All Tasks All Resp'!C2969:I2969)</f>
        <v>1.3392610796480227</v>
      </c>
      <c r="L2968" s="17">
        <f>SUMPRODUCT($A$2:$G$2,'Des Matrix All Tasks All Resp'!J2969:P2969)</f>
        <v>-0.68125478487649804</v>
      </c>
      <c r="M2968" s="17">
        <f>SUMPRODUCT($A$2:$G$2,'Des Matrix All Tasks All Resp'!Q2969:W2969)</f>
        <v>-0.8515711716844464</v>
      </c>
      <c r="N2968" s="17">
        <f>SUMPRODUCT($A$2:$G$2,'Des Matrix All Tasks All Resp'!X2969:AD2969)</f>
        <v>-0.79214457067197641</v>
      </c>
      <c r="P2968" s="17">
        <v>248</v>
      </c>
      <c r="Q2968" s="17">
        <v>3</v>
      </c>
      <c r="R2968" s="17">
        <f t="shared" si="416"/>
        <v>3.8162225787435333</v>
      </c>
      <c r="S2968" s="17">
        <f t="shared" si="417"/>
        <v>0.50598169568907869</v>
      </c>
      <c r="T2968" s="17">
        <f t="shared" si="418"/>
        <v>0.42674391698803016</v>
      </c>
      <c r="U2968" s="17">
        <f t="shared" si="419"/>
        <v>0.45287253595681493</v>
      </c>
      <c r="W2968" s="17">
        <v>248</v>
      </c>
      <c r="X2968" s="17">
        <v>3</v>
      </c>
      <c r="Y2968" s="17">
        <f t="shared" si="420"/>
        <v>0.73363208360075771</v>
      </c>
      <c r="Z2968" s="17">
        <f t="shared" si="421"/>
        <v>9.7270114101793301E-2</v>
      </c>
      <c r="AA2968" s="17">
        <f t="shared" si="422"/>
        <v>8.2037413312237836E-2</v>
      </c>
      <c r="AB2968" s="17">
        <f t="shared" si="423"/>
        <v>8.7060388985211054E-2</v>
      </c>
      <c r="AD2968" s="17">
        <v>248</v>
      </c>
      <c r="AE2968" s="17">
        <v>3</v>
      </c>
      <c r="AF2968" s="17">
        <f>SUMPRODUCT(Y2968:AB2968,'Coded Choice Data'!C2968:F2968)</f>
        <v>0.73363208360075771</v>
      </c>
      <c r="AG2968" s="17">
        <f t="shared" si="424"/>
        <v>-0.30974762453497645</v>
      </c>
    </row>
    <row r="2969" spans="9:33" x14ac:dyDescent="0.3">
      <c r="I2969" s="16">
        <v>248</v>
      </c>
      <c r="J2969" s="16">
        <v>4</v>
      </c>
      <c r="K2969" s="17">
        <f>SUMPRODUCT($A$2:$G$2,'Des Matrix All Tasks All Resp'!C2970:I2970)</f>
        <v>-0.8515711716844464</v>
      </c>
      <c r="L2969" s="17">
        <f>SUMPRODUCT($A$2:$G$2,'Des Matrix All Tasks All Resp'!J2970:P2970)</f>
        <v>-1.0671293456207582</v>
      </c>
      <c r="M2969" s="17">
        <f>SUMPRODUCT($A$2:$G$2,'Des Matrix All Tasks All Resp'!Q2970:W2970)</f>
        <v>-1.1975725696168413</v>
      </c>
      <c r="N2969" s="17">
        <f>SUMPRODUCT($A$2:$G$2,'Des Matrix All Tasks All Resp'!X2970:AD2970)</f>
        <v>-0.79214457067197641</v>
      </c>
      <c r="P2969" s="17">
        <v>248</v>
      </c>
      <c r="Q2969" s="17">
        <v>4</v>
      </c>
      <c r="R2969" s="17">
        <f t="shared" si="416"/>
        <v>0.42674391698803016</v>
      </c>
      <c r="S2969" s="17">
        <f t="shared" si="417"/>
        <v>0.3439945909823911</v>
      </c>
      <c r="T2969" s="17">
        <f t="shared" si="418"/>
        <v>0.30192622799302171</v>
      </c>
      <c r="U2969" s="17">
        <f t="shared" si="419"/>
        <v>0.45287253595681493</v>
      </c>
      <c r="W2969" s="17">
        <v>248</v>
      </c>
      <c r="X2969" s="17">
        <v>4</v>
      </c>
      <c r="Y2969" s="17">
        <f t="shared" si="420"/>
        <v>0.27973352394784146</v>
      </c>
      <c r="Z2969" s="17">
        <f t="shared" si="421"/>
        <v>0.22549078106062309</v>
      </c>
      <c r="AA2969" s="17">
        <f t="shared" si="422"/>
        <v>0.19791468458386108</v>
      </c>
      <c r="AB2969" s="17">
        <f t="shared" si="423"/>
        <v>0.29686101040767443</v>
      </c>
      <c r="AD2969" s="17">
        <v>248</v>
      </c>
      <c r="AE2969" s="17">
        <v>4</v>
      </c>
      <c r="AF2969" s="17">
        <f>SUMPRODUCT(Y2969:AB2969,'Coded Choice Data'!C2969:F2969)</f>
        <v>0.27973352394784146</v>
      </c>
      <c r="AG2969" s="17">
        <f t="shared" si="424"/>
        <v>-1.2739178291533244</v>
      </c>
    </row>
    <row r="2970" spans="9:33" x14ac:dyDescent="0.3">
      <c r="I2970" s="16">
        <v>248</v>
      </c>
      <c r="J2970" s="16">
        <v>5</v>
      </c>
      <c r="K2970" s="17">
        <f>SUMPRODUCT($A$2:$G$2,'Des Matrix All Tasks All Resp'!C2971:I2971)</f>
        <v>1.3392610796480227</v>
      </c>
      <c r="L2970" s="17">
        <f>SUMPRODUCT($A$2:$G$2,'Des Matrix All Tasks All Resp'!J2971:P2971)</f>
        <v>0.65706357561691719</v>
      </c>
      <c r="M2970" s="17">
        <f>SUMPRODUCT($A$2:$G$2,'Des Matrix All Tasks All Resp'!Q2971:W2971)</f>
        <v>0.66584189037001906</v>
      </c>
      <c r="N2970" s="17">
        <f>SUMPRODUCT($A$2:$G$2,'Des Matrix All Tasks All Resp'!X2971:AD2971)</f>
        <v>-0.79214457067197641</v>
      </c>
      <c r="P2970" s="17">
        <v>248</v>
      </c>
      <c r="Q2970" s="17">
        <v>5</v>
      </c>
      <c r="R2970" s="17">
        <f t="shared" si="416"/>
        <v>3.8162225787435333</v>
      </c>
      <c r="S2970" s="17">
        <f t="shared" si="417"/>
        <v>1.9291192963151294</v>
      </c>
      <c r="T2970" s="17">
        <f t="shared" si="418"/>
        <v>1.9461282584821706</v>
      </c>
      <c r="U2970" s="17">
        <f t="shared" si="419"/>
        <v>0.45287253595681493</v>
      </c>
      <c r="W2970" s="17">
        <v>248</v>
      </c>
      <c r="X2970" s="17">
        <v>5</v>
      </c>
      <c r="Y2970" s="17">
        <f t="shared" si="420"/>
        <v>0.46857342987741968</v>
      </c>
      <c r="Z2970" s="17">
        <f t="shared" si="421"/>
        <v>0.23686617503707263</v>
      </c>
      <c r="AA2970" s="17">
        <f t="shared" si="422"/>
        <v>0.23895461395194584</v>
      </c>
      <c r="AB2970" s="17">
        <f t="shared" si="423"/>
        <v>5.5605781133561828E-2</v>
      </c>
      <c r="AD2970" s="17">
        <v>248</v>
      </c>
      <c r="AE2970" s="17">
        <v>5</v>
      </c>
      <c r="AF2970" s="17">
        <f>SUMPRODUCT(Y2970:AB2970,'Coded Choice Data'!C2970:F2970)</f>
        <v>0.46857342987741968</v>
      </c>
      <c r="AG2970" s="17">
        <f t="shared" si="424"/>
        <v>-0.75806245558852292</v>
      </c>
    </row>
    <row r="2971" spans="9:33" x14ac:dyDescent="0.3">
      <c r="I2971" s="16">
        <v>248</v>
      </c>
      <c r="J2971" s="16">
        <v>6</v>
      </c>
      <c r="K2971" s="17">
        <f>SUMPRODUCT($A$2:$G$2,'Des Matrix All Tasks All Resp'!C2972:I2972)</f>
        <v>-0.68125478487649804</v>
      </c>
      <c r="L2971" s="17">
        <f>SUMPRODUCT($A$2:$G$2,'Des Matrix All Tasks All Resp'!J2972:P2972)</f>
        <v>-0.29981689164942416</v>
      </c>
      <c r="M2971" s="17">
        <f>SUMPRODUCT($A$2:$G$2,'Des Matrix All Tasks All Resp'!Q2972:W2972)</f>
        <v>-0.69446976714678621</v>
      </c>
      <c r="N2971" s="17">
        <f>SUMPRODUCT($A$2:$G$2,'Des Matrix All Tasks All Resp'!X2972:AD2972)</f>
        <v>-0.79214457067197641</v>
      </c>
      <c r="P2971" s="17">
        <v>248</v>
      </c>
      <c r="Q2971" s="17">
        <v>6</v>
      </c>
      <c r="R2971" s="17">
        <f t="shared" si="416"/>
        <v>0.50598169568907869</v>
      </c>
      <c r="S2971" s="17">
        <f t="shared" si="417"/>
        <v>0.74095388310426558</v>
      </c>
      <c r="T2971" s="17">
        <f t="shared" si="418"/>
        <v>0.49933914382267025</v>
      </c>
      <c r="U2971" s="17">
        <f t="shared" si="419"/>
        <v>0.45287253595681493</v>
      </c>
      <c r="W2971" s="17">
        <v>248</v>
      </c>
      <c r="X2971" s="17">
        <v>6</v>
      </c>
      <c r="Y2971" s="17">
        <f t="shared" si="420"/>
        <v>0.23008086144146769</v>
      </c>
      <c r="Z2971" s="17">
        <f t="shared" si="421"/>
        <v>0.33692781609591671</v>
      </c>
      <c r="AA2971" s="17">
        <f t="shared" si="422"/>
        <v>0.22706034890393112</v>
      </c>
      <c r="AB2971" s="17">
        <f t="shared" si="423"/>
        <v>0.20593097355868456</v>
      </c>
      <c r="AD2971" s="17">
        <v>248</v>
      </c>
      <c r="AE2971" s="17">
        <v>6</v>
      </c>
      <c r="AF2971" s="17">
        <f>SUMPRODUCT(Y2971:AB2971,'Coded Choice Data'!C2971:F2971)</f>
        <v>0.33692781609591671</v>
      </c>
      <c r="AG2971" s="17">
        <f t="shared" si="424"/>
        <v>-1.0878865671339988</v>
      </c>
    </row>
    <row r="2972" spans="9:33" x14ac:dyDescent="0.3">
      <c r="I2972" s="16">
        <v>248</v>
      </c>
      <c r="J2972" s="16">
        <v>7</v>
      </c>
      <c r="K2972" s="17">
        <f>SUMPRODUCT($A$2:$G$2,'Des Matrix All Tasks All Resp'!C2973:I2973)</f>
        <v>0.66584189037001906</v>
      </c>
      <c r="L2972" s="17">
        <f>SUMPRODUCT($A$2:$G$2,'Des Matrix All Tasks All Resp'!J2973:P2973)</f>
        <v>-0.8515711716844464</v>
      </c>
      <c r="M2972" s="17">
        <f>SUMPRODUCT($A$2:$G$2,'Des Matrix All Tasks All Resp'!Q2973:W2973)</f>
        <v>-0.29981689164942416</v>
      </c>
      <c r="N2972" s="17">
        <f>SUMPRODUCT($A$2:$G$2,'Des Matrix All Tasks All Resp'!X2973:AD2973)</f>
        <v>-0.79214457067197641</v>
      </c>
      <c r="P2972" s="17">
        <v>248</v>
      </c>
      <c r="Q2972" s="17">
        <v>7</v>
      </c>
      <c r="R2972" s="17">
        <f t="shared" si="416"/>
        <v>1.9461282584821706</v>
      </c>
      <c r="S2972" s="17">
        <f t="shared" si="417"/>
        <v>0.42674391698803016</v>
      </c>
      <c r="T2972" s="17">
        <f t="shared" si="418"/>
        <v>0.74095388310426558</v>
      </c>
      <c r="U2972" s="17">
        <f t="shared" si="419"/>
        <v>0.45287253595681493</v>
      </c>
      <c r="W2972" s="17">
        <v>248</v>
      </c>
      <c r="X2972" s="17">
        <v>7</v>
      </c>
      <c r="Y2972" s="17">
        <f t="shared" si="420"/>
        <v>0.54563855254439342</v>
      </c>
      <c r="Z2972" s="17">
        <f t="shared" si="421"/>
        <v>0.1196467561465229</v>
      </c>
      <c r="AA2972" s="17">
        <f t="shared" si="422"/>
        <v>0.20774221972115875</v>
      </c>
      <c r="AB2972" s="17">
        <f t="shared" si="423"/>
        <v>0.12697247158792493</v>
      </c>
      <c r="AD2972" s="17">
        <v>248</v>
      </c>
      <c r="AE2972" s="17">
        <v>7</v>
      </c>
      <c r="AF2972" s="17">
        <f>SUMPRODUCT(Y2972:AB2972,'Coded Choice Data'!C2972:F2972)</f>
        <v>0.1196467561465229</v>
      </c>
      <c r="AG2972" s="17">
        <f t="shared" si="424"/>
        <v>-2.1232115761818728</v>
      </c>
    </row>
    <row r="2973" spans="9:33" x14ac:dyDescent="0.3">
      <c r="I2973" s="16">
        <v>248</v>
      </c>
      <c r="J2973" s="16">
        <v>8</v>
      </c>
      <c r="K2973" s="17">
        <f>SUMPRODUCT($A$2:$G$2,'Des Matrix All Tasks All Resp'!C2974:I2974)</f>
        <v>-1.1975725696168413</v>
      </c>
      <c r="L2973" s="17">
        <f>SUMPRODUCT($A$2:$G$2,'Des Matrix All Tasks All Resp'!J2974:P2974)</f>
        <v>-0.68125478487649804</v>
      </c>
      <c r="M2973" s="17">
        <f>SUMPRODUCT($A$2:$G$2,'Des Matrix All Tasks All Resp'!Q2974:W2974)</f>
        <v>0.65706357561691719</v>
      </c>
      <c r="N2973" s="17">
        <f>SUMPRODUCT($A$2:$G$2,'Des Matrix All Tasks All Resp'!X2974:AD2974)</f>
        <v>-0.79214457067197641</v>
      </c>
      <c r="P2973" s="17">
        <v>248</v>
      </c>
      <c r="Q2973" s="17">
        <v>8</v>
      </c>
      <c r="R2973" s="17">
        <f t="shared" si="416"/>
        <v>0.30192622799302171</v>
      </c>
      <c r="S2973" s="17">
        <f t="shared" si="417"/>
        <v>0.50598169568907869</v>
      </c>
      <c r="T2973" s="17">
        <f t="shared" si="418"/>
        <v>1.9291192963151294</v>
      </c>
      <c r="U2973" s="17">
        <f t="shared" si="419"/>
        <v>0.45287253595681493</v>
      </c>
      <c r="W2973" s="17">
        <v>248</v>
      </c>
      <c r="X2973" s="17">
        <v>8</v>
      </c>
      <c r="Y2973" s="17">
        <f t="shared" si="420"/>
        <v>9.4650694721508805E-2</v>
      </c>
      <c r="Z2973" s="17">
        <f t="shared" si="421"/>
        <v>0.15861993617343256</v>
      </c>
      <c r="AA2973" s="17">
        <f t="shared" si="422"/>
        <v>0.60475859553716993</v>
      </c>
      <c r="AB2973" s="17">
        <f t="shared" si="423"/>
        <v>0.14197077356788865</v>
      </c>
      <c r="AD2973" s="17">
        <v>248</v>
      </c>
      <c r="AE2973" s="17">
        <v>8</v>
      </c>
      <c r="AF2973" s="17">
        <f>SUMPRODUCT(Y2973:AB2973,'Coded Choice Data'!C2973:F2973)</f>
        <v>0.60475859553716993</v>
      </c>
      <c r="AG2973" s="17">
        <f t="shared" si="424"/>
        <v>-0.5029259162202605</v>
      </c>
    </row>
    <row r="2974" spans="9:33" x14ac:dyDescent="0.3">
      <c r="I2974" s="16">
        <v>248</v>
      </c>
      <c r="J2974" s="16">
        <v>9</v>
      </c>
      <c r="K2974" s="17">
        <f>SUMPRODUCT($A$2:$G$2,'Des Matrix All Tasks All Resp'!C2975:I2975)</f>
        <v>-1.0671293456207582</v>
      </c>
      <c r="L2974" s="17">
        <f>SUMPRODUCT($A$2:$G$2,'Des Matrix All Tasks All Resp'!J2975:P2975)</f>
        <v>-0.69446976714678621</v>
      </c>
      <c r="M2974" s="17">
        <f>SUMPRODUCT($A$2:$G$2,'Des Matrix All Tasks All Resp'!Q2975:W2975)</f>
        <v>1.3392610796480227</v>
      </c>
      <c r="N2974" s="17">
        <f>SUMPRODUCT($A$2:$G$2,'Des Matrix All Tasks All Resp'!X2975:AD2975)</f>
        <v>-0.79214457067197641</v>
      </c>
      <c r="P2974" s="17">
        <v>248</v>
      </c>
      <c r="Q2974" s="17">
        <v>9</v>
      </c>
      <c r="R2974" s="17">
        <f t="shared" si="416"/>
        <v>0.3439945909823911</v>
      </c>
      <c r="S2974" s="17">
        <f t="shared" si="417"/>
        <v>0.49933914382267025</v>
      </c>
      <c r="T2974" s="17">
        <f t="shared" si="418"/>
        <v>3.8162225787435333</v>
      </c>
      <c r="U2974" s="17">
        <f t="shared" si="419"/>
        <v>0.45287253595681493</v>
      </c>
      <c r="W2974" s="17">
        <v>248</v>
      </c>
      <c r="X2974" s="17">
        <v>9</v>
      </c>
      <c r="Y2974" s="17">
        <f t="shared" si="420"/>
        <v>6.7285941987372616E-2</v>
      </c>
      <c r="Z2974" s="17">
        <f t="shared" si="421"/>
        <v>9.7671607473026778E-2</v>
      </c>
      <c r="AA2974" s="17">
        <f t="shared" si="422"/>
        <v>0.7464597926116322</v>
      </c>
      <c r="AB2974" s="17">
        <f t="shared" si="423"/>
        <v>8.8582657927968433E-2</v>
      </c>
      <c r="AD2974" s="17">
        <v>248</v>
      </c>
      <c r="AE2974" s="17">
        <v>9</v>
      </c>
      <c r="AF2974" s="17">
        <f>SUMPRODUCT(Y2974:AB2974,'Coded Choice Data'!C2974:F2974)</f>
        <v>0.7464597926116322</v>
      </c>
      <c r="AG2974" s="17">
        <f t="shared" si="424"/>
        <v>-0.29241352465689846</v>
      </c>
    </row>
    <row r="2975" spans="9:33" x14ac:dyDescent="0.3">
      <c r="I2975" s="16">
        <v>248</v>
      </c>
      <c r="J2975" s="16">
        <v>10</v>
      </c>
      <c r="K2975" s="17">
        <f>SUMPRODUCT($A$2:$G$2,'Des Matrix All Tasks All Resp'!C2976:I2976)</f>
        <v>-0.29981689164942416</v>
      </c>
      <c r="L2975" s="17">
        <f>SUMPRODUCT($A$2:$G$2,'Des Matrix All Tasks All Resp'!J2976:P2976)</f>
        <v>1.3392610796480227</v>
      </c>
      <c r="M2975" s="17">
        <f>SUMPRODUCT($A$2:$G$2,'Des Matrix All Tasks All Resp'!Q2976:W2976)</f>
        <v>-1.1975725696168413</v>
      </c>
      <c r="N2975" s="17">
        <f>SUMPRODUCT($A$2:$G$2,'Des Matrix All Tasks All Resp'!X2976:AD2976)</f>
        <v>-0.79214457067197641</v>
      </c>
      <c r="P2975" s="17">
        <v>248</v>
      </c>
      <c r="Q2975" s="17">
        <v>10</v>
      </c>
      <c r="R2975" s="17">
        <f t="shared" si="416"/>
        <v>0.74095388310426558</v>
      </c>
      <c r="S2975" s="17">
        <f t="shared" si="417"/>
        <v>3.8162225787435333</v>
      </c>
      <c r="T2975" s="17">
        <f t="shared" si="418"/>
        <v>0.30192622799302171</v>
      </c>
      <c r="U2975" s="17">
        <f t="shared" si="419"/>
        <v>0.45287253595681493</v>
      </c>
      <c r="W2975" s="17">
        <v>248</v>
      </c>
      <c r="X2975" s="17">
        <v>10</v>
      </c>
      <c r="Y2975" s="17">
        <f t="shared" si="420"/>
        <v>0.13948745082729661</v>
      </c>
      <c r="Z2975" s="17">
        <f t="shared" si="421"/>
        <v>0.71841874566922448</v>
      </c>
      <c r="AA2975" s="17">
        <f t="shared" si="422"/>
        <v>5.6838786921805544E-2</v>
      </c>
      <c r="AB2975" s="17">
        <f t="shared" si="423"/>
        <v>8.525501658167324E-2</v>
      </c>
      <c r="AD2975" s="17">
        <v>248</v>
      </c>
      <c r="AE2975" s="17">
        <v>10</v>
      </c>
      <c r="AF2975" s="17">
        <f>SUMPRODUCT(Y2975:AB2975,'Coded Choice Data'!C2975:F2975)</f>
        <v>8.525501658167324E-2</v>
      </c>
      <c r="AG2975" s="17">
        <f t="shared" si="424"/>
        <v>-2.4621083190170174</v>
      </c>
    </row>
    <row r="2976" spans="9:33" x14ac:dyDescent="0.3">
      <c r="I2976" s="16">
        <v>248</v>
      </c>
      <c r="J2976" s="16">
        <v>11</v>
      </c>
      <c r="K2976" s="17">
        <f>SUMPRODUCT($A$2:$G$2,'Des Matrix All Tasks All Resp'!C2977:I2977)</f>
        <v>-1.0671293456207582</v>
      </c>
      <c r="L2976" s="17">
        <f>SUMPRODUCT($A$2:$G$2,'Des Matrix All Tasks All Resp'!J2977:P2977)</f>
        <v>0.66584189037001906</v>
      </c>
      <c r="M2976" s="17">
        <f>SUMPRODUCT($A$2:$G$2,'Des Matrix All Tasks All Resp'!Q2977:W2977)</f>
        <v>-0.68125478487649804</v>
      </c>
      <c r="N2976" s="17">
        <f>SUMPRODUCT($A$2:$G$2,'Des Matrix All Tasks All Resp'!X2977:AD2977)</f>
        <v>-0.79214457067197641</v>
      </c>
      <c r="P2976" s="17">
        <v>248</v>
      </c>
      <c r="Q2976" s="17">
        <v>11</v>
      </c>
      <c r="R2976" s="17">
        <f t="shared" si="416"/>
        <v>0.3439945909823911</v>
      </c>
      <c r="S2976" s="17">
        <f t="shared" si="417"/>
        <v>1.9461282584821706</v>
      </c>
      <c r="T2976" s="17">
        <f t="shared" si="418"/>
        <v>0.50598169568907869</v>
      </c>
      <c r="U2976" s="17">
        <f t="shared" si="419"/>
        <v>0.45287253595681493</v>
      </c>
      <c r="W2976" s="17">
        <v>248</v>
      </c>
      <c r="X2976" s="17">
        <v>11</v>
      </c>
      <c r="Y2976" s="17">
        <f t="shared" si="420"/>
        <v>0.10587781396870258</v>
      </c>
      <c r="Z2976" s="17">
        <f t="shared" si="421"/>
        <v>0.59899722586439763</v>
      </c>
      <c r="AA2976" s="17">
        <f t="shared" si="422"/>
        <v>0.15573569251407005</v>
      </c>
      <c r="AB2976" s="17">
        <f t="shared" si="423"/>
        <v>0.1393892676528298</v>
      </c>
      <c r="AD2976" s="17">
        <v>248</v>
      </c>
      <c r="AE2976" s="17">
        <v>11</v>
      </c>
      <c r="AF2976" s="17">
        <f>SUMPRODUCT(Y2976:AB2976,'Coded Choice Data'!C2976:F2976)</f>
        <v>0.59899722586439763</v>
      </c>
      <c r="AG2976" s="17">
        <f t="shared" si="424"/>
        <v>-0.51249831215554631</v>
      </c>
    </row>
    <row r="2977" spans="9:33" x14ac:dyDescent="0.3">
      <c r="I2977" s="16">
        <v>248</v>
      </c>
      <c r="J2977" s="16">
        <v>12</v>
      </c>
      <c r="K2977" s="17">
        <f>SUMPRODUCT($A$2:$G$2,'Des Matrix All Tasks All Resp'!C2978:I2978)</f>
        <v>0.65706357561691719</v>
      </c>
      <c r="L2977" s="17">
        <f>SUMPRODUCT($A$2:$G$2,'Des Matrix All Tasks All Resp'!J2978:P2978)</f>
        <v>-0.8515711716844464</v>
      </c>
      <c r="M2977" s="17">
        <f>SUMPRODUCT($A$2:$G$2,'Des Matrix All Tasks All Resp'!Q2978:W2978)</f>
        <v>-0.69446976714678621</v>
      </c>
      <c r="N2977" s="17">
        <f>SUMPRODUCT($A$2:$G$2,'Des Matrix All Tasks All Resp'!X2978:AD2978)</f>
        <v>-0.79214457067197641</v>
      </c>
      <c r="P2977" s="17">
        <v>248</v>
      </c>
      <c r="Q2977" s="17">
        <v>12</v>
      </c>
      <c r="R2977" s="17">
        <f t="shared" si="416"/>
        <v>1.9291192963151294</v>
      </c>
      <c r="S2977" s="17">
        <f t="shared" si="417"/>
        <v>0.42674391698803016</v>
      </c>
      <c r="T2977" s="17">
        <f t="shared" si="418"/>
        <v>0.49933914382267025</v>
      </c>
      <c r="U2977" s="17">
        <f t="shared" si="419"/>
        <v>0.45287253595681493</v>
      </c>
      <c r="W2977" s="17">
        <v>248</v>
      </c>
      <c r="X2977" s="17">
        <v>12</v>
      </c>
      <c r="Y2977" s="17">
        <f t="shared" si="420"/>
        <v>0.58315466205103683</v>
      </c>
      <c r="Z2977" s="17">
        <f t="shared" si="421"/>
        <v>0.1290006819012392</v>
      </c>
      <c r="AA2977" s="17">
        <f t="shared" si="422"/>
        <v>0.15094553780109821</v>
      </c>
      <c r="AB2977" s="17">
        <f t="shared" si="423"/>
        <v>0.13689911824662579</v>
      </c>
      <c r="AD2977" s="17">
        <v>248</v>
      </c>
      <c r="AE2977" s="17">
        <v>12</v>
      </c>
      <c r="AF2977" s="17">
        <f>SUMPRODUCT(Y2977:AB2977,'Coded Choice Data'!C2977:F2977)</f>
        <v>0.58315466205103683</v>
      </c>
      <c r="AG2977" s="17">
        <f t="shared" si="424"/>
        <v>-0.53930284127695449</v>
      </c>
    </row>
    <row r="2978" spans="9:33" x14ac:dyDescent="0.3">
      <c r="I2978" s="16">
        <v>249</v>
      </c>
      <c r="J2978" s="16">
        <v>1</v>
      </c>
      <c r="K2978" s="17">
        <f>SUMPRODUCT($A$2:$G$2,'Des Matrix All Tasks All Resp'!C2979:I2979)</f>
        <v>-0.69446976714678621</v>
      </c>
      <c r="L2978" s="17">
        <f>SUMPRODUCT($A$2:$G$2,'Des Matrix All Tasks All Resp'!J2979:P2979)</f>
        <v>-1.1975725696168413</v>
      </c>
      <c r="M2978" s="17">
        <f>SUMPRODUCT($A$2:$G$2,'Des Matrix All Tasks All Resp'!Q2979:W2979)</f>
        <v>0.66584189037001906</v>
      </c>
      <c r="N2978" s="17">
        <f>SUMPRODUCT($A$2:$G$2,'Des Matrix All Tasks All Resp'!X2979:AD2979)</f>
        <v>-0.79214457067197641</v>
      </c>
      <c r="P2978" s="17">
        <v>249</v>
      </c>
      <c r="Q2978" s="17">
        <v>1</v>
      </c>
      <c r="R2978" s="17">
        <f t="shared" si="416"/>
        <v>0.49933914382267025</v>
      </c>
      <c r="S2978" s="17">
        <f t="shared" si="417"/>
        <v>0.30192622799302171</v>
      </c>
      <c r="T2978" s="17">
        <f t="shared" si="418"/>
        <v>1.9461282584821706</v>
      </c>
      <c r="U2978" s="17">
        <f t="shared" si="419"/>
        <v>0.45287253595681493</v>
      </c>
      <c r="W2978" s="17">
        <v>249</v>
      </c>
      <c r="X2978" s="17">
        <v>1</v>
      </c>
      <c r="Y2978" s="17">
        <f t="shared" si="420"/>
        <v>0.15603050430241394</v>
      </c>
      <c r="Z2978" s="17">
        <f t="shared" si="421"/>
        <v>9.4344098992981823E-2</v>
      </c>
      <c r="AA2978" s="17">
        <f t="shared" si="422"/>
        <v>0.60811449966355624</v>
      </c>
      <c r="AB2978" s="17">
        <f t="shared" si="423"/>
        <v>0.14151089704104794</v>
      </c>
      <c r="AD2978" s="17">
        <v>249</v>
      </c>
      <c r="AE2978" s="17">
        <v>1</v>
      </c>
      <c r="AF2978" s="17">
        <f>SUMPRODUCT(Y2978:AB2978,'Coded Choice Data'!C2978:F2978)</f>
        <v>0.60811449966355624</v>
      </c>
      <c r="AG2978" s="17">
        <f t="shared" si="424"/>
        <v>-0.49739209293123748</v>
      </c>
    </row>
    <row r="2979" spans="9:33" x14ac:dyDescent="0.3">
      <c r="I2979" s="16">
        <v>249</v>
      </c>
      <c r="J2979" s="16">
        <v>2</v>
      </c>
      <c r="K2979" s="17">
        <f>SUMPRODUCT($A$2:$G$2,'Des Matrix All Tasks All Resp'!C2980:I2980)</f>
        <v>-0.29981689164942416</v>
      </c>
      <c r="L2979" s="17">
        <f>SUMPRODUCT($A$2:$G$2,'Des Matrix All Tasks All Resp'!J2980:P2980)</f>
        <v>0.65706357561691719</v>
      </c>
      <c r="M2979" s="17">
        <f>SUMPRODUCT($A$2:$G$2,'Des Matrix All Tasks All Resp'!Q2980:W2980)</f>
        <v>-1.0671293456207582</v>
      </c>
      <c r="N2979" s="17">
        <f>SUMPRODUCT($A$2:$G$2,'Des Matrix All Tasks All Resp'!X2980:AD2980)</f>
        <v>-0.79214457067197641</v>
      </c>
      <c r="P2979" s="17">
        <v>249</v>
      </c>
      <c r="Q2979" s="17">
        <v>2</v>
      </c>
      <c r="R2979" s="17">
        <f t="shared" si="416"/>
        <v>0.74095388310426558</v>
      </c>
      <c r="S2979" s="17">
        <f t="shared" si="417"/>
        <v>1.9291192963151294</v>
      </c>
      <c r="T2979" s="17">
        <f t="shared" si="418"/>
        <v>0.3439945909823911</v>
      </c>
      <c r="U2979" s="17">
        <f t="shared" si="419"/>
        <v>0.45287253595681493</v>
      </c>
      <c r="W2979" s="17">
        <v>249</v>
      </c>
      <c r="X2979" s="17">
        <v>2</v>
      </c>
      <c r="Y2979" s="17">
        <f t="shared" si="420"/>
        <v>0.21371982717594143</v>
      </c>
      <c r="Z2979" s="17">
        <f t="shared" si="421"/>
        <v>0.55643279833142645</v>
      </c>
      <c r="AA2979" s="17">
        <f t="shared" si="422"/>
        <v>9.922137694481846E-2</v>
      </c>
      <c r="AB2979" s="17">
        <f t="shared" si="423"/>
        <v>0.13062599754781365</v>
      </c>
      <c r="AD2979" s="17">
        <v>249</v>
      </c>
      <c r="AE2979" s="17">
        <v>2</v>
      </c>
      <c r="AF2979" s="17">
        <f>SUMPRODUCT(Y2979:AB2979,'Coded Choice Data'!C2979:F2979)</f>
        <v>9.922137694481846E-2</v>
      </c>
      <c r="AG2979" s="17">
        <f t="shared" si="424"/>
        <v>-2.3104017945113293</v>
      </c>
    </row>
    <row r="2980" spans="9:33" x14ac:dyDescent="0.3">
      <c r="I2980" s="16">
        <v>249</v>
      </c>
      <c r="J2980" s="16">
        <v>3</v>
      </c>
      <c r="K2980" s="17">
        <f>SUMPRODUCT($A$2:$G$2,'Des Matrix All Tasks All Resp'!C2981:I2981)</f>
        <v>1.3392610796480227</v>
      </c>
      <c r="L2980" s="17">
        <f>SUMPRODUCT($A$2:$G$2,'Des Matrix All Tasks All Resp'!J2981:P2981)</f>
        <v>-0.68125478487649804</v>
      </c>
      <c r="M2980" s="17">
        <f>SUMPRODUCT($A$2:$G$2,'Des Matrix All Tasks All Resp'!Q2981:W2981)</f>
        <v>-0.8515711716844464</v>
      </c>
      <c r="N2980" s="17">
        <f>SUMPRODUCT($A$2:$G$2,'Des Matrix All Tasks All Resp'!X2981:AD2981)</f>
        <v>-0.79214457067197641</v>
      </c>
      <c r="P2980" s="17">
        <v>249</v>
      </c>
      <c r="Q2980" s="17">
        <v>3</v>
      </c>
      <c r="R2980" s="17">
        <f t="shared" si="416"/>
        <v>3.8162225787435333</v>
      </c>
      <c r="S2980" s="17">
        <f t="shared" si="417"/>
        <v>0.50598169568907869</v>
      </c>
      <c r="T2980" s="17">
        <f t="shared" si="418"/>
        <v>0.42674391698803016</v>
      </c>
      <c r="U2980" s="17">
        <f t="shared" si="419"/>
        <v>0.45287253595681493</v>
      </c>
      <c r="W2980" s="17">
        <v>249</v>
      </c>
      <c r="X2980" s="17">
        <v>3</v>
      </c>
      <c r="Y2980" s="17">
        <f t="shared" si="420"/>
        <v>0.73363208360075771</v>
      </c>
      <c r="Z2980" s="17">
        <f t="shared" si="421"/>
        <v>9.7270114101793301E-2</v>
      </c>
      <c r="AA2980" s="17">
        <f t="shared" si="422"/>
        <v>8.2037413312237836E-2</v>
      </c>
      <c r="AB2980" s="17">
        <f t="shared" si="423"/>
        <v>8.7060388985211054E-2</v>
      </c>
      <c r="AD2980" s="17">
        <v>249</v>
      </c>
      <c r="AE2980" s="17">
        <v>3</v>
      </c>
      <c r="AF2980" s="17">
        <f>SUMPRODUCT(Y2980:AB2980,'Coded Choice Data'!C2980:F2980)</f>
        <v>9.7270114101793301E-2</v>
      </c>
      <c r="AG2980" s="17">
        <f t="shared" si="424"/>
        <v>-2.3302634890594969</v>
      </c>
    </row>
    <row r="2981" spans="9:33" x14ac:dyDescent="0.3">
      <c r="I2981" s="16">
        <v>249</v>
      </c>
      <c r="J2981" s="16">
        <v>4</v>
      </c>
      <c r="K2981" s="17">
        <f>SUMPRODUCT($A$2:$G$2,'Des Matrix All Tasks All Resp'!C2982:I2982)</f>
        <v>-0.8515711716844464</v>
      </c>
      <c r="L2981" s="17">
        <f>SUMPRODUCT($A$2:$G$2,'Des Matrix All Tasks All Resp'!J2982:P2982)</f>
        <v>-1.0671293456207582</v>
      </c>
      <c r="M2981" s="17">
        <f>SUMPRODUCT($A$2:$G$2,'Des Matrix All Tasks All Resp'!Q2982:W2982)</f>
        <v>-1.1975725696168413</v>
      </c>
      <c r="N2981" s="17">
        <f>SUMPRODUCT($A$2:$G$2,'Des Matrix All Tasks All Resp'!X2982:AD2982)</f>
        <v>-0.79214457067197641</v>
      </c>
      <c r="P2981" s="17">
        <v>249</v>
      </c>
      <c r="Q2981" s="17">
        <v>4</v>
      </c>
      <c r="R2981" s="17">
        <f t="shared" si="416"/>
        <v>0.42674391698803016</v>
      </c>
      <c r="S2981" s="17">
        <f t="shared" si="417"/>
        <v>0.3439945909823911</v>
      </c>
      <c r="T2981" s="17">
        <f t="shared" si="418"/>
        <v>0.30192622799302171</v>
      </c>
      <c r="U2981" s="17">
        <f t="shared" si="419"/>
        <v>0.45287253595681493</v>
      </c>
      <c r="W2981" s="17">
        <v>249</v>
      </c>
      <c r="X2981" s="17">
        <v>4</v>
      </c>
      <c r="Y2981" s="17">
        <f t="shared" si="420"/>
        <v>0.27973352394784146</v>
      </c>
      <c r="Z2981" s="17">
        <f t="shared" si="421"/>
        <v>0.22549078106062309</v>
      </c>
      <c r="AA2981" s="17">
        <f t="shared" si="422"/>
        <v>0.19791468458386108</v>
      </c>
      <c r="AB2981" s="17">
        <f t="shared" si="423"/>
        <v>0.29686101040767443</v>
      </c>
      <c r="AD2981" s="17">
        <v>249</v>
      </c>
      <c r="AE2981" s="17">
        <v>4</v>
      </c>
      <c r="AF2981" s="17">
        <f>SUMPRODUCT(Y2981:AB2981,'Coded Choice Data'!C2981:F2981)</f>
        <v>0.27973352394784146</v>
      </c>
      <c r="AG2981" s="17">
        <f t="shared" si="424"/>
        <v>-1.2739178291533244</v>
      </c>
    </row>
    <row r="2982" spans="9:33" x14ac:dyDescent="0.3">
      <c r="I2982" s="16">
        <v>249</v>
      </c>
      <c r="J2982" s="16">
        <v>5</v>
      </c>
      <c r="K2982" s="17">
        <f>SUMPRODUCT($A$2:$G$2,'Des Matrix All Tasks All Resp'!C2983:I2983)</f>
        <v>1.3392610796480227</v>
      </c>
      <c r="L2982" s="17">
        <f>SUMPRODUCT($A$2:$G$2,'Des Matrix All Tasks All Resp'!J2983:P2983)</f>
        <v>0.65706357561691719</v>
      </c>
      <c r="M2982" s="17">
        <f>SUMPRODUCT($A$2:$G$2,'Des Matrix All Tasks All Resp'!Q2983:W2983)</f>
        <v>0.66584189037001906</v>
      </c>
      <c r="N2982" s="17">
        <f>SUMPRODUCT($A$2:$G$2,'Des Matrix All Tasks All Resp'!X2983:AD2983)</f>
        <v>-0.79214457067197641</v>
      </c>
      <c r="P2982" s="17">
        <v>249</v>
      </c>
      <c r="Q2982" s="17">
        <v>5</v>
      </c>
      <c r="R2982" s="17">
        <f t="shared" si="416"/>
        <v>3.8162225787435333</v>
      </c>
      <c r="S2982" s="17">
        <f t="shared" si="417"/>
        <v>1.9291192963151294</v>
      </c>
      <c r="T2982" s="17">
        <f t="shared" si="418"/>
        <v>1.9461282584821706</v>
      </c>
      <c r="U2982" s="17">
        <f t="shared" si="419"/>
        <v>0.45287253595681493</v>
      </c>
      <c r="W2982" s="17">
        <v>249</v>
      </c>
      <c r="X2982" s="17">
        <v>5</v>
      </c>
      <c r="Y2982" s="17">
        <f t="shared" si="420"/>
        <v>0.46857342987741968</v>
      </c>
      <c r="Z2982" s="17">
        <f t="shared" si="421"/>
        <v>0.23686617503707263</v>
      </c>
      <c r="AA2982" s="17">
        <f t="shared" si="422"/>
        <v>0.23895461395194584</v>
      </c>
      <c r="AB2982" s="17">
        <f t="shared" si="423"/>
        <v>5.5605781133561828E-2</v>
      </c>
      <c r="AD2982" s="17">
        <v>249</v>
      </c>
      <c r="AE2982" s="17">
        <v>5</v>
      </c>
      <c r="AF2982" s="17">
        <f>SUMPRODUCT(Y2982:AB2982,'Coded Choice Data'!C2982:F2982)</f>
        <v>0.23686617503707263</v>
      </c>
      <c r="AG2982" s="17">
        <f t="shared" si="424"/>
        <v>-1.4402599596196284</v>
      </c>
    </row>
    <row r="2983" spans="9:33" x14ac:dyDescent="0.3">
      <c r="I2983" s="16">
        <v>249</v>
      </c>
      <c r="J2983" s="16">
        <v>6</v>
      </c>
      <c r="K2983" s="17">
        <f>SUMPRODUCT($A$2:$G$2,'Des Matrix All Tasks All Resp'!C2984:I2984)</f>
        <v>-0.68125478487649804</v>
      </c>
      <c r="L2983" s="17">
        <f>SUMPRODUCT($A$2:$G$2,'Des Matrix All Tasks All Resp'!J2984:P2984)</f>
        <v>-0.29981689164942416</v>
      </c>
      <c r="M2983" s="17">
        <f>SUMPRODUCT($A$2:$G$2,'Des Matrix All Tasks All Resp'!Q2984:W2984)</f>
        <v>-0.69446976714678621</v>
      </c>
      <c r="N2983" s="17">
        <f>SUMPRODUCT($A$2:$G$2,'Des Matrix All Tasks All Resp'!X2984:AD2984)</f>
        <v>-0.79214457067197641</v>
      </c>
      <c r="P2983" s="17">
        <v>249</v>
      </c>
      <c r="Q2983" s="17">
        <v>6</v>
      </c>
      <c r="R2983" s="17">
        <f t="shared" si="416"/>
        <v>0.50598169568907869</v>
      </c>
      <c r="S2983" s="17">
        <f t="shared" si="417"/>
        <v>0.74095388310426558</v>
      </c>
      <c r="T2983" s="17">
        <f t="shared" si="418"/>
        <v>0.49933914382267025</v>
      </c>
      <c r="U2983" s="17">
        <f t="shared" si="419"/>
        <v>0.45287253595681493</v>
      </c>
      <c r="W2983" s="17">
        <v>249</v>
      </c>
      <c r="X2983" s="17">
        <v>6</v>
      </c>
      <c r="Y2983" s="17">
        <f t="shared" si="420"/>
        <v>0.23008086144146769</v>
      </c>
      <c r="Z2983" s="17">
        <f t="shared" si="421"/>
        <v>0.33692781609591671</v>
      </c>
      <c r="AA2983" s="17">
        <f t="shared" si="422"/>
        <v>0.22706034890393112</v>
      </c>
      <c r="AB2983" s="17">
        <f t="shared" si="423"/>
        <v>0.20593097355868456</v>
      </c>
      <c r="AD2983" s="17">
        <v>249</v>
      </c>
      <c r="AE2983" s="17">
        <v>6</v>
      </c>
      <c r="AF2983" s="17">
        <f>SUMPRODUCT(Y2983:AB2983,'Coded Choice Data'!C2983:F2983)</f>
        <v>0.23008086144146769</v>
      </c>
      <c r="AG2983" s="17">
        <f t="shared" si="424"/>
        <v>-1.4693244603610727</v>
      </c>
    </row>
    <row r="2984" spans="9:33" x14ac:dyDescent="0.3">
      <c r="I2984" s="16">
        <v>249</v>
      </c>
      <c r="J2984" s="16">
        <v>7</v>
      </c>
      <c r="K2984" s="17">
        <f>SUMPRODUCT($A$2:$G$2,'Des Matrix All Tasks All Resp'!C2985:I2985)</f>
        <v>0.66584189037001906</v>
      </c>
      <c r="L2984" s="17">
        <f>SUMPRODUCT($A$2:$G$2,'Des Matrix All Tasks All Resp'!J2985:P2985)</f>
        <v>-0.8515711716844464</v>
      </c>
      <c r="M2984" s="17">
        <f>SUMPRODUCT($A$2:$G$2,'Des Matrix All Tasks All Resp'!Q2985:W2985)</f>
        <v>-0.29981689164942416</v>
      </c>
      <c r="N2984" s="17">
        <f>SUMPRODUCT($A$2:$G$2,'Des Matrix All Tasks All Resp'!X2985:AD2985)</f>
        <v>-0.79214457067197641</v>
      </c>
      <c r="P2984" s="17">
        <v>249</v>
      </c>
      <c r="Q2984" s="17">
        <v>7</v>
      </c>
      <c r="R2984" s="17">
        <f t="shared" si="416"/>
        <v>1.9461282584821706</v>
      </c>
      <c r="S2984" s="17">
        <f t="shared" si="417"/>
        <v>0.42674391698803016</v>
      </c>
      <c r="T2984" s="17">
        <f t="shared" si="418"/>
        <v>0.74095388310426558</v>
      </c>
      <c r="U2984" s="17">
        <f t="shared" si="419"/>
        <v>0.45287253595681493</v>
      </c>
      <c r="W2984" s="17">
        <v>249</v>
      </c>
      <c r="X2984" s="17">
        <v>7</v>
      </c>
      <c r="Y2984" s="17">
        <f t="shared" si="420"/>
        <v>0.54563855254439342</v>
      </c>
      <c r="Z2984" s="17">
        <f t="shared" si="421"/>
        <v>0.1196467561465229</v>
      </c>
      <c r="AA2984" s="17">
        <f t="shared" si="422"/>
        <v>0.20774221972115875</v>
      </c>
      <c r="AB2984" s="17">
        <f t="shared" si="423"/>
        <v>0.12697247158792493</v>
      </c>
      <c r="AD2984" s="17">
        <v>249</v>
      </c>
      <c r="AE2984" s="17">
        <v>7</v>
      </c>
      <c r="AF2984" s="17">
        <f>SUMPRODUCT(Y2984:AB2984,'Coded Choice Data'!C2984:F2984)</f>
        <v>0.54563855254439342</v>
      </c>
      <c r="AG2984" s="17">
        <f t="shared" si="424"/>
        <v>-0.60579851412740759</v>
      </c>
    </row>
    <row r="2985" spans="9:33" x14ac:dyDescent="0.3">
      <c r="I2985" s="16">
        <v>249</v>
      </c>
      <c r="J2985" s="16">
        <v>8</v>
      </c>
      <c r="K2985" s="17">
        <f>SUMPRODUCT($A$2:$G$2,'Des Matrix All Tasks All Resp'!C2986:I2986)</f>
        <v>-1.1975725696168413</v>
      </c>
      <c r="L2985" s="17">
        <f>SUMPRODUCT($A$2:$G$2,'Des Matrix All Tasks All Resp'!J2986:P2986)</f>
        <v>-0.68125478487649804</v>
      </c>
      <c r="M2985" s="17">
        <f>SUMPRODUCT($A$2:$G$2,'Des Matrix All Tasks All Resp'!Q2986:W2986)</f>
        <v>0.65706357561691719</v>
      </c>
      <c r="N2985" s="17">
        <f>SUMPRODUCT($A$2:$G$2,'Des Matrix All Tasks All Resp'!X2986:AD2986)</f>
        <v>-0.79214457067197641</v>
      </c>
      <c r="P2985" s="17">
        <v>249</v>
      </c>
      <c r="Q2985" s="17">
        <v>8</v>
      </c>
      <c r="R2985" s="17">
        <f t="shared" si="416"/>
        <v>0.30192622799302171</v>
      </c>
      <c r="S2985" s="17">
        <f t="shared" si="417"/>
        <v>0.50598169568907869</v>
      </c>
      <c r="T2985" s="17">
        <f t="shared" si="418"/>
        <v>1.9291192963151294</v>
      </c>
      <c r="U2985" s="17">
        <f t="shared" si="419"/>
        <v>0.45287253595681493</v>
      </c>
      <c r="W2985" s="17">
        <v>249</v>
      </c>
      <c r="X2985" s="17">
        <v>8</v>
      </c>
      <c r="Y2985" s="17">
        <f t="shared" si="420"/>
        <v>9.4650694721508805E-2</v>
      </c>
      <c r="Z2985" s="17">
        <f t="shared" si="421"/>
        <v>0.15861993617343256</v>
      </c>
      <c r="AA2985" s="17">
        <f t="shared" si="422"/>
        <v>0.60475859553716993</v>
      </c>
      <c r="AB2985" s="17">
        <f t="shared" si="423"/>
        <v>0.14197077356788865</v>
      </c>
      <c r="AD2985" s="17">
        <v>249</v>
      </c>
      <c r="AE2985" s="17">
        <v>8</v>
      </c>
      <c r="AF2985" s="17">
        <f>SUMPRODUCT(Y2985:AB2985,'Coded Choice Data'!C2985:F2985)</f>
        <v>0.60475859553716993</v>
      </c>
      <c r="AG2985" s="17">
        <f t="shared" si="424"/>
        <v>-0.5029259162202605</v>
      </c>
    </row>
    <row r="2986" spans="9:33" x14ac:dyDescent="0.3">
      <c r="I2986" s="16">
        <v>249</v>
      </c>
      <c r="J2986" s="16">
        <v>9</v>
      </c>
      <c r="K2986" s="17">
        <f>SUMPRODUCT($A$2:$G$2,'Des Matrix All Tasks All Resp'!C2987:I2987)</f>
        <v>-1.0671293456207582</v>
      </c>
      <c r="L2986" s="17">
        <f>SUMPRODUCT($A$2:$G$2,'Des Matrix All Tasks All Resp'!J2987:P2987)</f>
        <v>-0.69446976714678621</v>
      </c>
      <c r="M2986" s="17">
        <f>SUMPRODUCT($A$2:$G$2,'Des Matrix All Tasks All Resp'!Q2987:W2987)</f>
        <v>1.3392610796480227</v>
      </c>
      <c r="N2986" s="17">
        <f>SUMPRODUCT($A$2:$G$2,'Des Matrix All Tasks All Resp'!X2987:AD2987)</f>
        <v>-0.79214457067197641</v>
      </c>
      <c r="P2986" s="17">
        <v>249</v>
      </c>
      <c r="Q2986" s="17">
        <v>9</v>
      </c>
      <c r="R2986" s="17">
        <f t="shared" si="416"/>
        <v>0.3439945909823911</v>
      </c>
      <c r="S2986" s="17">
        <f t="shared" si="417"/>
        <v>0.49933914382267025</v>
      </c>
      <c r="T2986" s="17">
        <f t="shared" si="418"/>
        <v>3.8162225787435333</v>
      </c>
      <c r="U2986" s="17">
        <f t="shared" si="419"/>
        <v>0.45287253595681493</v>
      </c>
      <c r="W2986" s="17">
        <v>249</v>
      </c>
      <c r="X2986" s="17">
        <v>9</v>
      </c>
      <c r="Y2986" s="17">
        <f t="shared" si="420"/>
        <v>6.7285941987372616E-2</v>
      </c>
      <c r="Z2986" s="17">
        <f t="shared" si="421"/>
        <v>9.7671607473026778E-2</v>
      </c>
      <c r="AA2986" s="17">
        <f t="shared" si="422"/>
        <v>0.7464597926116322</v>
      </c>
      <c r="AB2986" s="17">
        <f t="shared" si="423"/>
        <v>8.8582657927968433E-2</v>
      </c>
      <c r="AD2986" s="17">
        <v>249</v>
      </c>
      <c r="AE2986" s="17">
        <v>9</v>
      </c>
      <c r="AF2986" s="17">
        <f>SUMPRODUCT(Y2986:AB2986,'Coded Choice Data'!C2986:F2986)</f>
        <v>6.7285941987372616E-2</v>
      </c>
      <c r="AG2986" s="17">
        <f t="shared" si="424"/>
        <v>-2.6988039499256793</v>
      </c>
    </row>
    <row r="2987" spans="9:33" x14ac:dyDescent="0.3">
      <c r="I2987" s="16">
        <v>249</v>
      </c>
      <c r="J2987" s="16">
        <v>10</v>
      </c>
      <c r="K2987" s="17">
        <f>SUMPRODUCT($A$2:$G$2,'Des Matrix All Tasks All Resp'!C2988:I2988)</f>
        <v>-0.29981689164942416</v>
      </c>
      <c r="L2987" s="17">
        <f>SUMPRODUCT($A$2:$G$2,'Des Matrix All Tasks All Resp'!J2988:P2988)</f>
        <v>1.3392610796480227</v>
      </c>
      <c r="M2987" s="17">
        <f>SUMPRODUCT($A$2:$G$2,'Des Matrix All Tasks All Resp'!Q2988:W2988)</f>
        <v>-1.1975725696168413</v>
      </c>
      <c r="N2987" s="17">
        <f>SUMPRODUCT($A$2:$G$2,'Des Matrix All Tasks All Resp'!X2988:AD2988)</f>
        <v>-0.79214457067197641</v>
      </c>
      <c r="P2987" s="17">
        <v>249</v>
      </c>
      <c r="Q2987" s="17">
        <v>10</v>
      </c>
      <c r="R2987" s="17">
        <f t="shared" si="416"/>
        <v>0.74095388310426558</v>
      </c>
      <c r="S2987" s="17">
        <f t="shared" si="417"/>
        <v>3.8162225787435333</v>
      </c>
      <c r="T2987" s="17">
        <f t="shared" si="418"/>
        <v>0.30192622799302171</v>
      </c>
      <c r="U2987" s="17">
        <f t="shared" si="419"/>
        <v>0.45287253595681493</v>
      </c>
      <c r="W2987" s="17">
        <v>249</v>
      </c>
      <c r="X2987" s="17">
        <v>10</v>
      </c>
      <c r="Y2987" s="17">
        <f t="shared" si="420"/>
        <v>0.13948745082729661</v>
      </c>
      <c r="Z2987" s="17">
        <f t="shared" si="421"/>
        <v>0.71841874566922448</v>
      </c>
      <c r="AA2987" s="17">
        <f t="shared" si="422"/>
        <v>5.6838786921805544E-2</v>
      </c>
      <c r="AB2987" s="17">
        <f t="shared" si="423"/>
        <v>8.525501658167324E-2</v>
      </c>
      <c r="AD2987" s="17">
        <v>249</v>
      </c>
      <c r="AE2987" s="17">
        <v>10</v>
      </c>
      <c r="AF2987" s="17">
        <f>SUMPRODUCT(Y2987:AB2987,'Coded Choice Data'!C2987:F2987)</f>
        <v>5.6838786921805544E-2</v>
      </c>
      <c r="AG2987" s="17">
        <f t="shared" si="424"/>
        <v>-2.867536317961882</v>
      </c>
    </row>
    <row r="2988" spans="9:33" x14ac:dyDescent="0.3">
      <c r="I2988" s="16">
        <v>249</v>
      </c>
      <c r="J2988" s="16">
        <v>11</v>
      </c>
      <c r="K2988" s="17">
        <f>SUMPRODUCT($A$2:$G$2,'Des Matrix All Tasks All Resp'!C2989:I2989)</f>
        <v>-1.0671293456207582</v>
      </c>
      <c r="L2988" s="17">
        <f>SUMPRODUCT($A$2:$G$2,'Des Matrix All Tasks All Resp'!J2989:P2989)</f>
        <v>0.66584189037001906</v>
      </c>
      <c r="M2988" s="17">
        <f>SUMPRODUCT($A$2:$G$2,'Des Matrix All Tasks All Resp'!Q2989:W2989)</f>
        <v>-0.68125478487649804</v>
      </c>
      <c r="N2988" s="17">
        <f>SUMPRODUCT($A$2:$G$2,'Des Matrix All Tasks All Resp'!X2989:AD2989)</f>
        <v>-0.79214457067197641</v>
      </c>
      <c r="P2988" s="17">
        <v>249</v>
      </c>
      <c r="Q2988" s="17">
        <v>11</v>
      </c>
      <c r="R2988" s="17">
        <f t="shared" si="416"/>
        <v>0.3439945909823911</v>
      </c>
      <c r="S2988" s="17">
        <f t="shared" si="417"/>
        <v>1.9461282584821706</v>
      </c>
      <c r="T2988" s="17">
        <f t="shared" si="418"/>
        <v>0.50598169568907869</v>
      </c>
      <c r="U2988" s="17">
        <f t="shared" si="419"/>
        <v>0.45287253595681493</v>
      </c>
      <c r="W2988" s="17">
        <v>249</v>
      </c>
      <c r="X2988" s="17">
        <v>11</v>
      </c>
      <c r="Y2988" s="17">
        <f t="shared" si="420"/>
        <v>0.10587781396870258</v>
      </c>
      <c r="Z2988" s="17">
        <f t="shared" si="421"/>
        <v>0.59899722586439763</v>
      </c>
      <c r="AA2988" s="17">
        <f t="shared" si="422"/>
        <v>0.15573569251407005</v>
      </c>
      <c r="AB2988" s="17">
        <f t="shared" si="423"/>
        <v>0.1393892676528298</v>
      </c>
      <c r="AD2988" s="17">
        <v>249</v>
      </c>
      <c r="AE2988" s="17">
        <v>11</v>
      </c>
      <c r="AF2988" s="17">
        <f>SUMPRODUCT(Y2988:AB2988,'Coded Choice Data'!C2988:F2988)</f>
        <v>0.59899722586439763</v>
      </c>
      <c r="AG2988" s="17">
        <f t="shared" si="424"/>
        <v>-0.51249831215554631</v>
      </c>
    </row>
    <row r="2989" spans="9:33" x14ac:dyDescent="0.3">
      <c r="I2989" s="16">
        <v>249</v>
      </c>
      <c r="J2989" s="16">
        <v>12</v>
      </c>
      <c r="K2989" s="17">
        <f>SUMPRODUCT($A$2:$G$2,'Des Matrix All Tasks All Resp'!C2990:I2990)</f>
        <v>0.65706357561691719</v>
      </c>
      <c r="L2989" s="17">
        <f>SUMPRODUCT($A$2:$G$2,'Des Matrix All Tasks All Resp'!J2990:P2990)</f>
        <v>-0.8515711716844464</v>
      </c>
      <c r="M2989" s="17">
        <f>SUMPRODUCT($A$2:$G$2,'Des Matrix All Tasks All Resp'!Q2990:W2990)</f>
        <v>-0.69446976714678621</v>
      </c>
      <c r="N2989" s="17">
        <f>SUMPRODUCT($A$2:$G$2,'Des Matrix All Tasks All Resp'!X2990:AD2990)</f>
        <v>-0.79214457067197641</v>
      </c>
      <c r="P2989" s="17">
        <v>249</v>
      </c>
      <c r="Q2989" s="17">
        <v>12</v>
      </c>
      <c r="R2989" s="17">
        <f t="shared" si="416"/>
        <v>1.9291192963151294</v>
      </c>
      <c r="S2989" s="17">
        <f t="shared" si="417"/>
        <v>0.42674391698803016</v>
      </c>
      <c r="T2989" s="17">
        <f t="shared" si="418"/>
        <v>0.49933914382267025</v>
      </c>
      <c r="U2989" s="17">
        <f t="shared" si="419"/>
        <v>0.45287253595681493</v>
      </c>
      <c r="W2989" s="17">
        <v>249</v>
      </c>
      <c r="X2989" s="17">
        <v>12</v>
      </c>
      <c r="Y2989" s="17">
        <f t="shared" si="420"/>
        <v>0.58315466205103683</v>
      </c>
      <c r="Z2989" s="17">
        <f t="shared" si="421"/>
        <v>0.1290006819012392</v>
      </c>
      <c r="AA2989" s="17">
        <f t="shared" si="422"/>
        <v>0.15094553780109821</v>
      </c>
      <c r="AB2989" s="17">
        <f t="shared" si="423"/>
        <v>0.13689911824662579</v>
      </c>
      <c r="AD2989" s="17">
        <v>249</v>
      </c>
      <c r="AE2989" s="17">
        <v>12</v>
      </c>
      <c r="AF2989" s="17">
        <f>SUMPRODUCT(Y2989:AB2989,'Coded Choice Data'!C2989:F2989)</f>
        <v>0.58315466205103683</v>
      </c>
      <c r="AG2989" s="17">
        <f t="shared" si="424"/>
        <v>-0.53930284127695449</v>
      </c>
    </row>
    <row r="2990" spans="9:33" x14ac:dyDescent="0.3">
      <c r="I2990" s="16">
        <v>250</v>
      </c>
      <c r="J2990" s="16">
        <v>1</v>
      </c>
      <c r="K2990" s="17">
        <f>SUMPRODUCT($A$2:$G$2,'Des Matrix All Tasks All Resp'!C2991:I2991)</f>
        <v>-0.69446976714678621</v>
      </c>
      <c r="L2990" s="17">
        <f>SUMPRODUCT($A$2:$G$2,'Des Matrix All Tasks All Resp'!J2991:P2991)</f>
        <v>-1.1975725696168413</v>
      </c>
      <c r="M2990" s="17">
        <f>SUMPRODUCT($A$2:$G$2,'Des Matrix All Tasks All Resp'!Q2991:W2991)</f>
        <v>0.66584189037001906</v>
      </c>
      <c r="N2990" s="17">
        <f>SUMPRODUCT($A$2:$G$2,'Des Matrix All Tasks All Resp'!X2991:AD2991)</f>
        <v>-0.79214457067197641</v>
      </c>
      <c r="P2990" s="17">
        <v>250</v>
      </c>
      <c r="Q2990" s="17">
        <v>1</v>
      </c>
      <c r="R2990" s="17">
        <f t="shared" si="416"/>
        <v>0.49933914382267025</v>
      </c>
      <c r="S2990" s="17">
        <f t="shared" si="417"/>
        <v>0.30192622799302171</v>
      </c>
      <c r="T2990" s="17">
        <f t="shared" si="418"/>
        <v>1.9461282584821706</v>
      </c>
      <c r="U2990" s="17">
        <f t="shared" si="419"/>
        <v>0.45287253595681493</v>
      </c>
      <c r="W2990" s="17">
        <v>250</v>
      </c>
      <c r="X2990" s="17">
        <v>1</v>
      </c>
      <c r="Y2990" s="17">
        <f t="shared" si="420"/>
        <v>0.15603050430241394</v>
      </c>
      <c r="Z2990" s="17">
        <f t="shared" si="421"/>
        <v>9.4344098992981823E-2</v>
      </c>
      <c r="AA2990" s="17">
        <f t="shared" si="422"/>
        <v>0.60811449966355624</v>
      </c>
      <c r="AB2990" s="17">
        <f t="shared" si="423"/>
        <v>0.14151089704104794</v>
      </c>
      <c r="AD2990" s="17">
        <v>250</v>
      </c>
      <c r="AE2990" s="17">
        <v>1</v>
      </c>
      <c r="AF2990" s="17">
        <f>SUMPRODUCT(Y2990:AB2990,'Coded Choice Data'!C2990:F2990)</f>
        <v>0.60811449966355624</v>
      </c>
      <c r="AG2990" s="17">
        <f t="shared" si="424"/>
        <v>-0.49739209293123748</v>
      </c>
    </row>
    <row r="2991" spans="9:33" x14ac:dyDescent="0.3">
      <c r="I2991" s="16">
        <v>250</v>
      </c>
      <c r="J2991" s="16">
        <v>2</v>
      </c>
      <c r="K2991" s="17">
        <f>SUMPRODUCT($A$2:$G$2,'Des Matrix All Tasks All Resp'!C2992:I2992)</f>
        <v>-0.29981689164942416</v>
      </c>
      <c r="L2991" s="17">
        <f>SUMPRODUCT($A$2:$G$2,'Des Matrix All Tasks All Resp'!J2992:P2992)</f>
        <v>0.65706357561691719</v>
      </c>
      <c r="M2991" s="17">
        <f>SUMPRODUCT($A$2:$G$2,'Des Matrix All Tasks All Resp'!Q2992:W2992)</f>
        <v>-1.0671293456207582</v>
      </c>
      <c r="N2991" s="17">
        <f>SUMPRODUCT($A$2:$G$2,'Des Matrix All Tasks All Resp'!X2992:AD2992)</f>
        <v>-0.79214457067197641</v>
      </c>
      <c r="P2991" s="17">
        <v>250</v>
      </c>
      <c r="Q2991" s="17">
        <v>2</v>
      </c>
      <c r="R2991" s="17">
        <f t="shared" si="416"/>
        <v>0.74095388310426558</v>
      </c>
      <c r="S2991" s="17">
        <f t="shared" si="417"/>
        <v>1.9291192963151294</v>
      </c>
      <c r="T2991" s="17">
        <f t="shared" si="418"/>
        <v>0.3439945909823911</v>
      </c>
      <c r="U2991" s="17">
        <f t="shared" si="419"/>
        <v>0.45287253595681493</v>
      </c>
      <c r="W2991" s="17">
        <v>250</v>
      </c>
      <c r="X2991" s="17">
        <v>2</v>
      </c>
      <c r="Y2991" s="17">
        <f t="shared" si="420"/>
        <v>0.21371982717594143</v>
      </c>
      <c r="Z2991" s="17">
        <f t="shared" si="421"/>
        <v>0.55643279833142645</v>
      </c>
      <c r="AA2991" s="17">
        <f t="shared" si="422"/>
        <v>9.922137694481846E-2</v>
      </c>
      <c r="AB2991" s="17">
        <f t="shared" si="423"/>
        <v>0.13062599754781365</v>
      </c>
      <c r="AD2991" s="17">
        <v>250</v>
      </c>
      <c r="AE2991" s="17">
        <v>2</v>
      </c>
      <c r="AF2991" s="17">
        <f>SUMPRODUCT(Y2991:AB2991,'Coded Choice Data'!C2991:F2991)</f>
        <v>0.55643279833142645</v>
      </c>
      <c r="AG2991" s="17">
        <f t="shared" si="424"/>
        <v>-0.58620887327365379</v>
      </c>
    </row>
    <row r="2992" spans="9:33" x14ac:dyDescent="0.3">
      <c r="I2992" s="16">
        <v>250</v>
      </c>
      <c r="J2992" s="16">
        <v>3</v>
      </c>
      <c r="K2992" s="17">
        <f>SUMPRODUCT($A$2:$G$2,'Des Matrix All Tasks All Resp'!C2993:I2993)</f>
        <v>1.3392610796480227</v>
      </c>
      <c r="L2992" s="17">
        <f>SUMPRODUCT($A$2:$G$2,'Des Matrix All Tasks All Resp'!J2993:P2993)</f>
        <v>-0.68125478487649804</v>
      </c>
      <c r="M2992" s="17">
        <f>SUMPRODUCT($A$2:$G$2,'Des Matrix All Tasks All Resp'!Q2993:W2993)</f>
        <v>-0.8515711716844464</v>
      </c>
      <c r="N2992" s="17">
        <f>SUMPRODUCT($A$2:$G$2,'Des Matrix All Tasks All Resp'!X2993:AD2993)</f>
        <v>-0.79214457067197641</v>
      </c>
      <c r="P2992" s="17">
        <v>250</v>
      </c>
      <c r="Q2992" s="17">
        <v>3</v>
      </c>
      <c r="R2992" s="17">
        <f t="shared" si="416"/>
        <v>3.8162225787435333</v>
      </c>
      <c r="S2992" s="17">
        <f t="shared" si="417"/>
        <v>0.50598169568907869</v>
      </c>
      <c r="T2992" s="17">
        <f t="shared" si="418"/>
        <v>0.42674391698803016</v>
      </c>
      <c r="U2992" s="17">
        <f t="shared" si="419"/>
        <v>0.45287253595681493</v>
      </c>
      <c r="W2992" s="17">
        <v>250</v>
      </c>
      <c r="X2992" s="17">
        <v>3</v>
      </c>
      <c r="Y2992" s="17">
        <f t="shared" si="420"/>
        <v>0.73363208360075771</v>
      </c>
      <c r="Z2992" s="17">
        <f t="shared" si="421"/>
        <v>9.7270114101793301E-2</v>
      </c>
      <c r="AA2992" s="17">
        <f t="shared" si="422"/>
        <v>8.2037413312237836E-2</v>
      </c>
      <c r="AB2992" s="17">
        <f t="shared" si="423"/>
        <v>8.7060388985211054E-2</v>
      </c>
      <c r="AD2992" s="17">
        <v>250</v>
      </c>
      <c r="AE2992" s="17">
        <v>3</v>
      </c>
      <c r="AF2992" s="17">
        <f>SUMPRODUCT(Y2992:AB2992,'Coded Choice Data'!C2992:F2992)</f>
        <v>0.73363208360075771</v>
      </c>
      <c r="AG2992" s="17">
        <f t="shared" si="424"/>
        <v>-0.30974762453497645</v>
      </c>
    </row>
    <row r="2993" spans="9:33" x14ac:dyDescent="0.3">
      <c r="I2993" s="16">
        <v>250</v>
      </c>
      <c r="J2993" s="16">
        <v>4</v>
      </c>
      <c r="K2993" s="17">
        <f>SUMPRODUCT($A$2:$G$2,'Des Matrix All Tasks All Resp'!C2994:I2994)</f>
        <v>-0.8515711716844464</v>
      </c>
      <c r="L2993" s="17">
        <f>SUMPRODUCT($A$2:$G$2,'Des Matrix All Tasks All Resp'!J2994:P2994)</f>
        <v>-1.0671293456207582</v>
      </c>
      <c r="M2993" s="17">
        <f>SUMPRODUCT($A$2:$G$2,'Des Matrix All Tasks All Resp'!Q2994:W2994)</f>
        <v>-1.1975725696168413</v>
      </c>
      <c r="N2993" s="17">
        <f>SUMPRODUCT($A$2:$G$2,'Des Matrix All Tasks All Resp'!X2994:AD2994)</f>
        <v>-0.79214457067197641</v>
      </c>
      <c r="P2993" s="17">
        <v>250</v>
      </c>
      <c r="Q2993" s="17">
        <v>4</v>
      </c>
      <c r="R2993" s="17">
        <f t="shared" si="416"/>
        <v>0.42674391698803016</v>
      </c>
      <c r="S2993" s="17">
        <f t="shared" si="417"/>
        <v>0.3439945909823911</v>
      </c>
      <c r="T2993" s="17">
        <f t="shared" si="418"/>
        <v>0.30192622799302171</v>
      </c>
      <c r="U2993" s="17">
        <f t="shared" si="419"/>
        <v>0.45287253595681493</v>
      </c>
      <c r="W2993" s="17">
        <v>250</v>
      </c>
      <c r="X2993" s="17">
        <v>4</v>
      </c>
      <c r="Y2993" s="17">
        <f t="shared" si="420"/>
        <v>0.27973352394784146</v>
      </c>
      <c r="Z2993" s="17">
        <f t="shared" si="421"/>
        <v>0.22549078106062309</v>
      </c>
      <c r="AA2993" s="17">
        <f t="shared" si="422"/>
        <v>0.19791468458386108</v>
      </c>
      <c r="AB2993" s="17">
        <f t="shared" si="423"/>
        <v>0.29686101040767443</v>
      </c>
      <c r="AD2993" s="17">
        <v>250</v>
      </c>
      <c r="AE2993" s="17">
        <v>4</v>
      </c>
      <c r="AF2993" s="17">
        <f>SUMPRODUCT(Y2993:AB2993,'Coded Choice Data'!C2993:F2993)</f>
        <v>0.19791468458386108</v>
      </c>
      <c r="AG2993" s="17">
        <f t="shared" si="424"/>
        <v>-1.6199192270857192</v>
      </c>
    </row>
    <row r="2994" spans="9:33" x14ac:dyDescent="0.3">
      <c r="I2994" s="16">
        <v>250</v>
      </c>
      <c r="J2994" s="16">
        <v>5</v>
      </c>
      <c r="K2994" s="17">
        <f>SUMPRODUCT($A$2:$G$2,'Des Matrix All Tasks All Resp'!C2995:I2995)</f>
        <v>1.3392610796480227</v>
      </c>
      <c r="L2994" s="17">
        <f>SUMPRODUCT($A$2:$G$2,'Des Matrix All Tasks All Resp'!J2995:P2995)</f>
        <v>0.65706357561691719</v>
      </c>
      <c r="M2994" s="17">
        <f>SUMPRODUCT($A$2:$G$2,'Des Matrix All Tasks All Resp'!Q2995:W2995)</f>
        <v>0.66584189037001906</v>
      </c>
      <c r="N2994" s="17">
        <f>SUMPRODUCT($A$2:$G$2,'Des Matrix All Tasks All Resp'!X2995:AD2995)</f>
        <v>-0.79214457067197641</v>
      </c>
      <c r="P2994" s="17">
        <v>250</v>
      </c>
      <c r="Q2994" s="17">
        <v>5</v>
      </c>
      <c r="R2994" s="17">
        <f t="shared" si="416"/>
        <v>3.8162225787435333</v>
      </c>
      <c r="S2994" s="17">
        <f t="shared" si="417"/>
        <v>1.9291192963151294</v>
      </c>
      <c r="T2994" s="17">
        <f t="shared" si="418"/>
        <v>1.9461282584821706</v>
      </c>
      <c r="U2994" s="17">
        <f t="shared" si="419"/>
        <v>0.45287253595681493</v>
      </c>
      <c r="W2994" s="17">
        <v>250</v>
      </c>
      <c r="X2994" s="17">
        <v>5</v>
      </c>
      <c r="Y2994" s="17">
        <f t="shared" si="420"/>
        <v>0.46857342987741968</v>
      </c>
      <c r="Z2994" s="17">
        <f t="shared" si="421"/>
        <v>0.23686617503707263</v>
      </c>
      <c r="AA2994" s="17">
        <f t="shared" si="422"/>
        <v>0.23895461395194584</v>
      </c>
      <c r="AB2994" s="17">
        <f t="shared" si="423"/>
        <v>5.5605781133561828E-2</v>
      </c>
      <c r="AD2994" s="17">
        <v>250</v>
      </c>
      <c r="AE2994" s="17">
        <v>5</v>
      </c>
      <c r="AF2994" s="17">
        <f>SUMPRODUCT(Y2994:AB2994,'Coded Choice Data'!C2994:F2994)</f>
        <v>0.46857342987741968</v>
      </c>
      <c r="AG2994" s="17">
        <f t="shared" si="424"/>
        <v>-0.75806245558852292</v>
      </c>
    </row>
    <row r="2995" spans="9:33" x14ac:dyDescent="0.3">
      <c r="I2995" s="16">
        <v>250</v>
      </c>
      <c r="J2995" s="16">
        <v>6</v>
      </c>
      <c r="K2995" s="17">
        <f>SUMPRODUCT($A$2:$G$2,'Des Matrix All Tasks All Resp'!C2996:I2996)</f>
        <v>-0.68125478487649804</v>
      </c>
      <c r="L2995" s="17">
        <f>SUMPRODUCT($A$2:$G$2,'Des Matrix All Tasks All Resp'!J2996:P2996)</f>
        <v>-0.29981689164942416</v>
      </c>
      <c r="M2995" s="17">
        <f>SUMPRODUCT($A$2:$G$2,'Des Matrix All Tasks All Resp'!Q2996:W2996)</f>
        <v>-0.69446976714678621</v>
      </c>
      <c r="N2995" s="17">
        <f>SUMPRODUCT($A$2:$G$2,'Des Matrix All Tasks All Resp'!X2996:AD2996)</f>
        <v>-0.79214457067197641</v>
      </c>
      <c r="P2995" s="17">
        <v>250</v>
      </c>
      <c r="Q2995" s="17">
        <v>6</v>
      </c>
      <c r="R2995" s="17">
        <f t="shared" si="416"/>
        <v>0.50598169568907869</v>
      </c>
      <c r="S2995" s="17">
        <f t="shared" si="417"/>
        <v>0.74095388310426558</v>
      </c>
      <c r="T2995" s="17">
        <f t="shared" si="418"/>
        <v>0.49933914382267025</v>
      </c>
      <c r="U2995" s="17">
        <f t="shared" si="419"/>
        <v>0.45287253595681493</v>
      </c>
      <c r="W2995" s="17">
        <v>250</v>
      </c>
      <c r="X2995" s="17">
        <v>6</v>
      </c>
      <c r="Y2995" s="17">
        <f t="shared" si="420"/>
        <v>0.23008086144146769</v>
      </c>
      <c r="Z2995" s="17">
        <f t="shared" si="421"/>
        <v>0.33692781609591671</v>
      </c>
      <c r="AA2995" s="17">
        <f t="shared" si="422"/>
        <v>0.22706034890393112</v>
      </c>
      <c r="AB2995" s="17">
        <f t="shared" si="423"/>
        <v>0.20593097355868456</v>
      </c>
      <c r="AD2995" s="17">
        <v>250</v>
      </c>
      <c r="AE2995" s="17">
        <v>6</v>
      </c>
      <c r="AF2995" s="17">
        <f>SUMPRODUCT(Y2995:AB2995,'Coded Choice Data'!C2995:F2995)</f>
        <v>0.33692781609591671</v>
      </c>
      <c r="AG2995" s="17">
        <f t="shared" si="424"/>
        <v>-1.0878865671339988</v>
      </c>
    </row>
    <row r="2996" spans="9:33" x14ac:dyDescent="0.3">
      <c r="I2996" s="16">
        <v>250</v>
      </c>
      <c r="J2996" s="16">
        <v>7</v>
      </c>
      <c r="K2996" s="17">
        <f>SUMPRODUCT($A$2:$G$2,'Des Matrix All Tasks All Resp'!C2997:I2997)</f>
        <v>0.66584189037001906</v>
      </c>
      <c r="L2996" s="17">
        <f>SUMPRODUCT($A$2:$G$2,'Des Matrix All Tasks All Resp'!J2997:P2997)</f>
        <v>-0.8515711716844464</v>
      </c>
      <c r="M2996" s="17">
        <f>SUMPRODUCT($A$2:$G$2,'Des Matrix All Tasks All Resp'!Q2997:W2997)</f>
        <v>-0.29981689164942416</v>
      </c>
      <c r="N2996" s="17">
        <f>SUMPRODUCT($A$2:$G$2,'Des Matrix All Tasks All Resp'!X2997:AD2997)</f>
        <v>-0.79214457067197641</v>
      </c>
      <c r="P2996" s="17">
        <v>250</v>
      </c>
      <c r="Q2996" s="17">
        <v>7</v>
      </c>
      <c r="R2996" s="17">
        <f t="shared" si="416"/>
        <v>1.9461282584821706</v>
      </c>
      <c r="S2996" s="17">
        <f t="shared" si="417"/>
        <v>0.42674391698803016</v>
      </c>
      <c r="T2996" s="17">
        <f t="shared" si="418"/>
        <v>0.74095388310426558</v>
      </c>
      <c r="U2996" s="17">
        <f t="shared" si="419"/>
        <v>0.45287253595681493</v>
      </c>
      <c r="W2996" s="17">
        <v>250</v>
      </c>
      <c r="X2996" s="17">
        <v>7</v>
      </c>
      <c r="Y2996" s="17">
        <f t="shared" si="420"/>
        <v>0.54563855254439342</v>
      </c>
      <c r="Z2996" s="17">
        <f t="shared" si="421"/>
        <v>0.1196467561465229</v>
      </c>
      <c r="AA2996" s="17">
        <f t="shared" si="422"/>
        <v>0.20774221972115875</v>
      </c>
      <c r="AB2996" s="17">
        <f t="shared" si="423"/>
        <v>0.12697247158792493</v>
      </c>
      <c r="AD2996" s="17">
        <v>250</v>
      </c>
      <c r="AE2996" s="17">
        <v>7</v>
      </c>
      <c r="AF2996" s="17">
        <f>SUMPRODUCT(Y2996:AB2996,'Coded Choice Data'!C2996:F2996)</f>
        <v>0.54563855254439342</v>
      </c>
      <c r="AG2996" s="17">
        <f t="shared" si="424"/>
        <v>-0.60579851412740759</v>
      </c>
    </row>
    <row r="2997" spans="9:33" x14ac:dyDescent="0.3">
      <c r="I2997" s="16">
        <v>250</v>
      </c>
      <c r="J2997" s="16">
        <v>8</v>
      </c>
      <c r="K2997" s="17">
        <f>SUMPRODUCT($A$2:$G$2,'Des Matrix All Tasks All Resp'!C2998:I2998)</f>
        <v>-1.1975725696168413</v>
      </c>
      <c r="L2997" s="17">
        <f>SUMPRODUCT($A$2:$G$2,'Des Matrix All Tasks All Resp'!J2998:P2998)</f>
        <v>-0.68125478487649804</v>
      </c>
      <c r="M2997" s="17">
        <f>SUMPRODUCT($A$2:$G$2,'Des Matrix All Tasks All Resp'!Q2998:W2998)</f>
        <v>0.65706357561691719</v>
      </c>
      <c r="N2997" s="17">
        <f>SUMPRODUCT($A$2:$G$2,'Des Matrix All Tasks All Resp'!X2998:AD2998)</f>
        <v>-0.79214457067197641</v>
      </c>
      <c r="P2997" s="17">
        <v>250</v>
      </c>
      <c r="Q2997" s="17">
        <v>8</v>
      </c>
      <c r="R2997" s="17">
        <f t="shared" si="416"/>
        <v>0.30192622799302171</v>
      </c>
      <c r="S2997" s="17">
        <f t="shared" si="417"/>
        <v>0.50598169568907869</v>
      </c>
      <c r="T2997" s="17">
        <f t="shared" si="418"/>
        <v>1.9291192963151294</v>
      </c>
      <c r="U2997" s="17">
        <f t="shared" si="419"/>
        <v>0.45287253595681493</v>
      </c>
      <c r="W2997" s="17">
        <v>250</v>
      </c>
      <c r="X2997" s="17">
        <v>8</v>
      </c>
      <c r="Y2997" s="17">
        <f t="shared" si="420"/>
        <v>9.4650694721508805E-2</v>
      </c>
      <c r="Z2997" s="17">
        <f t="shared" si="421"/>
        <v>0.15861993617343256</v>
      </c>
      <c r="AA2997" s="17">
        <f t="shared" si="422"/>
        <v>0.60475859553716993</v>
      </c>
      <c r="AB2997" s="17">
        <f t="shared" si="423"/>
        <v>0.14197077356788865</v>
      </c>
      <c r="AD2997" s="17">
        <v>250</v>
      </c>
      <c r="AE2997" s="17">
        <v>8</v>
      </c>
      <c r="AF2997" s="17">
        <f>SUMPRODUCT(Y2997:AB2997,'Coded Choice Data'!C2997:F2997)</f>
        <v>0.60475859553716993</v>
      </c>
      <c r="AG2997" s="17">
        <f t="shared" si="424"/>
        <v>-0.5029259162202605</v>
      </c>
    </row>
    <row r="2998" spans="9:33" x14ac:dyDescent="0.3">
      <c r="I2998" s="16">
        <v>250</v>
      </c>
      <c r="J2998" s="16">
        <v>9</v>
      </c>
      <c r="K2998" s="17">
        <f>SUMPRODUCT($A$2:$G$2,'Des Matrix All Tasks All Resp'!C2999:I2999)</f>
        <v>-1.0671293456207582</v>
      </c>
      <c r="L2998" s="17">
        <f>SUMPRODUCT($A$2:$G$2,'Des Matrix All Tasks All Resp'!J2999:P2999)</f>
        <v>-0.69446976714678621</v>
      </c>
      <c r="M2998" s="17">
        <f>SUMPRODUCT($A$2:$G$2,'Des Matrix All Tasks All Resp'!Q2999:W2999)</f>
        <v>1.3392610796480227</v>
      </c>
      <c r="N2998" s="17">
        <f>SUMPRODUCT($A$2:$G$2,'Des Matrix All Tasks All Resp'!X2999:AD2999)</f>
        <v>-0.79214457067197641</v>
      </c>
      <c r="P2998" s="17">
        <v>250</v>
      </c>
      <c r="Q2998" s="17">
        <v>9</v>
      </c>
      <c r="R2998" s="17">
        <f t="shared" si="416"/>
        <v>0.3439945909823911</v>
      </c>
      <c r="S2998" s="17">
        <f t="shared" si="417"/>
        <v>0.49933914382267025</v>
      </c>
      <c r="T2998" s="17">
        <f t="shared" si="418"/>
        <v>3.8162225787435333</v>
      </c>
      <c r="U2998" s="17">
        <f t="shared" si="419"/>
        <v>0.45287253595681493</v>
      </c>
      <c r="W2998" s="17">
        <v>250</v>
      </c>
      <c r="X2998" s="17">
        <v>9</v>
      </c>
      <c r="Y2998" s="17">
        <f t="shared" si="420"/>
        <v>6.7285941987372616E-2</v>
      </c>
      <c r="Z2998" s="17">
        <f t="shared" si="421"/>
        <v>9.7671607473026778E-2</v>
      </c>
      <c r="AA2998" s="17">
        <f t="shared" si="422"/>
        <v>0.7464597926116322</v>
      </c>
      <c r="AB2998" s="17">
        <f t="shared" si="423"/>
        <v>8.8582657927968433E-2</v>
      </c>
      <c r="AD2998" s="17">
        <v>250</v>
      </c>
      <c r="AE2998" s="17">
        <v>9</v>
      </c>
      <c r="AF2998" s="17">
        <f>SUMPRODUCT(Y2998:AB2998,'Coded Choice Data'!C2998:F2998)</f>
        <v>9.7671607473026778E-2</v>
      </c>
      <c r="AG2998" s="17">
        <f t="shared" si="424"/>
        <v>-2.3261443714517074</v>
      </c>
    </row>
    <row r="2999" spans="9:33" x14ac:dyDescent="0.3">
      <c r="I2999" s="16">
        <v>250</v>
      </c>
      <c r="J2999" s="16">
        <v>10</v>
      </c>
      <c r="K2999" s="17">
        <f>SUMPRODUCT($A$2:$G$2,'Des Matrix All Tasks All Resp'!C3000:I3000)</f>
        <v>-0.29981689164942416</v>
      </c>
      <c r="L2999" s="17">
        <f>SUMPRODUCT($A$2:$G$2,'Des Matrix All Tasks All Resp'!J3000:P3000)</f>
        <v>1.3392610796480227</v>
      </c>
      <c r="M2999" s="17">
        <f>SUMPRODUCT($A$2:$G$2,'Des Matrix All Tasks All Resp'!Q3000:W3000)</f>
        <v>-1.1975725696168413</v>
      </c>
      <c r="N2999" s="17">
        <f>SUMPRODUCT($A$2:$G$2,'Des Matrix All Tasks All Resp'!X3000:AD3000)</f>
        <v>-0.79214457067197641</v>
      </c>
      <c r="P2999" s="17">
        <v>250</v>
      </c>
      <c r="Q2999" s="17">
        <v>10</v>
      </c>
      <c r="R2999" s="17">
        <f t="shared" si="416"/>
        <v>0.74095388310426558</v>
      </c>
      <c r="S2999" s="17">
        <f t="shared" si="417"/>
        <v>3.8162225787435333</v>
      </c>
      <c r="T2999" s="17">
        <f t="shared" si="418"/>
        <v>0.30192622799302171</v>
      </c>
      <c r="U2999" s="17">
        <f t="shared" si="419"/>
        <v>0.45287253595681493</v>
      </c>
      <c r="W2999" s="17">
        <v>250</v>
      </c>
      <c r="X2999" s="17">
        <v>10</v>
      </c>
      <c r="Y2999" s="17">
        <f t="shared" si="420"/>
        <v>0.13948745082729661</v>
      </c>
      <c r="Z2999" s="17">
        <f t="shared" si="421"/>
        <v>0.71841874566922448</v>
      </c>
      <c r="AA2999" s="17">
        <f t="shared" si="422"/>
        <v>5.6838786921805544E-2</v>
      </c>
      <c r="AB2999" s="17">
        <f t="shared" si="423"/>
        <v>8.525501658167324E-2</v>
      </c>
      <c r="AD2999" s="17">
        <v>250</v>
      </c>
      <c r="AE2999" s="17">
        <v>10</v>
      </c>
      <c r="AF2999" s="17">
        <f>SUMPRODUCT(Y2999:AB2999,'Coded Choice Data'!C2999:F2999)</f>
        <v>0.71841874566922448</v>
      </c>
      <c r="AG2999" s="17">
        <f t="shared" si="424"/>
        <v>-0.33070266869701831</v>
      </c>
    </row>
    <row r="3000" spans="9:33" x14ac:dyDescent="0.3">
      <c r="I3000" s="16">
        <v>250</v>
      </c>
      <c r="J3000" s="16">
        <v>11</v>
      </c>
      <c r="K3000" s="17">
        <f>SUMPRODUCT($A$2:$G$2,'Des Matrix All Tasks All Resp'!C3001:I3001)</f>
        <v>-1.0671293456207582</v>
      </c>
      <c r="L3000" s="17">
        <f>SUMPRODUCT($A$2:$G$2,'Des Matrix All Tasks All Resp'!J3001:P3001)</f>
        <v>0.66584189037001906</v>
      </c>
      <c r="M3000" s="17">
        <f>SUMPRODUCT($A$2:$G$2,'Des Matrix All Tasks All Resp'!Q3001:W3001)</f>
        <v>-0.68125478487649804</v>
      </c>
      <c r="N3000" s="17">
        <f>SUMPRODUCT($A$2:$G$2,'Des Matrix All Tasks All Resp'!X3001:AD3001)</f>
        <v>-0.79214457067197641</v>
      </c>
      <c r="P3000" s="17">
        <v>250</v>
      </c>
      <c r="Q3000" s="17">
        <v>11</v>
      </c>
      <c r="R3000" s="17">
        <f t="shared" si="416"/>
        <v>0.3439945909823911</v>
      </c>
      <c r="S3000" s="17">
        <f t="shared" si="417"/>
        <v>1.9461282584821706</v>
      </c>
      <c r="T3000" s="17">
        <f t="shared" si="418"/>
        <v>0.50598169568907869</v>
      </c>
      <c r="U3000" s="17">
        <f t="shared" si="419"/>
        <v>0.45287253595681493</v>
      </c>
      <c r="W3000" s="17">
        <v>250</v>
      </c>
      <c r="X3000" s="17">
        <v>11</v>
      </c>
      <c r="Y3000" s="17">
        <f t="shared" si="420"/>
        <v>0.10587781396870258</v>
      </c>
      <c r="Z3000" s="17">
        <f t="shared" si="421"/>
        <v>0.59899722586439763</v>
      </c>
      <c r="AA3000" s="17">
        <f t="shared" si="422"/>
        <v>0.15573569251407005</v>
      </c>
      <c r="AB3000" s="17">
        <f t="shared" si="423"/>
        <v>0.1393892676528298</v>
      </c>
      <c r="AD3000" s="17">
        <v>250</v>
      </c>
      <c r="AE3000" s="17">
        <v>11</v>
      </c>
      <c r="AF3000" s="17">
        <f>SUMPRODUCT(Y3000:AB3000,'Coded Choice Data'!C3000:F3000)</f>
        <v>0.59899722586439763</v>
      </c>
      <c r="AG3000" s="17">
        <f t="shared" si="424"/>
        <v>-0.51249831215554631</v>
      </c>
    </row>
    <row r="3001" spans="9:33" x14ac:dyDescent="0.3">
      <c r="I3001" s="16">
        <v>250</v>
      </c>
      <c r="J3001" s="16">
        <v>12</v>
      </c>
      <c r="K3001" s="17">
        <f>SUMPRODUCT($A$2:$G$2,'Des Matrix All Tasks All Resp'!C3002:I3002)</f>
        <v>0.65706357561691719</v>
      </c>
      <c r="L3001" s="17">
        <f>SUMPRODUCT($A$2:$G$2,'Des Matrix All Tasks All Resp'!J3002:P3002)</f>
        <v>-0.8515711716844464</v>
      </c>
      <c r="M3001" s="17">
        <f>SUMPRODUCT($A$2:$G$2,'Des Matrix All Tasks All Resp'!Q3002:W3002)</f>
        <v>-0.69446976714678621</v>
      </c>
      <c r="N3001" s="17">
        <f>SUMPRODUCT($A$2:$G$2,'Des Matrix All Tasks All Resp'!X3002:AD3002)</f>
        <v>-0.79214457067197641</v>
      </c>
      <c r="P3001" s="17">
        <v>250</v>
      </c>
      <c r="Q3001" s="17">
        <v>12</v>
      </c>
      <c r="R3001" s="17">
        <f t="shared" si="416"/>
        <v>1.9291192963151294</v>
      </c>
      <c r="S3001" s="17">
        <f t="shared" si="417"/>
        <v>0.42674391698803016</v>
      </c>
      <c r="T3001" s="17">
        <f t="shared" si="418"/>
        <v>0.49933914382267025</v>
      </c>
      <c r="U3001" s="17">
        <f t="shared" si="419"/>
        <v>0.45287253595681493</v>
      </c>
      <c r="W3001" s="17">
        <v>250</v>
      </c>
      <c r="X3001" s="17">
        <v>12</v>
      </c>
      <c r="Y3001" s="17">
        <f t="shared" si="420"/>
        <v>0.58315466205103683</v>
      </c>
      <c r="Z3001" s="17">
        <f t="shared" si="421"/>
        <v>0.1290006819012392</v>
      </c>
      <c r="AA3001" s="17">
        <f t="shared" si="422"/>
        <v>0.15094553780109821</v>
      </c>
      <c r="AB3001" s="17">
        <f t="shared" si="423"/>
        <v>0.13689911824662579</v>
      </c>
      <c r="AD3001" s="17">
        <v>250</v>
      </c>
      <c r="AE3001" s="17">
        <v>12</v>
      </c>
      <c r="AF3001" s="17">
        <f>SUMPRODUCT(Y3001:AB3001,'Coded Choice Data'!C3001:F3001)</f>
        <v>0.58315466205103683</v>
      </c>
      <c r="AG3001" s="17">
        <f t="shared" si="424"/>
        <v>-0.53930284127695449</v>
      </c>
    </row>
    <row r="3002" spans="9:33" x14ac:dyDescent="0.3">
      <c r="I3002" s="16">
        <v>251</v>
      </c>
      <c r="J3002" s="16">
        <v>1</v>
      </c>
      <c r="K3002" s="17">
        <f>SUMPRODUCT($A$2:$G$2,'Des Matrix All Tasks All Resp'!C3003:I3003)</f>
        <v>-0.69446976714678621</v>
      </c>
      <c r="L3002" s="17">
        <f>SUMPRODUCT($A$2:$G$2,'Des Matrix All Tasks All Resp'!J3003:P3003)</f>
        <v>-1.1975725696168413</v>
      </c>
      <c r="M3002" s="17">
        <f>SUMPRODUCT($A$2:$G$2,'Des Matrix All Tasks All Resp'!Q3003:W3003)</f>
        <v>0.66584189037001906</v>
      </c>
      <c r="N3002" s="17">
        <f>SUMPRODUCT($A$2:$G$2,'Des Matrix All Tasks All Resp'!X3003:AD3003)</f>
        <v>-0.79214457067197641</v>
      </c>
      <c r="P3002" s="17">
        <v>251</v>
      </c>
      <c r="Q3002" s="17">
        <v>1</v>
      </c>
      <c r="R3002" s="17">
        <f t="shared" si="416"/>
        <v>0.49933914382267025</v>
      </c>
      <c r="S3002" s="17">
        <f t="shared" si="417"/>
        <v>0.30192622799302171</v>
      </c>
      <c r="T3002" s="17">
        <f t="shared" si="418"/>
        <v>1.9461282584821706</v>
      </c>
      <c r="U3002" s="17">
        <f t="shared" si="419"/>
        <v>0.45287253595681493</v>
      </c>
      <c r="W3002" s="17">
        <v>251</v>
      </c>
      <c r="X3002" s="17">
        <v>1</v>
      </c>
      <c r="Y3002" s="17">
        <f t="shared" si="420"/>
        <v>0.15603050430241394</v>
      </c>
      <c r="Z3002" s="17">
        <f t="shared" si="421"/>
        <v>9.4344098992981823E-2</v>
      </c>
      <c r="AA3002" s="17">
        <f t="shared" si="422"/>
        <v>0.60811449966355624</v>
      </c>
      <c r="AB3002" s="17">
        <f t="shared" si="423"/>
        <v>0.14151089704104794</v>
      </c>
      <c r="AD3002" s="17">
        <v>251</v>
      </c>
      <c r="AE3002" s="17">
        <v>1</v>
      </c>
      <c r="AF3002" s="17">
        <f>SUMPRODUCT(Y3002:AB3002,'Coded Choice Data'!C3002:F3002)</f>
        <v>0.14151089704104794</v>
      </c>
      <c r="AG3002" s="17">
        <f t="shared" si="424"/>
        <v>-1.9553785539732329</v>
      </c>
    </row>
    <row r="3003" spans="9:33" x14ac:dyDescent="0.3">
      <c r="I3003" s="16">
        <v>251</v>
      </c>
      <c r="J3003" s="16">
        <v>2</v>
      </c>
      <c r="K3003" s="17">
        <f>SUMPRODUCT($A$2:$G$2,'Des Matrix All Tasks All Resp'!C3004:I3004)</f>
        <v>-0.29981689164942416</v>
      </c>
      <c r="L3003" s="17">
        <f>SUMPRODUCT($A$2:$G$2,'Des Matrix All Tasks All Resp'!J3004:P3004)</f>
        <v>0.65706357561691719</v>
      </c>
      <c r="M3003" s="17">
        <f>SUMPRODUCT($A$2:$G$2,'Des Matrix All Tasks All Resp'!Q3004:W3004)</f>
        <v>-1.0671293456207582</v>
      </c>
      <c r="N3003" s="17">
        <f>SUMPRODUCT($A$2:$G$2,'Des Matrix All Tasks All Resp'!X3004:AD3004)</f>
        <v>-0.79214457067197641</v>
      </c>
      <c r="P3003" s="17">
        <v>251</v>
      </c>
      <c r="Q3003" s="17">
        <v>2</v>
      </c>
      <c r="R3003" s="17">
        <f t="shared" si="416"/>
        <v>0.74095388310426558</v>
      </c>
      <c r="S3003" s="17">
        <f t="shared" si="417"/>
        <v>1.9291192963151294</v>
      </c>
      <c r="T3003" s="17">
        <f t="shared" si="418"/>
        <v>0.3439945909823911</v>
      </c>
      <c r="U3003" s="17">
        <f t="shared" si="419"/>
        <v>0.45287253595681493</v>
      </c>
      <c r="W3003" s="17">
        <v>251</v>
      </c>
      <c r="X3003" s="17">
        <v>2</v>
      </c>
      <c r="Y3003" s="17">
        <f t="shared" si="420"/>
        <v>0.21371982717594143</v>
      </c>
      <c r="Z3003" s="17">
        <f t="shared" si="421"/>
        <v>0.55643279833142645</v>
      </c>
      <c r="AA3003" s="17">
        <f t="shared" si="422"/>
        <v>9.922137694481846E-2</v>
      </c>
      <c r="AB3003" s="17">
        <f t="shared" si="423"/>
        <v>0.13062599754781365</v>
      </c>
      <c r="AD3003" s="17">
        <v>251</v>
      </c>
      <c r="AE3003" s="17">
        <v>2</v>
      </c>
      <c r="AF3003" s="17">
        <f>SUMPRODUCT(Y3003:AB3003,'Coded Choice Data'!C3003:F3003)</f>
        <v>0.55643279833142645</v>
      </c>
      <c r="AG3003" s="17">
        <f t="shared" si="424"/>
        <v>-0.58620887327365379</v>
      </c>
    </row>
    <row r="3004" spans="9:33" x14ac:dyDescent="0.3">
      <c r="I3004" s="16">
        <v>251</v>
      </c>
      <c r="J3004" s="16">
        <v>3</v>
      </c>
      <c r="K3004" s="17">
        <f>SUMPRODUCT($A$2:$G$2,'Des Matrix All Tasks All Resp'!C3005:I3005)</f>
        <v>1.3392610796480227</v>
      </c>
      <c r="L3004" s="17">
        <f>SUMPRODUCT($A$2:$G$2,'Des Matrix All Tasks All Resp'!J3005:P3005)</f>
        <v>-0.68125478487649804</v>
      </c>
      <c r="M3004" s="17">
        <f>SUMPRODUCT($A$2:$G$2,'Des Matrix All Tasks All Resp'!Q3005:W3005)</f>
        <v>-0.8515711716844464</v>
      </c>
      <c r="N3004" s="17">
        <f>SUMPRODUCT($A$2:$G$2,'Des Matrix All Tasks All Resp'!X3005:AD3005)</f>
        <v>-0.79214457067197641</v>
      </c>
      <c r="P3004" s="17">
        <v>251</v>
      </c>
      <c r="Q3004" s="17">
        <v>3</v>
      </c>
      <c r="R3004" s="17">
        <f t="shared" si="416"/>
        <v>3.8162225787435333</v>
      </c>
      <c r="S3004" s="17">
        <f t="shared" si="417"/>
        <v>0.50598169568907869</v>
      </c>
      <c r="T3004" s="17">
        <f t="shared" si="418"/>
        <v>0.42674391698803016</v>
      </c>
      <c r="U3004" s="17">
        <f t="shared" si="419"/>
        <v>0.45287253595681493</v>
      </c>
      <c r="W3004" s="17">
        <v>251</v>
      </c>
      <c r="X3004" s="17">
        <v>3</v>
      </c>
      <c r="Y3004" s="17">
        <f t="shared" si="420"/>
        <v>0.73363208360075771</v>
      </c>
      <c r="Z3004" s="17">
        <f t="shared" si="421"/>
        <v>9.7270114101793301E-2</v>
      </c>
      <c r="AA3004" s="17">
        <f t="shared" si="422"/>
        <v>8.2037413312237836E-2</v>
      </c>
      <c r="AB3004" s="17">
        <f t="shared" si="423"/>
        <v>8.7060388985211054E-2</v>
      </c>
      <c r="AD3004" s="17">
        <v>251</v>
      </c>
      <c r="AE3004" s="17">
        <v>3</v>
      </c>
      <c r="AF3004" s="17">
        <f>SUMPRODUCT(Y3004:AB3004,'Coded Choice Data'!C3004:F3004)</f>
        <v>8.7060388985211054E-2</v>
      </c>
      <c r="AG3004" s="17">
        <f t="shared" si="424"/>
        <v>-2.4411532748549756</v>
      </c>
    </row>
    <row r="3005" spans="9:33" x14ac:dyDescent="0.3">
      <c r="I3005" s="16">
        <v>251</v>
      </c>
      <c r="J3005" s="16">
        <v>4</v>
      </c>
      <c r="K3005" s="17">
        <f>SUMPRODUCT($A$2:$G$2,'Des Matrix All Tasks All Resp'!C3006:I3006)</f>
        <v>-0.8515711716844464</v>
      </c>
      <c r="L3005" s="17">
        <f>SUMPRODUCT($A$2:$G$2,'Des Matrix All Tasks All Resp'!J3006:P3006)</f>
        <v>-1.0671293456207582</v>
      </c>
      <c r="M3005" s="17">
        <f>SUMPRODUCT($A$2:$G$2,'Des Matrix All Tasks All Resp'!Q3006:W3006)</f>
        <v>-1.1975725696168413</v>
      </c>
      <c r="N3005" s="17">
        <f>SUMPRODUCT($A$2:$G$2,'Des Matrix All Tasks All Resp'!X3006:AD3006)</f>
        <v>-0.79214457067197641</v>
      </c>
      <c r="P3005" s="17">
        <v>251</v>
      </c>
      <c r="Q3005" s="17">
        <v>4</v>
      </c>
      <c r="R3005" s="17">
        <f t="shared" si="416"/>
        <v>0.42674391698803016</v>
      </c>
      <c r="S3005" s="17">
        <f t="shared" si="417"/>
        <v>0.3439945909823911</v>
      </c>
      <c r="T3005" s="17">
        <f t="shared" si="418"/>
        <v>0.30192622799302171</v>
      </c>
      <c r="U3005" s="17">
        <f t="shared" si="419"/>
        <v>0.45287253595681493</v>
      </c>
      <c r="W3005" s="17">
        <v>251</v>
      </c>
      <c r="X3005" s="17">
        <v>4</v>
      </c>
      <c r="Y3005" s="17">
        <f t="shared" si="420"/>
        <v>0.27973352394784146</v>
      </c>
      <c r="Z3005" s="17">
        <f t="shared" si="421"/>
        <v>0.22549078106062309</v>
      </c>
      <c r="AA3005" s="17">
        <f t="shared" si="422"/>
        <v>0.19791468458386108</v>
      </c>
      <c r="AB3005" s="17">
        <f t="shared" si="423"/>
        <v>0.29686101040767443</v>
      </c>
      <c r="AD3005" s="17">
        <v>251</v>
      </c>
      <c r="AE3005" s="17">
        <v>4</v>
      </c>
      <c r="AF3005" s="17">
        <f>SUMPRODUCT(Y3005:AB3005,'Coded Choice Data'!C3005:F3005)</f>
        <v>0.29686101040767443</v>
      </c>
      <c r="AG3005" s="17">
        <f t="shared" si="424"/>
        <v>-1.2144912281408544</v>
      </c>
    </row>
    <row r="3006" spans="9:33" x14ac:dyDescent="0.3">
      <c r="I3006" s="16">
        <v>251</v>
      </c>
      <c r="J3006" s="16">
        <v>5</v>
      </c>
      <c r="K3006" s="17">
        <f>SUMPRODUCT($A$2:$G$2,'Des Matrix All Tasks All Resp'!C3007:I3007)</f>
        <v>1.3392610796480227</v>
      </c>
      <c r="L3006" s="17">
        <f>SUMPRODUCT($A$2:$G$2,'Des Matrix All Tasks All Resp'!J3007:P3007)</f>
        <v>0.65706357561691719</v>
      </c>
      <c r="M3006" s="17">
        <f>SUMPRODUCT($A$2:$G$2,'Des Matrix All Tasks All Resp'!Q3007:W3007)</f>
        <v>0.66584189037001906</v>
      </c>
      <c r="N3006" s="17">
        <f>SUMPRODUCT($A$2:$G$2,'Des Matrix All Tasks All Resp'!X3007:AD3007)</f>
        <v>-0.79214457067197641</v>
      </c>
      <c r="P3006" s="17">
        <v>251</v>
      </c>
      <c r="Q3006" s="17">
        <v>5</v>
      </c>
      <c r="R3006" s="17">
        <f t="shared" si="416"/>
        <v>3.8162225787435333</v>
      </c>
      <c r="S3006" s="17">
        <f t="shared" si="417"/>
        <v>1.9291192963151294</v>
      </c>
      <c r="T3006" s="17">
        <f t="shared" si="418"/>
        <v>1.9461282584821706</v>
      </c>
      <c r="U3006" s="17">
        <f t="shared" si="419"/>
        <v>0.45287253595681493</v>
      </c>
      <c r="W3006" s="17">
        <v>251</v>
      </c>
      <c r="X3006" s="17">
        <v>5</v>
      </c>
      <c r="Y3006" s="17">
        <f t="shared" si="420"/>
        <v>0.46857342987741968</v>
      </c>
      <c r="Z3006" s="17">
        <f t="shared" si="421"/>
        <v>0.23686617503707263</v>
      </c>
      <c r="AA3006" s="17">
        <f t="shared" si="422"/>
        <v>0.23895461395194584</v>
      </c>
      <c r="AB3006" s="17">
        <f t="shared" si="423"/>
        <v>5.5605781133561828E-2</v>
      </c>
      <c r="AD3006" s="17">
        <v>251</v>
      </c>
      <c r="AE3006" s="17">
        <v>5</v>
      </c>
      <c r="AF3006" s="17">
        <f>SUMPRODUCT(Y3006:AB3006,'Coded Choice Data'!C3006:F3006)</f>
        <v>0.23686617503707263</v>
      </c>
      <c r="AG3006" s="17">
        <f t="shared" si="424"/>
        <v>-1.4402599596196284</v>
      </c>
    </row>
    <row r="3007" spans="9:33" x14ac:dyDescent="0.3">
      <c r="I3007" s="16">
        <v>251</v>
      </c>
      <c r="J3007" s="16">
        <v>6</v>
      </c>
      <c r="K3007" s="17">
        <f>SUMPRODUCT($A$2:$G$2,'Des Matrix All Tasks All Resp'!C3008:I3008)</f>
        <v>-0.68125478487649804</v>
      </c>
      <c r="L3007" s="17">
        <f>SUMPRODUCT($A$2:$G$2,'Des Matrix All Tasks All Resp'!J3008:P3008)</f>
        <v>-0.29981689164942416</v>
      </c>
      <c r="M3007" s="17">
        <f>SUMPRODUCT($A$2:$G$2,'Des Matrix All Tasks All Resp'!Q3008:W3008)</f>
        <v>-0.69446976714678621</v>
      </c>
      <c r="N3007" s="17">
        <f>SUMPRODUCT($A$2:$G$2,'Des Matrix All Tasks All Resp'!X3008:AD3008)</f>
        <v>-0.79214457067197641</v>
      </c>
      <c r="P3007" s="17">
        <v>251</v>
      </c>
      <c r="Q3007" s="17">
        <v>6</v>
      </c>
      <c r="R3007" s="17">
        <f t="shared" si="416"/>
        <v>0.50598169568907869</v>
      </c>
      <c r="S3007" s="17">
        <f t="shared" si="417"/>
        <v>0.74095388310426558</v>
      </c>
      <c r="T3007" s="17">
        <f t="shared" si="418"/>
        <v>0.49933914382267025</v>
      </c>
      <c r="U3007" s="17">
        <f t="shared" si="419"/>
        <v>0.45287253595681493</v>
      </c>
      <c r="W3007" s="17">
        <v>251</v>
      </c>
      <c r="X3007" s="17">
        <v>6</v>
      </c>
      <c r="Y3007" s="17">
        <f t="shared" si="420"/>
        <v>0.23008086144146769</v>
      </c>
      <c r="Z3007" s="17">
        <f t="shared" si="421"/>
        <v>0.33692781609591671</v>
      </c>
      <c r="AA3007" s="17">
        <f t="shared" si="422"/>
        <v>0.22706034890393112</v>
      </c>
      <c r="AB3007" s="17">
        <f t="shared" si="423"/>
        <v>0.20593097355868456</v>
      </c>
      <c r="AD3007" s="17">
        <v>251</v>
      </c>
      <c r="AE3007" s="17">
        <v>6</v>
      </c>
      <c r="AF3007" s="17">
        <f>SUMPRODUCT(Y3007:AB3007,'Coded Choice Data'!C3007:F3007)</f>
        <v>0.33692781609591671</v>
      </c>
      <c r="AG3007" s="17">
        <f t="shared" si="424"/>
        <v>-1.0878865671339988</v>
      </c>
    </row>
    <row r="3008" spans="9:33" x14ac:dyDescent="0.3">
      <c r="I3008" s="16">
        <v>251</v>
      </c>
      <c r="J3008" s="16">
        <v>7</v>
      </c>
      <c r="K3008" s="17">
        <f>SUMPRODUCT($A$2:$G$2,'Des Matrix All Tasks All Resp'!C3009:I3009)</f>
        <v>0.66584189037001906</v>
      </c>
      <c r="L3008" s="17">
        <f>SUMPRODUCT($A$2:$G$2,'Des Matrix All Tasks All Resp'!J3009:P3009)</f>
        <v>-0.8515711716844464</v>
      </c>
      <c r="M3008" s="17">
        <f>SUMPRODUCT($A$2:$G$2,'Des Matrix All Tasks All Resp'!Q3009:W3009)</f>
        <v>-0.29981689164942416</v>
      </c>
      <c r="N3008" s="17">
        <f>SUMPRODUCT($A$2:$G$2,'Des Matrix All Tasks All Resp'!X3009:AD3009)</f>
        <v>-0.79214457067197641</v>
      </c>
      <c r="P3008" s="17">
        <v>251</v>
      </c>
      <c r="Q3008" s="17">
        <v>7</v>
      </c>
      <c r="R3008" s="17">
        <f t="shared" si="416"/>
        <v>1.9461282584821706</v>
      </c>
      <c r="S3008" s="17">
        <f t="shared" si="417"/>
        <v>0.42674391698803016</v>
      </c>
      <c r="T3008" s="17">
        <f t="shared" si="418"/>
        <v>0.74095388310426558</v>
      </c>
      <c r="U3008" s="17">
        <f t="shared" si="419"/>
        <v>0.45287253595681493</v>
      </c>
      <c r="W3008" s="17">
        <v>251</v>
      </c>
      <c r="X3008" s="17">
        <v>7</v>
      </c>
      <c r="Y3008" s="17">
        <f t="shared" si="420"/>
        <v>0.54563855254439342</v>
      </c>
      <c r="Z3008" s="17">
        <f t="shared" si="421"/>
        <v>0.1196467561465229</v>
      </c>
      <c r="AA3008" s="17">
        <f t="shared" si="422"/>
        <v>0.20774221972115875</v>
      </c>
      <c r="AB3008" s="17">
        <f t="shared" si="423"/>
        <v>0.12697247158792493</v>
      </c>
      <c r="AD3008" s="17">
        <v>251</v>
      </c>
      <c r="AE3008" s="17">
        <v>7</v>
      </c>
      <c r="AF3008" s="17">
        <f>SUMPRODUCT(Y3008:AB3008,'Coded Choice Data'!C3008:F3008)</f>
        <v>0.54563855254439342</v>
      </c>
      <c r="AG3008" s="17">
        <f t="shared" si="424"/>
        <v>-0.60579851412740759</v>
      </c>
    </row>
    <row r="3009" spans="9:33" x14ac:dyDescent="0.3">
      <c r="I3009" s="16">
        <v>251</v>
      </c>
      <c r="J3009" s="16">
        <v>8</v>
      </c>
      <c r="K3009" s="17">
        <f>SUMPRODUCT($A$2:$G$2,'Des Matrix All Tasks All Resp'!C3010:I3010)</f>
        <v>-1.1975725696168413</v>
      </c>
      <c r="L3009" s="17">
        <f>SUMPRODUCT($A$2:$G$2,'Des Matrix All Tasks All Resp'!J3010:P3010)</f>
        <v>-0.68125478487649804</v>
      </c>
      <c r="M3009" s="17">
        <f>SUMPRODUCT($A$2:$G$2,'Des Matrix All Tasks All Resp'!Q3010:W3010)</f>
        <v>0.65706357561691719</v>
      </c>
      <c r="N3009" s="17">
        <f>SUMPRODUCT($A$2:$G$2,'Des Matrix All Tasks All Resp'!X3010:AD3010)</f>
        <v>-0.79214457067197641</v>
      </c>
      <c r="P3009" s="17">
        <v>251</v>
      </c>
      <c r="Q3009" s="17">
        <v>8</v>
      </c>
      <c r="R3009" s="17">
        <f t="shared" si="416"/>
        <v>0.30192622799302171</v>
      </c>
      <c r="S3009" s="17">
        <f t="shared" si="417"/>
        <v>0.50598169568907869</v>
      </c>
      <c r="T3009" s="17">
        <f t="shared" si="418"/>
        <v>1.9291192963151294</v>
      </c>
      <c r="U3009" s="17">
        <f t="shared" si="419"/>
        <v>0.45287253595681493</v>
      </c>
      <c r="W3009" s="17">
        <v>251</v>
      </c>
      <c r="X3009" s="17">
        <v>8</v>
      </c>
      <c r="Y3009" s="17">
        <f t="shared" si="420"/>
        <v>9.4650694721508805E-2</v>
      </c>
      <c r="Z3009" s="17">
        <f t="shared" si="421"/>
        <v>0.15861993617343256</v>
      </c>
      <c r="AA3009" s="17">
        <f t="shared" si="422"/>
        <v>0.60475859553716993</v>
      </c>
      <c r="AB3009" s="17">
        <f t="shared" si="423"/>
        <v>0.14197077356788865</v>
      </c>
      <c r="AD3009" s="17">
        <v>251</v>
      </c>
      <c r="AE3009" s="17">
        <v>8</v>
      </c>
      <c r="AF3009" s="17">
        <f>SUMPRODUCT(Y3009:AB3009,'Coded Choice Data'!C3009:F3009)</f>
        <v>0.14197077356788865</v>
      </c>
      <c r="AG3009" s="17">
        <f t="shared" si="424"/>
        <v>-1.9521340625091539</v>
      </c>
    </row>
    <row r="3010" spans="9:33" x14ac:dyDescent="0.3">
      <c r="I3010" s="16">
        <v>251</v>
      </c>
      <c r="J3010" s="16">
        <v>9</v>
      </c>
      <c r="K3010" s="17">
        <f>SUMPRODUCT($A$2:$G$2,'Des Matrix All Tasks All Resp'!C3011:I3011)</f>
        <v>-1.0671293456207582</v>
      </c>
      <c r="L3010" s="17">
        <f>SUMPRODUCT($A$2:$G$2,'Des Matrix All Tasks All Resp'!J3011:P3011)</f>
        <v>-0.69446976714678621</v>
      </c>
      <c r="M3010" s="17">
        <f>SUMPRODUCT($A$2:$G$2,'Des Matrix All Tasks All Resp'!Q3011:W3011)</f>
        <v>1.3392610796480227</v>
      </c>
      <c r="N3010" s="17">
        <f>SUMPRODUCT($A$2:$G$2,'Des Matrix All Tasks All Resp'!X3011:AD3011)</f>
        <v>-0.79214457067197641</v>
      </c>
      <c r="P3010" s="17">
        <v>251</v>
      </c>
      <c r="Q3010" s="17">
        <v>9</v>
      </c>
      <c r="R3010" s="17">
        <f t="shared" si="416"/>
        <v>0.3439945909823911</v>
      </c>
      <c r="S3010" s="17">
        <f t="shared" si="417"/>
        <v>0.49933914382267025</v>
      </c>
      <c r="T3010" s="17">
        <f t="shared" si="418"/>
        <v>3.8162225787435333</v>
      </c>
      <c r="U3010" s="17">
        <f t="shared" si="419"/>
        <v>0.45287253595681493</v>
      </c>
      <c r="W3010" s="17">
        <v>251</v>
      </c>
      <c r="X3010" s="17">
        <v>9</v>
      </c>
      <c r="Y3010" s="17">
        <f t="shared" si="420"/>
        <v>6.7285941987372616E-2</v>
      </c>
      <c r="Z3010" s="17">
        <f t="shared" si="421"/>
        <v>9.7671607473026778E-2</v>
      </c>
      <c r="AA3010" s="17">
        <f t="shared" si="422"/>
        <v>0.7464597926116322</v>
      </c>
      <c r="AB3010" s="17">
        <f t="shared" si="423"/>
        <v>8.8582657927968433E-2</v>
      </c>
      <c r="AD3010" s="17">
        <v>251</v>
      </c>
      <c r="AE3010" s="17">
        <v>9</v>
      </c>
      <c r="AF3010" s="17">
        <f>SUMPRODUCT(Y3010:AB3010,'Coded Choice Data'!C3010:F3010)</f>
        <v>0.7464597926116322</v>
      </c>
      <c r="AG3010" s="17">
        <f t="shared" si="424"/>
        <v>-0.29241352465689846</v>
      </c>
    </row>
    <row r="3011" spans="9:33" x14ac:dyDescent="0.3">
      <c r="I3011" s="16">
        <v>251</v>
      </c>
      <c r="J3011" s="16">
        <v>10</v>
      </c>
      <c r="K3011" s="17">
        <f>SUMPRODUCT($A$2:$G$2,'Des Matrix All Tasks All Resp'!C3012:I3012)</f>
        <v>-0.29981689164942416</v>
      </c>
      <c r="L3011" s="17">
        <f>SUMPRODUCT($A$2:$G$2,'Des Matrix All Tasks All Resp'!J3012:P3012)</f>
        <v>1.3392610796480227</v>
      </c>
      <c r="M3011" s="17">
        <f>SUMPRODUCT($A$2:$G$2,'Des Matrix All Tasks All Resp'!Q3012:W3012)</f>
        <v>-1.1975725696168413</v>
      </c>
      <c r="N3011" s="17">
        <f>SUMPRODUCT($A$2:$G$2,'Des Matrix All Tasks All Resp'!X3012:AD3012)</f>
        <v>-0.79214457067197641</v>
      </c>
      <c r="P3011" s="17">
        <v>251</v>
      </c>
      <c r="Q3011" s="17">
        <v>10</v>
      </c>
      <c r="R3011" s="17">
        <f t="shared" ref="R3011:R3074" si="425">EXP(K3011)</f>
        <v>0.74095388310426558</v>
      </c>
      <c r="S3011" s="17">
        <f t="shared" ref="S3011:S3074" si="426">EXP(L3011)</f>
        <v>3.8162225787435333</v>
      </c>
      <c r="T3011" s="17">
        <f t="shared" ref="T3011:T3074" si="427">EXP(M3011)</f>
        <v>0.30192622799302171</v>
      </c>
      <c r="U3011" s="17">
        <f t="shared" ref="U3011:U3074" si="428">EXP(N3011)</f>
        <v>0.45287253595681493</v>
      </c>
      <c r="W3011" s="17">
        <v>251</v>
      </c>
      <c r="X3011" s="17">
        <v>10</v>
      </c>
      <c r="Y3011" s="17">
        <f t="shared" ref="Y3011:Y3074" si="429">R3011/SUM($R3011:$U3011)</f>
        <v>0.13948745082729661</v>
      </c>
      <c r="Z3011" s="17">
        <f t="shared" ref="Z3011:Z3074" si="430">S3011/SUM($R3011:$U3011)</f>
        <v>0.71841874566922448</v>
      </c>
      <c r="AA3011" s="17">
        <f t="shared" ref="AA3011:AA3074" si="431">T3011/SUM($R3011:$U3011)</f>
        <v>5.6838786921805544E-2</v>
      </c>
      <c r="AB3011" s="17">
        <f t="shared" ref="AB3011:AB3074" si="432">U3011/SUM($R3011:$U3011)</f>
        <v>8.525501658167324E-2</v>
      </c>
      <c r="AD3011" s="17">
        <v>251</v>
      </c>
      <c r="AE3011" s="17">
        <v>10</v>
      </c>
      <c r="AF3011" s="17">
        <f>SUMPRODUCT(Y3011:AB3011,'Coded Choice Data'!C3011:F3011)</f>
        <v>0.71841874566922448</v>
      </c>
      <c r="AG3011" s="17">
        <f t="shared" ref="AG3011:AG3074" si="433">LN(AF3011)</f>
        <v>-0.33070266869701831</v>
      </c>
    </row>
    <row r="3012" spans="9:33" x14ac:dyDescent="0.3">
      <c r="I3012" s="16">
        <v>251</v>
      </c>
      <c r="J3012" s="16">
        <v>11</v>
      </c>
      <c r="K3012" s="17">
        <f>SUMPRODUCT($A$2:$G$2,'Des Matrix All Tasks All Resp'!C3013:I3013)</f>
        <v>-1.0671293456207582</v>
      </c>
      <c r="L3012" s="17">
        <f>SUMPRODUCT($A$2:$G$2,'Des Matrix All Tasks All Resp'!J3013:P3013)</f>
        <v>0.66584189037001906</v>
      </c>
      <c r="M3012" s="17">
        <f>SUMPRODUCT($A$2:$G$2,'Des Matrix All Tasks All Resp'!Q3013:W3013)</f>
        <v>-0.68125478487649804</v>
      </c>
      <c r="N3012" s="17">
        <f>SUMPRODUCT($A$2:$G$2,'Des Matrix All Tasks All Resp'!X3013:AD3013)</f>
        <v>-0.79214457067197641</v>
      </c>
      <c r="P3012" s="17">
        <v>251</v>
      </c>
      <c r="Q3012" s="17">
        <v>11</v>
      </c>
      <c r="R3012" s="17">
        <f t="shared" si="425"/>
        <v>0.3439945909823911</v>
      </c>
      <c r="S3012" s="17">
        <f t="shared" si="426"/>
        <v>1.9461282584821706</v>
      </c>
      <c r="T3012" s="17">
        <f t="shared" si="427"/>
        <v>0.50598169568907869</v>
      </c>
      <c r="U3012" s="17">
        <f t="shared" si="428"/>
        <v>0.45287253595681493</v>
      </c>
      <c r="W3012" s="17">
        <v>251</v>
      </c>
      <c r="X3012" s="17">
        <v>11</v>
      </c>
      <c r="Y3012" s="17">
        <f t="shared" si="429"/>
        <v>0.10587781396870258</v>
      </c>
      <c r="Z3012" s="17">
        <f t="shared" si="430"/>
        <v>0.59899722586439763</v>
      </c>
      <c r="AA3012" s="17">
        <f t="shared" si="431"/>
        <v>0.15573569251407005</v>
      </c>
      <c r="AB3012" s="17">
        <f t="shared" si="432"/>
        <v>0.1393892676528298</v>
      </c>
      <c r="AD3012" s="17">
        <v>251</v>
      </c>
      <c r="AE3012" s="17">
        <v>11</v>
      </c>
      <c r="AF3012" s="17">
        <f>SUMPRODUCT(Y3012:AB3012,'Coded Choice Data'!C3012:F3012)</f>
        <v>0.1393892676528298</v>
      </c>
      <c r="AG3012" s="17">
        <f t="shared" si="433"/>
        <v>-1.9704847731975417</v>
      </c>
    </row>
    <row r="3013" spans="9:33" x14ac:dyDescent="0.3">
      <c r="I3013" s="16">
        <v>251</v>
      </c>
      <c r="J3013" s="16">
        <v>12</v>
      </c>
      <c r="K3013" s="17">
        <f>SUMPRODUCT($A$2:$G$2,'Des Matrix All Tasks All Resp'!C3014:I3014)</f>
        <v>0.65706357561691719</v>
      </c>
      <c r="L3013" s="17">
        <f>SUMPRODUCT($A$2:$G$2,'Des Matrix All Tasks All Resp'!J3014:P3014)</f>
        <v>-0.8515711716844464</v>
      </c>
      <c r="M3013" s="17">
        <f>SUMPRODUCT($A$2:$G$2,'Des Matrix All Tasks All Resp'!Q3014:W3014)</f>
        <v>-0.69446976714678621</v>
      </c>
      <c r="N3013" s="17">
        <f>SUMPRODUCT($A$2:$G$2,'Des Matrix All Tasks All Resp'!X3014:AD3014)</f>
        <v>-0.79214457067197641</v>
      </c>
      <c r="P3013" s="17">
        <v>251</v>
      </c>
      <c r="Q3013" s="17">
        <v>12</v>
      </c>
      <c r="R3013" s="17">
        <f t="shared" si="425"/>
        <v>1.9291192963151294</v>
      </c>
      <c r="S3013" s="17">
        <f t="shared" si="426"/>
        <v>0.42674391698803016</v>
      </c>
      <c r="T3013" s="17">
        <f t="shared" si="427"/>
        <v>0.49933914382267025</v>
      </c>
      <c r="U3013" s="17">
        <f t="shared" si="428"/>
        <v>0.45287253595681493</v>
      </c>
      <c r="W3013" s="17">
        <v>251</v>
      </c>
      <c r="X3013" s="17">
        <v>12</v>
      </c>
      <c r="Y3013" s="17">
        <f t="shared" si="429"/>
        <v>0.58315466205103683</v>
      </c>
      <c r="Z3013" s="17">
        <f t="shared" si="430"/>
        <v>0.1290006819012392</v>
      </c>
      <c r="AA3013" s="17">
        <f t="shared" si="431"/>
        <v>0.15094553780109821</v>
      </c>
      <c r="AB3013" s="17">
        <f t="shared" si="432"/>
        <v>0.13689911824662579</v>
      </c>
      <c r="AD3013" s="17">
        <v>251</v>
      </c>
      <c r="AE3013" s="17">
        <v>12</v>
      </c>
      <c r="AF3013" s="17">
        <f>SUMPRODUCT(Y3013:AB3013,'Coded Choice Data'!C3013:F3013)</f>
        <v>0.58315466205103683</v>
      </c>
      <c r="AG3013" s="17">
        <f t="shared" si="433"/>
        <v>-0.53930284127695449</v>
      </c>
    </row>
    <row r="3014" spans="9:33" x14ac:dyDescent="0.3">
      <c r="I3014" s="16">
        <v>252</v>
      </c>
      <c r="J3014" s="16">
        <v>1</v>
      </c>
      <c r="K3014" s="17">
        <f>SUMPRODUCT($A$2:$G$2,'Des Matrix All Tasks All Resp'!C3015:I3015)</f>
        <v>-0.69446976714678621</v>
      </c>
      <c r="L3014" s="17">
        <f>SUMPRODUCT($A$2:$G$2,'Des Matrix All Tasks All Resp'!J3015:P3015)</f>
        <v>-1.1975725696168413</v>
      </c>
      <c r="M3014" s="17">
        <f>SUMPRODUCT($A$2:$G$2,'Des Matrix All Tasks All Resp'!Q3015:W3015)</f>
        <v>0.66584189037001906</v>
      </c>
      <c r="N3014" s="17">
        <f>SUMPRODUCT($A$2:$G$2,'Des Matrix All Tasks All Resp'!X3015:AD3015)</f>
        <v>-0.79214457067197641</v>
      </c>
      <c r="P3014" s="17">
        <v>252</v>
      </c>
      <c r="Q3014" s="17">
        <v>1</v>
      </c>
      <c r="R3014" s="17">
        <f t="shared" si="425"/>
        <v>0.49933914382267025</v>
      </c>
      <c r="S3014" s="17">
        <f t="shared" si="426"/>
        <v>0.30192622799302171</v>
      </c>
      <c r="T3014" s="17">
        <f t="shared" si="427"/>
        <v>1.9461282584821706</v>
      </c>
      <c r="U3014" s="17">
        <f t="shared" si="428"/>
        <v>0.45287253595681493</v>
      </c>
      <c r="W3014" s="17">
        <v>252</v>
      </c>
      <c r="X3014" s="17">
        <v>1</v>
      </c>
      <c r="Y3014" s="17">
        <f t="shared" si="429"/>
        <v>0.15603050430241394</v>
      </c>
      <c r="Z3014" s="17">
        <f t="shared" si="430"/>
        <v>9.4344098992981823E-2</v>
      </c>
      <c r="AA3014" s="17">
        <f t="shared" si="431"/>
        <v>0.60811449966355624</v>
      </c>
      <c r="AB3014" s="17">
        <f t="shared" si="432"/>
        <v>0.14151089704104794</v>
      </c>
      <c r="AD3014" s="17">
        <v>252</v>
      </c>
      <c r="AE3014" s="17">
        <v>1</v>
      </c>
      <c r="AF3014" s="17">
        <f>SUMPRODUCT(Y3014:AB3014,'Coded Choice Data'!C3014:F3014)</f>
        <v>0.60811449966355624</v>
      </c>
      <c r="AG3014" s="17">
        <f t="shared" si="433"/>
        <v>-0.49739209293123748</v>
      </c>
    </row>
    <row r="3015" spans="9:33" x14ac:dyDescent="0.3">
      <c r="I3015" s="16">
        <v>252</v>
      </c>
      <c r="J3015" s="16">
        <v>2</v>
      </c>
      <c r="K3015" s="17">
        <f>SUMPRODUCT($A$2:$G$2,'Des Matrix All Tasks All Resp'!C3016:I3016)</f>
        <v>-0.29981689164942416</v>
      </c>
      <c r="L3015" s="17">
        <f>SUMPRODUCT($A$2:$G$2,'Des Matrix All Tasks All Resp'!J3016:P3016)</f>
        <v>0.65706357561691719</v>
      </c>
      <c r="M3015" s="17">
        <f>SUMPRODUCT($A$2:$G$2,'Des Matrix All Tasks All Resp'!Q3016:W3016)</f>
        <v>-1.0671293456207582</v>
      </c>
      <c r="N3015" s="17">
        <f>SUMPRODUCT($A$2:$G$2,'Des Matrix All Tasks All Resp'!X3016:AD3016)</f>
        <v>-0.79214457067197641</v>
      </c>
      <c r="P3015" s="17">
        <v>252</v>
      </c>
      <c r="Q3015" s="17">
        <v>2</v>
      </c>
      <c r="R3015" s="17">
        <f t="shared" si="425"/>
        <v>0.74095388310426558</v>
      </c>
      <c r="S3015" s="17">
        <f t="shared" si="426"/>
        <v>1.9291192963151294</v>
      </c>
      <c r="T3015" s="17">
        <f t="shared" si="427"/>
        <v>0.3439945909823911</v>
      </c>
      <c r="U3015" s="17">
        <f t="shared" si="428"/>
        <v>0.45287253595681493</v>
      </c>
      <c r="W3015" s="17">
        <v>252</v>
      </c>
      <c r="X3015" s="17">
        <v>2</v>
      </c>
      <c r="Y3015" s="17">
        <f t="shared" si="429"/>
        <v>0.21371982717594143</v>
      </c>
      <c r="Z3015" s="17">
        <f t="shared" si="430"/>
        <v>0.55643279833142645</v>
      </c>
      <c r="AA3015" s="17">
        <f t="shared" si="431"/>
        <v>9.922137694481846E-2</v>
      </c>
      <c r="AB3015" s="17">
        <f t="shared" si="432"/>
        <v>0.13062599754781365</v>
      </c>
      <c r="AD3015" s="17">
        <v>252</v>
      </c>
      <c r="AE3015" s="17">
        <v>2</v>
      </c>
      <c r="AF3015" s="17">
        <f>SUMPRODUCT(Y3015:AB3015,'Coded Choice Data'!C3015:F3015)</f>
        <v>0.55643279833142645</v>
      </c>
      <c r="AG3015" s="17">
        <f t="shared" si="433"/>
        <v>-0.58620887327365379</v>
      </c>
    </row>
    <row r="3016" spans="9:33" x14ac:dyDescent="0.3">
      <c r="I3016" s="16">
        <v>252</v>
      </c>
      <c r="J3016" s="16">
        <v>3</v>
      </c>
      <c r="K3016" s="17">
        <f>SUMPRODUCT($A$2:$G$2,'Des Matrix All Tasks All Resp'!C3017:I3017)</f>
        <v>1.3392610796480227</v>
      </c>
      <c r="L3016" s="17">
        <f>SUMPRODUCT($A$2:$G$2,'Des Matrix All Tasks All Resp'!J3017:P3017)</f>
        <v>-0.68125478487649804</v>
      </c>
      <c r="M3016" s="17">
        <f>SUMPRODUCT($A$2:$G$2,'Des Matrix All Tasks All Resp'!Q3017:W3017)</f>
        <v>-0.8515711716844464</v>
      </c>
      <c r="N3016" s="17">
        <f>SUMPRODUCT($A$2:$G$2,'Des Matrix All Tasks All Resp'!X3017:AD3017)</f>
        <v>-0.79214457067197641</v>
      </c>
      <c r="P3016" s="17">
        <v>252</v>
      </c>
      <c r="Q3016" s="17">
        <v>3</v>
      </c>
      <c r="R3016" s="17">
        <f t="shared" si="425"/>
        <v>3.8162225787435333</v>
      </c>
      <c r="S3016" s="17">
        <f t="shared" si="426"/>
        <v>0.50598169568907869</v>
      </c>
      <c r="T3016" s="17">
        <f t="shared" si="427"/>
        <v>0.42674391698803016</v>
      </c>
      <c r="U3016" s="17">
        <f t="shared" si="428"/>
        <v>0.45287253595681493</v>
      </c>
      <c r="W3016" s="17">
        <v>252</v>
      </c>
      <c r="X3016" s="17">
        <v>3</v>
      </c>
      <c r="Y3016" s="17">
        <f t="shared" si="429"/>
        <v>0.73363208360075771</v>
      </c>
      <c r="Z3016" s="17">
        <f t="shared" si="430"/>
        <v>9.7270114101793301E-2</v>
      </c>
      <c r="AA3016" s="17">
        <f t="shared" si="431"/>
        <v>8.2037413312237836E-2</v>
      </c>
      <c r="AB3016" s="17">
        <f t="shared" si="432"/>
        <v>8.7060388985211054E-2</v>
      </c>
      <c r="AD3016" s="17">
        <v>252</v>
      </c>
      <c r="AE3016" s="17">
        <v>3</v>
      </c>
      <c r="AF3016" s="17">
        <f>SUMPRODUCT(Y3016:AB3016,'Coded Choice Data'!C3016:F3016)</f>
        <v>0.73363208360075771</v>
      </c>
      <c r="AG3016" s="17">
        <f t="shared" si="433"/>
        <v>-0.30974762453497645</v>
      </c>
    </row>
    <row r="3017" spans="9:33" x14ac:dyDescent="0.3">
      <c r="I3017" s="16">
        <v>252</v>
      </c>
      <c r="J3017" s="16">
        <v>4</v>
      </c>
      <c r="K3017" s="17">
        <f>SUMPRODUCT($A$2:$G$2,'Des Matrix All Tasks All Resp'!C3018:I3018)</f>
        <v>-0.8515711716844464</v>
      </c>
      <c r="L3017" s="17">
        <f>SUMPRODUCT($A$2:$G$2,'Des Matrix All Tasks All Resp'!J3018:P3018)</f>
        <v>-1.0671293456207582</v>
      </c>
      <c r="M3017" s="17">
        <f>SUMPRODUCT($A$2:$G$2,'Des Matrix All Tasks All Resp'!Q3018:W3018)</f>
        <v>-1.1975725696168413</v>
      </c>
      <c r="N3017" s="17">
        <f>SUMPRODUCT($A$2:$G$2,'Des Matrix All Tasks All Resp'!X3018:AD3018)</f>
        <v>-0.79214457067197641</v>
      </c>
      <c r="P3017" s="17">
        <v>252</v>
      </c>
      <c r="Q3017" s="17">
        <v>4</v>
      </c>
      <c r="R3017" s="17">
        <f t="shared" si="425"/>
        <v>0.42674391698803016</v>
      </c>
      <c r="S3017" s="17">
        <f t="shared" si="426"/>
        <v>0.3439945909823911</v>
      </c>
      <c r="T3017" s="17">
        <f t="shared" si="427"/>
        <v>0.30192622799302171</v>
      </c>
      <c r="U3017" s="17">
        <f t="shared" si="428"/>
        <v>0.45287253595681493</v>
      </c>
      <c r="W3017" s="17">
        <v>252</v>
      </c>
      <c r="X3017" s="17">
        <v>4</v>
      </c>
      <c r="Y3017" s="17">
        <f t="shared" si="429"/>
        <v>0.27973352394784146</v>
      </c>
      <c r="Z3017" s="17">
        <f t="shared" si="430"/>
        <v>0.22549078106062309</v>
      </c>
      <c r="AA3017" s="17">
        <f t="shared" si="431"/>
        <v>0.19791468458386108</v>
      </c>
      <c r="AB3017" s="17">
        <f t="shared" si="432"/>
        <v>0.29686101040767443</v>
      </c>
      <c r="AD3017" s="17">
        <v>252</v>
      </c>
      <c r="AE3017" s="17">
        <v>4</v>
      </c>
      <c r="AF3017" s="17">
        <f>SUMPRODUCT(Y3017:AB3017,'Coded Choice Data'!C3017:F3017)</f>
        <v>0.19791468458386108</v>
      </c>
      <c r="AG3017" s="17">
        <f t="shared" si="433"/>
        <v>-1.6199192270857192</v>
      </c>
    </row>
    <row r="3018" spans="9:33" x14ac:dyDescent="0.3">
      <c r="I3018" s="16">
        <v>252</v>
      </c>
      <c r="J3018" s="16">
        <v>5</v>
      </c>
      <c r="K3018" s="17">
        <f>SUMPRODUCT($A$2:$G$2,'Des Matrix All Tasks All Resp'!C3019:I3019)</f>
        <v>1.3392610796480227</v>
      </c>
      <c r="L3018" s="17">
        <f>SUMPRODUCT($A$2:$G$2,'Des Matrix All Tasks All Resp'!J3019:P3019)</f>
        <v>0.65706357561691719</v>
      </c>
      <c r="M3018" s="17">
        <f>SUMPRODUCT($A$2:$G$2,'Des Matrix All Tasks All Resp'!Q3019:W3019)</f>
        <v>0.66584189037001906</v>
      </c>
      <c r="N3018" s="17">
        <f>SUMPRODUCT($A$2:$G$2,'Des Matrix All Tasks All Resp'!X3019:AD3019)</f>
        <v>-0.79214457067197641</v>
      </c>
      <c r="P3018" s="17">
        <v>252</v>
      </c>
      <c r="Q3018" s="17">
        <v>5</v>
      </c>
      <c r="R3018" s="17">
        <f t="shared" si="425"/>
        <v>3.8162225787435333</v>
      </c>
      <c r="S3018" s="17">
        <f t="shared" si="426"/>
        <v>1.9291192963151294</v>
      </c>
      <c r="T3018" s="17">
        <f t="shared" si="427"/>
        <v>1.9461282584821706</v>
      </c>
      <c r="U3018" s="17">
        <f t="shared" si="428"/>
        <v>0.45287253595681493</v>
      </c>
      <c r="W3018" s="17">
        <v>252</v>
      </c>
      <c r="X3018" s="17">
        <v>5</v>
      </c>
      <c r="Y3018" s="17">
        <f t="shared" si="429"/>
        <v>0.46857342987741968</v>
      </c>
      <c r="Z3018" s="17">
        <f t="shared" si="430"/>
        <v>0.23686617503707263</v>
      </c>
      <c r="AA3018" s="17">
        <f t="shared" si="431"/>
        <v>0.23895461395194584</v>
      </c>
      <c r="AB3018" s="17">
        <f t="shared" si="432"/>
        <v>5.5605781133561828E-2</v>
      </c>
      <c r="AD3018" s="17">
        <v>252</v>
      </c>
      <c r="AE3018" s="17">
        <v>5</v>
      </c>
      <c r="AF3018" s="17">
        <f>SUMPRODUCT(Y3018:AB3018,'Coded Choice Data'!C3018:F3018)</f>
        <v>0.46857342987741968</v>
      </c>
      <c r="AG3018" s="17">
        <f t="shared" si="433"/>
        <v>-0.75806245558852292</v>
      </c>
    </row>
    <row r="3019" spans="9:33" x14ac:dyDescent="0.3">
      <c r="I3019" s="16">
        <v>252</v>
      </c>
      <c r="J3019" s="16">
        <v>6</v>
      </c>
      <c r="K3019" s="17">
        <f>SUMPRODUCT($A$2:$G$2,'Des Matrix All Tasks All Resp'!C3020:I3020)</f>
        <v>-0.68125478487649804</v>
      </c>
      <c r="L3019" s="17">
        <f>SUMPRODUCT($A$2:$G$2,'Des Matrix All Tasks All Resp'!J3020:P3020)</f>
        <v>-0.29981689164942416</v>
      </c>
      <c r="M3019" s="17">
        <f>SUMPRODUCT($A$2:$G$2,'Des Matrix All Tasks All Resp'!Q3020:W3020)</f>
        <v>-0.69446976714678621</v>
      </c>
      <c r="N3019" s="17">
        <f>SUMPRODUCT($A$2:$G$2,'Des Matrix All Tasks All Resp'!X3020:AD3020)</f>
        <v>-0.79214457067197641</v>
      </c>
      <c r="P3019" s="17">
        <v>252</v>
      </c>
      <c r="Q3019" s="17">
        <v>6</v>
      </c>
      <c r="R3019" s="17">
        <f t="shared" si="425"/>
        <v>0.50598169568907869</v>
      </c>
      <c r="S3019" s="17">
        <f t="shared" si="426"/>
        <v>0.74095388310426558</v>
      </c>
      <c r="T3019" s="17">
        <f t="shared" si="427"/>
        <v>0.49933914382267025</v>
      </c>
      <c r="U3019" s="17">
        <f t="shared" si="428"/>
        <v>0.45287253595681493</v>
      </c>
      <c r="W3019" s="17">
        <v>252</v>
      </c>
      <c r="X3019" s="17">
        <v>6</v>
      </c>
      <c r="Y3019" s="17">
        <f t="shared" si="429"/>
        <v>0.23008086144146769</v>
      </c>
      <c r="Z3019" s="17">
        <f t="shared" si="430"/>
        <v>0.33692781609591671</v>
      </c>
      <c r="AA3019" s="17">
        <f t="shared" si="431"/>
        <v>0.22706034890393112</v>
      </c>
      <c r="AB3019" s="17">
        <f t="shared" si="432"/>
        <v>0.20593097355868456</v>
      </c>
      <c r="AD3019" s="17">
        <v>252</v>
      </c>
      <c r="AE3019" s="17">
        <v>6</v>
      </c>
      <c r="AF3019" s="17">
        <f>SUMPRODUCT(Y3019:AB3019,'Coded Choice Data'!C3019:F3019)</f>
        <v>0.33692781609591671</v>
      </c>
      <c r="AG3019" s="17">
        <f t="shared" si="433"/>
        <v>-1.0878865671339988</v>
      </c>
    </row>
    <row r="3020" spans="9:33" x14ac:dyDescent="0.3">
      <c r="I3020" s="16">
        <v>252</v>
      </c>
      <c r="J3020" s="16">
        <v>7</v>
      </c>
      <c r="K3020" s="17">
        <f>SUMPRODUCT($A$2:$G$2,'Des Matrix All Tasks All Resp'!C3021:I3021)</f>
        <v>0.66584189037001906</v>
      </c>
      <c r="L3020" s="17">
        <f>SUMPRODUCT($A$2:$G$2,'Des Matrix All Tasks All Resp'!J3021:P3021)</f>
        <v>-0.8515711716844464</v>
      </c>
      <c r="M3020" s="17">
        <f>SUMPRODUCT($A$2:$G$2,'Des Matrix All Tasks All Resp'!Q3021:W3021)</f>
        <v>-0.29981689164942416</v>
      </c>
      <c r="N3020" s="17">
        <f>SUMPRODUCT($A$2:$G$2,'Des Matrix All Tasks All Resp'!X3021:AD3021)</f>
        <v>-0.79214457067197641</v>
      </c>
      <c r="P3020" s="17">
        <v>252</v>
      </c>
      <c r="Q3020" s="17">
        <v>7</v>
      </c>
      <c r="R3020" s="17">
        <f t="shared" si="425"/>
        <v>1.9461282584821706</v>
      </c>
      <c r="S3020" s="17">
        <f t="shared" si="426"/>
        <v>0.42674391698803016</v>
      </c>
      <c r="T3020" s="17">
        <f t="shared" si="427"/>
        <v>0.74095388310426558</v>
      </c>
      <c r="U3020" s="17">
        <f t="shared" si="428"/>
        <v>0.45287253595681493</v>
      </c>
      <c r="W3020" s="17">
        <v>252</v>
      </c>
      <c r="X3020" s="17">
        <v>7</v>
      </c>
      <c r="Y3020" s="17">
        <f t="shared" si="429"/>
        <v>0.54563855254439342</v>
      </c>
      <c r="Z3020" s="17">
        <f t="shared" si="430"/>
        <v>0.1196467561465229</v>
      </c>
      <c r="AA3020" s="17">
        <f t="shared" si="431"/>
        <v>0.20774221972115875</v>
      </c>
      <c r="AB3020" s="17">
        <f t="shared" si="432"/>
        <v>0.12697247158792493</v>
      </c>
      <c r="AD3020" s="17">
        <v>252</v>
      </c>
      <c r="AE3020" s="17">
        <v>7</v>
      </c>
      <c r="AF3020" s="17">
        <f>SUMPRODUCT(Y3020:AB3020,'Coded Choice Data'!C3020:F3020)</f>
        <v>0.54563855254439342</v>
      </c>
      <c r="AG3020" s="17">
        <f t="shared" si="433"/>
        <v>-0.60579851412740759</v>
      </c>
    </row>
    <row r="3021" spans="9:33" x14ac:dyDescent="0.3">
      <c r="I3021" s="16">
        <v>252</v>
      </c>
      <c r="J3021" s="16">
        <v>8</v>
      </c>
      <c r="K3021" s="17">
        <f>SUMPRODUCT($A$2:$G$2,'Des Matrix All Tasks All Resp'!C3022:I3022)</f>
        <v>-1.1975725696168413</v>
      </c>
      <c r="L3021" s="17">
        <f>SUMPRODUCT($A$2:$G$2,'Des Matrix All Tasks All Resp'!J3022:P3022)</f>
        <v>-0.68125478487649804</v>
      </c>
      <c r="M3021" s="17">
        <f>SUMPRODUCT($A$2:$G$2,'Des Matrix All Tasks All Resp'!Q3022:W3022)</f>
        <v>0.65706357561691719</v>
      </c>
      <c r="N3021" s="17">
        <f>SUMPRODUCT($A$2:$G$2,'Des Matrix All Tasks All Resp'!X3022:AD3022)</f>
        <v>-0.79214457067197641</v>
      </c>
      <c r="P3021" s="17">
        <v>252</v>
      </c>
      <c r="Q3021" s="17">
        <v>8</v>
      </c>
      <c r="R3021" s="17">
        <f t="shared" si="425"/>
        <v>0.30192622799302171</v>
      </c>
      <c r="S3021" s="17">
        <f t="shared" si="426"/>
        <v>0.50598169568907869</v>
      </c>
      <c r="T3021" s="17">
        <f t="shared" si="427"/>
        <v>1.9291192963151294</v>
      </c>
      <c r="U3021" s="17">
        <f t="shared" si="428"/>
        <v>0.45287253595681493</v>
      </c>
      <c r="W3021" s="17">
        <v>252</v>
      </c>
      <c r="X3021" s="17">
        <v>8</v>
      </c>
      <c r="Y3021" s="17">
        <f t="shared" si="429"/>
        <v>9.4650694721508805E-2</v>
      </c>
      <c r="Z3021" s="17">
        <f t="shared" si="430"/>
        <v>0.15861993617343256</v>
      </c>
      <c r="AA3021" s="17">
        <f t="shared" si="431"/>
        <v>0.60475859553716993</v>
      </c>
      <c r="AB3021" s="17">
        <f t="shared" si="432"/>
        <v>0.14197077356788865</v>
      </c>
      <c r="AD3021" s="17">
        <v>252</v>
      </c>
      <c r="AE3021" s="17">
        <v>8</v>
      </c>
      <c r="AF3021" s="17">
        <f>SUMPRODUCT(Y3021:AB3021,'Coded Choice Data'!C3021:F3021)</f>
        <v>0.60475859553716993</v>
      </c>
      <c r="AG3021" s="17">
        <f t="shared" si="433"/>
        <v>-0.5029259162202605</v>
      </c>
    </row>
    <row r="3022" spans="9:33" x14ac:dyDescent="0.3">
      <c r="I3022" s="16">
        <v>252</v>
      </c>
      <c r="J3022" s="16">
        <v>9</v>
      </c>
      <c r="K3022" s="17">
        <f>SUMPRODUCT($A$2:$G$2,'Des Matrix All Tasks All Resp'!C3023:I3023)</f>
        <v>-1.0671293456207582</v>
      </c>
      <c r="L3022" s="17">
        <f>SUMPRODUCT($A$2:$G$2,'Des Matrix All Tasks All Resp'!J3023:P3023)</f>
        <v>-0.69446976714678621</v>
      </c>
      <c r="M3022" s="17">
        <f>SUMPRODUCT($A$2:$G$2,'Des Matrix All Tasks All Resp'!Q3023:W3023)</f>
        <v>1.3392610796480227</v>
      </c>
      <c r="N3022" s="17">
        <f>SUMPRODUCT($A$2:$G$2,'Des Matrix All Tasks All Resp'!X3023:AD3023)</f>
        <v>-0.79214457067197641</v>
      </c>
      <c r="P3022" s="17">
        <v>252</v>
      </c>
      <c r="Q3022" s="17">
        <v>9</v>
      </c>
      <c r="R3022" s="17">
        <f t="shared" si="425"/>
        <v>0.3439945909823911</v>
      </c>
      <c r="S3022" s="17">
        <f t="shared" si="426"/>
        <v>0.49933914382267025</v>
      </c>
      <c r="T3022" s="17">
        <f t="shared" si="427"/>
        <v>3.8162225787435333</v>
      </c>
      <c r="U3022" s="17">
        <f t="shared" si="428"/>
        <v>0.45287253595681493</v>
      </c>
      <c r="W3022" s="17">
        <v>252</v>
      </c>
      <c r="X3022" s="17">
        <v>9</v>
      </c>
      <c r="Y3022" s="17">
        <f t="shared" si="429"/>
        <v>6.7285941987372616E-2</v>
      </c>
      <c r="Z3022" s="17">
        <f t="shared" si="430"/>
        <v>9.7671607473026778E-2</v>
      </c>
      <c r="AA3022" s="17">
        <f t="shared" si="431"/>
        <v>0.7464597926116322</v>
      </c>
      <c r="AB3022" s="17">
        <f t="shared" si="432"/>
        <v>8.8582657927968433E-2</v>
      </c>
      <c r="AD3022" s="17">
        <v>252</v>
      </c>
      <c r="AE3022" s="17">
        <v>9</v>
      </c>
      <c r="AF3022" s="17">
        <f>SUMPRODUCT(Y3022:AB3022,'Coded Choice Data'!C3022:F3022)</f>
        <v>8.8582657927968433E-2</v>
      </c>
      <c r="AG3022" s="17">
        <f t="shared" si="433"/>
        <v>-2.4238191749768978</v>
      </c>
    </row>
    <row r="3023" spans="9:33" x14ac:dyDescent="0.3">
      <c r="I3023" s="16">
        <v>252</v>
      </c>
      <c r="J3023" s="16">
        <v>10</v>
      </c>
      <c r="K3023" s="17">
        <f>SUMPRODUCT($A$2:$G$2,'Des Matrix All Tasks All Resp'!C3024:I3024)</f>
        <v>-0.29981689164942416</v>
      </c>
      <c r="L3023" s="17">
        <f>SUMPRODUCT($A$2:$G$2,'Des Matrix All Tasks All Resp'!J3024:P3024)</f>
        <v>1.3392610796480227</v>
      </c>
      <c r="M3023" s="17">
        <f>SUMPRODUCT($A$2:$G$2,'Des Matrix All Tasks All Resp'!Q3024:W3024)</f>
        <v>-1.1975725696168413</v>
      </c>
      <c r="N3023" s="17">
        <f>SUMPRODUCT($A$2:$G$2,'Des Matrix All Tasks All Resp'!X3024:AD3024)</f>
        <v>-0.79214457067197641</v>
      </c>
      <c r="P3023" s="17">
        <v>252</v>
      </c>
      <c r="Q3023" s="17">
        <v>10</v>
      </c>
      <c r="R3023" s="17">
        <f t="shared" si="425"/>
        <v>0.74095388310426558</v>
      </c>
      <c r="S3023" s="17">
        <f t="shared" si="426"/>
        <v>3.8162225787435333</v>
      </c>
      <c r="T3023" s="17">
        <f t="shared" si="427"/>
        <v>0.30192622799302171</v>
      </c>
      <c r="U3023" s="17">
        <f t="shared" si="428"/>
        <v>0.45287253595681493</v>
      </c>
      <c r="W3023" s="17">
        <v>252</v>
      </c>
      <c r="X3023" s="17">
        <v>10</v>
      </c>
      <c r="Y3023" s="17">
        <f t="shared" si="429"/>
        <v>0.13948745082729661</v>
      </c>
      <c r="Z3023" s="17">
        <f t="shared" si="430"/>
        <v>0.71841874566922448</v>
      </c>
      <c r="AA3023" s="17">
        <f t="shared" si="431"/>
        <v>5.6838786921805544E-2</v>
      </c>
      <c r="AB3023" s="17">
        <f t="shared" si="432"/>
        <v>8.525501658167324E-2</v>
      </c>
      <c r="AD3023" s="17">
        <v>252</v>
      </c>
      <c r="AE3023" s="17">
        <v>10</v>
      </c>
      <c r="AF3023" s="17">
        <f>SUMPRODUCT(Y3023:AB3023,'Coded Choice Data'!C3023:F3023)</f>
        <v>0.71841874566922448</v>
      </c>
      <c r="AG3023" s="17">
        <f t="shared" si="433"/>
        <v>-0.33070266869701831</v>
      </c>
    </row>
    <row r="3024" spans="9:33" x14ac:dyDescent="0.3">
      <c r="I3024" s="16">
        <v>252</v>
      </c>
      <c r="J3024" s="16">
        <v>11</v>
      </c>
      <c r="K3024" s="17">
        <f>SUMPRODUCT($A$2:$G$2,'Des Matrix All Tasks All Resp'!C3025:I3025)</f>
        <v>-1.0671293456207582</v>
      </c>
      <c r="L3024" s="17">
        <f>SUMPRODUCT($A$2:$G$2,'Des Matrix All Tasks All Resp'!J3025:P3025)</f>
        <v>0.66584189037001906</v>
      </c>
      <c r="M3024" s="17">
        <f>SUMPRODUCT($A$2:$G$2,'Des Matrix All Tasks All Resp'!Q3025:W3025)</f>
        <v>-0.68125478487649804</v>
      </c>
      <c r="N3024" s="17">
        <f>SUMPRODUCT($A$2:$G$2,'Des Matrix All Tasks All Resp'!X3025:AD3025)</f>
        <v>-0.79214457067197641</v>
      </c>
      <c r="P3024" s="17">
        <v>252</v>
      </c>
      <c r="Q3024" s="17">
        <v>11</v>
      </c>
      <c r="R3024" s="17">
        <f t="shared" si="425"/>
        <v>0.3439945909823911</v>
      </c>
      <c r="S3024" s="17">
        <f t="shared" si="426"/>
        <v>1.9461282584821706</v>
      </c>
      <c r="T3024" s="17">
        <f t="shared" si="427"/>
        <v>0.50598169568907869</v>
      </c>
      <c r="U3024" s="17">
        <f t="shared" si="428"/>
        <v>0.45287253595681493</v>
      </c>
      <c r="W3024" s="17">
        <v>252</v>
      </c>
      <c r="X3024" s="17">
        <v>11</v>
      </c>
      <c r="Y3024" s="17">
        <f t="shared" si="429"/>
        <v>0.10587781396870258</v>
      </c>
      <c r="Z3024" s="17">
        <f t="shared" si="430"/>
        <v>0.59899722586439763</v>
      </c>
      <c r="AA3024" s="17">
        <f t="shared" si="431"/>
        <v>0.15573569251407005</v>
      </c>
      <c r="AB3024" s="17">
        <f t="shared" si="432"/>
        <v>0.1393892676528298</v>
      </c>
      <c r="AD3024" s="17">
        <v>252</v>
      </c>
      <c r="AE3024" s="17">
        <v>11</v>
      </c>
      <c r="AF3024" s="17">
        <f>SUMPRODUCT(Y3024:AB3024,'Coded Choice Data'!C3024:F3024)</f>
        <v>0.1393892676528298</v>
      </c>
      <c r="AG3024" s="17">
        <f t="shared" si="433"/>
        <v>-1.9704847731975417</v>
      </c>
    </row>
    <row r="3025" spans="9:33" x14ac:dyDescent="0.3">
      <c r="I3025" s="16">
        <v>252</v>
      </c>
      <c r="J3025" s="16">
        <v>12</v>
      </c>
      <c r="K3025" s="17">
        <f>SUMPRODUCT($A$2:$G$2,'Des Matrix All Tasks All Resp'!C3026:I3026)</f>
        <v>0.65706357561691719</v>
      </c>
      <c r="L3025" s="17">
        <f>SUMPRODUCT($A$2:$G$2,'Des Matrix All Tasks All Resp'!J3026:P3026)</f>
        <v>-0.8515711716844464</v>
      </c>
      <c r="M3025" s="17">
        <f>SUMPRODUCT($A$2:$G$2,'Des Matrix All Tasks All Resp'!Q3026:W3026)</f>
        <v>-0.69446976714678621</v>
      </c>
      <c r="N3025" s="17">
        <f>SUMPRODUCT($A$2:$G$2,'Des Matrix All Tasks All Resp'!X3026:AD3026)</f>
        <v>-0.79214457067197641</v>
      </c>
      <c r="P3025" s="17">
        <v>252</v>
      </c>
      <c r="Q3025" s="17">
        <v>12</v>
      </c>
      <c r="R3025" s="17">
        <f t="shared" si="425"/>
        <v>1.9291192963151294</v>
      </c>
      <c r="S3025" s="17">
        <f t="shared" si="426"/>
        <v>0.42674391698803016</v>
      </c>
      <c r="T3025" s="17">
        <f t="shared" si="427"/>
        <v>0.49933914382267025</v>
      </c>
      <c r="U3025" s="17">
        <f t="shared" si="428"/>
        <v>0.45287253595681493</v>
      </c>
      <c r="W3025" s="17">
        <v>252</v>
      </c>
      <c r="X3025" s="17">
        <v>12</v>
      </c>
      <c r="Y3025" s="17">
        <f t="shared" si="429"/>
        <v>0.58315466205103683</v>
      </c>
      <c r="Z3025" s="17">
        <f t="shared" si="430"/>
        <v>0.1290006819012392</v>
      </c>
      <c r="AA3025" s="17">
        <f t="shared" si="431"/>
        <v>0.15094553780109821</v>
      </c>
      <c r="AB3025" s="17">
        <f t="shared" si="432"/>
        <v>0.13689911824662579</v>
      </c>
      <c r="AD3025" s="17">
        <v>252</v>
      </c>
      <c r="AE3025" s="17">
        <v>12</v>
      </c>
      <c r="AF3025" s="17">
        <f>SUMPRODUCT(Y3025:AB3025,'Coded Choice Data'!C3025:F3025)</f>
        <v>0.58315466205103683</v>
      </c>
      <c r="AG3025" s="17">
        <f t="shared" si="433"/>
        <v>-0.53930284127695449</v>
      </c>
    </row>
    <row r="3026" spans="9:33" x14ac:dyDescent="0.3">
      <c r="I3026" s="16">
        <v>253</v>
      </c>
      <c r="J3026" s="16">
        <v>1</v>
      </c>
      <c r="K3026" s="17">
        <f>SUMPRODUCT($A$2:$G$2,'Des Matrix All Tasks All Resp'!C3027:I3027)</f>
        <v>-0.69446976714678621</v>
      </c>
      <c r="L3026" s="17">
        <f>SUMPRODUCT($A$2:$G$2,'Des Matrix All Tasks All Resp'!J3027:P3027)</f>
        <v>-1.1975725696168413</v>
      </c>
      <c r="M3026" s="17">
        <f>SUMPRODUCT($A$2:$G$2,'Des Matrix All Tasks All Resp'!Q3027:W3027)</f>
        <v>0.66584189037001906</v>
      </c>
      <c r="N3026" s="17">
        <f>SUMPRODUCT($A$2:$G$2,'Des Matrix All Tasks All Resp'!X3027:AD3027)</f>
        <v>-0.79214457067197641</v>
      </c>
      <c r="P3026" s="17">
        <v>253</v>
      </c>
      <c r="Q3026" s="17">
        <v>1</v>
      </c>
      <c r="R3026" s="17">
        <f t="shared" si="425"/>
        <v>0.49933914382267025</v>
      </c>
      <c r="S3026" s="17">
        <f t="shared" si="426"/>
        <v>0.30192622799302171</v>
      </c>
      <c r="T3026" s="17">
        <f t="shared" si="427"/>
        <v>1.9461282584821706</v>
      </c>
      <c r="U3026" s="17">
        <f t="shared" si="428"/>
        <v>0.45287253595681493</v>
      </c>
      <c r="W3026" s="17">
        <v>253</v>
      </c>
      <c r="X3026" s="17">
        <v>1</v>
      </c>
      <c r="Y3026" s="17">
        <f t="shared" si="429"/>
        <v>0.15603050430241394</v>
      </c>
      <c r="Z3026" s="17">
        <f t="shared" si="430"/>
        <v>9.4344098992981823E-2</v>
      </c>
      <c r="AA3026" s="17">
        <f t="shared" si="431"/>
        <v>0.60811449966355624</v>
      </c>
      <c r="AB3026" s="17">
        <f t="shared" si="432"/>
        <v>0.14151089704104794</v>
      </c>
      <c r="AD3026" s="17">
        <v>253</v>
      </c>
      <c r="AE3026" s="17">
        <v>1</v>
      </c>
      <c r="AF3026" s="17">
        <f>SUMPRODUCT(Y3026:AB3026,'Coded Choice Data'!C3026:F3026)</f>
        <v>0.60811449966355624</v>
      </c>
      <c r="AG3026" s="17">
        <f t="shared" si="433"/>
        <v>-0.49739209293123748</v>
      </c>
    </row>
    <row r="3027" spans="9:33" x14ac:dyDescent="0.3">
      <c r="I3027" s="16">
        <v>253</v>
      </c>
      <c r="J3027" s="16">
        <v>2</v>
      </c>
      <c r="K3027" s="17">
        <f>SUMPRODUCT($A$2:$G$2,'Des Matrix All Tasks All Resp'!C3028:I3028)</f>
        <v>-0.29981689164942416</v>
      </c>
      <c r="L3027" s="17">
        <f>SUMPRODUCT($A$2:$G$2,'Des Matrix All Tasks All Resp'!J3028:P3028)</f>
        <v>0.65706357561691719</v>
      </c>
      <c r="M3027" s="17">
        <f>SUMPRODUCT($A$2:$G$2,'Des Matrix All Tasks All Resp'!Q3028:W3028)</f>
        <v>-1.0671293456207582</v>
      </c>
      <c r="N3027" s="17">
        <f>SUMPRODUCT($A$2:$G$2,'Des Matrix All Tasks All Resp'!X3028:AD3028)</f>
        <v>-0.79214457067197641</v>
      </c>
      <c r="P3027" s="17">
        <v>253</v>
      </c>
      <c r="Q3027" s="17">
        <v>2</v>
      </c>
      <c r="R3027" s="17">
        <f t="shared" si="425"/>
        <v>0.74095388310426558</v>
      </c>
      <c r="S3027" s="17">
        <f t="shared" si="426"/>
        <v>1.9291192963151294</v>
      </c>
      <c r="T3027" s="17">
        <f t="shared" si="427"/>
        <v>0.3439945909823911</v>
      </c>
      <c r="U3027" s="17">
        <f t="shared" si="428"/>
        <v>0.45287253595681493</v>
      </c>
      <c r="W3027" s="17">
        <v>253</v>
      </c>
      <c r="X3027" s="17">
        <v>2</v>
      </c>
      <c r="Y3027" s="17">
        <f t="shared" si="429"/>
        <v>0.21371982717594143</v>
      </c>
      <c r="Z3027" s="17">
        <f t="shared" si="430"/>
        <v>0.55643279833142645</v>
      </c>
      <c r="AA3027" s="17">
        <f t="shared" si="431"/>
        <v>9.922137694481846E-2</v>
      </c>
      <c r="AB3027" s="17">
        <f t="shared" si="432"/>
        <v>0.13062599754781365</v>
      </c>
      <c r="AD3027" s="17">
        <v>253</v>
      </c>
      <c r="AE3027" s="17">
        <v>2</v>
      </c>
      <c r="AF3027" s="17">
        <f>SUMPRODUCT(Y3027:AB3027,'Coded Choice Data'!C3027:F3027)</f>
        <v>0.55643279833142645</v>
      </c>
      <c r="AG3027" s="17">
        <f t="shared" si="433"/>
        <v>-0.58620887327365379</v>
      </c>
    </row>
    <row r="3028" spans="9:33" x14ac:dyDescent="0.3">
      <c r="I3028" s="16">
        <v>253</v>
      </c>
      <c r="J3028" s="16">
        <v>3</v>
      </c>
      <c r="K3028" s="17">
        <f>SUMPRODUCT($A$2:$G$2,'Des Matrix All Tasks All Resp'!C3029:I3029)</f>
        <v>1.3392610796480227</v>
      </c>
      <c r="L3028" s="17">
        <f>SUMPRODUCT($A$2:$G$2,'Des Matrix All Tasks All Resp'!J3029:P3029)</f>
        <v>-0.68125478487649804</v>
      </c>
      <c r="M3028" s="17">
        <f>SUMPRODUCT($A$2:$G$2,'Des Matrix All Tasks All Resp'!Q3029:W3029)</f>
        <v>-0.8515711716844464</v>
      </c>
      <c r="N3028" s="17">
        <f>SUMPRODUCT($A$2:$G$2,'Des Matrix All Tasks All Resp'!X3029:AD3029)</f>
        <v>-0.79214457067197641</v>
      </c>
      <c r="P3028" s="17">
        <v>253</v>
      </c>
      <c r="Q3028" s="17">
        <v>3</v>
      </c>
      <c r="R3028" s="17">
        <f t="shared" si="425"/>
        <v>3.8162225787435333</v>
      </c>
      <c r="S3028" s="17">
        <f t="shared" si="426"/>
        <v>0.50598169568907869</v>
      </c>
      <c r="T3028" s="17">
        <f t="shared" si="427"/>
        <v>0.42674391698803016</v>
      </c>
      <c r="U3028" s="17">
        <f t="shared" si="428"/>
        <v>0.45287253595681493</v>
      </c>
      <c r="W3028" s="17">
        <v>253</v>
      </c>
      <c r="X3028" s="17">
        <v>3</v>
      </c>
      <c r="Y3028" s="17">
        <f t="shared" si="429"/>
        <v>0.73363208360075771</v>
      </c>
      <c r="Z3028" s="17">
        <f t="shared" si="430"/>
        <v>9.7270114101793301E-2</v>
      </c>
      <c r="AA3028" s="17">
        <f t="shared" si="431"/>
        <v>8.2037413312237836E-2</v>
      </c>
      <c r="AB3028" s="17">
        <f t="shared" si="432"/>
        <v>8.7060388985211054E-2</v>
      </c>
      <c r="AD3028" s="17">
        <v>253</v>
      </c>
      <c r="AE3028" s="17">
        <v>3</v>
      </c>
      <c r="AF3028" s="17">
        <f>SUMPRODUCT(Y3028:AB3028,'Coded Choice Data'!C3028:F3028)</f>
        <v>0.73363208360075771</v>
      </c>
      <c r="AG3028" s="17">
        <f t="shared" si="433"/>
        <v>-0.30974762453497645</v>
      </c>
    </row>
    <row r="3029" spans="9:33" x14ac:dyDescent="0.3">
      <c r="I3029" s="16">
        <v>253</v>
      </c>
      <c r="J3029" s="16">
        <v>4</v>
      </c>
      <c r="K3029" s="17">
        <f>SUMPRODUCT($A$2:$G$2,'Des Matrix All Tasks All Resp'!C3030:I3030)</f>
        <v>-0.8515711716844464</v>
      </c>
      <c r="L3029" s="17">
        <f>SUMPRODUCT($A$2:$G$2,'Des Matrix All Tasks All Resp'!J3030:P3030)</f>
        <v>-1.0671293456207582</v>
      </c>
      <c r="M3029" s="17">
        <f>SUMPRODUCT($A$2:$G$2,'Des Matrix All Tasks All Resp'!Q3030:W3030)</f>
        <v>-1.1975725696168413</v>
      </c>
      <c r="N3029" s="17">
        <f>SUMPRODUCT($A$2:$G$2,'Des Matrix All Tasks All Resp'!X3030:AD3030)</f>
        <v>-0.79214457067197641</v>
      </c>
      <c r="P3029" s="17">
        <v>253</v>
      </c>
      <c r="Q3029" s="17">
        <v>4</v>
      </c>
      <c r="R3029" s="17">
        <f t="shared" si="425"/>
        <v>0.42674391698803016</v>
      </c>
      <c r="S3029" s="17">
        <f t="shared" si="426"/>
        <v>0.3439945909823911</v>
      </c>
      <c r="T3029" s="17">
        <f t="shared" si="427"/>
        <v>0.30192622799302171</v>
      </c>
      <c r="U3029" s="17">
        <f t="shared" si="428"/>
        <v>0.45287253595681493</v>
      </c>
      <c r="W3029" s="17">
        <v>253</v>
      </c>
      <c r="X3029" s="17">
        <v>4</v>
      </c>
      <c r="Y3029" s="17">
        <f t="shared" si="429"/>
        <v>0.27973352394784146</v>
      </c>
      <c r="Z3029" s="17">
        <f t="shared" si="430"/>
        <v>0.22549078106062309</v>
      </c>
      <c r="AA3029" s="17">
        <f t="shared" si="431"/>
        <v>0.19791468458386108</v>
      </c>
      <c r="AB3029" s="17">
        <f t="shared" si="432"/>
        <v>0.29686101040767443</v>
      </c>
      <c r="AD3029" s="17">
        <v>253</v>
      </c>
      <c r="AE3029" s="17">
        <v>4</v>
      </c>
      <c r="AF3029" s="17">
        <f>SUMPRODUCT(Y3029:AB3029,'Coded Choice Data'!C3029:F3029)</f>
        <v>0.29686101040767443</v>
      </c>
      <c r="AG3029" s="17">
        <f t="shared" si="433"/>
        <v>-1.2144912281408544</v>
      </c>
    </row>
    <row r="3030" spans="9:33" x14ac:dyDescent="0.3">
      <c r="I3030" s="16">
        <v>253</v>
      </c>
      <c r="J3030" s="16">
        <v>5</v>
      </c>
      <c r="K3030" s="17">
        <f>SUMPRODUCT($A$2:$G$2,'Des Matrix All Tasks All Resp'!C3031:I3031)</f>
        <v>1.3392610796480227</v>
      </c>
      <c r="L3030" s="17">
        <f>SUMPRODUCT($A$2:$G$2,'Des Matrix All Tasks All Resp'!J3031:P3031)</f>
        <v>0.65706357561691719</v>
      </c>
      <c r="M3030" s="17">
        <f>SUMPRODUCT($A$2:$G$2,'Des Matrix All Tasks All Resp'!Q3031:W3031)</f>
        <v>0.66584189037001906</v>
      </c>
      <c r="N3030" s="17">
        <f>SUMPRODUCT($A$2:$G$2,'Des Matrix All Tasks All Resp'!X3031:AD3031)</f>
        <v>-0.79214457067197641</v>
      </c>
      <c r="P3030" s="17">
        <v>253</v>
      </c>
      <c r="Q3030" s="17">
        <v>5</v>
      </c>
      <c r="R3030" s="17">
        <f t="shared" si="425"/>
        <v>3.8162225787435333</v>
      </c>
      <c r="S3030" s="17">
        <f t="shared" si="426"/>
        <v>1.9291192963151294</v>
      </c>
      <c r="T3030" s="17">
        <f t="shared" si="427"/>
        <v>1.9461282584821706</v>
      </c>
      <c r="U3030" s="17">
        <f t="shared" si="428"/>
        <v>0.45287253595681493</v>
      </c>
      <c r="W3030" s="17">
        <v>253</v>
      </c>
      <c r="X3030" s="17">
        <v>5</v>
      </c>
      <c r="Y3030" s="17">
        <f t="shared" si="429"/>
        <v>0.46857342987741968</v>
      </c>
      <c r="Z3030" s="17">
        <f t="shared" si="430"/>
        <v>0.23686617503707263</v>
      </c>
      <c r="AA3030" s="17">
        <f t="shared" si="431"/>
        <v>0.23895461395194584</v>
      </c>
      <c r="AB3030" s="17">
        <f t="shared" si="432"/>
        <v>5.5605781133561828E-2</v>
      </c>
      <c r="AD3030" s="17">
        <v>253</v>
      </c>
      <c r="AE3030" s="17">
        <v>5</v>
      </c>
      <c r="AF3030" s="17">
        <f>SUMPRODUCT(Y3030:AB3030,'Coded Choice Data'!C3030:F3030)</f>
        <v>0.23895461395194584</v>
      </c>
      <c r="AG3030" s="17">
        <f t="shared" si="433"/>
        <v>-1.4314816448665266</v>
      </c>
    </row>
    <row r="3031" spans="9:33" x14ac:dyDescent="0.3">
      <c r="I3031" s="16">
        <v>253</v>
      </c>
      <c r="J3031" s="16">
        <v>6</v>
      </c>
      <c r="K3031" s="17">
        <f>SUMPRODUCT($A$2:$G$2,'Des Matrix All Tasks All Resp'!C3032:I3032)</f>
        <v>-0.68125478487649804</v>
      </c>
      <c r="L3031" s="17">
        <f>SUMPRODUCT($A$2:$G$2,'Des Matrix All Tasks All Resp'!J3032:P3032)</f>
        <v>-0.29981689164942416</v>
      </c>
      <c r="M3031" s="17">
        <f>SUMPRODUCT($A$2:$G$2,'Des Matrix All Tasks All Resp'!Q3032:W3032)</f>
        <v>-0.69446976714678621</v>
      </c>
      <c r="N3031" s="17">
        <f>SUMPRODUCT($A$2:$G$2,'Des Matrix All Tasks All Resp'!X3032:AD3032)</f>
        <v>-0.79214457067197641</v>
      </c>
      <c r="P3031" s="17">
        <v>253</v>
      </c>
      <c r="Q3031" s="17">
        <v>6</v>
      </c>
      <c r="R3031" s="17">
        <f t="shared" si="425"/>
        <v>0.50598169568907869</v>
      </c>
      <c r="S3031" s="17">
        <f t="shared" si="426"/>
        <v>0.74095388310426558</v>
      </c>
      <c r="T3031" s="17">
        <f t="shared" si="427"/>
        <v>0.49933914382267025</v>
      </c>
      <c r="U3031" s="17">
        <f t="shared" si="428"/>
        <v>0.45287253595681493</v>
      </c>
      <c r="W3031" s="17">
        <v>253</v>
      </c>
      <c r="X3031" s="17">
        <v>6</v>
      </c>
      <c r="Y3031" s="17">
        <f t="shared" si="429"/>
        <v>0.23008086144146769</v>
      </c>
      <c r="Z3031" s="17">
        <f t="shared" si="430"/>
        <v>0.33692781609591671</v>
      </c>
      <c r="AA3031" s="17">
        <f t="shared" si="431"/>
        <v>0.22706034890393112</v>
      </c>
      <c r="AB3031" s="17">
        <f t="shared" si="432"/>
        <v>0.20593097355868456</v>
      </c>
      <c r="AD3031" s="17">
        <v>253</v>
      </c>
      <c r="AE3031" s="17">
        <v>6</v>
      </c>
      <c r="AF3031" s="17">
        <f>SUMPRODUCT(Y3031:AB3031,'Coded Choice Data'!C3031:F3031)</f>
        <v>0.20593097355868456</v>
      </c>
      <c r="AG3031" s="17">
        <f t="shared" si="433"/>
        <v>-1.5802142461565509</v>
      </c>
    </row>
    <row r="3032" spans="9:33" x14ac:dyDescent="0.3">
      <c r="I3032" s="16">
        <v>253</v>
      </c>
      <c r="J3032" s="16">
        <v>7</v>
      </c>
      <c r="K3032" s="17">
        <f>SUMPRODUCT($A$2:$G$2,'Des Matrix All Tasks All Resp'!C3033:I3033)</f>
        <v>0.66584189037001906</v>
      </c>
      <c r="L3032" s="17">
        <f>SUMPRODUCT($A$2:$G$2,'Des Matrix All Tasks All Resp'!J3033:P3033)</f>
        <v>-0.8515711716844464</v>
      </c>
      <c r="M3032" s="17">
        <f>SUMPRODUCT($A$2:$G$2,'Des Matrix All Tasks All Resp'!Q3033:W3033)</f>
        <v>-0.29981689164942416</v>
      </c>
      <c r="N3032" s="17">
        <f>SUMPRODUCT($A$2:$G$2,'Des Matrix All Tasks All Resp'!X3033:AD3033)</f>
        <v>-0.79214457067197641</v>
      </c>
      <c r="P3032" s="17">
        <v>253</v>
      </c>
      <c r="Q3032" s="17">
        <v>7</v>
      </c>
      <c r="R3032" s="17">
        <f t="shared" si="425"/>
        <v>1.9461282584821706</v>
      </c>
      <c r="S3032" s="17">
        <f t="shared" si="426"/>
        <v>0.42674391698803016</v>
      </c>
      <c r="T3032" s="17">
        <f t="shared" si="427"/>
        <v>0.74095388310426558</v>
      </c>
      <c r="U3032" s="17">
        <f t="shared" si="428"/>
        <v>0.45287253595681493</v>
      </c>
      <c r="W3032" s="17">
        <v>253</v>
      </c>
      <c r="X3032" s="17">
        <v>7</v>
      </c>
      <c r="Y3032" s="17">
        <f t="shared" si="429"/>
        <v>0.54563855254439342</v>
      </c>
      <c r="Z3032" s="17">
        <f t="shared" si="430"/>
        <v>0.1196467561465229</v>
      </c>
      <c r="AA3032" s="17">
        <f t="shared" si="431"/>
        <v>0.20774221972115875</v>
      </c>
      <c r="AB3032" s="17">
        <f t="shared" si="432"/>
        <v>0.12697247158792493</v>
      </c>
      <c r="AD3032" s="17">
        <v>253</v>
      </c>
      <c r="AE3032" s="17">
        <v>7</v>
      </c>
      <c r="AF3032" s="17">
        <f>SUMPRODUCT(Y3032:AB3032,'Coded Choice Data'!C3032:F3032)</f>
        <v>0.20774221972115875</v>
      </c>
      <c r="AG3032" s="17">
        <f t="shared" si="433"/>
        <v>-1.5714572961468509</v>
      </c>
    </row>
    <row r="3033" spans="9:33" x14ac:dyDescent="0.3">
      <c r="I3033" s="16">
        <v>253</v>
      </c>
      <c r="J3033" s="16">
        <v>8</v>
      </c>
      <c r="K3033" s="17">
        <f>SUMPRODUCT($A$2:$G$2,'Des Matrix All Tasks All Resp'!C3034:I3034)</f>
        <v>-1.1975725696168413</v>
      </c>
      <c r="L3033" s="17">
        <f>SUMPRODUCT($A$2:$G$2,'Des Matrix All Tasks All Resp'!J3034:P3034)</f>
        <v>-0.68125478487649804</v>
      </c>
      <c r="M3033" s="17">
        <f>SUMPRODUCT($A$2:$G$2,'Des Matrix All Tasks All Resp'!Q3034:W3034)</f>
        <v>0.65706357561691719</v>
      </c>
      <c r="N3033" s="17">
        <f>SUMPRODUCT($A$2:$G$2,'Des Matrix All Tasks All Resp'!X3034:AD3034)</f>
        <v>-0.79214457067197641</v>
      </c>
      <c r="P3033" s="17">
        <v>253</v>
      </c>
      <c r="Q3033" s="17">
        <v>8</v>
      </c>
      <c r="R3033" s="17">
        <f t="shared" si="425"/>
        <v>0.30192622799302171</v>
      </c>
      <c r="S3033" s="17">
        <f t="shared" si="426"/>
        <v>0.50598169568907869</v>
      </c>
      <c r="T3033" s="17">
        <f t="shared" si="427"/>
        <v>1.9291192963151294</v>
      </c>
      <c r="U3033" s="17">
        <f t="shared" si="428"/>
        <v>0.45287253595681493</v>
      </c>
      <c r="W3033" s="17">
        <v>253</v>
      </c>
      <c r="X3033" s="17">
        <v>8</v>
      </c>
      <c r="Y3033" s="17">
        <f t="shared" si="429"/>
        <v>9.4650694721508805E-2</v>
      </c>
      <c r="Z3033" s="17">
        <f t="shared" si="430"/>
        <v>0.15861993617343256</v>
      </c>
      <c r="AA3033" s="17">
        <f t="shared" si="431"/>
        <v>0.60475859553716993</v>
      </c>
      <c r="AB3033" s="17">
        <f t="shared" si="432"/>
        <v>0.14197077356788865</v>
      </c>
      <c r="AD3033" s="17">
        <v>253</v>
      </c>
      <c r="AE3033" s="17">
        <v>8</v>
      </c>
      <c r="AF3033" s="17">
        <f>SUMPRODUCT(Y3033:AB3033,'Coded Choice Data'!C3033:F3033)</f>
        <v>0.14197077356788865</v>
      </c>
      <c r="AG3033" s="17">
        <f t="shared" si="433"/>
        <v>-1.9521340625091539</v>
      </c>
    </row>
    <row r="3034" spans="9:33" x14ac:dyDescent="0.3">
      <c r="I3034" s="16">
        <v>253</v>
      </c>
      <c r="J3034" s="16">
        <v>9</v>
      </c>
      <c r="K3034" s="17">
        <f>SUMPRODUCT($A$2:$G$2,'Des Matrix All Tasks All Resp'!C3035:I3035)</f>
        <v>-1.0671293456207582</v>
      </c>
      <c r="L3034" s="17">
        <f>SUMPRODUCT($A$2:$G$2,'Des Matrix All Tasks All Resp'!J3035:P3035)</f>
        <v>-0.69446976714678621</v>
      </c>
      <c r="M3034" s="17">
        <f>SUMPRODUCT($A$2:$G$2,'Des Matrix All Tasks All Resp'!Q3035:W3035)</f>
        <v>1.3392610796480227</v>
      </c>
      <c r="N3034" s="17">
        <f>SUMPRODUCT($A$2:$G$2,'Des Matrix All Tasks All Resp'!X3035:AD3035)</f>
        <v>-0.79214457067197641</v>
      </c>
      <c r="P3034" s="17">
        <v>253</v>
      </c>
      <c r="Q3034" s="17">
        <v>9</v>
      </c>
      <c r="R3034" s="17">
        <f t="shared" si="425"/>
        <v>0.3439945909823911</v>
      </c>
      <c r="S3034" s="17">
        <f t="shared" si="426"/>
        <v>0.49933914382267025</v>
      </c>
      <c r="T3034" s="17">
        <f t="shared" si="427"/>
        <v>3.8162225787435333</v>
      </c>
      <c r="U3034" s="17">
        <f t="shared" si="428"/>
        <v>0.45287253595681493</v>
      </c>
      <c r="W3034" s="17">
        <v>253</v>
      </c>
      <c r="X3034" s="17">
        <v>9</v>
      </c>
      <c r="Y3034" s="17">
        <f t="shared" si="429"/>
        <v>6.7285941987372616E-2</v>
      </c>
      <c r="Z3034" s="17">
        <f t="shared" si="430"/>
        <v>9.7671607473026778E-2</v>
      </c>
      <c r="AA3034" s="17">
        <f t="shared" si="431"/>
        <v>0.7464597926116322</v>
      </c>
      <c r="AB3034" s="17">
        <f t="shared" si="432"/>
        <v>8.8582657927968433E-2</v>
      </c>
      <c r="AD3034" s="17">
        <v>253</v>
      </c>
      <c r="AE3034" s="17">
        <v>9</v>
      </c>
      <c r="AF3034" s="17">
        <f>SUMPRODUCT(Y3034:AB3034,'Coded Choice Data'!C3034:F3034)</f>
        <v>0.7464597926116322</v>
      </c>
      <c r="AG3034" s="17">
        <f t="shared" si="433"/>
        <v>-0.29241352465689846</v>
      </c>
    </row>
    <row r="3035" spans="9:33" x14ac:dyDescent="0.3">
      <c r="I3035" s="16">
        <v>253</v>
      </c>
      <c r="J3035" s="16">
        <v>10</v>
      </c>
      <c r="K3035" s="17">
        <f>SUMPRODUCT($A$2:$G$2,'Des Matrix All Tasks All Resp'!C3036:I3036)</f>
        <v>-0.29981689164942416</v>
      </c>
      <c r="L3035" s="17">
        <f>SUMPRODUCT($A$2:$G$2,'Des Matrix All Tasks All Resp'!J3036:P3036)</f>
        <v>1.3392610796480227</v>
      </c>
      <c r="M3035" s="17">
        <f>SUMPRODUCT($A$2:$G$2,'Des Matrix All Tasks All Resp'!Q3036:W3036)</f>
        <v>-1.1975725696168413</v>
      </c>
      <c r="N3035" s="17">
        <f>SUMPRODUCT($A$2:$G$2,'Des Matrix All Tasks All Resp'!X3036:AD3036)</f>
        <v>-0.79214457067197641</v>
      </c>
      <c r="P3035" s="17">
        <v>253</v>
      </c>
      <c r="Q3035" s="17">
        <v>10</v>
      </c>
      <c r="R3035" s="17">
        <f t="shared" si="425"/>
        <v>0.74095388310426558</v>
      </c>
      <c r="S3035" s="17">
        <f t="shared" si="426"/>
        <v>3.8162225787435333</v>
      </c>
      <c r="T3035" s="17">
        <f t="shared" si="427"/>
        <v>0.30192622799302171</v>
      </c>
      <c r="U3035" s="17">
        <f t="shared" si="428"/>
        <v>0.45287253595681493</v>
      </c>
      <c r="W3035" s="17">
        <v>253</v>
      </c>
      <c r="X3035" s="17">
        <v>10</v>
      </c>
      <c r="Y3035" s="17">
        <f t="shared" si="429"/>
        <v>0.13948745082729661</v>
      </c>
      <c r="Z3035" s="17">
        <f t="shared" si="430"/>
        <v>0.71841874566922448</v>
      </c>
      <c r="AA3035" s="17">
        <f t="shared" si="431"/>
        <v>5.6838786921805544E-2</v>
      </c>
      <c r="AB3035" s="17">
        <f t="shared" si="432"/>
        <v>8.525501658167324E-2</v>
      </c>
      <c r="AD3035" s="17">
        <v>253</v>
      </c>
      <c r="AE3035" s="17">
        <v>10</v>
      </c>
      <c r="AF3035" s="17">
        <f>SUMPRODUCT(Y3035:AB3035,'Coded Choice Data'!C3035:F3035)</f>
        <v>0.71841874566922448</v>
      </c>
      <c r="AG3035" s="17">
        <f t="shared" si="433"/>
        <v>-0.33070266869701831</v>
      </c>
    </row>
    <row r="3036" spans="9:33" x14ac:dyDescent="0.3">
      <c r="I3036" s="16">
        <v>253</v>
      </c>
      <c r="J3036" s="16">
        <v>11</v>
      </c>
      <c r="K3036" s="17">
        <f>SUMPRODUCT($A$2:$G$2,'Des Matrix All Tasks All Resp'!C3037:I3037)</f>
        <v>-1.0671293456207582</v>
      </c>
      <c r="L3036" s="17">
        <f>SUMPRODUCT($A$2:$G$2,'Des Matrix All Tasks All Resp'!J3037:P3037)</f>
        <v>0.66584189037001906</v>
      </c>
      <c r="M3036" s="17">
        <f>SUMPRODUCT($A$2:$G$2,'Des Matrix All Tasks All Resp'!Q3037:W3037)</f>
        <v>-0.68125478487649804</v>
      </c>
      <c r="N3036" s="17">
        <f>SUMPRODUCT($A$2:$G$2,'Des Matrix All Tasks All Resp'!X3037:AD3037)</f>
        <v>-0.79214457067197641</v>
      </c>
      <c r="P3036" s="17">
        <v>253</v>
      </c>
      <c r="Q3036" s="17">
        <v>11</v>
      </c>
      <c r="R3036" s="17">
        <f t="shared" si="425"/>
        <v>0.3439945909823911</v>
      </c>
      <c r="S3036" s="17">
        <f t="shared" si="426"/>
        <v>1.9461282584821706</v>
      </c>
      <c r="T3036" s="17">
        <f t="shared" si="427"/>
        <v>0.50598169568907869</v>
      </c>
      <c r="U3036" s="17">
        <f t="shared" si="428"/>
        <v>0.45287253595681493</v>
      </c>
      <c r="W3036" s="17">
        <v>253</v>
      </c>
      <c r="X3036" s="17">
        <v>11</v>
      </c>
      <c r="Y3036" s="17">
        <f t="shared" si="429"/>
        <v>0.10587781396870258</v>
      </c>
      <c r="Z3036" s="17">
        <f t="shared" si="430"/>
        <v>0.59899722586439763</v>
      </c>
      <c r="AA3036" s="17">
        <f t="shared" si="431"/>
        <v>0.15573569251407005</v>
      </c>
      <c r="AB3036" s="17">
        <f t="shared" si="432"/>
        <v>0.1393892676528298</v>
      </c>
      <c r="AD3036" s="17">
        <v>253</v>
      </c>
      <c r="AE3036" s="17">
        <v>11</v>
      </c>
      <c r="AF3036" s="17">
        <f>SUMPRODUCT(Y3036:AB3036,'Coded Choice Data'!C3036:F3036)</f>
        <v>0.59899722586439763</v>
      </c>
      <c r="AG3036" s="17">
        <f t="shared" si="433"/>
        <v>-0.51249831215554631</v>
      </c>
    </row>
    <row r="3037" spans="9:33" x14ac:dyDescent="0.3">
      <c r="I3037" s="16">
        <v>253</v>
      </c>
      <c r="J3037" s="16">
        <v>12</v>
      </c>
      <c r="K3037" s="17">
        <f>SUMPRODUCT($A$2:$G$2,'Des Matrix All Tasks All Resp'!C3038:I3038)</f>
        <v>0.65706357561691719</v>
      </c>
      <c r="L3037" s="17">
        <f>SUMPRODUCT($A$2:$G$2,'Des Matrix All Tasks All Resp'!J3038:P3038)</f>
        <v>-0.8515711716844464</v>
      </c>
      <c r="M3037" s="17">
        <f>SUMPRODUCT($A$2:$G$2,'Des Matrix All Tasks All Resp'!Q3038:W3038)</f>
        <v>-0.69446976714678621</v>
      </c>
      <c r="N3037" s="17">
        <f>SUMPRODUCT($A$2:$G$2,'Des Matrix All Tasks All Resp'!X3038:AD3038)</f>
        <v>-0.79214457067197641</v>
      </c>
      <c r="P3037" s="17">
        <v>253</v>
      </c>
      <c r="Q3037" s="17">
        <v>12</v>
      </c>
      <c r="R3037" s="17">
        <f t="shared" si="425"/>
        <v>1.9291192963151294</v>
      </c>
      <c r="S3037" s="17">
        <f t="shared" si="426"/>
        <v>0.42674391698803016</v>
      </c>
      <c r="T3037" s="17">
        <f t="shared" si="427"/>
        <v>0.49933914382267025</v>
      </c>
      <c r="U3037" s="17">
        <f t="shared" si="428"/>
        <v>0.45287253595681493</v>
      </c>
      <c r="W3037" s="17">
        <v>253</v>
      </c>
      <c r="X3037" s="17">
        <v>12</v>
      </c>
      <c r="Y3037" s="17">
        <f t="shared" si="429"/>
        <v>0.58315466205103683</v>
      </c>
      <c r="Z3037" s="17">
        <f t="shared" si="430"/>
        <v>0.1290006819012392</v>
      </c>
      <c r="AA3037" s="17">
        <f t="shared" si="431"/>
        <v>0.15094553780109821</v>
      </c>
      <c r="AB3037" s="17">
        <f t="shared" si="432"/>
        <v>0.13689911824662579</v>
      </c>
      <c r="AD3037" s="17">
        <v>253</v>
      </c>
      <c r="AE3037" s="17">
        <v>12</v>
      </c>
      <c r="AF3037" s="17">
        <f>SUMPRODUCT(Y3037:AB3037,'Coded Choice Data'!C3037:F3037)</f>
        <v>0.13689911824662579</v>
      </c>
      <c r="AG3037" s="17">
        <f t="shared" si="433"/>
        <v>-1.9885109875658482</v>
      </c>
    </row>
    <row r="3038" spans="9:33" x14ac:dyDescent="0.3">
      <c r="I3038" s="16">
        <v>254</v>
      </c>
      <c r="J3038" s="16">
        <v>1</v>
      </c>
      <c r="K3038" s="17">
        <f>SUMPRODUCT($A$2:$G$2,'Des Matrix All Tasks All Resp'!C3039:I3039)</f>
        <v>-0.69446976714678621</v>
      </c>
      <c r="L3038" s="17">
        <f>SUMPRODUCT($A$2:$G$2,'Des Matrix All Tasks All Resp'!J3039:P3039)</f>
        <v>-1.1975725696168413</v>
      </c>
      <c r="M3038" s="17">
        <f>SUMPRODUCT($A$2:$G$2,'Des Matrix All Tasks All Resp'!Q3039:W3039)</f>
        <v>0.66584189037001906</v>
      </c>
      <c r="N3038" s="17">
        <f>SUMPRODUCT($A$2:$G$2,'Des Matrix All Tasks All Resp'!X3039:AD3039)</f>
        <v>-0.79214457067197641</v>
      </c>
      <c r="P3038" s="17">
        <v>254</v>
      </c>
      <c r="Q3038" s="17">
        <v>1</v>
      </c>
      <c r="R3038" s="17">
        <f t="shared" si="425"/>
        <v>0.49933914382267025</v>
      </c>
      <c r="S3038" s="17">
        <f t="shared" si="426"/>
        <v>0.30192622799302171</v>
      </c>
      <c r="T3038" s="17">
        <f t="shared" si="427"/>
        <v>1.9461282584821706</v>
      </c>
      <c r="U3038" s="17">
        <f t="shared" si="428"/>
        <v>0.45287253595681493</v>
      </c>
      <c r="W3038" s="17">
        <v>254</v>
      </c>
      <c r="X3038" s="17">
        <v>1</v>
      </c>
      <c r="Y3038" s="17">
        <f t="shared" si="429"/>
        <v>0.15603050430241394</v>
      </c>
      <c r="Z3038" s="17">
        <f t="shared" si="430"/>
        <v>9.4344098992981823E-2</v>
      </c>
      <c r="AA3038" s="17">
        <f t="shared" si="431"/>
        <v>0.60811449966355624</v>
      </c>
      <c r="AB3038" s="17">
        <f t="shared" si="432"/>
        <v>0.14151089704104794</v>
      </c>
      <c r="AD3038" s="17">
        <v>254</v>
      </c>
      <c r="AE3038" s="17">
        <v>1</v>
      </c>
      <c r="AF3038" s="17">
        <f>SUMPRODUCT(Y3038:AB3038,'Coded Choice Data'!C3038:F3038)</f>
        <v>0.60811449966355624</v>
      </c>
      <c r="AG3038" s="17">
        <f t="shared" si="433"/>
        <v>-0.49739209293123748</v>
      </c>
    </row>
    <row r="3039" spans="9:33" x14ac:dyDescent="0.3">
      <c r="I3039" s="16">
        <v>254</v>
      </c>
      <c r="J3039" s="16">
        <v>2</v>
      </c>
      <c r="K3039" s="17">
        <f>SUMPRODUCT($A$2:$G$2,'Des Matrix All Tasks All Resp'!C3040:I3040)</f>
        <v>-0.29981689164942416</v>
      </c>
      <c r="L3039" s="17">
        <f>SUMPRODUCT($A$2:$G$2,'Des Matrix All Tasks All Resp'!J3040:P3040)</f>
        <v>0.65706357561691719</v>
      </c>
      <c r="M3039" s="17">
        <f>SUMPRODUCT($A$2:$G$2,'Des Matrix All Tasks All Resp'!Q3040:W3040)</f>
        <v>-1.0671293456207582</v>
      </c>
      <c r="N3039" s="17">
        <f>SUMPRODUCT($A$2:$G$2,'Des Matrix All Tasks All Resp'!X3040:AD3040)</f>
        <v>-0.79214457067197641</v>
      </c>
      <c r="P3039" s="17">
        <v>254</v>
      </c>
      <c r="Q3039" s="17">
        <v>2</v>
      </c>
      <c r="R3039" s="17">
        <f t="shared" si="425"/>
        <v>0.74095388310426558</v>
      </c>
      <c r="S3039" s="17">
        <f t="shared" si="426"/>
        <v>1.9291192963151294</v>
      </c>
      <c r="T3039" s="17">
        <f t="shared" si="427"/>
        <v>0.3439945909823911</v>
      </c>
      <c r="U3039" s="17">
        <f t="shared" si="428"/>
        <v>0.45287253595681493</v>
      </c>
      <c r="W3039" s="17">
        <v>254</v>
      </c>
      <c r="X3039" s="17">
        <v>2</v>
      </c>
      <c r="Y3039" s="17">
        <f t="shared" si="429"/>
        <v>0.21371982717594143</v>
      </c>
      <c r="Z3039" s="17">
        <f t="shared" si="430"/>
        <v>0.55643279833142645</v>
      </c>
      <c r="AA3039" s="17">
        <f t="shared" si="431"/>
        <v>9.922137694481846E-2</v>
      </c>
      <c r="AB3039" s="17">
        <f t="shared" si="432"/>
        <v>0.13062599754781365</v>
      </c>
      <c r="AD3039" s="17">
        <v>254</v>
      </c>
      <c r="AE3039" s="17">
        <v>2</v>
      </c>
      <c r="AF3039" s="17">
        <f>SUMPRODUCT(Y3039:AB3039,'Coded Choice Data'!C3039:F3039)</f>
        <v>0.21371982717594143</v>
      </c>
      <c r="AG3039" s="17">
        <f t="shared" si="433"/>
        <v>-1.543089340539995</v>
      </c>
    </row>
    <row r="3040" spans="9:33" x14ac:dyDescent="0.3">
      <c r="I3040" s="16">
        <v>254</v>
      </c>
      <c r="J3040" s="16">
        <v>3</v>
      </c>
      <c r="K3040" s="17">
        <f>SUMPRODUCT($A$2:$G$2,'Des Matrix All Tasks All Resp'!C3041:I3041)</f>
        <v>1.3392610796480227</v>
      </c>
      <c r="L3040" s="17">
        <f>SUMPRODUCT($A$2:$G$2,'Des Matrix All Tasks All Resp'!J3041:P3041)</f>
        <v>-0.68125478487649804</v>
      </c>
      <c r="M3040" s="17">
        <f>SUMPRODUCT($A$2:$G$2,'Des Matrix All Tasks All Resp'!Q3041:W3041)</f>
        <v>-0.8515711716844464</v>
      </c>
      <c r="N3040" s="17">
        <f>SUMPRODUCT($A$2:$G$2,'Des Matrix All Tasks All Resp'!X3041:AD3041)</f>
        <v>-0.79214457067197641</v>
      </c>
      <c r="P3040" s="17">
        <v>254</v>
      </c>
      <c r="Q3040" s="17">
        <v>3</v>
      </c>
      <c r="R3040" s="17">
        <f t="shared" si="425"/>
        <v>3.8162225787435333</v>
      </c>
      <c r="S3040" s="17">
        <f t="shared" si="426"/>
        <v>0.50598169568907869</v>
      </c>
      <c r="T3040" s="17">
        <f t="shared" si="427"/>
        <v>0.42674391698803016</v>
      </c>
      <c r="U3040" s="17">
        <f t="shared" si="428"/>
        <v>0.45287253595681493</v>
      </c>
      <c r="W3040" s="17">
        <v>254</v>
      </c>
      <c r="X3040" s="17">
        <v>3</v>
      </c>
      <c r="Y3040" s="17">
        <f t="shared" si="429"/>
        <v>0.73363208360075771</v>
      </c>
      <c r="Z3040" s="17">
        <f t="shared" si="430"/>
        <v>9.7270114101793301E-2</v>
      </c>
      <c r="AA3040" s="17">
        <f t="shared" si="431"/>
        <v>8.2037413312237836E-2</v>
      </c>
      <c r="AB3040" s="17">
        <f t="shared" si="432"/>
        <v>8.7060388985211054E-2</v>
      </c>
      <c r="AD3040" s="17">
        <v>254</v>
      </c>
      <c r="AE3040" s="17">
        <v>3</v>
      </c>
      <c r="AF3040" s="17">
        <f>SUMPRODUCT(Y3040:AB3040,'Coded Choice Data'!C3040:F3040)</f>
        <v>8.7060388985211054E-2</v>
      </c>
      <c r="AG3040" s="17">
        <f t="shared" si="433"/>
        <v>-2.4411532748549756</v>
      </c>
    </row>
    <row r="3041" spans="9:33" x14ac:dyDescent="0.3">
      <c r="I3041" s="16">
        <v>254</v>
      </c>
      <c r="J3041" s="16">
        <v>4</v>
      </c>
      <c r="K3041" s="17">
        <f>SUMPRODUCT($A$2:$G$2,'Des Matrix All Tasks All Resp'!C3042:I3042)</f>
        <v>-0.8515711716844464</v>
      </c>
      <c r="L3041" s="17">
        <f>SUMPRODUCT($A$2:$G$2,'Des Matrix All Tasks All Resp'!J3042:P3042)</f>
        <v>-1.0671293456207582</v>
      </c>
      <c r="M3041" s="17">
        <f>SUMPRODUCT($A$2:$G$2,'Des Matrix All Tasks All Resp'!Q3042:W3042)</f>
        <v>-1.1975725696168413</v>
      </c>
      <c r="N3041" s="17">
        <f>SUMPRODUCT($A$2:$G$2,'Des Matrix All Tasks All Resp'!X3042:AD3042)</f>
        <v>-0.79214457067197641</v>
      </c>
      <c r="P3041" s="17">
        <v>254</v>
      </c>
      <c r="Q3041" s="17">
        <v>4</v>
      </c>
      <c r="R3041" s="17">
        <f t="shared" si="425"/>
        <v>0.42674391698803016</v>
      </c>
      <c r="S3041" s="17">
        <f t="shared" si="426"/>
        <v>0.3439945909823911</v>
      </c>
      <c r="T3041" s="17">
        <f t="shared" si="427"/>
        <v>0.30192622799302171</v>
      </c>
      <c r="U3041" s="17">
        <f t="shared" si="428"/>
        <v>0.45287253595681493</v>
      </c>
      <c r="W3041" s="17">
        <v>254</v>
      </c>
      <c r="X3041" s="17">
        <v>4</v>
      </c>
      <c r="Y3041" s="17">
        <f t="shared" si="429"/>
        <v>0.27973352394784146</v>
      </c>
      <c r="Z3041" s="17">
        <f t="shared" si="430"/>
        <v>0.22549078106062309</v>
      </c>
      <c r="AA3041" s="17">
        <f t="shared" si="431"/>
        <v>0.19791468458386108</v>
      </c>
      <c r="AB3041" s="17">
        <f t="shared" si="432"/>
        <v>0.29686101040767443</v>
      </c>
      <c r="AD3041" s="17">
        <v>254</v>
      </c>
      <c r="AE3041" s="17">
        <v>4</v>
      </c>
      <c r="AF3041" s="17">
        <f>SUMPRODUCT(Y3041:AB3041,'Coded Choice Data'!C3041:F3041)</f>
        <v>0.29686101040767443</v>
      </c>
      <c r="AG3041" s="17">
        <f t="shared" si="433"/>
        <v>-1.2144912281408544</v>
      </c>
    </row>
    <row r="3042" spans="9:33" x14ac:dyDescent="0.3">
      <c r="I3042" s="16">
        <v>254</v>
      </c>
      <c r="J3042" s="16">
        <v>5</v>
      </c>
      <c r="K3042" s="17">
        <f>SUMPRODUCT($A$2:$G$2,'Des Matrix All Tasks All Resp'!C3043:I3043)</f>
        <v>1.3392610796480227</v>
      </c>
      <c r="L3042" s="17">
        <f>SUMPRODUCT($A$2:$G$2,'Des Matrix All Tasks All Resp'!J3043:P3043)</f>
        <v>0.65706357561691719</v>
      </c>
      <c r="M3042" s="17">
        <f>SUMPRODUCT($A$2:$G$2,'Des Matrix All Tasks All Resp'!Q3043:W3043)</f>
        <v>0.66584189037001906</v>
      </c>
      <c r="N3042" s="17">
        <f>SUMPRODUCT($A$2:$G$2,'Des Matrix All Tasks All Resp'!X3043:AD3043)</f>
        <v>-0.79214457067197641</v>
      </c>
      <c r="P3042" s="17">
        <v>254</v>
      </c>
      <c r="Q3042" s="17">
        <v>5</v>
      </c>
      <c r="R3042" s="17">
        <f t="shared" si="425"/>
        <v>3.8162225787435333</v>
      </c>
      <c r="S3042" s="17">
        <f t="shared" si="426"/>
        <v>1.9291192963151294</v>
      </c>
      <c r="T3042" s="17">
        <f t="shared" si="427"/>
        <v>1.9461282584821706</v>
      </c>
      <c r="U3042" s="17">
        <f t="shared" si="428"/>
        <v>0.45287253595681493</v>
      </c>
      <c r="W3042" s="17">
        <v>254</v>
      </c>
      <c r="X3042" s="17">
        <v>5</v>
      </c>
      <c r="Y3042" s="17">
        <f t="shared" si="429"/>
        <v>0.46857342987741968</v>
      </c>
      <c r="Z3042" s="17">
        <f t="shared" si="430"/>
        <v>0.23686617503707263</v>
      </c>
      <c r="AA3042" s="17">
        <f t="shared" si="431"/>
        <v>0.23895461395194584</v>
      </c>
      <c r="AB3042" s="17">
        <f t="shared" si="432"/>
        <v>5.5605781133561828E-2</v>
      </c>
      <c r="AD3042" s="17">
        <v>254</v>
      </c>
      <c r="AE3042" s="17">
        <v>5</v>
      </c>
      <c r="AF3042" s="17">
        <f>SUMPRODUCT(Y3042:AB3042,'Coded Choice Data'!C3042:F3042)</f>
        <v>0.23686617503707263</v>
      </c>
      <c r="AG3042" s="17">
        <f t="shared" si="433"/>
        <v>-1.4402599596196284</v>
      </c>
    </row>
    <row r="3043" spans="9:33" x14ac:dyDescent="0.3">
      <c r="I3043" s="16">
        <v>254</v>
      </c>
      <c r="J3043" s="16">
        <v>6</v>
      </c>
      <c r="K3043" s="17">
        <f>SUMPRODUCT($A$2:$G$2,'Des Matrix All Tasks All Resp'!C3044:I3044)</f>
        <v>-0.68125478487649804</v>
      </c>
      <c r="L3043" s="17">
        <f>SUMPRODUCT($A$2:$G$2,'Des Matrix All Tasks All Resp'!J3044:P3044)</f>
        <v>-0.29981689164942416</v>
      </c>
      <c r="M3043" s="17">
        <f>SUMPRODUCT($A$2:$G$2,'Des Matrix All Tasks All Resp'!Q3044:W3044)</f>
        <v>-0.69446976714678621</v>
      </c>
      <c r="N3043" s="17">
        <f>SUMPRODUCT($A$2:$G$2,'Des Matrix All Tasks All Resp'!X3044:AD3044)</f>
        <v>-0.79214457067197641</v>
      </c>
      <c r="P3043" s="17">
        <v>254</v>
      </c>
      <c r="Q3043" s="17">
        <v>6</v>
      </c>
      <c r="R3043" s="17">
        <f t="shared" si="425"/>
        <v>0.50598169568907869</v>
      </c>
      <c r="S3043" s="17">
        <f t="shared" si="426"/>
        <v>0.74095388310426558</v>
      </c>
      <c r="T3043" s="17">
        <f t="shared" si="427"/>
        <v>0.49933914382267025</v>
      </c>
      <c r="U3043" s="17">
        <f t="shared" si="428"/>
        <v>0.45287253595681493</v>
      </c>
      <c r="W3043" s="17">
        <v>254</v>
      </c>
      <c r="X3043" s="17">
        <v>6</v>
      </c>
      <c r="Y3043" s="17">
        <f t="shared" si="429"/>
        <v>0.23008086144146769</v>
      </c>
      <c r="Z3043" s="17">
        <f t="shared" si="430"/>
        <v>0.33692781609591671</v>
      </c>
      <c r="AA3043" s="17">
        <f t="shared" si="431"/>
        <v>0.22706034890393112</v>
      </c>
      <c r="AB3043" s="17">
        <f t="shared" si="432"/>
        <v>0.20593097355868456</v>
      </c>
      <c r="AD3043" s="17">
        <v>254</v>
      </c>
      <c r="AE3043" s="17">
        <v>6</v>
      </c>
      <c r="AF3043" s="17">
        <f>SUMPRODUCT(Y3043:AB3043,'Coded Choice Data'!C3043:F3043)</f>
        <v>0.20593097355868456</v>
      </c>
      <c r="AG3043" s="17">
        <f t="shared" si="433"/>
        <v>-1.5802142461565509</v>
      </c>
    </row>
    <row r="3044" spans="9:33" x14ac:dyDescent="0.3">
      <c r="I3044" s="16">
        <v>254</v>
      </c>
      <c r="J3044" s="16">
        <v>7</v>
      </c>
      <c r="K3044" s="17">
        <f>SUMPRODUCT($A$2:$G$2,'Des Matrix All Tasks All Resp'!C3045:I3045)</f>
        <v>0.66584189037001906</v>
      </c>
      <c r="L3044" s="17">
        <f>SUMPRODUCT($A$2:$G$2,'Des Matrix All Tasks All Resp'!J3045:P3045)</f>
        <v>-0.8515711716844464</v>
      </c>
      <c r="M3044" s="17">
        <f>SUMPRODUCT($A$2:$G$2,'Des Matrix All Tasks All Resp'!Q3045:W3045)</f>
        <v>-0.29981689164942416</v>
      </c>
      <c r="N3044" s="17">
        <f>SUMPRODUCT($A$2:$G$2,'Des Matrix All Tasks All Resp'!X3045:AD3045)</f>
        <v>-0.79214457067197641</v>
      </c>
      <c r="P3044" s="17">
        <v>254</v>
      </c>
      <c r="Q3044" s="17">
        <v>7</v>
      </c>
      <c r="R3044" s="17">
        <f t="shared" si="425"/>
        <v>1.9461282584821706</v>
      </c>
      <c r="S3044" s="17">
        <f t="shared" si="426"/>
        <v>0.42674391698803016</v>
      </c>
      <c r="T3044" s="17">
        <f t="shared" si="427"/>
        <v>0.74095388310426558</v>
      </c>
      <c r="U3044" s="17">
        <f t="shared" si="428"/>
        <v>0.45287253595681493</v>
      </c>
      <c r="W3044" s="17">
        <v>254</v>
      </c>
      <c r="X3044" s="17">
        <v>7</v>
      </c>
      <c r="Y3044" s="17">
        <f t="shared" si="429"/>
        <v>0.54563855254439342</v>
      </c>
      <c r="Z3044" s="17">
        <f t="shared" si="430"/>
        <v>0.1196467561465229</v>
      </c>
      <c r="AA3044" s="17">
        <f t="shared" si="431"/>
        <v>0.20774221972115875</v>
      </c>
      <c r="AB3044" s="17">
        <f t="shared" si="432"/>
        <v>0.12697247158792493</v>
      </c>
      <c r="AD3044" s="17">
        <v>254</v>
      </c>
      <c r="AE3044" s="17">
        <v>7</v>
      </c>
      <c r="AF3044" s="17">
        <f>SUMPRODUCT(Y3044:AB3044,'Coded Choice Data'!C3044:F3044)</f>
        <v>0.54563855254439342</v>
      </c>
      <c r="AG3044" s="17">
        <f t="shared" si="433"/>
        <v>-0.60579851412740759</v>
      </c>
    </row>
    <row r="3045" spans="9:33" x14ac:dyDescent="0.3">
      <c r="I3045" s="16">
        <v>254</v>
      </c>
      <c r="J3045" s="16">
        <v>8</v>
      </c>
      <c r="K3045" s="17">
        <f>SUMPRODUCT($A$2:$G$2,'Des Matrix All Tasks All Resp'!C3046:I3046)</f>
        <v>-1.1975725696168413</v>
      </c>
      <c r="L3045" s="17">
        <f>SUMPRODUCT($A$2:$G$2,'Des Matrix All Tasks All Resp'!J3046:P3046)</f>
        <v>-0.68125478487649804</v>
      </c>
      <c r="M3045" s="17">
        <f>SUMPRODUCT($A$2:$G$2,'Des Matrix All Tasks All Resp'!Q3046:W3046)</f>
        <v>0.65706357561691719</v>
      </c>
      <c r="N3045" s="17">
        <f>SUMPRODUCT($A$2:$G$2,'Des Matrix All Tasks All Resp'!X3046:AD3046)</f>
        <v>-0.79214457067197641</v>
      </c>
      <c r="P3045" s="17">
        <v>254</v>
      </c>
      <c r="Q3045" s="17">
        <v>8</v>
      </c>
      <c r="R3045" s="17">
        <f t="shared" si="425"/>
        <v>0.30192622799302171</v>
      </c>
      <c r="S3045" s="17">
        <f t="shared" si="426"/>
        <v>0.50598169568907869</v>
      </c>
      <c r="T3045" s="17">
        <f t="shared" si="427"/>
        <v>1.9291192963151294</v>
      </c>
      <c r="U3045" s="17">
        <f t="shared" si="428"/>
        <v>0.45287253595681493</v>
      </c>
      <c r="W3045" s="17">
        <v>254</v>
      </c>
      <c r="X3045" s="17">
        <v>8</v>
      </c>
      <c r="Y3045" s="17">
        <f t="shared" si="429"/>
        <v>9.4650694721508805E-2</v>
      </c>
      <c r="Z3045" s="17">
        <f t="shared" si="430"/>
        <v>0.15861993617343256</v>
      </c>
      <c r="AA3045" s="17">
        <f t="shared" si="431"/>
        <v>0.60475859553716993</v>
      </c>
      <c r="AB3045" s="17">
        <f t="shared" si="432"/>
        <v>0.14197077356788865</v>
      </c>
      <c r="AD3045" s="17">
        <v>254</v>
      </c>
      <c r="AE3045" s="17">
        <v>8</v>
      </c>
      <c r="AF3045" s="17">
        <f>SUMPRODUCT(Y3045:AB3045,'Coded Choice Data'!C3045:F3045)</f>
        <v>0.60475859553716993</v>
      </c>
      <c r="AG3045" s="17">
        <f t="shared" si="433"/>
        <v>-0.5029259162202605</v>
      </c>
    </row>
    <row r="3046" spans="9:33" x14ac:dyDescent="0.3">
      <c r="I3046" s="16">
        <v>254</v>
      </c>
      <c r="J3046" s="16">
        <v>9</v>
      </c>
      <c r="K3046" s="17">
        <f>SUMPRODUCT($A$2:$G$2,'Des Matrix All Tasks All Resp'!C3047:I3047)</f>
        <v>-1.0671293456207582</v>
      </c>
      <c r="L3046" s="17">
        <f>SUMPRODUCT($A$2:$G$2,'Des Matrix All Tasks All Resp'!J3047:P3047)</f>
        <v>-0.69446976714678621</v>
      </c>
      <c r="M3046" s="17">
        <f>SUMPRODUCT($A$2:$G$2,'Des Matrix All Tasks All Resp'!Q3047:W3047)</f>
        <v>1.3392610796480227</v>
      </c>
      <c r="N3046" s="17">
        <f>SUMPRODUCT($A$2:$G$2,'Des Matrix All Tasks All Resp'!X3047:AD3047)</f>
        <v>-0.79214457067197641</v>
      </c>
      <c r="P3046" s="17">
        <v>254</v>
      </c>
      <c r="Q3046" s="17">
        <v>9</v>
      </c>
      <c r="R3046" s="17">
        <f t="shared" si="425"/>
        <v>0.3439945909823911</v>
      </c>
      <c r="S3046" s="17">
        <f t="shared" si="426"/>
        <v>0.49933914382267025</v>
      </c>
      <c r="T3046" s="17">
        <f t="shared" si="427"/>
        <v>3.8162225787435333</v>
      </c>
      <c r="U3046" s="17">
        <f t="shared" si="428"/>
        <v>0.45287253595681493</v>
      </c>
      <c r="W3046" s="17">
        <v>254</v>
      </c>
      <c r="X3046" s="17">
        <v>9</v>
      </c>
      <c r="Y3046" s="17">
        <f t="shared" si="429"/>
        <v>6.7285941987372616E-2</v>
      </c>
      <c r="Z3046" s="17">
        <f t="shared" si="430"/>
        <v>9.7671607473026778E-2</v>
      </c>
      <c r="AA3046" s="17">
        <f t="shared" si="431"/>
        <v>0.7464597926116322</v>
      </c>
      <c r="AB3046" s="17">
        <f t="shared" si="432"/>
        <v>8.8582657927968433E-2</v>
      </c>
      <c r="AD3046" s="17">
        <v>254</v>
      </c>
      <c r="AE3046" s="17">
        <v>9</v>
      </c>
      <c r="AF3046" s="17">
        <f>SUMPRODUCT(Y3046:AB3046,'Coded Choice Data'!C3046:F3046)</f>
        <v>0.7464597926116322</v>
      </c>
      <c r="AG3046" s="17">
        <f t="shared" si="433"/>
        <v>-0.29241352465689846</v>
      </c>
    </row>
    <row r="3047" spans="9:33" x14ac:dyDescent="0.3">
      <c r="I3047" s="16">
        <v>254</v>
      </c>
      <c r="J3047" s="16">
        <v>10</v>
      </c>
      <c r="K3047" s="17">
        <f>SUMPRODUCT($A$2:$G$2,'Des Matrix All Tasks All Resp'!C3048:I3048)</f>
        <v>-0.29981689164942416</v>
      </c>
      <c r="L3047" s="17">
        <f>SUMPRODUCT($A$2:$G$2,'Des Matrix All Tasks All Resp'!J3048:P3048)</f>
        <v>1.3392610796480227</v>
      </c>
      <c r="M3047" s="17">
        <f>SUMPRODUCT($A$2:$G$2,'Des Matrix All Tasks All Resp'!Q3048:W3048)</f>
        <v>-1.1975725696168413</v>
      </c>
      <c r="N3047" s="17">
        <f>SUMPRODUCT($A$2:$G$2,'Des Matrix All Tasks All Resp'!X3048:AD3048)</f>
        <v>-0.79214457067197641</v>
      </c>
      <c r="P3047" s="17">
        <v>254</v>
      </c>
      <c r="Q3047" s="17">
        <v>10</v>
      </c>
      <c r="R3047" s="17">
        <f t="shared" si="425"/>
        <v>0.74095388310426558</v>
      </c>
      <c r="S3047" s="17">
        <f t="shared" si="426"/>
        <v>3.8162225787435333</v>
      </c>
      <c r="T3047" s="17">
        <f t="shared" si="427"/>
        <v>0.30192622799302171</v>
      </c>
      <c r="U3047" s="17">
        <f t="shared" si="428"/>
        <v>0.45287253595681493</v>
      </c>
      <c r="W3047" s="17">
        <v>254</v>
      </c>
      <c r="X3047" s="17">
        <v>10</v>
      </c>
      <c r="Y3047" s="17">
        <f t="shared" si="429"/>
        <v>0.13948745082729661</v>
      </c>
      <c r="Z3047" s="17">
        <f t="shared" si="430"/>
        <v>0.71841874566922448</v>
      </c>
      <c r="AA3047" s="17">
        <f t="shared" si="431"/>
        <v>5.6838786921805544E-2</v>
      </c>
      <c r="AB3047" s="17">
        <f t="shared" si="432"/>
        <v>8.525501658167324E-2</v>
      </c>
      <c r="AD3047" s="17">
        <v>254</v>
      </c>
      <c r="AE3047" s="17">
        <v>10</v>
      </c>
      <c r="AF3047" s="17">
        <f>SUMPRODUCT(Y3047:AB3047,'Coded Choice Data'!C3047:F3047)</f>
        <v>0.71841874566922448</v>
      </c>
      <c r="AG3047" s="17">
        <f t="shared" si="433"/>
        <v>-0.33070266869701831</v>
      </c>
    </row>
    <row r="3048" spans="9:33" x14ac:dyDescent="0.3">
      <c r="I3048" s="16">
        <v>254</v>
      </c>
      <c r="J3048" s="16">
        <v>11</v>
      </c>
      <c r="K3048" s="17">
        <f>SUMPRODUCT($A$2:$G$2,'Des Matrix All Tasks All Resp'!C3049:I3049)</f>
        <v>-1.0671293456207582</v>
      </c>
      <c r="L3048" s="17">
        <f>SUMPRODUCT($A$2:$G$2,'Des Matrix All Tasks All Resp'!J3049:P3049)</f>
        <v>0.66584189037001906</v>
      </c>
      <c r="M3048" s="17">
        <f>SUMPRODUCT($A$2:$G$2,'Des Matrix All Tasks All Resp'!Q3049:W3049)</f>
        <v>-0.68125478487649804</v>
      </c>
      <c r="N3048" s="17">
        <f>SUMPRODUCT($A$2:$G$2,'Des Matrix All Tasks All Resp'!X3049:AD3049)</f>
        <v>-0.79214457067197641</v>
      </c>
      <c r="P3048" s="17">
        <v>254</v>
      </c>
      <c r="Q3048" s="17">
        <v>11</v>
      </c>
      <c r="R3048" s="17">
        <f t="shared" si="425"/>
        <v>0.3439945909823911</v>
      </c>
      <c r="S3048" s="17">
        <f t="shared" si="426"/>
        <v>1.9461282584821706</v>
      </c>
      <c r="T3048" s="17">
        <f t="shared" si="427"/>
        <v>0.50598169568907869</v>
      </c>
      <c r="U3048" s="17">
        <f t="shared" si="428"/>
        <v>0.45287253595681493</v>
      </c>
      <c r="W3048" s="17">
        <v>254</v>
      </c>
      <c r="X3048" s="17">
        <v>11</v>
      </c>
      <c r="Y3048" s="17">
        <f t="shared" si="429"/>
        <v>0.10587781396870258</v>
      </c>
      <c r="Z3048" s="17">
        <f t="shared" si="430"/>
        <v>0.59899722586439763</v>
      </c>
      <c r="AA3048" s="17">
        <f t="shared" si="431"/>
        <v>0.15573569251407005</v>
      </c>
      <c r="AB3048" s="17">
        <f t="shared" si="432"/>
        <v>0.1393892676528298</v>
      </c>
      <c r="AD3048" s="17">
        <v>254</v>
      </c>
      <c r="AE3048" s="17">
        <v>11</v>
      </c>
      <c r="AF3048" s="17">
        <f>SUMPRODUCT(Y3048:AB3048,'Coded Choice Data'!C3048:F3048)</f>
        <v>0.59899722586439763</v>
      </c>
      <c r="AG3048" s="17">
        <f t="shared" si="433"/>
        <v>-0.51249831215554631</v>
      </c>
    </row>
    <row r="3049" spans="9:33" x14ac:dyDescent="0.3">
      <c r="I3049" s="16">
        <v>254</v>
      </c>
      <c r="J3049" s="16">
        <v>12</v>
      </c>
      <c r="K3049" s="17">
        <f>SUMPRODUCT($A$2:$G$2,'Des Matrix All Tasks All Resp'!C3050:I3050)</f>
        <v>0.65706357561691719</v>
      </c>
      <c r="L3049" s="17">
        <f>SUMPRODUCT($A$2:$G$2,'Des Matrix All Tasks All Resp'!J3050:P3050)</f>
        <v>-0.8515711716844464</v>
      </c>
      <c r="M3049" s="17">
        <f>SUMPRODUCT($A$2:$G$2,'Des Matrix All Tasks All Resp'!Q3050:W3050)</f>
        <v>-0.69446976714678621</v>
      </c>
      <c r="N3049" s="17">
        <f>SUMPRODUCT($A$2:$G$2,'Des Matrix All Tasks All Resp'!X3050:AD3050)</f>
        <v>-0.79214457067197641</v>
      </c>
      <c r="P3049" s="17">
        <v>254</v>
      </c>
      <c r="Q3049" s="17">
        <v>12</v>
      </c>
      <c r="R3049" s="17">
        <f t="shared" si="425"/>
        <v>1.9291192963151294</v>
      </c>
      <c r="S3049" s="17">
        <f t="shared" si="426"/>
        <v>0.42674391698803016</v>
      </c>
      <c r="T3049" s="17">
        <f t="shared" si="427"/>
        <v>0.49933914382267025</v>
      </c>
      <c r="U3049" s="17">
        <f t="shared" si="428"/>
        <v>0.45287253595681493</v>
      </c>
      <c r="W3049" s="17">
        <v>254</v>
      </c>
      <c r="X3049" s="17">
        <v>12</v>
      </c>
      <c r="Y3049" s="17">
        <f t="shared" si="429"/>
        <v>0.58315466205103683</v>
      </c>
      <c r="Z3049" s="17">
        <f t="shared" si="430"/>
        <v>0.1290006819012392</v>
      </c>
      <c r="AA3049" s="17">
        <f t="shared" si="431"/>
        <v>0.15094553780109821</v>
      </c>
      <c r="AB3049" s="17">
        <f t="shared" si="432"/>
        <v>0.13689911824662579</v>
      </c>
      <c r="AD3049" s="17">
        <v>254</v>
      </c>
      <c r="AE3049" s="17">
        <v>12</v>
      </c>
      <c r="AF3049" s="17">
        <f>SUMPRODUCT(Y3049:AB3049,'Coded Choice Data'!C3049:F3049)</f>
        <v>0.58315466205103683</v>
      </c>
      <c r="AG3049" s="17">
        <f t="shared" si="433"/>
        <v>-0.53930284127695449</v>
      </c>
    </row>
    <row r="3050" spans="9:33" x14ac:dyDescent="0.3">
      <c r="I3050" s="16">
        <v>255</v>
      </c>
      <c r="J3050" s="16">
        <v>1</v>
      </c>
      <c r="K3050" s="17">
        <f>SUMPRODUCT($A$2:$G$2,'Des Matrix All Tasks All Resp'!C3051:I3051)</f>
        <v>-0.69446976714678621</v>
      </c>
      <c r="L3050" s="17">
        <f>SUMPRODUCT($A$2:$G$2,'Des Matrix All Tasks All Resp'!J3051:P3051)</f>
        <v>-1.1975725696168413</v>
      </c>
      <c r="M3050" s="17">
        <f>SUMPRODUCT($A$2:$G$2,'Des Matrix All Tasks All Resp'!Q3051:W3051)</f>
        <v>0.66584189037001906</v>
      </c>
      <c r="N3050" s="17">
        <f>SUMPRODUCT($A$2:$G$2,'Des Matrix All Tasks All Resp'!X3051:AD3051)</f>
        <v>-0.79214457067197641</v>
      </c>
      <c r="P3050" s="17">
        <v>255</v>
      </c>
      <c r="Q3050" s="17">
        <v>1</v>
      </c>
      <c r="R3050" s="17">
        <f t="shared" si="425"/>
        <v>0.49933914382267025</v>
      </c>
      <c r="S3050" s="17">
        <f t="shared" si="426"/>
        <v>0.30192622799302171</v>
      </c>
      <c r="T3050" s="17">
        <f t="shared" si="427"/>
        <v>1.9461282584821706</v>
      </c>
      <c r="U3050" s="17">
        <f t="shared" si="428"/>
        <v>0.45287253595681493</v>
      </c>
      <c r="W3050" s="17">
        <v>255</v>
      </c>
      <c r="X3050" s="17">
        <v>1</v>
      </c>
      <c r="Y3050" s="17">
        <f t="shared" si="429"/>
        <v>0.15603050430241394</v>
      </c>
      <c r="Z3050" s="17">
        <f t="shared" si="430"/>
        <v>9.4344098992981823E-2</v>
      </c>
      <c r="AA3050" s="17">
        <f t="shared" si="431"/>
        <v>0.60811449966355624</v>
      </c>
      <c r="AB3050" s="17">
        <f t="shared" si="432"/>
        <v>0.14151089704104794</v>
      </c>
      <c r="AD3050" s="17">
        <v>255</v>
      </c>
      <c r="AE3050" s="17">
        <v>1</v>
      </c>
      <c r="AF3050" s="17">
        <f>SUMPRODUCT(Y3050:AB3050,'Coded Choice Data'!C3050:F3050)</f>
        <v>0.60811449966355624</v>
      </c>
      <c r="AG3050" s="17">
        <f t="shared" si="433"/>
        <v>-0.49739209293123748</v>
      </c>
    </row>
    <row r="3051" spans="9:33" x14ac:dyDescent="0.3">
      <c r="I3051" s="16">
        <v>255</v>
      </c>
      <c r="J3051" s="16">
        <v>2</v>
      </c>
      <c r="K3051" s="17">
        <f>SUMPRODUCT($A$2:$G$2,'Des Matrix All Tasks All Resp'!C3052:I3052)</f>
        <v>-0.29981689164942416</v>
      </c>
      <c r="L3051" s="17">
        <f>SUMPRODUCT($A$2:$G$2,'Des Matrix All Tasks All Resp'!J3052:P3052)</f>
        <v>0.65706357561691719</v>
      </c>
      <c r="M3051" s="17">
        <f>SUMPRODUCT($A$2:$G$2,'Des Matrix All Tasks All Resp'!Q3052:W3052)</f>
        <v>-1.0671293456207582</v>
      </c>
      <c r="N3051" s="17">
        <f>SUMPRODUCT($A$2:$G$2,'Des Matrix All Tasks All Resp'!X3052:AD3052)</f>
        <v>-0.79214457067197641</v>
      </c>
      <c r="P3051" s="17">
        <v>255</v>
      </c>
      <c r="Q3051" s="17">
        <v>2</v>
      </c>
      <c r="R3051" s="17">
        <f t="shared" si="425"/>
        <v>0.74095388310426558</v>
      </c>
      <c r="S3051" s="17">
        <f t="shared" si="426"/>
        <v>1.9291192963151294</v>
      </c>
      <c r="T3051" s="17">
        <f t="shared" si="427"/>
        <v>0.3439945909823911</v>
      </c>
      <c r="U3051" s="17">
        <f t="shared" si="428"/>
        <v>0.45287253595681493</v>
      </c>
      <c r="W3051" s="17">
        <v>255</v>
      </c>
      <c r="X3051" s="17">
        <v>2</v>
      </c>
      <c r="Y3051" s="17">
        <f t="shared" si="429"/>
        <v>0.21371982717594143</v>
      </c>
      <c r="Z3051" s="17">
        <f t="shared" si="430"/>
        <v>0.55643279833142645</v>
      </c>
      <c r="AA3051" s="17">
        <f t="shared" si="431"/>
        <v>9.922137694481846E-2</v>
      </c>
      <c r="AB3051" s="17">
        <f t="shared" si="432"/>
        <v>0.13062599754781365</v>
      </c>
      <c r="AD3051" s="17">
        <v>255</v>
      </c>
      <c r="AE3051" s="17">
        <v>2</v>
      </c>
      <c r="AF3051" s="17">
        <f>SUMPRODUCT(Y3051:AB3051,'Coded Choice Data'!C3051:F3051)</f>
        <v>9.922137694481846E-2</v>
      </c>
      <c r="AG3051" s="17">
        <f t="shared" si="433"/>
        <v>-2.3104017945113293</v>
      </c>
    </row>
    <row r="3052" spans="9:33" x14ac:dyDescent="0.3">
      <c r="I3052" s="16">
        <v>255</v>
      </c>
      <c r="J3052" s="16">
        <v>3</v>
      </c>
      <c r="K3052" s="17">
        <f>SUMPRODUCT($A$2:$G$2,'Des Matrix All Tasks All Resp'!C3053:I3053)</f>
        <v>1.3392610796480227</v>
      </c>
      <c r="L3052" s="17">
        <f>SUMPRODUCT($A$2:$G$2,'Des Matrix All Tasks All Resp'!J3053:P3053)</f>
        <v>-0.68125478487649804</v>
      </c>
      <c r="M3052" s="17">
        <f>SUMPRODUCT($A$2:$G$2,'Des Matrix All Tasks All Resp'!Q3053:W3053)</f>
        <v>-0.8515711716844464</v>
      </c>
      <c r="N3052" s="17">
        <f>SUMPRODUCT($A$2:$G$2,'Des Matrix All Tasks All Resp'!X3053:AD3053)</f>
        <v>-0.79214457067197641</v>
      </c>
      <c r="P3052" s="17">
        <v>255</v>
      </c>
      <c r="Q3052" s="17">
        <v>3</v>
      </c>
      <c r="R3052" s="17">
        <f t="shared" si="425"/>
        <v>3.8162225787435333</v>
      </c>
      <c r="S3052" s="17">
        <f t="shared" si="426"/>
        <v>0.50598169568907869</v>
      </c>
      <c r="T3052" s="17">
        <f t="shared" si="427"/>
        <v>0.42674391698803016</v>
      </c>
      <c r="U3052" s="17">
        <f t="shared" si="428"/>
        <v>0.45287253595681493</v>
      </c>
      <c r="W3052" s="17">
        <v>255</v>
      </c>
      <c r="X3052" s="17">
        <v>3</v>
      </c>
      <c r="Y3052" s="17">
        <f t="shared" si="429"/>
        <v>0.73363208360075771</v>
      </c>
      <c r="Z3052" s="17">
        <f t="shared" si="430"/>
        <v>9.7270114101793301E-2</v>
      </c>
      <c r="AA3052" s="17">
        <f t="shared" si="431"/>
        <v>8.2037413312237836E-2</v>
      </c>
      <c r="AB3052" s="17">
        <f t="shared" si="432"/>
        <v>8.7060388985211054E-2</v>
      </c>
      <c r="AD3052" s="17">
        <v>255</v>
      </c>
      <c r="AE3052" s="17">
        <v>3</v>
      </c>
      <c r="AF3052" s="17">
        <f>SUMPRODUCT(Y3052:AB3052,'Coded Choice Data'!C3052:F3052)</f>
        <v>0.73363208360075771</v>
      </c>
      <c r="AG3052" s="17">
        <f t="shared" si="433"/>
        <v>-0.30974762453497645</v>
      </c>
    </row>
    <row r="3053" spans="9:33" x14ac:dyDescent="0.3">
      <c r="I3053" s="16">
        <v>255</v>
      </c>
      <c r="J3053" s="16">
        <v>4</v>
      </c>
      <c r="K3053" s="17">
        <f>SUMPRODUCT($A$2:$G$2,'Des Matrix All Tasks All Resp'!C3054:I3054)</f>
        <v>-0.8515711716844464</v>
      </c>
      <c r="L3053" s="17">
        <f>SUMPRODUCT($A$2:$G$2,'Des Matrix All Tasks All Resp'!J3054:P3054)</f>
        <v>-1.0671293456207582</v>
      </c>
      <c r="M3053" s="17">
        <f>SUMPRODUCT($A$2:$G$2,'Des Matrix All Tasks All Resp'!Q3054:W3054)</f>
        <v>-1.1975725696168413</v>
      </c>
      <c r="N3053" s="17">
        <f>SUMPRODUCT($A$2:$G$2,'Des Matrix All Tasks All Resp'!X3054:AD3054)</f>
        <v>-0.79214457067197641</v>
      </c>
      <c r="P3053" s="17">
        <v>255</v>
      </c>
      <c r="Q3053" s="17">
        <v>4</v>
      </c>
      <c r="R3053" s="17">
        <f t="shared" si="425"/>
        <v>0.42674391698803016</v>
      </c>
      <c r="S3053" s="17">
        <f t="shared" si="426"/>
        <v>0.3439945909823911</v>
      </c>
      <c r="T3053" s="17">
        <f t="shared" si="427"/>
        <v>0.30192622799302171</v>
      </c>
      <c r="U3053" s="17">
        <f t="shared" si="428"/>
        <v>0.45287253595681493</v>
      </c>
      <c r="W3053" s="17">
        <v>255</v>
      </c>
      <c r="X3053" s="17">
        <v>4</v>
      </c>
      <c r="Y3053" s="17">
        <f t="shared" si="429"/>
        <v>0.27973352394784146</v>
      </c>
      <c r="Z3053" s="17">
        <f t="shared" si="430"/>
        <v>0.22549078106062309</v>
      </c>
      <c r="AA3053" s="17">
        <f t="shared" si="431"/>
        <v>0.19791468458386108</v>
      </c>
      <c r="AB3053" s="17">
        <f t="shared" si="432"/>
        <v>0.29686101040767443</v>
      </c>
      <c r="AD3053" s="17">
        <v>255</v>
      </c>
      <c r="AE3053" s="17">
        <v>4</v>
      </c>
      <c r="AF3053" s="17">
        <f>SUMPRODUCT(Y3053:AB3053,'Coded Choice Data'!C3053:F3053)</f>
        <v>0.29686101040767443</v>
      </c>
      <c r="AG3053" s="17">
        <f t="shared" si="433"/>
        <v>-1.2144912281408544</v>
      </c>
    </row>
    <row r="3054" spans="9:33" x14ac:dyDescent="0.3">
      <c r="I3054" s="16">
        <v>255</v>
      </c>
      <c r="J3054" s="16">
        <v>5</v>
      </c>
      <c r="K3054" s="17">
        <f>SUMPRODUCT($A$2:$G$2,'Des Matrix All Tasks All Resp'!C3055:I3055)</f>
        <v>1.3392610796480227</v>
      </c>
      <c r="L3054" s="17">
        <f>SUMPRODUCT($A$2:$G$2,'Des Matrix All Tasks All Resp'!J3055:P3055)</f>
        <v>0.65706357561691719</v>
      </c>
      <c r="M3054" s="17">
        <f>SUMPRODUCT($A$2:$G$2,'Des Matrix All Tasks All Resp'!Q3055:W3055)</f>
        <v>0.66584189037001906</v>
      </c>
      <c r="N3054" s="17">
        <f>SUMPRODUCT($A$2:$G$2,'Des Matrix All Tasks All Resp'!X3055:AD3055)</f>
        <v>-0.79214457067197641</v>
      </c>
      <c r="P3054" s="17">
        <v>255</v>
      </c>
      <c r="Q3054" s="17">
        <v>5</v>
      </c>
      <c r="R3054" s="17">
        <f t="shared" si="425"/>
        <v>3.8162225787435333</v>
      </c>
      <c r="S3054" s="17">
        <f t="shared" si="426"/>
        <v>1.9291192963151294</v>
      </c>
      <c r="T3054" s="17">
        <f t="shared" si="427"/>
        <v>1.9461282584821706</v>
      </c>
      <c r="U3054" s="17">
        <f t="shared" si="428"/>
        <v>0.45287253595681493</v>
      </c>
      <c r="W3054" s="17">
        <v>255</v>
      </c>
      <c r="X3054" s="17">
        <v>5</v>
      </c>
      <c r="Y3054" s="17">
        <f t="shared" si="429"/>
        <v>0.46857342987741968</v>
      </c>
      <c r="Z3054" s="17">
        <f t="shared" si="430"/>
        <v>0.23686617503707263</v>
      </c>
      <c r="AA3054" s="17">
        <f t="shared" si="431"/>
        <v>0.23895461395194584</v>
      </c>
      <c r="AB3054" s="17">
        <f t="shared" si="432"/>
        <v>5.5605781133561828E-2</v>
      </c>
      <c r="AD3054" s="17">
        <v>255</v>
      </c>
      <c r="AE3054" s="17">
        <v>5</v>
      </c>
      <c r="AF3054" s="17">
        <f>SUMPRODUCT(Y3054:AB3054,'Coded Choice Data'!C3054:F3054)</f>
        <v>0.46857342987741968</v>
      </c>
      <c r="AG3054" s="17">
        <f t="shared" si="433"/>
        <v>-0.75806245558852292</v>
      </c>
    </row>
    <row r="3055" spans="9:33" x14ac:dyDescent="0.3">
      <c r="I3055" s="16">
        <v>255</v>
      </c>
      <c r="J3055" s="16">
        <v>6</v>
      </c>
      <c r="K3055" s="17">
        <f>SUMPRODUCT($A$2:$G$2,'Des Matrix All Tasks All Resp'!C3056:I3056)</f>
        <v>-0.68125478487649804</v>
      </c>
      <c r="L3055" s="17">
        <f>SUMPRODUCT($A$2:$G$2,'Des Matrix All Tasks All Resp'!J3056:P3056)</f>
        <v>-0.29981689164942416</v>
      </c>
      <c r="M3055" s="17">
        <f>SUMPRODUCT($A$2:$G$2,'Des Matrix All Tasks All Resp'!Q3056:W3056)</f>
        <v>-0.69446976714678621</v>
      </c>
      <c r="N3055" s="17">
        <f>SUMPRODUCT($A$2:$G$2,'Des Matrix All Tasks All Resp'!X3056:AD3056)</f>
        <v>-0.79214457067197641</v>
      </c>
      <c r="P3055" s="17">
        <v>255</v>
      </c>
      <c r="Q3055" s="17">
        <v>6</v>
      </c>
      <c r="R3055" s="17">
        <f t="shared" si="425"/>
        <v>0.50598169568907869</v>
      </c>
      <c r="S3055" s="17">
        <f t="shared" si="426"/>
        <v>0.74095388310426558</v>
      </c>
      <c r="T3055" s="17">
        <f t="shared" si="427"/>
        <v>0.49933914382267025</v>
      </c>
      <c r="U3055" s="17">
        <f t="shared" si="428"/>
        <v>0.45287253595681493</v>
      </c>
      <c r="W3055" s="17">
        <v>255</v>
      </c>
      <c r="X3055" s="17">
        <v>6</v>
      </c>
      <c r="Y3055" s="17">
        <f t="shared" si="429"/>
        <v>0.23008086144146769</v>
      </c>
      <c r="Z3055" s="17">
        <f t="shared" si="430"/>
        <v>0.33692781609591671</v>
      </c>
      <c r="AA3055" s="17">
        <f t="shared" si="431"/>
        <v>0.22706034890393112</v>
      </c>
      <c r="AB3055" s="17">
        <f t="shared" si="432"/>
        <v>0.20593097355868456</v>
      </c>
      <c r="AD3055" s="17">
        <v>255</v>
      </c>
      <c r="AE3055" s="17">
        <v>6</v>
      </c>
      <c r="AF3055" s="17">
        <f>SUMPRODUCT(Y3055:AB3055,'Coded Choice Data'!C3055:F3055)</f>
        <v>0.23008086144146769</v>
      </c>
      <c r="AG3055" s="17">
        <f t="shared" si="433"/>
        <v>-1.4693244603610727</v>
      </c>
    </row>
    <row r="3056" spans="9:33" x14ac:dyDescent="0.3">
      <c r="I3056" s="16">
        <v>255</v>
      </c>
      <c r="J3056" s="16">
        <v>7</v>
      </c>
      <c r="K3056" s="17">
        <f>SUMPRODUCT($A$2:$G$2,'Des Matrix All Tasks All Resp'!C3057:I3057)</f>
        <v>0.66584189037001906</v>
      </c>
      <c r="L3056" s="17">
        <f>SUMPRODUCT($A$2:$G$2,'Des Matrix All Tasks All Resp'!J3057:P3057)</f>
        <v>-0.8515711716844464</v>
      </c>
      <c r="M3056" s="17">
        <f>SUMPRODUCT($A$2:$G$2,'Des Matrix All Tasks All Resp'!Q3057:W3057)</f>
        <v>-0.29981689164942416</v>
      </c>
      <c r="N3056" s="17">
        <f>SUMPRODUCT($A$2:$G$2,'Des Matrix All Tasks All Resp'!X3057:AD3057)</f>
        <v>-0.79214457067197641</v>
      </c>
      <c r="P3056" s="17">
        <v>255</v>
      </c>
      <c r="Q3056" s="17">
        <v>7</v>
      </c>
      <c r="R3056" s="17">
        <f t="shared" si="425"/>
        <v>1.9461282584821706</v>
      </c>
      <c r="S3056" s="17">
        <f t="shared" si="426"/>
        <v>0.42674391698803016</v>
      </c>
      <c r="T3056" s="17">
        <f t="shared" si="427"/>
        <v>0.74095388310426558</v>
      </c>
      <c r="U3056" s="17">
        <f t="shared" si="428"/>
        <v>0.45287253595681493</v>
      </c>
      <c r="W3056" s="17">
        <v>255</v>
      </c>
      <c r="X3056" s="17">
        <v>7</v>
      </c>
      <c r="Y3056" s="17">
        <f t="shared" si="429"/>
        <v>0.54563855254439342</v>
      </c>
      <c r="Z3056" s="17">
        <f t="shared" si="430"/>
        <v>0.1196467561465229</v>
      </c>
      <c r="AA3056" s="17">
        <f t="shared" si="431"/>
        <v>0.20774221972115875</v>
      </c>
      <c r="AB3056" s="17">
        <f t="shared" si="432"/>
        <v>0.12697247158792493</v>
      </c>
      <c r="AD3056" s="17">
        <v>255</v>
      </c>
      <c r="AE3056" s="17">
        <v>7</v>
      </c>
      <c r="AF3056" s="17">
        <f>SUMPRODUCT(Y3056:AB3056,'Coded Choice Data'!C3056:F3056)</f>
        <v>0.1196467561465229</v>
      </c>
      <c r="AG3056" s="17">
        <f t="shared" si="433"/>
        <v>-2.1232115761818728</v>
      </c>
    </row>
    <row r="3057" spans="9:33" x14ac:dyDescent="0.3">
      <c r="I3057" s="16">
        <v>255</v>
      </c>
      <c r="J3057" s="16">
        <v>8</v>
      </c>
      <c r="K3057" s="17">
        <f>SUMPRODUCT($A$2:$G$2,'Des Matrix All Tasks All Resp'!C3058:I3058)</f>
        <v>-1.1975725696168413</v>
      </c>
      <c r="L3057" s="17">
        <f>SUMPRODUCT($A$2:$G$2,'Des Matrix All Tasks All Resp'!J3058:P3058)</f>
        <v>-0.68125478487649804</v>
      </c>
      <c r="M3057" s="17">
        <f>SUMPRODUCT($A$2:$G$2,'Des Matrix All Tasks All Resp'!Q3058:W3058)</f>
        <v>0.65706357561691719</v>
      </c>
      <c r="N3057" s="17">
        <f>SUMPRODUCT($A$2:$G$2,'Des Matrix All Tasks All Resp'!X3058:AD3058)</f>
        <v>-0.79214457067197641</v>
      </c>
      <c r="P3057" s="17">
        <v>255</v>
      </c>
      <c r="Q3057" s="17">
        <v>8</v>
      </c>
      <c r="R3057" s="17">
        <f t="shared" si="425"/>
        <v>0.30192622799302171</v>
      </c>
      <c r="S3057" s="17">
        <f t="shared" si="426"/>
        <v>0.50598169568907869</v>
      </c>
      <c r="T3057" s="17">
        <f t="shared" si="427"/>
        <v>1.9291192963151294</v>
      </c>
      <c r="U3057" s="17">
        <f t="shared" si="428"/>
        <v>0.45287253595681493</v>
      </c>
      <c r="W3057" s="17">
        <v>255</v>
      </c>
      <c r="X3057" s="17">
        <v>8</v>
      </c>
      <c r="Y3057" s="17">
        <f t="shared" si="429"/>
        <v>9.4650694721508805E-2</v>
      </c>
      <c r="Z3057" s="17">
        <f t="shared" si="430"/>
        <v>0.15861993617343256</v>
      </c>
      <c r="AA3057" s="17">
        <f t="shared" si="431"/>
        <v>0.60475859553716993</v>
      </c>
      <c r="AB3057" s="17">
        <f t="shared" si="432"/>
        <v>0.14197077356788865</v>
      </c>
      <c r="AD3057" s="17">
        <v>255</v>
      </c>
      <c r="AE3057" s="17">
        <v>8</v>
      </c>
      <c r="AF3057" s="17">
        <f>SUMPRODUCT(Y3057:AB3057,'Coded Choice Data'!C3057:F3057)</f>
        <v>0.15861993617343256</v>
      </c>
      <c r="AG3057" s="17">
        <f t="shared" si="433"/>
        <v>-1.8412442767136756</v>
      </c>
    </row>
    <row r="3058" spans="9:33" x14ac:dyDescent="0.3">
      <c r="I3058" s="16">
        <v>255</v>
      </c>
      <c r="J3058" s="16">
        <v>9</v>
      </c>
      <c r="K3058" s="17">
        <f>SUMPRODUCT($A$2:$G$2,'Des Matrix All Tasks All Resp'!C3059:I3059)</f>
        <v>-1.0671293456207582</v>
      </c>
      <c r="L3058" s="17">
        <f>SUMPRODUCT($A$2:$G$2,'Des Matrix All Tasks All Resp'!J3059:P3059)</f>
        <v>-0.69446976714678621</v>
      </c>
      <c r="M3058" s="17">
        <f>SUMPRODUCT($A$2:$G$2,'Des Matrix All Tasks All Resp'!Q3059:W3059)</f>
        <v>1.3392610796480227</v>
      </c>
      <c r="N3058" s="17">
        <f>SUMPRODUCT($A$2:$G$2,'Des Matrix All Tasks All Resp'!X3059:AD3059)</f>
        <v>-0.79214457067197641</v>
      </c>
      <c r="P3058" s="17">
        <v>255</v>
      </c>
      <c r="Q3058" s="17">
        <v>9</v>
      </c>
      <c r="R3058" s="17">
        <f t="shared" si="425"/>
        <v>0.3439945909823911</v>
      </c>
      <c r="S3058" s="17">
        <f t="shared" si="426"/>
        <v>0.49933914382267025</v>
      </c>
      <c r="T3058" s="17">
        <f t="shared" si="427"/>
        <v>3.8162225787435333</v>
      </c>
      <c r="U3058" s="17">
        <f t="shared" si="428"/>
        <v>0.45287253595681493</v>
      </c>
      <c r="W3058" s="17">
        <v>255</v>
      </c>
      <c r="X3058" s="17">
        <v>9</v>
      </c>
      <c r="Y3058" s="17">
        <f t="shared" si="429"/>
        <v>6.7285941987372616E-2</v>
      </c>
      <c r="Z3058" s="17">
        <f t="shared" si="430"/>
        <v>9.7671607473026778E-2</v>
      </c>
      <c r="AA3058" s="17">
        <f t="shared" si="431"/>
        <v>0.7464597926116322</v>
      </c>
      <c r="AB3058" s="17">
        <f t="shared" si="432"/>
        <v>8.8582657927968433E-2</v>
      </c>
      <c r="AD3058" s="17">
        <v>255</v>
      </c>
      <c r="AE3058" s="17">
        <v>9</v>
      </c>
      <c r="AF3058" s="17">
        <f>SUMPRODUCT(Y3058:AB3058,'Coded Choice Data'!C3058:F3058)</f>
        <v>0.7464597926116322</v>
      </c>
      <c r="AG3058" s="17">
        <f t="shared" si="433"/>
        <v>-0.29241352465689846</v>
      </c>
    </row>
    <row r="3059" spans="9:33" x14ac:dyDescent="0.3">
      <c r="I3059" s="16">
        <v>255</v>
      </c>
      <c r="J3059" s="16">
        <v>10</v>
      </c>
      <c r="K3059" s="17">
        <f>SUMPRODUCT($A$2:$G$2,'Des Matrix All Tasks All Resp'!C3060:I3060)</f>
        <v>-0.29981689164942416</v>
      </c>
      <c r="L3059" s="17">
        <f>SUMPRODUCT($A$2:$G$2,'Des Matrix All Tasks All Resp'!J3060:P3060)</f>
        <v>1.3392610796480227</v>
      </c>
      <c r="M3059" s="17">
        <f>SUMPRODUCT($A$2:$G$2,'Des Matrix All Tasks All Resp'!Q3060:W3060)</f>
        <v>-1.1975725696168413</v>
      </c>
      <c r="N3059" s="17">
        <f>SUMPRODUCT($A$2:$G$2,'Des Matrix All Tasks All Resp'!X3060:AD3060)</f>
        <v>-0.79214457067197641</v>
      </c>
      <c r="P3059" s="17">
        <v>255</v>
      </c>
      <c r="Q3059" s="17">
        <v>10</v>
      </c>
      <c r="R3059" s="17">
        <f t="shared" si="425"/>
        <v>0.74095388310426558</v>
      </c>
      <c r="S3059" s="17">
        <f t="shared" si="426"/>
        <v>3.8162225787435333</v>
      </c>
      <c r="T3059" s="17">
        <f t="shared" si="427"/>
        <v>0.30192622799302171</v>
      </c>
      <c r="U3059" s="17">
        <f t="shared" si="428"/>
        <v>0.45287253595681493</v>
      </c>
      <c r="W3059" s="17">
        <v>255</v>
      </c>
      <c r="X3059" s="17">
        <v>10</v>
      </c>
      <c r="Y3059" s="17">
        <f t="shared" si="429"/>
        <v>0.13948745082729661</v>
      </c>
      <c r="Z3059" s="17">
        <f t="shared" si="430"/>
        <v>0.71841874566922448</v>
      </c>
      <c r="AA3059" s="17">
        <f t="shared" si="431"/>
        <v>5.6838786921805544E-2</v>
      </c>
      <c r="AB3059" s="17">
        <f t="shared" si="432"/>
        <v>8.525501658167324E-2</v>
      </c>
      <c r="AD3059" s="17">
        <v>255</v>
      </c>
      <c r="AE3059" s="17">
        <v>10</v>
      </c>
      <c r="AF3059" s="17">
        <f>SUMPRODUCT(Y3059:AB3059,'Coded Choice Data'!C3059:F3059)</f>
        <v>0.71841874566922448</v>
      </c>
      <c r="AG3059" s="17">
        <f t="shared" si="433"/>
        <v>-0.33070266869701831</v>
      </c>
    </row>
    <row r="3060" spans="9:33" x14ac:dyDescent="0.3">
      <c r="I3060" s="16">
        <v>255</v>
      </c>
      <c r="J3060" s="16">
        <v>11</v>
      </c>
      <c r="K3060" s="17">
        <f>SUMPRODUCT($A$2:$G$2,'Des Matrix All Tasks All Resp'!C3061:I3061)</f>
        <v>-1.0671293456207582</v>
      </c>
      <c r="L3060" s="17">
        <f>SUMPRODUCT($A$2:$G$2,'Des Matrix All Tasks All Resp'!J3061:P3061)</f>
        <v>0.66584189037001906</v>
      </c>
      <c r="M3060" s="17">
        <f>SUMPRODUCT($A$2:$G$2,'Des Matrix All Tasks All Resp'!Q3061:W3061)</f>
        <v>-0.68125478487649804</v>
      </c>
      <c r="N3060" s="17">
        <f>SUMPRODUCT($A$2:$G$2,'Des Matrix All Tasks All Resp'!X3061:AD3061)</f>
        <v>-0.79214457067197641</v>
      </c>
      <c r="P3060" s="17">
        <v>255</v>
      </c>
      <c r="Q3060" s="17">
        <v>11</v>
      </c>
      <c r="R3060" s="17">
        <f t="shared" si="425"/>
        <v>0.3439945909823911</v>
      </c>
      <c r="S3060" s="17">
        <f t="shared" si="426"/>
        <v>1.9461282584821706</v>
      </c>
      <c r="T3060" s="17">
        <f t="shared" si="427"/>
        <v>0.50598169568907869</v>
      </c>
      <c r="U3060" s="17">
        <f t="shared" si="428"/>
        <v>0.45287253595681493</v>
      </c>
      <c r="W3060" s="17">
        <v>255</v>
      </c>
      <c r="X3060" s="17">
        <v>11</v>
      </c>
      <c r="Y3060" s="17">
        <f t="shared" si="429"/>
        <v>0.10587781396870258</v>
      </c>
      <c r="Z3060" s="17">
        <f t="shared" si="430"/>
        <v>0.59899722586439763</v>
      </c>
      <c r="AA3060" s="17">
        <f t="shared" si="431"/>
        <v>0.15573569251407005</v>
      </c>
      <c r="AB3060" s="17">
        <f t="shared" si="432"/>
        <v>0.1393892676528298</v>
      </c>
      <c r="AD3060" s="17">
        <v>255</v>
      </c>
      <c r="AE3060" s="17">
        <v>11</v>
      </c>
      <c r="AF3060" s="17">
        <f>SUMPRODUCT(Y3060:AB3060,'Coded Choice Data'!C3060:F3060)</f>
        <v>0.59899722586439763</v>
      </c>
      <c r="AG3060" s="17">
        <f t="shared" si="433"/>
        <v>-0.51249831215554631</v>
      </c>
    </row>
    <row r="3061" spans="9:33" x14ac:dyDescent="0.3">
      <c r="I3061" s="16">
        <v>255</v>
      </c>
      <c r="J3061" s="16">
        <v>12</v>
      </c>
      <c r="K3061" s="17">
        <f>SUMPRODUCT($A$2:$G$2,'Des Matrix All Tasks All Resp'!C3062:I3062)</f>
        <v>0.65706357561691719</v>
      </c>
      <c r="L3061" s="17">
        <f>SUMPRODUCT($A$2:$G$2,'Des Matrix All Tasks All Resp'!J3062:P3062)</f>
        <v>-0.8515711716844464</v>
      </c>
      <c r="M3061" s="17">
        <f>SUMPRODUCT($A$2:$G$2,'Des Matrix All Tasks All Resp'!Q3062:W3062)</f>
        <v>-0.69446976714678621</v>
      </c>
      <c r="N3061" s="17">
        <f>SUMPRODUCT($A$2:$G$2,'Des Matrix All Tasks All Resp'!X3062:AD3062)</f>
        <v>-0.79214457067197641</v>
      </c>
      <c r="P3061" s="17">
        <v>255</v>
      </c>
      <c r="Q3061" s="17">
        <v>12</v>
      </c>
      <c r="R3061" s="17">
        <f t="shared" si="425"/>
        <v>1.9291192963151294</v>
      </c>
      <c r="S3061" s="17">
        <f t="shared" si="426"/>
        <v>0.42674391698803016</v>
      </c>
      <c r="T3061" s="17">
        <f t="shared" si="427"/>
        <v>0.49933914382267025</v>
      </c>
      <c r="U3061" s="17">
        <f t="shared" si="428"/>
        <v>0.45287253595681493</v>
      </c>
      <c r="W3061" s="17">
        <v>255</v>
      </c>
      <c r="X3061" s="17">
        <v>12</v>
      </c>
      <c r="Y3061" s="17">
        <f t="shared" si="429"/>
        <v>0.58315466205103683</v>
      </c>
      <c r="Z3061" s="17">
        <f t="shared" si="430"/>
        <v>0.1290006819012392</v>
      </c>
      <c r="AA3061" s="17">
        <f t="shared" si="431"/>
        <v>0.15094553780109821</v>
      </c>
      <c r="AB3061" s="17">
        <f t="shared" si="432"/>
        <v>0.13689911824662579</v>
      </c>
      <c r="AD3061" s="17">
        <v>255</v>
      </c>
      <c r="AE3061" s="17">
        <v>12</v>
      </c>
      <c r="AF3061" s="17">
        <f>SUMPRODUCT(Y3061:AB3061,'Coded Choice Data'!C3061:F3061)</f>
        <v>0.58315466205103683</v>
      </c>
      <c r="AG3061" s="17">
        <f t="shared" si="433"/>
        <v>-0.53930284127695449</v>
      </c>
    </row>
    <row r="3062" spans="9:33" x14ac:dyDescent="0.3">
      <c r="I3062" s="16">
        <v>256</v>
      </c>
      <c r="J3062" s="16">
        <v>1</v>
      </c>
      <c r="K3062" s="17">
        <f>SUMPRODUCT($A$2:$G$2,'Des Matrix All Tasks All Resp'!C3063:I3063)</f>
        <v>-0.69446976714678621</v>
      </c>
      <c r="L3062" s="17">
        <f>SUMPRODUCT($A$2:$G$2,'Des Matrix All Tasks All Resp'!J3063:P3063)</f>
        <v>-1.1975725696168413</v>
      </c>
      <c r="M3062" s="17">
        <f>SUMPRODUCT($A$2:$G$2,'Des Matrix All Tasks All Resp'!Q3063:W3063)</f>
        <v>0.66584189037001906</v>
      </c>
      <c r="N3062" s="17">
        <f>SUMPRODUCT($A$2:$G$2,'Des Matrix All Tasks All Resp'!X3063:AD3063)</f>
        <v>-0.79214457067197641</v>
      </c>
      <c r="P3062" s="17">
        <v>256</v>
      </c>
      <c r="Q3062" s="17">
        <v>1</v>
      </c>
      <c r="R3062" s="17">
        <f t="shared" si="425"/>
        <v>0.49933914382267025</v>
      </c>
      <c r="S3062" s="17">
        <f t="shared" si="426"/>
        <v>0.30192622799302171</v>
      </c>
      <c r="T3062" s="17">
        <f t="shared" si="427"/>
        <v>1.9461282584821706</v>
      </c>
      <c r="U3062" s="17">
        <f t="shared" si="428"/>
        <v>0.45287253595681493</v>
      </c>
      <c r="W3062" s="17">
        <v>256</v>
      </c>
      <c r="X3062" s="17">
        <v>1</v>
      </c>
      <c r="Y3062" s="17">
        <f t="shared" si="429"/>
        <v>0.15603050430241394</v>
      </c>
      <c r="Z3062" s="17">
        <f t="shared" si="430"/>
        <v>9.4344098992981823E-2</v>
      </c>
      <c r="AA3062" s="17">
        <f t="shared" si="431"/>
        <v>0.60811449966355624</v>
      </c>
      <c r="AB3062" s="17">
        <f t="shared" si="432"/>
        <v>0.14151089704104794</v>
      </c>
      <c r="AD3062" s="17">
        <v>256</v>
      </c>
      <c r="AE3062" s="17">
        <v>1</v>
      </c>
      <c r="AF3062" s="17">
        <f>SUMPRODUCT(Y3062:AB3062,'Coded Choice Data'!C3062:F3062)</f>
        <v>0.15603050430241394</v>
      </c>
      <c r="AG3062" s="17">
        <f t="shared" si="433"/>
        <v>-1.8577037504480427</v>
      </c>
    </row>
    <row r="3063" spans="9:33" x14ac:dyDescent="0.3">
      <c r="I3063" s="16">
        <v>256</v>
      </c>
      <c r="J3063" s="16">
        <v>2</v>
      </c>
      <c r="K3063" s="17">
        <f>SUMPRODUCT($A$2:$G$2,'Des Matrix All Tasks All Resp'!C3064:I3064)</f>
        <v>-0.29981689164942416</v>
      </c>
      <c r="L3063" s="17">
        <f>SUMPRODUCT($A$2:$G$2,'Des Matrix All Tasks All Resp'!J3064:P3064)</f>
        <v>0.65706357561691719</v>
      </c>
      <c r="M3063" s="17">
        <f>SUMPRODUCT($A$2:$G$2,'Des Matrix All Tasks All Resp'!Q3064:W3064)</f>
        <v>-1.0671293456207582</v>
      </c>
      <c r="N3063" s="17">
        <f>SUMPRODUCT($A$2:$G$2,'Des Matrix All Tasks All Resp'!X3064:AD3064)</f>
        <v>-0.79214457067197641</v>
      </c>
      <c r="P3063" s="17">
        <v>256</v>
      </c>
      <c r="Q3063" s="17">
        <v>2</v>
      </c>
      <c r="R3063" s="17">
        <f t="shared" si="425"/>
        <v>0.74095388310426558</v>
      </c>
      <c r="S3063" s="17">
        <f t="shared" si="426"/>
        <v>1.9291192963151294</v>
      </c>
      <c r="T3063" s="17">
        <f t="shared" si="427"/>
        <v>0.3439945909823911</v>
      </c>
      <c r="U3063" s="17">
        <f t="shared" si="428"/>
        <v>0.45287253595681493</v>
      </c>
      <c r="W3063" s="17">
        <v>256</v>
      </c>
      <c r="X3063" s="17">
        <v>2</v>
      </c>
      <c r="Y3063" s="17">
        <f t="shared" si="429"/>
        <v>0.21371982717594143</v>
      </c>
      <c r="Z3063" s="17">
        <f t="shared" si="430"/>
        <v>0.55643279833142645</v>
      </c>
      <c r="AA3063" s="17">
        <f t="shared" si="431"/>
        <v>9.922137694481846E-2</v>
      </c>
      <c r="AB3063" s="17">
        <f t="shared" si="432"/>
        <v>0.13062599754781365</v>
      </c>
      <c r="AD3063" s="17">
        <v>256</v>
      </c>
      <c r="AE3063" s="17">
        <v>2</v>
      </c>
      <c r="AF3063" s="17">
        <f>SUMPRODUCT(Y3063:AB3063,'Coded Choice Data'!C3063:F3063)</f>
        <v>0.21371982717594143</v>
      </c>
      <c r="AG3063" s="17">
        <f t="shared" si="433"/>
        <v>-1.543089340539995</v>
      </c>
    </row>
    <row r="3064" spans="9:33" x14ac:dyDescent="0.3">
      <c r="I3064" s="16">
        <v>256</v>
      </c>
      <c r="J3064" s="16">
        <v>3</v>
      </c>
      <c r="K3064" s="17">
        <f>SUMPRODUCT($A$2:$G$2,'Des Matrix All Tasks All Resp'!C3065:I3065)</f>
        <v>1.3392610796480227</v>
      </c>
      <c r="L3064" s="17">
        <f>SUMPRODUCT($A$2:$G$2,'Des Matrix All Tasks All Resp'!J3065:P3065)</f>
        <v>-0.68125478487649804</v>
      </c>
      <c r="M3064" s="17">
        <f>SUMPRODUCT($A$2:$G$2,'Des Matrix All Tasks All Resp'!Q3065:W3065)</f>
        <v>-0.8515711716844464</v>
      </c>
      <c r="N3064" s="17">
        <f>SUMPRODUCT($A$2:$G$2,'Des Matrix All Tasks All Resp'!X3065:AD3065)</f>
        <v>-0.79214457067197641</v>
      </c>
      <c r="P3064" s="17">
        <v>256</v>
      </c>
      <c r="Q3064" s="17">
        <v>3</v>
      </c>
      <c r="R3064" s="17">
        <f t="shared" si="425"/>
        <v>3.8162225787435333</v>
      </c>
      <c r="S3064" s="17">
        <f t="shared" si="426"/>
        <v>0.50598169568907869</v>
      </c>
      <c r="T3064" s="17">
        <f t="shared" si="427"/>
        <v>0.42674391698803016</v>
      </c>
      <c r="U3064" s="17">
        <f t="shared" si="428"/>
        <v>0.45287253595681493</v>
      </c>
      <c r="W3064" s="17">
        <v>256</v>
      </c>
      <c r="X3064" s="17">
        <v>3</v>
      </c>
      <c r="Y3064" s="17">
        <f t="shared" si="429"/>
        <v>0.73363208360075771</v>
      </c>
      <c r="Z3064" s="17">
        <f t="shared" si="430"/>
        <v>9.7270114101793301E-2</v>
      </c>
      <c r="AA3064" s="17">
        <f t="shared" si="431"/>
        <v>8.2037413312237836E-2</v>
      </c>
      <c r="AB3064" s="17">
        <f t="shared" si="432"/>
        <v>8.7060388985211054E-2</v>
      </c>
      <c r="AD3064" s="17">
        <v>256</v>
      </c>
      <c r="AE3064" s="17">
        <v>3</v>
      </c>
      <c r="AF3064" s="17">
        <f>SUMPRODUCT(Y3064:AB3064,'Coded Choice Data'!C3064:F3064)</f>
        <v>8.7060388985211054E-2</v>
      </c>
      <c r="AG3064" s="17">
        <f t="shared" si="433"/>
        <v>-2.4411532748549756</v>
      </c>
    </row>
    <row r="3065" spans="9:33" x14ac:dyDescent="0.3">
      <c r="I3065" s="16">
        <v>256</v>
      </c>
      <c r="J3065" s="16">
        <v>4</v>
      </c>
      <c r="K3065" s="17">
        <f>SUMPRODUCT($A$2:$G$2,'Des Matrix All Tasks All Resp'!C3066:I3066)</f>
        <v>-0.8515711716844464</v>
      </c>
      <c r="L3065" s="17">
        <f>SUMPRODUCT($A$2:$G$2,'Des Matrix All Tasks All Resp'!J3066:P3066)</f>
        <v>-1.0671293456207582</v>
      </c>
      <c r="M3065" s="17">
        <f>SUMPRODUCT($A$2:$G$2,'Des Matrix All Tasks All Resp'!Q3066:W3066)</f>
        <v>-1.1975725696168413</v>
      </c>
      <c r="N3065" s="17">
        <f>SUMPRODUCT($A$2:$G$2,'Des Matrix All Tasks All Resp'!X3066:AD3066)</f>
        <v>-0.79214457067197641</v>
      </c>
      <c r="P3065" s="17">
        <v>256</v>
      </c>
      <c r="Q3065" s="17">
        <v>4</v>
      </c>
      <c r="R3065" s="17">
        <f t="shared" si="425"/>
        <v>0.42674391698803016</v>
      </c>
      <c r="S3065" s="17">
        <f t="shared" si="426"/>
        <v>0.3439945909823911</v>
      </c>
      <c r="T3065" s="17">
        <f t="shared" si="427"/>
        <v>0.30192622799302171</v>
      </c>
      <c r="U3065" s="17">
        <f t="shared" si="428"/>
        <v>0.45287253595681493</v>
      </c>
      <c r="W3065" s="17">
        <v>256</v>
      </c>
      <c r="X3065" s="17">
        <v>4</v>
      </c>
      <c r="Y3065" s="17">
        <f t="shared" si="429"/>
        <v>0.27973352394784146</v>
      </c>
      <c r="Z3065" s="17">
        <f t="shared" si="430"/>
        <v>0.22549078106062309</v>
      </c>
      <c r="AA3065" s="17">
        <f t="shared" si="431"/>
        <v>0.19791468458386108</v>
      </c>
      <c r="AB3065" s="17">
        <f t="shared" si="432"/>
        <v>0.29686101040767443</v>
      </c>
      <c r="AD3065" s="17">
        <v>256</v>
      </c>
      <c r="AE3065" s="17">
        <v>4</v>
      </c>
      <c r="AF3065" s="17">
        <f>SUMPRODUCT(Y3065:AB3065,'Coded Choice Data'!C3065:F3065)</f>
        <v>0.19791468458386108</v>
      </c>
      <c r="AG3065" s="17">
        <f t="shared" si="433"/>
        <v>-1.6199192270857192</v>
      </c>
    </row>
    <row r="3066" spans="9:33" x14ac:dyDescent="0.3">
      <c r="I3066" s="16">
        <v>256</v>
      </c>
      <c r="J3066" s="16">
        <v>5</v>
      </c>
      <c r="K3066" s="17">
        <f>SUMPRODUCT($A$2:$G$2,'Des Matrix All Tasks All Resp'!C3067:I3067)</f>
        <v>1.3392610796480227</v>
      </c>
      <c r="L3066" s="17">
        <f>SUMPRODUCT($A$2:$G$2,'Des Matrix All Tasks All Resp'!J3067:P3067)</f>
        <v>0.65706357561691719</v>
      </c>
      <c r="M3066" s="17">
        <f>SUMPRODUCT($A$2:$G$2,'Des Matrix All Tasks All Resp'!Q3067:W3067)</f>
        <v>0.66584189037001906</v>
      </c>
      <c r="N3066" s="17">
        <f>SUMPRODUCT($A$2:$G$2,'Des Matrix All Tasks All Resp'!X3067:AD3067)</f>
        <v>-0.79214457067197641</v>
      </c>
      <c r="P3066" s="17">
        <v>256</v>
      </c>
      <c r="Q3066" s="17">
        <v>5</v>
      </c>
      <c r="R3066" s="17">
        <f t="shared" si="425"/>
        <v>3.8162225787435333</v>
      </c>
      <c r="S3066" s="17">
        <f t="shared" si="426"/>
        <v>1.9291192963151294</v>
      </c>
      <c r="T3066" s="17">
        <f t="shared" si="427"/>
        <v>1.9461282584821706</v>
      </c>
      <c r="U3066" s="17">
        <f t="shared" si="428"/>
        <v>0.45287253595681493</v>
      </c>
      <c r="W3066" s="17">
        <v>256</v>
      </c>
      <c r="X3066" s="17">
        <v>5</v>
      </c>
      <c r="Y3066" s="17">
        <f t="shared" si="429"/>
        <v>0.46857342987741968</v>
      </c>
      <c r="Z3066" s="17">
        <f t="shared" si="430"/>
        <v>0.23686617503707263</v>
      </c>
      <c r="AA3066" s="17">
        <f t="shared" si="431"/>
        <v>0.23895461395194584</v>
      </c>
      <c r="AB3066" s="17">
        <f t="shared" si="432"/>
        <v>5.5605781133561828E-2</v>
      </c>
      <c r="AD3066" s="17">
        <v>256</v>
      </c>
      <c r="AE3066" s="17">
        <v>5</v>
      </c>
      <c r="AF3066" s="17">
        <f>SUMPRODUCT(Y3066:AB3066,'Coded Choice Data'!C3066:F3066)</f>
        <v>5.5605781133561828E-2</v>
      </c>
      <c r="AG3066" s="17">
        <f t="shared" si="433"/>
        <v>-2.8894681059085219</v>
      </c>
    </row>
    <row r="3067" spans="9:33" x14ac:dyDescent="0.3">
      <c r="I3067" s="16">
        <v>256</v>
      </c>
      <c r="J3067" s="16">
        <v>6</v>
      </c>
      <c r="K3067" s="17">
        <f>SUMPRODUCT($A$2:$G$2,'Des Matrix All Tasks All Resp'!C3068:I3068)</f>
        <v>-0.68125478487649804</v>
      </c>
      <c r="L3067" s="17">
        <f>SUMPRODUCT($A$2:$G$2,'Des Matrix All Tasks All Resp'!J3068:P3068)</f>
        <v>-0.29981689164942416</v>
      </c>
      <c r="M3067" s="17">
        <f>SUMPRODUCT($A$2:$G$2,'Des Matrix All Tasks All Resp'!Q3068:W3068)</f>
        <v>-0.69446976714678621</v>
      </c>
      <c r="N3067" s="17">
        <f>SUMPRODUCT($A$2:$G$2,'Des Matrix All Tasks All Resp'!X3068:AD3068)</f>
        <v>-0.79214457067197641</v>
      </c>
      <c r="P3067" s="17">
        <v>256</v>
      </c>
      <c r="Q3067" s="17">
        <v>6</v>
      </c>
      <c r="R3067" s="17">
        <f t="shared" si="425"/>
        <v>0.50598169568907869</v>
      </c>
      <c r="S3067" s="17">
        <f t="shared" si="426"/>
        <v>0.74095388310426558</v>
      </c>
      <c r="T3067" s="17">
        <f t="shared" si="427"/>
        <v>0.49933914382267025</v>
      </c>
      <c r="U3067" s="17">
        <f t="shared" si="428"/>
        <v>0.45287253595681493</v>
      </c>
      <c r="W3067" s="17">
        <v>256</v>
      </c>
      <c r="X3067" s="17">
        <v>6</v>
      </c>
      <c r="Y3067" s="17">
        <f t="shared" si="429"/>
        <v>0.23008086144146769</v>
      </c>
      <c r="Z3067" s="17">
        <f t="shared" si="430"/>
        <v>0.33692781609591671</v>
      </c>
      <c r="AA3067" s="17">
        <f t="shared" si="431"/>
        <v>0.22706034890393112</v>
      </c>
      <c r="AB3067" s="17">
        <f t="shared" si="432"/>
        <v>0.20593097355868456</v>
      </c>
      <c r="AD3067" s="17">
        <v>256</v>
      </c>
      <c r="AE3067" s="17">
        <v>6</v>
      </c>
      <c r="AF3067" s="17">
        <f>SUMPRODUCT(Y3067:AB3067,'Coded Choice Data'!C3067:F3067)</f>
        <v>0.22706034890393112</v>
      </c>
      <c r="AG3067" s="17">
        <f t="shared" si="433"/>
        <v>-1.4825394426313609</v>
      </c>
    </row>
    <row r="3068" spans="9:33" x14ac:dyDescent="0.3">
      <c r="I3068" s="16">
        <v>256</v>
      </c>
      <c r="J3068" s="16">
        <v>7</v>
      </c>
      <c r="K3068" s="17">
        <f>SUMPRODUCT($A$2:$G$2,'Des Matrix All Tasks All Resp'!C3069:I3069)</f>
        <v>0.66584189037001906</v>
      </c>
      <c r="L3068" s="17">
        <f>SUMPRODUCT($A$2:$G$2,'Des Matrix All Tasks All Resp'!J3069:P3069)</f>
        <v>-0.8515711716844464</v>
      </c>
      <c r="M3068" s="17">
        <f>SUMPRODUCT($A$2:$G$2,'Des Matrix All Tasks All Resp'!Q3069:W3069)</f>
        <v>-0.29981689164942416</v>
      </c>
      <c r="N3068" s="17">
        <f>SUMPRODUCT($A$2:$G$2,'Des Matrix All Tasks All Resp'!X3069:AD3069)</f>
        <v>-0.79214457067197641</v>
      </c>
      <c r="P3068" s="17">
        <v>256</v>
      </c>
      <c r="Q3068" s="17">
        <v>7</v>
      </c>
      <c r="R3068" s="17">
        <f t="shared" si="425"/>
        <v>1.9461282584821706</v>
      </c>
      <c r="S3068" s="17">
        <f t="shared" si="426"/>
        <v>0.42674391698803016</v>
      </c>
      <c r="T3068" s="17">
        <f t="shared" si="427"/>
        <v>0.74095388310426558</v>
      </c>
      <c r="U3068" s="17">
        <f t="shared" si="428"/>
        <v>0.45287253595681493</v>
      </c>
      <c r="W3068" s="17">
        <v>256</v>
      </c>
      <c r="X3068" s="17">
        <v>7</v>
      </c>
      <c r="Y3068" s="17">
        <f t="shared" si="429"/>
        <v>0.54563855254439342</v>
      </c>
      <c r="Z3068" s="17">
        <f t="shared" si="430"/>
        <v>0.1196467561465229</v>
      </c>
      <c r="AA3068" s="17">
        <f t="shared" si="431"/>
        <v>0.20774221972115875</v>
      </c>
      <c r="AB3068" s="17">
        <f t="shared" si="432"/>
        <v>0.12697247158792493</v>
      </c>
      <c r="AD3068" s="17">
        <v>256</v>
      </c>
      <c r="AE3068" s="17">
        <v>7</v>
      </c>
      <c r="AF3068" s="17">
        <f>SUMPRODUCT(Y3068:AB3068,'Coded Choice Data'!C3068:F3068)</f>
        <v>0.54563855254439342</v>
      </c>
      <c r="AG3068" s="17">
        <f t="shared" si="433"/>
        <v>-0.60579851412740759</v>
      </c>
    </row>
    <row r="3069" spans="9:33" x14ac:dyDescent="0.3">
      <c r="I3069" s="16">
        <v>256</v>
      </c>
      <c r="J3069" s="16">
        <v>8</v>
      </c>
      <c r="K3069" s="17">
        <f>SUMPRODUCT($A$2:$G$2,'Des Matrix All Tasks All Resp'!C3070:I3070)</f>
        <v>-1.1975725696168413</v>
      </c>
      <c r="L3069" s="17">
        <f>SUMPRODUCT($A$2:$G$2,'Des Matrix All Tasks All Resp'!J3070:P3070)</f>
        <v>-0.68125478487649804</v>
      </c>
      <c r="M3069" s="17">
        <f>SUMPRODUCT($A$2:$G$2,'Des Matrix All Tasks All Resp'!Q3070:W3070)</f>
        <v>0.65706357561691719</v>
      </c>
      <c r="N3069" s="17">
        <f>SUMPRODUCT($A$2:$G$2,'Des Matrix All Tasks All Resp'!X3070:AD3070)</f>
        <v>-0.79214457067197641</v>
      </c>
      <c r="P3069" s="17">
        <v>256</v>
      </c>
      <c r="Q3069" s="17">
        <v>8</v>
      </c>
      <c r="R3069" s="17">
        <f t="shared" si="425"/>
        <v>0.30192622799302171</v>
      </c>
      <c r="S3069" s="17">
        <f t="shared" si="426"/>
        <v>0.50598169568907869</v>
      </c>
      <c r="T3069" s="17">
        <f t="shared" si="427"/>
        <v>1.9291192963151294</v>
      </c>
      <c r="U3069" s="17">
        <f t="shared" si="428"/>
        <v>0.45287253595681493</v>
      </c>
      <c r="W3069" s="17">
        <v>256</v>
      </c>
      <c r="X3069" s="17">
        <v>8</v>
      </c>
      <c r="Y3069" s="17">
        <f t="shared" si="429"/>
        <v>9.4650694721508805E-2</v>
      </c>
      <c r="Z3069" s="17">
        <f t="shared" si="430"/>
        <v>0.15861993617343256</v>
      </c>
      <c r="AA3069" s="17">
        <f t="shared" si="431"/>
        <v>0.60475859553716993</v>
      </c>
      <c r="AB3069" s="17">
        <f t="shared" si="432"/>
        <v>0.14197077356788865</v>
      </c>
      <c r="AD3069" s="17">
        <v>256</v>
      </c>
      <c r="AE3069" s="17">
        <v>8</v>
      </c>
      <c r="AF3069" s="17">
        <f>SUMPRODUCT(Y3069:AB3069,'Coded Choice Data'!C3069:F3069)</f>
        <v>9.4650694721508805E-2</v>
      </c>
      <c r="AG3069" s="17">
        <f t="shared" si="433"/>
        <v>-2.3575620614540189</v>
      </c>
    </row>
    <row r="3070" spans="9:33" x14ac:dyDescent="0.3">
      <c r="I3070" s="16">
        <v>256</v>
      </c>
      <c r="J3070" s="16">
        <v>9</v>
      </c>
      <c r="K3070" s="17">
        <f>SUMPRODUCT($A$2:$G$2,'Des Matrix All Tasks All Resp'!C3071:I3071)</f>
        <v>-1.0671293456207582</v>
      </c>
      <c r="L3070" s="17">
        <f>SUMPRODUCT($A$2:$G$2,'Des Matrix All Tasks All Resp'!J3071:P3071)</f>
        <v>-0.69446976714678621</v>
      </c>
      <c r="M3070" s="17">
        <f>SUMPRODUCT($A$2:$G$2,'Des Matrix All Tasks All Resp'!Q3071:W3071)</f>
        <v>1.3392610796480227</v>
      </c>
      <c r="N3070" s="17">
        <f>SUMPRODUCT($A$2:$G$2,'Des Matrix All Tasks All Resp'!X3071:AD3071)</f>
        <v>-0.79214457067197641</v>
      </c>
      <c r="P3070" s="17">
        <v>256</v>
      </c>
      <c r="Q3070" s="17">
        <v>9</v>
      </c>
      <c r="R3070" s="17">
        <f t="shared" si="425"/>
        <v>0.3439945909823911</v>
      </c>
      <c r="S3070" s="17">
        <f t="shared" si="426"/>
        <v>0.49933914382267025</v>
      </c>
      <c r="T3070" s="17">
        <f t="shared" si="427"/>
        <v>3.8162225787435333</v>
      </c>
      <c r="U3070" s="17">
        <f t="shared" si="428"/>
        <v>0.45287253595681493</v>
      </c>
      <c r="W3070" s="17">
        <v>256</v>
      </c>
      <c r="X3070" s="17">
        <v>9</v>
      </c>
      <c r="Y3070" s="17">
        <f t="shared" si="429"/>
        <v>6.7285941987372616E-2</v>
      </c>
      <c r="Z3070" s="17">
        <f t="shared" si="430"/>
        <v>9.7671607473026778E-2</v>
      </c>
      <c r="AA3070" s="17">
        <f t="shared" si="431"/>
        <v>0.7464597926116322</v>
      </c>
      <c r="AB3070" s="17">
        <f t="shared" si="432"/>
        <v>8.8582657927968433E-2</v>
      </c>
      <c r="AD3070" s="17">
        <v>256</v>
      </c>
      <c r="AE3070" s="17">
        <v>9</v>
      </c>
      <c r="AF3070" s="17">
        <f>SUMPRODUCT(Y3070:AB3070,'Coded Choice Data'!C3070:F3070)</f>
        <v>0.7464597926116322</v>
      </c>
      <c r="AG3070" s="17">
        <f t="shared" si="433"/>
        <v>-0.29241352465689846</v>
      </c>
    </row>
    <row r="3071" spans="9:33" x14ac:dyDescent="0.3">
      <c r="I3071" s="16">
        <v>256</v>
      </c>
      <c r="J3071" s="16">
        <v>10</v>
      </c>
      <c r="K3071" s="17">
        <f>SUMPRODUCT($A$2:$G$2,'Des Matrix All Tasks All Resp'!C3072:I3072)</f>
        <v>-0.29981689164942416</v>
      </c>
      <c r="L3071" s="17">
        <f>SUMPRODUCT($A$2:$G$2,'Des Matrix All Tasks All Resp'!J3072:P3072)</f>
        <v>1.3392610796480227</v>
      </c>
      <c r="M3071" s="17">
        <f>SUMPRODUCT($A$2:$G$2,'Des Matrix All Tasks All Resp'!Q3072:W3072)</f>
        <v>-1.1975725696168413</v>
      </c>
      <c r="N3071" s="17">
        <f>SUMPRODUCT($A$2:$G$2,'Des Matrix All Tasks All Resp'!X3072:AD3072)</f>
        <v>-0.79214457067197641</v>
      </c>
      <c r="P3071" s="17">
        <v>256</v>
      </c>
      <c r="Q3071" s="17">
        <v>10</v>
      </c>
      <c r="R3071" s="17">
        <f t="shared" si="425"/>
        <v>0.74095388310426558</v>
      </c>
      <c r="S3071" s="17">
        <f t="shared" si="426"/>
        <v>3.8162225787435333</v>
      </c>
      <c r="T3071" s="17">
        <f t="shared" si="427"/>
        <v>0.30192622799302171</v>
      </c>
      <c r="U3071" s="17">
        <f t="shared" si="428"/>
        <v>0.45287253595681493</v>
      </c>
      <c r="W3071" s="17">
        <v>256</v>
      </c>
      <c r="X3071" s="17">
        <v>10</v>
      </c>
      <c r="Y3071" s="17">
        <f t="shared" si="429"/>
        <v>0.13948745082729661</v>
      </c>
      <c r="Z3071" s="17">
        <f t="shared" si="430"/>
        <v>0.71841874566922448</v>
      </c>
      <c r="AA3071" s="17">
        <f t="shared" si="431"/>
        <v>5.6838786921805544E-2</v>
      </c>
      <c r="AB3071" s="17">
        <f t="shared" si="432"/>
        <v>8.525501658167324E-2</v>
      </c>
      <c r="AD3071" s="17">
        <v>256</v>
      </c>
      <c r="AE3071" s="17">
        <v>10</v>
      </c>
      <c r="AF3071" s="17">
        <f>SUMPRODUCT(Y3071:AB3071,'Coded Choice Data'!C3071:F3071)</f>
        <v>0.71841874566922448</v>
      </c>
      <c r="AG3071" s="17">
        <f t="shared" si="433"/>
        <v>-0.33070266869701831</v>
      </c>
    </row>
    <row r="3072" spans="9:33" x14ac:dyDescent="0.3">
      <c r="I3072" s="16">
        <v>256</v>
      </c>
      <c r="J3072" s="16">
        <v>11</v>
      </c>
      <c r="K3072" s="17">
        <f>SUMPRODUCT($A$2:$G$2,'Des Matrix All Tasks All Resp'!C3073:I3073)</f>
        <v>-1.0671293456207582</v>
      </c>
      <c r="L3072" s="17">
        <f>SUMPRODUCT($A$2:$G$2,'Des Matrix All Tasks All Resp'!J3073:P3073)</f>
        <v>0.66584189037001906</v>
      </c>
      <c r="M3072" s="17">
        <f>SUMPRODUCT($A$2:$G$2,'Des Matrix All Tasks All Resp'!Q3073:W3073)</f>
        <v>-0.68125478487649804</v>
      </c>
      <c r="N3072" s="17">
        <f>SUMPRODUCT($A$2:$G$2,'Des Matrix All Tasks All Resp'!X3073:AD3073)</f>
        <v>-0.79214457067197641</v>
      </c>
      <c r="P3072" s="17">
        <v>256</v>
      </c>
      <c r="Q3072" s="17">
        <v>11</v>
      </c>
      <c r="R3072" s="17">
        <f t="shared" si="425"/>
        <v>0.3439945909823911</v>
      </c>
      <c r="S3072" s="17">
        <f t="shared" si="426"/>
        <v>1.9461282584821706</v>
      </c>
      <c r="T3072" s="17">
        <f t="shared" si="427"/>
        <v>0.50598169568907869</v>
      </c>
      <c r="U3072" s="17">
        <f t="shared" si="428"/>
        <v>0.45287253595681493</v>
      </c>
      <c r="W3072" s="17">
        <v>256</v>
      </c>
      <c r="X3072" s="17">
        <v>11</v>
      </c>
      <c r="Y3072" s="17">
        <f t="shared" si="429"/>
        <v>0.10587781396870258</v>
      </c>
      <c r="Z3072" s="17">
        <f t="shared" si="430"/>
        <v>0.59899722586439763</v>
      </c>
      <c r="AA3072" s="17">
        <f t="shared" si="431"/>
        <v>0.15573569251407005</v>
      </c>
      <c r="AB3072" s="17">
        <f t="shared" si="432"/>
        <v>0.1393892676528298</v>
      </c>
      <c r="AD3072" s="17">
        <v>256</v>
      </c>
      <c r="AE3072" s="17">
        <v>11</v>
      </c>
      <c r="AF3072" s="17">
        <f>SUMPRODUCT(Y3072:AB3072,'Coded Choice Data'!C3072:F3072)</f>
        <v>0.10587781396870258</v>
      </c>
      <c r="AG3072" s="17">
        <f t="shared" si="433"/>
        <v>-2.2454695481463238</v>
      </c>
    </row>
    <row r="3073" spans="9:33" x14ac:dyDescent="0.3">
      <c r="I3073" s="16">
        <v>256</v>
      </c>
      <c r="J3073" s="16">
        <v>12</v>
      </c>
      <c r="K3073" s="17">
        <f>SUMPRODUCT($A$2:$G$2,'Des Matrix All Tasks All Resp'!C3074:I3074)</f>
        <v>0.65706357561691719</v>
      </c>
      <c r="L3073" s="17">
        <f>SUMPRODUCT($A$2:$G$2,'Des Matrix All Tasks All Resp'!J3074:P3074)</f>
        <v>-0.8515711716844464</v>
      </c>
      <c r="M3073" s="17">
        <f>SUMPRODUCT($A$2:$G$2,'Des Matrix All Tasks All Resp'!Q3074:W3074)</f>
        <v>-0.69446976714678621</v>
      </c>
      <c r="N3073" s="17">
        <f>SUMPRODUCT($A$2:$G$2,'Des Matrix All Tasks All Resp'!X3074:AD3074)</f>
        <v>-0.79214457067197641</v>
      </c>
      <c r="P3073" s="17">
        <v>256</v>
      </c>
      <c r="Q3073" s="17">
        <v>12</v>
      </c>
      <c r="R3073" s="17">
        <f t="shared" si="425"/>
        <v>1.9291192963151294</v>
      </c>
      <c r="S3073" s="17">
        <f t="shared" si="426"/>
        <v>0.42674391698803016</v>
      </c>
      <c r="T3073" s="17">
        <f t="shared" si="427"/>
        <v>0.49933914382267025</v>
      </c>
      <c r="U3073" s="17">
        <f t="shared" si="428"/>
        <v>0.45287253595681493</v>
      </c>
      <c r="W3073" s="17">
        <v>256</v>
      </c>
      <c r="X3073" s="17">
        <v>12</v>
      </c>
      <c r="Y3073" s="17">
        <f t="shared" si="429"/>
        <v>0.58315466205103683</v>
      </c>
      <c r="Z3073" s="17">
        <f t="shared" si="430"/>
        <v>0.1290006819012392</v>
      </c>
      <c r="AA3073" s="17">
        <f t="shared" si="431"/>
        <v>0.15094553780109821</v>
      </c>
      <c r="AB3073" s="17">
        <f t="shared" si="432"/>
        <v>0.13689911824662579</v>
      </c>
      <c r="AD3073" s="17">
        <v>256</v>
      </c>
      <c r="AE3073" s="17">
        <v>12</v>
      </c>
      <c r="AF3073" s="17">
        <f>SUMPRODUCT(Y3073:AB3073,'Coded Choice Data'!C3073:F3073)</f>
        <v>0.58315466205103683</v>
      </c>
      <c r="AG3073" s="17">
        <f t="shared" si="433"/>
        <v>-0.53930284127695449</v>
      </c>
    </row>
    <row r="3074" spans="9:33" x14ac:dyDescent="0.3">
      <c r="I3074" s="16">
        <v>257</v>
      </c>
      <c r="J3074" s="16">
        <v>1</v>
      </c>
      <c r="K3074" s="17">
        <f>SUMPRODUCT($A$2:$G$2,'Des Matrix All Tasks All Resp'!C3075:I3075)</f>
        <v>-0.69446976714678621</v>
      </c>
      <c r="L3074" s="17">
        <f>SUMPRODUCT($A$2:$G$2,'Des Matrix All Tasks All Resp'!J3075:P3075)</f>
        <v>-1.1975725696168413</v>
      </c>
      <c r="M3074" s="17">
        <f>SUMPRODUCT($A$2:$G$2,'Des Matrix All Tasks All Resp'!Q3075:W3075)</f>
        <v>0.66584189037001906</v>
      </c>
      <c r="N3074" s="17">
        <f>SUMPRODUCT($A$2:$G$2,'Des Matrix All Tasks All Resp'!X3075:AD3075)</f>
        <v>-0.79214457067197641</v>
      </c>
      <c r="P3074" s="17">
        <v>257</v>
      </c>
      <c r="Q3074" s="17">
        <v>1</v>
      </c>
      <c r="R3074" s="17">
        <f t="shared" si="425"/>
        <v>0.49933914382267025</v>
      </c>
      <c r="S3074" s="17">
        <f t="shared" si="426"/>
        <v>0.30192622799302171</v>
      </c>
      <c r="T3074" s="17">
        <f t="shared" si="427"/>
        <v>1.9461282584821706</v>
      </c>
      <c r="U3074" s="17">
        <f t="shared" si="428"/>
        <v>0.45287253595681493</v>
      </c>
      <c r="W3074" s="17">
        <v>257</v>
      </c>
      <c r="X3074" s="17">
        <v>1</v>
      </c>
      <c r="Y3074" s="17">
        <f t="shared" si="429"/>
        <v>0.15603050430241394</v>
      </c>
      <c r="Z3074" s="17">
        <f t="shared" si="430"/>
        <v>9.4344098992981823E-2</v>
      </c>
      <c r="AA3074" s="17">
        <f t="shared" si="431"/>
        <v>0.60811449966355624</v>
      </c>
      <c r="AB3074" s="17">
        <f t="shared" si="432"/>
        <v>0.14151089704104794</v>
      </c>
      <c r="AD3074" s="17">
        <v>257</v>
      </c>
      <c r="AE3074" s="17">
        <v>1</v>
      </c>
      <c r="AF3074" s="17">
        <f>SUMPRODUCT(Y3074:AB3074,'Coded Choice Data'!C3074:F3074)</f>
        <v>0.60811449966355624</v>
      </c>
      <c r="AG3074" s="17">
        <f t="shared" si="433"/>
        <v>-0.49739209293123748</v>
      </c>
    </row>
    <row r="3075" spans="9:33" x14ac:dyDescent="0.3">
      <c r="I3075" s="16">
        <v>257</v>
      </c>
      <c r="J3075" s="16">
        <v>2</v>
      </c>
      <c r="K3075" s="17">
        <f>SUMPRODUCT($A$2:$G$2,'Des Matrix All Tasks All Resp'!C3076:I3076)</f>
        <v>-0.29981689164942416</v>
      </c>
      <c r="L3075" s="17">
        <f>SUMPRODUCT($A$2:$G$2,'Des Matrix All Tasks All Resp'!J3076:P3076)</f>
        <v>0.65706357561691719</v>
      </c>
      <c r="M3075" s="17">
        <f>SUMPRODUCT($A$2:$G$2,'Des Matrix All Tasks All Resp'!Q3076:W3076)</f>
        <v>-1.0671293456207582</v>
      </c>
      <c r="N3075" s="17">
        <f>SUMPRODUCT($A$2:$G$2,'Des Matrix All Tasks All Resp'!X3076:AD3076)</f>
        <v>-0.79214457067197641</v>
      </c>
      <c r="P3075" s="17">
        <v>257</v>
      </c>
      <c r="Q3075" s="17">
        <v>2</v>
      </c>
      <c r="R3075" s="17">
        <f t="shared" ref="R3075:R3138" si="434">EXP(K3075)</f>
        <v>0.74095388310426558</v>
      </c>
      <c r="S3075" s="17">
        <f t="shared" ref="S3075:S3138" si="435">EXP(L3075)</f>
        <v>1.9291192963151294</v>
      </c>
      <c r="T3075" s="17">
        <f t="shared" ref="T3075:T3138" si="436">EXP(M3075)</f>
        <v>0.3439945909823911</v>
      </c>
      <c r="U3075" s="17">
        <f t="shared" ref="U3075:U3138" si="437">EXP(N3075)</f>
        <v>0.45287253595681493</v>
      </c>
      <c r="W3075" s="17">
        <v>257</v>
      </c>
      <c r="X3075" s="17">
        <v>2</v>
      </c>
      <c r="Y3075" s="17">
        <f t="shared" ref="Y3075:Y3138" si="438">R3075/SUM($R3075:$U3075)</f>
        <v>0.21371982717594143</v>
      </c>
      <c r="Z3075" s="17">
        <f t="shared" ref="Z3075:Z3138" si="439">S3075/SUM($R3075:$U3075)</f>
        <v>0.55643279833142645</v>
      </c>
      <c r="AA3075" s="17">
        <f t="shared" ref="AA3075:AA3138" si="440">T3075/SUM($R3075:$U3075)</f>
        <v>9.922137694481846E-2</v>
      </c>
      <c r="AB3075" s="17">
        <f t="shared" ref="AB3075:AB3138" si="441">U3075/SUM($R3075:$U3075)</f>
        <v>0.13062599754781365</v>
      </c>
      <c r="AD3075" s="17">
        <v>257</v>
      </c>
      <c r="AE3075" s="17">
        <v>2</v>
      </c>
      <c r="AF3075" s="17">
        <f>SUMPRODUCT(Y3075:AB3075,'Coded Choice Data'!C3075:F3075)</f>
        <v>0.55643279833142645</v>
      </c>
      <c r="AG3075" s="17">
        <f t="shared" ref="AG3075:AG3138" si="442">LN(AF3075)</f>
        <v>-0.58620887327365379</v>
      </c>
    </row>
    <row r="3076" spans="9:33" x14ac:dyDescent="0.3">
      <c r="I3076" s="16">
        <v>257</v>
      </c>
      <c r="J3076" s="16">
        <v>3</v>
      </c>
      <c r="K3076" s="17">
        <f>SUMPRODUCT($A$2:$G$2,'Des Matrix All Tasks All Resp'!C3077:I3077)</f>
        <v>1.3392610796480227</v>
      </c>
      <c r="L3076" s="17">
        <f>SUMPRODUCT($A$2:$G$2,'Des Matrix All Tasks All Resp'!J3077:P3077)</f>
        <v>-0.68125478487649804</v>
      </c>
      <c r="M3076" s="17">
        <f>SUMPRODUCT($A$2:$G$2,'Des Matrix All Tasks All Resp'!Q3077:W3077)</f>
        <v>-0.8515711716844464</v>
      </c>
      <c r="N3076" s="17">
        <f>SUMPRODUCT($A$2:$G$2,'Des Matrix All Tasks All Resp'!X3077:AD3077)</f>
        <v>-0.79214457067197641</v>
      </c>
      <c r="P3076" s="17">
        <v>257</v>
      </c>
      <c r="Q3076" s="17">
        <v>3</v>
      </c>
      <c r="R3076" s="17">
        <f t="shared" si="434"/>
        <v>3.8162225787435333</v>
      </c>
      <c r="S3076" s="17">
        <f t="shared" si="435"/>
        <v>0.50598169568907869</v>
      </c>
      <c r="T3076" s="17">
        <f t="shared" si="436"/>
        <v>0.42674391698803016</v>
      </c>
      <c r="U3076" s="17">
        <f t="shared" si="437"/>
        <v>0.45287253595681493</v>
      </c>
      <c r="W3076" s="17">
        <v>257</v>
      </c>
      <c r="X3076" s="17">
        <v>3</v>
      </c>
      <c r="Y3076" s="17">
        <f t="shared" si="438"/>
        <v>0.73363208360075771</v>
      </c>
      <c r="Z3076" s="17">
        <f t="shared" si="439"/>
        <v>9.7270114101793301E-2</v>
      </c>
      <c r="AA3076" s="17">
        <f t="shared" si="440"/>
        <v>8.2037413312237836E-2</v>
      </c>
      <c r="AB3076" s="17">
        <f t="shared" si="441"/>
        <v>8.7060388985211054E-2</v>
      </c>
      <c r="AD3076" s="17">
        <v>257</v>
      </c>
      <c r="AE3076" s="17">
        <v>3</v>
      </c>
      <c r="AF3076" s="17">
        <f>SUMPRODUCT(Y3076:AB3076,'Coded Choice Data'!C3076:F3076)</f>
        <v>0.73363208360075771</v>
      </c>
      <c r="AG3076" s="17">
        <f t="shared" si="442"/>
        <v>-0.30974762453497645</v>
      </c>
    </row>
    <row r="3077" spans="9:33" x14ac:dyDescent="0.3">
      <c r="I3077" s="16">
        <v>257</v>
      </c>
      <c r="J3077" s="16">
        <v>4</v>
      </c>
      <c r="K3077" s="17">
        <f>SUMPRODUCT($A$2:$G$2,'Des Matrix All Tasks All Resp'!C3078:I3078)</f>
        <v>-0.8515711716844464</v>
      </c>
      <c r="L3077" s="17">
        <f>SUMPRODUCT($A$2:$G$2,'Des Matrix All Tasks All Resp'!J3078:P3078)</f>
        <v>-1.0671293456207582</v>
      </c>
      <c r="M3077" s="17">
        <f>SUMPRODUCT($A$2:$G$2,'Des Matrix All Tasks All Resp'!Q3078:W3078)</f>
        <v>-1.1975725696168413</v>
      </c>
      <c r="N3077" s="17">
        <f>SUMPRODUCT($A$2:$G$2,'Des Matrix All Tasks All Resp'!X3078:AD3078)</f>
        <v>-0.79214457067197641</v>
      </c>
      <c r="P3077" s="17">
        <v>257</v>
      </c>
      <c r="Q3077" s="17">
        <v>4</v>
      </c>
      <c r="R3077" s="17">
        <f t="shared" si="434"/>
        <v>0.42674391698803016</v>
      </c>
      <c r="S3077" s="17">
        <f t="shared" si="435"/>
        <v>0.3439945909823911</v>
      </c>
      <c r="T3077" s="17">
        <f t="shared" si="436"/>
        <v>0.30192622799302171</v>
      </c>
      <c r="U3077" s="17">
        <f t="shared" si="437"/>
        <v>0.45287253595681493</v>
      </c>
      <c r="W3077" s="17">
        <v>257</v>
      </c>
      <c r="X3077" s="17">
        <v>4</v>
      </c>
      <c r="Y3077" s="17">
        <f t="shared" si="438"/>
        <v>0.27973352394784146</v>
      </c>
      <c r="Z3077" s="17">
        <f t="shared" si="439"/>
        <v>0.22549078106062309</v>
      </c>
      <c r="AA3077" s="17">
        <f t="shared" si="440"/>
        <v>0.19791468458386108</v>
      </c>
      <c r="AB3077" s="17">
        <f t="shared" si="441"/>
        <v>0.29686101040767443</v>
      </c>
      <c r="AD3077" s="17">
        <v>257</v>
      </c>
      <c r="AE3077" s="17">
        <v>4</v>
      </c>
      <c r="AF3077" s="17">
        <f>SUMPRODUCT(Y3077:AB3077,'Coded Choice Data'!C3077:F3077)</f>
        <v>0.29686101040767443</v>
      </c>
      <c r="AG3077" s="17">
        <f t="shared" si="442"/>
        <v>-1.2144912281408544</v>
      </c>
    </row>
    <row r="3078" spans="9:33" x14ac:dyDescent="0.3">
      <c r="I3078" s="16">
        <v>257</v>
      </c>
      <c r="J3078" s="16">
        <v>5</v>
      </c>
      <c r="K3078" s="17">
        <f>SUMPRODUCT($A$2:$G$2,'Des Matrix All Tasks All Resp'!C3079:I3079)</f>
        <v>1.3392610796480227</v>
      </c>
      <c r="L3078" s="17">
        <f>SUMPRODUCT($A$2:$G$2,'Des Matrix All Tasks All Resp'!J3079:P3079)</f>
        <v>0.65706357561691719</v>
      </c>
      <c r="M3078" s="17">
        <f>SUMPRODUCT($A$2:$G$2,'Des Matrix All Tasks All Resp'!Q3079:W3079)</f>
        <v>0.66584189037001906</v>
      </c>
      <c r="N3078" s="17">
        <f>SUMPRODUCT($A$2:$G$2,'Des Matrix All Tasks All Resp'!X3079:AD3079)</f>
        <v>-0.79214457067197641</v>
      </c>
      <c r="P3078" s="17">
        <v>257</v>
      </c>
      <c r="Q3078" s="17">
        <v>5</v>
      </c>
      <c r="R3078" s="17">
        <f t="shared" si="434"/>
        <v>3.8162225787435333</v>
      </c>
      <c r="S3078" s="17">
        <f t="shared" si="435"/>
        <v>1.9291192963151294</v>
      </c>
      <c r="T3078" s="17">
        <f t="shared" si="436"/>
        <v>1.9461282584821706</v>
      </c>
      <c r="U3078" s="17">
        <f t="shared" si="437"/>
        <v>0.45287253595681493</v>
      </c>
      <c r="W3078" s="17">
        <v>257</v>
      </c>
      <c r="X3078" s="17">
        <v>5</v>
      </c>
      <c r="Y3078" s="17">
        <f t="shared" si="438"/>
        <v>0.46857342987741968</v>
      </c>
      <c r="Z3078" s="17">
        <f t="shared" si="439"/>
        <v>0.23686617503707263</v>
      </c>
      <c r="AA3078" s="17">
        <f t="shared" si="440"/>
        <v>0.23895461395194584</v>
      </c>
      <c r="AB3078" s="17">
        <f t="shared" si="441"/>
        <v>5.5605781133561828E-2</v>
      </c>
      <c r="AD3078" s="17">
        <v>257</v>
      </c>
      <c r="AE3078" s="17">
        <v>5</v>
      </c>
      <c r="AF3078" s="17">
        <f>SUMPRODUCT(Y3078:AB3078,'Coded Choice Data'!C3078:F3078)</f>
        <v>0.23686617503707263</v>
      </c>
      <c r="AG3078" s="17">
        <f t="shared" si="442"/>
        <v>-1.4402599596196284</v>
      </c>
    </row>
    <row r="3079" spans="9:33" x14ac:dyDescent="0.3">
      <c r="I3079" s="16">
        <v>257</v>
      </c>
      <c r="J3079" s="16">
        <v>6</v>
      </c>
      <c r="K3079" s="17">
        <f>SUMPRODUCT($A$2:$G$2,'Des Matrix All Tasks All Resp'!C3080:I3080)</f>
        <v>-0.68125478487649804</v>
      </c>
      <c r="L3079" s="17">
        <f>SUMPRODUCT($A$2:$G$2,'Des Matrix All Tasks All Resp'!J3080:P3080)</f>
        <v>-0.29981689164942416</v>
      </c>
      <c r="M3079" s="17">
        <f>SUMPRODUCT($A$2:$G$2,'Des Matrix All Tasks All Resp'!Q3080:W3080)</f>
        <v>-0.69446976714678621</v>
      </c>
      <c r="N3079" s="17">
        <f>SUMPRODUCT($A$2:$G$2,'Des Matrix All Tasks All Resp'!X3080:AD3080)</f>
        <v>-0.79214457067197641</v>
      </c>
      <c r="P3079" s="17">
        <v>257</v>
      </c>
      <c r="Q3079" s="17">
        <v>6</v>
      </c>
      <c r="R3079" s="17">
        <f t="shared" si="434"/>
        <v>0.50598169568907869</v>
      </c>
      <c r="S3079" s="17">
        <f t="shared" si="435"/>
        <v>0.74095388310426558</v>
      </c>
      <c r="T3079" s="17">
        <f t="shared" si="436"/>
        <v>0.49933914382267025</v>
      </c>
      <c r="U3079" s="17">
        <f t="shared" si="437"/>
        <v>0.45287253595681493</v>
      </c>
      <c r="W3079" s="17">
        <v>257</v>
      </c>
      <c r="X3079" s="17">
        <v>6</v>
      </c>
      <c r="Y3079" s="17">
        <f t="shared" si="438"/>
        <v>0.23008086144146769</v>
      </c>
      <c r="Z3079" s="17">
        <f t="shared" si="439"/>
        <v>0.33692781609591671</v>
      </c>
      <c r="AA3079" s="17">
        <f t="shared" si="440"/>
        <v>0.22706034890393112</v>
      </c>
      <c r="AB3079" s="17">
        <f t="shared" si="441"/>
        <v>0.20593097355868456</v>
      </c>
      <c r="AD3079" s="17">
        <v>257</v>
      </c>
      <c r="AE3079" s="17">
        <v>6</v>
      </c>
      <c r="AF3079" s="17">
        <f>SUMPRODUCT(Y3079:AB3079,'Coded Choice Data'!C3079:F3079)</f>
        <v>0.23008086144146769</v>
      </c>
      <c r="AG3079" s="17">
        <f t="shared" si="442"/>
        <v>-1.4693244603610727</v>
      </c>
    </row>
    <row r="3080" spans="9:33" x14ac:dyDescent="0.3">
      <c r="I3080" s="16">
        <v>257</v>
      </c>
      <c r="J3080" s="16">
        <v>7</v>
      </c>
      <c r="K3080" s="17">
        <f>SUMPRODUCT($A$2:$G$2,'Des Matrix All Tasks All Resp'!C3081:I3081)</f>
        <v>0.66584189037001906</v>
      </c>
      <c r="L3080" s="17">
        <f>SUMPRODUCT($A$2:$G$2,'Des Matrix All Tasks All Resp'!J3081:P3081)</f>
        <v>-0.8515711716844464</v>
      </c>
      <c r="M3080" s="17">
        <f>SUMPRODUCT($A$2:$G$2,'Des Matrix All Tasks All Resp'!Q3081:W3081)</f>
        <v>-0.29981689164942416</v>
      </c>
      <c r="N3080" s="17">
        <f>SUMPRODUCT($A$2:$G$2,'Des Matrix All Tasks All Resp'!X3081:AD3081)</f>
        <v>-0.79214457067197641</v>
      </c>
      <c r="P3080" s="17">
        <v>257</v>
      </c>
      <c r="Q3080" s="17">
        <v>7</v>
      </c>
      <c r="R3080" s="17">
        <f t="shared" si="434"/>
        <v>1.9461282584821706</v>
      </c>
      <c r="S3080" s="17">
        <f t="shared" si="435"/>
        <v>0.42674391698803016</v>
      </c>
      <c r="T3080" s="17">
        <f t="shared" si="436"/>
        <v>0.74095388310426558</v>
      </c>
      <c r="U3080" s="17">
        <f t="shared" si="437"/>
        <v>0.45287253595681493</v>
      </c>
      <c r="W3080" s="17">
        <v>257</v>
      </c>
      <c r="X3080" s="17">
        <v>7</v>
      </c>
      <c r="Y3080" s="17">
        <f t="shared" si="438"/>
        <v>0.54563855254439342</v>
      </c>
      <c r="Z3080" s="17">
        <f t="shared" si="439"/>
        <v>0.1196467561465229</v>
      </c>
      <c r="AA3080" s="17">
        <f t="shared" si="440"/>
        <v>0.20774221972115875</v>
      </c>
      <c r="AB3080" s="17">
        <f t="shared" si="441"/>
        <v>0.12697247158792493</v>
      </c>
      <c r="AD3080" s="17">
        <v>257</v>
      </c>
      <c r="AE3080" s="17">
        <v>7</v>
      </c>
      <c r="AF3080" s="17">
        <f>SUMPRODUCT(Y3080:AB3080,'Coded Choice Data'!C3080:F3080)</f>
        <v>0.12697247158792493</v>
      </c>
      <c r="AG3080" s="17">
        <f t="shared" si="442"/>
        <v>-2.0637849751694031</v>
      </c>
    </row>
    <row r="3081" spans="9:33" x14ac:dyDescent="0.3">
      <c r="I3081" s="16">
        <v>257</v>
      </c>
      <c r="J3081" s="16">
        <v>8</v>
      </c>
      <c r="K3081" s="17">
        <f>SUMPRODUCT($A$2:$G$2,'Des Matrix All Tasks All Resp'!C3082:I3082)</f>
        <v>-1.1975725696168413</v>
      </c>
      <c r="L3081" s="17">
        <f>SUMPRODUCT($A$2:$G$2,'Des Matrix All Tasks All Resp'!J3082:P3082)</f>
        <v>-0.68125478487649804</v>
      </c>
      <c r="M3081" s="17">
        <f>SUMPRODUCT($A$2:$G$2,'Des Matrix All Tasks All Resp'!Q3082:W3082)</f>
        <v>0.65706357561691719</v>
      </c>
      <c r="N3081" s="17">
        <f>SUMPRODUCT($A$2:$G$2,'Des Matrix All Tasks All Resp'!X3082:AD3082)</f>
        <v>-0.79214457067197641</v>
      </c>
      <c r="P3081" s="17">
        <v>257</v>
      </c>
      <c r="Q3081" s="17">
        <v>8</v>
      </c>
      <c r="R3081" s="17">
        <f t="shared" si="434"/>
        <v>0.30192622799302171</v>
      </c>
      <c r="S3081" s="17">
        <f t="shared" si="435"/>
        <v>0.50598169568907869</v>
      </c>
      <c r="T3081" s="17">
        <f t="shared" si="436"/>
        <v>1.9291192963151294</v>
      </c>
      <c r="U3081" s="17">
        <f t="shared" si="437"/>
        <v>0.45287253595681493</v>
      </c>
      <c r="W3081" s="17">
        <v>257</v>
      </c>
      <c r="X3081" s="17">
        <v>8</v>
      </c>
      <c r="Y3081" s="17">
        <f t="shared" si="438"/>
        <v>9.4650694721508805E-2</v>
      </c>
      <c r="Z3081" s="17">
        <f t="shared" si="439"/>
        <v>0.15861993617343256</v>
      </c>
      <c r="AA3081" s="17">
        <f t="shared" si="440"/>
        <v>0.60475859553716993</v>
      </c>
      <c r="AB3081" s="17">
        <f t="shared" si="441"/>
        <v>0.14197077356788865</v>
      </c>
      <c r="AD3081" s="17">
        <v>257</v>
      </c>
      <c r="AE3081" s="17">
        <v>8</v>
      </c>
      <c r="AF3081" s="17">
        <f>SUMPRODUCT(Y3081:AB3081,'Coded Choice Data'!C3081:F3081)</f>
        <v>0.15861993617343256</v>
      </c>
      <c r="AG3081" s="17">
        <f t="shared" si="442"/>
        <v>-1.8412442767136756</v>
      </c>
    </row>
    <row r="3082" spans="9:33" x14ac:dyDescent="0.3">
      <c r="I3082" s="16">
        <v>257</v>
      </c>
      <c r="J3082" s="16">
        <v>9</v>
      </c>
      <c r="K3082" s="17">
        <f>SUMPRODUCT($A$2:$G$2,'Des Matrix All Tasks All Resp'!C3083:I3083)</f>
        <v>-1.0671293456207582</v>
      </c>
      <c r="L3082" s="17">
        <f>SUMPRODUCT($A$2:$G$2,'Des Matrix All Tasks All Resp'!J3083:P3083)</f>
        <v>-0.69446976714678621</v>
      </c>
      <c r="M3082" s="17">
        <f>SUMPRODUCT($A$2:$G$2,'Des Matrix All Tasks All Resp'!Q3083:W3083)</f>
        <v>1.3392610796480227</v>
      </c>
      <c r="N3082" s="17">
        <f>SUMPRODUCT($A$2:$G$2,'Des Matrix All Tasks All Resp'!X3083:AD3083)</f>
        <v>-0.79214457067197641</v>
      </c>
      <c r="P3082" s="17">
        <v>257</v>
      </c>
      <c r="Q3082" s="17">
        <v>9</v>
      </c>
      <c r="R3082" s="17">
        <f t="shared" si="434"/>
        <v>0.3439945909823911</v>
      </c>
      <c r="S3082" s="17">
        <f t="shared" si="435"/>
        <v>0.49933914382267025</v>
      </c>
      <c r="T3082" s="17">
        <f t="shared" si="436"/>
        <v>3.8162225787435333</v>
      </c>
      <c r="U3082" s="17">
        <f t="shared" si="437"/>
        <v>0.45287253595681493</v>
      </c>
      <c r="W3082" s="17">
        <v>257</v>
      </c>
      <c r="X3082" s="17">
        <v>9</v>
      </c>
      <c r="Y3082" s="17">
        <f t="shared" si="438"/>
        <v>6.7285941987372616E-2</v>
      </c>
      <c r="Z3082" s="17">
        <f t="shared" si="439"/>
        <v>9.7671607473026778E-2</v>
      </c>
      <c r="AA3082" s="17">
        <f t="shared" si="440"/>
        <v>0.7464597926116322</v>
      </c>
      <c r="AB3082" s="17">
        <f t="shared" si="441"/>
        <v>8.8582657927968433E-2</v>
      </c>
      <c r="AD3082" s="17">
        <v>257</v>
      </c>
      <c r="AE3082" s="17">
        <v>9</v>
      </c>
      <c r="AF3082" s="17">
        <f>SUMPRODUCT(Y3082:AB3082,'Coded Choice Data'!C3082:F3082)</f>
        <v>0.7464597926116322</v>
      </c>
      <c r="AG3082" s="17">
        <f t="shared" si="442"/>
        <v>-0.29241352465689846</v>
      </c>
    </row>
    <row r="3083" spans="9:33" x14ac:dyDescent="0.3">
      <c r="I3083" s="16">
        <v>257</v>
      </c>
      <c r="J3083" s="16">
        <v>10</v>
      </c>
      <c r="K3083" s="17">
        <f>SUMPRODUCT($A$2:$G$2,'Des Matrix All Tasks All Resp'!C3084:I3084)</f>
        <v>-0.29981689164942416</v>
      </c>
      <c r="L3083" s="17">
        <f>SUMPRODUCT($A$2:$G$2,'Des Matrix All Tasks All Resp'!J3084:P3084)</f>
        <v>1.3392610796480227</v>
      </c>
      <c r="M3083" s="17">
        <f>SUMPRODUCT($A$2:$G$2,'Des Matrix All Tasks All Resp'!Q3084:W3084)</f>
        <v>-1.1975725696168413</v>
      </c>
      <c r="N3083" s="17">
        <f>SUMPRODUCT($A$2:$G$2,'Des Matrix All Tasks All Resp'!X3084:AD3084)</f>
        <v>-0.79214457067197641</v>
      </c>
      <c r="P3083" s="17">
        <v>257</v>
      </c>
      <c r="Q3083" s="17">
        <v>10</v>
      </c>
      <c r="R3083" s="17">
        <f t="shared" si="434"/>
        <v>0.74095388310426558</v>
      </c>
      <c r="S3083" s="17">
        <f t="shared" si="435"/>
        <v>3.8162225787435333</v>
      </c>
      <c r="T3083" s="17">
        <f t="shared" si="436"/>
        <v>0.30192622799302171</v>
      </c>
      <c r="U3083" s="17">
        <f t="shared" si="437"/>
        <v>0.45287253595681493</v>
      </c>
      <c r="W3083" s="17">
        <v>257</v>
      </c>
      <c r="X3083" s="17">
        <v>10</v>
      </c>
      <c r="Y3083" s="17">
        <f t="shared" si="438"/>
        <v>0.13948745082729661</v>
      </c>
      <c r="Z3083" s="17">
        <f t="shared" si="439"/>
        <v>0.71841874566922448</v>
      </c>
      <c r="AA3083" s="17">
        <f t="shared" si="440"/>
        <v>5.6838786921805544E-2</v>
      </c>
      <c r="AB3083" s="17">
        <f t="shared" si="441"/>
        <v>8.525501658167324E-2</v>
      </c>
      <c r="AD3083" s="17">
        <v>257</v>
      </c>
      <c r="AE3083" s="17">
        <v>10</v>
      </c>
      <c r="AF3083" s="17">
        <f>SUMPRODUCT(Y3083:AB3083,'Coded Choice Data'!C3083:F3083)</f>
        <v>0.71841874566922448</v>
      </c>
      <c r="AG3083" s="17">
        <f t="shared" si="442"/>
        <v>-0.33070266869701831</v>
      </c>
    </row>
    <row r="3084" spans="9:33" x14ac:dyDescent="0.3">
      <c r="I3084" s="16">
        <v>257</v>
      </c>
      <c r="J3084" s="16">
        <v>11</v>
      </c>
      <c r="K3084" s="17">
        <f>SUMPRODUCT($A$2:$G$2,'Des Matrix All Tasks All Resp'!C3085:I3085)</f>
        <v>-1.0671293456207582</v>
      </c>
      <c r="L3084" s="17">
        <f>SUMPRODUCT($A$2:$G$2,'Des Matrix All Tasks All Resp'!J3085:P3085)</f>
        <v>0.66584189037001906</v>
      </c>
      <c r="M3084" s="17">
        <f>SUMPRODUCT($A$2:$G$2,'Des Matrix All Tasks All Resp'!Q3085:W3085)</f>
        <v>-0.68125478487649804</v>
      </c>
      <c r="N3084" s="17">
        <f>SUMPRODUCT($A$2:$G$2,'Des Matrix All Tasks All Resp'!X3085:AD3085)</f>
        <v>-0.79214457067197641</v>
      </c>
      <c r="P3084" s="17">
        <v>257</v>
      </c>
      <c r="Q3084" s="17">
        <v>11</v>
      </c>
      <c r="R3084" s="17">
        <f t="shared" si="434"/>
        <v>0.3439945909823911</v>
      </c>
      <c r="S3084" s="17">
        <f t="shared" si="435"/>
        <v>1.9461282584821706</v>
      </c>
      <c r="T3084" s="17">
        <f t="shared" si="436"/>
        <v>0.50598169568907869</v>
      </c>
      <c r="U3084" s="17">
        <f t="shared" si="437"/>
        <v>0.45287253595681493</v>
      </c>
      <c r="W3084" s="17">
        <v>257</v>
      </c>
      <c r="X3084" s="17">
        <v>11</v>
      </c>
      <c r="Y3084" s="17">
        <f t="shared" si="438"/>
        <v>0.10587781396870258</v>
      </c>
      <c r="Z3084" s="17">
        <f t="shared" si="439"/>
        <v>0.59899722586439763</v>
      </c>
      <c r="AA3084" s="17">
        <f t="shared" si="440"/>
        <v>0.15573569251407005</v>
      </c>
      <c r="AB3084" s="17">
        <f t="shared" si="441"/>
        <v>0.1393892676528298</v>
      </c>
      <c r="AD3084" s="17">
        <v>257</v>
      </c>
      <c r="AE3084" s="17">
        <v>11</v>
      </c>
      <c r="AF3084" s="17">
        <f>SUMPRODUCT(Y3084:AB3084,'Coded Choice Data'!C3084:F3084)</f>
        <v>0.15573569251407005</v>
      </c>
      <c r="AG3084" s="17">
        <f t="shared" si="442"/>
        <v>-1.8595949874020634</v>
      </c>
    </row>
    <row r="3085" spans="9:33" x14ac:dyDescent="0.3">
      <c r="I3085" s="16">
        <v>257</v>
      </c>
      <c r="J3085" s="16">
        <v>12</v>
      </c>
      <c r="K3085" s="17">
        <f>SUMPRODUCT($A$2:$G$2,'Des Matrix All Tasks All Resp'!C3086:I3086)</f>
        <v>0.65706357561691719</v>
      </c>
      <c r="L3085" s="17">
        <f>SUMPRODUCT($A$2:$G$2,'Des Matrix All Tasks All Resp'!J3086:P3086)</f>
        <v>-0.8515711716844464</v>
      </c>
      <c r="M3085" s="17">
        <f>SUMPRODUCT($A$2:$G$2,'Des Matrix All Tasks All Resp'!Q3086:W3086)</f>
        <v>-0.69446976714678621</v>
      </c>
      <c r="N3085" s="17">
        <f>SUMPRODUCT($A$2:$G$2,'Des Matrix All Tasks All Resp'!X3086:AD3086)</f>
        <v>-0.79214457067197641</v>
      </c>
      <c r="P3085" s="17">
        <v>257</v>
      </c>
      <c r="Q3085" s="17">
        <v>12</v>
      </c>
      <c r="R3085" s="17">
        <f t="shared" si="434"/>
        <v>1.9291192963151294</v>
      </c>
      <c r="S3085" s="17">
        <f t="shared" si="435"/>
        <v>0.42674391698803016</v>
      </c>
      <c r="T3085" s="17">
        <f t="shared" si="436"/>
        <v>0.49933914382267025</v>
      </c>
      <c r="U3085" s="17">
        <f t="shared" si="437"/>
        <v>0.45287253595681493</v>
      </c>
      <c r="W3085" s="17">
        <v>257</v>
      </c>
      <c r="X3085" s="17">
        <v>12</v>
      </c>
      <c r="Y3085" s="17">
        <f t="shared" si="438"/>
        <v>0.58315466205103683</v>
      </c>
      <c r="Z3085" s="17">
        <f t="shared" si="439"/>
        <v>0.1290006819012392</v>
      </c>
      <c r="AA3085" s="17">
        <f t="shared" si="440"/>
        <v>0.15094553780109821</v>
      </c>
      <c r="AB3085" s="17">
        <f t="shared" si="441"/>
        <v>0.13689911824662579</v>
      </c>
      <c r="AD3085" s="17">
        <v>257</v>
      </c>
      <c r="AE3085" s="17">
        <v>12</v>
      </c>
      <c r="AF3085" s="17">
        <f>SUMPRODUCT(Y3085:AB3085,'Coded Choice Data'!C3085:F3085)</f>
        <v>0.13689911824662579</v>
      </c>
      <c r="AG3085" s="17">
        <f t="shared" si="442"/>
        <v>-1.9885109875658482</v>
      </c>
    </row>
    <row r="3086" spans="9:33" x14ac:dyDescent="0.3">
      <c r="I3086" s="16">
        <v>258</v>
      </c>
      <c r="J3086" s="16">
        <v>1</v>
      </c>
      <c r="K3086" s="17">
        <f>SUMPRODUCT($A$2:$G$2,'Des Matrix All Tasks All Resp'!C3087:I3087)</f>
        <v>-0.69446976714678621</v>
      </c>
      <c r="L3086" s="17">
        <f>SUMPRODUCT($A$2:$G$2,'Des Matrix All Tasks All Resp'!J3087:P3087)</f>
        <v>-1.1975725696168413</v>
      </c>
      <c r="M3086" s="17">
        <f>SUMPRODUCT($A$2:$G$2,'Des Matrix All Tasks All Resp'!Q3087:W3087)</f>
        <v>0.66584189037001906</v>
      </c>
      <c r="N3086" s="17">
        <f>SUMPRODUCT($A$2:$G$2,'Des Matrix All Tasks All Resp'!X3087:AD3087)</f>
        <v>-0.79214457067197641</v>
      </c>
      <c r="P3086" s="17">
        <v>258</v>
      </c>
      <c r="Q3086" s="17">
        <v>1</v>
      </c>
      <c r="R3086" s="17">
        <f t="shared" si="434"/>
        <v>0.49933914382267025</v>
      </c>
      <c r="S3086" s="17">
        <f t="shared" si="435"/>
        <v>0.30192622799302171</v>
      </c>
      <c r="T3086" s="17">
        <f t="shared" si="436"/>
        <v>1.9461282584821706</v>
      </c>
      <c r="U3086" s="17">
        <f t="shared" si="437"/>
        <v>0.45287253595681493</v>
      </c>
      <c r="W3086" s="17">
        <v>258</v>
      </c>
      <c r="X3086" s="17">
        <v>1</v>
      </c>
      <c r="Y3086" s="17">
        <f t="shared" si="438"/>
        <v>0.15603050430241394</v>
      </c>
      <c r="Z3086" s="17">
        <f t="shared" si="439"/>
        <v>9.4344098992981823E-2</v>
      </c>
      <c r="AA3086" s="17">
        <f t="shared" si="440"/>
        <v>0.60811449966355624</v>
      </c>
      <c r="AB3086" s="17">
        <f t="shared" si="441"/>
        <v>0.14151089704104794</v>
      </c>
      <c r="AD3086" s="17">
        <v>258</v>
      </c>
      <c r="AE3086" s="17">
        <v>1</v>
      </c>
      <c r="AF3086" s="17">
        <f>SUMPRODUCT(Y3086:AB3086,'Coded Choice Data'!C3086:F3086)</f>
        <v>0.14151089704104794</v>
      </c>
      <c r="AG3086" s="17">
        <f t="shared" si="442"/>
        <v>-1.9553785539732329</v>
      </c>
    </row>
    <row r="3087" spans="9:33" x14ac:dyDescent="0.3">
      <c r="I3087" s="16">
        <v>258</v>
      </c>
      <c r="J3087" s="16">
        <v>2</v>
      </c>
      <c r="K3087" s="17">
        <f>SUMPRODUCT($A$2:$G$2,'Des Matrix All Tasks All Resp'!C3088:I3088)</f>
        <v>-0.29981689164942416</v>
      </c>
      <c r="L3087" s="17">
        <f>SUMPRODUCT($A$2:$G$2,'Des Matrix All Tasks All Resp'!J3088:P3088)</f>
        <v>0.65706357561691719</v>
      </c>
      <c r="M3087" s="17">
        <f>SUMPRODUCT($A$2:$G$2,'Des Matrix All Tasks All Resp'!Q3088:W3088)</f>
        <v>-1.0671293456207582</v>
      </c>
      <c r="N3087" s="17">
        <f>SUMPRODUCT($A$2:$G$2,'Des Matrix All Tasks All Resp'!X3088:AD3088)</f>
        <v>-0.79214457067197641</v>
      </c>
      <c r="P3087" s="17">
        <v>258</v>
      </c>
      <c r="Q3087" s="17">
        <v>2</v>
      </c>
      <c r="R3087" s="17">
        <f t="shared" si="434"/>
        <v>0.74095388310426558</v>
      </c>
      <c r="S3087" s="17">
        <f t="shared" si="435"/>
        <v>1.9291192963151294</v>
      </c>
      <c r="T3087" s="17">
        <f t="shared" si="436"/>
        <v>0.3439945909823911</v>
      </c>
      <c r="U3087" s="17">
        <f t="shared" si="437"/>
        <v>0.45287253595681493</v>
      </c>
      <c r="W3087" s="17">
        <v>258</v>
      </c>
      <c r="X3087" s="17">
        <v>2</v>
      </c>
      <c r="Y3087" s="17">
        <f t="shared" si="438"/>
        <v>0.21371982717594143</v>
      </c>
      <c r="Z3087" s="17">
        <f t="shared" si="439"/>
        <v>0.55643279833142645</v>
      </c>
      <c r="AA3087" s="17">
        <f t="shared" si="440"/>
        <v>9.922137694481846E-2</v>
      </c>
      <c r="AB3087" s="17">
        <f t="shared" si="441"/>
        <v>0.13062599754781365</v>
      </c>
      <c r="AD3087" s="17">
        <v>258</v>
      </c>
      <c r="AE3087" s="17">
        <v>2</v>
      </c>
      <c r="AF3087" s="17">
        <f>SUMPRODUCT(Y3087:AB3087,'Coded Choice Data'!C3087:F3087)</f>
        <v>0.55643279833142645</v>
      </c>
      <c r="AG3087" s="17">
        <f t="shared" si="442"/>
        <v>-0.58620887327365379</v>
      </c>
    </row>
    <row r="3088" spans="9:33" x14ac:dyDescent="0.3">
      <c r="I3088" s="16">
        <v>258</v>
      </c>
      <c r="J3088" s="16">
        <v>3</v>
      </c>
      <c r="K3088" s="17">
        <f>SUMPRODUCT($A$2:$G$2,'Des Matrix All Tasks All Resp'!C3089:I3089)</f>
        <v>1.3392610796480227</v>
      </c>
      <c r="L3088" s="17">
        <f>SUMPRODUCT($A$2:$G$2,'Des Matrix All Tasks All Resp'!J3089:P3089)</f>
        <v>-0.68125478487649804</v>
      </c>
      <c r="M3088" s="17">
        <f>SUMPRODUCT($A$2:$G$2,'Des Matrix All Tasks All Resp'!Q3089:W3089)</f>
        <v>-0.8515711716844464</v>
      </c>
      <c r="N3088" s="17">
        <f>SUMPRODUCT($A$2:$G$2,'Des Matrix All Tasks All Resp'!X3089:AD3089)</f>
        <v>-0.79214457067197641</v>
      </c>
      <c r="P3088" s="17">
        <v>258</v>
      </c>
      <c r="Q3088" s="17">
        <v>3</v>
      </c>
      <c r="R3088" s="17">
        <f t="shared" si="434"/>
        <v>3.8162225787435333</v>
      </c>
      <c r="S3088" s="17">
        <f t="shared" si="435"/>
        <v>0.50598169568907869</v>
      </c>
      <c r="T3088" s="17">
        <f t="shared" si="436"/>
        <v>0.42674391698803016</v>
      </c>
      <c r="U3088" s="17">
        <f t="shared" si="437"/>
        <v>0.45287253595681493</v>
      </c>
      <c r="W3088" s="17">
        <v>258</v>
      </c>
      <c r="X3088" s="17">
        <v>3</v>
      </c>
      <c r="Y3088" s="17">
        <f t="shared" si="438"/>
        <v>0.73363208360075771</v>
      </c>
      <c r="Z3088" s="17">
        <f t="shared" si="439"/>
        <v>9.7270114101793301E-2</v>
      </c>
      <c r="AA3088" s="17">
        <f t="shared" si="440"/>
        <v>8.2037413312237836E-2</v>
      </c>
      <c r="AB3088" s="17">
        <f t="shared" si="441"/>
        <v>8.7060388985211054E-2</v>
      </c>
      <c r="AD3088" s="17">
        <v>258</v>
      </c>
      <c r="AE3088" s="17">
        <v>3</v>
      </c>
      <c r="AF3088" s="17">
        <f>SUMPRODUCT(Y3088:AB3088,'Coded Choice Data'!C3088:F3088)</f>
        <v>0.73363208360075771</v>
      </c>
      <c r="AG3088" s="17">
        <f t="shared" si="442"/>
        <v>-0.30974762453497645</v>
      </c>
    </row>
    <row r="3089" spans="9:33" x14ac:dyDescent="0.3">
      <c r="I3089" s="16">
        <v>258</v>
      </c>
      <c r="J3089" s="16">
        <v>4</v>
      </c>
      <c r="K3089" s="17">
        <f>SUMPRODUCT($A$2:$G$2,'Des Matrix All Tasks All Resp'!C3090:I3090)</f>
        <v>-0.8515711716844464</v>
      </c>
      <c r="L3089" s="17">
        <f>SUMPRODUCT($A$2:$G$2,'Des Matrix All Tasks All Resp'!J3090:P3090)</f>
        <v>-1.0671293456207582</v>
      </c>
      <c r="M3089" s="17">
        <f>SUMPRODUCT($A$2:$G$2,'Des Matrix All Tasks All Resp'!Q3090:W3090)</f>
        <v>-1.1975725696168413</v>
      </c>
      <c r="N3089" s="17">
        <f>SUMPRODUCT($A$2:$G$2,'Des Matrix All Tasks All Resp'!X3090:AD3090)</f>
        <v>-0.79214457067197641</v>
      </c>
      <c r="P3089" s="17">
        <v>258</v>
      </c>
      <c r="Q3089" s="17">
        <v>4</v>
      </c>
      <c r="R3089" s="17">
        <f t="shared" si="434"/>
        <v>0.42674391698803016</v>
      </c>
      <c r="S3089" s="17">
        <f t="shared" si="435"/>
        <v>0.3439945909823911</v>
      </c>
      <c r="T3089" s="17">
        <f t="shared" si="436"/>
        <v>0.30192622799302171</v>
      </c>
      <c r="U3089" s="17">
        <f t="shared" si="437"/>
        <v>0.45287253595681493</v>
      </c>
      <c r="W3089" s="17">
        <v>258</v>
      </c>
      <c r="X3089" s="17">
        <v>4</v>
      </c>
      <c r="Y3089" s="17">
        <f t="shared" si="438"/>
        <v>0.27973352394784146</v>
      </c>
      <c r="Z3089" s="17">
        <f t="shared" si="439"/>
        <v>0.22549078106062309</v>
      </c>
      <c r="AA3089" s="17">
        <f t="shared" si="440"/>
        <v>0.19791468458386108</v>
      </c>
      <c r="AB3089" s="17">
        <f t="shared" si="441"/>
        <v>0.29686101040767443</v>
      </c>
      <c r="AD3089" s="17">
        <v>258</v>
      </c>
      <c r="AE3089" s="17">
        <v>4</v>
      </c>
      <c r="AF3089" s="17">
        <f>SUMPRODUCT(Y3089:AB3089,'Coded Choice Data'!C3089:F3089)</f>
        <v>0.29686101040767443</v>
      </c>
      <c r="AG3089" s="17">
        <f t="shared" si="442"/>
        <v>-1.2144912281408544</v>
      </c>
    </row>
    <row r="3090" spans="9:33" x14ac:dyDescent="0.3">
      <c r="I3090" s="16">
        <v>258</v>
      </c>
      <c r="J3090" s="16">
        <v>5</v>
      </c>
      <c r="K3090" s="17">
        <f>SUMPRODUCT($A$2:$G$2,'Des Matrix All Tasks All Resp'!C3091:I3091)</f>
        <v>1.3392610796480227</v>
      </c>
      <c r="L3090" s="17">
        <f>SUMPRODUCT($A$2:$G$2,'Des Matrix All Tasks All Resp'!J3091:P3091)</f>
        <v>0.65706357561691719</v>
      </c>
      <c r="M3090" s="17">
        <f>SUMPRODUCT($A$2:$G$2,'Des Matrix All Tasks All Resp'!Q3091:W3091)</f>
        <v>0.66584189037001906</v>
      </c>
      <c r="N3090" s="17">
        <f>SUMPRODUCT($A$2:$G$2,'Des Matrix All Tasks All Resp'!X3091:AD3091)</f>
        <v>-0.79214457067197641</v>
      </c>
      <c r="P3090" s="17">
        <v>258</v>
      </c>
      <c r="Q3090" s="17">
        <v>5</v>
      </c>
      <c r="R3090" s="17">
        <f t="shared" si="434"/>
        <v>3.8162225787435333</v>
      </c>
      <c r="S3090" s="17">
        <f t="shared" si="435"/>
        <v>1.9291192963151294</v>
      </c>
      <c r="T3090" s="17">
        <f t="shared" si="436"/>
        <v>1.9461282584821706</v>
      </c>
      <c r="U3090" s="17">
        <f t="shared" si="437"/>
        <v>0.45287253595681493</v>
      </c>
      <c r="W3090" s="17">
        <v>258</v>
      </c>
      <c r="X3090" s="17">
        <v>5</v>
      </c>
      <c r="Y3090" s="17">
        <f t="shared" si="438"/>
        <v>0.46857342987741968</v>
      </c>
      <c r="Z3090" s="17">
        <f t="shared" si="439"/>
        <v>0.23686617503707263</v>
      </c>
      <c r="AA3090" s="17">
        <f t="shared" si="440"/>
        <v>0.23895461395194584</v>
      </c>
      <c r="AB3090" s="17">
        <f t="shared" si="441"/>
        <v>5.5605781133561828E-2</v>
      </c>
      <c r="AD3090" s="17">
        <v>258</v>
      </c>
      <c r="AE3090" s="17">
        <v>5</v>
      </c>
      <c r="AF3090" s="17">
        <f>SUMPRODUCT(Y3090:AB3090,'Coded Choice Data'!C3090:F3090)</f>
        <v>0.23686617503707263</v>
      </c>
      <c r="AG3090" s="17">
        <f t="shared" si="442"/>
        <v>-1.4402599596196284</v>
      </c>
    </row>
    <row r="3091" spans="9:33" x14ac:dyDescent="0.3">
      <c r="I3091" s="16">
        <v>258</v>
      </c>
      <c r="J3091" s="16">
        <v>6</v>
      </c>
      <c r="K3091" s="17">
        <f>SUMPRODUCT($A$2:$G$2,'Des Matrix All Tasks All Resp'!C3092:I3092)</f>
        <v>-0.68125478487649804</v>
      </c>
      <c r="L3091" s="17">
        <f>SUMPRODUCT($A$2:$G$2,'Des Matrix All Tasks All Resp'!J3092:P3092)</f>
        <v>-0.29981689164942416</v>
      </c>
      <c r="M3091" s="17">
        <f>SUMPRODUCT($A$2:$G$2,'Des Matrix All Tasks All Resp'!Q3092:W3092)</f>
        <v>-0.69446976714678621</v>
      </c>
      <c r="N3091" s="17">
        <f>SUMPRODUCT($A$2:$G$2,'Des Matrix All Tasks All Resp'!X3092:AD3092)</f>
        <v>-0.79214457067197641</v>
      </c>
      <c r="P3091" s="17">
        <v>258</v>
      </c>
      <c r="Q3091" s="17">
        <v>6</v>
      </c>
      <c r="R3091" s="17">
        <f t="shared" si="434"/>
        <v>0.50598169568907869</v>
      </c>
      <c r="S3091" s="17">
        <f t="shared" si="435"/>
        <v>0.74095388310426558</v>
      </c>
      <c r="T3091" s="17">
        <f t="shared" si="436"/>
        <v>0.49933914382267025</v>
      </c>
      <c r="U3091" s="17">
        <f t="shared" si="437"/>
        <v>0.45287253595681493</v>
      </c>
      <c r="W3091" s="17">
        <v>258</v>
      </c>
      <c r="X3091" s="17">
        <v>6</v>
      </c>
      <c r="Y3091" s="17">
        <f t="shared" si="438"/>
        <v>0.23008086144146769</v>
      </c>
      <c r="Z3091" s="17">
        <f t="shared" si="439"/>
        <v>0.33692781609591671</v>
      </c>
      <c r="AA3091" s="17">
        <f t="shared" si="440"/>
        <v>0.22706034890393112</v>
      </c>
      <c r="AB3091" s="17">
        <f t="shared" si="441"/>
        <v>0.20593097355868456</v>
      </c>
      <c r="AD3091" s="17">
        <v>258</v>
      </c>
      <c r="AE3091" s="17">
        <v>6</v>
      </c>
      <c r="AF3091" s="17">
        <f>SUMPRODUCT(Y3091:AB3091,'Coded Choice Data'!C3091:F3091)</f>
        <v>0.20593097355868456</v>
      </c>
      <c r="AG3091" s="17">
        <f t="shared" si="442"/>
        <v>-1.5802142461565509</v>
      </c>
    </row>
    <row r="3092" spans="9:33" x14ac:dyDescent="0.3">
      <c r="I3092" s="16">
        <v>258</v>
      </c>
      <c r="J3092" s="16">
        <v>7</v>
      </c>
      <c r="K3092" s="17">
        <f>SUMPRODUCT($A$2:$G$2,'Des Matrix All Tasks All Resp'!C3093:I3093)</f>
        <v>0.66584189037001906</v>
      </c>
      <c r="L3092" s="17">
        <f>SUMPRODUCT($A$2:$G$2,'Des Matrix All Tasks All Resp'!J3093:P3093)</f>
        <v>-0.8515711716844464</v>
      </c>
      <c r="M3092" s="17">
        <f>SUMPRODUCT($A$2:$G$2,'Des Matrix All Tasks All Resp'!Q3093:W3093)</f>
        <v>-0.29981689164942416</v>
      </c>
      <c r="N3092" s="17">
        <f>SUMPRODUCT($A$2:$G$2,'Des Matrix All Tasks All Resp'!X3093:AD3093)</f>
        <v>-0.79214457067197641</v>
      </c>
      <c r="P3092" s="17">
        <v>258</v>
      </c>
      <c r="Q3092" s="17">
        <v>7</v>
      </c>
      <c r="R3092" s="17">
        <f t="shared" si="434"/>
        <v>1.9461282584821706</v>
      </c>
      <c r="S3092" s="17">
        <f t="shared" si="435"/>
        <v>0.42674391698803016</v>
      </c>
      <c r="T3092" s="17">
        <f t="shared" si="436"/>
        <v>0.74095388310426558</v>
      </c>
      <c r="U3092" s="17">
        <f t="shared" si="437"/>
        <v>0.45287253595681493</v>
      </c>
      <c r="W3092" s="17">
        <v>258</v>
      </c>
      <c r="X3092" s="17">
        <v>7</v>
      </c>
      <c r="Y3092" s="17">
        <f t="shared" si="438"/>
        <v>0.54563855254439342</v>
      </c>
      <c r="Z3092" s="17">
        <f t="shared" si="439"/>
        <v>0.1196467561465229</v>
      </c>
      <c r="AA3092" s="17">
        <f t="shared" si="440"/>
        <v>0.20774221972115875</v>
      </c>
      <c r="AB3092" s="17">
        <f t="shared" si="441"/>
        <v>0.12697247158792493</v>
      </c>
      <c r="AD3092" s="17">
        <v>258</v>
      </c>
      <c r="AE3092" s="17">
        <v>7</v>
      </c>
      <c r="AF3092" s="17">
        <f>SUMPRODUCT(Y3092:AB3092,'Coded Choice Data'!C3092:F3092)</f>
        <v>0.20774221972115875</v>
      </c>
      <c r="AG3092" s="17">
        <f t="shared" si="442"/>
        <v>-1.5714572961468509</v>
      </c>
    </row>
    <row r="3093" spans="9:33" x14ac:dyDescent="0.3">
      <c r="I3093" s="16">
        <v>258</v>
      </c>
      <c r="J3093" s="16">
        <v>8</v>
      </c>
      <c r="K3093" s="17">
        <f>SUMPRODUCT($A$2:$G$2,'Des Matrix All Tasks All Resp'!C3094:I3094)</f>
        <v>-1.1975725696168413</v>
      </c>
      <c r="L3093" s="17">
        <f>SUMPRODUCT($A$2:$G$2,'Des Matrix All Tasks All Resp'!J3094:P3094)</f>
        <v>-0.68125478487649804</v>
      </c>
      <c r="M3093" s="17">
        <f>SUMPRODUCT($A$2:$G$2,'Des Matrix All Tasks All Resp'!Q3094:W3094)</f>
        <v>0.65706357561691719</v>
      </c>
      <c r="N3093" s="17">
        <f>SUMPRODUCT($A$2:$G$2,'Des Matrix All Tasks All Resp'!X3094:AD3094)</f>
        <v>-0.79214457067197641</v>
      </c>
      <c r="P3093" s="17">
        <v>258</v>
      </c>
      <c r="Q3093" s="17">
        <v>8</v>
      </c>
      <c r="R3093" s="17">
        <f t="shared" si="434"/>
        <v>0.30192622799302171</v>
      </c>
      <c r="S3093" s="17">
        <f t="shared" si="435"/>
        <v>0.50598169568907869</v>
      </c>
      <c r="T3093" s="17">
        <f t="shared" si="436"/>
        <v>1.9291192963151294</v>
      </c>
      <c r="U3093" s="17">
        <f t="shared" si="437"/>
        <v>0.45287253595681493</v>
      </c>
      <c r="W3093" s="17">
        <v>258</v>
      </c>
      <c r="X3093" s="17">
        <v>8</v>
      </c>
      <c r="Y3093" s="17">
        <f t="shared" si="438"/>
        <v>9.4650694721508805E-2</v>
      </c>
      <c r="Z3093" s="17">
        <f t="shared" si="439"/>
        <v>0.15861993617343256</v>
      </c>
      <c r="AA3093" s="17">
        <f t="shared" si="440"/>
        <v>0.60475859553716993</v>
      </c>
      <c r="AB3093" s="17">
        <f t="shared" si="441"/>
        <v>0.14197077356788865</v>
      </c>
      <c r="AD3093" s="17">
        <v>258</v>
      </c>
      <c r="AE3093" s="17">
        <v>8</v>
      </c>
      <c r="AF3093" s="17">
        <f>SUMPRODUCT(Y3093:AB3093,'Coded Choice Data'!C3093:F3093)</f>
        <v>0.14197077356788865</v>
      </c>
      <c r="AG3093" s="17">
        <f t="shared" si="442"/>
        <v>-1.9521340625091539</v>
      </c>
    </row>
    <row r="3094" spans="9:33" x14ac:dyDescent="0.3">
      <c r="I3094" s="16">
        <v>258</v>
      </c>
      <c r="J3094" s="16">
        <v>9</v>
      </c>
      <c r="K3094" s="17">
        <f>SUMPRODUCT($A$2:$G$2,'Des Matrix All Tasks All Resp'!C3095:I3095)</f>
        <v>-1.0671293456207582</v>
      </c>
      <c r="L3094" s="17">
        <f>SUMPRODUCT($A$2:$G$2,'Des Matrix All Tasks All Resp'!J3095:P3095)</f>
        <v>-0.69446976714678621</v>
      </c>
      <c r="M3094" s="17">
        <f>SUMPRODUCT($A$2:$G$2,'Des Matrix All Tasks All Resp'!Q3095:W3095)</f>
        <v>1.3392610796480227</v>
      </c>
      <c r="N3094" s="17">
        <f>SUMPRODUCT($A$2:$G$2,'Des Matrix All Tasks All Resp'!X3095:AD3095)</f>
        <v>-0.79214457067197641</v>
      </c>
      <c r="P3094" s="17">
        <v>258</v>
      </c>
      <c r="Q3094" s="17">
        <v>9</v>
      </c>
      <c r="R3094" s="17">
        <f t="shared" si="434"/>
        <v>0.3439945909823911</v>
      </c>
      <c r="S3094" s="17">
        <f t="shared" si="435"/>
        <v>0.49933914382267025</v>
      </c>
      <c r="T3094" s="17">
        <f t="shared" si="436"/>
        <v>3.8162225787435333</v>
      </c>
      <c r="U3094" s="17">
        <f t="shared" si="437"/>
        <v>0.45287253595681493</v>
      </c>
      <c r="W3094" s="17">
        <v>258</v>
      </c>
      <c r="X3094" s="17">
        <v>9</v>
      </c>
      <c r="Y3094" s="17">
        <f t="shared" si="438"/>
        <v>6.7285941987372616E-2</v>
      </c>
      <c r="Z3094" s="17">
        <f t="shared" si="439"/>
        <v>9.7671607473026778E-2</v>
      </c>
      <c r="AA3094" s="17">
        <f t="shared" si="440"/>
        <v>0.7464597926116322</v>
      </c>
      <c r="AB3094" s="17">
        <f t="shared" si="441"/>
        <v>8.8582657927968433E-2</v>
      </c>
      <c r="AD3094" s="17">
        <v>258</v>
      </c>
      <c r="AE3094" s="17">
        <v>9</v>
      </c>
      <c r="AF3094" s="17">
        <f>SUMPRODUCT(Y3094:AB3094,'Coded Choice Data'!C3094:F3094)</f>
        <v>0.7464597926116322</v>
      </c>
      <c r="AG3094" s="17">
        <f t="shared" si="442"/>
        <v>-0.29241352465689846</v>
      </c>
    </row>
    <row r="3095" spans="9:33" x14ac:dyDescent="0.3">
      <c r="I3095" s="16">
        <v>258</v>
      </c>
      <c r="J3095" s="16">
        <v>10</v>
      </c>
      <c r="K3095" s="17">
        <f>SUMPRODUCT($A$2:$G$2,'Des Matrix All Tasks All Resp'!C3096:I3096)</f>
        <v>-0.29981689164942416</v>
      </c>
      <c r="L3095" s="17">
        <f>SUMPRODUCT($A$2:$G$2,'Des Matrix All Tasks All Resp'!J3096:P3096)</f>
        <v>1.3392610796480227</v>
      </c>
      <c r="M3095" s="17">
        <f>SUMPRODUCT($A$2:$G$2,'Des Matrix All Tasks All Resp'!Q3096:W3096)</f>
        <v>-1.1975725696168413</v>
      </c>
      <c r="N3095" s="17">
        <f>SUMPRODUCT($A$2:$G$2,'Des Matrix All Tasks All Resp'!X3096:AD3096)</f>
        <v>-0.79214457067197641</v>
      </c>
      <c r="P3095" s="17">
        <v>258</v>
      </c>
      <c r="Q3095" s="17">
        <v>10</v>
      </c>
      <c r="R3095" s="17">
        <f t="shared" si="434"/>
        <v>0.74095388310426558</v>
      </c>
      <c r="S3095" s="17">
        <f t="shared" si="435"/>
        <v>3.8162225787435333</v>
      </c>
      <c r="T3095" s="17">
        <f t="shared" si="436"/>
        <v>0.30192622799302171</v>
      </c>
      <c r="U3095" s="17">
        <f t="shared" si="437"/>
        <v>0.45287253595681493</v>
      </c>
      <c r="W3095" s="17">
        <v>258</v>
      </c>
      <c r="X3095" s="17">
        <v>10</v>
      </c>
      <c r="Y3095" s="17">
        <f t="shared" si="438"/>
        <v>0.13948745082729661</v>
      </c>
      <c r="Z3095" s="17">
        <f t="shared" si="439"/>
        <v>0.71841874566922448</v>
      </c>
      <c r="AA3095" s="17">
        <f t="shared" si="440"/>
        <v>5.6838786921805544E-2</v>
      </c>
      <c r="AB3095" s="17">
        <f t="shared" si="441"/>
        <v>8.525501658167324E-2</v>
      </c>
      <c r="AD3095" s="17">
        <v>258</v>
      </c>
      <c r="AE3095" s="17">
        <v>10</v>
      </c>
      <c r="AF3095" s="17">
        <f>SUMPRODUCT(Y3095:AB3095,'Coded Choice Data'!C3095:F3095)</f>
        <v>8.525501658167324E-2</v>
      </c>
      <c r="AG3095" s="17">
        <f t="shared" si="442"/>
        <v>-2.4621083190170174</v>
      </c>
    </row>
    <row r="3096" spans="9:33" x14ac:dyDescent="0.3">
      <c r="I3096" s="16">
        <v>258</v>
      </c>
      <c r="J3096" s="16">
        <v>11</v>
      </c>
      <c r="K3096" s="17">
        <f>SUMPRODUCT($A$2:$G$2,'Des Matrix All Tasks All Resp'!C3097:I3097)</f>
        <v>-1.0671293456207582</v>
      </c>
      <c r="L3096" s="17">
        <f>SUMPRODUCT($A$2:$G$2,'Des Matrix All Tasks All Resp'!J3097:P3097)</f>
        <v>0.66584189037001906</v>
      </c>
      <c r="M3096" s="17">
        <f>SUMPRODUCT($A$2:$G$2,'Des Matrix All Tasks All Resp'!Q3097:W3097)</f>
        <v>-0.68125478487649804</v>
      </c>
      <c r="N3096" s="17">
        <f>SUMPRODUCT($A$2:$G$2,'Des Matrix All Tasks All Resp'!X3097:AD3097)</f>
        <v>-0.79214457067197641</v>
      </c>
      <c r="P3096" s="17">
        <v>258</v>
      </c>
      <c r="Q3096" s="17">
        <v>11</v>
      </c>
      <c r="R3096" s="17">
        <f t="shared" si="434"/>
        <v>0.3439945909823911</v>
      </c>
      <c r="S3096" s="17">
        <f t="shared" si="435"/>
        <v>1.9461282584821706</v>
      </c>
      <c r="T3096" s="17">
        <f t="shared" si="436"/>
        <v>0.50598169568907869</v>
      </c>
      <c r="U3096" s="17">
        <f t="shared" si="437"/>
        <v>0.45287253595681493</v>
      </c>
      <c r="W3096" s="17">
        <v>258</v>
      </c>
      <c r="X3096" s="17">
        <v>11</v>
      </c>
      <c r="Y3096" s="17">
        <f t="shared" si="438"/>
        <v>0.10587781396870258</v>
      </c>
      <c r="Z3096" s="17">
        <f t="shared" si="439"/>
        <v>0.59899722586439763</v>
      </c>
      <c r="AA3096" s="17">
        <f t="shared" si="440"/>
        <v>0.15573569251407005</v>
      </c>
      <c r="AB3096" s="17">
        <f t="shared" si="441"/>
        <v>0.1393892676528298</v>
      </c>
      <c r="AD3096" s="17">
        <v>258</v>
      </c>
      <c r="AE3096" s="17">
        <v>11</v>
      </c>
      <c r="AF3096" s="17">
        <f>SUMPRODUCT(Y3096:AB3096,'Coded Choice Data'!C3096:F3096)</f>
        <v>0.1393892676528298</v>
      </c>
      <c r="AG3096" s="17">
        <f t="shared" si="442"/>
        <v>-1.9704847731975417</v>
      </c>
    </row>
    <row r="3097" spans="9:33" x14ac:dyDescent="0.3">
      <c r="I3097" s="16">
        <v>258</v>
      </c>
      <c r="J3097" s="16">
        <v>12</v>
      </c>
      <c r="K3097" s="17">
        <f>SUMPRODUCT($A$2:$G$2,'Des Matrix All Tasks All Resp'!C3098:I3098)</f>
        <v>0.65706357561691719</v>
      </c>
      <c r="L3097" s="17">
        <f>SUMPRODUCT($A$2:$G$2,'Des Matrix All Tasks All Resp'!J3098:P3098)</f>
        <v>-0.8515711716844464</v>
      </c>
      <c r="M3097" s="17">
        <f>SUMPRODUCT($A$2:$G$2,'Des Matrix All Tasks All Resp'!Q3098:W3098)</f>
        <v>-0.69446976714678621</v>
      </c>
      <c r="N3097" s="17">
        <f>SUMPRODUCT($A$2:$G$2,'Des Matrix All Tasks All Resp'!X3098:AD3098)</f>
        <v>-0.79214457067197641</v>
      </c>
      <c r="P3097" s="17">
        <v>258</v>
      </c>
      <c r="Q3097" s="17">
        <v>12</v>
      </c>
      <c r="R3097" s="17">
        <f t="shared" si="434"/>
        <v>1.9291192963151294</v>
      </c>
      <c r="S3097" s="17">
        <f t="shared" si="435"/>
        <v>0.42674391698803016</v>
      </c>
      <c r="T3097" s="17">
        <f t="shared" si="436"/>
        <v>0.49933914382267025</v>
      </c>
      <c r="U3097" s="17">
        <f t="shared" si="437"/>
        <v>0.45287253595681493</v>
      </c>
      <c r="W3097" s="17">
        <v>258</v>
      </c>
      <c r="X3097" s="17">
        <v>12</v>
      </c>
      <c r="Y3097" s="17">
        <f t="shared" si="438"/>
        <v>0.58315466205103683</v>
      </c>
      <c r="Z3097" s="17">
        <f t="shared" si="439"/>
        <v>0.1290006819012392</v>
      </c>
      <c r="AA3097" s="17">
        <f t="shared" si="440"/>
        <v>0.15094553780109821</v>
      </c>
      <c r="AB3097" s="17">
        <f t="shared" si="441"/>
        <v>0.13689911824662579</v>
      </c>
      <c r="AD3097" s="17">
        <v>258</v>
      </c>
      <c r="AE3097" s="17">
        <v>12</v>
      </c>
      <c r="AF3097" s="17">
        <f>SUMPRODUCT(Y3097:AB3097,'Coded Choice Data'!C3097:F3097)</f>
        <v>0.58315466205103683</v>
      </c>
      <c r="AG3097" s="17">
        <f t="shared" si="442"/>
        <v>-0.53930284127695449</v>
      </c>
    </row>
    <row r="3098" spans="9:33" x14ac:dyDescent="0.3">
      <c r="I3098" s="16">
        <v>259</v>
      </c>
      <c r="J3098" s="16">
        <v>1</v>
      </c>
      <c r="K3098" s="17">
        <f>SUMPRODUCT($A$2:$G$2,'Des Matrix All Tasks All Resp'!C3099:I3099)</f>
        <v>-0.69446976714678621</v>
      </c>
      <c r="L3098" s="17">
        <f>SUMPRODUCT($A$2:$G$2,'Des Matrix All Tasks All Resp'!J3099:P3099)</f>
        <v>-1.1975725696168413</v>
      </c>
      <c r="M3098" s="17">
        <f>SUMPRODUCT($A$2:$G$2,'Des Matrix All Tasks All Resp'!Q3099:W3099)</f>
        <v>0.66584189037001906</v>
      </c>
      <c r="N3098" s="17">
        <f>SUMPRODUCT($A$2:$G$2,'Des Matrix All Tasks All Resp'!X3099:AD3099)</f>
        <v>-0.79214457067197641</v>
      </c>
      <c r="P3098" s="17">
        <v>259</v>
      </c>
      <c r="Q3098" s="17">
        <v>1</v>
      </c>
      <c r="R3098" s="17">
        <f t="shared" si="434"/>
        <v>0.49933914382267025</v>
      </c>
      <c r="S3098" s="17">
        <f t="shared" si="435"/>
        <v>0.30192622799302171</v>
      </c>
      <c r="T3098" s="17">
        <f t="shared" si="436"/>
        <v>1.9461282584821706</v>
      </c>
      <c r="U3098" s="17">
        <f t="shared" si="437"/>
        <v>0.45287253595681493</v>
      </c>
      <c r="W3098" s="17">
        <v>259</v>
      </c>
      <c r="X3098" s="17">
        <v>1</v>
      </c>
      <c r="Y3098" s="17">
        <f t="shared" si="438"/>
        <v>0.15603050430241394</v>
      </c>
      <c r="Z3098" s="17">
        <f t="shared" si="439"/>
        <v>9.4344098992981823E-2</v>
      </c>
      <c r="AA3098" s="17">
        <f t="shared" si="440"/>
        <v>0.60811449966355624</v>
      </c>
      <c r="AB3098" s="17">
        <f t="shared" si="441"/>
        <v>0.14151089704104794</v>
      </c>
      <c r="AD3098" s="17">
        <v>259</v>
      </c>
      <c r="AE3098" s="17">
        <v>1</v>
      </c>
      <c r="AF3098" s="17">
        <f>SUMPRODUCT(Y3098:AB3098,'Coded Choice Data'!C3098:F3098)</f>
        <v>0.15603050430241394</v>
      </c>
      <c r="AG3098" s="17">
        <f t="shared" si="442"/>
        <v>-1.8577037504480427</v>
      </c>
    </row>
    <row r="3099" spans="9:33" x14ac:dyDescent="0.3">
      <c r="I3099" s="16">
        <v>259</v>
      </c>
      <c r="J3099" s="16">
        <v>2</v>
      </c>
      <c r="K3099" s="17">
        <f>SUMPRODUCT($A$2:$G$2,'Des Matrix All Tasks All Resp'!C3100:I3100)</f>
        <v>-0.29981689164942416</v>
      </c>
      <c r="L3099" s="17">
        <f>SUMPRODUCT($A$2:$G$2,'Des Matrix All Tasks All Resp'!J3100:P3100)</f>
        <v>0.65706357561691719</v>
      </c>
      <c r="M3099" s="17">
        <f>SUMPRODUCT($A$2:$G$2,'Des Matrix All Tasks All Resp'!Q3100:W3100)</f>
        <v>-1.0671293456207582</v>
      </c>
      <c r="N3099" s="17">
        <f>SUMPRODUCT($A$2:$G$2,'Des Matrix All Tasks All Resp'!X3100:AD3100)</f>
        <v>-0.79214457067197641</v>
      </c>
      <c r="P3099" s="17">
        <v>259</v>
      </c>
      <c r="Q3099" s="17">
        <v>2</v>
      </c>
      <c r="R3099" s="17">
        <f t="shared" si="434"/>
        <v>0.74095388310426558</v>
      </c>
      <c r="S3099" s="17">
        <f t="shared" si="435"/>
        <v>1.9291192963151294</v>
      </c>
      <c r="T3099" s="17">
        <f t="shared" si="436"/>
        <v>0.3439945909823911</v>
      </c>
      <c r="U3099" s="17">
        <f t="shared" si="437"/>
        <v>0.45287253595681493</v>
      </c>
      <c r="W3099" s="17">
        <v>259</v>
      </c>
      <c r="X3099" s="17">
        <v>2</v>
      </c>
      <c r="Y3099" s="17">
        <f t="shared" si="438"/>
        <v>0.21371982717594143</v>
      </c>
      <c r="Z3099" s="17">
        <f t="shared" si="439"/>
        <v>0.55643279833142645</v>
      </c>
      <c r="AA3099" s="17">
        <f t="shared" si="440"/>
        <v>9.922137694481846E-2</v>
      </c>
      <c r="AB3099" s="17">
        <f t="shared" si="441"/>
        <v>0.13062599754781365</v>
      </c>
      <c r="AD3099" s="17">
        <v>259</v>
      </c>
      <c r="AE3099" s="17">
        <v>2</v>
      </c>
      <c r="AF3099" s="17">
        <f>SUMPRODUCT(Y3099:AB3099,'Coded Choice Data'!C3099:F3099)</f>
        <v>0.55643279833142645</v>
      </c>
      <c r="AG3099" s="17">
        <f t="shared" si="442"/>
        <v>-0.58620887327365379</v>
      </c>
    </row>
    <row r="3100" spans="9:33" x14ac:dyDescent="0.3">
      <c r="I3100" s="16">
        <v>259</v>
      </c>
      <c r="J3100" s="16">
        <v>3</v>
      </c>
      <c r="K3100" s="17">
        <f>SUMPRODUCT($A$2:$G$2,'Des Matrix All Tasks All Resp'!C3101:I3101)</f>
        <v>1.3392610796480227</v>
      </c>
      <c r="L3100" s="17">
        <f>SUMPRODUCT($A$2:$G$2,'Des Matrix All Tasks All Resp'!J3101:P3101)</f>
        <v>-0.68125478487649804</v>
      </c>
      <c r="M3100" s="17">
        <f>SUMPRODUCT($A$2:$G$2,'Des Matrix All Tasks All Resp'!Q3101:W3101)</f>
        <v>-0.8515711716844464</v>
      </c>
      <c r="N3100" s="17">
        <f>SUMPRODUCT($A$2:$G$2,'Des Matrix All Tasks All Resp'!X3101:AD3101)</f>
        <v>-0.79214457067197641</v>
      </c>
      <c r="P3100" s="17">
        <v>259</v>
      </c>
      <c r="Q3100" s="17">
        <v>3</v>
      </c>
      <c r="R3100" s="17">
        <f t="shared" si="434"/>
        <v>3.8162225787435333</v>
      </c>
      <c r="S3100" s="17">
        <f t="shared" si="435"/>
        <v>0.50598169568907869</v>
      </c>
      <c r="T3100" s="17">
        <f t="shared" si="436"/>
        <v>0.42674391698803016</v>
      </c>
      <c r="U3100" s="17">
        <f t="shared" si="437"/>
        <v>0.45287253595681493</v>
      </c>
      <c r="W3100" s="17">
        <v>259</v>
      </c>
      <c r="X3100" s="17">
        <v>3</v>
      </c>
      <c r="Y3100" s="17">
        <f t="shared" si="438"/>
        <v>0.73363208360075771</v>
      </c>
      <c r="Z3100" s="17">
        <f t="shared" si="439"/>
        <v>9.7270114101793301E-2</v>
      </c>
      <c r="AA3100" s="17">
        <f t="shared" si="440"/>
        <v>8.2037413312237836E-2</v>
      </c>
      <c r="AB3100" s="17">
        <f t="shared" si="441"/>
        <v>8.7060388985211054E-2</v>
      </c>
      <c r="AD3100" s="17">
        <v>259</v>
      </c>
      <c r="AE3100" s="17">
        <v>3</v>
      </c>
      <c r="AF3100" s="17">
        <f>SUMPRODUCT(Y3100:AB3100,'Coded Choice Data'!C3100:F3100)</f>
        <v>0.73363208360075771</v>
      </c>
      <c r="AG3100" s="17">
        <f t="shared" si="442"/>
        <v>-0.30974762453497645</v>
      </c>
    </row>
    <row r="3101" spans="9:33" x14ac:dyDescent="0.3">
      <c r="I3101" s="16">
        <v>259</v>
      </c>
      <c r="J3101" s="16">
        <v>4</v>
      </c>
      <c r="K3101" s="17">
        <f>SUMPRODUCT($A$2:$G$2,'Des Matrix All Tasks All Resp'!C3102:I3102)</f>
        <v>-0.8515711716844464</v>
      </c>
      <c r="L3101" s="17">
        <f>SUMPRODUCT($A$2:$G$2,'Des Matrix All Tasks All Resp'!J3102:P3102)</f>
        <v>-1.0671293456207582</v>
      </c>
      <c r="M3101" s="17">
        <f>SUMPRODUCT($A$2:$G$2,'Des Matrix All Tasks All Resp'!Q3102:W3102)</f>
        <v>-1.1975725696168413</v>
      </c>
      <c r="N3101" s="17">
        <f>SUMPRODUCT($A$2:$G$2,'Des Matrix All Tasks All Resp'!X3102:AD3102)</f>
        <v>-0.79214457067197641</v>
      </c>
      <c r="P3101" s="17">
        <v>259</v>
      </c>
      <c r="Q3101" s="17">
        <v>4</v>
      </c>
      <c r="R3101" s="17">
        <f t="shared" si="434"/>
        <v>0.42674391698803016</v>
      </c>
      <c r="S3101" s="17">
        <f t="shared" si="435"/>
        <v>0.3439945909823911</v>
      </c>
      <c r="T3101" s="17">
        <f t="shared" si="436"/>
        <v>0.30192622799302171</v>
      </c>
      <c r="U3101" s="17">
        <f t="shared" si="437"/>
        <v>0.45287253595681493</v>
      </c>
      <c r="W3101" s="17">
        <v>259</v>
      </c>
      <c r="X3101" s="17">
        <v>4</v>
      </c>
      <c r="Y3101" s="17">
        <f t="shared" si="438"/>
        <v>0.27973352394784146</v>
      </c>
      <c r="Z3101" s="17">
        <f t="shared" si="439"/>
        <v>0.22549078106062309</v>
      </c>
      <c r="AA3101" s="17">
        <f t="shared" si="440"/>
        <v>0.19791468458386108</v>
      </c>
      <c r="AB3101" s="17">
        <f t="shared" si="441"/>
        <v>0.29686101040767443</v>
      </c>
      <c r="AD3101" s="17">
        <v>259</v>
      </c>
      <c r="AE3101" s="17">
        <v>4</v>
      </c>
      <c r="AF3101" s="17">
        <f>SUMPRODUCT(Y3101:AB3101,'Coded Choice Data'!C3101:F3101)</f>
        <v>0.27973352394784146</v>
      </c>
      <c r="AG3101" s="17">
        <f t="shared" si="442"/>
        <v>-1.2739178291533244</v>
      </c>
    </row>
    <row r="3102" spans="9:33" x14ac:dyDescent="0.3">
      <c r="I3102" s="16">
        <v>259</v>
      </c>
      <c r="J3102" s="16">
        <v>5</v>
      </c>
      <c r="K3102" s="17">
        <f>SUMPRODUCT($A$2:$G$2,'Des Matrix All Tasks All Resp'!C3103:I3103)</f>
        <v>1.3392610796480227</v>
      </c>
      <c r="L3102" s="17">
        <f>SUMPRODUCT($A$2:$G$2,'Des Matrix All Tasks All Resp'!J3103:P3103)</f>
        <v>0.65706357561691719</v>
      </c>
      <c r="M3102" s="17">
        <f>SUMPRODUCT($A$2:$G$2,'Des Matrix All Tasks All Resp'!Q3103:W3103)</f>
        <v>0.66584189037001906</v>
      </c>
      <c r="N3102" s="17">
        <f>SUMPRODUCT($A$2:$G$2,'Des Matrix All Tasks All Resp'!X3103:AD3103)</f>
        <v>-0.79214457067197641</v>
      </c>
      <c r="P3102" s="17">
        <v>259</v>
      </c>
      <c r="Q3102" s="17">
        <v>5</v>
      </c>
      <c r="R3102" s="17">
        <f t="shared" si="434"/>
        <v>3.8162225787435333</v>
      </c>
      <c r="S3102" s="17">
        <f t="shared" si="435"/>
        <v>1.9291192963151294</v>
      </c>
      <c r="T3102" s="17">
        <f t="shared" si="436"/>
        <v>1.9461282584821706</v>
      </c>
      <c r="U3102" s="17">
        <f t="shared" si="437"/>
        <v>0.45287253595681493</v>
      </c>
      <c r="W3102" s="17">
        <v>259</v>
      </c>
      <c r="X3102" s="17">
        <v>5</v>
      </c>
      <c r="Y3102" s="17">
        <f t="shared" si="438"/>
        <v>0.46857342987741968</v>
      </c>
      <c r="Z3102" s="17">
        <f t="shared" si="439"/>
        <v>0.23686617503707263</v>
      </c>
      <c r="AA3102" s="17">
        <f t="shared" si="440"/>
        <v>0.23895461395194584</v>
      </c>
      <c r="AB3102" s="17">
        <f t="shared" si="441"/>
        <v>5.5605781133561828E-2</v>
      </c>
      <c r="AD3102" s="17">
        <v>259</v>
      </c>
      <c r="AE3102" s="17">
        <v>5</v>
      </c>
      <c r="AF3102" s="17">
        <f>SUMPRODUCT(Y3102:AB3102,'Coded Choice Data'!C3102:F3102)</f>
        <v>0.23686617503707263</v>
      </c>
      <c r="AG3102" s="17">
        <f t="shared" si="442"/>
        <v>-1.4402599596196284</v>
      </c>
    </row>
    <row r="3103" spans="9:33" x14ac:dyDescent="0.3">
      <c r="I3103" s="16">
        <v>259</v>
      </c>
      <c r="J3103" s="16">
        <v>6</v>
      </c>
      <c r="K3103" s="17">
        <f>SUMPRODUCT($A$2:$G$2,'Des Matrix All Tasks All Resp'!C3104:I3104)</f>
        <v>-0.68125478487649804</v>
      </c>
      <c r="L3103" s="17">
        <f>SUMPRODUCT($A$2:$G$2,'Des Matrix All Tasks All Resp'!J3104:P3104)</f>
        <v>-0.29981689164942416</v>
      </c>
      <c r="M3103" s="17">
        <f>SUMPRODUCT($A$2:$G$2,'Des Matrix All Tasks All Resp'!Q3104:W3104)</f>
        <v>-0.69446976714678621</v>
      </c>
      <c r="N3103" s="17">
        <f>SUMPRODUCT($A$2:$G$2,'Des Matrix All Tasks All Resp'!X3104:AD3104)</f>
        <v>-0.79214457067197641</v>
      </c>
      <c r="P3103" s="17">
        <v>259</v>
      </c>
      <c r="Q3103" s="17">
        <v>6</v>
      </c>
      <c r="R3103" s="17">
        <f t="shared" si="434"/>
        <v>0.50598169568907869</v>
      </c>
      <c r="S3103" s="17">
        <f t="shared" si="435"/>
        <v>0.74095388310426558</v>
      </c>
      <c r="T3103" s="17">
        <f t="shared" si="436"/>
        <v>0.49933914382267025</v>
      </c>
      <c r="U3103" s="17">
        <f t="shared" si="437"/>
        <v>0.45287253595681493</v>
      </c>
      <c r="W3103" s="17">
        <v>259</v>
      </c>
      <c r="X3103" s="17">
        <v>6</v>
      </c>
      <c r="Y3103" s="17">
        <f t="shared" si="438"/>
        <v>0.23008086144146769</v>
      </c>
      <c r="Z3103" s="17">
        <f t="shared" si="439"/>
        <v>0.33692781609591671</v>
      </c>
      <c r="AA3103" s="17">
        <f t="shared" si="440"/>
        <v>0.22706034890393112</v>
      </c>
      <c r="AB3103" s="17">
        <f t="shared" si="441"/>
        <v>0.20593097355868456</v>
      </c>
      <c r="AD3103" s="17">
        <v>259</v>
      </c>
      <c r="AE3103" s="17">
        <v>6</v>
      </c>
      <c r="AF3103" s="17">
        <f>SUMPRODUCT(Y3103:AB3103,'Coded Choice Data'!C3103:F3103)</f>
        <v>0.23008086144146769</v>
      </c>
      <c r="AG3103" s="17">
        <f t="shared" si="442"/>
        <v>-1.4693244603610727</v>
      </c>
    </row>
    <row r="3104" spans="9:33" x14ac:dyDescent="0.3">
      <c r="I3104" s="16">
        <v>259</v>
      </c>
      <c r="J3104" s="16">
        <v>7</v>
      </c>
      <c r="K3104" s="17">
        <f>SUMPRODUCT($A$2:$G$2,'Des Matrix All Tasks All Resp'!C3105:I3105)</f>
        <v>0.66584189037001906</v>
      </c>
      <c r="L3104" s="17">
        <f>SUMPRODUCT($A$2:$G$2,'Des Matrix All Tasks All Resp'!J3105:P3105)</f>
        <v>-0.8515711716844464</v>
      </c>
      <c r="M3104" s="17">
        <f>SUMPRODUCT($A$2:$G$2,'Des Matrix All Tasks All Resp'!Q3105:W3105)</f>
        <v>-0.29981689164942416</v>
      </c>
      <c r="N3104" s="17">
        <f>SUMPRODUCT($A$2:$G$2,'Des Matrix All Tasks All Resp'!X3105:AD3105)</f>
        <v>-0.79214457067197641</v>
      </c>
      <c r="P3104" s="17">
        <v>259</v>
      </c>
      <c r="Q3104" s="17">
        <v>7</v>
      </c>
      <c r="R3104" s="17">
        <f t="shared" si="434"/>
        <v>1.9461282584821706</v>
      </c>
      <c r="S3104" s="17">
        <f t="shared" si="435"/>
        <v>0.42674391698803016</v>
      </c>
      <c r="T3104" s="17">
        <f t="shared" si="436"/>
        <v>0.74095388310426558</v>
      </c>
      <c r="U3104" s="17">
        <f t="shared" si="437"/>
        <v>0.45287253595681493</v>
      </c>
      <c r="W3104" s="17">
        <v>259</v>
      </c>
      <c r="X3104" s="17">
        <v>7</v>
      </c>
      <c r="Y3104" s="17">
        <f t="shared" si="438"/>
        <v>0.54563855254439342</v>
      </c>
      <c r="Z3104" s="17">
        <f t="shared" si="439"/>
        <v>0.1196467561465229</v>
      </c>
      <c r="AA3104" s="17">
        <f t="shared" si="440"/>
        <v>0.20774221972115875</v>
      </c>
      <c r="AB3104" s="17">
        <f t="shared" si="441"/>
        <v>0.12697247158792493</v>
      </c>
      <c r="AD3104" s="17">
        <v>259</v>
      </c>
      <c r="AE3104" s="17">
        <v>7</v>
      </c>
      <c r="AF3104" s="17">
        <f>SUMPRODUCT(Y3104:AB3104,'Coded Choice Data'!C3104:F3104)</f>
        <v>0.54563855254439342</v>
      </c>
      <c r="AG3104" s="17">
        <f t="shared" si="442"/>
        <v>-0.60579851412740759</v>
      </c>
    </row>
    <row r="3105" spans="9:33" x14ac:dyDescent="0.3">
      <c r="I3105" s="16">
        <v>259</v>
      </c>
      <c r="J3105" s="16">
        <v>8</v>
      </c>
      <c r="K3105" s="17">
        <f>SUMPRODUCT($A$2:$G$2,'Des Matrix All Tasks All Resp'!C3106:I3106)</f>
        <v>-1.1975725696168413</v>
      </c>
      <c r="L3105" s="17">
        <f>SUMPRODUCT($A$2:$G$2,'Des Matrix All Tasks All Resp'!J3106:P3106)</f>
        <v>-0.68125478487649804</v>
      </c>
      <c r="M3105" s="17">
        <f>SUMPRODUCT($A$2:$G$2,'Des Matrix All Tasks All Resp'!Q3106:W3106)</f>
        <v>0.65706357561691719</v>
      </c>
      <c r="N3105" s="17">
        <f>SUMPRODUCT($A$2:$G$2,'Des Matrix All Tasks All Resp'!X3106:AD3106)</f>
        <v>-0.79214457067197641</v>
      </c>
      <c r="P3105" s="17">
        <v>259</v>
      </c>
      <c r="Q3105" s="17">
        <v>8</v>
      </c>
      <c r="R3105" s="17">
        <f t="shared" si="434"/>
        <v>0.30192622799302171</v>
      </c>
      <c r="S3105" s="17">
        <f t="shared" si="435"/>
        <v>0.50598169568907869</v>
      </c>
      <c r="T3105" s="17">
        <f t="shared" si="436"/>
        <v>1.9291192963151294</v>
      </c>
      <c r="U3105" s="17">
        <f t="shared" si="437"/>
        <v>0.45287253595681493</v>
      </c>
      <c r="W3105" s="17">
        <v>259</v>
      </c>
      <c r="X3105" s="17">
        <v>8</v>
      </c>
      <c r="Y3105" s="17">
        <f t="shared" si="438"/>
        <v>9.4650694721508805E-2</v>
      </c>
      <c r="Z3105" s="17">
        <f t="shared" si="439"/>
        <v>0.15861993617343256</v>
      </c>
      <c r="AA3105" s="17">
        <f t="shared" si="440"/>
        <v>0.60475859553716993</v>
      </c>
      <c r="AB3105" s="17">
        <f t="shared" si="441"/>
        <v>0.14197077356788865</v>
      </c>
      <c r="AD3105" s="17">
        <v>259</v>
      </c>
      <c r="AE3105" s="17">
        <v>8</v>
      </c>
      <c r="AF3105" s="17">
        <f>SUMPRODUCT(Y3105:AB3105,'Coded Choice Data'!C3105:F3105)</f>
        <v>0.60475859553716993</v>
      </c>
      <c r="AG3105" s="17">
        <f t="shared" si="442"/>
        <v>-0.5029259162202605</v>
      </c>
    </row>
    <row r="3106" spans="9:33" x14ac:dyDescent="0.3">
      <c r="I3106" s="16">
        <v>259</v>
      </c>
      <c r="J3106" s="16">
        <v>9</v>
      </c>
      <c r="K3106" s="17">
        <f>SUMPRODUCT($A$2:$G$2,'Des Matrix All Tasks All Resp'!C3107:I3107)</f>
        <v>-1.0671293456207582</v>
      </c>
      <c r="L3106" s="17">
        <f>SUMPRODUCT($A$2:$G$2,'Des Matrix All Tasks All Resp'!J3107:P3107)</f>
        <v>-0.69446976714678621</v>
      </c>
      <c r="M3106" s="17">
        <f>SUMPRODUCT($A$2:$G$2,'Des Matrix All Tasks All Resp'!Q3107:W3107)</f>
        <v>1.3392610796480227</v>
      </c>
      <c r="N3106" s="17">
        <f>SUMPRODUCT($A$2:$G$2,'Des Matrix All Tasks All Resp'!X3107:AD3107)</f>
        <v>-0.79214457067197641</v>
      </c>
      <c r="P3106" s="17">
        <v>259</v>
      </c>
      <c r="Q3106" s="17">
        <v>9</v>
      </c>
      <c r="R3106" s="17">
        <f t="shared" si="434"/>
        <v>0.3439945909823911</v>
      </c>
      <c r="S3106" s="17">
        <f t="shared" si="435"/>
        <v>0.49933914382267025</v>
      </c>
      <c r="T3106" s="17">
        <f t="shared" si="436"/>
        <v>3.8162225787435333</v>
      </c>
      <c r="U3106" s="17">
        <f t="shared" si="437"/>
        <v>0.45287253595681493</v>
      </c>
      <c r="W3106" s="17">
        <v>259</v>
      </c>
      <c r="X3106" s="17">
        <v>9</v>
      </c>
      <c r="Y3106" s="17">
        <f t="shared" si="438"/>
        <v>6.7285941987372616E-2</v>
      </c>
      <c r="Z3106" s="17">
        <f t="shared" si="439"/>
        <v>9.7671607473026778E-2</v>
      </c>
      <c r="AA3106" s="17">
        <f t="shared" si="440"/>
        <v>0.7464597926116322</v>
      </c>
      <c r="AB3106" s="17">
        <f t="shared" si="441"/>
        <v>8.8582657927968433E-2</v>
      </c>
      <c r="AD3106" s="17">
        <v>259</v>
      </c>
      <c r="AE3106" s="17">
        <v>9</v>
      </c>
      <c r="AF3106" s="17">
        <f>SUMPRODUCT(Y3106:AB3106,'Coded Choice Data'!C3106:F3106)</f>
        <v>9.7671607473026778E-2</v>
      </c>
      <c r="AG3106" s="17">
        <f t="shared" si="442"/>
        <v>-2.3261443714517074</v>
      </c>
    </row>
    <row r="3107" spans="9:33" x14ac:dyDescent="0.3">
      <c r="I3107" s="16">
        <v>259</v>
      </c>
      <c r="J3107" s="16">
        <v>10</v>
      </c>
      <c r="K3107" s="17">
        <f>SUMPRODUCT($A$2:$G$2,'Des Matrix All Tasks All Resp'!C3108:I3108)</f>
        <v>-0.29981689164942416</v>
      </c>
      <c r="L3107" s="17">
        <f>SUMPRODUCT($A$2:$G$2,'Des Matrix All Tasks All Resp'!J3108:P3108)</f>
        <v>1.3392610796480227</v>
      </c>
      <c r="M3107" s="17">
        <f>SUMPRODUCT($A$2:$G$2,'Des Matrix All Tasks All Resp'!Q3108:W3108)</f>
        <v>-1.1975725696168413</v>
      </c>
      <c r="N3107" s="17">
        <f>SUMPRODUCT($A$2:$G$2,'Des Matrix All Tasks All Resp'!X3108:AD3108)</f>
        <v>-0.79214457067197641</v>
      </c>
      <c r="P3107" s="17">
        <v>259</v>
      </c>
      <c r="Q3107" s="17">
        <v>10</v>
      </c>
      <c r="R3107" s="17">
        <f t="shared" si="434"/>
        <v>0.74095388310426558</v>
      </c>
      <c r="S3107" s="17">
        <f t="shared" si="435"/>
        <v>3.8162225787435333</v>
      </c>
      <c r="T3107" s="17">
        <f t="shared" si="436"/>
        <v>0.30192622799302171</v>
      </c>
      <c r="U3107" s="17">
        <f t="shared" si="437"/>
        <v>0.45287253595681493</v>
      </c>
      <c r="W3107" s="17">
        <v>259</v>
      </c>
      <c r="X3107" s="17">
        <v>10</v>
      </c>
      <c r="Y3107" s="17">
        <f t="shared" si="438"/>
        <v>0.13948745082729661</v>
      </c>
      <c r="Z3107" s="17">
        <f t="shared" si="439"/>
        <v>0.71841874566922448</v>
      </c>
      <c r="AA3107" s="17">
        <f t="shared" si="440"/>
        <v>5.6838786921805544E-2</v>
      </c>
      <c r="AB3107" s="17">
        <f t="shared" si="441"/>
        <v>8.525501658167324E-2</v>
      </c>
      <c r="AD3107" s="17">
        <v>259</v>
      </c>
      <c r="AE3107" s="17">
        <v>10</v>
      </c>
      <c r="AF3107" s="17">
        <f>SUMPRODUCT(Y3107:AB3107,'Coded Choice Data'!C3107:F3107)</f>
        <v>0.71841874566922448</v>
      </c>
      <c r="AG3107" s="17">
        <f t="shared" si="442"/>
        <v>-0.33070266869701831</v>
      </c>
    </row>
    <row r="3108" spans="9:33" x14ac:dyDescent="0.3">
      <c r="I3108" s="16">
        <v>259</v>
      </c>
      <c r="J3108" s="16">
        <v>11</v>
      </c>
      <c r="K3108" s="17">
        <f>SUMPRODUCT($A$2:$G$2,'Des Matrix All Tasks All Resp'!C3109:I3109)</f>
        <v>-1.0671293456207582</v>
      </c>
      <c r="L3108" s="17">
        <f>SUMPRODUCT($A$2:$G$2,'Des Matrix All Tasks All Resp'!J3109:P3109)</f>
        <v>0.66584189037001906</v>
      </c>
      <c r="M3108" s="17">
        <f>SUMPRODUCT($A$2:$G$2,'Des Matrix All Tasks All Resp'!Q3109:W3109)</f>
        <v>-0.68125478487649804</v>
      </c>
      <c r="N3108" s="17">
        <f>SUMPRODUCT($A$2:$G$2,'Des Matrix All Tasks All Resp'!X3109:AD3109)</f>
        <v>-0.79214457067197641</v>
      </c>
      <c r="P3108" s="17">
        <v>259</v>
      </c>
      <c r="Q3108" s="17">
        <v>11</v>
      </c>
      <c r="R3108" s="17">
        <f t="shared" si="434"/>
        <v>0.3439945909823911</v>
      </c>
      <c r="S3108" s="17">
        <f t="shared" si="435"/>
        <v>1.9461282584821706</v>
      </c>
      <c r="T3108" s="17">
        <f t="shared" si="436"/>
        <v>0.50598169568907869</v>
      </c>
      <c r="U3108" s="17">
        <f t="shared" si="437"/>
        <v>0.45287253595681493</v>
      </c>
      <c r="W3108" s="17">
        <v>259</v>
      </c>
      <c r="X3108" s="17">
        <v>11</v>
      </c>
      <c r="Y3108" s="17">
        <f t="shared" si="438"/>
        <v>0.10587781396870258</v>
      </c>
      <c r="Z3108" s="17">
        <f t="shared" si="439"/>
        <v>0.59899722586439763</v>
      </c>
      <c r="AA3108" s="17">
        <f t="shared" si="440"/>
        <v>0.15573569251407005</v>
      </c>
      <c r="AB3108" s="17">
        <f t="shared" si="441"/>
        <v>0.1393892676528298</v>
      </c>
      <c r="AD3108" s="17">
        <v>259</v>
      </c>
      <c r="AE3108" s="17">
        <v>11</v>
      </c>
      <c r="AF3108" s="17">
        <f>SUMPRODUCT(Y3108:AB3108,'Coded Choice Data'!C3108:F3108)</f>
        <v>0.10587781396870258</v>
      </c>
      <c r="AG3108" s="17">
        <f t="shared" si="442"/>
        <v>-2.2454695481463238</v>
      </c>
    </row>
    <row r="3109" spans="9:33" x14ac:dyDescent="0.3">
      <c r="I3109" s="16">
        <v>259</v>
      </c>
      <c r="J3109" s="16">
        <v>12</v>
      </c>
      <c r="K3109" s="17">
        <f>SUMPRODUCT($A$2:$G$2,'Des Matrix All Tasks All Resp'!C3110:I3110)</f>
        <v>0.65706357561691719</v>
      </c>
      <c r="L3109" s="17">
        <f>SUMPRODUCT($A$2:$G$2,'Des Matrix All Tasks All Resp'!J3110:P3110)</f>
        <v>-0.8515711716844464</v>
      </c>
      <c r="M3109" s="17">
        <f>SUMPRODUCT($A$2:$G$2,'Des Matrix All Tasks All Resp'!Q3110:W3110)</f>
        <v>-0.69446976714678621</v>
      </c>
      <c r="N3109" s="17">
        <f>SUMPRODUCT($A$2:$G$2,'Des Matrix All Tasks All Resp'!X3110:AD3110)</f>
        <v>-0.79214457067197641</v>
      </c>
      <c r="P3109" s="17">
        <v>259</v>
      </c>
      <c r="Q3109" s="17">
        <v>12</v>
      </c>
      <c r="R3109" s="17">
        <f t="shared" si="434"/>
        <v>1.9291192963151294</v>
      </c>
      <c r="S3109" s="17">
        <f t="shared" si="435"/>
        <v>0.42674391698803016</v>
      </c>
      <c r="T3109" s="17">
        <f t="shared" si="436"/>
        <v>0.49933914382267025</v>
      </c>
      <c r="U3109" s="17">
        <f t="shared" si="437"/>
        <v>0.45287253595681493</v>
      </c>
      <c r="W3109" s="17">
        <v>259</v>
      </c>
      <c r="X3109" s="17">
        <v>12</v>
      </c>
      <c r="Y3109" s="17">
        <f t="shared" si="438"/>
        <v>0.58315466205103683</v>
      </c>
      <c r="Z3109" s="17">
        <f t="shared" si="439"/>
        <v>0.1290006819012392</v>
      </c>
      <c r="AA3109" s="17">
        <f t="shared" si="440"/>
        <v>0.15094553780109821</v>
      </c>
      <c r="AB3109" s="17">
        <f t="shared" si="441"/>
        <v>0.13689911824662579</v>
      </c>
      <c r="AD3109" s="17">
        <v>259</v>
      </c>
      <c r="AE3109" s="17">
        <v>12</v>
      </c>
      <c r="AF3109" s="17">
        <f>SUMPRODUCT(Y3109:AB3109,'Coded Choice Data'!C3109:F3109)</f>
        <v>0.58315466205103683</v>
      </c>
      <c r="AG3109" s="17">
        <f t="shared" si="442"/>
        <v>-0.53930284127695449</v>
      </c>
    </row>
    <row r="3110" spans="9:33" x14ac:dyDescent="0.3">
      <c r="I3110" s="16">
        <v>260</v>
      </c>
      <c r="J3110" s="16">
        <v>1</v>
      </c>
      <c r="K3110" s="17">
        <f>SUMPRODUCT($A$2:$G$2,'Des Matrix All Tasks All Resp'!C3111:I3111)</f>
        <v>-0.69446976714678621</v>
      </c>
      <c r="L3110" s="17">
        <f>SUMPRODUCT($A$2:$G$2,'Des Matrix All Tasks All Resp'!J3111:P3111)</f>
        <v>-1.1975725696168413</v>
      </c>
      <c r="M3110" s="17">
        <f>SUMPRODUCT($A$2:$G$2,'Des Matrix All Tasks All Resp'!Q3111:W3111)</f>
        <v>0.66584189037001906</v>
      </c>
      <c r="N3110" s="17">
        <f>SUMPRODUCT($A$2:$G$2,'Des Matrix All Tasks All Resp'!X3111:AD3111)</f>
        <v>-0.79214457067197641</v>
      </c>
      <c r="P3110" s="17">
        <v>260</v>
      </c>
      <c r="Q3110" s="17">
        <v>1</v>
      </c>
      <c r="R3110" s="17">
        <f t="shared" si="434"/>
        <v>0.49933914382267025</v>
      </c>
      <c r="S3110" s="17">
        <f t="shared" si="435"/>
        <v>0.30192622799302171</v>
      </c>
      <c r="T3110" s="17">
        <f t="shared" si="436"/>
        <v>1.9461282584821706</v>
      </c>
      <c r="U3110" s="17">
        <f t="shared" si="437"/>
        <v>0.45287253595681493</v>
      </c>
      <c r="W3110" s="17">
        <v>260</v>
      </c>
      <c r="X3110" s="17">
        <v>1</v>
      </c>
      <c r="Y3110" s="17">
        <f t="shared" si="438"/>
        <v>0.15603050430241394</v>
      </c>
      <c r="Z3110" s="17">
        <f t="shared" si="439"/>
        <v>9.4344098992981823E-2</v>
      </c>
      <c r="AA3110" s="17">
        <f t="shared" si="440"/>
        <v>0.60811449966355624</v>
      </c>
      <c r="AB3110" s="17">
        <f t="shared" si="441"/>
        <v>0.14151089704104794</v>
      </c>
      <c r="AD3110" s="17">
        <v>260</v>
      </c>
      <c r="AE3110" s="17">
        <v>1</v>
      </c>
      <c r="AF3110" s="17">
        <f>SUMPRODUCT(Y3110:AB3110,'Coded Choice Data'!C3110:F3110)</f>
        <v>0.14151089704104794</v>
      </c>
      <c r="AG3110" s="17">
        <f t="shared" si="442"/>
        <v>-1.9553785539732329</v>
      </c>
    </row>
    <row r="3111" spans="9:33" x14ac:dyDescent="0.3">
      <c r="I3111" s="16">
        <v>260</v>
      </c>
      <c r="J3111" s="16">
        <v>2</v>
      </c>
      <c r="K3111" s="17">
        <f>SUMPRODUCT($A$2:$G$2,'Des Matrix All Tasks All Resp'!C3112:I3112)</f>
        <v>-0.29981689164942416</v>
      </c>
      <c r="L3111" s="17">
        <f>SUMPRODUCT($A$2:$G$2,'Des Matrix All Tasks All Resp'!J3112:P3112)</f>
        <v>0.65706357561691719</v>
      </c>
      <c r="M3111" s="17">
        <f>SUMPRODUCT($A$2:$G$2,'Des Matrix All Tasks All Resp'!Q3112:W3112)</f>
        <v>-1.0671293456207582</v>
      </c>
      <c r="N3111" s="17">
        <f>SUMPRODUCT($A$2:$G$2,'Des Matrix All Tasks All Resp'!X3112:AD3112)</f>
        <v>-0.79214457067197641</v>
      </c>
      <c r="P3111" s="17">
        <v>260</v>
      </c>
      <c r="Q3111" s="17">
        <v>2</v>
      </c>
      <c r="R3111" s="17">
        <f t="shared" si="434"/>
        <v>0.74095388310426558</v>
      </c>
      <c r="S3111" s="17">
        <f t="shared" si="435"/>
        <v>1.9291192963151294</v>
      </c>
      <c r="T3111" s="17">
        <f t="shared" si="436"/>
        <v>0.3439945909823911</v>
      </c>
      <c r="U3111" s="17">
        <f t="shared" si="437"/>
        <v>0.45287253595681493</v>
      </c>
      <c r="W3111" s="17">
        <v>260</v>
      </c>
      <c r="X3111" s="17">
        <v>2</v>
      </c>
      <c r="Y3111" s="17">
        <f t="shared" si="438"/>
        <v>0.21371982717594143</v>
      </c>
      <c r="Z3111" s="17">
        <f t="shared" si="439"/>
        <v>0.55643279833142645</v>
      </c>
      <c r="AA3111" s="17">
        <f t="shared" si="440"/>
        <v>9.922137694481846E-2</v>
      </c>
      <c r="AB3111" s="17">
        <f t="shared" si="441"/>
        <v>0.13062599754781365</v>
      </c>
      <c r="AD3111" s="17">
        <v>260</v>
      </c>
      <c r="AE3111" s="17">
        <v>2</v>
      </c>
      <c r="AF3111" s="17">
        <f>SUMPRODUCT(Y3111:AB3111,'Coded Choice Data'!C3111:F3111)</f>
        <v>0.55643279833142645</v>
      </c>
      <c r="AG3111" s="17">
        <f t="shared" si="442"/>
        <v>-0.58620887327365379</v>
      </c>
    </row>
    <row r="3112" spans="9:33" x14ac:dyDescent="0.3">
      <c r="I3112" s="16">
        <v>260</v>
      </c>
      <c r="J3112" s="16">
        <v>3</v>
      </c>
      <c r="K3112" s="17">
        <f>SUMPRODUCT($A$2:$G$2,'Des Matrix All Tasks All Resp'!C3113:I3113)</f>
        <v>1.3392610796480227</v>
      </c>
      <c r="L3112" s="17">
        <f>SUMPRODUCT($A$2:$G$2,'Des Matrix All Tasks All Resp'!J3113:P3113)</f>
        <v>-0.68125478487649804</v>
      </c>
      <c r="M3112" s="17">
        <f>SUMPRODUCT($A$2:$G$2,'Des Matrix All Tasks All Resp'!Q3113:W3113)</f>
        <v>-0.8515711716844464</v>
      </c>
      <c r="N3112" s="17">
        <f>SUMPRODUCT($A$2:$G$2,'Des Matrix All Tasks All Resp'!X3113:AD3113)</f>
        <v>-0.79214457067197641</v>
      </c>
      <c r="P3112" s="17">
        <v>260</v>
      </c>
      <c r="Q3112" s="17">
        <v>3</v>
      </c>
      <c r="R3112" s="17">
        <f t="shared" si="434"/>
        <v>3.8162225787435333</v>
      </c>
      <c r="S3112" s="17">
        <f t="shared" si="435"/>
        <v>0.50598169568907869</v>
      </c>
      <c r="T3112" s="17">
        <f t="shared" si="436"/>
        <v>0.42674391698803016</v>
      </c>
      <c r="U3112" s="17">
        <f t="shared" si="437"/>
        <v>0.45287253595681493</v>
      </c>
      <c r="W3112" s="17">
        <v>260</v>
      </c>
      <c r="X3112" s="17">
        <v>3</v>
      </c>
      <c r="Y3112" s="17">
        <f t="shared" si="438"/>
        <v>0.73363208360075771</v>
      </c>
      <c r="Z3112" s="17">
        <f t="shared" si="439"/>
        <v>9.7270114101793301E-2</v>
      </c>
      <c r="AA3112" s="17">
        <f t="shared" si="440"/>
        <v>8.2037413312237836E-2</v>
      </c>
      <c r="AB3112" s="17">
        <f t="shared" si="441"/>
        <v>8.7060388985211054E-2</v>
      </c>
      <c r="AD3112" s="17">
        <v>260</v>
      </c>
      <c r="AE3112" s="17">
        <v>3</v>
      </c>
      <c r="AF3112" s="17">
        <f>SUMPRODUCT(Y3112:AB3112,'Coded Choice Data'!C3112:F3112)</f>
        <v>0.73363208360075771</v>
      </c>
      <c r="AG3112" s="17">
        <f t="shared" si="442"/>
        <v>-0.30974762453497645</v>
      </c>
    </row>
    <row r="3113" spans="9:33" x14ac:dyDescent="0.3">
      <c r="I3113" s="16">
        <v>260</v>
      </c>
      <c r="J3113" s="16">
        <v>4</v>
      </c>
      <c r="K3113" s="17">
        <f>SUMPRODUCT($A$2:$G$2,'Des Matrix All Tasks All Resp'!C3114:I3114)</f>
        <v>-0.8515711716844464</v>
      </c>
      <c r="L3113" s="17">
        <f>SUMPRODUCT($A$2:$G$2,'Des Matrix All Tasks All Resp'!J3114:P3114)</f>
        <v>-1.0671293456207582</v>
      </c>
      <c r="M3113" s="17">
        <f>SUMPRODUCT($A$2:$G$2,'Des Matrix All Tasks All Resp'!Q3114:W3114)</f>
        <v>-1.1975725696168413</v>
      </c>
      <c r="N3113" s="17">
        <f>SUMPRODUCT($A$2:$G$2,'Des Matrix All Tasks All Resp'!X3114:AD3114)</f>
        <v>-0.79214457067197641</v>
      </c>
      <c r="P3113" s="17">
        <v>260</v>
      </c>
      <c r="Q3113" s="17">
        <v>4</v>
      </c>
      <c r="R3113" s="17">
        <f t="shared" si="434"/>
        <v>0.42674391698803016</v>
      </c>
      <c r="S3113" s="17">
        <f t="shared" si="435"/>
        <v>0.3439945909823911</v>
      </c>
      <c r="T3113" s="17">
        <f t="shared" si="436"/>
        <v>0.30192622799302171</v>
      </c>
      <c r="U3113" s="17">
        <f t="shared" si="437"/>
        <v>0.45287253595681493</v>
      </c>
      <c r="W3113" s="17">
        <v>260</v>
      </c>
      <c r="X3113" s="17">
        <v>4</v>
      </c>
      <c r="Y3113" s="17">
        <f t="shared" si="438"/>
        <v>0.27973352394784146</v>
      </c>
      <c r="Z3113" s="17">
        <f t="shared" si="439"/>
        <v>0.22549078106062309</v>
      </c>
      <c r="AA3113" s="17">
        <f t="shared" si="440"/>
        <v>0.19791468458386108</v>
      </c>
      <c r="AB3113" s="17">
        <f t="shared" si="441"/>
        <v>0.29686101040767443</v>
      </c>
      <c r="AD3113" s="17">
        <v>260</v>
      </c>
      <c r="AE3113" s="17">
        <v>4</v>
      </c>
      <c r="AF3113" s="17">
        <f>SUMPRODUCT(Y3113:AB3113,'Coded Choice Data'!C3113:F3113)</f>
        <v>0.27973352394784146</v>
      </c>
      <c r="AG3113" s="17">
        <f t="shared" si="442"/>
        <v>-1.2739178291533244</v>
      </c>
    </row>
    <row r="3114" spans="9:33" x14ac:dyDescent="0.3">
      <c r="I3114" s="16">
        <v>260</v>
      </c>
      <c r="J3114" s="16">
        <v>5</v>
      </c>
      <c r="K3114" s="17">
        <f>SUMPRODUCT($A$2:$G$2,'Des Matrix All Tasks All Resp'!C3115:I3115)</f>
        <v>1.3392610796480227</v>
      </c>
      <c r="L3114" s="17">
        <f>SUMPRODUCT($A$2:$G$2,'Des Matrix All Tasks All Resp'!J3115:P3115)</f>
        <v>0.65706357561691719</v>
      </c>
      <c r="M3114" s="17">
        <f>SUMPRODUCT($A$2:$G$2,'Des Matrix All Tasks All Resp'!Q3115:W3115)</f>
        <v>0.66584189037001906</v>
      </c>
      <c r="N3114" s="17">
        <f>SUMPRODUCT($A$2:$G$2,'Des Matrix All Tasks All Resp'!X3115:AD3115)</f>
        <v>-0.79214457067197641</v>
      </c>
      <c r="P3114" s="17">
        <v>260</v>
      </c>
      <c r="Q3114" s="17">
        <v>5</v>
      </c>
      <c r="R3114" s="17">
        <f t="shared" si="434"/>
        <v>3.8162225787435333</v>
      </c>
      <c r="S3114" s="17">
        <f t="shared" si="435"/>
        <v>1.9291192963151294</v>
      </c>
      <c r="T3114" s="17">
        <f t="shared" si="436"/>
        <v>1.9461282584821706</v>
      </c>
      <c r="U3114" s="17">
        <f t="shared" si="437"/>
        <v>0.45287253595681493</v>
      </c>
      <c r="W3114" s="17">
        <v>260</v>
      </c>
      <c r="X3114" s="17">
        <v>5</v>
      </c>
      <c r="Y3114" s="17">
        <f t="shared" si="438"/>
        <v>0.46857342987741968</v>
      </c>
      <c r="Z3114" s="17">
        <f t="shared" si="439"/>
        <v>0.23686617503707263</v>
      </c>
      <c r="AA3114" s="17">
        <f t="shared" si="440"/>
        <v>0.23895461395194584</v>
      </c>
      <c r="AB3114" s="17">
        <f t="shared" si="441"/>
        <v>5.5605781133561828E-2</v>
      </c>
      <c r="AD3114" s="17">
        <v>260</v>
      </c>
      <c r="AE3114" s="17">
        <v>5</v>
      </c>
      <c r="AF3114" s="17">
        <f>SUMPRODUCT(Y3114:AB3114,'Coded Choice Data'!C3114:F3114)</f>
        <v>0.46857342987741968</v>
      </c>
      <c r="AG3114" s="17">
        <f t="shared" si="442"/>
        <v>-0.75806245558852292</v>
      </c>
    </row>
    <row r="3115" spans="9:33" x14ac:dyDescent="0.3">
      <c r="I3115" s="16">
        <v>260</v>
      </c>
      <c r="J3115" s="16">
        <v>6</v>
      </c>
      <c r="K3115" s="17">
        <f>SUMPRODUCT($A$2:$G$2,'Des Matrix All Tasks All Resp'!C3116:I3116)</f>
        <v>-0.68125478487649804</v>
      </c>
      <c r="L3115" s="17">
        <f>SUMPRODUCT($A$2:$G$2,'Des Matrix All Tasks All Resp'!J3116:P3116)</f>
        <v>-0.29981689164942416</v>
      </c>
      <c r="M3115" s="17">
        <f>SUMPRODUCT($A$2:$G$2,'Des Matrix All Tasks All Resp'!Q3116:W3116)</f>
        <v>-0.69446976714678621</v>
      </c>
      <c r="N3115" s="17">
        <f>SUMPRODUCT($A$2:$G$2,'Des Matrix All Tasks All Resp'!X3116:AD3116)</f>
        <v>-0.79214457067197641</v>
      </c>
      <c r="P3115" s="17">
        <v>260</v>
      </c>
      <c r="Q3115" s="17">
        <v>6</v>
      </c>
      <c r="R3115" s="17">
        <f t="shared" si="434"/>
        <v>0.50598169568907869</v>
      </c>
      <c r="S3115" s="17">
        <f t="shared" si="435"/>
        <v>0.74095388310426558</v>
      </c>
      <c r="T3115" s="17">
        <f t="shared" si="436"/>
        <v>0.49933914382267025</v>
      </c>
      <c r="U3115" s="17">
        <f t="shared" si="437"/>
        <v>0.45287253595681493</v>
      </c>
      <c r="W3115" s="17">
        <v>260</v>
      </c>
      <c r="X3115" s="17">
        <v>6</v>
      </c>
      <c r="Y3115" s="17">
        <f t="shared" si="438"/>
        <v>0.23008086144146769</v>
      </c>
      <c r="Z3115" s="17">
        <f t="shared" si="439"/>
        <v>0.33692781609591671</v>
      </c>
      <c r="AA3115" s="17">
        <f t="shared" si="440"/>
        <v>0.22706034890393112</v>
      </c>
      <c r="AB3115" s="17">
        <f t="shared" si="441"/>
        <v>0.20593097355868456</v>
      </c>
      <c r="AD3115" s="17">
        <v>260</v>
      </c>
      <c r="AE3115" s="17">
        <v>6</v>
      </c>
      <c r="AF3115" s="17">
        <f>SUMPRODUCT(Y3115:AB3115,'Coded Choice Data'!C3115:F3115)</f>
        <v>0.22706034890393112</v>
      </c>
      <c r="AG3115" s="17">
        <f t="shared" si="442"/>
        <v>-1.4825394426313609</v>
      </c>
    </row>
    <row r="3116" spans="9:33" x14ac:dyDescent="0.3">
      <c r="I3116" s="16">
        <v>260</v>
      </c>
      <c r="J3116" s="16">
        <v>7</v>
      </c>
      <c r="K3116" s="17">
        <f>SUMPRODUCT($A$2:$G$2,'Des Matrix All Tasks All Resp'!C3117:I3117)</f>
        <v>0.66584189037001906</v>
      </c>
      <c r="L3116" s="17">
        <f>SUMPRODUCT($A$2:$G$2,'Des Matrix All Tasks All Resp'!J3117:P3117)</f>
        <v>-0.8515711716844464</v>
      </c>
      <c r="M3116" s="17">
        <f>SUMPRODUCT($A$2:$G$2,'Des Matrix All Tasks All Resp'!Q3117:W3117)</f>
        <v>-0.29981689164942416</v>
      </c>
      <c r="N3116" s="17">
        <f>SUMPRODUCT($A$2:$G$2,'Des Matrix All Tasks All Resp'!X3117:AD3117)</f>
        <v>-0.79214457067197641</v>
      </c>
      <c r="P3116" s="17">
        <v>260</v>
      </c>
      <c r="Q3116" s="17">
        <v>7</v>
      </c>
      <c r="R3116" s="17">
        <f t="shared" si="434"/>
        <v>1.9461282584821706</v>
      </c>
      <c r="S3116" s="17">
        <f t="shared" si="435"/>
        <v>0.42674391698803016</v>
      </c>
      <c r="T3116" s="17">
        <f t="shared" si="436"/>
        <v>0.74095388310426558</v>
      </c>
      <c r="U3116" s="17">
        <f t="shared" si="437"/>
        <v>0.45287253595681493</v>
      </c>
      <c r="W3116" s="17">
        <v>260</v>
      </c>
      <c r="X3116" s="17">
        <v>7</v>
      </c>
      <c r="Y3116" s="17">
        <f t="shared" si="438"/>
        <v>0.54563855254439342</v>
      </c>
      <c r="Z3116" s="17">
        <f t="shared" si="439"/>
        <v>0.1196467561465229</v>
      </c>
      <c r="AA3116" s="17">
        <f t="shared" si="440"/>
        <v>0.20774221972115875</v>
      </c>
      <c r="AB3116" s="17">
        <f t="shared" si="441"/>
        <v>0.12697247158792493</v>
      </c>
      <c r="AD3116" s="17">
        <v>260</v>
      </c>
      <c r="AE3116" s="17">
        <v>7</v>
      </c>
      <c r="AF3116" s="17">
        <f>SUMPRODUCT(Y3116:AB3116,'Coded Choice Data'!C3116:F3116)</f>
        <v>0.1196467561465229</v>
      </c>
      <c r="AG3116" s="17">
        <f t="shared" si="442"/>
        <v>-2.1232115761818728</v>
      </c>
    </row>
    <row r="3117" spans="9:33" x14ac:dyDescent="0.3">
      <c r="I3117" s="16">
        <v>260</v>
      </c>
      <c r="J3117" s="16">
        <v>8</v>
      </c>
      <c r="K3117" s="17">
        <f>SUMPRODUCT($A$2:$G$2,'Des Matrix All Tasks All Resp'!C3118:I3118)</f>
        <v>-1.1975725696168413</v>
      </c>
      <c r="L3117" s="17">
        <f>SUMPRODUCT($A$2:$G$2,'Des Matrix All Tasks All Resp'!J3118:P3118)</f>
        <v>-0.68125478487649804</v>
      </c>
      <c r="M3117" s="17">
        <f>SUMPRODUCT($A$2:$G$2,'Des Matrix All Tasks All Resp'!Q3118:W3118)</f>
        <v>0.65706357561691719</v>
      </c>
      <c r="N3117" s="17">
        <f>SUMPRODUCT($A$2:$G$2,'Des Matrix All Tasks All Resp'!X3118:AD3118)</f>
        <v>-0.79214457067197641</v>
      </c>
      <c r="P3117" s="17">
        <v>260</v>
      </c>
      <c r="Q3117" s="17">
        <v>8</v>
      </c>
      <c r="R3117" s="17">
        <f t="shared" si="434"/>
        <v>0.30192622799302171</v>
      </c>
      <c r="S3117" s="17">
        <f t="shared" si="435"/>
        <v>0.50598169568907869</v>
      </c>
      <c r="T3117" s="17">
        <f t="shared" si="436"/>
        <v>1.9291192963151294</v>
      </c>
      <c r="U3117" s="17">
        <f t="shared" si="437"/>
        <v>0.45287253595681493</v>
      </c>
      <c r="W3117" s="17">
        <v>260</v>
      </c>
      <c r="X3117" s="17">
        <v>8</v>
      </c>
      <c r="Y3117" s="17">
        <f t="shared" si="438"/>
        <v>9.4650694721508805E-2</v>
      </c>
      <c r="Z3117" s="17">
        <f t="shared" si="439"/>
        <v>0.15861993617343256</v>
      </c>
      <c r="AA3117" s="17">
        <f t="shared" si="440"/>
        <v>0.60475859553716993</v>
      </c>
      <c r="AB3117" s="17">
        <f t="shared" si="441"/>
        <v>0.14197077356788865</v>
      </c>
      <c r="AD3117" s="17">
        <v>260</v>
      </c>
      <c r="AE3117" s="17">
        <v>8</v>
      </c>
      <c r="AF3117" s="17">
        <f>SUMPRODUCT(Y3117:AB3117,'Coded Choice Data'!C3117:F3117)</f>
        <v>0.60475859553716993</v>
      </c>
      <c r="AG3117" s="17">
        <f t="shared" si="442"/>
        <v>-0.5029259162202605</v>
      </c>
    </row>
    <row r="3118" spans="9:33" x14ac:dyDescent="0.3">
      <c r="I3118" s="16">
        <v>260</v>
      </c>
      <c r="J3118" s="16">
        <v>9</v>
      </c>
      <c r="K3118" s="17">
        <f>SUMPRODUCT($A$2:$G$2,'Des Matrix All Tasks All Resp'!C3119:I3119)</f>
        <v>-1.0671293456207582</v>
      </c>
      <c r="L3118" s="17">
        <f>SUMPRODUCT($A$2:$G$2,'Des Matrix All Tasks All Resp'!J3119:P3119)</f>
        <v>-0.69446976714678621</v>
      </c>
      <c r="M3118" s="17">
        <f>SUMPRODUCT($A$2:$G$2,'Des Matrix All Tasks All Resp'!Q3119:W3119)</f>
        <v>1.3392610796480227</v>
      </c>
      <c r="N3118" s="17">
        <f>SUMPRODUCT($A$2:$G$2,'Des Matrix All Tasks All Resp'!X3119:AD3119)</f>
        <v>-0.79214457067197641</v>
      </c>
      <c r="P3118" s="17">
        <v>260</v>
      </c>
      <c r="Q3118" s="17">
        <v>9</v>
      </c>
      <c r="R3118" s="17">
        <f t="shared" si="434"/>
        <v>0.3439945909823911</v>
      </c>
      <c r="S3118" s="17">
        <f t="shared" si="435"/>
        <v>0.49933914382267025</v>
      </c>
      <c r="T3118" s="17">
        <f t="shared" si="436"/>
        <v>3.8162225787435333</v>
      </c>
      <c r="U3118" s="17">
        <f t="shared" si="437"/>
        <v>0.45287253595681493</v>
      </c>
      <c r="W3118" s="17">
        <v>260</v>
      </c>
      <c r="X3118" s="17">
        <v>9</v>
      </c>
      <c r="Y3118" s="17">
        <f t="shared" si="438"/>
        <v>6.7285941987372616E-2</v>
      </c>
      <c r="Z3118" s="17">
        <f t="shared" si="439"/>
        <v>9.7671607473026778E-2</v>
      </c>
      <c r="AA3118" s="17">
        <f t="shared" si="440"/>
        <v>0.7464597926116322</v>
      </c>
      <c r="AB3118" s="17">
        <f t="shared" si="441"/>
        <v>8.8582657927968433E-2</v>
      </c>
      <c r="AD3118" s="17">
        <v>260</v>
      </c>
      <c r="AE3118" s="17">
        <v>9</v>
      </c>
      <c r="AF3118" s="17">
        <f>SUMPRODUCT(Y3118:AB3118,'Coded Choice Data'!C3118:F3118)</f>
        <v>0.7464597926116322</v>
      </c>
      <c r="AG3118" s="17">
        <f t="shared" si="442"/>
        <v>-0.29241352465689846</v>
      </c>
    </row>
    <row r="3119" spans="9:33" x14ac:dyDescent="0.3">
      <c r="I3119" s="16">
        <v>260</v>
      </c>
      <c r="J3119" s="16">
        <v>10</v>
      </c>
      <c r="K3119" s="17">
        <f>SUMPRODUCT($A$2:$G$2,'Des Matrix All Tasks All Resp'!C3120:I3120)</f>
        <v>-0.29981689164942416</v>
      </c>
      <c r="L3119" s="17">
        <f>SUMPRODUCT($A$2:$G$2,'Des Matrix All Tasks All Resp'!J3120:P3120)</f>
        <v>1.3392610796480227</v>
      </c>
      <c r="M3119" s="17">
        <f>SUMPRODUCT($A$2:$G$2,'Des Matrix All Tasks All Resp'!Q3120:W3120)</f>
        <v>-1.1975725696168413</v>
      </c>
      <c r="N3119" s="17">
        <f>SUMPRODUCT($A$2:$G$2,'Des Matrix All Tasks All Resp'!X3120:AD3120)</f>
        <v>-0.79214457067197641</v>
      </c>
      <c r="P3119" s="17">
        <v>260</v>
      </c>
      <c r="Q3119" s="17">
        <v>10</v>
      </c>
      <c r="R3119" s="17">
        <f t="shared" si="434"/>
        <v>0.74095388310426558</v>
      </c>
      <c r="S3119" s="17">
        <f t="shared" si="435"/>
        <v>3.8162225787435333</v>
      </c>
      <c r="T3119" s="17">
        <f t="shared" si="436"/>
        <v>0.30192622799302171</v>
      </c>
      <c r="U3119" s="17">
        <f t="shared" si="437"/>
        <v>0.45287253595681493</v>
      </c>
      <c r="W3119" s="17">
        <v>260</v>
      </c>
      <c r="X3119" s="17">
        <v>10</v>
      </c>
      <c r="Y3119" s="17">
        <f t="shared" si="438"/>
        <v>0.13948745082729661</v>
      </c>
      <c r="Z3119" s="17">
        <f t="shared" si="439"/>
        <v>0.71841874566922448</v>
      </c>
      <c r="AA3119" s="17">
        <f t="shared" si="440"/>
        <v>5.6838786921805544E-2</v>
      </c>
      <c r="AB3119" s="17">
        <f t="shared" si="441"/>
        <v>8.525501658167324E-2</v>
      </c>
      <c r="AD3119" s="17">
        <v>260</v>
      </c>
      <c r="AE3119" s="17">
        <v>10</v>
      </c>
      <c r="AF3119" s="17">
        <f>SUMPRODUCT(Y3119:AB3119,'Coded Choice Data'!C3119:F3119)</f>
        <v>0.71841874566922448</v>
      </c>
      <c r="AG3119" s="17">
        <f t="shared" si="442"/>
        <v>-0.33070266869701831</v>
      </c>
    </row>
    <row r="3120" spans="9:33" x14ac:dyDescent="0.3">
      <c r="I3120" s="16">
        <v>260</v>
      </c>
      <c r="J3120" s="16">
        <v>11</v>
      </c>
      <c r="K3120" s="17">
        <f>SUMPRODUCT($A$2:$G$2,'Des Matrix All Tasks All Resp'!C3121:I3121)</f>
        <v>-1.0671293456207582</v>
      </c>
      <c r="L3120" s="17">
        <f>SUMPRODUCT($A$2:$G$2,'Des Matrix All Tasks All Resp'!J3121:P3121)</f>
        <v>0.66584189037001906</v>
      </c>
      <c r="M3120" s="17">
        <f>SUMPRODUCT($A$2:$G$2,'Des Matrix All Tasks All Resp'!Q3121:W3121)</f>
        <v>-0.68125478487649804</v>
      </c>
      <c r="N3120" s="17">
        <f>SUMPRODUCT($A$2:$G$2,'Des Matrix All Tasks All Resp'!X3121:AD3121)</f>
        <v>-0.79214457067197641</v>
      </c>
      <c r="P3120" s="17">
        <v>260</v>
      </c>
      <c r="Q3120" s="17">
        <v>11</v>
      </c>
      <c r="R3120" s="17">
        <f t="shared" si="434"/>
        <v>0.3439945909823911</v>
      </c>
      <c r="S3120" s="17">
        <f t="shared" si="435"/>
        <v>1.9461282584821706</v>
      </c>
      <c r="T3120" s="17">
        <f t="shared" si="436"/>
        <v>0.50598169568907869</v>
      </c>
      <c r="U3120" s="17">
        <f t="shared" si="437"/>
        <v>0.45287253595681493</v>
      </c>
      <c r="W3120" s="17">
        <v>260</v>
      </c>
      <c r="X3120" s="17">
        <v>11</v>
      </c>
      <c r="Y3120" s="17">
        <f t="shared" si="438"/>
        <v>0.10587781396870258</v>
      </c>
      <c r="Z3120" s="17">
        <f t="shared" si="439"/>
        <v>0.59899722586439763</v>
      </c>
      <c r="AA3120" s="17">
        <f t="shared" si="440"/>
        <v>0.15573569251407005</v>
      </c>
      <c r="AB3120" s="17">
        <f t="shared" si="441"/>
        <v>0.1393892676528298</v>
      </c>
      <c r="AD3120" s="17">
        <v>260</v>
      </c>
      <c r="AE3120" s="17">
        <v>11</v>
      </c>
      <c r="AF3120" s="17">
        <f>SUMPRODUCT(Y3120:AB3120,'Coded Choice Data'!C3120:F3120)</f>
        <v>0.1393892676528298</v>
      </c>
      <c r="AG3120" s="17">
        <f t="shared" si="442"/>
        <v>-1.9704847731975417</v>
      </c>
    </row>
    <row r="3121" spans="9:33" x14ac:dyDescent="0.3">
      <c r="I3121" s="16">
        <v>260</v>
      </c>
      <c r="J3121" s="16">
        <v>12</v>
      </c>
      <c r="K3121" s="17">
        <f>SUMPRODUCT($A$2:$G$2,'Des Matrix All Tasks All Resp'!C3122:I3122)</f>
        <v>0.65706357561691719</v>
      </c>
      <c r="L3121" s="17">
        <f>SUMPRODUCT($A$2:$G$2,'Des Matrix All Tasks All Resp'!J3122:P3122)</f>
        <v>-0.8515711716844464</v>
      </c>
      <c r="M3121" s="17">
        <f>SUMPRODUCT($A$2:$G$2,'Des Matrix All Tasks All Resp'!Q3122:W3122)</f>
        <v>-0.69446976714678621</v>
      </c>
      <c r="N3121" s="17">
        <f>SUMPRODUCT($A$2:$G$2,'Des Matrix All Tasks All Resp'!X3122:AD3122)</f>
        <v>-0.79214457067197641</v>
      </c>
      <c r="P3121" s="17">
        <v>260</v>
      </c>
      <c r="Q3121" s="17">
        <v>12</v>
      </c>
      <c r="R3121" s="17">
        <f t="shared" si="434"/>
        <v>1.9291192963151294</v>
      </c>
      <c r="S3121" s="17">
        <f t="shared" si="435"/>
        <v>0.42674391698803016</v>
      </c>
      <c r="T3121" s="17">
        <f t="shared" si="436"/>
        <v>0.49933914382267025</v>
      </c>
      <c r="U3121" s="17">
        <f t="shared" si="437"/>
        <v>0.45287253595681493</v>
      </c>
      <c r="W3121" s="17">
        <v>260</v>
      </c>
      <c r="X3121" s="17">
        <v>12</v>
      </c>
      <c r="Y3121" s="17">
        <f t="shared" si="438"/>
        <v>0.58315466205103683</v>
      </c>
      <c r="Z3121" s="17">
        <f t="shared" si="439"/>
        <v>0.1290006819012392</v>
      </c>
      <c r="AA3121" s="17">
        <f t="shared" si="440"/>
        <v>0.15094553780109821</v>
      </c>
      <c r="AB3121" s="17">
        <f t="shared" si="441"/>
        <v>0.13689911824662579</v>
      </c>
      <c r="AD3121" s="17">
        <v>260</v>
      </c>
      <c r="AE3121" s="17">
        <v>12</v>
      </c>
      <c r="AF3121" s="17">
        <f>SUMPRODUCT(Y3121:AB3121,'Coded Choice Data'!C3121:F3121)</f>
        <v>0.13689911824662579</v>
      </c>
      <c r="AG3121" s="17">
        <f t="shared" si="442"/>
        <v>-1.9885109875658482</v>
      </c>
    </row>
    <row r="3122" spans="9:33" x14ac:dyDescent="0.3">
      <c r="I3122" s="16">
        <v>261</v>
      </c>
      <c r="J3122" s="16">
        <v>1</v>
      </c>
      <c r="K3122" s="17">
        <f>SUMPRODUCT($A$2:$G$2,'Des Matrix All Tasks All Resp'!C3123:I3123)</f>
        <v>-0.69446976714678621</v>
      </c>
      <c r="L3122" s="17">
        <f>SUMPRODUCT($A$2:$G$2,'Des Matrix All Tasks All Resp'!J3123:P3123)</f>
        <v>-1.1975725696168413</v>
      </c>
      <c r="M3122" s="17">
        <f>SUMPRODUCT($A$2:$G$2,'Des Matrix All Tasks All Resp'!Q3123:W3123)</f>
        <v>0.66584189037001906</v>
      </c>
      <c r="N3122" s="17">
        <f>SUMPRODUCT($A$2:$G$2,'Des Matrix All Tasks All Resp'!X3123:AD3123)</f>
        <v>-0.79214457067197641</v>
      </c>
      <c r="P3122" s="17">
        <v>261</v>
      </c>
      <c r="Q3122" s="17">
        <v>1</v>
      </c>
      <c r="R3122" s="17">
        <f t="shared" si="434"/>
        <v>0.49933914382267025</v>
      </c>
      <c r="S3122" s="17">
        <f t="shared" si="435"/>
        <v>0.30192622799302171</v>
      </c>
      <c r="T3122" s="17">
        <f t="shared" si="436"/>
        <v>1.9461282584821706</v>
      </c>
      <c r="U3122" s="17">
        <f t="shared" si="437"/>
        <v>0.45287253595681493</v>
      </c>
      <c r="W3122" s="17">
        <v>261</v>
      </c>
      <c r="X3122" s="17">
        <v>1</v>
      </c>
      <c r="Y3122" s="17">
        <f t="shared" si="438"/>
        <v>0.15603050430241394</v>
      </c>
      <c r="Z3122" s="17">
        <f t="shared" si="439"/>
        <v>9.4344098992981823E-2</v>
      </c>
      <c r="AA3122" s="17">
        <f t="shared" si="440"/>
        <v>0.60811449966355624</v>
      </c>
      <c r="AB3122" s="17">
        <f t="shared" si="441"/>
        <v>0.14151089704104794</v>
      </c>
      <c r="AD3122" s="17">
        <v>261</v>
      </c>
      <c r="AE3122" s="17">
        <v>1</v>
      </c>
      <c r="AF3122" s="17">
        <f>SUMPRODUCT(Y3122:AB3122,'Coded Choice Data'!C3122:F3122)</f>
        <v>0.60811449966355624</v>
      </c>
      <c r="AG3122" s="17">
        <f t="shared" si="442"/>
        <v>-0.49739209293123748</v>
      </c>
    </row>
    <row r="3123" spans="9:33" x14ac:dyDescent="0.3">
      <c r="I3123" s="16">
        <v>261</v>
      </c>
      <c r="J3123" s="16">
        <v>2</v>
      </c>
      <c r="K3123" s="17">
        <f>SUMPRODUCT($A$2:$G$2,'Des Matrix All Tasks All Resp'!C3124:I3124)</f>
        <v>-0.29981689164942416</v>
      </c>
      <c r="L3123" s="17">
        <f>SUMPRODUCT($A$2:$G$2,'Des Matrix All Tasks All Resp'!J3124:P3124)</f>
        <v>0.65706357561691719</v>
      </c>
      <c r="M3123" s="17">
        <f>SUMPRODUCT($A$2:$G$2,'Des Matrix All Tasks All Resp'!Q3124:W3124)</f>
        <v>-1.0671293456207582</v>
      </c>
      <c r="N3123" s="17">
        <f>SUMPRODUCT($A$2:$G$2,'Des Matrix All Tasks All Resp'!X3124:AD3124)</f>
        <v>-0.79214457067197641</v>
      </c>
      <c r="P3123" s="17">
        <v>261</v>
      </c>
      <c r="Q3123" s="17">
        <v>2</v>
      </c>
      <c r="R3123" s="17">
        <f t="shared" si="434"/>
        <v>0.74095388310426558</v>
      </c>
      <c r="S3123" s="17">
        <f t="shared" si="435"/>
        <v>1.9291192963151294</v>
      </c>
      <c r="T3123" s="17">
        <f t="shared" si="436"/>
        <v>0.3439945909823911</v>
      </c>
      <c r="U3123" s="17">
        <f t="shared" si="437"/>
        <v>0.45287253595681493</v>
      </c>
      <c r="W3123" s="17">
        <v>261</v>
      </c>
      <c r="X3123" s="17">
        <v>2</v>
      </c>
      <c r="Y3123" s="17">
        <f t="shared" si="438"/>
        <v>0.21371982717594143</v>
      </c>
      <c r="Z3123" s="17">
        <f t="shared" si="439"/>
        <v>0.55643279833142645</v>
      </c>
      <c r="AA3123" s="17">
        <f t="shared" si="440"/>
        <v>9.922137694481846E-2</v>
      </c>
      <c r="AB3123" s="17">
        <f t="shared" si="441"/>
        <v>0.13062599754781365</v>
      </c>
      <c r="AD3123" s="17">
        <v>261</v>
      </c>
      <c r="AE3123" s="17">
        <v>2</v>
      </c>
      <c r="AF3123" s="17">
        <f>SUMPRODUCT(Y3123:AB3123,'Coded Choice Data'!C3123:F3123)</f>
        <v>0.55643279833142645</v>
      </c>
      <c r="AG3123" s="17">
        <f t="shared" si="442"/>
        <v>-0.58620887327365379</v>
      </c>
    </row>
    <row r="3124" spans="9:33" x14ac:dyDescent="0.3">
      <c r="I3124" s="16">
        <v>261</v>
      </c>
      <c r="J3124" s="16">
        <v>3</v>
      </c>
      <c r="K3124" s="17">
        <f>SUMPRODUCT($A$2:$G$2,'Des Matrix All Tasks All Resp'!C3125:I3125)</f>
        <v>1.3392610796480227</v>
      </c>
      <c r="L3124" s="17">
        <f>SUMPRODUCT($A$2:$G$2,'Des Matrix All Tasks All Resp'!J3125:P3125)</f>
        <v>-0.68125478487649804</v>
      </c>
      <c r="M3124" s="17">
        <f>SUMPRODUCT($A$2:$G$2,'Des Matrix All Tasks All Resp'!Q3125:W3125)</f>
        <v>-0.8515711716844464</v>
      </c>
      <c r="N3124" s="17">
        <f>SUMPRODUCT($A$2:$G$2,'Des Matrix All Tasks All Resp'!X3125:AD3125)</f>
        <v>-0.79214457067197641</v>
      </c>
      <c r="P3124" s="17">
        <v>261</v>
      </c>
      <c r="Q3124" s="17">
        <v>3</v>
      </c>
      <c r="R3124" s="17">
        <f t="shared" si="434"/>
        <v>3.8162225787435333</v>
      </c>
      <c r="S3124" s="17">
        <f t="shared" si="435"/>
        <v>0.50598169568907869</v>
      </c>
      <c r="T3124" s="17">
        <f t="shared" si="436"/>
        <v>0.42674391698803016</v>
      </c>
      <c r="U3124" s="17">
        <f t="shared" si="437"/>
        <v>0.45287253595681493</v>
      </c>
      <c r="W3124" s="17">
        <v>261</v>
      </c>
      <c r="X3124" s="17">
        <v>3</v>
      </c>
      <c r="Y3124" s="17">
        <f t="shared" si="438"/>
        <v>0.73363208360075771</v>
      </c>
      <c r="Z3124" s="17">
        <f t="shared" si="439"/>
        <v>9.7270114101793301E-2</v>
      </c>
      <c r="AA3124" s="17">
        <f t="shared" si="440"/>
        <v>8.2037413312237836E-2</v>
      </c>
      <c r="AB3124" s="17">
        <f t="shared" si="441"/>
        <v>8.7060388985211054E-2</v>
      </c>
      <c r="AD3124" s="17">
        <v>261</v>
      </c>
      <c r="AE3124" s="17">
        <v>3</v>
      </c>
      <c r="AF3124" s="17">
        <f>SUMPRODUCT(Y3124:AB3124,'Coded Choice Data'!C3124:F3124)</f>
        <v>0.73363208360075771</v>
      </c>
      <c r="AG3124" s="17">
        <f t="shared" si="442"/>
        <v>-0.30974762453497645</v>
      </c>
    </row>
    <row r="3125" spans="9:33" x14ac:dyDescent="0.3">
      <c r="I3125" s="16">
        <v>261</v>
      </c>
      <c r="J3125" s="16">
        <v>4</v>
      </c>
      <c r="K3125" s="17">
        <f>SUMPRODUCT($A$2:$G$2,'Des Matrix All Tasks All Resp'!C3126:I3126)</f>
        <v>-0.8515711716844464</v>
      </c>
      <c r="L3125" s="17">
        <f>SUMPRODUCT($A$2:$G$2,'Des Matrix All Tasks All Resp'!J3126:P3126)</f>
        <v>-1.0671293456207582</v>
      </c>
      <c r="M3125" s="17">
        <f>SUMPRODUCT($A$2:$G$2,'Des Matrix All Tasks All Resp'!Q3126:W3126)</f>
        <v>-1.1975725696168413</v>
      </c>
      <c r="N3125" s="17">
        <f>SUMPRODUCT($A$2:$G$2,'Des Matrix All Tasks All Resp'!X3126:AD3126)</f>
        <v>-0.79214457067197641</v>
      </c>
      <c r="P3125" s="17">
        <v>261</v>
      </c>
      <c r="Q3125" s="17">
        <v>4</v>
      </c>
      <c r="R3125" s="17">
        <f t="shared" si="434"/>
        <v>0.42674391698803016</v>
      </c>
      <c r="S3125" s="17">
        <f t="shared" si="435"/>
        <v>0.3439945909823911</v>
      </c>
      <c r="T3125" s="17">
        <f t="shared" si="436"/>
        <v>0.30192622799302171</v>
      </c>
      <c r="U3125" s="17">
        <f t="shared" si="437"/>
        <v>0.45287253595681493</v>
      </c>
      <c r="W3125" s="17">
        <v>261</v>
      </c>
      <c r="X3125" s="17">
        <v>4</v>
      </c>
      <c r="Y3125" s="17">
        <f t="shared" si="438"/>
        <v>0.27973352394784146</v>
      </c>
      <c r="Z3125" s="17">
        <f t="shared" si="439"/>
        <v>0.22549078106062309</v>
      </c>
      <c r="AA3125" s="17">
        <f t="shared" si="440"/>
        <v>0.19791468458386108</v>
      </c>
      <c r="AB3125" s="17">
        <f t="shared" si="441"/>
        <v>0.29686101040767443</v>
      </c>
      <c r="AD3125" s="17">
        <v>261</v>
      </c>
      <c r="AE3125" s="17">
        <v>4</v>
      </c>
      <c r="AF3125" s="17">
        <f>SUMPRODUCT(Y3125:AB3125,'Coded Choice Data'!C3125:F3125)</f>
        <v>0.27973352394784146</v>
      </c>
      <c r="AG3125" s="17">
        <f t="shared" si="442"/>
        <v>-1.2739178291533244</v>
      </c>
    </row>
    <row r="3126" spans="9:33" x14ac:dyDescent="0.3">
      <c r="I3126" s="16">
        <v>261</v>
      </c>
      <c r="J3126" s="16">
        <v>5</v>
      </c>
      <c r="K3126" s="17">
        <f>SUMPRODUCT($A$2:$G$2,'Des Matrix All Tasks All Resp'!C3127:I3127)</f>
        <v>1.3392610796480227</v>
      </c>
      <c r="L3126" s="17">
        <f>SUMPRODUCT($A$2:$G$2,'Des Matrix All Tasks All Resp'!J3127:P3127)</f>
        <v>0.65706357561691719</v>
      </c>
      <c r="M3126" s="17">
        <f>SUMPRODUCT($A$2:$G$2,'Des Matrix All Tasks All Resp'!Q3127:W3127)</f>
        <v>0.66584189037001906</v>
      </c>
      <c r="N3126" s="17">
        <f>SUMPRODUCT($A$2:$G$2,'Des Matrix All Tasks All Resp'!X3127:AD3127)</f>
        <v>-0.79214457067197641</v>
      </c>
      <c r="P3126" s="17">
        <v>261</v>
      </c>
      <c r="Q3126" s="17">
        <v>5</v>
      </c>
      <c r="R3126" s="17">
        <f t="shared" si="434"/>
        <v>3.8162225787435333</v>
      </c>
      <c r="S3126" s="17">
        <f t="shared" si="435"/>
        <v>1.9291192963151294</v>
      </c>
      <c r="T3126" s="17">
        <f t="shared" si="436"/>
        <v>1.9461282584821706</v>
      </c>
      <c r="U3126" s="17">
        <f t="shared" si="437"/>
        <v>0.45287253595681493</v>
      </c>
      <c r="W3126" s="17">
        <v>261</v>
      </c>
      <c r="X3126" s="17">
        <v>5</v>
      </c>
      <c r="Y3126" s="17">
        <f t="shared" si="438"/>
        <v>0.46857342987741968</v>
      </c>
      <c r="Z3126" s="17">
        <f t="shared" si="439"/>
        <v>0.23686617503707263</v>
      </c>
      <c r="AA3126" s="17">
        <f t="shared" si="440"/>
        <v>0.23895461395194584</v>
      </c>
      <c r="AB3126" s="17">
        <f t="shared" si="441"/>
        <v>5.5605781133561828E-2</v>
      </c>
      <c r="AD3126" s="17">
        <v>261</v>
      </c>
      <c r="AE3126" s="17">
        <v>5</v>
      </c>
      <c r="AF3126" s="17">
        <f>SUMPRODUCT(Y3126:AB3126,'Coded Choice Data'!C3126:F3126)</f>
        <v>0.23686617503707263</v>
      </c>
      <c r="AG3126" s="17">
        <f t="shared" si="442"/>
        <v>-1.4402599596196284</v>
      </c>
    </row>
    <row r="3127" spans="9:33" x14ac:dyDescent="0.3">
      <c r="I3127" s="16">
        <v>261</v>
      </c>
      <c r="J3127" s="16">
        <v>6</v>
      </c>
      <c r="K3127" s="17">
        <f>SUMPRODUCT($A$2:$G$2,'Des Matrix All Tasks All Resp'!C3128:I3128)</f>
        <v>-0.68125478487649804</v>
      </c>
      <c r="L3127" s="17">
        <f>SUMPRODUCT($A$2:$G$2,'Des Matrix All Tasks All Resp'!J3128:P3128)</f>
        <v>-0.29981689164942416</v>
      </c>
      <c r="M3127" s="17">
        <f>SUMPRODUCT($A$2:$G$2,'Des Matrix All Tasks All Resp'!Q3128:W3128)</f>
        <v>-0.69446976714678621</v>
      </c>
      <c r="N3127" s="17">
        <f>SUMPRODUCT($A$2:$G$2,'Des Matrix All Tasks All Resp'!X3128:AD3128)</f>
        <v>-0.79214457067197641</v>
      </c>
      <c r="P3127" s="17">
        <v>261</v>
      </c>
      <c r="Q3127" s="17">
        <v>6</v>
      </c>
      <c r="R3127" s="17">
        <f t="shared" si="434"/>
        <v>0.50598169568907869</v>
      </c>
      <c r="S3127" s="17">
        <f t="shared" si="435"/>
        <v>0.74095388310426558</v>
      </c>
      <c r="T3127" s="17">
        <f t="shared" si="436"/>
        <v>0.49933914382267025</v>
      </c>
      <c r="U3127" s="17">
        <f t="shared" si="437"/>
        <v>0.45287253595681493</v>
      </c>
      <c r="W3127" s="17">
        <v>261</v>
      </c>
      <c r="X3127" s="17">
        <v>6</v>
      </c>
      <c r="Y3127" s="17">
        <f t="shared" si="438"/>
        <v>0.23008086144146769</v>
      </c>
      <c r="Z3127" s="17">
        <f t="shared" si="439"/>
        <v>0.33692781609591671</v>
      </c>
      <c r="AA3127" s="17">
        <f t="shared" si="440"/>
        <v>0.22706034890393112</v>
      </c>
      <c r="AB3127" s="17">
        <f t="shared" si="441"/>
        <v>0.20593097355868456</v>
      </c>
      <c r="AD3127" s="17">
        <v>261</v>
      </c>
      <c r="AE3127" s="17">
        <v>6</v>
      </c>
      <c r="AF3127" s="17">
        <f>SUMPRODUCT(Y3127:AB3127,'Coded Choice Data'!C3127:F3127)</f>
        <v>0.20593097355868456</v>
      </c>
      <c r="AG3127" s="17">
        <f t="shared" si="442"/>
        <v>-1.5802142461565509</v>
      </c>
    </row>
    <row r="3128" spans="9:33" x14ac:dyDescent="0.3">
      <c r="I3128" s="16">
        <v>261</v>
      </c>
      <c r="J3128" s="16">
        <v>7</v>
      </c>
      <c r="K3128" s="17">
        <f>SUMPRODUCT($A$2:$G$2,'Des Matrix All Tasks All Resp'!C3129:I3129)</f>
        <v>0.66584189037001906</v>
      </c>
      <c r="L3128" s="17">
        <f>SUMPRODUCT($A$2:$G$2,'Des Matrix All Tasks All Resp'!J3129:P3129)</f>
        <v>-0.8515711716844464</v>
      </c>
      <c r="M3128" s="17">
        <f>SUMPRODUCT($A$2:$G$2,'Des Matrix All Tasks All Resp'!Q3129:W3129)</f>
        <v>-0.29981689164942416</v>
      </c>
      <c r="N3128" s="17">
        <f>SUMPRODUCT($A$2:$G$2,'Des Matrix All Tasks All Resp'!X3129:AD3129)</f>
        <v>-0.79214457067197641</v>
      </c>
      <c r="P3128" s="17">
        <v>261</v>
      </c>
      <c r="Q3128" s="17">
        <v>7</v>
      </c>
      <c r="R3128" s="17">
        <f t="shared" si="434"/>
        <v>1.9461282584821706</v>
      </c>
      <c r="S3128" s="17">
        <f t="shared" si="435"/>
        <v>0.42674391698803016</v>
      </c>
      <c r="T3128" s="17">
        <f t="shared" si="436"/>
        <v>0.74095388310426558</v>
      </c>
      <c r="U3128" s="17">
        <f t="shared" si="437"/>
        <v>0.45287253595681493</v>
      </c>
      <c r="W3128" s="17">
        <v>261</v>
      </c>
      <c r="X3128" s="17">
        <v>7</v>
      </c>
      <c r="Y3128" s="17">
        <f t="shared" si="438"/>
        <v>0.54563855254439342</v>
      </c>
      <c r="Z3128" s="17">
        <f t="shared" si="439"/>
        <v>0.1196467561465229</v>
      </c>
      <c r="AA3128" s="17">
        <f t="shared" si="440"/>
        <v>0.20774221972115875</v>
      </c>
      <c r="AB3128" s="17">
        <f t="shared" si="441"/>
        <v>0.12697247158792493</v>
      </c>
      <c r="AD3128" s="17">
        <v>261</v>
      </c>
      <c r="AE3128" s="17">
        <v>7</v>
      </c>
      <c r="AF3128" s="17">
        <f>SUMPRODUCT(Y3128:AB3128,'Coded Choice Data'!C3128:F3128)</f>
        <v>0.12697247158792493</v>
      </c>
      <c r="AG3128" s="17">
        <f t="shared" si="442"/>
        <v>-2.0637849751694031</v>
      </c>
    </row>
    <row r="3129" spans="9:33" x14ac:dyDescent="0.3">
      <c r="I3129" s="16">
        <v>261</v>
      </c>
      <c r="J3129" s="16">
        <v>8</v>
      </c>
      <c r="K3129" s="17">
        <f>SUMPRODUCT($A$2:$G$2,'Des Matrix All Tasks All Resp'!C3130:I3130)</f>
        <v>-1.1975725696168413</v>
      </c>
      <c r="L3129" s="17">
        <f>SUMPRODUCT($A$2:$G$2,'Des Matrix All Tasks All Resp'!J3130:P3130)</f>
        <v>-0.68125478487649804</v>
      </c>
      <c r="M3129" s="17">
        <f>SUMPRODUCT($A$2:$G$2,'Des Matrix All Tasks All Resp'!Q3130:W3130)</f>
        <v>0.65706357561691719</v>
      </c>
      <c r="N3129" s="17">
        <f>SUMPRODUCT($A$2:$G$2,'Des Matrix All Tasks All Resp'!X3130:AD3130)</f>
        <v>-0.79214457067197641</v>
      </c>
      <c r="P3129" s="17">
        <v>261</v>
      </c>
      <c r="Q3129" s="17">
        <v>8</v>
      </c>
      <c r="R3129" s="17">
        <f t="shared" si="434"/>
        <v>0.30192622799302171</v>
      </c>
      <c r="S3129" s="17">
        <f t="shared" si="435"/>
        <v>0.50598169568907869</v>
      </c>
      <c r="T3129" s="17">
        <f t="shared" si="436"/>
        <v>1.9291192963151294</v>
      </c>
      <c r="U3129" s="17">
        <f t="shared" si="437"/>
        <v>0.45287253595681493</v>
      </c>
      <c r="W3129" s="17">
        <v>261</v>
      </c>
      <c r="X3129" s="17">
        <v>8</v>
      </c>
      <c r="Y3129" s="17">
        <f t="shared" si="438"/>
        <v>9.4650694721508805E-2</v>
      </c>
      <c r="Z3129" s="17">
        <f t="shared" si="439"/>
        <v>0.15861993617343256</v>
      </c>
      <c r="AA3129" s="17">
        <f t="shared" si="440"/>
        <v>0.60475859553716993</v>
      </c>
      <c r="AB3129" s="17">
        <f t="shared" si="441"/>
        <v>0.14197077356788865</v>
      </c>
      <c r="AD3129" s="17">
        <v>261</v>
      </c>
      <c r="AE3129" s="17">
        <v>8</v>
      </c>
      <c r="AF3129" s="17">
        <f>SUMPRODUCT(Y3129:AB3129,'Coded Choice Data'!C3129:F3129)</f>
        <v>0.15861993617343256</v>
      </c>
      <c r="AG3129" s="17">
        <f t="shared" si="442"/>
        <v>-1.8412442767136756</v>
      </c>
    </row>
    <row r="3130" spans="9:33" x14ac:dyDescent="0.3">
      <c r="I3130" s="16">
        <v>261</v>
      </c>
      <c r="J3130" s="16">
        <v>9</v>
      </c>
      <c r="K3130" s="17">
        <f>SUMPRODUCT($A$2:$G$2,'Des Matrix All Tasks All Resp'!C3131:I3131)</f>
        <v>-1.0671293456207582</v>
      </c>
      <c r="L3130" s="17">
        <f>SUMPRODUCT($A$2:$G$2,'Des Matrix All Tasks All Resp'!J3131:P3131)</f>
        <v>-0.69446976714678621</v>
      </c>
      <c r="M3130" s="17">
        <f>SUMPRODUCT($A$2:$G$2,'Des Matrix All Tasks All Resp'!Q3131:W3131)</f>
        <v>1.3392610796480227</v>
      </c>
      <c r="N3130" s="17">
        <f>SUMPRODUCT($A$2:$G$2,'Des Matrix All Tasks All Resp'!X3131:AD3131)</f>
        <v>-0.79214457067197641</v>
      </c>
      <c r="P3130" s="17">
        <v>261</v>
      </c>
      <c r="Q3130" s="17">
        <v>9</v>
      </c>
      <c r="R3130" s="17">
        <f t="shared" si="434"/>
        <v>0.3439945909823911</v>
      </c>
      <c r="S3130" s="17">
        <f t="shared" si="435"/>
        <v>0.49933914382267025</v>
      </c>
      <c r="T3130" s="17">
        <f t="shared" si="436"/>
        <v>3.8162225787435333</v>
      </c>
      <c r="U3130" s="17">
        <f t="shared" si="437"/>
        <v>0.45287253595681493</v>
      </c>
      <c r="W3130" s="17">
        <v>261</v>
      </c>
      <c r="X3130" s="17">
        <v>9</v>
      </c>
      <c r="Y3130" s="17">
        <f t="shared" si="438"/>
        <v>6.7285941987372616E-2</v>
      </c>
      <c r="Z3130" s="17">
        <f t="shared" si="439"/>
        <v>9.7671607473026778E-2</v>
      </c>
      <c r="AA3130" s="17">
        <f t="shared" si="440"/>
        <v>0.7464597926116322</v>
      </c>
      <c r="AB3130" s="17">
        <f t="shared" si="441"/>
        <v>8.8582657927968433E-2</v>
      </c>
      <c r="AD3130" s="17">
        <v>261</v>
      </c>
      <c r="AE3130" s="17">
        <v>9</v>
      </c>
      <c r="AF3130" s="17">
        <f>SUMPRODUCT(Y3130:AB3130,'Coded Choice Data'!C3130:F3130)</f>
        <v>8.8582657927968433E-2</v>
      </c>
      <c r="AG3130" s="17">
        <f t="shared" si="442"/>
        <v>-2.4238191749768978</v>
      </c>
    </row>
    <row r="3131" spans="9:33" x14ac:dyDescent="0.3">
      <c r="I3131" s="16">
        <v>261</v>
      </c>
      <c r="J3131" s="16">
        <v>10</v>
      </c>
      <c r="K3131" s="17">
        <f>SUMPRODUCT($A$2:$G$2,'Des Matrix All Tasks All Resp'!C3132:I3132)</f>
        <v>-0.29981689164942416</v>
      </c>
      <c r="L3131" s="17">
        <f>SUMPRODUCT($A$2:$G$2,'Des Matrix All Tasks All Resp'!J3132:P3132)</f>
        <v>1.3392610796480227</v>
      </c>
      <c r="M3131" s="17">
        <f>SUMPRODUCT($A$2:$G$2,'Des Matrix All Tasks All Resp'!Q3132:W3132)</f>
        <v>-1.1975725696168413</v>
      </c>
      <c r="N3131" s="17">
        <f>SUMPRODUCT($A$2:$G$2,'Des Matrix All Tasks All Resp'!X3132:AD3132)</f>
        <v>-0.79214457067197641</v>
      </c>
      <c r="P3131" s="17">
        <v>261</v>
      </c>
      <c r="Q3131" s="17">
        <v>10</v>
      </c>
      <c r="R3131" s="17">
        <f t="shared" si="434"/>
        <v>0.74095388310426558</v>
      </c>
      <c r="S3131" s="17">
        <f t="shared" si="435"/>
        <v>3.8162225787435333</v>
      </c>
      <c r="T3131" s="17">
        <f t="shared" si="436"/>
        <v>0.30192622799302171</v>
      </c>
      <c r="U3131" s="17">
        <f t="shared" si="437"/>
        <v>0.45287253595681493</v>
      </c>
      <c r="W3131" s="17">
        <v>261</v>
      </c>
      <c r="X3131" s="17">
        <v>10</v>
      </c>
      <c r="Y3131" s="17">
        <f t="shared" si="438"/>
        <v>0.13948745082729661</v>
      </c>
      <c r="Z3131" s="17">
        <f t="shared" si="439"/>
        <v>0.71841874566922448</v>
      </c>
      <c r="AA3131" s="17">
        <f t="shared" si="440"/>
        <v>5.6838786921805544E-2</v>
      </c>
      <c r="AB3131" s="17">
        <f t="shared" si="441"/>
        <v>8.525501658167324E-2</v>
      </c>
      <c r="AD3131" s="17">
        <v>261</v>
      </c>
      <c r="AE3131" s="17">
        <v>10</v>
      </c>
      <c r="AF3131" s="17">
        <f>SUMPRODUCT(Y3131:AB3131,'Coded Choice Data'!C3131:F3131)</f>
        <v>0.13948745082729661</v>
      </c>
      <c r="AG3131" s="17">
        <f t="shared" si="442"/>
        <v>-1.9697806399944653</v>
      </c>
    </row>
    <row r="3132" spans="9:33" x14ac:dyDescent="0.3">
      <c r="I3132" s="16">
        <v>261</v>
      </c>
      <c r="J3132" s="16">
        <v>11</v>
      </c>
      <c r="K3132" s="17">
        <f>SUMPRODUCT($A$2:$G$2,'Des Matrix All Tasks All Resp'!C3133:I3133)</f>
        <v>-1.0671293456207582</v>
      </c>
      <c r="L3132" s="17">
        <f>SUMPRODUCT($A$2:$G$2,'Des Matrix All Tasks All Resp'!J3133:P3133)</f>
        <v>0.66584189037001906</v>
      </c>
      <c r="M3132" s="17">
        <f>SUMPRODUCT($A$2:$G$2,'Des Matrix All Tasks All Resp'!Q3133:W3133)</f>
        <v>-0.68125478487649804</v>
      </c>
      <c r="N3132" s="17">
        <f>SUMPRODUCT($A$2:$G$2,'Des Matrix All Tasks All Resp'!X3133:AD3133)</f>
        <v>-0.79214457067197641</v>
      </c>
      <c r="P3132" s="17">
        <v>261</v>
      </c>
      <c r="Q3132" s="17">
        <v>11</v>
      </c>
      <c r="R3132" s="17">
        <f t="shared" si="434"/>
        <v>0.3439945909823911</v>
      </c>
      <c r="S3132" s="17">
        <f t="shared" si="435"/>
        <v>1.9461282584821706</v>
      </c>
      <c r="T3132" s="17">
        <f t="shared" si="436"/>
        <v>0.50598169568907869</v>
      </c>
      <c r="U3132" s="17">
        <f t="shared" si="437"/>
        <v>0.45287253595681493</v>
      </c>
      <c r="W3132" s="17">
        <v>261</v>
      </c>
      <c r="X3132" s="17">
        <v>11</v>
      </c>
      <c r="Y3132" s="17">
        <f t="shared" si="438"/>
        <v>0.10587781396870258</v>
      </c>
      <c r="Z3132" s="17">
        <f t="shared" si="439"/>
        <v>0.59899722586439763</v>
      </c>
      <c r="AA3132" s="17">
        <f t="shared" si="440"/>
        <v>0.15573569251407005</v>
      </c>
      <c r="AB3132" s="17">
        <f t="shared" si="441"/>
        <v>0.1393892676528298</v>
      </c>
      <c r="AD3132" s="17">
        <v>261</v>
      </c>
      <c r="AE3132" s="17">
        <v>11</v>
      </c>
      <c r="AF3132" s="17">
        <f>SUMPRODUCT(Y3132:AB3132,'Coded Choice Data'!C3132:F3132)</f>
        <v>0.10587781396870258</v>
      </c>
      <c r="AG3132" s="17">
        <f t="shared" si="442"/>
        <v>-2.2454695481463238</v>
      </c>
    </row>
    <row r="3133" spans="9:33" x14ac:dyDescent="0.3">
      <c r="I3133" s="16">
        <v>261</v>
      </c>
      <c r="J3133" s="16">
        <v>12</v>
      </c>
      <c r="K3133" s="17">
        <f>SUMPRODUCT($A$2:$G$2,'Des Matrix All Tasks All Resp'!C3134:I3134)</f>
        <v>0.65706357561691719</v>
      </c>
      <c r="L3133" s="17">
        <f>SUMPRODUCT($A$2:$G$2,'Des Matrix All Tasks All Resp'!J3134:P3134)</f>
        <v>-0.8515711716844464</v>
      </c>
      <c r="M3133" s="17">
        <f>SUMPRODUCT($A$2:$G$2,'Des Matrix All Tasks All Resp'!Q3134:W3134)</f>
        <v>-0.69446976714678621</v>
      </c>
      <c r="N3133" s="17">
        <f>SUMPRODUCT($A$2:$G$2,'Des Matrix All Tasks All Resp'!X3134:AD3134)</f>
        <v>-0.79214457067197641</v>
      </c>
      <c r="P3133" s="17">
        <v>261</v>
      </c>
      <c r="Q3133" s="17">
        <v>12</v>
      </c>
      <c r="R3133" s="17">
        <f t="shared" si="434"/>
        <v>1.9291192963151294</v>
      </c>
      <c r="S3133" s="17">
        <f t="shared" si="435"/>
        <v>0.42674391698803016</v>
      </c>
      <c r="T3133" s="17">
        <f t="shared" si="436"/>
        <v>0.49933914382267025</v>
      </c>
      <c r="U3133" s="17">
        <f t="shared" si="437"/>
        <v>0.45287253595681493</v>
      </c>
      <c r="W3133" s="17">
        <v>261</v>
      </c>
      <c r="X3133" s="17">
        <v>12</v>
      </c>
      <c r="Y3133" s="17">
        <f t="shared" si="438"/>
        <v>0.58315466205103683</v>
      </c>
      <c r="Z3133" s="17">
        <f t="shared" si="439"/>
        <v>0.1290006819012392</v>
      </c>
      <c r="AA3133" s="17">
        <f t="shared" si="440"/>
        <v>0.15094553780109821</v>
      </c>
      <c r="AB3133" s="17">
        <f t="shared" si="441"/>
        <v>0.13689911824662579</v>
      </c>
      <c r="AD3133" s="17">
        <v>261</v>
      </c>
      <c r="AE3133" s="17">
        <v>12</v>
      </c>
      <c r="AF3133" s="17">
        <f>SUMPRODUCT(Y3133:AB3133,'Coded Choice Data'!C3133:F3133)</f>
        <v>0.15094553780109821</v>
      </c>
      <c r="AG3133" s="17">
        <f t="shared" si="442"/>
        <v>-1.890836184040658</v>
      </c>
    </row>
    <row r="3134" spans="9:33" x14ac:dyDescent="0.3">
      <c r="I3134" s="16">
        <v>262</v>
      </c>
      <c r="J3134" s="16">
        <v>1</v>
      </c>
      <c r="K3134" s="17">
        <f>SUMPRODUCT($A$2:$G$2,'Des Matrix All Tasks All Resp'!C3135:I3135)</f>
        <v>-0.69446976714678621</v>
      </c>
      <c r="L3134" s="17">
        <f>SUMPRODUCT($A$2:$G$2,'Des Matrix All Tasks All Resp'!J3135:P3135)</f>
        <v>-1.1975725696168413</v>
      </c>
      <c r="M3134" s="17">
        <f>SUMPRODUCT($A$2:$G$2,'Des Matrix All Tasks All Resp'!Q3135:W3135)</f>
        <v>0.66584189037001906</v>
      </c>
      <c r="N3134" s="17">
        <f>SUMPRODUCT($A$2:$G$2,'Des Matrix All Tasks All Resp'!X3135:AD3135)</f>
        <v>-0.79214457067197641</v>
      </c>
      <c r="P3134" s="17">
        <v>262</v>
      </c>
      <c r="Q3134" s="17">
        <v>1</v>
      </c>
      <c r="R3134" s="17">
        <f t="shared" si="434"/>
        <v>0.49933914382267025</v>
      </c>
      <c r="S3134" s="17">
        <f t="shared" si="435"/>
        <v>0.30192622799302171</v>
      </c>
      <c r="T3134" s="17">
        <f t="shared" si="436"/>
        <v>1.9461282584821706</v>
      </c>
      <c r="U3134" s="17">
        <f t="shared" si="437"/>
        <v>0.45287253595681493</v>
      </c>
      <c r="W3134" s="17">
        <v>262</v>
      </c>
      <c r="X3134" s="17">
        <v>1</v>
      </c>
      <c r="Y3134" s="17">
        <f t="shared" si="438"/>
        <v>0.15603050430241394</v>
      </c>
      <c r="Z3134" s="17">
        <f t="shared" si="439"/>
        <v>9.4344098992981823E-2</v>
      </c>
      <c r="AA3134" s="17">
        <f t="shared" si="440"/>
        <v>0.60811449966355624</v>
      </c>
      <c r="AB3134" s="17">
        <f t="shared" si="441"/>
        <v>0.14151089704104794</v>
      </c>
      <c r="AD3134" s="17">
        <v>262</v>
      </c>
      <c r="AE3134" s="17">
        <v>1</v>
      </c>
      <c r="AF3134" s="17">
        <f>SUMPRODUCT(Y3134:AB3134,'Coded Choice Data'!C3134:F3134)</f>
        <v>0.60811449966355624</v>
      </c>
      <c r="AG3134" s="17">
        <f t="shared" si="442"/>
        <v>-0.49739209293123748</v>
      </c>
    </row>
    <row r="3135" spans="9:33" x14ac:dyDescent="0.3">
      <c r="I3135" s="16">
        <v>262</v>
      </c>
      <c r="J3135" s="16">
        <v>2</v>
      </c>
      <c r="K3135" s="17">
        <f>SUMPRODUCT($A$2:$G$2,'Des Matrix All Tasks All Resp'!C3136:I3136)</f>
        <v>-0.29981689164942416</v>
      </c>
      <c r="L3135" s="17">
        <f>SUMPRODUCT($A$2:$G$2,'Des Matrix All Tasks All Resp'!J3136:P3136)</f>
        <v>0.65706357561691719</v>
      </c>
      <c r="M3135" s="17">
        <f>SUMPRODUCT($A$2:$G$2,'Des Matrix All Tasks All Resp'!Q3136:W3136)</f>
        <v>-1.0671293456207582</v>
      </c>
      <c r="N3135" s="17">
        <f>SUMPRODUCT($A$2:$G$2,'Des Matrix All Tasks All Resp'!X3136:AD3136)</f>
        <v>-0.79214457067197641</v>
      </c>
      <c r="P3135" s="17">
        <v>262</v>
      </c>
      <c r="Q3135" s="17">
        <v>2</v>
      </c>
      <c r="R3135" s="17">
        <f t="shared" si="434"/>
        <v>0.74095388310426558</v>
      </c>
      <c r="S3135" s="17">
        <f t="shared" si="435"/>
        <v>1.9291192963151294</v>
      </c>
      <c r="T3135" s="17">
        <f t="shared" si="436"/>
        <v>0.3439945909823911</v>
      </c>
      <c r="U3135" s="17">
        <f t="shared" si="437"/>
        <v>0.45287253595681493</v>
      </c>
      <c r="W3135" s="17">
        <v>262</v>
      </c>
      <c r="X3135" s="17">
        <v>2</v>
      </c>
      <c r="Y3135" s="17">
        <f t="shared" si="438"/>
        <v>0.21371982717594143</v>
      </c>
      <c r="Z3135" s="17">
        <f t="shared" si="439"/>
        <v>0.55643279833142645</v>
      </c>
      <c r="AA3135" s="17">
        <f t="shared" si="440"/>
        <v>9.922137694481846E-2</v>
      </c>
      <c r="AB3135" s="17">
        <f t="shared" si="441"/>
        <v>0.13062599754781365</v>
      </c>
      <c r="AD3135" s="17">
        <v>262</v>
      </c>
      <c r="AE3135" s="17">
        <v>2</v>
      </c>
      <c r="AF3135" s="17">
        <f>SUMPRODUCT(Y3135:AB3135,'Coded Choice Data'!C3135:F3135)</f>
        <v>0.21371982717594143</v>
      </c>
      <c r="AG3135" s="17">
        <f t="shared" si="442"/>
        <v>-1.543089340539995</v>
      </c>
    </row>
    <row r="3136" spans="9:33" x14ac:dyDescent="0.3">
      <c r="I3136" s="16">
        <v>262</v>
      </c>
      <c r="J3136" s="16">
        <v>3</v>
      </c>
      <c r="K3136" s="17">
        <f>SUMPRODUCT($A$2:$G$2,'Des Matrix All Tasks All Resp'!C3137:I3137)</f>
        <v>1.3392610796480227</v>
      </c>
      <c r="L3136" s="17">
        <f>SUMPRODUCT($A$2:$G$2,'Des Matrix All Tasks All Resp'!J3137:P3137)</f>
        <v>-0.68125478487649804</v>
      </c>
      <c r="M3136" s="17">
        <f>SUMPRODUCT($A$2:$G$2,'Des Matrix All Tasks All Resp'!Q3137:W3137)</f>
        <v>-0.8515711716844464</v>
      </c>
      <c r="N3136" s="17">
        <f>SUMPRODUCT($A$2:$G$2,'Des Matrix All Tasks All Resp'!X3137:AD3137)</f>
        <v>-0.79214457067197641</v>
      </c>
      <c r="P3136" s="17">
        <v>262</v>
      </c>
      <c r="Q3136" s="17">
        <v>3</v>
      </c>
      <c r="R3136" s="17">
        <f t="shared" si="434"/>
        <v>3.8162225787435333</v>
      </c>
      <c r="S3136" s="17">
        <f t="shared" si="435"/>
        <v>0.50598169568907869</v>
      </c>
      <c r="T3136" s="17">
        <f t="shared" si="436"/>
        <v>0.42674391698803016</v>
      </c>
      <c r="U3136" s="17">
        <f t="shared" si="437"/>
        <v>0.45287253595681493</v>
      </c>
      <c r="W3136" s="17">
        <v>262</v>
      </c>
      <c r="X3136" s="17">
        <v>3</v>
      </c>
      <c r="Y3136" s="17">
        <f t="shared" si="438"/>
        <v>0.73363208360075771</v>
      </c>
      <c r="Z3136" s="17">
        <f t="shared" si="439"/>
        <v>9.7270114101793301E-2</v>
      </c>
      <c r="AA3136" s="17">
        <f t="shared" si="440"/>
        <v>8.2037413312237836E-2</v>
      </c>
      <c r="AB3136" s="17">
        <f t="shared" si="441"/>
        <v>8.7060388985211054E-2</v>
      </c>
      <c r="AD3136" s="17">
        <v>262</v>
      </c>
      <c r="AE3136" s="17">
        <v>3</v>
      </c>
      <c r="AF3136" s="17">
        <f>SUMPRODUCT(Y3136:AB3136,'Coded Choice Data'!C3136:F3136)</f>
        <v>8.7060388985211054E-2</v>
      </c>
      <c r="AG3136" s="17">
        <f t="shared" si="442"/>
        <v>-2.4411532748549756</v>
      </c>
    </row>
    <row r="3137" spans="9:33" x14ac:dyDescent="0.3">
      <c r="I3137" s="16">
        <v>262</v>
      </c>
      <c r="J3137" s="16">
        <v>4</v>
      </c>
      <c r="K3137" s="17">
        <f>SUMPRODUCT($A$2:$G$2,'Des Matrix All Tasks All Resp'!C3138:I3138)</f>
        <v>-0.8515711716844464</v>
      </c>
      <c r="L3137" s="17">
        <f>SUMPRODUCT($A$2:$G$2,'Des Matrix All Tasks All Resp'!J3138:P3138)</f>
        <v>-1.0671293456207582</v>
      </c>
      <c r="M3137" s="17">
        <f>SUMPRODUCT($A$2:$G$2,'Des Matrix All Tasks All Resp'!Q3138:W3138)</f>
        <v>-1.1975725696168413</v>
      </c>
      <c r="N3137" s="17">
        <f>SUMPRODUCT($A$2:$G$2,'Des Matrix All Tasks All Resp'!X3138:AD3138)</f>
        <v>-0.79214457067197641</v>
      </c>
      <c r="P3137" s="17">
        <v>262</v>
      </c>
      <c r="Q3137" s="17">
        <v>4</v>
      </c>
      <c r="R3137" s="17">
        <f t="shared" si="434"/>
        <v>0.42674391698803016</v>
      </c>
      <c r="S3137" s="17">
        <f t="shared" si="435"/>
        <v>0.3439945909823911</v>
      </c>
      <c r="T3137" s="17">
        <f t="shared" si="436"/>
        <v>0.30192622799302171</v>
      </c>
      <c r="U3137" s="17">
        <f t="shared" si="437"/>
        <v>0.45287253595681493</v>
      </c>
      <c r="W3137" s="17">
        <v>262</v>
      </c>
      <c r="X3137" s="17">
        <v>4</v>
      </c>
      <c r="Y3137" s="17">
        <f t="shared" si="438"/>
        <v>0.27973352394784146</v>
      </c>
      <c r="Z3137" s="17">
        <f t="shared" si="439"/>
        <v>0.22549078106062309</v>
      </c>
      <c r="AA3137" s="17">
        <f t="shared" si="440"/>
        <v>0.19791468458386108</v>
      </c>
      <c r="AB3137" s="17">
        <f t="shared" si="441"/>
        <v>0.29686101040767443</v>
      </c>
      <c r="AD3137" s="17">
        <v>262</v>
      </c>
      <c r="AE3137" s="17">
        <v>4</v>
      </c>
      <c r="AF3137" s="17">
        <f>SUMPRODUCT(Y3137:AB3137,'Coded Choice Data'!C3137:F3137)</f>
        <v>0.29686101040767443</v>
      </c>
      <c r="AG3137" s="17">
        <f t="shared" si="442"/>
        <v>-1.2144912281408544</v>
      </c>
    </row>
    <row r="3138" spans="9:33" x14ac:dyDescent="0.3">
      <c r="I3138" s="16">
        <v>262</v>
      </c>
      <c r="J3138" s="16">
        <v>5</v>
      </c>
      <c r="K3138" s="17">
        <f>SUMPRODUCT($A$2:$G$2,'Des Matrix All Tasks All Resp'!C3139:I3139)</f>
        <v>1.3392610796480227</v>
      </c>
      <c r="L3138" s="17">
        <f>SUMPRODUCT($A$2:$G$2,'Des Matrix All Tasks All Resp'!J3139:P3139)</f>
        <v>0.65706357561691719</v>
      </c>
      <c r="M3138" s="17">
        <f>SUMPRODUCT($A$2:$G$2,'Des Matrix All Tasks All Resp'!Q3139:W3139)</f>
        <v>0.66584189037001906</v>
      </c>
      <c r="N3138" s="17">
        <f>SUMPRODUCT($A$2:$G$2,'Des Matrix All Tasks All Resp'!X3139:AD3139)</f>
        <v>-0.79214457067197641</v>
      </c>
      <c r="P3138" s="17">
        <v>262</v>
      </c>
      <c r="Q3138" s="17">
        <v>5</v>
      </c>
      <c r="R3138" s="17">
        <f t="shared" si="434"/>
        <v>3.8162225787435333</v>
      </c>
      <c r="S3138" s="17">
        <f t="shared" si="435"/>
        <v>1.9291192963151294</v>
      </c>
      <c r="T3138" s="17">
        <f t="shared" si="436"/>
        <v>1.9461282584821706</v>
      </c>
      <c r="U3138" s="17">
        <f t="shared" si="437"/>
        <v>0.45287253595681493</v>
      </c>
      <c r="W3138" s="17">
        <v>262</v>
      </c>
      <c r="X3138" s="17">
        <v>5</v>
      </c>
      <c r="Y3138" s="17">
        <f t="shared" si="438"/>
        <v>0.46857342987741968</v>
      </c>
      <c r="Z3138" s="17">
        <f t="shared" si="439"/>
        <v>0.23686617503707263</v>
      </c>
      <c r="AA3138" s="17">
        <f t="shared" si="440"/>
        <v>0.23895461395194584</v>
      </c>
      <c r="AB3138" s="17">
        <f t="shared" si="441"/>
        <v>5.5605781133561828E-2</v>
      </c>
      <c r="AD3138" s="17">
        <v>262</v>
      </c>
      <c r="AE3138" s="17">
        <v>5</v>
      </c>
      <c r="AF3138" s="17">
        <f>SUMPRODUCT(Y3138:AB3138,'Coded Choice Data'!C3138:F3138)</f>
        <v>0.23895461395194584</v>
      </c>
      <c r="AG3138" s="17">
        <f t="shared" si="442"/>
        <v>-1.4314816448665266</v>
      </c>
    </row>
    <row r="3139" spans="9:33" x14ac:dyDescent="0.3">
      <c r="I3139" s="16">
        <v>262</v>
      </c>
      <c r="J3139" s="16">
        <v>6</v>
      </c>
      <c r="K3139" s="17">
        <f>SUMPRODUCT($A$2:$G$2,'Des Matrix All Tasks All Resp'!C3140:I3140)</f>
        <v>-0.68125478487649804</v>
      </c>
      <c r="L3139" s="17">
        <f>SUMPRODUCT($A$2:$G$2,'Des Matrix All Tasks All Resp'!J3140:P3140)</f>
        <v>-0.29981689164942416</v>
      </c>
      <c r="M3139" s="17">
        <f>SUMPRODUCT($A$2:$G$2,'Des Matrix All Tasks All Resp'!Q3140:W3140)</f>
        <v>-0.69446976714678621</v>
      </c>
      <c r="N3139" s="17">
        <f>SUMPRODUCT($A$2:$G$2,'Des Matrix All Tasks All Resp'!X3140:AD3140)</f>
        <v>-0.79214457067197641</v>
      </c>
      <c r="P3139" s="17">
        <v>262</v>
      </c>
      <c r="Q3139" s="17">
        <v>6</v>
      </c>
      <c r="R3139" s="17">
        <f t="shared" ref="R3139:R3202" si="443">EXP(K3139)</f>
        <v>0.50598169568907869</v>
      </c>
      <c r="S3139" s="17">
        <f t="shared" ref="S3139:S3202" si="444">EXP(L3139)</f>
        <v>0.74095388310426558</v>
      </c>
      <c r="T3139" s="17">
        <f t="shared" ref="T3139:T3202" si="445">EXP(M3139)</f>
        <v>0.49933914382267025</v>
      </c>
      <c r="U3139" s="17">
        <f t="shared" ref="U3139:U3202" si="446">EXP(N3139)</f>
        <v>0.45287253595681493</v>
      </c>
      <c r="W3139" s="17">
        <v>262</v>
      </c>
      <c r="X3139" s="17">
        <v>6</v>
      </c>
      <c r="Y3139" s="17">
        <f t="shared" ref="Y3139:Y3202" si="447">R3139/SUM($R3139:$U3139)</f>
        <v>0.23008086144146769</v>
      </c>
      <c r="Z3139" s="17">
        <f t="shared" ref="Z3139:Z3202" si="448">S3139/SUM($R3139:$U3139)</f>
        <v>0.33692781609591671</v>
      </c>
      <c r="AA3139" s="17">
        <f t="shared" ref="AA3139:AA3202" si="449">T3139/SUM($R3139:$U3139)</f>
        <v>0.22706034890393112</v>
      </c>
      <c r="AB3139" s="17">
        <f t="shared" ref="AB3139:AB3202" si="450">U3139/SUM($R3139:$U3139)</f>
        <v>0.20593097355868456</v>
      </c>
      <c r="AD3139" s="17">
        <v>262</v>
      </c>
      <c r="AE3139" s="17">
        <v>6</v>
      </c>
      <c r="AF3139" s="17">
        <f>SUMPRODUCT(Y3139:AB3139,'Coded Choice Data'!C3139:F3139)</f>
        <v>0.33692781609591671</v>
      </c>
      <c r="AG3139" s="17">
        <f t="shared" ref="AG3139:AG3202" si="451">LN(AF3139)</f>
        <v>-1.0878865671339988</v>
      </c>
    </row>
    <row r="3140" spans="9:33" x14ac:dyDescent="0.3">
      <c r="I3140" s="16">
        <v>262</v>
      </c>
      <c r="J3140" s="16">
        <v>7</v>
      </c>
      <c r="K3140" s="17">
        <f>SUMPRODUCT($A$2:$G$2,'Des Matrix All Tasks All Resp'!C3141:I3141)</f>
        <v>0.66584189037001906</v>
      </c>
      <c r="L3140" s="17">
        <f>SUMPRODUCT($A$2:$G$2,'Des Matrix All Tasks All Resp'!J3141:P3141)</f>
        <v>-0.8515711716844464</v>
      </c>
      <c r="M3140" s="17">
        <f>SUMPRODUCT($A$2:$G$2,'Des Matrix All Tasks All Resp'!Q3141:W3141)</f>
        <v>-0.29981689164942416</v>
      </c>
      <c r="N3140" s="17">
        <f>SUMPRODUCT($A$2:$G$2,'Des Matrix All Tasks All Resp'!X3141:AD3141)</f>
        <v>-0.79214457067197641</v>
      </c>
      <c r="P3140" s="17">
        <v>262</v>
      </c>
      <c r="Q3140" s="17">
        <v>7</v>
      </c>
      <c r="R3140" s="17">
        <f t="shared" si="443"/>
        <v>1.9461282584821706</v>
      </c>
      <c r="S3140" s="17">
        <f t="shared" si="444"/>
        <v>0.42674391698803016</v>
      </c>
      <c r="T3140" s="17">
        <f t="shared" si="445"/>
        <v>0.74095388310426558</v>
      </c>
      <c r="U3140" s="17">
        <f t="shared" si="446"/>
        <v>0.45287253595681493</v>
      </c>
      <c r="W3140" s="17">
        <v>262</v>
      </c>
      <c r="X3140" s="17">
        <v>7</v>
      </c>
      <c r="Y3140" s="17">
        <f t="shared" si="447"/>
        <v>0.54563855254439342</v>
      </c>
      <c r="Z3140" s="17">
        <f t="shared" si="448"/>
        <v>0.1196467561465229</v>
      </c>
      <c r="AA3140" s="17">
        <f t="shared" si="449"/>
        <v>0.20774221972115875</v>
      </c>
      <c r="AB3140" s="17">
        <f t="shared" si="450"/>
        <v>0.12697247158792493</v>
      </c>
      <c r="AD3140" s="17">
        <v>262</v>
      </c>
      <c r="AE3140" s="17">
        <v>7</v>
      </c>
      <c r="AF3140" s="17">
        <f>SUMPRODUCT(Y3140:AB3140,'Coded Choice Data'!C3140:F3140)</f>
        <v>0.12697247158792493</v>
      </c>
      <c r="AG3140" s="17">
        <f t="shared" si="451"/>
        <v>-2.0637849751694031</v>
      </c>
    </row>
    <row r="3141" spans="9:33" x14ac:dyDescent="0.3">
      <c r="I3141" s="16">
        <v>262</v>
      </c>
      <c r="J3141" s="16">
        <v>8</v>
      </c>
      <c r="K3141" s="17">
        <f>SUMPRODUCT($A$2:$G$2,'Des Matrix All Tasks All Resp'!C3142:I3142)</f>
        <v>-1.1975725696168413</v>
      </c>
      <c r="L3141" s="17">
        <f>SUMPRODUCT($A$2:$G$2,'Des Matrix All Tasks All Resp'!J3142:P3142)</f>
        <v>-0.68125478487649804</v>
      </c>
      <c r="M3141" s="17">
        <f>SUMPRODUCT($A$2:$G$2,'Des Matrix All Tasks All Resp'!Q3142:W3142)</f>
        <v>0.65706357561691719</v>
      </c>
      <c r="N3141" s="17">
        <f>SUMPRODUCT($A$2:$G$2,'Des Matrix All Tasks All Resp'!X3142:AD3142)</f>
        <v>-0.79214457067197641</v>
      </c>
      <c r="P3141" s="17">
        <v>262</v>
      </c>
      <c r="Q3141" s="17">
        <v>8</v>
      </c>
      <c r="R3141" s="17">
        <f t="shared" si="443"/>
        <v>0.30192622799302171</v>
      </c>
      <c r="S3141" s="17">
        <f t="shared" si="444"/>
        <v>0.50598169568907869</v>
      </c>
      <c r="T3141" s="17">
        <f t="shared" si="445"/>
        <v>1.9291192963151294</v>
      </c>
      <c r="U3141" s="17">
        <f t="shared" si="446"/>
        <v>0.45287253595681493</v>
      </c>
      <c r="W3141" s="17">
        <v>262</v>
      </c>
      <c r="X3141" s="17">
        <v>8</v>
      </c>
      <c r="Y3141" s="17">
        <f t="shared" si="447"/>
        <v>9.4650694721508805E-2</v>
      </c>
      <c r="Z3141" s="17">
        <f t="shared" si="448"/>
        <v>0.15861993617343256</v>
      </c>
      <c r="AA3141" s="17">
        <f t="shared" si="449"/>
        <v>0.60475859553716993</v>
      </c>
      <c r="AB3141" s="17">
        <f t="shared" si="450"/>
        <v>0.14197077356788865</v>
      </c>
      <c r="AD3141" s="17">
        <v>262</v>
      </c>
      <c r="AE3141" s="17">
        <v>8</v>
      </c>
      <c r="AF3141" s="17">
        <f>SUMPRODUCT(Y3141:AB3141,'Coded Choice Data'!C3141:F3141)</f>
        <v>0.60475859553716993</v>
      </c>
      <c r="AG3141" s="17">
        <f t="shared" si="451"/>
        <v>-0.5029259162202605</v>
      </c>
    </row>
    <row r="3142" spans="9:33" x14ac:dyDescent="0.3">
      <c r="I3142" s="16">
        <v>262</v>
      </c>
      <c r="J3142" s="16">
        <v>9</v>
      </c>
      <c r="K3142" s="17">
        <f>SUMPRODUCT($A$2:$G$2,'Des Matrix All Tasks All Resp'!C3143:I3143)</f>
        <v>-1.0671293456207582</v>
      </c>
      <c r="L3142" s="17">
        <f>SUMPRODUCT($A$2:$G$2,'Des Matrix All Tasks All Resp'!J3143:P3143)</f>
        <v>-0.69446976714678621</v>
      </c>
      <c r="M3142" s="17">
        <f>SUMPRODUCT($A$2:$G$2,'Des Matrix All Tasks All Resp'!Q3143:W3143)</f>
        <v>1.3392610796480227</v>
      </c>
      <c r="N3142" s="17">
        <f>SUMPRODUCT($A$2:$G$2,'Des Matrix All Tasks All Resp'!X3143:AD3143)</f>
        <v>-0.79214457067197641</v>
      </c>
      <c r="P3142" s="17">
        <v>262</v>
      </c>
      <c r="Q3142" s="17">
        <v>9</v>
      </c>
      <c r="R3142" s="17">
        <f t="shared" si="443"/>
        <v>0.3439945909823911</v>
      </c>
      <c r="S3142" s="17">
        <f t="shared" si="444"/>
        <v>0.49933914382267025</v>
      </c>
      <c r="T3142" s="17">
        <f t="shared" si="445"/>
        <v>3.8162225787435333</v>
      </c>
      <c r="U3142" s="17">
        <f t="shared" si="446"/>
        <v>0.45287253595681493</v>
      </c>
      <c r="W3142" s="17">
        <v>262</v>
      </c>
      <c r="X3142" s="17">
        <v>9</v>
      </c>
      <c r="Y3142" s="17">
        <f t="shared" si="447"/>
        <v>6.7285941987372616E-2</v>
      </c>
      <c r="Z3142" s="17">
        <f t="shared" si="448"/>
        <v>9.7671607473026778E-2</v>
      </c>
      <c r="AA3142" s="17">
        <f t="shared" si="449"/>
        <v>0.7464597926116322</v>
      </c>
      <c r="AB3142" s="17">
        <f t="shared" si="450"/>
        <v>8.8582657927968433E-2</v>
      </c>
      <c r="AD3142" s="17">
        <v>262</v>
      </c>
      <c r="AE3142" s="17">
        <v>9</v>
      </c>
      <c r="AF3142" s="17">
        <f>SUMPRODUCT(Y3142:AB3142,'Coded Choice Data'!C3142:F3142)</f>
        <v>0.7464597926116322</v>
      </c>
      <c r="AG3142" s="17">
        <f t="shared" si="451"/>
        <v>-0.29241352465689846</v>
      </c>
    </row>
    <row r="3143" spans="9:33" x14ac:dyDescent="0.3">
      <c r="I3143" s="16">
        <v>262</v>
      </c>
      <c r="J3143" s="16">
        <v>10</v>
      </c>
      <c r="K3143" s="17">
        <f>SUMPRODUCT($A$2:$G$2,'Des Matrix All Tasks All Resp'!C3144:I3144)</f>
        <v>-0.29981689164942416</v>
      </c>
      <c r="L3143" s="17">
        <f>SUMPRODUCT($A$2:$G$2,'Des Matrix All Tasks All Resp'!J3144:P3144)</f>
        <v>1.3392610796480227</v>
      </c>
      <c r="M3143" s="17">
        <f>SUMPRODUCT($A$2:$G$2,'Des Matrix All Tasks All Resp'!Q3144:W3144)</f>
        <v>-1.1975725696168413</v>
      </c>
      <c r="N3143" s="17">
        <f>SUMPRODUCT($A$2:$G$2,'Des Matrix All Tasks All Resp'!X3144:AD3144)</f>
        <v>-0.79214457067197641</v>
      </c>
      <c r="P3143" s="17">
        <v>262</v>
      </c>
      <c r="Q3143" s="17">
        <v>10</v>
      </c>
      <c r="R3143" s="17">
        <f t="shared" si="443"/>
        <v>0.74095388310426558</v>
      </c>
      <c r="S3143" s="17">
        <f t="shared" si="444"/>
        <v>3.8162225787435333</v>
      </c>
      <c r="T3143" s="17">
        <f t="shared" si="445"/>
        <v>0.30192622799302171</v>
      </c>
      <c r="U3143" s="17">
        <f t="shared" si="446"/>
        <v>0.45287253595681493</v>
      </c>
      <c r="W3143" s="17">
        <v>262</v>
      </c>
      <c r="X3143" s="17">
        <v>10</v>
      </c>
      <c r="Y3143" s="17">
        <f t="shared" si="447"/>
        <v>0.13948745082729661</v>
      </c>
      <c r="Z3143" s="17">
        <f t="shared" si="448"/>
        <v>0.71841874566922448</v>
      </c>
      <c r="AA3143" s="17">
        <f t="shared" si="449"/>
        <v>5.6838786921805544E-2</v>
      </c>
      <c r="AB3143" s="17">
        <f t="shared" si="450"/>
        <v>8.525501658167324E-2</v>
      </c>
      <c r="AD3143" s="17">
        <v>262</v>
      </c>
      <c r="AE3143" s="17">
        <v>10</v>
      </c>
      <c r="AF3143" s="17">
        <f>SUMPRODUCT(Y3143:AB3143,'Coded Choice Data'!C3143:F3143)</f>
        <v>0.13948745082729661</v>
      </c>
      <c r="AG3143" s="17">
        <f t="shared" si="451"/>
        <v>-1.9697806399944653</v>
      </c>
    </row>
    <row r="3144" spans="9:33" x14ac:dyDescent="0.3">
      <c r="I3144" s="16">
        <v>262</v>
      </c>
      <c r="J3144" s="16">
        <v>11</v>
      </c>
      <c r="K3144" s="17">
        <f>SUMPRODUCT($A$2:$G$2,'Des Matrix All Tasks All Resp'!C3145:I3145)</f>
        <v>-1.0671293456207582</v>
      </c>
      <c r="L3144" s="17">
        <f>SUMPRODUCT($A$2:$G$2,'Des Matrix All Tasks All Resp'!J3145:P3145)</f>
        <v>0.66584189037001906</v>
      </c>
      <c r="M3144" s="17">
        <f>SUMPRODUCT($A$2:$G$2,'Des Matrix All Tasks All Resp'!Q3145:W3145)</f>
        <v>-0.68125478487649804</v>
      </c>
      <c r="N3144" s="17">
        <f>SUMPRODUCT($A$2:$G$2,'Des Matrix All Tasks All Resp'!X3145:AD3145)</f>
        <v>-0.79214457067197641</v>
      </c>
      <c r="P3144" s="17">
        <v>262</v>
      </c>
      <c r="Q3144" s="17">
        <v>11</v>
      </c>
      <c r="R3144" s="17">
        <f t="shared" si="443"/>
        <v>0.3439945909823911</v>
      </c>
      <c r="S3144" s="17">
        <f t="shared" si="444"/>
        <v>1.9461282584821706</v>
      </c>
      <c r="T3144" s="17">
        <f t="shared" si="445"/>
        <v>0.50598169568907869</v>
      </c>
      <c r="U3144" s="17">
        <f t="shared" si="446"/>
        <v>0.45287253595681493</v>
      </c>
      <c r="W3144" s="17">
        <v>262</v>
      </c>
      <c r="X3144" s="17">
        <v>11</v>
      </c>
      <c r="Y3144" s="17">
        <f t="shared" si="447"/>
        <v>0.10587781396870258</v>
      </c>
      <c r="Z3144" s="17">
        <f t="shared" si="448"/>
        <v>0.59899722586439763</v>
      </c>
      <c r="AA3144" s="17">
        <f t="shared" si="449"/>
        <v>0.15573569251407005</v>
      </c>
      <c r="AB3144" s="17">
        <f t="shared" si="450"/>
        <v>0.1393892676528298</v>
      </c>
      <c r="AD3144" s="17">
        <v>262</v>
      </c>
      <c r="AE3144" s="17">
        <v>11</v>
      </c>
      <c r="AF3144" s="17">
        <f>SUMPRODUCT(Y3144:AB3144,'Coded Choice Data'!C3144:F3144)</f>
        <v>0.15573569251407005</v>
      </c>
      <c r="AG3144" s="17">
        <f t="shared" si="451"/>
        <v>-1.8595949874020634</v>
      </c>
    </row>
    <row r="3145" spans="9:33" x14ac:dyDescent="0.3">
      <c r="I3145" s="16">
        <v>262</v>
      </c>
      <c r="J3145" s="16">
        <v>12</v>
      </c>
      <c r="K3145" s="17">
        <f>SUMPRODUCT($A$2:$G$2,'Des Matrix All Tasks All Resp'!C3146:I3146)</f>
        <v>0.65706357561691719</v>
      </c>
      <c r="L3145" s="17">
        <f>SUMPRODUCT($A$2:$G$2,'Des Matrix All Tasks All Resp'!J3146:P3146)</f>
        <v>-0.8515711716844464</v>
      </c>
      <c r="M3145" s="17">
        <f>SUMPRODUCT($A$2:$G$2,'Des Matrix All Tasks All Resp'!Q3146:W3146)</f>
        <v>-0.69446976714678621</v>
      </c>
      <c r="N3145" s="17">
        <f>SUMPRODUCT($A$2:$G$2,'Des Matrix All Tasks All Resp'!X3146:AD3146)</f>
        <v>-0.79214457067197641</v>
      </c>
      <c r="P3145" s="17">
        <v>262</v>
      </c>
      <c r="Q3145" s="17">
        <v>12</v>
      </c>
      <c r="R3145" s="17">
        <f t="shared" si="443"/>
        <v>1.9291192963151294</v>
      </c>
      <c r="S3145" s="17">
        <f t="shared" si="444"/>
        <v>0.42674391698803016</v>
      </c>
      <c r="T3145" s="17">
        <f t="shared" si="445"/>
        <v>0.49933914382267025</v>
      </c>
      <c r="U3145" s="17">
        <f t="shared" si="446"/>
        <v>0.45287253595681493</v>
      </c>
      <c r="W3145" s="17">
        <v>262</v>
      </c>
      <c r="X3145" s="17">
        <v>12</v>
      </c>
      <c r="Y3145" s="17">
        <f t="shared" si="447"/>
        <v>0.58315466205103683</v>
      </c>
      <c r="Z3145" s="17">
        <f t="shared" si="448"/>
        <v>0.1290006819012392</v>
      </c>
      <c r="AA3145" s="17">
        <f t="shared" si="449"/>
        <v>0.15094553780109821</v>
      </c>
      <c r="AB3145" s="17">
        <f t="shared" si="450"/>
        <v>0.13689911824662579</v>
      </c>
      <c r="AD3145" s="17">
        <v>262</v>
      </c>
      <c r="AE3145" s="17">
        <v>12</v>
      </c>
      <c r="AF3145" s="17">
        <f>SUMPRODUCT(Y3145:AB3145,'Coded Choice Data'!C3145:F3145)</f>
        <v>0.58315466205103683</v>
      </c>
      <c r="AG3145" s="17">
        <f t="shared" si="451"/>
        <v>-0.53930284127695449</v>
      </c>
    </row>
    <row r="3146" spans="9:33" x14ac:dyDescent="0.3">
      <c r="I3146" s="16">
        <v>263</v>
      </c>
      <c r="J3146" s="16">
        <v>1</v>
      </c>
      <c r="K3146" s="17">
        <f>SUMPRODUCT($A$2:$G$2,'Des Matrix All Tasks All Resp'!C3147:I3147)</f>
        <v>-0.69446976714678621</v>
      </c>
      <c r="L3146" s="17">
        <f>SUMPRODUCT($A$2:$G$2,'Des Matrix All Tasks All Resp'!J3147:P3147)</f>
        <v>-1.1975725696168413</v>
      </c>
      <c r="M3146" s="17">
        <f>SUMPRODUCT($A$2:$G$2,'Des Matrix All Tasks All Resp'!Q3147:W3147)</f>
        <v>0.66584189037001906</v>
      </c>
      <c r="N3146" s="17">
        <f>SUMPRODUCT($A$2:$G$2,'Des Matrix All Tasks All Resp'!X3147:AD3147)</f>
        <v>-0.79214457067197641</v>
      </c>
      <c r="P3146" s="17">
        <v>263</v>
      </c>
      <c r="Q3146" s="17">
        <v>1</v>
      </c>
      <c r="R3146" s="17">
        <f t="shared" si="443"/>
        <v>0.49933914382267025</v>
      </c>
      <c r="S3146" s="17">
        <f t="shared" si="444"/>
        <v>0.30192622799302171</v>
      </c>
      <c r="T3146" s="17">
        <f t="shared" si="445"/>
        <v>1.9461282584821706</v>
      </c>
      <c r="U3146" s="17">
        <f t="shared" si="446"/>
        <v>0.45287253595681493</v>
      </c>
      <c r="W3146" s="17">
        <v>263</v>
      </c>
      <c r="X3146" s="17">
        <v>1</v>
      </c>
      <c r="Y3146" s="17">
        <f t="shared" si="447"/>
        <v>0.15603050430241394</v>
      </c>
      <c r="Z3146" s="17">
        <f t="shared" si="448"/>
        <v>9.4344098992981823E-2</v>
      </c>
      <c r="AA3146" s="17">
        <f t="shared" si="449"/>
        <v>0.60811449966355624</v>
      </c>
      <c r="AB3146" s="17">
        <f t="shared" si="450"/>
        <v>0.14151089704104794</v>
      </c>
      <c r="AD3146" s="17">
        <v>263</v>
      </c>
      <c r="AE3146" s="17">
        <v>1</v>
      </c>
      <c r="AF3146" s="17">
        <f>SUMPRODUCT(Y3146:AB3146,'Coded Choice Data'!C3146:F3146)</f>
        <v>0.60811449966355624</v>
      </c>
      <c r="AG3146" s="17">
        <f t="shared" si="451"/>
        <v>-0.49739209293123748</v>
      </c>
    </row>
    <row r="3147" spans="9:33" x14ac:dyDescent="0.3">
      <c r="I3147" s="16">
        <v>263</v>
      </c>
      <c r="J3147" s="16">
        <v>2</v>
      </c>
      <c r="K3147" s="17">
        <f>SUMPRODUCT($A$2:$G$2,'Des Matrix All Tasks All Resp'!C3148:I3148)</f>
        <v>-0.29981689164942416</v>
      </c>
      <c r="L3147" s="17">
        <f>SUMPRODUCT($A$2:$G$2,'Des Matrix All Tasks All Resp'!J3148:P3148)</f>
        <v>0.65706357561691719</v>
      </c>
      <c r="M3147" s="17">
        <f>SUMPRODUCT($A$2:$G$2,'Des Matrix All Tasks All Resp'!Q3148:W3148)</f>
        <v>-1.0671293456207582</v>
      </c>
      <c r="N3147" s="17">
        <f>SUMPRODUCT($A$2:$G$2,'Des Matrix All Tasks All Resp'!X3148:AD3148)</f>
        <v>-0.79214457067197641</v>
      </c>
      <c r="P3147" s="17">
        <v>263</v>
      </c>
      <c r="Q3147" s="17">
        <v>2</v>
      </c>
      <c r="R3147" s="17">
        <f t="shared" si="443"/>
        <v>0.74095388310426558</v>
      </c>
      <c r="S3147" s="17">
        <f t="shared" si="444"/>
        <v>1.9291192963151294</v>
      </c>
      <c r="T3147" s="17">
        <f t="shared" si="445"/>
        <v>0.3439945909823911</v>
      </c>
      <c r="U3147" s="17">
        <f t="shared" si="446"/>
        <v>0.45287253595681493</v>
      </c>
      <c r="W3147" s="17">
        <v>263</v>
      </c>
      <c r="X3147" s="17">
        <v>2</v>
      </c>
      <c r="Y3147" s="17">
        <f t="shared" si="447"/>
        <v>0.21371982717594143</v>
      </c>
      <c r="Z3147" s="17">
        <f t="shared" si="448"/>
        <v>0.55643279833142645</v>
      </c>
      <c r="AA3147" s="17">
        <f t="shared" si="449"/>
        <v>9.922137694481846E-2</v>
      </c>
      <c r="AB3147" s="17">
        <f t="shared" si="450"/>
        <v>0.13062599754781365</v>
      </c>
      <c r="AD3147" s="17">
        <v>263</v>
      </c>
      <c r="AE3147" s="17">
        <v>2</v>
      </c>
      <c r="AF3147" s="17">
        <f>SUMPRODUCT(Y3147:AB3147,'Coded Choice Data'!C3147:F3147)</f>
        <v>0.21371982717594143</v>
      </c>
      <c r="AG3147" s="17">
        <f t="shared" si="451"/>
        <v>-1.543089340539995</v>
      </c>
    </row>
    <row r="3148" spans="9:33" x14ac:dyDescent="0.3">
      <c r="I3148" s="16">
        <v>263</v>
      </c>
      <c r="J3148" s="16">
        <v>3</v>
      </c>
      <c r="K3148" s="17">
        <f>SUMPRODUCT($A$2:$G$2,'Des Matrix All Tasks All Resp'!C3149:I3149)</f>
        <v>1.3392610796480227</v>
      </c>
      <c r="L3148" s="17">
        <f>SUMPRODUCT($A$2:$G$2,'Des Matrix All Tasks All Resp'!J3149:P3149)</f>
        <v>-0.68125478487649804</v>
      </c>
      <c r="M3148" s="17">
        <f>SUMPRODUCT($A$2:$G$2,'Des Matrix All Tasks All Resp'!Q3149:W3149)</f>
        <v>-0.8515711716844464</v>
      </c>
      <c r="N3148" s="17">
        <f>SUMPRODUCT($A$2:$G$2,'Des Matrix All Tasks All Resp'!X3149:AD3149)</f>
        <v>-0.79214457067197641</v>
      </c>
      <c r="P3148" s="17">
        <v>263</v>
      </c>
      <c r="Q3148" s="17">
        <v>3</v>
      </c>
      <c r="R3148" s="17">
        <f t="shared" si="443"/>
        <v>3.8162225787435333</v>
      </c>
      <c r="S3148" s="17">
        <f t="shared" si="444"/>
        <v>0.50598169568907869</v>
      </c>
      <c r="T3148" s="17">
        <f t="shared" si="445"/>
        <v>0.42674391698803016</v>
      </c>
      <c r="U3148" s="17">
        <f t="shared" si="446"/>
        <v>0.45287253595681493</v>
      </c>
      <c r="W3148" s="17">
        <v>263</v>
      </c>
      <c r="X3148" s="17">
        <v>3</v>
      </c>
      <c r="Y3148" s="17">
        <f t="shared" si="447"/>
        <v>0.73363208360075771</v>
      </c>
      <c r="Z3148" s="17">
        <f t="shared" si="448"/>
        <v>9.7270114101793301E-2</v>
      </c>
      <c r="AA3148" s="17">
        <f t="shared" si="449"/>
        <v>8.2037413312237836E-2</v>
      </c>
      <c r="AB3148" s="17">
        <f t="shared" si="450"/>
        <v>8.7060388985211054E-2</v>
      </c>
      <c r="AD3148" s="17">
        <v>263</v>
      </c>
      <c r="AE3148" s="17">
        <v>3</v>
      </c>
      <c r="AF3148" s="17">
        <f>SUMPRODUCT(Y3148:AB3148,'Coded Choice Data'!C3148:F3148)</f>
        <v>0.73363208360075771</v>
      </c>
      <c r="AG3148" s="17">
        <f t="shared" si="451"/>
        <v>-0.30974762453497645</v>
      </c>
    </row>
    <row r="3149" spans="9:33" x14ac:dyDescent="0.3">
      <c r="I3149" s="16">
        <v>263</v>
      </c>
      <c r="J3149" s="16">
        <v>4</v>
      </c>
      <c r="K3149" s="17">
        <f>SUMPRODUCT($A$2:$G$2,'Des Matrix All Tasks All Resp'!C3150:I3150)</f>
        <v>-0.8515711716844464</v>
      </c>
      <c r="L3149" s="17">
        <f>SUMPRODUCT($A$2:$G$2,'Des Matrix All Tasks All Resp'!J3150:P3150)</f>
        <v>-1.0671293456207582</v>
      </c>
      <c r="M3149" s="17">
        <f>SUMPRODUCT($A$2:$G$2,'Des Matrix All Tasks All Resp'!Q3150:W3150)</f>
        <v>-1.1975725696168413</v>
      </c>
      <c r="N3149" s="17">
        <f>SUMPRODUCT($A$2:$G$2,'Des Matrix All Tasks All Resp'!X3150:AD3150)</f>
        <v>-0.79214457067197641</v>
      </c>
      <c r="P3149" s="17">
        <v>263</v>
      </c>
      <c r="Q3149" s="17">
        <v>4</v>
      </c>
      <c r="R3149" s="17">
        <f t="shared" si="443"/>
        <v>0.42674391698803016</v>
      </c>
      <c r="S3149" s="17">
        <f t="shared" si="444"/>
        <v>0.3439945909823911</v>
      </c>
      <c r="T3149" s="17">
        <f t="shared" si="445"/>
        <v>0.30192622799302171</v>
      </c>
      <c r="U3149" s="17">
        <f t="shared" si="446"/>
        <v>0.45287253595681493</v>
      </c>
      <c r="W3149" s="17">
        <v>263</v>
      </c>
      <c r="X3149" s="17">
        <v>4</v>
      </c>
      <c r="Y3149" s="17">
        <f t="shared" si="447"/>
        <v>0.27973352394784146</v>
      </c>
      <c r="Z3149" s="17">
        <f t="shared" si="448"/>
        <v>0.22549078106062309</v>
      </c>
      <c r="AA3149" s="17">
        <f t="shared" si="449"/>
        <v>0.19791468458386108</v>
      </c>
      <c r="AB3149" s="17">
        <f t="shared" si="450"/>
        <v>0.29686101040767443</v>
      </c>
      <c r="AD3149" s="17">
        <v>263</v>
      </c>
      <c r="AE3149" s="17">
        <v>4</v>
      </c>
      <c r="AF3149" s="17">
        <f>SUMPRODUCT(Y3149:AB3149,'Coded Choice Data'!C3149:F3149)</f>
        <v>0.27973352394784146</v>
      </c>
      <c r="AG3149" s="17">
        <f t="shared" si="451"/>
        <v>-1.2739178291533244</v>
      </c>
    </row>
    <row r="3150" spans="9:33" x14ac:dyDescent="0.3">
      <c r="I3150" s="16">
        <v>263</v>
      </c>
      <c r="J3150" s="16">
        <v>5</v>
      </c>
      <c r="K3150" s="17">
        <f>SUMPRODUCT($A$2:$G$2,'Des Matrix All Tasks All Resp'!C3151:I3151)</f>
        <v>1.3392610796480227</v>
      </c>
      <c r="L3150" s="17">
        <f>SUMPRODUCT($A$2:$G$2,'Des Matrix All Tasks All Resp'!J3151:P3151)</f>
        <v>0.65706357561691719</v>
      </c>
      <c r="M3150" s="17">
        <f>SUMPRODUCT($A$2:$G$2,'Des Matrix All Tasks All Resp'!Q3151:W3151)</f>
        <v>0.66584189037001906</v>
      </c>
      <c r="N3150" s="17">
        <f>SUMPRODUCT($A$2:$G$2,'Des Matrix All Tasks All Resp'!X3151:AD3151)</f>
        <v>-0.79214457067197641</v>
      </c>
      <c r="P3150" s="17">
        <v>263</v>
      </c>
      <c r="Q3150" s="17">
        <v>5</v>
      </c>
      <c r="R3150" s="17">
        <f t="shared" si="443"/>
        <v>3.8162225787435333</v>
      </c>
      <c r="S3150" s="17">
        <f t="shared" si="444"/>
        <v>1.9291192963151294</v>
      </c>
      <c r="T3150" s="17">
        <f t="shared" si="445"/>
        <v>1.9461282584821706</v>
      </c>
      <c r="U3150" s="17">
        <f t="shared" si="446"/>
        <v>0.45287253595681493</v>
      </c>
      <c r="W3150" s="17">
        <v>263</v>
      </c>
      <c r="X3150" s="17">
        <v>5</v>
      </c>
      <c r="Y3150" s="17">
        <f t="shared" si="447"/>
        <v>0.46857342987741968</v>
      </c>
      <c r="Z3150" s="17">
        <f t="shared" si="448"/>
        <v>0.23686617503707263</v>
      </c>
      <c r="AA3150" s="17">
        <f t="shared" si="449"/>
        <v>0.23895461395194584</v>
      </c>
      <c r="AB3150" s="17">
        <f t="shared" si="450"/>
        <v>5.5605781133561828E-2</v>
      </c>
      <c r="AD3150" s="17">
        <v>263</v>
      </c>
      <c r="AE3150" s="17">
        <v>5</v>
      </c>
      <c r="AF3150" s="17">
        <f>SUMPRODUCT(Y3150:AB3150,'Coded Choice Data'!C3150:F3150)</f>
        <v>0.23686617503707263</v>
      </c>
      <c r="AG3150" s="17">
        <f t="shared" si="451"/>
        <v>-1.4402599596196284</v>
      </c>
    </row>
    <row r="3151" spans="9:33" x14ac:dyDescent="0.3">
      <c r="I3151" s="16">
        <v>263</v>
      </c>
      <c r="J3151" s="16">
        <v>6</v>
      </c>
      <c r="K3151" s="17">
        <f>SUMPRODUCT($A$2:$G$2,'Des Matrix All Tasks All Resp'!C3152:I3152)</f>
        <v>-0.68125478487649804</v>
      </c>
      <c r="L3151" s="17">
        <f>SUMPRODUCT($A$2:$G$2,'Des Matrix All Tasks All Resp'!J3152:P3152)</f>
        <v>-0.29981689164942416</v>
      </c>
      <c r="M3151" s="17">
        <f>SUMPRODUCT($A$2:$G$2,'Des Matrix All Tasks All Resp'!Q3152:W3152)</f>
        <v>-0.69446976714678621</v>
      </c>
      <c r="N3151" s="17">
        <f>SUMPRODUCT($A$2:$G$2,'Des Matrix All Tasks All Resp'!X3152:AD3152)</f>
        <v>-0.79214457067197641</v>
      </c>
      <c r="P3151" s="17">
        <v>263</v>
      </c>
      <c r="Q3151" s="17">
        <v>6</v>
      </c>
      <c r="R3151" s="17">
        <f t="shared" si="443"/>
        <v>0.50598169568907869</v>
      </c>
      <c r="S3151" s="17">
        <f t="shared" si="444"/>
        <v>0.74095388310426558</v>
      </c>
      <c r="T3151" s="17">
        <f t="shared" si="445"/>
        <v>0.49933914382267025</v>
      </c>
      <c r="U3151" s="17">
        <f t="shared" si="446"/>
        <v>0.45287253595681493</v>
      </c>
      <c r="W3151" s="17">
        <v>263</v>
      </c>
      <c r="X3151" s="17">
        <v>6</v>
      </c>
      <c r="Y3151" s="17">
        <f t="shared" si="447"/>
        <v>0.23008086144146769</v>
      </c>
      <c r="Z3151" s="17">
        <f t="shared" si="448"/>
        <v>0.33692781609591671</v>
      </c>
      <c r="AA3151" s="17">
        <f t="shared" si="449"/>
        <v>0.22706034890393112</v>
      </c>
      <c r="AB3151" s="17">
        <f t="shared" si="450"/>
        <v>0.20593097355868456</v>
      </c>
      <c r="AD3151" s="17">
        <v>263</v>
      </c>
      <c r="AE3151" s="17">
        <v>6</v>
      </c>
      <c r="AF3151" s="17">
        <f>SUMPRODUCT(Y3151:AB3151,'Coded Choice Data'!C3151:F3151)</f>
        <v>0.33692781609591671</v>
      </c>
      <c r="AG3151" s="17">
        <f t="shared" si="451"/>
        <v>-1.0878865671339988</v>
      </c>
    </row>
    <row r="3152" spans="9:33" x14ac:dyDescent="0.3">
      <c r="I3152" s="16">
        <v>263</v>
      </c>
      <c r="J3152" s="16">
        <v>7</v>
      </c>
      <c r="K3152" s="17">
        <f>SUMPRODUCT($A$2:$G$2,'Des Matrix All Tasks All Resp'!C3153:I3153)</f>
        <v>0.66584189037001906</v>
      </c>
      <c r="L3152" s="17">
        <f>SUMPRODUCT($A$2:$G$2,'Des Matrix All Tasks All Resp'!J3153:P3153)</f>
        <v>-0.8515711716844464</v>
      </c>
      <c r="M3152" s="17">
        <f>SUMPRODUCT($A$2:$G$2,'Des Matrix All Tasks All Resp'!Q3153:W3153)</f>
        <v>-0.29981689164942416</v>
      </c>
      <c r="N3152" s="17">
        <f>SUMPRODUCT($A$2:$G$2,'Des Matrix All Tasks All Resp'!X3153:AD3153)</f>
        <v>-0.79214457067197641</v>
      </c>
      <c r="P3152" s="17">
        <v>263</v>
      </c>
      <c r="Q3152" s="17">
        <v>7</v>
      </c>
      <c r="R3152" s="17">
        <f t="shared" si="443"/>
        <v>1.9461282584821706</v>
      </c>
      <c r="S3152" s="17">
        <f t="shared" si="444"/>
        <v>0.42674391698803016</v>
      </c>
      <c r="T3152" s="17">
        <f t="shared" si="445"/>
        <v>0.74095388310426558</v>
      </c>
      <c r="U3152" s="17">
        <f t="shared" si="446"/>
        <v>0.45287253595681493</v>
      </c>
      <c r="W3152" s="17">
        <v>263</v>
      </c>
      <c r="X3152" s="17">
        <v>7</v>
      </c>
      <c r="Y3152" s="17">
        <f t="shared" si="447"/>
        <v>0.54563855254439342</v>
      </c>
      <c r="Z3152" s="17">
        <f t="shared" si="448"/>
        <v>0.1196467561465229</v>
      </c>
      <c r="AA3152" s="17">
        <f t="shared" si="449"/>
        <v>0.20774221972115875</v>
      </c>
      <c r="AB3152" s="17">
        <f t="shared" si="450"/>
        <v>0.12697247158792493</v>
      </c>
      <c r="AD3152" s="17">
        <v>263</v>
      </c>
      <c r="AE3152" s="17">
        <v>7</v>
      </c>
      <c r="AF3152" s="17">
        <f>SUMPRODUCT(Y3152:AB3152,'Coded Choice Data'!C3152:F3152)</f>
        <v>0.54563855254439342</v>
      </c>
      <c r="AG3152" s="17">
        <f t="shared" si="451"/>
        <v>-0.60579851412740759</v>
      </c>
    </row>
    <row r="3153" spans="9:33" x14ac:dyDescent="0.3">
      <c r="I3153" s="16">
        <v>263</v>
      </c>
      <c r="J3153" s="16">
        <v>8</v>
      </c>
      <c r="K3153" s="17">
        <f>SUMPRODUCT($A$2:$G$2,'Des Matrix All Tasks All Resp'!C3154:I3154)</f>
        <v>-1.1975725696168413</v>
      </c>
      <c r="L3153" s="17">
        <f>SUMPRODUCT($A$2:$G$2,'Des Matrix All Tasks All Resp'!J3154:P3154)</f>
        <v>-0.68125478487649804</v>
      </c>
      <c r="M3153" s="17">
        <f>SUMPRODUCT($A$2:$G$2,'Des Matrix All Tasks All Resp'!Q3154:W3154)</f>
        <v>0.65706357561691719</v>
      </c>
      <c r="N3153" s="17">
        <f>SUMPRODUCT($A$2:$G$2,'Des Matrix All Tasks All Resp'!X3154:AD3154)</f>
        <v>-0.79214457067197641</v>
      </c>
      <c r="P3153" s="17">
        <v>263</v>
      </c>
      <c r="Q3153" s="17">
        <v>8</v>
      </c>
      <c r="R3153" s="17">
        <f t="shared" si="443"/>
        <v>0.30192622799302171</v>
      </c>
      <c r="S3153" s="17">
        <f t="shared" si="444"/>
        <v>0.50598169568907869</v>
      </c>
      <c r="T3153" s="17">
        <f t="shared" si="445"/>
        <v>1.9291192963151294</v>
      </c>
      <c r="U3153" s="17">
        <f t="shared" si="446"/>
        <v>0.45287253595681493</v>
      </c>
      <c r="W3153" s="17">
        <v>263</v>
      </c>
      <c r="X3153" s="17">
        <v>8</v>
      </c>
      <c r="Y3153" s="17">
        <f t="shared" si="447"/>
        <v>9.4650694721508805E-2</v>
      </c>
      <c r="Z3153" s="17">
        <f t="shared" si="448"/>
        <v>0.15861993617343256</v>
      </c>
      <c r="AA3153" s="17">
        <f t="shared" si="449"/>
        <v>0.60475859553716993</v>
      </c>
      <c r="AB3153" s="17">
        <f t="shared" si="450"/>
        <v>0.14197077356788865</v>
      </c>
      <c r="AD3153" s="17">
        <v>263</v>
      </c>
      <c r="AE3153" s="17">
        <v>8</v>
      </c>
      <c r="AF3153" s="17">
        <f>SUMPRODUCT(Y3153:AB3153,'Coded Choice Data'!C3153:F3153)</f>
        <v>0.60475859553716993</v>
      </c>
      <c r="AG3153" s="17">
        <f t="shared" si="451"/>
        <v>-0.5029259162202605</v>
      </c>
    </row>
    <row r="3154" spans="9:33" x14ac:dyDescent="0.3">
      <c r="I3154" s="16">
        <v>263</v>
      </c>
      <c r="J3154" s="16">
        <v>9</v>
      </c>
      <c r="K3154" s="17">
        <f>SUMPRODUCT($A$2:$G$2,'Des Matrix All Tasks All Resp'!C3155:I3155)</f>
        <v>-1.0671293456207582</v>
      </c>
      <c r="L3154" s="17">
        <f>SUMPRODUCT($A$2:$G$2,'Des Matrix All Tasks All Resp'!J3155:P3155)</f>
        <v>-0.69446976714678621</v>
      </c>
      <c r="M3154" s="17">
        <f>SUMPRODUCT($A$2:$G$2,'Des Matrix All Tasks All Resp'!Q3155:W3155)</f>
        <v>1.3392610796480227</v>
      </c>
      <c r="N3154" s="17">
        <f>SUMPRODUCT($A$2:$G$2,'Des Matrix All Tasks All Resp'!X3155:AD3155)</f>
        <v>-0.79214457067197641</v>
      </c>
      <c r="P3154" s="17">
        <v>263</v>
      </c>
      <c r="Q3154" s="17">
        <v>9</v>
      </c>
      <c r="R3154" s="17">
        <f t="shared" si="443"/>
        <v>0.3439945909823911</v>
      </c>
      <c r="S3154" s="17">
        <f t="shared" si="444"/>
        <v>0.49933914382267025</v>
      </c>
      <c r="T3154" s="17">
        <f t="shared" si="445"/>
        <v>3.8162225787435333</v>
      </c>
      <c r="U3154" s="17">
        <f t="shared" si="446"/>
        <v>0.45287253595681493</v>
      </c>
      <c r="W3154" s="17">
        <v>263</v>
      </c>
      <c r="X3154" s="17">
        <v>9</v>
      </c>
      <c r="Y3154" s="17">
        <f t="shared" si="447"/>
        <v>6.7285941987372616E-2</v>
      </c>
      <c r="Z3154" s="17">
        <f t="shared" si="448"/>
        <v>9.7671607473026778E-2</v>
      </c>
      <c r="AA3154" s="17">
        <f t="shared" si="449"/>
        <v>0.7464597926116322</v>
      </c>
      <c r="AB3154" s="17">
        <f t="shared" si="450"/>
        <v>8.8582657927968433E-2</v>
      </c>
      <c r="AD3154" s="17">
        <v>263</v>
      </c>
      <c r="AE3154" s="17">
        <v>9</v>
      </c>
      <c r="AF3154" s="17">
        <f>SUMPRODUCT(Y3154:AB3154,'Coded Choice Data'!C3154:F3154)</f>
        <v>6.7285941987372616E-2</v>
      </c>
      <c r="AG3154" s="17">
        <f t="shared" si="451"/>
        <v>-2.6988039499256793</v>
      </c>
    </row>
    <row r="3155" spans="9:33" x14ac:dyDescent="0.3">
      <c r="I3155" s="16">
        <v>263</v>
      </c>
      <c r="J3155" s="16">
        <v>10</v>
      </c>
      <c r="K3155" s="17">
        <f>SUMPRODUCT($A$2:$G$2,'Des Matrix All Tasks All Resp'!C3156:I3156)</f>
        <v>-0.29981689164942416</v>
      </c>
      <c r="L3155" s="17">
        <f>SUMPRODUCT($A$2:$G$2,'Des Matrix All Tasks All Resp'!J3156:P3156)</f>
        <v>1.3392610796480227</v>
      </c>
      <c r="M3155" s="17">
        <f>SUMPRODUCT($A$2:$G$2,'Des Matrix All Tasks All Resp'!Q3156:W3156)</f>
        <v>-1.1975725696168413</v>
      </c>
      <c r="N3155" s="17">
        <f>SUMPRODUCT($A$2:$G$2,'Des Matrix All Tasks All Resp'!X3156:AD3156)</f>
        <v>-0.79214457067197641</v>
      </c>
      <c r="P3155" s="17">
        <v>263</v>
      </c>
      <c r="Q3155" s="17">
        <v>10</v>
      </c>
      <c r="R3155" s="17">
        <f t="shared" si="443"/>
        <v>0.74095388310426558</v>
      </c>
      <c r="S3155" s="17">
        <f t="shared" si="444"/>
        <v>3.8162225787435333</v>
      </c>
      <c r="T3155" s="17">
        <f t="shared" si="445"/>
        <v>0.30192622799302171</v>
      </c>
      <c r="U3155" s="17">
        <f t="shared" si="446"/>
        <v>0.45287253595681493</v>
      </c>
      <c r="W3155" s="17">
        <v>263</v>
      </c>
      <c r="X3155" s="17">
        <v>10</v>
      </c>
      <c r="Y3155" s="17">
        <f t="shared" si="447"/>
        <v>0.13948745082729661</v>
      </c>
      <c r="Z3155" s="17">
        <f t="shared" si="448"/>
        <v>0.71841874566922448</v>
      </c>
      <c r="AA3155" s="17">
        <f t="shared" si="449"/>
        <v>5.6838786921805544E-2</v>
      </c>
      <c r="AB3155" s="17">
        <f t="shared" si="450"/>
        <v>8.525501658167324E-2</v>
      </c>
      <c r="AD3155" s="17">
        <v>263</v>
      </c>
      <c r="AE3155" s="17">
        <v>10</v>
      </c>
      <c r="AF3155" s="17">
        <f>SUMPRODUCT(Y3155:AB3155,'Coded Choice Data'!C3155:F3155)</f>
        <v>0.13948745082729661</v>
      </c>
      <c r="AG3155" s="17">
        <f t="shared" si="451"/>
        <v>-1.9697806399944653</v>
      </c>
    </row>
    <row r="3156" spans="9:33" x14ac:dyDescent="0.3">
      <c r="I3156" s="16">
        <v>263</v>
      </c>
      <c r="J3156" s="16">
        <v>11</v>
      </c>
      <c r="K3156" s="17">
        <f>SUMPRODUCT($A$2:$G$2,'Des Matrix All Tasks All Resp'!C3157:I3157)</f>
        <v>-1.0671293456207582</v>
      </c>
      <c r="L3156" s="17">
        <f>SUMPRODUCT($A$2:$G$2,'Des Matrix All Tasks All Resp'!J3157:P3157)</f>
        <v>0.66584189037001906</v>
      </c>
      <c r="M3156" s="17">
        <f>SUMPRODUCT($A$2:$G$2,'Des Matrix All Tasks All Resp'!Q3157:W3157)</f>
        <v>-0.68125478487649804</v>
      </c>
      <c r="N3156" s="17">
        <f>SUMPRODUCT($A$2:$G$2,'Des Matrix All Tasks All Resp'!X3157:AD3157)</f>
        <v>-0.79214457067197641</v>
      </c>
      <c r="P3156" s="17">
        <v>263</v>
      </c>
      <c r="Q3156" s="17">
        <v>11</v>
      </c>
      <c r="R3156" s="17">
        <f t="shared" si="443"/>
        <v>0.3439945909823911</v>
      </c>
      <c r="S3156" s="17">
        <f t="shared" si="444"/>
        <v>1.9461282584821706</v>
      </c>
      <c r="T3156" s="17">
        <f t="shared" si="445"/>
        <v>0.50598169568907869</v>
      </c>
      <c r="U3156" s="17">
        <f t="shared" si="446"/>
        <v>0.45287253595681493</v>
      </c>
      <c r="W3156" s="17">
        <v>263</v>
      </c>
      <c r="X3156" s="17">
        <v>11</v>
      </c>
      <c r="Y3156" s="17">
        <f t="shared" si="447"/>
        <v>0.10587781396870258</v>
      </c>
      <c r="Z3156" s="17">
        <f t="shared" si="448"/>
        <v>0.59899722586439763</v>
      </c>
      <c r="AA3156" s="17">
        <f t="shared" si="449"/>
        <v>0.15573569251407005</v>
      </c>
      <c r="AB3156" s="17">
        <f t="shared" si="450"/>
        <v>0.1393892676528298</v>
      </c>
      <c r="AD3156" s="17">
        <v>263</v>
      </c>
      <c r="AE3156" s="17">
        <v>11</v>
      </c>
      <c r="AF3156" s="17">
        <f>SUMPRODUCT(Y3156:AB3156,'Coded Choice Data'!C3156:F3156)</f>
        <v>0.10587781396870258</v>
      </c>
      <c r="AG3156" s="17">
        <f t="shared" si="451"/>
        <v>-2.2454695481463238</v>
      </c>
    </row>
    <row r="3157" spans="9:33" x14ac:dyDescent="0.3">
      <c r="I3157" s="16">
        <v>263</v>
      </c>
      <c r="J3157" s="16">
        <v>12</v>
      </c>
      <c r="K3157" s="17">
        <f>SUMPRODUCT($A$2:$G$2,'Des Matrix All Tasks All Resp'!C3158:I3158)</f>
        <v>0.65706357561691719</v>
      </c>
      <c r="L3157" s="17">
        <f>SUMPRODUCT($A$2:$G$2,'Des Matrix All Tasks All Resp'!J3158:P3158)</f>
        <v>-0.8515711716844464</v>
      </c>
      <c r="M3157" s="17">
        <f>SUMPRODUCT($A$2:$G$2,'Des Matrix All Tasks All Resp'!Q3158:W3158)</f>
        <v>-0.69446976714678621</v>
      </c>
      <c r="N3157" s="17">
        <f>SUMPRODUCT($A$2:$G$2,'Des Matrix All Tasks All Resp'!X3158:AD3158)</f>
        <v>-0.79214457067197641</v>
      </c>
      <c r="P3157" s="17">
        <v>263</v>
      </c>
      <c r="Q3157" s="17">
        <v>12</v>
      </c>
      <c r="R3157" s="17">
        <f t="shared" si="443"/>
        <v>1.9291192963151294</v>
      </c>
      <c r="S3157" s="17">
        <f t="shared" si="444"/>
        <v>0.42674391698803016</v>
      </c>
      <c r="T3157" s="17">
        <f t="shared" si="445"/>
        <v>0.49933914382267025</v>
      </c>
      <c r="U3157" s="17">
        <f t="shared" si="446"/>
        <v>0.45287253595681493</v>
      </c>
      <c r="W3157" s="17">
        <v>263</v>
      </c>
      <c r="X3157" s="17">
        <v>12</v>
      </c>
      <c r="Y3157" s="17">
        <f t="shared" si="447"/>
        <v>0.58315466205103683</v>
      </c>
      <c r="Z3157" s="17">
        <f t="shared" si="448"/>
        <v>0.1290006819012392</v>
      </c>
      <c r="AA3157" s="17">
        <f t="shared" si="449"/>
        <v>0.15094553780109821</v>
      </c>
      <c r="AB3157" s="17">
        <f t="shared" si="450"/>
        <v>0.13689911824662579</v>
      </c>
      <c r="AD3157" s="17">
        <v>263</v>
      </c>
      <c r="AE3157" s="17">
        <v>12</v>
      </c>
      <c r="AF3157" s="17">
        <f>SUMPRODUCT(Y3157:AB3157,'Coded Choice Data'!C3157:F3157)</f>
        <v>0.58315466205103683</v>
      </c>
      <c r="AG3157" s="17">
        <f t="shared" si="451"/>
        <v>-0.53930284127695449</v>
      </c>
    </row>
    <row r="3158" spans="9:33" x14ac:dyDescent="0.3">
      <c r="I3158" s="16">
        <v>264</v>
      </c>
      <c r="J3158" s="16">
        <v>1</v>
      </c>
      <c r="K3158" s="17">
        <f>SUMPRODUCT($A$2:$G$2,'Des Matrix All Tasks All Resp'!C3159:I3159)</f>
        <v>-0.69446976714678621</v>
      </c>
      <c r="L3158" s="17">
        <f>SUMPRODUCT($A$2:$G$2,'Des Matrix All Tasks All Resp'!J3159:P3159)</f>
        <v>-1.1975725696168413</v>
      </c>
      <c r="M3158" s="17">
        <f>SUMPRODUCT($A$2:$G$2,'Des Matrix All Tasks All Resp'!Q3159:W3159)</f>
        <v>0.66584189037001906</v>
      </c>
      <c r="N3158" s="17">
        <f>SUMPRODUCT($A$2:$G$2,'Des Matrix All Tasks All Resp'!X3159:AD3159)</f>
        <v>-0.79214457067197641</v>
      </c>
      <c r="P3158" s="17">
        <v>264</v>
      </c>
      <c r="Q3158" s="17">
        <v>1</v>
      </c>
      <c r="R3158" s="17">
        <f t="shared" si="443"/>
        <v>0.49933914382267025</v>
      </c>
      <c r="S3158" s="17">
        <f t="shared" si="444"/>
        <v>0.30192622799302171</v>
      </c>
      <c r="T3158" s="17">
        <f t="shared" si="445"/>
        <v>1.9461282584821706</v>
      </c>
      <c r="U3158" s="17">
        <f t="shared" si="446"/>
        <v>0.45287253595681493</v>
      </c>
      <c r="W3158" s="17">
        <v>264</v>
      </c>
      <c r="X3158" s="17">
        <v>1</v>
      </c>
      <c r="Y3158" s="17">
        <f t="shared" si="447"/>
        <v>0.15603050430241394</v>
      </c>
      <c r="Z3158" s="17">
        <f t="shared" si="448"/>
        <v>9.4344098992981823E-2</v>
      </c>
      <c r="AA3158" s="17">
        <f t="shared" si="449"/>
        <v>0.60811449966355624</v>
      </c>
      <c r="AB3158" s="17">
        <f t="shared" si="450"/>
        <v>0.14151089704104794</v>
      </c>
      <c r="AD3158" s="17">
        <v>264</v>
      </c>
      <c r="AE3158" s="17">
        <v>1</v>
      </c>
      <c r="AF3158" s="17">
        <f>SUMPRODUCT(Y3158:AB3158,'Coded Choice Data'!C3158:F3158)</f>
        <v>0.60811449966355624</v>
      </c>
      <c r="AG3158" s="17">
        <f t="shared" si="451"/>
        <v>-0.49739209293123748</v>
      </c>
    </row>
    <row r="3159" spans="9:33" x14ac:dyDescent="0.3">
      <c r="I3159" s="16">
        <v>264</v>
      </c>
      <c r="J3159" s="16">
        <v>2</v>
      </c>
      <c r="K3159" s="17">
        <f>SUMPRODUCT($A$2:$G$2,'Des Matrix All Tasks All Resp'!C3160:I3160)</f>
        <v>-0.29981689164942416</v>
      </c>
      <c r="L3159" s="17">
        <f>SUMPRODUCT($A$2:$G$2,'Des Matrix All Tasks All Resp'!J3160:P3160)</f>
        <v>0.65706357561691719</v>
      </c>
      <c r="M3159" s="17">
        <f>SUMPRODUCT($A$2:$G$2,'Des Matrix All Tasks All Resp'!Q3160:W3160)</f>
        <v>-1.0671293456207582</v>
      </c>
      <c r="N3159" s="17">
        <f>SUMPRODUCT($A$2:$G$2,'Des Matrix All Tasks All Resp'!X3160:AD3160)</f>
        <v>-0.79214457067197641</v>
      </c>
      <c r="P3159" s="17">
        <v>264</v>
      </c>
      <c r="Q3159" s="17">
        <v>2</v>
      </c>
      <c r="R3159" s="17">
        <f t="shared" si="443"/>
        <v>0.74095388310426558</v>
      </c>
      <c r="S3159" s="17">
        <f t="shared" si="444"/>
        <v>1.9291192963151294</v>
      </c>
      <c r="T3159" s="17">
        <f t="shared" si="445"/>
        <v>0.3439945909823911</v>
      </c>
      <c r="U3159" s="17">
        <f t="shared" si="446"/>
        <v>0.45287253595681493</v>
      </c>
      <c r="W3159" s="17">
        <v>264</v>
      </c>
      <c r="X3159" s="17">
        <v>2</v>
      </c>
      <c r="Y3159" s="17">
        <f t="shared" si="447"/>
        <v>0.21371982717594143</v>
      </c>
      <c r="Z3159" s="17">
        <f t="shared" si="448"/>
        <v>0.55643279833142645</v>
      </c>
      <c r="AA3159" s="17">
        <f t="shared" si="449"/>
        <v>9.922137694481846E-2</v>
      </c>
      <c r="AB3159" s="17">
        <f t="shared" si="450"/>
        <v>0.13062599754781365</v>
      </c>
      <c r="AD3159" s="17">
        <v>264</v>
      </c>
      <c r="AE3159" s="17">
        <v>2</v>
      </c>
      <c r="AF3159" s="17">
        <f>SUMPRODUCT(Y3159:AB3159,'Coded Choice Data'!C3159:F3159)</f>
        <v>0.55643279833142645</v>
      </c>
      <c r="AG3159" s="17">
        <f t="shared" si="451"/>
        <v>-0.58620887327365379</v>
      </c>
    </row>
    <row r="3160" spans="9:33" x14ac:dyDescent="0.3">
      <c r="I3160" s="16">
        <v>264</v>
      </c>
      <c r="J3160" s="16">
        <v>3</v>
      </c>
      <c r="K3160" s="17">
        <f>SUMPRODUCT($A$2:$G$2,'Des Matrix All Tasks All Resp'!C3161:I3161)</f>
        <v>1.3392610796480227</v>
      </c>
      <c r="L3160" s="17">
        <f>SUMPRODUCT($A$2:$G$2,'Des Matrix All Tasks All Resp'!J3161:P3161)</f>
        <v>-0.68125478487649804</v>
      </c>
      <c r="M3160" s="17">
        <f>SUMPRODUCT($A$2:$G$2,'Des Matrix All Tasks All Resp'!Q3161:W3161)</f>
        <v>-0.8515711716844464</v>
      </c>
      <c r="N3160" s="17">
        <f>SUMPRODUCT($A$2:$G$2,'Des Matrix All Tasks All Resp'!X3161:AD3161)</f>
        <v>-0.79214457067197641</v>
      </c>
      <c r="P3160" s="17">
        <v>264</v>
      </c>
      <c r="Q3160" s="17">
        <v>3</v>
      </c>
      <c r="R3160" s="17">
        <f t="shared" si="443"/>
        <v>3.8162225787435333</v>
      </c>
      <c r="S3160" s="17">
        <f t="shared" si="444"/>
        <v>0.50598169568907869</v>
      </c>
      <c r="T3160" s="17">
        <f t="shared" si="445"/>
        <v>0.42674391698803016</v>
      </c>
      <c r="U3160" s="17">
        <f t="shared" si="446"/>
        <v>0.45287253595681493</v>
      </c>
      <c r="W3160" s="17">
        <v>264</v>
      </c>
      <c r="X3160" s="17">
        <v>3</v>
      </c>
      <c r="Y3160" s="17">
        <f t="shared" si="447"/>
        <v>0.73363208360075771</v>
      </c>
      <c r="Z3160" s="17">
        <f t="shared" si="448"/>
        <v>9.7270114101793301E-2</v>
      </c>
      <c r="AA3160" s="17">
        <f t="shared" si="449"/>
        <v>8.2037413312237836E-2</v>
      </c>
      <c r="AB3160" s="17">
        <f t="shared" si="450"/>
        <v>8.7060388985211054E-2</v>
      </c>
      <c r="AD3160" s="17">
        <v>264</v>
      </c>
      <c r="AE3160" s="17">
        <v>3</v>
      </c>
      <c r="AF3160" s="17">
        <f>SUMPRODUCT(Y3160:AB3160,'Coded Choice Data'!C3160:F3160)</f>
        <v>0.73363208360075771</v>
      </c>
      <c r="AG3160" s="17">
        <f t="shared" si="451"/>
        <v>-0.30974762453497645</v>
      </c>
    </row>
    <row r="3161" spans="9:33" x14ac:dyDescent="0.3">
      <c r="I3161" s="16">
        <v>264</v>
      </c>
      <c r="J3161" s="16">
        <v>4</v>
      </c>
      <c r="K3161" s="17">
        <f>SUMPRODUCT($A$2:$G$2,'Des Matrix All Tasks All Resp'!C3162:I3162)</f>
        <v>-0.8515711716844464</v>
      </c>
      <c r="L3161" s="17">
        <f>SUMPRODUCT($A$2:$G$2,'Des Matrix All Tasks All Resp'!J3162:P3162)</f>
        <v>-1.0671293456207582</v>
      </c>
      <c r="M3161" s="17">
        <f>SUMPRODUCT($A$2:$G$2,'Des Matrix All Tasks All Resp'!Q3162:W3162)</f>
        <v>-1.1975725696168413</v>
      </c>
      <c r="N3161" s="17">
        <f>SUMPRODUCT($A$2:$G$2,'Des Matrix All Tasks All Resp'!X3162:AD3162)</f>
        <v>-0.79214457067197641</v>
      </c>
      <c r="P3161" s="17">
        <v>264</v>
      </c>
      <c r="Q3161" s="17">
        <v>4</v>
      </c>
      <c r="R3161" s="17">
        <f t="shared" si="443"/>
        <v>0.42674391698803016</v>
      </c>
      <c r="S3161" s="17">
        <f t="shared" si="444"/>
        <v>0.3439945909823911</v>
      </c>
      <c r="T3161" s="17">
        <f t="shared" si="445"/>
        <v>0.30192622799302171</v>
      </c>
      <c r="U3161" s="17">
        <f t="shared" si="446"/>
        <v>0.45287253595681493</v>
      </c>
      <c r="W3161" s="17">
        <v>264</v>
      </c>
      <c r="X3161" s="17">
        <v>4</v>
      </c>
      <c r="Y3161" s="17">
        <f t="shared" si="447"/>
        <v>0.27973352394784146</v>
      </c>
      <c r="Z3161" s="17">
        <f t="shared" si="448"/>
        <v>0.22549078106062309</v>
      </c>
      <c r="AA3161" s="17">
        <f t="shared" si="449"/>
        <v>0.19791468458386108</v>
      </c>
      <c r="AB3161" s="17">
        <f t="shared" si="450"/>
        <v>0.29686101040767443</v>
      </c>
      <c r="AD3161" s="17">
        <v>264</v>
      </c>
      <c r="AE3161" s="17">
        <v>4</v>
      </c>
      <c r="AF3161" s="17">
        <f>SUMPRODUCT(Y3161:AB3161,'Coded Choice Data'!C3161:F3161)</f>
        <v>0.29686101040767443</v>
      </c>
      <c r="AG3161" s="17">
        <f t="shared" si="451"/>
        <v>-1.2144912281408544</v>
      </c>
    </row>
    <row r="3162" spans="9:33" x14ac:dyDescent="0.3">
      <c r="I3162" s="16">
        <v>264</v>
      </c>
      <c r="J3162" s="16">
        <v>5</v>
      </c>
      <c r="K3162" s="17">
        <f>SUMPRODUCT($A$2:$G$2,'Des Matrix All Tasks All Resp'!C3163:I3163)</f>
        <v>1.3392610796480227</v>
      </c>
      <c r="L3162" s="17">
        <f>SUMPRODUCT($A$2:$G$2,'Des Matrix All Tasks All Resp'!J3163:P3163)</f>
        <v>0.65706357561691719</v>
      </c>
      <c r="M3162" s="17">
        <f>SUMPRODUCT($A$2:$G$2,'Des Matrix All Tasks All Resp'!Q3163:W3163)</f>
        <v>0.66584189037001906</v>
      </c>
      <c r="N3162" s="17">
        <f>SUMPRODUCT($A$2:$G$2,'Des Matrix All Tasks All Resp'!X3163:AD3163)</f>
        <v>-0.79214457067197641</v>
      </c>
      <c r="P3162" s="17">
        <v>264</v>
      </c>
      <c r="Q3162" s="17">
        <v>5</v>
      </c>
      <c r="R3162" s="17">
        <f t="shared" si="443"/>
        <v>3.8162225787435333</v>
      </c>
      <c r="S3162" s="17">
        <f t="shared" si="444"/>
        <v>1.9291192963151294</v>
      </c>
      <c r="T3162" s="17">
        <f t="shared" si="445"/>
        <v>1.9461282584821706</v>
      </c>
      <c r="U3162" s="17">
        <f t="shared" si="446"/>
        <v>0.45287253595681493</v>
      </c>
      <c r="W3162" s="17">
        <v>264</v>
      </c>
      <c r="X3162" s="17">
        <v>5</v>
      </c>
      <c r="Y3162" s="17">
        <f t="shared" si="447"/>
        <v>0.46857342987741968</v>
      </c>
      <c r="Z3162" s="17">
        <f t="shared" si="448"/>
        <v>0.23686617503707263</v>
      </c>
      <c r="AA3162" s="17">
        <f t="shared" si="449"/>
        <v>0.23895461395194584</v>
      </c>
      <c r="AB3162" s="17">
        <f t="shared" si="450"/>
        <v>5.5605781133561828E-2</v>
      </c>
      <c r="AD3162" s="17">
        <v>264</v>
      </c>
      <c r="AE3162" s="17">
        <v>5</v>
      </c>
      <c r="AF3162" s="17">
        <f>SUMPRODUCT(Y3162:AB3162,'Coded Choice Data'!C3162:F3162)</f>
        <v>0.46857342987741968</v>
      </c>
      <c r="AG3162" s="17">
        <f t="shared" si="451"/>
        <v>-0.75806245558852292</v>
      </c>
    </row>
    <row r="3163" spans="9:33" x14ac:dyDescent="0.3">
      <c r="I3163" s="16">
        <v>264</v>
      </c>
      <c r="J3163" s="16">
        <v>6</v>
      </c>
      <c r="K3163" s="17">
        <f>SUMPRODUCT($A$2:$G$2,'Des Matrix All Tasks All Resp'!C3164:I3164)</f>
        <v>-0.68125478487649804</v>
      </c>
      <c r="L3163" s="17">
        <f>SUMPRODUCT($A$2:$G$2,'Des Matrix All Tasks All Resp'!J3164:P3164)</f>
        <v>-0.29981689164942416</v>
      </c>
      <c r="M3163" s="17">
        <f>SUMPRODUCT($A$2:$G$2,'Des Matrix All Tasks All Resp'!Q3164:W3164)</f>
        <v>-0.69446976714678621</v>
      </c>
      <c r="N3163" s="17">
        <f>SUMPRODUCT($A$2:$G$2,'Des Matrix All Tasks All Resp'!X3164:AD3164)</f>
        <v>-0.79214457067197641</v>
      </c>
      <c r="P3163" s="17">
        <v>264</v>
      </c>
      <c r="Q3163" s="17">
        <v>6</v>
      </c>
      <c r="R3163" s="17">
        <f t="shared" si="443"/>
        <v>0.50598169568907869</v>
      </c>
      <c r="S3163" s="17">
        <f t="shared" si="444"/>
        <v>0.74095388310426558</v>
      </c>
      <c r="T3163" s="17">
        <f t="shared" si="445"/>
        <v>0.49933914382267025</v>
      </c>
      <c r="U3163" s="17">
        <f t="shared" si="446"/>
        <v>0.45287253595681493</v>
      </c>
      <c r="W3163" s="17">
        <v>264</v>
      </c>
      <c r="X3163" s="17">
        <v>6</v>
      </c>
      <c r="Y3163" s="17">
        <f t="shared" si="447"/>
        <v>0.23008086144146769</v>
      </c>
      <c r="Z3163" s="17">
        <f t="shared" si="448"/>
        <v>0.33692781609591671</v>
      </c>
      <c r="AA3163" s="17">
        <f t="shared" si="449"/>
        <v>0.22706034890393112</v>
      </c>
      <c r="AB3163" s="17">
        <f t="shared" si="450"/>
        <v>0.20593097355868456</v>
      </c>
      <c r="AD3163" s="17">
        <v>264</v>
      </c>
      <c r="AE3163" s="17">
        <v>6</v>
      </c>
      <c r="AF3163" s="17">
        <f>SUMPRODUCT(Y3163:AB3163,'Coded Choice Data'!C3163:F3163)</f>
        <v>0.33692781609591671</v>
      </c>
      <c r="AG3163" s="17">
        <f t="shared" si="451"/>
        <v>-1.0878865671339988</v>
      </c>
    </row>
    <row r="3164" spans="9:33" x14ac:dyDescent="0.3">
      <c r="I3164" s="16">
        <v>264</v>
      </c>
      <c r="J3164" s="16">
        <v>7</v>
      </c>
      <c r="K3164" s="17">
        <f>SUMPRODUCT($A$2:$G$2,'Des Matrix All Tasks All Resp'!C3165:I3165)</f>
        <v>0.66584189037001906</v>
      </c>
      <c r="L3164" s="17">
        <f>SUMPRODUCT($A$2:$G$2,'Des Matrix All Tasks All Resp'!J3165:P3165)</f>
        <v>-0.8515711716844464</v>
      </c>
      <c r="M3164" s="17">
        <f>SUMPRODUCT($A$2:$G$2,'Des Matrix All Tasks All Resp'!Q3165:W3165)</f>
        <v>-0.29981689164942416</v>
      </c>
      <c r="N3164" s="17">
        <f>SUMPRODUCT($A$2:$G$2,'Des Matrix All Tasks All Resp'!X3165:AD3165)</f>
        <v>-0.79214457067197641</v>
      </c>
      <c r="P3164" s="17">
        <v>264</v>
      </c>
      <c r="Q3164" s="17">
        <v>7</v>
      </c>
      <c r="R3164" s="17">
        <f t="shared" si="443"/>
        <v>1.9461282584821706</v>
      </c>
      <c r="S3164" s="17">
        <f t="shared" si="444"/>
        <v>0.42674391698803016</v>
      </c>
      <c r="T3164" s="17">
        <f t="shared" si="445"/>
        <v>0.74095388310426558</v>
      </c>
      <c r="U3164" s="17">
        <f t="shared" si="446"/>
        <v>0.45287253595681493</v>
      </c>
      <c r="W3164" s="17">
        <v>264</v>
      </c>
      <c r="X3164" s="17">
        <v>7</v>
      </c>
      <c r="Y3164" s="17">
        <f t="shared" si="447"/>
        <v>0.54563855254439342</v>
      </c>
      <c r="Z3164" s="17">
        <f t="shared" si="448"/>
        <v>0.1196467561465229</v>
      </c>
      <c r="AA3164" s="17">
        <f t="shared" si="449"/>
        <v>0.20774221972115875</v>
      </c>
      <c r="AB3164" s="17">
        <f t="shared" si="450"/>
        <v>0.12697247158792493</v>
      </c>
      <c r="AD3164" s="17">
        <v>264</v>
      </c>
      <c r="AE3164" s="17">
        <v>7</v>
      </c>
      <c r="AF3164" s="17">
        <f>SUMPRODUCT(Y3164:AB3164,'Coded Choice Data'!C3164:F3164)</f>
        <v>0.20774221972115875</v>
      </c>
      <c r="AG3164" s="17">
        <f t="shared" si="451"/>
        <v>-1.5714572961468509</v>
      </c>
    </row>
    <row r="3165" spans="9:33" x14ac:dyDescent="0.3">
      <c r="I3165" s="16">
        <v>264</v>
      </c>
      <c r="J3165" s="16">
        <v>8</v>
      </c>
      <c r="K3165" s="17">
        <f>SUMPRODUCT($A$2:$G$2,'Des Matrix All Tasks All Resp'!C3166:I3166)</f>
        <v>-1.1975725696168413</v>
      </c>
      <c r="L3165" s="17">
        <f>SUMPRODUCT($A$2:$G$2,'Des Matrix All Tasks All Resp'!J3166:P3166)</f>
        <v>-0.68125478487649804</v>
      </c>
      <c r="M3165" s="17">
        <f>SUMPRODUCT($A$2:$G$2,'Des Matrix All Tasks All Resp'!Q3166:W3166)</f>
        <v>0.65706357561691719</v>
      </c>
      <c r="N3165" s="17">
        <f>SUMPRODUCT($A$2:$G$2,'Des Matrix All Tasks All Resp'!X3166:AD3166)</f>
        <v>-0.79214457067197641</v>
      </c>
      <c r="P3165" s="17">
        <v>264</v>
      </c>
      <c r="Q3165" s="17">
        <v>8</v>
      </c>
      <c r="R3165" s="17">
        <f t="shared" si="443"/>
        <v>0.30192622799302171</v>
      </c>
      <c r="S3165" s="17">
        <f t="shared" si="444"/>
        <v>0.50598169568907869</v>
      </c>
      <c r="T3165" s="17">
        <f t="shared" si="445"/>
        <v>1.9291192963151294</v>
      </c>
      <c r="U3165" s="17">
        <f t="shared" si="446"/>
        <v>0.45287253595681493</v>
      </c>
      <c r="W3165" s="17">
        <v>264</v>
      </c>
      <c r="X3165" s="17">
        <v>8</v>
      </c>
      <c r="Y3165" s="17">
        <f t="shared" si="447"/>
        <v>9.4650694721508805E-2</v>
      </c>
      <c r="Z3165" s="17">
        <f t="shared" si="448"/>
        <v>0.15861993617343256</v>
      </c>
      <c r="AA3165" s="17">
        <f t="shared" si="449"/>
        <v>0.60475859553716993</v>
      </c>
      <c r="AB3165" s="17">
        <f t="shared" si="450"/>
        <v>0.14197077356788865</v>
      </c>
      <c r="AD3165" s="17">
        <v>264</v>
      </c>
      <c r="AE3165" s="17">
        <v>8</v>
      </c>
      <c r="AF3165" s="17">
        <f>SUMPRODUCT(Y3165:AB3165,'Coded Choice Data'!C3165:F3165)</f>
        <v>0.60475859553716993</v>
      </c>
      <c r="AG3165" s="17">
        <f t="shared" si="451"/>
        <v>-0.5029259162202605</v>
      </c>
    </row>
    <row r="3166" spans="9:33" x14ac:dyDescent="0.3">
      <c r="I3166" s="16">
        <v>264</v>
      </c>
      <c r="J3166" s="16">
        <v>9</v>
      </c>
      <c r="K3166" s="17">
        <f>SUMPRODUCT($A$2:$G$2,'Des Matrix All Tasks All Resp'!C3167:I3167)</f>
        <v>-1.0671293456207582</v>
      </c>
      <c r="L3166" s="17">
        <f>SUMPRODUCT($A$2:$G$2,'Des Matrix All Tasks All Resp'!J3167:P3167)</f>
        <v>-0.69446976714678621</v>
      </c>
      <c r="M3166" s="17">
        <f>SUMPRODUCT($A$2:$G$2,'Des Matrix All Tasks All Resp'!Q3167:W3167)</f>
        <v>1.3392610796480227</v>
      </c>
      <c r="N3166" s="17">
        <f>SUMPRODUCT($A$2:$G$2,'Des Matrix All Tasks All Resp'!X3167:AD3167)</f>
        <v>-0.79214457067197641</v>
      </c>
      <c r="P3166" s="17">
        <v>264</v>
      </c>
      <c r="Q3166" s="17">
        <v>9</v>
      </c>
      <c r="R3166" s="17">
        <f t="shared" si="443"/>
        <v>0.3439945909823911</v>
      </c>
      <c r="S3166" s="17">
        <f t="shared" si="444"/>
        <v>0.49933914382267025</v>
      </c>
      <c r="T3166" s="17">
        <f t="shared" si="445"/>
        <v>3.8162225787435333</v>
      </c>
      <c r="U3166" s="17">
        <f t="shared" si="446"/>
        <v>0.45287253595681493</v>
      </c>
      <c r="W3166" s="17">
        <v>264</v>
      </c>
      <c r="X3166" s="17">
        <v>9</v>
      </c>
      <c r="Y3166" s="17">
        <f t="shared" si="447"/>
        <v>6.7285941987372616E-2</v>
      </c>
      <c r="Z3166" s="17">
        <f t="shared" si="448"/>
        <v>9.7671607473026778E-2</v>
      </c>
      <c r="AA3166" s="17">
        <f t="shared" si="449"/>
        <v>0.7464597926116322</v>
      </c>
      <c r="AB3166" s="17">
        <f t="shared" si="450"/>
        <v>8.8582657927968433E-2</v>
      </c>
      <c r="AD3166" s="17">
        <v>264</v>
      </c>
      <c r="AE3166" s="17">
        <v>9</v>
      </c>
      <c r="AF3166" s="17">
        <f>SUMPRODUCT(Y3166:AB3166,'Coded Choice Data'!C3166:F3166)</f>
        <v>0.7464597926116322</v>
      </c>
      <c r="AG3166" s="17">
        <f t="shared" si="451"/>
        <v>-0.29241352465689846</v>
      </c>
    </row>
    <row r="3167" spans="9:33" x14ac:dyDescent="0.3">
      <c r="I3167" s="16">
        <v>264</v>
      </c>
      <c r="J3167" s="16">
        <v>10</v>
      </c>
      <c r="K3167" s="17">
        <f>SUMPRODUCT($A$2:$G$2,'Des Matrix All Tasks All Resp'!C3168:I3168)</f>
        <v>-0.29981689164942416</v>
      </c>
      <c r="L3167" s="17">
        <f>SUMPRODUCT($A$2:$G$2,'Des Matrix All Tasks All Resp'!J3168:P3168)</f>
        <v>1.3392610796480227</v>
      </c>
      <c r="M3167" s="17">
        <f>SUMPRODUCT($A$2:$G$2,'Des Matrix All Tasks All Resp'!Q3168:W3168)</f>
        <v>-1.1975725696168413</v>
      </c>
      <c r="N3167" s="17">
        <f>SUMPRODUCT($A$2:$G$2,'Des Matrix All Tasks All Resp'!X3168:AD3168)</f>
        <v>-0.79214457067197641</v>
      </c>
      <c r="P3167" s="17">
        <v>264</v>
      </c>
      <c r="Q3167" s="17">
        <v>10</v>
      </c>
      <c r="R3167" s="17">
        <f t="shared" si="443"/>
        <v>0.74095388310426558</v>
      </c>
      <c r="S3167" s="17">
        <f t="shared" si="444"/>
        <v>3.8162225787435333</v>
      </c>
      <c r="T3167" s="17">
        <f t="shared" si="445"/>
        <v>0.30192622799302171</v>
      </c>
      <c r="U3167" s="17">
        <f t="shared" si="446"/>
        <v>0.45287253595681493</v>
      </c>
      <c r="W3167" s="17">
        <v>264</v>
      </c>
      <c r="X3167" s="17">
        <v>10</v>
      </c>
      <c r="Y3167" s="17">
        <f t="shared" si="447"/>
        <v>0.13948745082729661</v>
      </c>
      <c r="Z3167" s="17">
        <f t="shared" si="448"/>
        <v>0.71841874566922448</v>
      </c>
      <c r="AA3167" s="17">
        <f t="shared" si="449"/>
        <v>5.6838786921805544E-2</v>
      </c>
      <c r="AB3167" s="17">
        <f t="shared" si="450"/>
        <v>8.525501658167324E-2</v>
      </c>
      <c r="AD3167" s="17">
        <v>264</v>
      </c>
      <c r="AE3167" s="17">
        <v>10</v>
      </c>
      <c r="AF3167" s="17">
        <f>SUMPRODUCT(Y3167:AB3167,'Coded Choice Data'!C3167:F3167)</f>
        <v>0.71841874566922448</v>
      </c>
      <c r="AG3167" s="17">
        <f t="shared" si="451"/>
        <v>-0.33070266869701831</v>
      </c>
    </row>
    <row r="3168" spans="9:33" x14ac:dyDescent="0.3">
      <c r="I3168" s="16">
        <v>264</v>
      </c>
      <c r="J3168" s="16">
        <v>11</v>
      </c>
      <c r="K3168" s="17">
        <f>SUMPRODUCT($A$2:$G$2,'Des Matrix All Tasks All Resp'!C3169:I3169)</f>
        <v>-1.0671293456207582</v>
      </c>
      <c r="L3168" s="17">
        <f>SUMPRODUCT($A$2:$G$2,'Des Matrix All Tasks All Resp'!J3169:P3169)</f>
        <v>0.66584189037001906</v>
      </c>
      <c r="M3168" s="17">
        <f>SUMPRODUCT($A$2:$G$2,'Des Matrix All Tasks All Resp'!Q3169:W3169)</f>
        <v>-0.68125478487649804</v>
      </c>
      <c r="N3168" s="17">
        <f>SUMPRODUCT($A$2:$G$2,'Des Matrix All Tasks All Resp'!X3169:AD3169)</f>
        <v>-0.79214457067197641</v>
      </c>
      <c r="P3168" s="17">
        <v>264</v>
      </c>
      <c r="Q3168" s="17">
        <v>11</v>
      </c>
      <c r="R3168" s="17">
        <f t="shared" si="443"/>
        <v>0.3439945909823911</v>
      </c>
      <c r="S3168" s="17">
        <f t="shared" si="444"/>
        <v>1.9461282584821706</v>
      </c>
      <c r="T3168" s="17">
        <f t="shared" si="445"/>
        <v>0.50598169568907869</v>
      </c>
      <c r="U3168" s="17">
        <f t="shared" si="446"/>
        <v>0.45287253595681493</v>
      </c>
      <c r="W3168" s="17">
        <v>264</v>
      </c>
      <c r="X3168" s="17">
        <v>11</v>
      </c>
      <c r="Y3168" s="17">
        <f t="shared" si="447"/>
        <v>0.10587781396870258</v>
      </c>
      <c r="Z3168" s="17">
        <f t="shared" si="448"/>
        <v>0.59899722586439763</v>
      </c>
      <c r="AA3168" s="17">
        <f t="shared" si="449"/>
        <v>0.15573569251407005</v>
      </c>
      <c r="AB3168" s="17">
        <f t="shared" si="450"/>
        <v>0.1393892676528298</v>
      </c>
      <c r="AD3168" s="17">
        <v>264</v>
      </c>
      <c r="AE3168" s="17">
        <v>11</v>
      </c>
      <c r="AF3168" s="17">
        <f>SUMPRODUCT(Y3168:AB3168,'Coded Choice Data'!C3168:F3168)</f>
        <v>0.1393892676528298</v>
      </c>
      <c r="AG3168" s="17">
        <f t="shared" si="451"/>
        <v>-1.9704847731975417</v>
      </c>
    </row>
    <row r="3169" spans="9:33" x14ac:dyDescent="0.3">
      <c r="I3169" s="16">
        <v>264</v>
      </c>
      <c r="J3169" s="16">
        <v>12</v>
      </c>
      <c r="K3169" s="17">
        <f>SUMPRODUCT($A$2:$G$2,'Des Matrix All Tasks All Resp'!C3170:I3170)</f>
        <v>0.65706357561691719</v>
      </c>
      <c r="L3169" s="17">
        <f>SUMPRODUCT($A$2:$G$2,'Des Matrix All Tasks All Resp'!J3170:P3170)</f>
        <v>-0.8515711716844464</v>
      </c>
      <c r="M3169" s="17">
        <f>SUMPRODUCT($A$2:$G$2,'Des Matrix All Tasks All Resp'!Q3170:W3170)</f>
        <v>-0.69446976714678621</v>
      </c>
      <c r="N3169" s="17">
        <f>SUMPRODUCT($A$2:$G$2,'Des Matrix All Tasks All Resp'!X3170:AD3170)</f>
        <v>-0.79214457067197641</v>
      </c>
      <c r="P3169" s="17">
        <v>264</v>
      </c>
      <c r="Q3169" s="17">
        <v>12</v>
      </c>
      <c r="R3169" s="17">
        <f t="shared" si="443"/>
        <v>1.9291192963151294</v>
      </c>
      <c r="S3169" s="17">
        <f t="shared" si="444"/>
        <v>0.42674391698803016</v>
      </c>
      <c r="T3169" s="17">
        <f t="shared" si="445"/>
        <v>0.49933914382267025</v>
      </c>
      <c r="U3169" s="17">
        <f t="shared" si="446"/>
        <v>0.45287253595681493</v>
      </c>
      <c r="W3169" s="17">
        <v>264</v>
      </c>
      <c r="X3169" s="17">
        <v>12</v>
      </c>
      <c r="Y3169" s="17">
        <f t="shared" si="447"/>
        <v>0.58315466205103683</v>
      </c>
      <c r="Z3169" s="17">
        <f t="shared" si="448"/>
        <v>0.1290006819012392</v>
      </c>
      <c r="AA3169" s="17">
        <f t="shared" si="449"/>
        <v>0.15094553780109821</v>
      </c>
      <c r="AB3169" s="17">
        <f t="shared" si="450"/>
        <v>0.13689911824662579</v>
      </c>
      <c r="AD3169" s="17">
        <v>264</v>
      </c>
      <c r="AE3169" s="17">
        <v>12</v>
      </c>
      <c r="AF3169" s="17">
        <f>SUMPRODUCT(Y3169:AB3169,'Coded Choice Data'!C3169:F3169)</f>
        <v>0.58315466205103683</v>
      </c>
      <c r="AG3169" s="17">
        <f t="shared" si="451"/>
        <v>-0.53930284127695449</v>
      </c>
    </row>
    <row r="3170" spans="9:33" x14ac:dyDescent="0.3">
      <c r="I3170" s="16">
        <v>265</v>
      </c>
      <c r="J3170" s="16">
        <v>1</v>
      </c>
      <c r="K3170" s="17">
        <f>SUMPRODUCT($A$2:$G$2,'Des Matrix All Tasks All Resp'!C3171:I3171)</f>
        <v>-0.69446976714678621</v>
      </c>
      <c r="L3170" s="17">
        <f>SUMPRODUCT($A$2:$G$2,'Des Matrix All Tasks All Resp'!J3171:P3171)</f>
        <v>-1.1975725696168413</v>
      </c>
      <c r="M3170" s="17">
        <f>SUMPRODUCT($A$2:$G$2,'Des Matrix All Tasks All Resp'!Q3171:W3171)</f>
        <v>0.66584189037001906</v>
      </c>
      <c r="N3170" s="17">
        <f>SUMPRODUCT($A$2:$G$2,'Des Matrix All Tasks All Resp'!X3171:AD3171)</f>
        <v>-0.79214457067197641</v>
      </c>
      <c r="P3170" s="17">
        <v>265</v>
      </c>
      <c r="Q3170" s="17">
        <v>1</v>
      </c>
      <c r="R3170" s="17">
        <f t="shared" si="443"/>
        <v>0.49933914382267025</v>
      </c>
      <c r="S3170" s="17">
        <f t="shared" si="444"/>
        <v>0.30192622799302171</v>
      </c>
      <c r="T3170" s="17">
        <f t="shared" si="445"/>
        <v>1.9461282584821706</v>
      </c>
      <c r="U3170" s="17">
        <f t="shared" si="446"/>
        <v>0.45287253595681493</v>
      </c>
      <c r="W3170" s="17">
        <v>265</v>
      </c>
      <c r="X3170" s="17">
        <v>1</v>
      </c>
      <c r="Y3170" s="17">
        <f t="shared" si="447"/>
        <v>0.15603050430241394</v>
      </c>
      <c r="Z3170" s="17">
        <f t="shared" si="448"/>
        <v>9.4344098992981823E-2</v>
      </c>
      <c r="AA3170" s="17">
        <f t="shared" si="449"/>
        <v>0.60811449966355624</v>
      </c>
      <c r="AB3170" s="17">
        <f t="shared" si="450"/>
        <v>0.14151089704104794</v>
      </c>
      <c r="AD3170" s="17">
        <v>265</v>
      </c>
      <c r="AE3170" s="17">
        <v>1</v>
      </c>
      <c r="AF3170" s="17">
        <f>SUMPRODUCT(Y3170:AB3170,'Coded Choice Data'!C3170:F3170)</f>
        <v>0.14151089704104794</v>
      </c>
      <c r="AG3170" s="17">
        <f t="shared" si="451"/>
        <v>-1.9553785539732329</v>
      </c>
    </row>
    <row r="3171" spans="9:33" x14ac:dyDescent="0.3">
      <c r="I3171" s="16">
        <v>265</v>
      </c>
      <c r="J3171" s="16">
        <v>2</v>
      </c>
      <c r="K3171" s="17">
        <f>SUMPRODUCT($A$2:$G$2,'Des Matrix All Tasks All Resp'!C3172:I3172)</f>
        <v>-0.29981689164942416</v>
      </c>
      <c r="L3171" s="17">
        <f>SUMPRODUCT($A$2:$G$2,'Des Matrix All Tasks All Resp'!J3172:P3172)</f>
        <v>0.65706357561691719</v>
      </c>
      <c r="M3171" s="17">
        <f>SUMPRODUCT($A$2:$G$2,'Des Matrix All Tasks All Resp'!Q3172:W3172)</f>
        <v>-1.0671293456207582</v>
      </c>
      <c r="N3171" s="17">
        <f>SUMPRODUCT($A$2:$G$2,'Des Matrix All Tasks All Resp'!X3172:AD3172)</f>
        <v>-0.79214457067197641</v>
      </c>
      <c r="P3171" s="17">
        <v>265</v>
      </c>
      <c r="Q3171" s="17">
        <v>2</v>
      </c>
      <c r="R3171" s="17">
        <f t="shared" si="443"/>
        <v>0.74095388310426558</v>
      </c>
      <c r="S3171" s="17">
        <f t="shared" si="444"/>
        <v>1.9291192963151294</v>
      </c>
      <c r="T3171" s="17">
        <f t="shared" si="445"/>
        <v>0.3439945909823911</v>
      </c>
      <c r="U3171" s="17">
        <f t="shared" si="446"/>
        <v>0.45287253595681493</v>
      </c>
      <c r="W3171" s="17">
        <v>265</v>
      </c>
      <c r="X3171" s="17">
        <v>2</v>
      </c>
      <c r="Y3171" s="17">
        <f t="shared" si="447"/>
        <v>0.21371982717594143</v>
      </c>
      <c r="Z3171" s="17">
        <f t="shared" si="448"/>
        <v>0.55643279833142645</v>
      </c>
      <c r="AA3171" s="17">
        <f t="shared" si="449"/>
        <v>9.922137694481846E-2</v>
      </c>
      <c r="AB3171" s="17">
        <f t="shared" si="450"/>
        <v>0.13062599754781365</v>
      </c>
      <c r="AD3171" s="17">
        <v>265</v>
      </c>
      <c r="AE3171" s="17">
        <v>2</v>
      </c>
      <c r="AF3171" s="17">
        <f>SUMPRODUCT(Y3171:AB3171,'Coded Choice Data'!C3171:F3171)</f>
        <v>9.922137694481846E-2</v>
      </c>
      <c r="AG3171" s="17">
        <f t="shared" si="451"/>
        <v>-2.3104017945113293</v>
      </c>
    </row>
    <row r="3172" spans="9:33" x14ac:dyDescent="0.3">
      <c r="I3172" s="16">
        <v>265</v>
      </c>
      <c r="J3172" s="16">
        <v>3</v>
      </c>
      <c r="K3172" s="17">
        <f>SUMPRODUCT($A$2:$G$2,'Des Matrix All Tasks All Resp'!C3173:I3173)</f>
        <v>1.3392610796480227</v>
      </c>
      <c r="L3172" s="17">
        <f>SUMPRODUCT($A$2:$G$2,'Des Matrix All Tasks All Resp'!J3173:P3173)</f>
        <v>-0.68125478487649804</v>
      </c>
      <c r="M3172" s="17">
        <f>SUMPRODUCT($A$2:$G$2,'Des Matrix All Tasks All Resp'!Q3173:W3173)</f>
        <v>-0.8515711716844464</v>
      </c>
      <c r="N3172" s="17">
        <f>SUMPRODUCT($A$2:$G$2,'Des Matrix All Tasks All Resp'!X3173:AD3173)</f>
        <v>-0.79214457067197641</v>
      </c>
      <c r="P3172" s="17">
        <v>265</v>
      </c>
      <c r="Q3172" s="17">
        <v>3</v>
      </c>
      <c r="R3172" s="17">
        <f t="shared" si="443"/>
        <v>3.8162225787435333</v>
      </c>
      <c r="S3172" s="17">
        <f t="shared" si="444"/>
        <v>0.50598169568907869</v>
      </c>
      <c r="T3172" s="17">
        <f t="shared" si="445"/>
        <v>0.42674391698803016</v>
      </c>
      <c r="U3172" s="17">
        <f t="shared" si="446"/>
        <v>0.45287253595681493</v>
      </c>
      <c r="W3172" s="17">
        <v>265</v>
      </c>
      <c r="X3172" s="17">
        <v>3</v>
      </c>
      <c r="Y3172" s="17">
        <f t="shared" si="447"/>
        <v>0.73363208360075771</v>
      </c>
      <c r="Z3172" s="17">
        <f t="shared" si="448"/>
        <v>9.7270114101793301E-2</v>
      </c>
      <c r="AA3172" s="17">
        <f t="shared" si="449"/>
        <v>8.2037413312237836E-2</v>
      </c>
      <c r="AB3172" s="17">
        <f t="shared" si="450"/>
        <v>8.7060388985211054E-2</v>
      </c>
      <c r="AD3172" s="17">
        <v>265</v>
      </c>
      <c r="AE3172" s="17">
        <v>3</v>
      </c>
      <c r="AF3172" s="17">
        <f>SUMPRODUCT(Y3172:AB3172,'Coded Choice Data'!C3172:F3172)</f>
        <v>0.73363208360075771</v>
      </c>
      <c r="AG3172" s="17">
        <f t="shared" si="451"/>
        <v>-0.30974762453497645</v>
      </c>
    </row>
    <row r="3173" spans="9:33" x14ac:dyDescent="0.3">
      <c r="I3173" s="16">
        <v>265</v>
      </c>
      <c r="J3173" s="16">
        <v>4</v>
      </c>
      <c r="K3173" s="17">
        <f>SUMPRODUCT($A$2:$G$2,'Des Matrix All Tasks All Resp'!C3174:I3174)</f>
        <v>-0.8515711716844464</v>
      </c>
      <c r="L3173" s="17">
        <f>SUMPRODUCT($A$2:$G$2,'Des Matrix All Tasks All Resp'!J3174:P3174)</f>
        <v>-1.0671293456207582</v>
      </c>
      <c r="M3173" s="17">
        <f>SUMPRODUCT($A$2:$G$2,'Des Matrix All Tasks All Resp'!Q3174:W3174)</f>
        <v>-1.1975725696168413</v>
      </c>
      <c r="N3173" s="17">
        <f>SUMPRODUCT($A$2:$G$2,'Des Matrix All Tasks All Resp'!X3174:AD3174)</f>
        <v>-0.79214457067197641</v>
      </c>
      <c r="P3173" s="17">
        <v>265</v>
      </c>
      <c r="Q3173" s="17">
        <v>4</v>
      </c>
      <c r="R3173" s="17">
        <f t="shared" si="443"/>
        <v>0.42674391698803016</v>
      </c>
      <c r="S3173" s="17">
        <f t="shared" si="444"/>
        <v>0.3439945909823911</v>
      </c>
      <c r="T3173" s="17">
        <f t="shared" si="445"/>
        <v>0.30192622799302171</v>
      </c>
      <c r="U3173" s="17">
        <f t="shared" si="446"/>
        <v>0.45287253595681493</v>
      </c>
      <c r="W3173" s="17">
        <v>265</v>
      </c>
      <c r="X3173" s="17">
        <v>4</v>
      </c>
      <c r="Y3173" s="17">
        <f t="shared" si="447"/>
        <v>0.27973352394784146</v>
      </c>
      <c r="Z3173" s="17">
        <f t="shared" si="448"/>
        <v>0.22549078106062309</v>
      </c>
      <c r="AA3173" s="17">
        <f t="shared" si="449"/>
        <v>0.19791468458386108</v>
      </c>
      <c r="AB3173" s="17">
        <f t="shared" si="450"/>
        <v>0.29686101040767443</v>
      </c>
      <c r="AD3173" s="17">
        <v>265</v>
      </c>
      <c r="AE3173" s="17">
        <v>4</v>
      </c>
      <c r="AF3173" s="17">
        <f>SUMPRODUCT(Y3173:AB3173,'Coded Choice Data'!C3173:F3173)</f>
        <v>0.22549078106062309</v>
      </c>
      <c r="AG3173" s="17">
        <f t="shared" si="451"/>
        <v>-1.4894760030896363</v>
      </c>
    </row>
    <row r="3174" spans="9:33" x14ac:dyDescent="0.3">
      <c r="I3174" s="16">
        <v>265</v>
      </c>
      <c r="J3174" s="16">
        <v>5</v>
      </c>
      <c r="K3174" s="17">
        <f>SUMPRODUCT($A$2:$G$2,'Des Matrix All Tasks All Resp'!C3175:I3175)</f>
        <v>1.3392610796480227</v>
      </c>
      <c r="L3174" s="17">
        <f>SUMPRODUCT($A$2:$G$2,'Des Matrix All Tasks All Resp'!J3175:P3175)</f>
        <v>0.65706357561691719</v>
      </c>
      <c r="M3174" s="17">
        <f>SUMPRODUCT($A$2:$G$2,'Des Matrix All Tasks All Resp'!Q3175:W3175)</f>
        <v>0.66584189037001906</v>
      </c>
      <c r="N3174" s="17">
        <f>SUMPRODUCT($A$2:$G$2,'Des Matrix All Tasks All Resp'!X3175:AD3175)</f>
        <v>-0.79214457067197641</v>
      </c>
      <c r="P3174" s="17">
        <v>265</v>
      </c>
      <c r="Q3174" s="17">
        <v>5</v>
      </c>
      <c r="R3174" s="17">
        <f t="shared" si="443"/>
        <v>3.8162225787435333</v>
      </c>
      <c r="S3174" s="17">
        <f t="shared" si="444"/>
        <v>1.9291192963151294</v>
      </c>
      <c r="T3174" s="17">
        <f t="shared" si="445"/>
        <v>1.9461282584821706</v>
      </c>
      <c r="U3174" s="17">
        <f t="shared" si="446"/>
        <v>0.45287253595681493</v>
      </c>
      <c r="W3174" s="17">
        <v>265</v>
      </c>
      <c r="X3174" s="17">
        <v>5</v>
      </c>
      <c r="Y3174" s="17">
        <f t="shared" si="447"/>
        <v>0.46857342987741968</v>
      </c>
      <c r="Z3174" s="17">
        <f t="shared" si="448"/>
        <v>0.23686617503707263</v>
      </c>
      <c r="AA3174" s="17">
        <f t="shared" si="449"/>
        <v>0.23895461395194584</v>
      </c>
      <c r="AB3174" s="17">
        <f t="shared" si="450"/>
        <v>5.5605781133561828E-2</v>
      </c>
      <c r="AD3174" s="17">
        <v>265</v>
      </c>
      <c r="AE3174" s="17">
        <v>5</v>
      </c>
      <c r="AF3174" s="17">
        <f>SUMPRODUCT(Y3174:AB3174,'Coded Choice Data'!C3174:F3174)</f>
        <v>0.46857342987741968</v>
      </c>
      <c r="AG3174" s="17">
        <f t="shared" si="451"/>
        <v>-0.75806245558852292</v>
      </c>
    </row>
    <row r="3175" spans="9:33" x14ac:dyDescent="0.3">
      <c r="I3175" s="16">
        <v>265</v>
      </c>
      <c r="J3175" s="16">
        <v>6</v>
      </c>
      <c r="K3175" s="17">
        <f>SUMPRODUCT($A$2:$G$2,'Des Matrix All Tasks All Resp'!C3176:I3176)</f>
        <v>-0.68125478487649804</v>
      </c>
      <c r="L3175" s="17">
        <f>SUMPRODUCT($A$2:$G$2,'Des Matrix All Tasks All Resp'!J3176:P3176)</f>
        <v>-0.29981689164942416</v>
      </c>
      <c r="M3175" s="17">
        <f>SUMPRODUCT($A$2:$G$2,'Des Matrix All Tasks All Resp'!Q3176:W3176)</f>
        <v>-0.69446976714678621</v>
      </c>
      <c r="N3175" s="17">
        <f>SUMPRODUCT($A$2:$G$2,'Des Matrix All Tasks All Resp'!X3176:AD3176)</f>
        <v>-0.79214457067197641</v>
      </c>
      <c r="P3175" s="17">
        <v>265</v>
      </c>
      <c r="Q3175" s="17">
        <v>6</v>
      </c>
      <c r="R3175" s="17">
        <f t="shared" si="443"/>
        <v>0.50598169568907869</v>
      </c>
      <c r="S3175" s="17">
        <f t="shared" si="444"/>
        <v>0.74095388310426558</v>
      </c>
      <c r="T3175" s="17">
        <f t="shared" si="445"/>
        <v>0.49933914382267025</v>
      </c>
      <c r="U3175" s="17">
        <f t="shared" si="446"/>
        <v>0.45287253595681493</v>
      </c>
      <c r="W3175" s="17">
        <v>265</v>
      </c>
      <c r="X3175" s="17">
        <v>6</v>
      </c>
      <c r="Y3175" s="17">
        <f t="shared" si="447"/>
        <v>0.23008086144146769</v>
      </c>
      <c r="Z3175" s="17">
        <f t="shared" si="448"/>
        <v>0.33692781609591671</v>
      </c>
      <c r="AA3175" s="17">
        <f t="shared" si="449"/>
        <v>0.22706034890393112</v>
      </c>
      <c r="AB3175" s="17">
        <f t="shared" si="450"/>
        <v>0.20593097355868456</v>
      </c>
      <c r="AD3175" s="17">
        <v>265</v>
      </c>
      <c r="AE3175" s="17">
        <v>6</v>
      </c>
      <c r="AF3175" s="17">
        <f>SUMPRODUCT(Y3175:AB3175,'Coded Choice Data'!C3175:F3175)</f>
        <v>0.23008086144146769</v>
      </c>
      <c r="AG3175" s="17">
        <f t="shared" si="451"/>
        <v>-1.4693244603610727</v>
      </c>
    </row>
    <row r="3176" spans="9:33" x14ac:dyDescent="0.3">
      <c r="I3176" s="16">
        <v>265</v>
      </c>
      <c r="J3176" s="16">
        <v>7</v>
      </c>
      <c r="K3176" s="17">
        <f>SUMPRODUCT($A$2:$G$2,'Des Matrix All Tasks All Resp'!C3177:I3177)</f>
        <v>0.66584189037001906</v>
      </c>
      <c r="L3176" s="17">
        <f>SUMPRODUCT($A$2:$G$2,'Des Matrix All Tasks All Resp'!J3177:P3177)</f>
        <v>-0.8515711716844464</v>
      </c>
      <c r="M3176" s="17">
        <f>SUMPRODUCT($A$2:$G$2,'Des Matrix All Tasks All Resp'!Q3177:W3177)</f>
        <v>-0.29981689164942416</v>
      </c>
      <c r="N3176" s="17">
        <f>SUMPRODUCT($A$2:$G$2,'Des Matrix All Tasks All Resp'!X3177:AD3177)</f>
        <v>-0.79214457067197641</v>
      </c>
      <c r="P3176" s="17">
        <v>265</v>
      </c>
      <c r="Q3176" s="17">
        <v>7</v>
      </c>
      <c r="R3176" s="17">
        <f t="shared" si="443"/>
        <v>1.9461282584821706</v>
      </c>
      <c r="S3176" s="17">
        <f t="shared" si="444"/>
        <v>0.42674391698803016</v>
      </c>
      <c r="T3176" s="17">
        <f t="shared" si="445"/>
        <v>0.74095388310426558</v>
      </c>
      <c r="U3176" s="17">
        <f t="shared" si="446"/>
        <v>0.45287253595681493</v>
      </c>
      <c r="W3176" s="17">
        <v>265</v>
      </c>
      <c r="X3176" s="17">
        <v>7</v>
      </c>
      <c r="Y3176" s="17">
        <f t="shared" si="447"/>
        <v>0.54563855254439342</v>
      </c>
      <c r="Z3176" s="17">
        <f t="shared" si="448"/>
        <v>0.1196467561465229</v>
      </c>
      <c r="AA3176" s="17">
        <f t="shared" si="449"/>
        <v>0.20774221972115875</v>
      </c>
      <c r="AB3176" s="17">
        <f t="shared" si="450"/>
        <v>0.12697247158792493</v>
      </c>
      <c r="AD3176" s="17">
        <v>265</v>
      </c>
      <c r="AE3176" s="17">
        <v>7</v>
      </c>
      <c r="AF3176" s="17">
        <f>SUMPRODUCT(Y3176:AB3176,'Coded Choice Data'!C3176:F3176)</f>
        <v>0.20774221972115875</v>
      </c>
      <c r="AG3176" s="17">
        <f t="shared" si="451"/>
        <v>-1.5714572961468509</v>
      </c>
    </row>
    <row r="3177" spans="9:33" x14ac:dyDescent="0.3">
      <c r="I3177" s="16">
        <v>265</v>
      </c>
      <c r="J3177" s="16">
        <v>8</v>
      </c>
      <c r="K3177" s="17">
        <f>SUMPRODUCT($A$2:$G$2,'Des Matrix All Tasks All Resp'!C3178:I3178)</f>
        <v>-1.1975725696168413</v>
      </c>
      <c r="L3177" s="17">
        <f>SUMPRODUCT($A$2:$G$2,'Des Matrix All Tasks All Resp'!J3178:P3178)</f>
        <v>-0.68125478487649804</v>
      </c>
      <c r="M3177" s="17">
        <f>SUMPRODUCT($A$2:$G$2,'Des Matrix All Tasks All Resp'!Q3178:W3178)</f>
        <v>0.65706357561691719</v>
      </c>
      <c r="N3177" s="17">
        <f>SUMPRODUCT($A$2:$G$2,'Des Matrix All Tasks All Resp'!X3178:AD3178)</f>
        <v>-0.79214457067197641</v>
      </c>
      <c r="P3177" s="17">
        <v>265</v>
      </c>
      <c r="Q3177" s="17">
        <v>8</v>
      </c>
      <c r="R3177" s="17">
        <f t="shared" si="443"/>
        <v>0.30192622799302171</v>
      </c>
      <c r="S3177" s="17">
        <f t="shared" si="444"/>
        <v>0.50598169568907869</v>
      </c>
      <c r="T3177" s="17">
        <f t="shared" si="445"/>
        <v>1.9291192963151294</v>
      </c>
      <c r="U3177" s="17">
        <f t="shared" si="446"/>
        <v>0.45287253595681493</v>
      </c>
      <c r="W3177" s="17">
        <v>265</v>
      </c>
      <c r="X3177" s="17">
        <v>8</v>
      </c>
      <c r="Y3177" s="17">
        <f t="shared" si="447"/>
        <v>9.4650694721508805E-2</v>
      </c>
      <c r="Z3177" s="17">
        <f t="shared" si="448"/>
        <v>0.15861993617343256</v>
      </c>
      <c r="AA3177" s="17">
        <f t="shared" si="449"/>
        <v>0.60475859553716993</v>
      </c>
      <c r="AB3177" s="17">
        <f t="shared" si="450"/>
        <v>0.14197077356788865</v>
      </c>
      <c r="AD3177" s="17">
        <v>265</v>
      </c>
      <c r="AE3177" s="17">
        <v>8</v>
      </c>
      <c r="AF3177" s="17">
        <f>SUMPRODUCT(Y3177:AB3177,'Coded Choice Data'!C3177:F3177)</f>
        <v>0.60475859553716993</v>
      </c>
      <c r="AG3177" s="17">
        <f t="shared" si="451"/>
        <v>-0.5029259162202605</v>
      </c>
    </row>
    <row r="3178" spans="9:33" x14ac:dyDescent="0.3">
      <c r="I3178" s="16">
        <v>265</v>
      </c>
      <c r="J3178" s="16">
        <v>9</v>
      </c>
      <c r="K3178" s="17">
        <f>SUMPRODUCT($A$2:$G$2,'Des Matrix All Tasks All Resp'!C3179:I3179)</f>
        <v>-1.0671293456207582</v>
      </c>
      <c r="L3178" s="17">
        <f>SUMPRODUCT($A$2:$G$2,'Des Matrix All Tasks All Resp'!J3179:P3179)</f>
        <v>-0.69446976714678621</v>
      </c>
      <c r="M3178" s="17">
        <f>SUMPRODUCT($A$2:$G$2,'Des Matrix All Tasks All Resp'!Q3179:W3179)</f>
        <v>1.3392610796480227</v>
      </c>
      <c r="N3178" s="17">
        <f>SUMPRODUCT($A$2:$G$2,'Des Matrix All Tasks All Resp'!X3179:AD3179)</f>
        <v>-0.79214457067197641</v>
      </c>
      <c r="P3178" s="17">
        <v>265</v>
      </c>
      <c r="Q3178" s="17">
        <v>9</v>
      </c>
      <c r="R3178" s="17">
        <f t="shared" si="443"/>
        <v>0.3439945909823911</v>
      </c>
      <c r="S3178" s="17">
        <f t="shared" si="444"/>
        <v>0.49933914382267025</v>
      </c>
      <c r="T3178" s="17">
        <f t="shared" si="445"/>
        <v>3.8162225787435333</v>
      </c>
      <c r="U3178" s="17">
        <f t="shared" si="446"/>
        <v>0.45287253595681493</v>
      </c>
      <c r="W3178" s="17">
        <v>265</v>
      </c>
      <c r="X3178" s="17">
        <v>9</v>
      </c>
      <c r="Y3178" s="17">
        <f t="shared" si="447"/>
        <v>6.7285941987372616E-2</v>
      </c>
      <c r="Z3178" s="17">
        <f t="shared" si="448"/>
        <v>9.7671607473026778E-2</v>
      </c>
      <c r="AA3178" s="17">
        <f t="shared" si="449"/>
        <v>0.7464597926116322</v>
      </c>
      <c r="AB3178" s="17">
        <f t="shared" si="450"/>
        <v>8.8582657927968433E-2</v>
      </c>
      <c r="AD3178" s="17">
        <v>265</v>
      </c>
      <c r="AE3178" s="17">
        <v>9</v>
      </c>
      <c r="AF3178" s="17">
        <f>SUMPRODUCT(Y3178:AB3178,'Coded Choice Data'!C3178:F3178)</f>
        <v>9.7671607473026778E-2</v>
      </c>
      <c r="AG3178" s="17">
        <f t="shared" si="451"/>
        <v>-2.3261443714517074</v>
      </c>
    </row>
    <row r="3179" spans="9:33" x14ac:dyDescent="0.3">
      <c r="I3179" s="16">
        <v>265</v>
      </c>
      <c r="J3179" s="16">
        <v>10</v>
      </c>
      <c r="K3179" s="17">
        <f>SUMPRODUCT($A$2:$G$2,'Des Matrix All Tasks All Resp'!C3180:I3180)</f>
        <v>-0.29981689164942416</v>
      </c>
      <c r="L3179" s="17">
        <f>SUMPRODUCT($A$2:$G$2,'Des Matrix All Tasks All Resp'!J3180:P3180)</f>
        <v>1.3392610796480227</v>
      </c>
      <c r="M3179" s="17">
        <f>SUMPRODUCT($A$2:$G$2,'Des Matrix All Tasks All Resp'!Q3180:W3180)</f>
        <v>-1.1975725696168413</v>
      </c>
      <c r="N3179" s="17">
        <f>SUMPRODUCT($A$2:$G$2,'Des Matrix All Tasks All Resp'!X3180:AD3180)</f>
        <v>-0.79214457067197641</v>
      </c>
      <c r="P3179" s="17">
        <v>265</v>
      </c>
      <c r="Q3179" s="17">
        <v>10</v>
      </c>
      <c r="R3179" s="17">
        <f t="shared" si="443"/>
        <v>0.74095388310426558</v>
      </c>
      <c r="S3179" s="17">
        <f t="shared" si="444"/>
        <v>3.8162225787435333</v>
      </c>
      <c r="T3179" s="17">
        <f t="shared" si="445"/>
        <v>0.30192622799302171</v>
      </c>
      <c r="U3179" s="17">
        <f t="shared" si="446"/>
        <v>0.45287253595681493</v>
      </c>
      <c r="W3179" s="17">
        <v>265</v>
      </c>
      <c r="X3179" s="17">
        <v>10</v>
      </c>
      <c r="Y3179" s="17">
        <f t="shared" si="447"/>
        <v>0.13948745082729661</v>
      </c>
      <c r="Z3179" s="17">
        <f t="shared" si="448"/>
        <v>0.71841874566922448</v>
      </c>
      <c r="AA3179" s="17">
        <f t="shared" si="449"/>
        <v>5.6838786921805544E-2</v>
      </c>
      <c r="AB3179" s="17">
        <f t="shared" si="450"/>
        <v>8.525501658167324E-2</v>
      </c>
      <c r="AD3179" s="17">
        <v>265</v>
      </c>
      <c r="AE3179" s="17">
        <v>10</v>
      </c>
      <c r="AF3179" s="17">
        <f>SUMPRODUCT(Y3179:AB3179,'Coded Choice Data'!C3179:F3179)</f>
        <v>0.71841874566922448</v>
      </c>
      <c r="AG3179" s="17">
        <f t="shared" si="451"/>
        <v>-0.33070266869701831</v>
      </c>
    </row>
    <row r="3180" spans="9:33" x14ac:dyDescent="0.3">
      <c r="I3180" s="16">
        <v>265</v>
      </c>
      <c r="J3180" s="16">
        <v>11</v>
      </c>
      <c r="K3180" s="17">
        <f>SUMPRODUCT($A$2:$G$2,'Des Matrix All Tasks All Resp'!C3181:I3181)</f>
        <v>-1.0671293456207582</v>
      </c>
      <c r="L3180" s="17">
        <f>SUMPRODUCT($A$2:$G$2,'Des Matrix All Tasks All Resp'!J3181:P3181)</f>
        <v>0.66584189037001906</v>
      </c>
      <c r="M3180" s="17">
        <f>SUMPRODUCT($A$2:$G$2,'Des Matrix All Tasks All Resp'!Q3181:W3181)</f>
        <v>-0.68125478487649804</v>
      </c>
      <c r="N3180" s="17">
        <f>SUMPRODUCT($A$2:$G$2,'Des Matrix All Tasks All Resp'!X3181:AD3181)</f>
        <v>-0.79214457067197641</v>
      </c>
      <c r="P3180" s="17">
        <v>265</v>
      </c>
      <c r="Q3180" s="17">
        <v>11</v>
      </c>
      <c r="R3180" s="17">
        <f t="shared" si="443"/>
        <v>0.3439945909823911</v>
      </c>
      <c r="S3180" s="17">
        <f t="shared" si="444"/>
        <v>1.9461282584821706</v>
      </c>
      <c r="T3180" s="17">
        <f t="shared" si="445"/>
        <v>0.50598169568907869</v>
      </c>
      <c r="U3180" s="17">
        <f t="shared" si="446"/>
        <v>0.45287253595681493</v>
      </c>
      <c r="W3180" s="17">
        <v>265</v>
      </c>
      <c r="X3180" s="17">
        <v>11</v>
      </c>
      <c r="Y3180" s="17">
        <f t="shared" si="447"/>
        <v>0.10587781396870258</v>
      </c>
      <c r="Z3180" s="17">
        <f t="shared" si="448"/>
        <v>0.59899722586439763</v>
      </c>
      <c r="AA3180" s="17">
        <f t="shared" si="449"/>
        <v>0.15573569251407005</v>
      </c>
      <c r="AB3180" s="17">
        <f t="shared" si="450"/>
        <v>0.1393892676528298</v>
      </c>
      <c r="AD3180" s="17">
        <v>265</v>
      </c>
      <c r="AE3180" s="17">
        <v>11</v>
      </c>
      <c r="AF3180" s="17">
        <f>SUMPRODUCT(Y3180:AB3180,'Coded Choice Data'!C3180:F3180)</f>
        <v>0.1393892676528298</v>
      </c>
      <c r="AG3180" s="17">
        <f t="shared" si="451"/>
        <v>-1.9704847731975417</v>
      </c>
    </row>
    <row r="3181" spans="9:33" x14ac:dyDescent="0.3">
      <c r="I3181" s="16">
        <v>265</v>
      </c>
      <c r="J3181" s="16">
        <v>12</v>
      </c>
      <c r="K3181" s="17">
        <f>SUMPRODUCT($A$2:$G$2,'Des Matrix All Tasks All Resp'!C3182:I3182)</f>
        <v>0.65706357561691719</v>
      </c>
      <c r="L3181" s="17">
        <f>SUMPRODUCT($A$2:$G$2,'Des Matrix All Tasks All Resp'!J3182:P3182)</f>
        <v>-0.8515711716844464</v>
      </c>
      <c r="M3181" s="17">
        <f>SUMPRODUCT($A$2:$G$2,'Des Matrix All Tasks All Resp'!Q3182:W3182)</f>
        <v>-0.69446976714678621</v>
      </c>
      <c r="N3181" s="17">
        <f>SUMPRODUCT($A$2:$G$2,'Des Matrix All Tasks All Resp'!X3182:AD3182)</f>
        <v>-0.79214457067197641</v>
      </c>
      <c r="P3181" s="17">
        <v>265</v>
      </c>
      <c r="Q3181" s="17">
        <v>12</v>
      </c>
      <c r="R3181" s="17">
        <f t="shared" si="443"/>
        <v>1.9291192963151294</v>
      </c>
      <c r="S3181" s="17">
        <f t="shared" si="444"/>
        <v>0.42674391698803016</v>
      </c>
      <c r="T3181" s="17">
        <f t="shared" si="445"/>
        <v>0.49933914382267025</v>
      </c>
      <c r="U3181" s="17">
        <f t="shared" si="446"/>
        <v>0.45287253595681493</v>
      </c>
      <c r="W3181" s="17">
        <v>265</v>
      </c>
      <c r="X3181" s="17">
        <v>12</v>
      </c>
      <c r="Y3181" s="17">
        <f t="shared" si="447"/>
        <v>0.58315466205103683</v>
      </c>
      <c r="Z3181" s="17">
        <f t="shared" si="448"/>
        <v>0.1290006819012392</v>
      </c>
      <c r="AA3181" s="17">
        <f t="shared" si="449"/>
        <v>0.15094553780109821</v>
      </c>
      <c r="AB3181" s="17">
        <f t="shared" si="450"/>
        <v>0.13689911824662579</v>
      </c>
      <c r="AD3181" s="17">
        <v>265</v>
      </c>
      <c r="AE3181" s="17">
        <v>12</v>
      </c>
      <c r="AF3181" s="17">
        <f>SUMPRODUCT(Y3181:AB3181,'Coded Choice Data'!C3181:F3181)</f>
        <v>0.58315466205103683</v>
      </c>
      <c r="AG3181" s="17">
        <f t="shared" si="451"/>
        <v>-0.53930284127695449</v>
      </c>
    </row>
    <row r="3182" spans="9:33" x14ac:dyDescent="0.3">
      <c r="I3182" s="16">
        <v>266</v>
      </c>
      <c r="J3182" s="16">
        <v>1</v>
      </c>
      <c r="K3182" s="17">
        <f>SUMPRODUCT($A$2:$G$2,'Des Matrix All Tasks All Resp'!C3183:I3183)</f>
        <v>-0.69446976714678621</v>
      </c>
      <c r="L3182" s="17">
        <f>SUMPRODUCT($A$2:$G$2,'Des Matrix All Tasks All Resp'!J3183:P3183)</f>
        <v>-1.1975725696168413</v>
      </c>
      <c r="M3182" s="17">
        <f>SUMPRODUCT($A$2:$G$2,'Des Matrix All Tasks All Resp'!Q3183:W3183)</f>
        <v>0.66584189037001906</v>
      </c>
      <c r="N3182" s="17">
        <f>SUMPRODUCT($A$2:$G$2,'Des Matrix All Tasks All Resp'!X3183:AD3183)</f>
        <v>-0.79214457067197641</v>
      </c>
      <c r="P3182" s="17">
        <v>266</v>
      </c>
      <c r="Q3182" s="17">
        <v>1</v>
      </c>
      <c r="R3182" s="17">
        <f t="shared" si="443"/>
        <v>0.49933914382267025</v>
      </c>
      <c r="S3182" s="17">
        <f t="shared" si="444"/>
        <v>0.30192622799302171</v>
      </c>
      <c r="T3182" s="17">
        <f t="shared" si="445"/>
        <v>1.9461282584821706</v>
      </c>
      <c r="U3182" s="17">
        <f t="shared" si="446"/>
        <v>0.45287253595681493</v>
      </c>
      <c r="W3182" s="17">
        <v>266</v>
      </c>
      <c r="X3182" s="17">
        <v>1</v>
      </c>
      <c r="Y3182" s="17">
        <f t="shared" si="447"/>
        <v>0.15603050430241394</v>
      </c>
      <c r="Z3182" s="17">
        <f t="shared" si="448"/>
        <v>9.4344098992981823E-2</v>
      </c>
      <c r="AA3182" s="17">
        <f t="shared" si="449"/>
        <v>0.60811449966355624</v>
      </c>
      <c r="AB3182" s="17">
        <f t="shared" si="450"/>
        <v>0.14151089704104794</v>
      </c>
      <c r="AD3182" s="17">
        <v>266</v>
      </c>
      <c r="AE3182" s="17">
        <v>1</v>
      </c>
      <c r="AF3182" s="17">
        <f>SUMPRODUCT(Y3182:AB3182,'Coded Choice Data'!C3182:F3182)</f>
        <v>0.60811449966355624</v>
      </c>
      <c r="AG3182" s="17">
        <f t="shared" si="451"/>
        <v>-0.49739209293123748</v>
      </c>
    </row>
    <row r="3183" spans="9:33" x14ac:dyDescent="0.3">
      <c r="I3183" s="16">
        <v>266</v>
      </c>
      <c r="J3183" s="16">
        <v>2</v>
      </c>
      <c r="K3183" s="17">
        <f>SUMPRODUCT($A$2:$G$2,'Des Matrix All Tasks All Resp'!C3184:I3184)</f>
        <v>-0.29981689164942416</v>
      </c>
      <c r="L3183" s="17">
        <f>SUMPRODUCT($A$2:$G$2,'Des Matrix All Tasks All Resp'!J3184:P3184)</f>
        <v>0.65706357561691719</v>
      </c>
      <c r="M3183" s="17">
        <f>SUMPRODUCT($A$2:$G$2,'Des Matrix All Tasks All Resp'!Q3184:W3184)</f>
        <v>-1.0671293456207582</v>
      </c>
      <c r="N3183" s="17">
        <f>SUMPRODUCT($A$2:$G$2,'Des Matrix All Tasks All Resp'!X3184:AD3184)</f>
        <v>-0.79214457067197641</v>
      </c>
      <c r="P3183" s="17">
        <v>266</v>
      </c>
      <c r="Q3183" s="17">
        <v>2</v>
      </c>
      <c r="R3183" s="17">
        <f t="shared" si="443"/>
        <v>0.74095388310426558</v>
      </c>
      <c r="S3183" s="17">
        <f t="shared" si="444"/>
        <v>1.9291192963151294</v>
      </c>
      <c r="T3183" s="17">
        <f t="shared" si="445"/>
        <v>0.3439945909823911</v>
      </c>
      <c r="U3183" s="17">
        <f t="shared" si="446"/>
        <v>0.45287253595681493</v>
      </c>
      <c r="W3183" s="17">
        <v>266</v>
      </c>
      <c r="X3183" s="17">
        <v>2</v>
      </c>
      <c r="Y3183" s="17">
        <f t="shared" si="447"/>
        <v>0.21371982717594143</v>
      </c>
      <c r="Z3183" s="17">
        <f t="shared" si="448"/>
        <v>0.55643279833142645</v>
      </c>
      <c r="AA3183" s="17">
        <f t="shared" si="449"/>
        <v>9.922137694481846E-2</v>
      </c>
      <c r="AB3183" s="17">
        <f t="shared" si="450"/>
        <v>0.13062599754781365</v>
      </c>
      <c r="AD3183" s="17">
        <v>266</v>
      </c>
      <c r="AE3183" s="17">
        <v>2</v>
      </c>
      <c r="AF3183" s="17">
        <f>SUMPRODUCT(Y3183:AB3183,'Coded Choice Data'!C3183:F3183)</f>
        <v>0.55643279833142645</v>
      </c>
      <c r="AG3183" s="17">
        <f t="shared" si="451"/>
        <v>-0.58620887327365379</v>
      </c>
    </row>
    <row r="3184" spans="9:33" x14ac:dyDescent="0.3">
      <c r="I3184" s="16">
        <v>266</v>
      </c>
      <c r="J3184" s="16">
        <v>3</v>
      </c>
      <c r="K3184" s="17">
        <f>SUMPRODUCT($A$2:$G$2,'Des Matrix All Tasks All Resp'!C3185:I3185)</f>
        <v>1.3392610796480227</v>
      </c>
      <c r="L3184" s="17">
        <f>SUMPRODUCT($A$2:$G$2,'Des Matrix All Tasks All Resp'!J3185:P3185)</f>
        <v>-0.68125478487649804</v>
      </c>
      <c r="M3184" s="17">
        <f>SUMPRODUCT($A$2:$G$2,'Des Matrix All Tasks All Resp'!Q3185:W3185)</f>
        <v>-0.8515711716844464</v>
      </c>
      <c r="N3184" s="17">
        <f>SUMPRODUCT($A$2:$G$2,'Des Matrix All Tasks All Resp'!X3185:AD3185)</f>
        <v>-0.79214457067197641</v>
      </c>
      <c r="P3184" s="17">
        <v>266</v>
      </c>
      <c r="Q3184" s="17">
        <v>3</v>
      </c>
      <c r="R3184" s="17">
        <f t="shared" si="443"/>
        <v>3.8162225787435333</v>
      </c>
      <c r="S3184" s="17">
        <f t="shared" si="444"/>
        <v>0.50598169568907869</v>
      </c>
      <c r="T3184" s="17">
        <f t="shared" si="445"/>
        <v>0.42674391698803016</v>
      </c>
      <c r="U3184" s="17">
        <f t="shared" si="446"/>
        <v>0.45287253595681493</v>
      </c>
      <c r="W3184" s="17">
        <v>266</v>
      </c>
      <c r="X3184" s="17">
        <v>3</v>
      </c>
      <c r="Y3184" s="17">
        <f t="shared" si="447"/>
        <v>0.73363208360075771</v>
      </c>
      <c r="Z3184" s="17">
        <f t="shared" si="448"/>
        <v>9.7270114101793301E-2</v>
      </c>
      <c r="AA3184" s="17">
        <f t="shared" si="449"/>
        <v>8.2037413312237836E-2</v>
      </c>
      <c r="AB3184" s="17">
        <f t="shared" si="450"/>
        <v>8.7060388985211054E-2</v>
      </c>
      <c r="AD3184" s="17">
        <v>266</v>
      </c>
      <c r="AE3184" s="17">
        <v>3</v>
      </c>
      <c r="AF3184" s="17">
        <f>SUMPRODUCT(Y3184:AB3184,'Coded Choice Data'!C3184:F3184)</f>
        <v>0.73363208360075771</v>
      </c>
      <c r="AG3184" s="17">
        <f t="shared" si="451"/>
        <v>-0.30974762453497645</v>
      </c>
    </row>
    <row r="3185" spans="9:33" x14ac:dyDescent="0.3">
      <c r="I3185" s="16">
        <v>266</v>
      </c>
      <c r="J3185" s="16">
        <v>4</v>
      </c>
      <c r="K3185" s="17">
        <f>SUMPRODUCT($A$2:$G$2,'Des Matrix All Tasks All Resp'!C3186:I3186)</f>
        <v>-0.8515711716844464</v>
      </c>
      <c r="L3185" s="17">
        <f>SUMPRODUCT($A$2:$G$2,'Des Matrix All Tasks All Resp'!J3186:P3186)</f>
        <v>-1.0671293456207582</v>
      </c>
      <c r="M3185" s="17">
        <f>SUMPRODUCT($A$2:$G$2,'Des Matrix All Tasks All Resp'!Q3186:W3186)</f>
        <v>-1.1975725696168413</v>
      </c>
      <c r="N3185" s="17">
        <f>SUMPRODUCT($A$2:$G$2,'Des Matrix All Tasks All Resp'!X3186:AD3186)</f>
        <v>-0.79214457067197641</v>
      </c>
      <c r="P3185" s="17">
        <v>266</v>
      </c>
      <c r="Q3185" s="17">
        <v>4</v>
      </c>
      <c r="R3185" s="17">
        <f t="shared" si="443"/>
        <v>0.42674391698803016</v>
      </c>
      <c r="S3185" s="17">
        <f t="shared" si="444"/>
        <v>0.3439945909823911</v>
      </c>
      <c r="T3185" s="17">
        <f t="shared" si="445"/>
        <v>0.30192622799302171</v>
      </c>
      <c r="U3185" s="17">
        <f t="shared" si="446"/>
        <v>0.45287253595681493</v>
      </c>
      <c r="W3185" s="17">
        <v>266</v>
      </c>
      <c r="X3185" s="17">
        <v>4</v>
      </c>
      <c r="Y3185" s="17">
        <f t="shared" si="447"/>
        <v>0.27973352394784146</v>
      </c>
      <c r="Z3185" s="17">
        <f t="shared" si="448"/>
        <v>0.22549078106062309</v>
      </c>
      <c r="AA3185" s="17">
        <f t="shared" si="449"/>
        <v>0.19791468458386108</v>
      </c>
      <c r="AB3185" s="17">
        <f t="shared" si="450"/>
        <v>0.29686101040767443</v>
      </c>
      <c r="AD3185" s="17">
        <v>266</v>
      </c>
      <c r="AE3185" s="17">
        <v>4</v>
      </c>
      <c r="AF3185" s="17">
        <f>SUMPRODUCT(Y3185:AB3185,'Coded Choice Data'!C3185:F3185)</f>
        <v>0.19791468458386108</v>
      </c>
      <c r="AG3185" s="17">
        <f t="shared" si="451"/>
        <v>-1.6199192270857192</v>
      </c>
    </row>
    <row r="3186" spans="9:33" x14ac:dyDescent="0.3">
      <c r="I3186" s="16">
        <v>266</v>
      </c>
      <c r="J3186" s="16">
        <v>5</v>
      </c>
      <c r="K3186" s="17">
        <f>SUMPRODUCT($A$2:$G$2,'Des Matrix All Tasks All Resp'!C3187:I3187)</f>
        <v>1.3392610796480227</v>
      </c>
      <c r="L3186" s="17">
        <f>SUMPRODUCT($A$2:$G$2,'Des Matrix All Tasks All Resp'!J3187:P3187)</f>
        <v>0.65706357561691719</v>
      </c>
      <c r="M3186" s="17">
        <f>SUMPRODUCT($A$2:$G$2,'Des Matrix All Tasks All Resp'!Q3187:W3187)</f>
        <v>0.66584189037001906</v>
      </c>
      <c r="N3186" s="17">
        <f>SUMPRODUCT($A$2:$G$2,'Des Matrix All Tasks All Resp'!X3187:AD3187)</f>
        <v>-0.79214457067197641</v>
      </c>
      <c r="P3186" s="17">
        <v>266</v>
      </c>
      <c r="Q3186" s="17">
        <v>5</v>
      </c>
      <c r="R3186" s="17">
        <f t="shared" si="443"/>
        <v>3.8162225787435333</v>
      </c>
      <c r="S3186" s="17">
        <f t="shared" si="444"/>
        <v>1.9291192963151294</v>
      </c>
      <c r="T3186" s="17">
        <f t="shared" si="445"/>
        <v>1.9461282584821706</v>
      </c>
      <c r="U3186" s="17">
        <f t="shared" si="446"/>
        <v>0.45287253595681493</v>
      </c>
      <c r="W3186" s="17">
        <v>266</v>
      </c>
      <c r="X3186" s="17">
        <v>5</v>
      </c>
      <c r="Y3186" s="17">
        <f t="shared" si="447"/>
        <v>0.46857342987741968</v>
      </c>
      <c r="Z3186" s="17">
        <f t="shared" si="448"/>
        <v>0.23686617503707263</v>
      </c>
      <c r="AA3186" s="17">
        <f t="shared" si="449"/>
        <v>0.23895461395194584</v>
      </c>
      <c r="AB3186" s="17">
        <f t="shared" si="450"/>
        <v>5.5605781133561828E-2</v>
      </c>
      <c r="AD3186" s="17">
        <v>266</v>
      </c>
      <c r="AE3186" s="17">
        <v>5</v>
      </c>
      <c r="AF3186" s="17">
        <f>SUMPRODUCT(Y3186:AB3186,'Coded Choice Data'!C3186:F3186)</f>
        <v>0.46857342987741968</v>
      </c>
      <c r="AG3186" s="17">
        <f t="shared" si="451"/>
        <v>-0.75806245558852292</v>
      </c>
    </row>
    <row r="3187" spans="9:33" x14ac:dyDescent="0.3">
      <c r="I3187" s="16">
        <v>266</v>
      </c>
      <c r="J3187" s="16">
        <v>6</v>
      </c>
      <c r="K3187" s="17">
        <f>SUMPRODUCT($A$2:$G$2,'Des Matrix All Tasks All Resp'!C3188:I3188)</f>
        <v>-0.68125478487649804</v>
      </c>
      <c r="L3187" s="17">
        <f>SUMPRODUCT($A$2:$G$2,'Des Matrix All Tasks All Resp'!J3188:P3188)</f>
        <v>-0.29981689164942416</v>
      </c>
      <c r="M3187" s="17">
        <f>SUMPRODUCT($A$2:$G$2,'Des Matrix All Tasks All Resp'!Q3188:W3188)</f>
        <v>-0.69446976714678621</v>
      </c>
      <c r="N3187" s="17">
        <f>SUMPRODUCT($A$2:$G$2,'Des Matrix All Tasks All Resp'!X3188:AD3188)</f>
        <v>-0.79214457067197641</v>
      </c>
      <c r="P3187" s="17">
        <v>266</v>
      </c>
      <c r="Q3187" s="17">
        <v>6</v>
      </c>
      <c r="R3187" s="17">
        <f t="shared" si="443"/>
        <v>0.50598169568907869</v>
      </c>
      <c r="S3187" s="17">
        <f t="shared" si="444"/>
        <v>0.74095388310426558</v>
      </c>
      <c r="T3187" s="17">
        <f t="shared" si="445"/>
        <v>0.49933914382267025</v>
      </c>
      <c r="U3187" s="17">
        <f t="shared" si="446"/>
        <v>0.45287253595681493</v>
      </c>
      <c r="W3187" s="17">
        <v>266</v>
      </c>
      <c r="X3187" s="17">
        <v>6</v>
      </c>
      <c r="Y3187" s="17">
        <f t="shared" si="447"/>
        <v>0.23008086144146769</v>
      </c>
      <c r="Z3187" s="17">
        <f t="shared" si="448"/>
        <v>0.33692781609591671</v>
      </c>
      <c r="AA3187" s="17">
        <f t="shared" si="449"/>
        <v>0.22706034890393112</v>
      </c>
      <c r="AB3187" s="17">
        <f t="shared" si="450"/>
        <v>0.20593097355868456</v>
      </c>
      <c r="AD3187" s="17">
        <v>266</v>
      </c>
      <c r="AE3187" s="17">
        <v>6</v>
      </c>
      <c r="AF3187" s="17">
        <f>SUMPRODUCT(Y3187:AB3187,'Coded Choice Data'!C3187:F3187)</f>
        <v>0.23008086144146769</v>
      </c>
      <c r="AG3187" s="17">
        <f t="shared" si="451"/>
        <v>-1.4693244603610727</v>
      </c>
    </row>
    <row r="3188" spans="9:33" x14ac:dyDescent="0.3">
      <c r="I3188" s="16">
        <v>266</v>
      </c>
      <c r="J3188" s="16">
        <v>7</v>
      </c>
      <c r="K3188" s="17">
        <f>SUMPRODUCT($A$2:$G$2,'Des Matrix All Tasks All Resp'!C3189:I3189)</f>
        <v>0.66584189037001906</v>
      </c>
      <c r="L3188" s="17">
        <f>SUMPRODUCT($A$2:$G$2,'Des Matrix All Tasks All Resp'!J3189:P3189)</f>
        <v>-0.8515711716844464</v>
      </c>
      <c r="M3188" s="17">
        <f>SUMPRODUCT($A$2:$G$2,'Des Matrix All Tasks All Resp'!Q3189:W3189)</f>
        <v>-0.29981689164942416</v>
      </c>
      <c r="N3188" s="17">
        <f>SUMPRODUCT($A$2:$G$2,'Des Matrix All Tasks All Resp'!X3189:AD3189)</f>
        <v>-0.79214457067197641</v>
      </c>
      <c r="P3188" s="17">
        <v>266</v>
      </c>
      <c r="Q3188" s="17">
        <v>7</v>
      </c>
      <c r="R3188" s="17">
        <f t="shared" si="443"/>
        <v>1.9461282584821706</v>
      </c>
      <c r="S3188" s="17">
        <f t="shared" si="444"/>
        <v>0.42674391698803016</v>
      </c>
      <c r="T3188" s="17">
        <f t="shared" si="445"/>
        <v>0.74095388310426558</v>
      </c>
      <c r="U3188" s="17">
        <f t="shared" si="446"/>
        <v>0.45287253595681493</v>
      </c>
      <c r="W3188" s="17">
        <v>266</v>
      </c>
      <c r="X3188" s="17">
        <v>7</v>
      </c>
      <c r="Y3188" s="17">
        <f t="shared" si="447"/>
        <v>0.54563855254439342</v>
      </c>
      <c r="Z3188" s="17">
        <f t="shared" si="448"/>
        <v>0.1196467561465229</v>
      </c>
      <c r="AA3188" s="17">
        <f t="shared" si="449"/>
        <v>0.20774221972115875</v>
      </c>
      <c r="AB3188" s="17">
        <f t="shared" si="450"/>
        <v>0.12697247158792493</v>
      </c>
      <c r="AD3188" s="17">
        <v>266</v>
      </c>
      <c r="AE3188" s="17">
        <v>7</v>
      </c>
      <c r="AF3188" s="17">
        <f>SUMPRODUCT(Y3188:AB3188,'Coded Choice Data'!C3188:F3188)</f>
        <v>0.54563855254439342</v>
      </c>
      <c r="AG3188" s="17">
        <f t="shared" si="451"/>
        <v>-0.60579851412740759</v>
      </c>
    </row>
    <row r="3189" spans="9:33" x14ac:dyDescent="0.3">
      <c r="I3189" s="16">
        <v>266</v>
      </c>
      <c r="J3189" s="16">
        <v>8</v>
      </c>
      <c r="K3189" s="17">
        <f>SUMPRODUCT($A$2:$G$2,'Des Matrix All Tasks All Resp'!C3190:I3190)</f>
        <v>-1.1975725696168413</v>
      </c>
      <c r="L3189" s="17">
        <f>SUMPRODUCT($A$2:$G$2,'Des Matrix All Tasks All Resp'!J3190:P3190)</f>
        <v>-0.68125478487649804</v>
      </c>
      <c r="M3189" s="17">
        <f>SUMPRODUCT($A$2:$G$2,'Des Matrix All Tasks All Resp'!Q3190:W3190)</f>
        <v>0.65706357561691719</v>
      </c>
      <c r="N3189" s="17">
        <f>SUMPRODUCT($A$2:$G$2,'Des Matrix All Tasks All Resp'!X3190:AD3190)</f>
        <v>-0.79214457067197641</v>
      </c>
      <c r="P3189" s="17">
        <v>266</v>
      </c>
      <c r="Q3189" s="17">
        <v>8</v>
      </c>
      <c r="R3189" s="17">
        <f t="shared" si="443"/>
        <v>0.30192622799302171</v>
      </c>
      <c r="S3189" s="17">
        <f t="shared" si="444"/>
        <v>0.50598169568907869</v>
      </c>
      <c r="T3189" s="17">
        <f t="shared" si="445"/>
        <v>1.9291192963151294</v>
      </c>
      <c r="U3189" s="17">
        <f t="shared" si="446"/>
        <v>0.45287253595681493</v>
      </c>
      <c r="W3189" s="17">
        <v>266</v>
      </c>
      <c r="X3189" s="17">
        <v>8</v>
      </c>
      <c r="Y3189" s="17">
        <f t="shared" si="447"/>
        <v>9.4650694721508805E-2</v>
      </c>
      <c r="Z3189" s="17">
        <f t="shared" si="448"/>
        <v>0.15861993617343256</v>
      </c>
      <c r="AA3189" s="17">
        <f t="shared" si="449"/>
        <v>0.60475859553716993</v>
      </c>
      <c r="AB3189" s="17">
        <f t="shared" si="450"/>
        <v>0.14197077356788865</v>
      </c>
      <c r="AD3189" s="17">
        <v>266</v>
      </c>
      <c r="AE3189" s="17">
        <v>8</v>
      </c>
      <c r="AF3189" s="17">
        <f>SUMPRODUCT(Y3189:AB3189,'Coded Choice Data'!C3189:F3189)</f>
        <v>0.14197077356788865</v>
      </c>
      <c r="AG3189" s="17">
        <f t="shared" si="451"/>
        <v>-1.9521340625091539</v>
      </c>
    </row>
    <row r="3190" spans="9:33" x14ac:dyDescent="0.3">
      <c r="I3190" s="16">
        <v>266</v>
      </c>
      <c r="J3190" s="16">
        <v>9</v>
      </c>
      <c r="K3190" s="17">
        <f>SUMPRODUCT($A$2:$G$2,'Des Matrix All Tasks All Resp'!C3191:I3191)</f>
        <v>-1.0671293456207582</v>
      </c>
      <c r="L3190" s="17">
        <f>SUMPRODUCT($A$2:$G$2,'Des Matrix All Tasks All Resp'!J3191:P3191)</f>
        <v>-0.69446976714678621</v>
      </c>
      <c r="M3190" s="17">
        <f>SUMPRODUCT($A$2:$G$2,'Des Matrix All Tasks All Resp'!Q3191:W3191)</f>
        <v>1.3392610796480227</v>
      </c>
      <c r="N3190" s="17">
        <f>SUMPRODUCT($A$2:$G$2,'Des Matrix All Tasks All Resp'!X3191:AD3191)</f>
        <v>-0.79214457067197641</v>
      </c>
      <c r="P3190" s="17">
        <v>266</v>
      </c>
      <c r="Q3190" s="17">
        <v>9</v>
      </c>
      <c r="R3190" s="17">
        <f t="shared" si="443"/>
        <v>0.3439945909823911</v>
      </c>
      <c r="S3190" s="17">
        <f t="shared" si="444"/>
        <v>0.49933914382267025</v>
      </c>
      <c r="T3190" s="17">
        <f t="shared" si="445"/>
        <v>3.8162225787435333</v>
      </c>
      <c r="U3190" s="17">
        <f t="shared" si="446"/>
        <v>0.45287253595681493</v>
      </c>
      <c r="W3190" s="17">
        <v>266</v>
      </c>
      <c r="X3190" s="17">
        <v>9</v>
      </c>
      <c r="Y3190" s="17">
        <f t="shared" si="447"/>
        <v>6.7285941987372616E-2</v>
      </c>
      <c r="Z3190" s="17">
        <f t="shared" si="448"/>
        <v>9.7671607473026778E-2</v>
      </c>
      <c r="AA3190" s="17">
        <f t="shared" si="449"/>
        <v>0.7464597926116322</v>
      </c>
      <c r="AB3190" s="17">
        <f t="shared" si="450"/>
        <v>8.8582657927968433E-2</v>
      </c>
      <c r="AD3190" s="17">
        <v>266</v>
      </c>
      <c r="AE3190" s="17">
        <v>9</v>
      </c>
      <c r="AF3190" s="17">
        <f>SUMPRODUCT(Y3190:AB3190,'Coded Choice Data'!C3190:F3190)</f>
        <v>0.7464597926116322</v>
      </c>
      <c r="AG3190" s="17">
        <f t="shared" si="451"/>
        <v>-0.29241352465689846</v>
      </c>
    </row>
    <row r="3191" spans="9:33" x14ac:dyDescent="0.3">
      <c r="I3191" s="16">
        <v>266</v>
      </c>
      <c r="J3191" s="16">
        <v>10</v>
      </c>
      <c r="K3191" s="17">
        <f>SUMPRODUCT($A$2:$G$2,'Des Matrix All Tasks All Resp'!C3192:I3192)</f>
        <v>-0.29981689164942416</v>
      </c>
      <c r="L3191" s="17">
        <f>SUMPRODUCT($A$2:$G$2,'Des Matrix All Tasks All Resp'!J3192:P3192)</f>
        <v>1.3392610796480227</v>
      </c>
      <c r="M3191" s="17">
        <f>SUMPRODUCT($A$2:$G$2,'Des Matrix All Tasks All Resp'!Q3192:W3192)</f>
        <v>-1.1975725696168413</v>
      </c>
      <c r="N3191" s="17">
        <f>SUMPRODUCT($A$2:$G$2,'Des Matrix All Tasks All Resp'!X3192:AD3192)</f>
        <v>-0.79214457067197641</v>
      </c>
      <c r="P3191" s="17">
        <v>266</v>
      </c>
      <c r="Q3191" s="17">
        <v>10</v>
      </c>
      <c r="R3191" s="17">
        <f t="shared" si="443"/>
        <v>0.74095388310426558</v>
      </c>
      <c r="S3191" s="17">
        <f t="shared" si="444"/>
        <v>3.8162225787435333</v>
      </c>
      <c r="T3191" s="17">
        <f t="shared" si="445"/>
        <v>0.30192622799302171</v>
      </c>
      <c r="U3191" s="17">
        <f t="shared" si="446"/>
        <v>0.45287253595681493</v>
      </c>
      <c r="W3191" s="17">
        <v>266</v>
      </c>
      <c r="X3191" s="17">
        <v>10</v>
      </c>
      <c r="Y3191" s="17">
        <f t="shared" si="447"/>
        <v>0.13948745082729661</v>
      </c>
      <c r="Z3191" s="17">
        <f t="shared" si="448"/>
        <v>0.71841874566922448</v>
      </c>
      <c r="AA3191" s="17">
        <f t="shared" si="449"/>
        <v>5.6838786921805544E-2</v>
      </c>
      <c r="AB3191" s="17">
        <f t="shared" si="450"/>
        <v>8.525501658167324E-2</v>
      </c>
      <c r="AD3191" s="17">
        <v>266</v>
      </c>
      <c r="AE3191" s="17">
        <v>10</v>
      </c>
      <c r="AF3191" s="17">
        <f>SUMPRODUCT(Y3191:AB3191,'Coded Choice Data'!C3191:F3191)</f>
        <v>0.13948745082729661</v>
      </c>
      <c r="AG3191" s="17">
        <f t="shared" si="451"/>
        <v>-1.9697806399944653</v>
      </c>
    </row>
    <row r="3192" spans="9:33" x14ac:dyDescent="0.3">
      <c r="I3192" s="16">
        <v>266</v>
      </c>
      <c r="J3192" s="16">
        <v>11</v>
      </c>
      <c r="K3192" s="17">
        <f>SUMPRODUCT($A$2:$G$2,'Des Matrix All Tasks All Resp'!C3193:I3193)</f>
        <v>-1.0671293456207582</v>
      </c>
      <c r="L3192" s="17">
        <f>SUMPRODUCT($A$2:$G$2,'Des Matrix All Tasks All Resp'!J3193:P3193)</f>
        <v>0.66584189037001906</v>
      </c>
      <c r="M3192" s="17">
        <f>SUMPRODUCT($A$2:$G$2,'Des Matrix All Tasks All Resp'!Q3193:W3193)</f>
        <v>-0.68125478487649804</v>
      </c>
      <c r="N3192" s="17">
        <f>SUMPRODUCT($A$2:$G$2,'Des Matrix All Tasks All Resp'!X3193:AD3193)</f>
        <v>-0.79214457067197641</v>
      </c>
      <c r="P3192" s="17">
        <v>266</v>
      </c>
      <c r="Q3192" s="17">
        <v>11</v>
      </c>
      <c r="R3192" s="17">
        <f t="shared" si="443"/>
        <v>0.3439945909823911</v>
      </c>
      <c r="S3192" s="17">
        <f t="shared" si="444"/>
        <v>1.9461282584821706</v>
      </c>
      <c r="T3192" s="17">
        <f t="shared" si="445"/>
        <v>0.50598169568907869</v>
      </c>
      <c r="U3192" s="17">
        <f t="shared" si="446"/>
        <v>0.45287253595681493</v>
      </c>
      <c r="W3192" s="17">
        <v>266</v>
      </c>
      <c r="X3192" s="17">
        <v>11</v>
      </c>
      <c r="Y3192" s="17">
        <f t="shared" si="447"/>
        <v>0.10587781396870258</v>
      </c>
      <c r="Z3192" s="17">
        <f t="shared" si="448"/>
        <v>0.59899722586439763</v>
      </c>
      <c r="AA3192" s="17">
        <f t="shared" si="449"/>
        <v>0.15573569251407005</v>
      </c>
      <c r="AB3192" s="17">
        <f t="shared" si="450"/>
        <v>0.1393892676528298</v>
      </c>
      <c r="AD3192" s="17">
        <v>266</v>
      </c>
      <c r="AE3192" s="17">
        <v>11</v>
      </c>
      <c r="AF3192" s="17">
        <f>SUMPRODUCT(Y3192:AB3192,'Coded Choice Data'!C3192:F3192)</f>
        <v>0.10587781396870258</v>
      </c>
      <c r="AG3192" s="17">
        <f t="shared" si="451"/>
        <v>-2.2454695481463238</v>
      </c>
    </row>
    <row r="3193" spans="9:33" x14ac:dyDescent="0.3">
      <c r="I3193" s="16">
        <v>266</v>
      </c>
      <c r="J3193" s="16">
        <v>12</v>
      </c>
      <c r="K3193" s="17">
        <f>SUMPRODUCT($A$2:$G$2,'Des Matrix All Tasks All Resp'!C3194:I3194)</f>
        <v>0.65706357561691719</v>
      </c>
      <c r="L3193" s="17">
        <f>SUMPRODUCT($A$2:$G$2,'Des Matrix All Tasks All Resp'!J3194:P3194)</f>
        <v>-0.8515711716844464</v>
      </c>
      <c r="M3193" s="17">
        <f>SUMPRODUCT($A$2:$G$2,'Des Matrix All Tasks All Resp'!Q3194:W3194)</f>
        <v>-0.69446976714678621</v>
      </c>
      <c r="N3193" s="17">
        <f>SUMPRODUCT($A$2:$G$2,'Des Matrix All Tasks All Resp'!X3194:AD3194)</f>
        <v>-0.79214457067197641</v>
      </c>
      <c r="P3193" s="17">
        <v>266</v>
      </c>
      <c r="Q3193" s="17">
        <v>12</v>
      </c>
      <c r="R3193" s="17">
        <f t="shared" si="443"/>
        <v>1.9291192963151294</v>
      </c>
      <c r="S3193" s="17">
        <f t="shared" si="444"/>
        <v>0.42674391698803016</v>
      </c>
      <c r="T3193" s="17">
        <f t="shared" si="445"/>
        <v>0.49933914382267025</v>
      </c>
      <c r="U3193" s="17">
        <f t="shared" si="446"/>
        <v>0.45287253595681493</v>
      </c>
      <c r="W3193" s="17">
        <v>266</v>
      </c>
      <c r="X3193" s="17">
        <v>12</v>
      </c>
      <c r="Y3193" s="17">
        <f t="shared" si="447"/>
        <v>0.58315466205103683</v>
      </c>
      <c r="Z3193" s="17">
        <f t="shared" si="448"/>
        <v>0.1290006819012392</v>
      </c>
      <c r="AA3193" s="17">
        <f t="shared" si="449"/>
        <v>0.15094553780109821</v>
      </c>
      <c r="AB3193" s="17">
        <f t="shared" si="450"/>
        <v>0.13689911824662579</v>
      </c>
      <c r="AD3193" s="17">
        <v>266</v>
      </c>
      <c r="AE3193" s="17">
        <v>12</v>
      </c>
      <c r="AF3193" s="17">
        <f>SUMPRODUCT(Y3193:AB3193,'Coded Choice Data'!C3193:F3193)</f>
        <v>0.13689911824662579</v>
      </c>
      <c r="AG3193" s="17">
        <f t="shared" si="451"/>
        <v>-1.9885109875658482</v>
      </c>
    </row>
    <row r="3194" spans="9:33" x14ac:dyDescent="0.3">
      <c r="I3194" s="16">
        <v>267</v>
      </c>
      <c r="J3194" s="16">
        <v>1</v>
      </c>
      <c r="K3194" s="17">
        <f>SUMPRODUCT($A$2:$G$2,'Des Matrix All Tasks All Resp'!C3195:I3195)</f>
        <v>-0.69446976714678621</v>
      </c>
      <c r="L3194" s="17">
        <f>SUMPRODUCT($A$2:$G$2,'Des Matrix All Tasks All Resp'!J3195:P3195)</f>
        <v>-1.1975725696168413</v>
      </c>
      <c r="M3194" s="17">
        <f>SUMPRODUCT($A$2:$G$2,'Des Matrix All Tasks All Resp'!Q3195:W3195)</f>
        <v>0.66584189037001906</v>
      </c>
      <c r="N3194" s="17">
        <f>SUMPRODUCT($A$2:$G$2,'Des Matrix All Tasks All Resp'!X3195:AD3195)</f>
        <v>-0.79214457067197641</v>
      </c>
      <c r="P3194" s="17">
        <v>267</v>
      </c>
      <c r="Q3194" s="17">
        <v>1</v>
      </c>
      <c r="R3194" s="17">
        <f t="shared" si="443"/>
        <v>0.49933914382267025</v>
      </c>
      <c r="S3194" s="17">
        <f t="shared" si="444"/>
        <v>0.30192622799302171</v>
      </c>
      <c r="T3194" s="17">
        <f t="shared" si="445"/>
        <v>1.9461282584821706</v>
      </c>
      <c r="U3194" s="17">
        <f t="shared" si="446"/>
        <v>0.45287253595681493</v>
      </c>
      <c r="W3194" s="17">
        <v>267</v>
      </c>
      <c r="X3194" s="17">
        <v>1</v>
      </c>
      <c r="Y3194" s="17">
        <f t="shared" si="447"/>
        <v>0.15603050430241394</v>
      </c>
      <c r="Z3194" s="17">
        <f t="shared" si="448"/>
        <v>9.4344098992981823E-2</v>
      </c>
      <c r="AA3194" s="17">
        <f t="shared" si="449"/>
        <v>0.60811449966355624</v>
      </c>
      <c r="AB3194" s="17">
        <f t="shared" si="450"/>
        <v>0.14151089704104794</v>
      </c>
      <c r="AD3194" s="17">
        <v>267</v>
      </c>
      <c r="AE3194" s="17">
        <v>1</v>
      </c>
      <c r="AF3194" s="17">
        <f>SUMPRODUCT(Y3194:AB3194,'Coded Choice Data'!C3194:F3194)</f>
        <v>0.60811449966355624</v>
      </c>
      <c r="AG3194" s="17">
        <f t="shared" si="451"/>
        <v>-0.49739209293123748</v>
      </c>
    </row>
    <row r="3195" spans="9:33" x14ac:dyDescent="0.3">
      <c r="I3195" s="16">
        <v>267</v>
      </c>
      <c r="J3195" s="16">
        <v>2</v>
      </c>
      <c r="K3195" s="17">
        <f>SUMPRODUCT($A$2:$G$2,'Des Matrix All Tasks All Resp'!C3196:I3196)</f>
        <v>-0.29981689164942416</v>
      </c>
      <c r="L3195" s="17">
        <f>SUMPRODUCT($A$2:$G$2,'Des Matrix All Tasks All Resp'!J3196:P3196)</f>
        <v>0.65706357561691719</v>
      </c>
      <c r="M3195" s="17">
        <f>SUMPRODUCT($A$2:$G$2,'Des Matrix All Tasks All Resp'!Q3196:W3196)</f>
        <v>-1.0671293456207582</v>
      </c>
      <c r="N3195" s="17">
        <f>SUMPRODUCT($A$2:$G$2,'Des Matrix All Tasks All Resp'!X3196:AD3196)</f>
        <v>-0.79214457067197641</v>
      </c>
      <c r="P3195" s="17">
        <v>267</v>
      </c>
      <c r="Q3195" s="17">
        <v>2</v>
      </c>
      <c r="R3195" s="17">
        <f t="shared" si="443"/>
        <v>0.74095388310426558</v>
      </c>
      <c r="S3195" s="17">
        <f t="shared" si="444"/>
        <v>1.9291192963151294</v>
      </c>
      <c r="T3195" s="17">
        <f t="shared" si="445"/>
        <v>0.3439945909823911</v>
      </c>
      <c r="U3195" s="17">
        <f t="shared" si="446"/>
        <v>0.45287253595681493</v>
      </c>
      <c r="W3195" s="17">
        <v>267</v>
      </c>
      <c r="X3195" s="17">
        <v>2</v>
      </c>
      <c r="Y3195" s="17">
        <f t="shared" si="447"/>
        <v>0.21371982717594143</v>
      </c>
      <c r="Z3195" s="17">
        <f t="shared" si="448"/>
        <v>0.55643279833142645</v>
      </c>
      <c r="AA3195" s="17">
        <f t="shared" si="449"/>
        <v>9.922137694481846E-2</v>
      </c>
      <c r="AB3195" s="17">
        <f t="shared" si="450"/>
        <v>0.13062599754781365</v>
      </c>
      <c r="AD3195" s="17">
        <v>267</v>
      </c>
      <c r="AE3195" s="17">
        <v>2</v>
      </c>
      <c r="AF3195" s="17">
        <f>SUMPRODUCT(Y3195:AB3195,'Coded Choice Data'!C3195:F3195)</f>
        <v>0.55643279833142645</v>
      </c>
      <c r="AG3195" s="17">
        <f t="shared" si="451"/>
        <v>-0.58620887327365379</v>
      </c>
    </row>
    <row r="3196" spans="9:33" x14ac:dyDescent="0.3">
      <c r="I3196" s="16">
        <v>267</v>
      </c>
      <c r="J3196" s="16">
        <v>3</v>
      </c>
      <c r="K3196" s="17">
        <f>SUMPRODUCT($A$2:$G$2,'Des Matrix All Tasks All Resp'!C3197:I3197)</f>
        <v>1.3392610796480227</v>
      </c>
      <c r="L3196" s="17">
        <f>SUMPRODUCT($A$2:$G$2,'Des Matrix All Tasks All Resp'!J3197:P3197)</f>
        <v>-0.68125478487649804</v>
      </c>
      <c r="M3196" s="17">
        <f>SUMPRODUCT($A$2:$G$2,'Des Matrix All Tasks All Resp'!Q3197:W3197)</f>
        <v>-0.8515711716844464</v>
      </c>
      <c r="N3196" s="17">
        <f>SUMPRODUCT($A$2:$G$2,'Des Matrix All Tasks All Resp'!X3197:AD3197)</f>
        <v>-0.79214457067197641</v>
      </c>
      <c r="P3196" s="17">
        <v>267</v>
      </c>
      <c r="Q3196" s="17">
        <v>3</v>
      </c>
      <c r="R3196" s="17">
        <f t="shared" si="443"/>
        <v>3.8162225787435333</v>
      </c>
      <c r="S3196" s="17">
        <f t="shared" si="444"/>
        <v>0.50598169568907869</v>
      </c>
      <c r="T3196" s="17">
        <f t="shared" si="445"/>
        <v>0.42674391698803016</v>
      </c>
      <c r="U3196" s="17">
        <f t="shared" si="446"/>
        <v>0.45287253595681493</v>
      </c>
      <c r="W3196" s="17">
        <v>267</v>
      </c>
      <c r="X3196" s="17">
        <v>3</v>
      </c>
      <c r="Y3196" s="17">
        <f t="shared" si="447"/>
        <v>0.73363208360075771</v>
      </c>
      <c r="Z3196" s="17">
        <f t="shared" si="448"/>
        <v>9.7270114101793301E-2</v>
      </c>
      <c r="AA3196" s="17">
        <f t="shared" si="449"/>
        <v>8.2037413312237836E-2</v>
      </c>
      <c r="AB3196" s="17">
        <f t="shared" si="450"/>
        <v>8.7060388985211054E-2</v>
      </c>
      <c r="AD3196" s="17">
        <v>267</v>
      </c>
      <c r="AE3196" s="17">
        <v>3</v>
      </c>
      <c r="AF3196" s="17">
        <f>SUMPRODUCT(Y3196:AB3196,'Coded Choice Data'!C3196:F3196)</f>
        <v>0.73363208360075771</v>
      </c>
      <c r="AG3196" s="17">
        <f t="shared" si="451"/>
        <v>-0.30974762453497645</v>
      </c>
    </row>
    <row r="3197" spans="9:33" x14ac:dyDescent="0.3">
      <c r="I3197" s="16">
        <v>267</v>
      </c>
      <c r="J3197" s="16">
        <v>4</v>
      </c>
      <c r="K3197" s="17">
        <f>SUMPRODUCT($A$2:$G$2,'Des Matrix All Tasks All Resp'!C3198:I3198)</f>
        <v>-0.8515711716844464</v>
      </c>
      <c r="L3197" s="17">
        <f>SUMPRODUCT($A$2:$G$2,'Des Matrix All Tasks All Resp'!J3198:P3198)</f>
        <v>-1.0671293456207582</v>
      </c>
      <c r="M3197" s="17">
        <f>SUMPRODUCT($A$2:$G$2,'Des Matrix All Tasks All Resp'!Q3198:W3198)</f>
        <v>-1.1975725696168413</v>
      </c>
      <c r="N3197" s="17">
        <f>SUMPRODUCT($A$2:$G$2,'Des Matrix All Tasks All Resp'!X3198:AD3198)</f>
        <v>-0.79214457067197641</v>
      </c>
      <c r="P3197" s="17">
        <v>267</v>
      </c>
      <c r="Q3197" s="17">
        <v>4</v>
      </c>
      <c r="R3197" s="17">
        <f t="shared" si="443"/>
        <v>0.42674391698803016</v>
      </c>
      <c r="S3197" s="17">
        <f t="shared" si="444"/>
        <v>0.3439945909823911</v>
      </c>
      <c r="T3197" s="17">
        <f t="shared" si="445"/>
        <v>0.30192622799302171</v>
      </c>
      <c r="U3197" s="17">
        <f t="shared" si="446"/>
        <v>0.45287253595681493</v>
      </c>
      <c r="W3197" s="17">
        <v>267</v>
      </c>
      <c r="X3197" s="17">
        <v>4</v>
      </c>
      <c r="Y3197" s="17">
        <f t="shared" si="447"/>
        <v>0.27973352394784146</v>
      </c>
      <c r="Z3197" s="17">
        <f t="shared" si="448"/>
        <v>0.22549078106062309</v>
      </c>
      <c r="AA3197" s="17">
        <f t="shared" si="449"/>
        <v>0.19791468458386108</v>
      </c>
      <c r="AB3197" s="17">
        <f t="shared" si="450"/>
        <v>0.29686101040767443</v>
      </c>
      <c r="AD3197" s="17">
        <v>267</v>
      </c>
      <c r="AE3197" s="17">
        <v>4</v>
      </c>
      <c r="AF3197" s="17">
        <f>SUMPRODUCT(Y3197:AB3197,'Coded Choice Data'!C3197:F3197)</f>
        <v>0.22549078106062309</v>
      </c>
      <c r="AG3197" s="17">
        <f t="shared" si="451"/>
        <v>-1.4894760030896363</v>
      </c>
    </row>
    <row r="3198" spans="9:33" x14ac:dyDescent="0.3">
      <c r="I3198" s="16">
        <v>267</v>
      </c>
      <c r="J3198" s="16">
        <v>5</v>
      </c>
      <c r="K3198" s="17">
        <f>SUMPRODUCT($A$2:$G$2,'Des Matrix All Tasks All Resp'!C3199:I3199)</f>
        <v>1.3392610796480227</v>
      </c>
      <c r="L3198" s="17">
        <f>SUMPRODUCT($A$2:$G$2,'Des Matrix All Tasks All Resp'!J3199:P3199)</f>
        <v>0.65706357561691719</v>
      </c>
      <c r="M3198" s="17">
        <f>SUMPRODUCT($A$2:$G$2,'Des Matrix All Tasks All Resp'!Q3199:W3199)</f>
        <v>0.66584189037001906</v>
      </c>
      <c r="N3198" s="17">
        <f>SUMPRODUCT($A$2:$G$2,'Des Matrix All Tasks All Resp'!X3199:AD3199)</f>
        <v>-0.79214457067197641</v>
      </c>
      <c r="P3198" s="17">
        <v>267</v>
      </c>
      <c r="Q3198" s="17">
        <v>5</v>
      </c>
      <c r="R3198" s="17">
        <f t="shared" si="443"/>
        <v>3.8162225787435333</v>
      </c>
      <c r="S3198" s="17">
        <f t="shared" si="444"/>
        <v>1.9291192963151294</v>
      </c>
      <c r="T3198" s="17">
        <f t="shared" si="445"/>
        <v>1.9461282584821706</v>
      </c>
      <c r="U3198" s="17">
        <f t="shared" si="446"/>
        <v>0.45287253595681493</v>
      </c>
      <c r="W3198" s="17">
        <v>267</v>
      </c>
      <c r="X3198" s="17">
        <v>5</v>
      </c>
      <c r="Y3198" s="17">
        <f t="shared" si="447"/>
        <v>0.46857342987741968</v>
      </c>
      <c r="Z3198" s="17">
        <f t="shared" si="448"/>
        <v>0.23686617503707263</v>
      </c>
      <c r="AA3198" s="17">
        <f t="shared" si="449"/>
        <v>0.23895461395194584</v>
      </c>
      <c r="AB3198" s="17">
        <f t="shared" si="450"/>
        <v>5.5605781133561828E-2</v>
      </c>
      <c r="AD3198" s="17">
        <v>267</v>
      </c>
      <c r="AE3198" s="17">
        <v>5</v>
      </c>
      <c r="AF3198" s="17">
        <f>SUMPRODUCT(Y3198:AB3198,'Coded Choice Data'!C3198:F3198)</f>
        <v>0.46857342987741968</v>
      </c>
      <c r="AG3198" s="17">
        <f t="shared" si="451"/>
        <v>-0.75806245558852292</v>
      </c>
    </row>
    <row r="3199" spans="9:33" x14ac:dyDescent="0.3">
      <c r="I3199" s="16">
        <v>267</v>
      </c>
      <c r="J3199" s="16">
        <v>6</v>
      </c>
      <c r="K3199" s="17">
        <f>SUMPRODUCT($A$2:$G$2,'Des Matrix All Tasks All Resp'!C3200:I3200)</f>
        <v>-0.68125478487649804</v>
      </c>
      <c r="L3199" s="17">
        <f>SUMPRODUCT($A$2:$G$2,'Des Matrix All Tasks All Resp'!J3200:P3200)</f>
        <v>-0.29981689164942416</v>
      </c>
      <c r="M3199" s="17">
        <f>SUMPRODUCT($A$2:$G$2,'Des Matrix All Tasks All Resp'!Q3200:W3200)</f>
        <v>-0.69446976714678621</v>
      </c>
      <c r="N3199" s="17">
        <f>SUMPRODUCT($A$2:$G$2,'Des Matrix All Tasks All Resp'!X3200:AD3200)</f>
        <v>-0.79214457067197641</v>
      </c>
      <c r="P3199" s="17">
        <v>267</v>
      </c>
      <c r="Q3199" s="17">
        <v>6</v>
      </c>
      <c r="R3199" s="17">
        <f t="shared" si="443"/>
        <v>0.50598169568907869</v>
      </c>
      <c r="S3199" s="17">
        <f t="shared" si="444"/>
        <v>0.74095388310426558</v>
      </c>
      <c r="T3199" s="17">
        <f t="shared" si="445"/>
        <v>0.49933914382267025</v>
      </c>
      <c r="U3199" s="17">
        <f t="shared" si="446"/>
        <v>0.45287253595681493</v>
      </c>
      <c r="W3199" s="17">
        <v>267</v>
      </c>
      <c r="X3199" s="17">
        <v>6</v>
      </c>
      <c r="Y3199" s="17">
        <f t="shared" si="447"/>
        <v>0.23008086144146769</v>
      </c>
      <c r="Z3199" s="17">
        <f t="shared" si="448"/>
        <v>0.33692781609591671</v>
      </c>
      <c r="AA3199" s="17">
        <f t="shared" si="449"/>
        <v>0.22706034890393112</v>
      </c>
      <c r="AB3199" s="17">
        <f t="shared" si="450"/>
        <v>0.20593097355868456</v>
      </c>
      <c r="AD3199" s="17">
        <v>267</v>
      </c>
      <c r="AE3199" s="17">
        <v>6</v>
      </c>
      <c r="AF3199" s="17">
        <f>SUMPRODUCT(Y3199:AB3199,'Coded Choice Data'!C3199:F3199)</f>
        <v>0.33692781609591671</v>
      </c>
      <c r="AG3199" s="17">
        <f t="shared" si="451"/>
        <v>-1.0878865671339988</v>
      </c>
    </row>
    <row r="3200" spans="9:33" x14ac:dyDescent="0.3">
      <c r="I3200" s="16">
        <v>267</v>
      </c>
      <c r="J3200" s="16">
        <v>7</v>
      </c>
      <c r="K3200" s="17">
        <f>SUMPRODUCT($A$2:$G$2,'Des Matrix All Tasks All Resp'!C3201:I3201)</f>
        <v>0.66584189037001906</v>
      </c>
      <c r="L3200" s="17">
        <f>SUMPRODUCT($A$2:$G$2,'Des Matrix All Tasks All Resp'!J3201:P3201)</f>
        <v>-0.8515711716844464</v>
      </c>
      <c r="M3200" s="17">
        <f>SUMPRODUCT($A$2:$G$2,'Des Matrix All Tasks All Resp'!Q3201:W3201)</f>
        <v>-0.29981689164942416</v>
      </c>
      <c r="N3200" s="17">
        <f>SUMPRODUCT($A$2:$G$2,'Des Matrix All Tasks All Resp'!X3201:AD3201)</f>
        <v>-0.79214457067197641</v>
      </c>
      <c r="P3200" s="17">
        <v>267</v>
      </c>
      <c r="Q3200" s="17">
        <v>7</v>
      </c>
      <c r="R3200" s="17">
        <f t="shared" si="443"/>
        <v>1.9461282584821706</v>
      </c>
      <c r="S3200" s="17">
        <f t="shared" si="444"/>
        <v>0.42674391698803016</v>
      </c>
      <c r="T3200" s="17">
        <f t="shared" si="445"/>
        <v>0.74095388310426558</v>
      </c>
      <c r="U3200" s="17">
        <f t="shared" si="446"/>
        <v>0.45287253595681493</v>
      </c>
      <c r="W3200" s="17">
        <v>267</v>
      </c>
      <c r="X3200" s="17">
        <v>7</v>
      </c>
      <c r="Y3200" s="17">
        <f t="shared" si="447"/>
        <v>0.54563855254439342</v>
      </c>
      <c r="Z3200" s="17">
        <f t="shared" si="448"/>
        <v>0.1196467561465229</v>
      </c>
      <c r="AA3200" s="17">
        <f t="shared" si="449"/>
        <v>0.20774221972115875</v>
      </c>
      <c r="AB3200" s="17">
        <f t="shared" si="450"/>
        <v>0.12697247158792493</v>
      </c>
      <c r="AD3200" s="17">
        <v>267</v>
      </c>
      <c r="AE3200" s="17">
        <v>7</v>
      </c>
      <c r="AF3200" s="17">
        <f>SUMPRODUCT(Y3200:AB3200,'Coded Choice Data'!C3200:F3200)</f>
        <v>0.12697247158792493</v>
      </c>
      <c r="AG3200" s="17">
        <f t="shared" si="451"/>
        <v>-2.0637849751694031</v>
      </c>
    </row>
    <row r="3201" spans="9:33" x14ac:dyDescent="0.3">
      <c r="I3201" s="16">
        <v>267</v>
      </c>
      <c r="J3201" s="16">
        <v>8</v>
      </c>
      <c r="K3201" s="17">
        <f>SUMPRODUCT($A$2:$G$2,'Des Matrix All Tasks All Resp'!C3202:I3202)</f>
        <v>-1.1975725696168413</v>
      </c>
      <c r="L3201" s="17">
        <f>SUMPRODUCT($A$2:$G$2,'Des Matrix All Tasks All Resp'!J3202:P3202)</f>
        <v>-0.68125478487649804</v>
      </c>
      <c r="M3201" s="17">
        <f>SUMPRODUCT($A$2:$G$2,'Des Matrix All Tasks All Resp'!Q3202:W3202)</f>
        <v>0.65706357561691719</v>
      </c>
      <c r="N3201" s="17">
        <f>SUMPRODUCT($A$2:$G$2,'Des Matrix All Tasks All Resp'!X3202:AD3202)</f>
        <v>-0.79214457067197641</v>
      </c>
      <c r="P3201" s="17">
        <v>267</v>
      </c>
      <c r="Q3201" s="17">
        <v>8</v>
      </c>
      <c r="R3201" s="17">
        <f t="shared" si="443"/>
        <v>0.30192622799302171</v>
      </c>
      <c r="S3201" s="17">
        <f t="shared" si="444"/>
        <v>0.50598169568907869</v>
      </c>
      <c r="T3201" s="17">
        <f t="shared" si="445"/>
        <v>1.9291192963151294</v>
      </c>
      <c r="U3201" s="17">
        <f t="shared" si="446"/>
        <v>0.45287253595681493</v>
      </c>
      <c r="W3201" s="17">
        <v>267</v>
      </c>
      <c r="X3201" s="17">
        <v>8</v>
      </c>
      <c r="Y3201" s="17">
        <f t="shared" si="447"/>
        <v>9.4650694721508805E-2</v>
      </c>
      <c r="Z3201" s="17">
        <f t="shared" si="448"/>
        <v>0.15861993617343256</v>
      </c>
      <c r="AA3201" s="17">
        <f t="shared" si="449"/>
        <v>0.60475859553716993</v>
      </c>
      <c r="AB3201" s="17">
        <f t="shared" si="450"/>
        <v>0.14197077356788865</v>
      </c>
      <c r="AD3201" s="17">
        <v>267</v>
      </c>
      <c r="AE3201" s="17">
        <v>8</v>
      </c>
      <c r="AF3201" s="17">
        <f>SUMPRODUCT(Y3201:AB3201,'Coded Choice Data'!C3201:F3201)</f>
        <v>0.60475859553716993</v>
      </c>
      <c r="AG3201" s="17">
        <f t="shared" si="451"/>
        <v>-0.5029259162202605</v>
      </c>
    </row>
    <row r="3202" spans="9:33" x14ac:dyDescent="0.3">
      <c r="I3202" s="16">
        <v>267</v>
      </c>
      <c r="J3202" s="16">
        <v>9</v>
      </c>
      <c r="K3202" s="17">
        <f>SUMPRODUCT($A$2:$G$2,'Des Matrix All Tasks All Resp'!C3203:I3203)</f>
        <v>-1.0671293456207582</v>
      </c>
      <c r="L3202" s="17">
        <f>SUMPRODUCT($A$2:$G$2,'Des Matrix All Tasks All Resp'!J3203:P3203)</f>
        <v>-0.69446976714678621</v>
      </c>
      <c r="M3202" s="17">
        <f>SUMPRODUCT($A$2:$G$2,'Des Matrix All Tasks All Resp'!Q3203:W3203)</f>
        <v>1.3392610796480227</v>
      </c>
      <c r="N3202" s="17">
        <f>SUMPRODUCT($A$2:$G$2,'Des Matrix All Tasks All Resp'!X3203:AD3203)</f>
        <v>-0.79214457067197641</v>
      </c>
      <c r="P3202" s="17">
        <v>267</v>
      </c>
      <c r="Q3202" s="17">
        <v>9</v>
      </c>
      <c r="R3202" s="17">
        <f t="shared" si="443"/>
        <v>0.3439945909823911</v>
      </c>
      <c r="S3202" s="17">
        <f t="shared" si="444"/>
        <v>0.49933914382267025</v>
      </c>
      <c r="T3202" s="17">
        <f t="shared" si="445"/>
        <v>3.8162225787435333</v>
      </c>
      <c r="U3202" s="17">
        <f t="shared" si="446"/>
        <v>0.45287253595681493</v>
      </c>
      <c r="W3202" s="17">
        <v>267</v>
      </c>
      <c r="X3202" s="17">
        <v>9</v>
      </c>
      <c r="Y3202" s="17">
        <f t="shared" si="447"/>
        <v>6.7285941987372616E-2</v>
      </c>
      <c r="Z3202" s="17">
        <f t="shared" si="448"/>
        <v>9.7671607473026778E-2</v>
      </c>
      <c r="AA3202" s="17">
        <f t="shared" si="449"/>
        <v>0.7464597926116322</v>
      </c>
      <c r="AB3202" s="17">
        <f t="shared" si="450"/>
        <v>8.8582657927968433E-2</v>
      </c>
      <c r="AD3202" s="17">
        <v>267</v>
      </c>
      <c r="AE3202" s="17">
        <v>9</v>
      </c>
      <c r="AF3202" s="17">
        <f>SUMPRODUCT(Y3202:AB3202,'Coded Choice Data'!C3202:F3202)</f>
        <v>0.7464597926116322</v>
      </c>
      <c r="AG3202" s="17">
        <f t="shared" si="451"/>
        <v>-0.29241352465689846</v>
      </c>
    </row>
    <row r="3203" spans="9:33" x14ac:dyDescent="0.3">
      <c r="I3203" s="16">
        <v>267</v>
      </c>
      <c r="J3203" s="16">
        <v>10</v>
      </c>
      <c r="K3203" s="17">
        <f>SUMPRODUCT($A$2:$G$2,'Des Matrix All Tasks All Resp'!C3204:I3204)</f>
        <v>-0.29981689164942416</v>
      </c>
      <c r="L3203" s="17">
        <f>SUMPRODUCT($A$2:$G$2,'Des Matrix All Tasks All Resp'!J3204:P3204)</f>
        <v>1.3392610796480227</v>
      </c>
      <c r="M3203" s="17">
        <f>SUMPRODUCT($A$2:$G$2,'Des Matrix All Tasks All Resp'!Q3204:W3204)</f>
        <v>-1.1975725696168413</v>
      </c>
      <c r="N3203" s="17">
        <f>SUMPRODUCT($A$2:$G$2,'Des Matrix All Tasks All Resp'!X3204:AD3204)</f>
        <v>-0.79214457067197641</v>
      </c>
      <c r="P3203" s="17">
        <v>267</v>
      </c>
      <c r="Q3203" s="17">
        <v>10</v>
      </c>
      <c r="R3203" s="17">
        <f t="shared" ref="R3203:R3266" si="452">EXP(K3203)</f>
        <v>0.74095388310426558</v>
      </c>
      <c r="S3203" s="17">
        <f t="shared" ref="S3203:S3266" si="453">EXP(L3203)</f>
        <v>3.8162225787435333</v>
      </c>
      <c r="T3203" s="17">
        <f t="shared" ref="T3203:T3266" si="454">EXP(M3203)</f>
        <v>0.30192622799302171</v>
      </c>
      <c r="U3203" s="17">
        <f t="shared" ref="U3203:U3266" si="455">EXP(N3203)</f>
        <v>0.45287253595681493</v>
      </c>
      <c r="W3203" s="17">
        <v>267</v>
      </c>
      <c r="X3203" s="17">
        <v>10</v>
      </c>
      <c r="Y3203" s="17">
        <f t="shared" ref="Y3203:Y3266" si="456">R3203/SUM($R3203:$U3203)</f>
        <v>0.13948745082729661</v>
      </c>
      <c r="Z3203" s="17">
        <f t="shared" ref="Z3203:Z3266" si="457">S3203/SUM($R3203:$U3203)</f>
        <v>0.71841874566922448</v>
      </c>
      <c r="AA3203" s="17">
        <f t="shared" ref="AA3203:AA3266" si="458">T3203/SUM($R3203:$U3203)</f>
        <v>5.6838786921805544E-2</v>
      </c>
      <c r="AB3203" s="17">
        <f t="shared" ref="AB3203:AB3266" si="459">U3203/SUM($R3203:$U3203)</f>
        <v>8.525501658167324E-2</v>
      </c>
      <c r="AD3203" s="17">
        <v>267</v>
      </c>
      <c r="AE3203" s="17">
        <v>10</v>
      </c>
      <c r="AF3203" s="17">
        <f>SUMPRODUCT(Y3203:AB3203,'Coded Choice Data'!C3203:F3203)</f>
        <v>0.71841874566922448</v>
      </c>
      <c r="AG3203" s="17">
        <f t="shared" ref="AG3203:AG3266" si="460">LN(AF3203)</f>
        <v>-0.33070266869701831</v>
      </c>
    </row>
    <row r="3204" spans="9:33" x14ac:dyDescent="0.3">
      <c r="I3204" s="16">
        <v>267</v>
      </c>
      <c r="J3204" s="16">
        <v>11</v>
      </c>
      <c r="K3204" s="17">
        <f>SUMPRODUCT($A$2:$G$2,'Des Matrix All Tasks All Resp'!C3205:I3205)</f>
        <v>-1.0671293456207582</v>
      </c>
      <c r="L3204" s="17">
        <f>SUMPRODUCT($A$2:$G$2,'Des Matrix All Tasks All Resp'!J3205:P3205)</f>
        <v>0.66584189037001906</v>
      </c>
      <c r="M3204" s="17">
        <f>SUMPRODUCT($A$2:$G$2,'Des Matrix All Tasks All Resp'!Q3205:W3205)</f>
        <v>-0.68125478487649804</v>
      </c>
      <c r="N3204" s="17">
        <f>SUMPRODUCT($A$2:$G$2,'Des Matrix All Tasks All Resp'!X3205:AD3205)</f>
        <v>-0.79214457067197641</v>
      </c>
      <c r="P3204" s="17">
        <v>267</v>
      </c>
      <c r="Q3204" s="17">
        <v>11</v>
      </c>
      <c r="R3204" s="17">
        <f t="shared" si="452"/>
        <v>0.3439945909823911</v>
      </c>
      <c r="S3204" s="17">
        <f t="shared" si="453"/>
        <v>1.9461282584821706</v>
      </c>
      <c r="T3204" s="17">
        <f t="shared" si="454"/>
        <v>0.50598169568907869</v>
      </c>
      <c r="U3204" s="17">
        <f t="shared" si="455"/>
        <v>0.45287253595681493</v>
      </c>
      <c r="W3204" s="17">
        <v>267</v>
      </c>
      <c r="X3204" s="17">
        <v>11</v>
      </c>
      <c r="Y3204" s="17">
        <f t="shared" si="456"/>
        <v>0.10587781396870258</v>
      </c>
      <c r="Z3204" s="17">
        <f t="shared" si="457"/>
        <v>0.59899722586439763</v>
      </c>
      <c r="AA3204" s="17">
        <f t="shared" si="458"/>
        <v>0.15573569251407005</v>
      </c>
      <c r="AB3204" s="17">
        <f t="shared" si="459"/>
        <v>0.1393892676528298</v>
      </c>
      <c r="AD3204" s="17">
        <v>267</v>
      </c>
      <c r="AE3204" s="17">
        <v>11</v>
      </c>
      <c r="AF3204" s="17">
        <f>SUMPRODUCT(Y3204:AB3204,'Coded Choice Data'!C3204:F3204)</f>
        <v>0.59899722586439763</v>
      </c>
      <c r="AG3204" s="17">
        <f t="shared" si="460"/>
        <v>-0.51249831215554631</v>
      </c>
    </row>
    <row r="3205" spans="9:33" x14ac:dyDescent="0.3">
      <c r="I3205" s="16">
        <v>267</v>
      </c>
      <c r="J3205" s="16">
        <v>12</v>
      </c>
      <c r="K3205" s="17">
        <f>SUMPRODUCT($A$2:$G$2,'Des Matrix All Tasks All Resp'!C3206:I3206)</f>
        <v>0.65706357561691719</v>
      </c>
      <c r="L3205" s="17">
        <f>SUMPRODUCT($A$2:$G$2,'Des Matrix All Tasks All Resp'!J3206:P3206)</f>
        <v>-0.8515711716844464</v>
      </c>
      <c r="M3205" s="17">
        <f>SUMPRODUCT($A$2:$G$2,'Des Matrix All Tasks All Resp'!Q3206:W3206)</f>
        <v>-0.69446976714678621</v>
      </c>
      <c r="N3205" s="17">
        <f>SUMPRODUCT($A$2:$G$2,'Des Matrix All Tasks All Resp'!X3206:AD3206)</f>
        <v>-0.79214457067197641</v>
      </c>
      <c r="P3205" s="17">
        <v>267</v>
      </c>
      <c r="Q3205" s="17">
        <v>12</v>
      </c>
      <c r="R3205" s="17">
        <f t="shared" si="452"/>
        <v>1.9291192963151294</v>
      </c>
      <c r="S3205" s="17">
        <f t="shared" si="453"/>
        <v>0.42674391698803016</v>
      </c>
      <c r="T3205" s="17">
        <f t="shared" si="454"/>
        <v>0.49933914382267025</v>
      </c>
      <c r="U3205" s="17">
        <f t="shared" si="455"/>
        <v>0.45287253595681493</v>
      </c>
      <c r="W3205" s="17">
        <v>267</v>
      </c>
      <c r="X3205" s="17">
        <v>12</v>
      </c>
      <c r="Y3205" s="17">
        <f t="shared" si="456"/>
        <v>0.58315466205103683</v>
      </c>
      <c r="Z3205" s="17">
        <f t="shared" si="457"/>
        <v>0.1290006819012392</v>
      </c>
      <c r="AA3205" s="17">
        <f t="shared" si="458"/>
        <v>0.15094553780109821</v>
      </c>
      <c r="AB3205" s="17">
        <f t="shared" si="459"/>
        <v>0.13689911824662579</v>
      </c>
      <c r="AD3205" s="17">
        <v>267</v>
      </c>
      <c r="AE3205" s="17">
        <v>12</v>
      </c>
      <c r="AF3205" s="17">
        <f>SUMPRODUCT(Y3205:AB3205,'Coded Choice Data'!C3205:F3205)</f>
        <v>0.1290006819012392</v>
      </c>
      <c r="AG3205" s="17">
        <f t="shared" si="460"/>
        <v>-2.0479375885783182</v>
      </c>
    </row>
    <row r="3206" spans="9:33" x14ac:dyDescent="0.3">
      <c r="I3206" s="16">
        <v>268</v>
      </c>
      <c r="J3206" s="16">
        <v>1</v>
      </c>
      <c r="K3206" s="17">
        <f>SUMPRODUCT($A$2:$G$2,'Des Matrix All Tasks All Resp'!C3207:I3207)</f>
        <v>-0.69446976714678621</v>
      </c>
      <c r="L3206" s="17">
        <f>SUMPRODUCT($A$2:$G$2,'Des Matrix All Tasks All Resp'!J3207:P3207)</f>
        <v>-1.1975725696168413</v>
      </c>
      <c r="M3206" s="17">
        <f>SUMPRODUCT($A$2:$G$2,'Des Matrix All Tasks All Resp'!Q3207:W3207)</f>
        <v>0.66584189037001906</v>
      </c>
      <c r="N3206" s="17">
        <f>SUMPRODUCT($A$2:$G$2,'Des Matrix All Tasks All Resp'!X3207:AD3207)</f>
        <v>-0.79214457067197641</v>
      </c>
      <c r="P3206" s="17">
        <v>268</v>
      </c>
      <c r="Q3206" s="17">
        <v>1</v>
      </c>
      <c r="R3206" s="17">
        <f t="shared" si="452"/>
        <v>0.49933914382267025</v>
      </c>
      <c r="S3206" s="17">
        <f t="shared" si="453"/>
        <v>0.30192622799302171</v>
      </c>
      <c r="T3206" s="17">
        <f t="shared" si="454"/>
        <v>1.9461282584821706</v>
      </c>
      <c r="U3206" s="17">
        <f t="shared" si="455"/>
        <v>0.45287253595681493</v>
      </c>
      <c r="W3206" s="17">
        <v>268</v>
      </c>
      <c r="X3206" s="17">
        <v>1</v>
      </c>
      <c r="Y3206" s="17">
        <f t="shared" si="456"/>
        <v>0.15603050430241394</v>
      </c>
      <c r="Z3206" s="17">
        <f t="shared" si="457"/>
        <v>9.4344098992981823E-2</v>
      </c>
      <c r="AA3206" s="17">
        <f t="shared" si="458"/>
        <v>0.60811449966355624</v>
      </c>
      <c r="AB3206" s="17">
        <f t="shared" si="459"/>
        <v>0.14151089704104794</v>
      </c>
      <c r="AD3206" s="17">
        <v>268</v>
      </c>
      <c r="AE3206" s="17">
        <v>1</v>
      </c>
      <c r="AF3206" s="17">
        <f>SUMPRODUCT(Y3206:AB3206,'Coded Choice Data'!C3206:F3206)</f>
        <v>0.15603050430241394</v>
      </c>
      <c r="AG3206" s="17">
        <f t="shared" si="460"/>
        <v>-1.8577037504480427</v>
      </c>
    </row>
    <row r="3207" spans="9:33" x14ac:dyDescent="0.3">
      <c r="I3207" s="16">
        <v>268</v>
      </c>
      <c r="J3207" s="16">
        <v>2</v>
      </c>
      <c r="K3207" s="17">
        <f>SUMPRODUCT($A$2:$G$2,'Des Matrix All Tasks All Resp'!C3208:I3208)</f>
        <v>-0.29981689164942416</v>
      </c>
      <c r="L3207" s="17">
        <f>SUMPRODUCT($A$2:$G$2,'Des Matrix All Tasks All Resp'!J3208:P3208)</f>
        <v>0.65706357561691719</v>
      </c>
      <c r="M3207" s="17">
        <f>SUMPRODUCT($A$2:$G$2,'Des Matrix All Tasks All Resp'!Q3208:W3208)</f>
        <v>-1.0671293456207582</v>
      </c>
      <c r="N3207" s="17">
        <f>SUMPRODUCT($A$2:$G$2,'Des Matrix All Tasks All Resp'!X3208:AD3208)</f>
        <v>-0.79214457067197641</v>
      </c>
      <c r="P3207" s="17">
        <v>268</v>
      </c>
      <c r="Q3207" s="17">
        <v>2</v>
      </c>
      <c r="R3207" s="17">
        <f t="shared" si="452"/>
        <v>0.74095388310426558</v>
      </c>
      <c r="S3207" s="17">
        <f t="shared" si="453"/>
        <v>1.9291192963151294</v>
      </c>
      <c r="T3207" s="17">
        <f t="shared" si="454"/>
        <v>0.3439945909823911</v>
      </c>
      <c r="U3207" s="17">
        <f t="shared" si="455"/>
        <v>0.45287253595681493</v>
      </c>
      <c r="W3207" s="17">
        <v>268</v>
      </c>
      <c r="X3207" s="17">
        <v>2</v>
      </c>
      <c r="Y3207" s="17">
        <f t="shared" si="456"/>
        <v>0.21371982717594143</v>
      </c>
      <c r="Z3207" s="17">
        <f t="shared" si="457"/>
        <v>0.55643279833142645</v>
      </c>
      <c r="AA3207" s="17">
        <f t="shared" si="458"/>
        <v>9.922137694481846E-2</v>
      </c>
      <c r="AB3207" s="17">
        <f t="shared" si="459"/>
        <v>0.13062599754781365</v>
      </c>
      <c r="AD3207" s="17">
        <v>268</v>
      </c>
      <c r="AE3207" s="17">
        <v>2</v>
      </c>
      <c r="AF3207" s="17">
        <f>SUMPRODUCT(Y3207:AB3207,'Coded Choice Data'!C3207:F3207)</f>
        <v>0.55643279833142645</v>
      </c>
      <c r="AG3207" s="17">
        <f t="shared" si="460"/>
        <v>-0.58620887327365379</v>
      </c>
    </row>
    <row r="3208" spans="9:33" x14ac:dyDescent="0.3">
      <c r="I3208" s="16">
        <v>268</v>
      </c>
      <c r="J3208" s="16">
        <v>3</v>
      </c>
      <c r="K3208" s="17">
        <f>SUMPRODUCT($A$2:$G$2,'Des Matrix All Tasks All Resp'!C3209:I3209)</f>
        <v>1.3392610796480227</v>
      </c>
      <c r="L3208" s="17">
        <f>SUMPRODUCT($A$2:$G$2,'Des Matrix All Tasks All Resp'!J3209:P3209)</f>
        <v>-0.68125478487649804</v>
      </c>
      <c r="M3208" s="17">
        <f>SUMPRODUCT($A$2:$G$2,'Des Matrix All Tasks All Resp'!Q3209:W3209)</f>
        <v>-0.8515711716844464</v>
      </c>
      <c r="N3208" s="17">
        <f>SUMPRODUCT($A$2:$G$2,'Des Matrix All Tasks All Resp'!X3209:AD3209)</f>
        <v>-0.79214457067197641</v>
      </c>
      <c r="P3208" s="17">
        <v>268</v>
      </c>
      <c r="Q3208" s="17">
        <v>3</v>
      </c>
      <c r="R3208" s="17">
        <f t="shared" si="452"/>
        <v>3.8162225787435333</v>
      </c>
      <c r="S3208" s="17">
        <f t="shared" si="453"/>
        <v>0.50598169568907869</v>
      </c>
      <c r="T3208" s="17">
        <f t="shared" si="454"/>
        <v>0.42674391698803016</v>
      </c>
      <c r="U3208" s="17">
        <f t="shared" si="455"/>
        <v>0.45287253595681493</v>
      </c>
      <c r="W3208" s="17">
        <v>268</v>
      </c>
      <c r="X3208" s="17">
        <v>3</v>
      </c>
      <c r="Y3208" s="17">
        <f t="shared" si="456"/>
        <v>0.73363208360075771</v>
      </c>
      <c r="Z3208" s="17">
        <f t="shared" si="457"/>
        <v>9.7270114101793301E-2</v>
      </c>
      <c r="AA3208" s="17">
        <f t="shared" si="458"/>
        <v>8.2037413312237836E-2</v>
      </c>
      <c r="AB3208" s="17">
        <f t="shared" si="459"/>
        <v>8.7060388985211054E-2</v>
      </c>
      <c r="AD3208" s="17">
        <v>268</v>
      </c>
      <c r="AE3208" s="17">
        <v>3</v>
      </c>
      <c r="AF3208" s="17">
        <f>SUMPRODUCT(Y3208:AB3208,'Coded Choice Data'!C3208:F3208)</f>
        <v>0.73363208360075771</v>
      </c>
      <c r="AG3208" s="17">
        <f t="shared" si="460"/>
        <v>-0.30974762453497645</v>
      </c>
    </row>
    <row r="3209" spans="9:33" x14ac:dyDescent="0.3">
      <c r="I3209" s="16">
        <v>268</v>
      </c>
      <c r="J3209" s="16">
        <v>4</v>
      </c>
      <c r="K3209" s="17">
        <f>SUMPRODUCT($A$2:$G$2,'Des Matrix All Tasks All Resp'!C3210:I3210)</f>
        <v>-0.8515711716844464</v>
      </c>
      <c r="L3209" s="17">
        <f>SUMPRODUCT($A$2:$G$2,'Des Matrix All Tasks All Resp'!J3210:P3210)</f>
        <v>-1.0671293456207582</v>
      </c>
      <c r="M3209" s="17">
        <f>SUMPRODUCT($A$2:$G$2,'Des Matrix All Tasks All Resp'!Q3210:W3210)</f>
        <v>-1.1975725696168413</v>
      </c>
      <c r="N3209" s="17">
        <f>SUMPRODUCT($A$2:$G$2,'Des Matrix All Tasks All Resp'!X3210:AD3210)</f>
        <v>-0.79214457067197641</v>
      </c>
      <c r="P3209" s="17">
        <v>268</v>
      </c>
      <c r="Q3209" s="17">
        <v>4</v>
      </c>
      <c r="R3209" s="17">
        <f t="shared" si="452"/>
        <v>0.42674391698803016</v>
      </c>
      <c r="S3209" s="17">
        <f t="shared" si="453"/>
        <v>0.3439945909823911</v>
      </c>
      <c r="T3209" s="17">
        <f t="shared" si="454"/>
        <v>0.30192622799302171</v>
      </c>
      <c r="U3209" s="17">
        <f t="shared" si="455"/>
        <v>0.45287253595681493</v>
      </c>
      <c r="W3209" s="17">
        <v>268</v>
      </c>
      <c r="X3209" s="17">
        <v>4</v>
      </c>
      <c r="Y3209" s="17">
        <f t="shared" si="456"/>
        <v>0.27973352394784146</v>
      </c>
      <c r="Z3209" s="17">
        <f t="shared" si="457"/>
        <v>0.22549078106062309</v>
      </c>
      <c r="AA3209" s="17">
        <f t="shared" si="458"/>
        <v>0.19791468458386108</v>
      </c>
      <c r="AB3209" s="17">
        <f t="shared" si="459"/>
        <v>0.29686101040767443</v>
      </c>
      <c r="AD3209" s="17">
        <v>268</v>
      </c>
      <c r="AE3209" s="17">
        <v>4</v>
      </c>
      <c r="AF3209" s="17">
        <f>SUMPRODUCT(Y3209:AB3209,'Coded Choice Data'!C3209:F3209)</f>
        <v>0.27973352394784146</v>
      </c>
      <c r="AG3209" s="17">
        <f t="shared" si="460"/>
        <v>-1.2739178291533244</v>
      </c>
    </row>
    <row r="3210" spans="9:33" x14ac:dyDescent="0.3">
      <c r="I3210" s="16">
        <v>268</v>
      </c>
      <c r="J3210" s="16">
        <v>5</v>
      </c>
      <c r="K3210" s="17">
        <f>SUMPRODUCT($A$2:$G$2,'Des Matrix All Tasks All Resp'!C3211:I3211)</f>
        <v>1.3392610796480227</v>
      </c>
      <c r="L3210" s="17">
        <f>SUMPRODUCT($A$2:$G$2,'Des Matrix All Tasks All Resp'!J3211:P3211)</f>
        <v>0.65706357561691719</v>
      </c>
      <c r="M3210" s="17">
        <f>SUMPRODUCT($A$2:$G$2,'Des Matrix All Tasks All Resp'!Q3211:W3211)</f>
        <v>0.66584189037001906</v>
      </c>
      <c r="N3210" s="17">
        <f>SUMPRODUCT($A$2:$G$2,'Des Matrix All Tasks All Resp'!X3211:AD3211)</f>
        <v>-0.79214457067197641</v>
      </c>
      <c r="P3210" s="17">
        <v>268</v>
      </c>
      <c r="Q3210" s="17">
        <v>5</v>
      </c>
      <c r="R3210" s="17">
        <f t="shared" si="452"/>
        <v>3.8162225787435333</v>
      </c>
      <c r="S3210" s="17">
        <f t="shared" si="453"/>
        <v>1.9291192963151294</v>
      </c>
      <c r="T3210" s="17">
        <f t="shared" si="454"/>
        <v>1.9461282584821706</v>
      </c>
      <c r="U3210" s="17">
        <f t="shared" si="455"/>
        <v>0.45287253595681493</v>
      </c>
      <c r="W3210" s="17">
        <v>268</v>
      </c>
      <c r="X3210" s="17">
        <v>5</v>
      </c>
      <c r="Y3210" s="17">
        <f t="shared" si="456"/>
        <v>0.46857342987741968</v>
      </c>
      <c r="Z3210" s="17">
        <f t="shared" si="457"/>
        <v>0.23686617503707263</v>
      </c>
      <c r="AA3210" s="17">
        <f t="shared" si="458"/>
        <v>0.23895461395194584</v>
      </c>
      <c r="AB3210" s="17">
        <f t="shared" si="459"/>
        <v>5.5605781133561828E-2</v>
      </c>
      <c r="AD3210" s="17">
        <v>268</v>
      </c>
      <c r="AE3210" s="17">
        <v>5</v>
      </c>
      <c r="AF3210" s="17">
        <f>SUMPRODUCT(Y3210:AB3210,'Coded Choice Data'!C3210:F3210)</f>
        <v>0.23895461395194584</v>
      </c>
      <c r="AG3210" s="17">
        <f t="shared" si="460"/>
        <v>-1.4314816448665266</v>
      </c>
    </row>
    <row r="3211" spans="9:33" x14ac:dyDescent="0.3">
      <c r="I3211" s="16">
        <v>268</v>
      </c>
      <c r="J3211" s="16">
        <v>6</v>
      </c>
      <c r="K3211" s="17">
        <f>SUMPRODUCT($A$2:$G$2,'Des Matrix All Tasks All Resp'!C3212:I3212)</f>
        <v>-0.68125478487649804</v>
      </c>
      <c r="L3211" s="17">
        <f>SUMPRODUCT($A$2:$G$2,'Des Matrix All Tasks All Resp'!J3212:P3212)</f>
        <v>-0.29981689164942416</v>
      </c>
      <c r="M3211" s="17">
        <f>SUMPRODUCT($A$2:$G$2,'Des Matrix All Tasks All Resp'!Q3212:W3212)</f>
        <v>-0.69446976714678621</v>
      </c>
      <c r="N3211" s="17">
        <f>SUMPRODUCT($A$2:$G$2,'Des Matrix All Tasks All Resp'!X3212:AD3212)</f>
        <v>-0.79214457067197641</v>
      </c>
      <c r="P3211" s="17">
        <v>268</v>
      </c>
      <c r="Q3211" s="17">
        <v>6</v>
      </c>
      <c r="R3211" s="17">
        <f t="shared" si="452"/>
        <v>0.50598169568907869</v>
      </c>
      <c r="S3211" s="17">
        <f t="shared" si="453"/>
        <v>0.74095388310426558</v>
      </c>
      <c r="T3211" s="17">
        <f t="shared" si="454"/>
        <v>0.49933914382267025</v>
      </c>
      <c r="U3211" s="17">
        <f t="shared" si="455"/>
        <v>0.45287253595681493</v>
      </c>
      <c r="W3211" s="17">
        <v>268</v>
      </c>
      <c r="X3211" s="17">
        <v>6</v>
      </c>
      <c r="Y3211" s="17">
        <f t="shared" si="456"/>
        <v>0.23008086144146769</v>
      </c>
      <c r="Z3211" s="17">
        <f t="shared" si="457"/>
        <v>0.33692781609591671</v>
      </c>
      <c r="AA3211" s="17">
        <f t="shared" si="458"/>
        <v>0.22706034890393112</v>
      </c>
      <c r="AB3211" s="17">
        <f t="shared" si="459"/>
        <v>0.20593097355868456</v>
      </c>
      <c r="AD3211" s="17">
        <v>268</v>
      </c>
      <c r="AE3211" s="17">
        <v>6</v>
      </c>
      <c r="AF3211" s="17">
        <f>SUMPRODUCT(Y3211:AB3211,'Coded Choice Data'!C3211:F3211)</f>
        <v>0.33692781609591671</v>
      </c>
      <c r="AG3211" s="17">
        <f t="shared" si="460"/>
        <v>-1.0878865671339988</v>
      </c>
    </row>
    <row r="3212" spans="9:33" x14ac:dyDescent="0.3">
      <c r="I3212" s="16">
        <v>268</v>
      </c>
      <c r="J3212" s="16">
        <v>7</v>
      </c>
      <c r="K3212" s="17">
        <f>SUMPRODUCT($A$2:$G$2,'Des Matrix All Tasks All Resp'!C3213:I3213)</f>
        <v>0.66584189037001906</v>
      </c>
      <c r="L3212" s="17">
        <f>SUMPRODUCT($A$2:$G$2,'Des Matrix All Tasks All Resp'!J3213:P3213)</f>
        <v>-0.8515711716844464</v>
      </c>
      <c r="M3212" s="17">
        <f>SUMPRODUCT($A$2:$G$2,'Des Matrix All Tasks All Resp'!Q3213:W3213)</f>
        <v>-0.29981689164942416</v>
      </c>
      <c r="N3212" s="17">
        <f>SUMPRODUCT($A$2:$G$2,'Des Matrix All Tasks All Resp'!X3213:AD3213)</f>
        <v>-0.79214457067197641</v>
      </c>
      <c r="P3212" s="17">
        <v>268</v>
      </c>
      <c r="Q3212" s="17">
        <v>7</v>
      </c>
      <c r="R3212" s="17">
        <f t="shared" si="452"/>
        <v>1.9461282584821706</v>
      </c>
      <c r="S3212" s="17">
        <f t="shared" si="453"/>
        <v>0.42674391698803016</v>
      </c>
      <c r="T3212" s="17">
        <f t="shared" si="454"/>
        <v>0.74095388310426558</v>
      </c>
      <c r="U3212" s="17">
        <f t="shared" si="455"/>
        <v>0.45287253595681493</v>
      </c>
      <c r="W3212" s="17">
        <v>268</v>
      </c>
      <c r="X3212" s="17">
        <v>7</v>
      </c>
      <c r="Y3212" s="17">
        <f t="shared" si="456"/>
        <v>0.54563855254439342</v>
      </c>
      <c r="Z3212" s="17">
        <f t="shared" si="457"/>
        <v>0.1196467561465229</v>
      </c>
      <c r="AA3212" s="17">
        <f t="shared" si="458"/>
        <v>0.20774221972115875</v>
      </c>
      <c r="AB3212" s="17">
        <f t="shared" si="459"/>
        <v>0.12697247158792493</v>
      </c>
      <c r="AD3212" s="17">
        <v>268</v>
      </c>
      <c r="AE3212" s="17">
        <v>7</v>
      </c>
      <c r="AF3212" s="17">
        <f>SUMPRODUCT(Y3212:AB3212,'Coded Choice Data'!C3212:F3212)</f>
        <v>0.54563855254439342</v>
      </c>
      <c r="AG3212" s="17">
        <f t="shared" si="460"/>
        <v>-0.60579851412740759</v>
      </c>
    </row>
    <row r="3213" spans="9:33" x14ac:dyDescent="0.3">
      <c r="I3213" s="16">
        <v>268</v>
      </c>
      <c r="J3213" s="16">
        <v>8</v>
      </c>
      <c r="K3213" s="17">
        <f>SUMPRODUCT($A$2:$G$2,'Des Matrix All Tasks All Resp'!C3214:I3214)</f>
        <v>-1.1975725696168413</v>
      </c>
      <c r="L3213" s="17">
        <f>SUMPRODUCT($A$2:$G$2,'Des Matrix All Tasks All Resp'!J3214:P3214)</f>
        <v>-0.68125478487649804</v>
      </c>
      <c r="M3213" s="17">
        <f>SUMPRODUCT($A$2:$G$2,'Des Matrix All Tasks All Resp'!Q3214:W3214)</f>
        <v>0.65706357561691719</v>
      </c>
      <c r="N3213" s="17">
        <f>SUMPRODUCT($A$2:$G$2,'Des Matrix All Tasks All Resp'!X3214:AD3214)</f>
        <v>-0.79214457067197641</v>
      </c>
      <c r="P3213" s="17">
        <v>268</v>
      </c>
      <c r="Q3213" s="17">
        <v>8</v>
      </c>
      <c r="R3213" s="17">
        <f t="shared" si="452"/>
        <v>0.30192622799302171</v>
      </c>
      <c r="S3213" s="17">
        <f t="shared" si="453"/>
        <v>0.50598169568907869</v>
      </c>
      <c r="T3213" s="17">
        <f t="shared" si="454"/>
        <v>1.9291192963151294</v>
      </c>
      <c r="U3213" s="17">
        <f t="shared" si="455"/>
        <v>0.45287253595681493</v>
      </c>
      <c r="W3213" s="17">
        <v>268</v>
      </c>
      <c r="X3213" s="17">
        <v>8</v>
      </c>
      <c r="Y3213" s="17">
        <f t="shared" si="456"/>
        <v>9.4650694721508805E-2</v>
      </c>
      <c r="Z3213" s="17">
        <f t="shared" si="457"/>
        <v>0.15861993617343256</v>
      </c>
      <c r="AA3213" s="17">
        <f t="shared" si="458"/>
        <v>0.60475859553716993</v>
      </c>
      <c r="AB3213" s="17">
        <f t="shared" si="459"/>
        <v>0.14197077356788865</v>
      </c>
      <c r="AD3213" s="17">
        <v>268</v>
      </c>
      <c r="AE3213" s="17">
        <v>8</v>
      </c>
      <c r="AF3213" s="17">
        <f>SUMPRODUCT(Y3213:AB3213,'Coded Choice Data'!C3213:F3213)</f>
        <v>0.60475859553716993</v>
      </c>
      <c r="AG3213" s="17">
        <f t="shared" si="460"/>
        <v>-0.5029259162202605</v>
      </c>
    </row>
    <row r="3214" spans="9:33" x14ac:dyDescent="0.3">
      <c r="I3214" s="16">
        <v>268</v>
      </c>
      <c r="J3214" s="16">
        <v>9</v>
      </c>
      <c r="K3214" s="17">
        <f>SUMPRODUCT($A$2:$G$2,'Des Matrix All Tasks All Resp'!C3215:I3215)</f>
        <v>-1.0671293456207582</v>
      </c>
      <c r="L3214" s="17">
        <f>SUMPRODUCT($A$2:$G$2,'Des Matrix All Tasks All Resp'!J3215:P3215)</f>
        <v>-0.69446976714678621</v>
      </c>
      <c r="M3214" s="17">
        <f>SUMPRODUCT($A$2:$G$2,'Des Matrix All Tasks All Resp'!Q3215:W3215)</f>
        <v>1.3392610796480227</v>
      </c>
      <c r="N3214" s="17">
        <f>SUMPRODUCT($A$2:$G$2,'Des Matrix All Tasks All Resp'!X3215:AD3215)</f>
        <v>-0.79214457067197641</v>
      </c>
      <c r="P3214" s="17">
        <v>268</v>
      </c>
      <c r="Q3214" s="17">
        <v>9</v>
      </c>
      <c r="R3214" s="17">
        <f t="shared" si="452"/>
        <v>0.3439945909823911</v>
      </c>
      <c r="S3214" s="17">
        <f t="shared" si="453"/>
        <v>0.49933914382267025</v>
      </c>
      <c r="T3214" s="17">
        <f t="shared" si="454"/>
        <v>3.8162225787435333</v>
      </c>
      <c r="U3214" s="17">
        <f t="shared" si="455"/>
        <v>0.45287253595681493</v>
      </c>
      <c r="W3214" s="17">
        <v>268</v>
      </c>
      <c r="X3214" s="17">
        <v>9</v>
      </c>
      <c r="Y3214" s="17">
        <f t="shared" si="456"/>
        <v>6.7285941987372616E-2</v>
      </c>
      <c r="Z3214" s="17">
        <f t="shared" si="457"/>
        <v>9.7671607473026778E-2</v>
      </c>
      <c r="AA3214" s="17">
        <f t="shared" si="458"/>
        <v>0.7464597926116322</v>
      </c>
      <c r="AB3214" s="17">
        <f t="shared" si="459"/>
        <v>8.8582657927968433E-2</v>
      </c>
      <c r="AD3214" s="17">
        <v>268</v>
      </c>
      <c r="AE3214" s="17">
        <v>9</v>
      </c>
      <c r="AF3214" s="17">
        <f>SUMPRODUCT(Y3214:AB3214,'Coded Choice Data'!C3214:F3214)</f>
        <v>0.7464597926116322</v>
      </c>
      <c r="AG3214" s="17">
        <f t="shared" si="460"/>
        <v>-0.29241352465689846</v>
      </c>
    </row>
    <row r="3215" spans="9:33" x14ac:dyDescent="0.3">
      <c r="I3215" s="16">
        <v>268</v>
      </c>
      <c r="J3215" s="16">
        <v>10</v>
      </c>
      <c r="K3215" s="17">
        <f>SUMPRODUCT($A$2:$G$2,'Des Matrix All Tasks All Resp'!C3216:I3216)</f>
        <v>-0.29981689164942416</v>
      </c>
      <c r="L3215" s="17">
        <f>SUMPRODUCT($A$2:$G$2,'Des Matrix All Tasks All Resp'!J3216:P3216)</f>
        <v>1.3392610796480227</v>
      </c>
      <c r="M3215" s="17">
        <f>SUMPRODUCT($A$2:$G$2,'Des Matrix All Tasks All Resp'!Q3216:W3216)</f>
        <v>-1.1975725696168413</v>
      </c>
      <c r="N3215" s="17">
        <f>SUMPRODUCT($A$2:$G$2,'Des Matrix All Tasks All Resp'!X3216:AD3216)</f>
        <v>-0.79214457067197641</v>
      </c>
      <c r="P3215" s="17">
        <v>268</v>
      </c>
      <c r="Q3215" s="17">
        <v>10</v>
      </c>
      <c r="R3215" s="17">
        <f t="shared" si="452"/>
        <v>0.74095388310426558</v>
      </c>
      <c r="S3215" s="17">
        <f t="shared" si="453"/>
        <v>3.8162225787435333</v>
      </c>
      <c r="T3215" s="17">
        <f t="shared" si="454"/>
        <v>0.30192622799302171</v>
      </c>
      <c r="U3215" s="17">
        <f t="shared" si="455"/>
        <v>0.45287253595681493</v>
      </c>
      <c r="W3215" s="17">
        <v>268</v>
      </c>
      <c r="X3215" s="17">
        <v>10</v>
      </c>
      <c r="Y3215" s="17">
        <f t="shared" si="456"/>
        <v>0.13948745082729661</v>
      </c>
      <c r="Z3215" s="17">
        <f t="shared" si="457"/>
        <v>0.71841874566922448</v>
      </c>
      <c r="AA3215" s="17">
        <f t="shared" si="458"/>
        <v>5.6838786921805544E-2</v>
      </c>
      <c r="AB3215" s="17">
        <f t="shared" si="459"/>
        <v>8.525501658167324E-2</v>
      </c>
      <c r="AD3215" s="17">
        <v>268</v>
      </c>
      <c r="AE3215" s="17">
        <v>10</v>
      </c>
      <c r="AF3215" s="17">
        <f>SUMPRODUCT(Y3215:AB3215,'Coded Choice Data'!C3215:F3215)</f>
        <v>0.71841874566922448</v>
      </c>
      <c r="AG3215" s="17">
        <f t="shared" si="460"/>
        <v>-0.33070266869701831</v>
      </c>
    </row>
    <row r="3216" spans="9:33" x14ac:dyDescent="0.3">
      <c r="I3216" s="16">
        <v>268</v>
      </c>
      <c r="J3216" s="16">
        <v>11</v>
      </c>
      <c r="K3216" s="17">
        <f>SUMPRODUCT($A$2:$G$2,'Des Matrix All Tasks All Resp'!C3217:I3217)</f>
        <v>-1.0671293456207582</v>
      </c>
      <c r="L3216" s="17">
        <f>SUMPRODUCT($A$2:$G$2,'Des Matrix All Tasks All Resp'!J3217:P3217)</f>
        <v>0.66584189037001906</v>
      </c>
      <c r="M3216" s="17">
        <f>SUMPRODUCT($A$2:$G$2,'Des Matrix All Tasks All Resp'!Q3217:W3217)</f>
        <v>-0.68125478487649804</v>
      </c>
      <c r="N3216" s="17">
        <f>SUMPRODUCT($A$2:$G$2,'Des Matrix All Tasks All Resp'!X3217:AD3217)</f>
        <v>-0.79214457067197641</v>
      </c>
      <c r="P3216" s="17">
        <v>268</v>
      </c>
      <c r="Q3216" s="17">
        <v>11</v>
      </c>
      <c r="R3216" s="17">
        <f t="shared" si="452"/>
        <v>0.3439945909823911</v>
      </c>
      <c r="S3216" s="17">
        <f t="shared" si="453"/>
        <v>1.9461282584821706</v>
      </c>
      <c r="T3216" s="17">
        <f t="shared" si="454"/>
        <v>0.50598169568907869</v>
      </c>
      <c r="U3216" s="17">
        <f t="shared" si="455"/>
        <v>0.45287253595681493</v>
      </c>
      <c r="W3216" s="17">
        <v>268</v>
      </c>
      <c r="X3216" s="17">
        <v>11</v>
      </c>
      <c r="Y3216" s="17">
        <f t="shared" si="456"/>
        <v>0.10587781396870258</v>
      </c>
      <c r="Z3216" s="17">
        <f t="shared" si="457"/>
        <v>0.59899722586439763</v>
      </c>
      <c r="AA3216" s="17">
        <f t="shared" si="458"/>
        <v>0.15573569251407005</v>
      </c>
      <c r="AB3216" s="17">
        <f t="shared" si="459"/>
        <v>0.1393892676528298</v>
      </c>
      <c r="AD3216" s="17">
        <v>268</v>
      </c>
      <c r="AE3216" s="17">
        <v>11</v>
      </c>
      <c r="AF3216" s="17">
        <f>SUMPRODUCT(Y3216:AB3216,'Coded Choice Data'!C3216:F3216)</f>
        <v>0.59899722586439763</v>
      </c>
      <c r="AG3216" s="17">
        <f t="shared" si="460"/>
        <v>-0.51249831215554631</v>
      </c>
    </row>
    <row r="3217" spans="9:33" x14ac:dyDescent="0.3">
      <c r="I3217" s="16">
        <v>268</v>
      </c>
      <c r="J3217" s="16">
        <v>12</v>
      </c>
      <c r="K3217" s="17">
        <f>SUMPRODUCT($A$2:$G$2,'Des Matrix All Tasks All Resp'!C3218:I3218)</f>
        <v>0.65706357561691719</v>
      </c>
      <c r="L3217" s="17">
        <f>SUMPRODUCT($A$2:$G$2,'Des Matrix All Tasks All Resp'!J3218:P3218)</f>
        <v>-0.8515711716844464</v>
      </c>
      <c r="M3217" s="17">
        <f>SUMPRODUCT($A$2:$G$2,'Des Matrix All Tasks All Resp'!Q3218:W3218)</f>
        <v>-0.69446976714678621</v>
      </c>
      <c r="N3217" s="17">
        <f>SUMPRODUCT($A$2:$G$2,'Des Matrix All Tasks All Resp'!X3218:AD3218)</f>
        <v>-0.79214457067197641</v>
      </c>
      <c r="P3217" s="17">
        <v>268</v>
      </c>
      <c r="Q3217" s="17">
        <v>12</v>
      </c>
      <c r="R3217" s="17">
        <f t="shared" si="452"/>
        <v>1.9291192963151294</v>
      </c>
      <c r="S3217" s="17">
        <f t="shared" si="453"/>
        <v>0.42674391698803016</v>
      </c>
      <c r="T3217" s="17">
        <f t="shared" si="454"/>
        <v>0.49933914382267025</v>
      </c>
      <c r="U3217" s="17">
        <f t="shared" si="455"/>
        <v>0.45287253595681493</v>
      </c>
      <c r="W3217" s="17">
        <v>268</v>
      </c>
      <c r="X3217" s="17">
        <v>12</v>
      </c>
      <c r="Y3217" s="17">
        <f t="shared" si="456"/>
        <v>0.58315466205103683</v>
      </c>
      <c r="Z3217" s="17">
        <f t="shared" si="457"/>
        <v>0.1290006819012392</v>
      </c>
      <c r="AA3217" s="17">
        <f t="shared" si="458"/>
        <v>0.15094553780109821</v>
      </c>
      <c r="AB3217" s="17">
        <f t="shared" si="459"/>
        <v>0.13689911824662579</v>
      </c>
      <c r="AD3217" s="17">
        <v>268</v>
      </c>
      <c r="AE3217" s="17">
        <v>12</v>
      </c>
      <c r="AF3217" s="17">
        <f>SUMPRODUCT(Y3217:AB3217,'Coded Choice Data'!C3217:F3217)</f>
        <v>0.58315466205103683</v>
      </c>
      <c r="AG3217" s="17">
        <f t="shared" si="460"/>
        <v>-0.53930284127695449</v>
      </c>
    </row>
    <row r="3218" spans="9:33" x14ac:dyDescent="0.3">
      <c r="I3218" s="16">
        <v>269</v>
      </c>
      <c r="J3218" s="16">
        <v>1</v>
      </c>
      <c r="K3218" s="17">
        <f>SUMPRODUCT($A$2:$G$2,'Des Matrix All Tasks All Resp'!C3219:I3219)</f>
        <v>-0.69446976714678621</v>
      </c>
      <c r="L3218" s="17">
        <f>SUMPRODUCT($A$2:$G$2,'Des Matrix All Tasks All Resp'!J3219:P3219)</f>
        <v>-1.1975725696168413</v>
      </c>
      <c r="M3218" s="17">
        <f>SUMPRODUCT($A$2:$G$2,'Des Matrix All Tasks All Resp'!Q3219:W3219)</f>
        <v>0.66584189037001906</v>
      </c>
      <c r="N3218" s="17">
        <f>SUMPRODUCT($A$2:$G$2,'Des Matrix All Tasks All Resp'!X3219:AD3219)</f>
        <v>-0.79214457067197641</v>
      </c>
      <c r="P3218" s="17">
        <v>269</v>
      </c>
      <c r="Q3218" s="17">
        <v>1</v>
      </c>
      <c r="R3218" s="17">
        <f t="shared" si="452"/>
        <v>0.49933914382267025</v>
      </c>
      <c r="S3218" s="17">
        <f t="shared" si="453"/>
        <v>0.30192622799302171</v>
      </c>
      <c r="T3218" s="17">
        <f t="shared" si="454"/>
        <v>1.9461282584821706</v>
      </c>
      <c r="U3218" s="17">
        <f t="shared" si="455"/>
        <v>0.45287253595681493</v>
      </c>
      <c r="W3218" s="17">
        <v>269</v>
      </c>
      <c r="X3218" s="17">
        <v>1</v>
      </c>
      <c r="Y3218" s="17">
        <f t="shared" si="456"/>
        <v>0.15603050430241394</v>
      </c>
      <c r="Z3218" s="17">
        <f t="shared" si="457"/>
        <v>9.4344098992981823E-2</v>
      </c>
      <c r="AA3218" s="17">
        <f t="shared" si="458"/>
        <v>0.60811449966355624</v>
      </c>
      <c r="AB3218" s="17">
        <f t="shared" si="459"/>
        <v>0.14151089704104794</v>
      </c>
      <c r="AD3218" s="17">
        <v>269</v>
      </c>
      <c r="AE3218" s="17">
        <v>1</v>
      </c>
      <c r="AF3218" s="17">
        <f>SUMPRODUCT(Y3218:AB3218,'Coded Choice Data'!C3218:F3218)</f>
        <v>0.60811449966355624</v>
      </c>
      <c r="AG3218" s="17">
        <f t="shared" si="460"/>
        <v>-0.49739209293123748</v>
      </c>
    </row>
    <row r="3219" spans="9:33" x14ac:dyDescent="0.3">
      <c r="I3219" s="16">
        <v>269</v>
      </c>
      <c r="J3219" s="16">
        <v>2</v>
      </c>
      <c r="K3219" s="17">
        <f>SUMPRODUCT($A$2:$G$2,'Des Matrix All Tasks All Resp'!C3220:I3220)</f>
        <v>-0.29981689164942416</v>
      </c>
      <c r="L3219" s="17">
        <f>SUMPRODUCT($A$2:$G$2,'Des Matrix All Tasks All Resp'!J3220:P3220)</f>
        <v>0.65706357561691719</v>
      </c>
      <c r="M3219" s="17">
        <f>SUMPRODUCT($A$2:$G$2,'Des Matrix All Tasks All Resp'!Q3220:W3220)</f>
        <v>-1.0671293456207582</v>
      </c>
      <c r="N3219" s="17">
        <f>SUMPRODUCT($A$2:$G$2,'Des Matrix All Tasks All Resp'!X3220:AD3220)</f>
        <v>-0.79214457067197641</v>
      </c>
      <c r="P3219" s="17">
        <v>269</v>
      </c>
      <c r="Q3219" s="17">
        <v>2</v>
      </c>
      <c r="R3219" s="17">
        <f t="shared" si="452"/>
        <v>0.74095388310426558</v>
      </c>
      <c r="S3219" s="17">
        <f t="shared" si="453"/>
        <v>1.9291192963151294</v>
      </c>
      <c r="T3219" s="17">
        <f t="shared" si="454"/>
        <v>0.3439945909823911</v>
      </c>
      <c r="U3219" s="17">
        <f t="shared" si="455"/>
        <v>0.45287253595681493</v>
      </c>
      <c r="W3219" s="17">
        <v>269</v>
      </c>
      <c r="X3219" s="17">
        <v>2</v>
      </c>
      <c r="Y3219" s="17">
        <f t="shared" si="456"/>
        <v>0.21371982717594143</v>
      </c>
      <c r="Z3219" s="17">
        <f t="shared" si="457"/>
        <v>0.55643279833142645</v>
      </c>
      <c r="AA3219" s="17">
        <f t="shared" si="458"/>
        <v>9.922137694481846E-2</v>
      </c>
      <c r="AB3219" s="17">
        <f t="shared" si="459"/>
        <v>0.13062599754781365</v>
      </c>
      <c r="AD3219" s="17">
        <v>269</v>
      </c>
      <c r="AE3219" s="17">
        <v>2</v>
      </c>
      <c r="AF3219" s="17">
        <f>SUMPRODUCT(Y3219:AB3219,'Coded Choice Data'!C3219:F3219)</f>
        <v>9.922137694481846E-2</v>
      </c>
      <c r="AG3219" s="17">
        <f t="shared" si="460"/>
        <v>-2.3104017945113293</v>
      </c>
    </row>
    <row r="3220" spans="9:33" x14ac:dyDescent="0.3">
      <c r="I3220" s="16">
        <v>269</v>
      </c>
      <c r="J3220" s="16">
        <v>3</v>
      </c>
      <c r="K3220" s="17">
        <f>SUMPRODUCT($A$2:$G$2,'Des Matrix All Tasks All Resp'!C3221:I3221)</f>
        <v>1.3392610796480227</v>
      </c>
      <c r="L3220" s="17">
        <f>SUMPRODUCT($A$2:$G$2,'Des Matrix All Tasks All Resp'!J3221:P3221)</f>
        <v>-0.68125478487649804</v>
      </c>
      <c r="M3220" s="17">
        <f>SUMPRODUCT($A$2:$G$2,'Des Matrix All Tasks All Resp'!Q3221:W3221)</f>
        <v>-0.8515711716844464</v>
      </c>
      <c r="N3220" s="17">
        <f>SUMPRODUCT($A$2:$G$2,'Des Matrix All Tasks All Resp'!X3221:AD3221)</f>
        <v>-0.79214457067197641</v>
      </c>
      <c r="P3220" s="17">
        <v>269</v>
      </c>
      <c r="Q3220" s="17">
        <v>3</v>
      </c>
      <c r="R3220" s="17">
        <f t="shared" si="452"/>
        <v>3.8162225787435333</v>
      </c>
      <c r="S3220" s="17">
        <f t="shared" si="453"/>
        <v>0.50598169568907869</v>
      </c>
      <c r="T3220" s="17">
        <f t="shared" si="454"/>
        <v>0.42674391698803016</v>
      </c>
      <c r="U3220" s="17">
        <f t="shared" si="455"/>
        <v>0.45287253595681493</v>
      </c>
      <c r="W3220" s="17">
        <v>269</v>
      </c>
      <c r="X3220" s="17">
        <v>3</v>
      </c>
      <c r="Y3220" s="17">
        <f t="shared" si="456"/>
        <v>0.73363208360075771</v>
      </c>
      <c r="Z3220" s="17">
        <f t="shared" si="457"/>
        <v>9.7270114101793301E-2</v>
      </c>
      <c r="AA3220" s="17">
        <f t="shared" si="458"/>
        <v>8.2037413312237836E-2</v>
      </c>
      <c r="AB3220" s="17">
        <f t="shared" si="459"/>
        <v>8.7060388985211054E-2</v>
      </c>
      <c r="AD3220" s="17">
        <v>269</v>
      </c>
      <c r="AE3220" s="17">
        <v>3</v>
      </c>
      <c r="AF3220" s="17">
        <f>SUMPRODUCT(Y3220:AB3220,'Coded Choice Data'!C3220:F3220)</f>
        <v>0.73363208360075771</v>
      </c>
      <c r="AG3220" s="17">
        <f t="shared" si="460"/>
        <v>-0.30974762453497645</v>
      </c>
    </row>
    <row r="3221" spans="9:33" x14ac:dyDescent="0.3">
      <c r="I3221" s="16">
        <v>269</v>
      </c>
      <c r="J3221" s="16">
        <v>4</v>
      </c>
      <c r="K3221" s="17">
        <f>SUMPRODUCT($A$2:$G$2,'Des Matrix All Tasks All Resp'!C3222:I3222)</f>
        <v>-0.8515711716844464</v>
      </c>
      <c r="L3221" s="17">
        <f>SUMPRODUCT($A$2:$G$2,'Des Matrix All Tasks All Resp'!J3222:P3222)</f>
        <v>-1.0671293456207582</v>
      </c>
      <c r="M3221" s="17">
        <f>SUMPRODUCT($A$2:$G$2,'Des Matrix All Tasks All Resp'!Q3222:W3222)</f>
        <v>-1.1975725696168413</v>
      </c>
      <c r="N3221" s="17">
        <f>SUMPRODUCT($A$2:$G$2,'Des Matrix All Tasks All Resp'!X3222:AD3222)</f>
        <v>-0.79214457067197641</v>
      </c>
      <c r="P3221" s="17">
        <v>269</v>
      </c>
      <c r="Q3221" s="17">
        <v>4</v>
      </c>
      <c r="R3221" s="17">
        <f t="shared" si="452"/>
        <v>0.42674391698803016</v>
      </c>
      <c r="S3221" s="17">
        <f t="shared" si="453"/>
        <v>0.3439945909823911</v>
      </c>
      <c r="T3221" s="17">
        <f t="shared" si="454"/>
        <v>0.30192622799302171</v>
      </c>
      <c r="U3221" s="17">
        <f t="shared" si="455"/>
        <v>0.45287253595681493</v>
      </c>
      <c r="W3221" s="17">
        <v>269</v>
      </c>
      <c r="X3221" s="17">
        <v>4</v>
      </c>
      <c r="Y3221" s="17">
        <f t="shared" si="456"/>
        <v>0.27973352394784146</v>
      </c>
      <c r="Z3221" s="17">
        <f t="shared" si="457"/>
        <v>0.22549078106062309</v>
      </c>
      <c r="AA3221" s="17">
        <f t="shared" si="458"/>
        <v>0.19791468458386108</v>
      </c>
      <c r="AB3221" s="17">
        <f t="shared" si="459"/>
        <v>0.29686101040767443</v>
      </c>
      <c r="AD3221" s="17">
        <v>269</v>
      </c>
      <c r="AE3221" s="17">
        <v>4</v>
      </c>
      <c r="AF3221" s="17">
        <f>SUMPRODUCT(Y3221:AB3221,'Coded Choice Data'!C3221:F3221)</f>
        <v>0.27973352394784146</v>
      </c>
      <c r="AG3221" s="17">
        <f t="shared" si="460"/>
        <v>-1.2739178291533244</v>
      </c>
    </row>
    <row r="3222" spans="9:33" x14ac:dyDescent="0.3">
      <c r="I3222" s="16">
        <v>269</v>
      </c>
      <c r="J3222" s="16">
        <v>5</v>
      </c>
      <c r="K3222" s="17">
        <f>SUMPRODUCT($A$2:$G$2,'Des Matrix All Tasks All Resp'!C3223:I3223)</f>
        <v>1.3392610796480227</v>
      </c>
      <c r="L3222" s="17">
        <f>SUMPRODUCT($A$2:$G$2,'Des Matrix All Tasks All Resp'!J3223:P3223)</f>
        <v>0.65706357561691719</v>
      </c>
      <c r="M3222" s="17">
        <f>SUMPRODUCT($A$2:$G$2,'Des Matrix All Tasks All Resp'!Q3223:W3223)</f>
        <v>0.66584189037001906</v>
      </c>
      <c r="N3222" s="17">
        <f>SUMPRODUCT($A$2:$G$2,'Des Matrix All Tasks All Resp'!X3223:AD3223)</f>
        <v>-0.79214457067197641</v>
      </c>
      <c r="P3222" s="17">
        <v>269</v>
      </c>
      <c r="Q3222" s="17">
        <v>5</v>
      </c>
      <c r="R3222" s="17">
        <f t="shared" si="452"/>
        <v>3.8162225787435333</v>
      </c>
      <c r="S3222" s="17">
        <f t="shared" si="453"/>
        <v>1.9291192963151294</v>
      </c>
      <c r="T3222" s="17">
        <f t="shared" si="454"/>
        <v>1.9461282584821706</v>
      </c>
      <c r="U3222" s="17">
        <f t="shared" si="455"/>
        <v>0.45287253595681493</v>
      </c>
      <c r="W3222" s="17">
        <v>269</v>
      </c>
      <c r="X3222" s="17">
        <v>5</v>
      </c>
      <c r="Y3222" s="17">
        <f t="shared" si="456"/>
        <v>0.46857342987741968</v>
      </c>
      <c r="Z3222" s="17">
        <f t="shared" si="457"/>
        <v>0.23686617503707263</v>
      </c>
      <c r="AA3222" s="17">
        <f t="shared" si="458"/>
        <v>0.23895461395194584</v>
      </c>
      <c r="AB3222" s="17">
        <f t="shared" si="459"/>
        <v>5.5605781133561828E-2</v>
      </c>
      <c r="AD3222" s="17">
        <v>269</v>
      </c>
      <c r="AE3222" s="17">
        <v>5</v>
      </c>
      <c r="AF3222" s="17">
        <f>SUMPRODUCT(Y3222:AB3222,'Coded Choice Data'!C3222:F3222)</f>
        <v>0.46857342987741968</v>
      </c>
      <c r="AG3222" s="17">
        <f t="shared" si="460"/>
        <v>-0.75806245558852292</v>
      </c>
    </row>
    <row r="3223" spans="9:33" x14ac:dyDescent="0.3">
      <c r="I3223" s="16">
        <v>269</v>
      </c>
      <c r="J3223" s="16">
        <v>6</v>
      </c>
      <c r="K3223" s="17">
        <f>SUMPRODUCT($A$2:$G$2,'Des Matrix All Tasks All Resp'!C3224:I3224)</f>
        <v>-0.68125478487649804</v>
      </c>
      <c r="L3223" s="17">
        <f>SUMPRODUCT($A$2:$G$2,'Des Matrix All Tasks All Resp'!J3224:P3224)</f>
        <v>-0.29981689164942416</v>
      </c>
      <c r="M3223" s="17">
        <f>SUMPRODUCT($A$2:$G$2,'Des Matrix All Tasks All Resp'!Q3224:W3224)</f>
        <v>-0.69446976714678621</v>
      </c>
      <c r="N3223" s="17">
        <f>SUMPRODUCT($A$2:$G$2,'Des Matrix All Tasks All Resp'!X3224:AD3224)</f>
        <v>-0.79214457067197641</v>
      </c>
      <c r="P3223" s="17">
        <v>269</v>
      </c>
      <c r="Q3223" s="17">
        <v>6</v>
      </c>
      <c r="R3223" s="17">
        <f t="shared" si="452"/>
        <v>0.50598169568907869</v>
      </c>
      <c r="S3223" s="17">
        <f t="shared" si="453"/>
        <v>0.74095388310426558</v>
      </c>
      <c r="T3223" s="17">
        <f t="shared" si="454"/>
        <v>0.49933914382267025</v>
      </c>
      <c r="U3223" s="17">
        <f t="shared" si="455"/>
        <v>0.45287253595681493</v>
      </c>
      <c r="W3223" s="17">
        <v>269</v>
      </c>
      <c r="X3223" s="17">
        <v>6</v>
      </c>
      <c r="Y3223" s="17">
        <f t="shared" si="456"/>
        <v>0.23008086144146769</v>
      </c>
      <c r="Z3223" s="17">
        <f t="shared" si="457"/>
        <v>0.33692781609591671</v>
      </c>
      <c r="AA3223" s="17">
        <f t="shared" si="458"/>
        <v>0.22706034890393112</v>
      </c>
      <c r="AB3223" s="17">
        <f t="shared" si="459"/>
        <v>0.20593097355868456</v>
      </c>
      <c r="AD3223" s="17">
        <v>269</v>
      </c>
      <c r="AE3223" s="17">
        <v>6</v>
      </c>
      <c r="AF3223" s="17">
        <f>SUMPRODUCT(Y3223:AB3223,'Coded Choice Data'!C3223:F3223)</f>
        <v>0.33692781609591671</v>
      </c>
      <c r="AG3223" s="17">
        <f t="shared" si="460"/>
        <v>-1.0878865671339988</v>
      </c>
    </row>
    <row r="3224" spans="9:33" x14ac:dyDescent="0.3">
      <c r="I3224" s="16">
        <v>269</v>
      </c>
      <c r="J3224" s="16">
        <v>7</v>
      </c>
      <c r="K3224" s="17">
        <f>SUMPRODUCT($A$2:$G$2,'Des Matrix All Tasks All Resp'!C3225:I3225)</f>
        <v>0.66584189037001906</v>
      </c>
      <c r="L3224" s="17">
        <f>SUMPRODUCT($A$2:$G$2,'Des Matrix All Tasks All Resp'!J3225:P3225)</f>
        <v>-0.8515711716844464</v>
      </c>
      <c r="M3224" s="17">
        <f>SUMPRODUCT($A$2:$G$2,'Des Matrix All Tasks All Resp'!Q3225:W3225)</f>
        <v>-0.29981689164942416</v>
      </c>
      <c r="N3224" s="17">
        <f>SUMPRODUCT($A$2:$G$2,'Des Matrix All Tasks All Resp'!X3225:AD3225)</f>
        <v>-0.79214457067197641</v>
      </c>
      <c r="P3224" s="17">
        <v>269</v>
      </c>
      <c r="Q3224" s="17">
        <v>7</v>
      </c>
      <c r="R3224" s="17">
        <f t="shared" si="452"/>
        <v>1.9461282584821706</v>
      </c>
      <c r="S3224" s="17">
        <f t="shared" si="453"/>
        <v>0.42674391698803016</v>
      </c>
      <c r="T3224" s="17">
        <f t="shared" si="454"/>
        <v>0.74095388310426558</v>
      </c>
      <c r="U3224" s="17">
        <f t="shared" si="455"/>
        <v>0.45287253595681493</v>
      </c>
      <c r="W3224" s="17">
        <v>269</v>
      </c>
      <c r="X3224" s="17">
        <v>7</v>
      </c>
      <c r="Y3224" s="17">
        <f t="shared" si="456"/>
        <v>0.54563855254439342</v>
      </c>
      <c r="Z3224" s="17">
        <f t="shared" si="457"/>
        <v>0.1196467561465229</v>
      </c>
      <c r="AA3224" s="17">
        <f t="shared" si="458"/>
        <v>0.20774221972115875</v>
      </c>
      <c r="AB3224" s="17">
        <f t="shared" si="459"/>
        <v>0.12697247158792493</v>
      </c>
      <c r="AD3224" s="17">
        <v>269</v>
      </c>
      <c r="AE3224" s="17">
        <v>7</v>
      </c>
      <c r="AF3224" s="17">
        <f>SUMPRODUCT(Y3224:AB3224,'Coded Choice Data'!C3224:F3224)</f>
        <v>0.20774221972115875</v>
      </c>
      <c r="AG3224" s="17">
        <f t="shared" si="460"/>
        <v>-1.5714572961468509</v>
      </c>
    </row>
    <row r="3225" spans="9:33" x14ac:dyDescent="0.3">
      <c r="I3225" s="16">
        <v>269</v>
      </c>
      <c r="J3225" s="16">
        <v>8</v>
      </c>
      <c r="K3225" s="17">
        <f>SUMPRODUCT($A$2:$G$2,'Des Matrix All Tasks All Resp'!C3226:I3226)</f>
        <v>-1.1975725696168413</v>
      </c>
      <c r="L3225" s="17">
        <f>SUMPRODUCT($A$2:$G$2,'Des Matrix All Tasks All Resp'!J3226:P3226)</f>
        <v>-0.68125478487649804</v>
      </c>
      <c r="M3225" s="17">
        <f>SUMPRODUCT($A$2:$G$2,'Des Matrix All Tasks All Resp'!Q3226:W3226)</f>
        <v>0.65706357561691719</v>
      </c>
      <c r="N3225" s="17">
        <f>SUMPRODUCT($A$2:$G$2,'Des Matrix All Tasks All Resp'!X3226:AD3226)</f>
        <v>-0.79214457067197641</v>
      </c>
      <c r="P3225" s="17">
        <v>269</v>
      </c>
      <c r="Q3225" s="17">
        <v>8</v>
      </c>
      <c r="R3225" s="17">
        <f t="shared" si="452"/>
        <v>0.30192622799302171</v>
      </c>
      <c r="S3225" s="17">
        <f t="shared" si="453"/>
        <v>0.50598169568907869</v>
      </c>
      <c r="T3225" s="17">
        <f t="shared" si="454"/>
        <v>1.9291192963151294</v>
      </c>
      <c r="U3225" s="17">
        <f t="shared" si="455"/>
        <v>0.45287253595681493</v>
      </c>
      <c r="W3225" s="17">
        <v>269</v>
      </c>
      <c r="X3225" s="17">
        <v>8</v>
      </c>
      <c r="Y3225" s="17">
        <f t="shared" si="456"/>
        <v>9.4650694721508805E-2</v>
      </c>
      <c r="Z3225" s="17">
        <f t="shared" si="457"/>
        <v>0.15861993617343256</v>
      </c>
      <c r="AA3225" s="17">
        <f t="shared" si="458"/>
        <v>0.60475859553716993</v>
      </c>
      <c r="AB3225" s="17">
        <f t="shared" si="459"/>
        <v>0.14197077356788865</v>
      </c>
      <c r="AD3225" s="17">
        <v>269</v>
      </c>
      <c r="AE3225" s="17">
        <v>8</v>
      </c>
      <c r="AF3225" s="17">
        <f>SUMPRODUCT(Y3225:AB3225,'Coded Choice Data'!C3225:F3225)</f>
        <v>0.60475859553716993</v>
      </c>
      <c r="AG3225" s="17">
        <f t="shared" si="460"/>
        <v>-0.5029259162202605</v>
      </c>
    </row>
    <row r="3226" spans="9:33" x14ac:dyDescent="0.3">
      <c r="I3226" s="16">
        <v>269</v>
      </c>
      <c r="J3226" s="16">
        <v>9</v>
      </c>
      <c r="K3226" s="17">
        <f>SUMPRODUCT($A$2:$G$2,'Des Matrix All Tasks All Resp'!C3227:I3227)</f>
        <v>-1.0671293456207582</v>
      </c>
      <c r="L3226" s="17">
        <f>SUMPRODUCT($A$2:$G$2,'Des Matrix All Tasks All Resp'!J3227:P3227)</f>
        <v>-0.69446976714678621</v>
      </c>
      <c r="M3226" s="17">
        <f>SUMPRODUCT($A$2:$G$2,'Des Matrix All Tasks All Resp'!Q3227:W3227)</f>
        <v>1.3392610796480227</v>
      </c>
      <c r="N3226" s="17">
        <f>SUMPRODUCT($A$2:$G$2,'Des Matrix All Tasks All Resp'!X3227:AD3227)</f>
        <v>-0.79214457067197641</v>
      </c>
      <c r="P3226" s="17">
        <v>269</v>
      </c>
      <c r="Q3226" s="17">
        <v>9</v>
      </c>
      <c r="R3226" s="17">
        <f t="shared" si="452"/>
        <v>0.3439945909823911</v>
      </c>
      <c r="S3226" s="17">
        <f t="shared" si="453"/>
        <v>0.49933914382267025</v>
      </c>
      <c r="T3226" s="17">
        <f t="shared" si="454"/>
        <v>3.8162225787435333</v>
      </c>
      <c r="U3226" s="17">
        <f t="shared" si="455"/>
        <v>0.45287253595681493</v>
      </c>
      <c r="W3226" s="17">
        <v>269</v>
      </c>
      <c r="X3226" s="17">
        <v>9</v>
      </c>
      <c r="Y3226" s="17">
        <f t="shared" si="456"/>
        <v>6.7285941987372616E-2</v>
      </c>
      <c r="Z3226" s="17">
        <f t="shared" si="457"/>
        <v>9.7671607473026778E-2</v>
      </c>
      <c r="AA3226" s="17">
        <f t="shared" si="458"/>
        <v>0.7464597926116322</v>
      </c>
      <c r="AB3226" s="17">
        <f t="shared" si="459"/>
        <v>8.8582657927968433E-2</v>
      </c>
      <c r="AD3226" s="17">
        <v>269</v>
      </c>
      <c r="AE3226" s="17">
        <v>9</v>
      </c>
      <c r="AF3226" s="17">
        <f>SUMPRODUCT(Y3226:AB3226,'Coded Choice Data'!C3226:F3226)</f>
        <v>0.7464597926116322</v>
      </c>
      <c r="AG3226" s="17">
        <f t="shared" si="460"/>
        <v>-0.29241352465689846</v>
      </c>
    </row>
    <row r="3227" spans="9:33" x14ac:dyDescent="0.3">
      <c r="I3227" s="16">
        <v>269</v>
      </c>
      <c r="J3227" s="16">
        <v>10</v>
      </c>
      <c r="K3227" s="17">
        <f>SUMPRODUCT($A$2:$G$2,'Des Matrix All Tasks All Resp'!C3228:I3228)</f>
        <v>-0.29981689164942416</v>
      </c>
      <c r="L3227" s="17">
        <f>SUMPRODUCT($A$2:$G$2,'Des Matrix All Tasks All Resp'!J3228:P3228)</f>
        <v>1.3392610796480227</v>
      </c>
      <c r="M3227" s="17">
        <f>SUMPRODUCT($A$2:$G$2,'Des Matrix All Tasks All Resp'!Q3228:W3228)</f>
        <v>-1.1975725696168413</v>
      </c>
      <c r="N3227" s="17">
        <f>SUMPRODUCT($A$2:$G$2,'Des Matrix All Tasks All Resp'!X3228:AD3228)</f>
        <v>-0.79214457067197641</v>
      </c>
      <c r="P3227" s="17">
        <v>269</v>
      </c>
      <c r="Q3227" s="17">
        <v>10</v>
      </c>
      <c r="R3227" s="17">
        <f t="shared" si="452"/>
        <v>0.74095388310426558</v>
      </c>
      <c r="S3227" s="17">
        <f t="shared" si="453"/>
        <v>3.8162225787435333</v>
      </c>
      <c r="T3227" s="17">
        <f t="shared" si="454"/>
        <v>0.30192622799302171</v>
      </c>
      <c r="U3227" s="17">
        <f t="shared" si="455"/>
        <v>0.45287253595681493</v>
      </c>
      <c r="W3227" s="17">
        <v>269</v>
      </c>
      <c r="X3227" s="17">
        <v>10</v>
      </c>
      <c r="Y3227" s="17">
        <f t="shared" si="456"/>
        <v>0.13948745082729661</v>
      </c>
      <c r="Z3227" s="17">
        <f t="shared" si="457"/>
        <v>0.71841874566922448</v>
      </c>
      <c r="AA3227" s="17">
        <f t="shared" si="458"/>
        <v>5.6838786921805544E-2</v>
      </c>
      <c r="AB3227" s="17">
        <f t="shared" si="459"/>
        <v>8.525501658167324E-2</v>
      </c>
      <c r="AD3227" s="17">
        <v>269</v>
      </c>
      <c r="AE3227" s="17">
        <v>10</v>
      </c>
      <c r="AF3227" s="17">
        <f>SUMPRODUCT(Y3227:AB3227,'Coded Choice Data'!C3227:F3227)</f>
        <v>0.13948745082729661</v>
      </c>
      <c r="AG3227" s="17">
        <f t="shared" si="460"/>
        <v>-1.9697806399944653</v>
      </c>
    </row>
    <row r="3228" spans="9:33" x14ac:dyDescent="0.3">
      <c r="I3228" s="16">
        <v>269</v>
      </c>
      <c r="J3228" s="16">
        <v>11</v>
      </c>
      <c r="K3228" s="17">
        <f>SUMPRODUCT($A$2:$G$2,'Des Matrix All Tasks All Resp'!C3229:I3229)</f>
        <v>-1.0671293456207582</v>
      </c>
      <c r="L3228" s="17">
        <f>SUMPRODUCT($A$2:$G$2,'Des Matrix All Tasks All Resp'!J3229:P3229)</f>
        <v>0.66584189037001906</v>
      </c>
      <c r="M3228" s="17">
        <f>SUMPRODUCT($A$2:$G$2,'Des Matrix All Tasks All Resp'!Q3229:W3229)</f>
        <v>-0.68125478487649804</v>
      </c>
      <c r="N3228" s="17">
        <f>SUMPRODUCT($A$2:$G$2,'Des Matrix All Tasks All Resp'!X3229:AD3229)</f>
        <v>-0.79214457067197641</v>
      </c>
      <c r="P3228" s="17">
        <v>269</v>
      </c>
      <c r="Q3228" s="17">
        <v>11</v>
      </c>
      <c r="R3228" s="17">
        <f t="shared" si="452"/>
        <v>0.3439945909823911</v>
      </c>
      <c r="S3228" s="17">
        <f t="shared" si="453"/>
        <v>1.9461282584821706</v>
      </c>
      <c r="T3228" s="17">
        <f t="shared" si="454"/>
        <v>0.50598169568907869</v>
      </c>
      <c r="U3228" s="17">
        <f t="shared" si="455"/>
        <v>0.45287253595681493</v>
      </c>
      <c r="W3228" s="17">
        <v>269</v>
      </c>
      <c r="X3228" s="17">
        <v>11</v>
      </c>
      <c r="Y3228" s="17">
        <f t="shared" si="456"/>
        <v>0.10587781396870258</v>
      </c>
      <c r="Z3228" s="17">
        <f t="shared" si="457"/>
        <v>0.59899722586439763</v>
      </c>
      <c r="AA3228" s="17">
        <f t="shared" si="458"/>
        <v>0.15573569251407005</v>
      </c>
      <c r="AB3228" s="17">
        <f t="shared" si="459"/>
        <v>0.1393892676528298</v>
      </c>
      <c r="AD3228" s="17">
        <v>269</v>
      </c>
      <c r="AE3228" s="17">
        <v>11</v>
      </c>
      <c r="AF3228" s="17">
        <f>SUMPRODUCT(Y3228:AB3228,'Coded Choice Data'!C3228:F3228)</f>
        <v>0.59899722586439763</v>
      </c>
      <c r="AG3228" s="17">
        <f t="shared" si="460"/>
        <v>-0.51249831215554631</v>
      </c>
    </row>
    <row r="3229" spans="9:33" x14ac:dyDescent="0.3">
      <c r="I3229" s="16">
        <v>269</v>
      </c>
      <c r="J3229" s="16">
        <v>12</v>
      </c>
      <c r="K3229" s="17">
        <f>SUMPRODUCT($A$2:$G$2,'Des Matrix All Tasks All Resp'!C3230:I3230)</f>
        <v>0.65706357561691719</v>
      </c>
      <c r="L3229" s="17">
        <f>SUMPRODUCT($A$2:$G$2,'Des Matrix All Tasks All Resp'!J3230:P3230)</f>
        <v>-0.8515711716844464</v>
      </c>
      <c r="M3229" s="17">
        <f>SUMPRODUCT($A$2:$G$2,'Des Matrix All Tasks All Resp'!Q3230:W3230)</f>
        <v>-0.69446976714678621</v>
      </c>
      <c r="N3229" s="17">
        <f>SUMPRODUCT($A$2:$G$2,'Des Matrix All Tasks All Resp'!X3230:AD3230)</f>
        <v>-0.79214457067197641</v>
      </c>
      <c r="P3229" s="17">
        <v>269</v>
      </c>
      <c r="Q3229" s="17">
        <v>12</v>
      </c>
      <c r="R3229" s="17">
        <f t="shared" si="452"/>
        <v>1.9291192963151294</v>
      </c>
      <c r="S3229" s="17">
        <f t="shared" si="453"/>
        <v>0.42674391698803016</v>
      </c>
      <c r="T3229" s="17">
        <f t="shared" si="454"/>
        <v>0.49933914382267025</v>
      </c>
      <c r="U3229" s="17">
        <f t="shared" si="455"/>
        <v>0.45287253595681493</v>
      </c>
      <c r="W3229" s="17">
        <v>269</v>
      </c>
      <c r="X3229" s="17">
        <v>12</v>
      </c>
      <c r="Y3229" s="17">
        <f t="shared" si="456"/>
        <v>0.58315466205103683</v>
      </c>
      <c r="Z3229" s="17">
        <f t="shared" si="457"/>
        <v>0.1290006819012392</v>
      </c>
      <c r="AA3229" s="17">
        <f t="shared" si="458"/>
        <v>0.15094553780109821</v>
      </c>
      <c r="AB3229" s="17">
        <f t="shared" si="459"/>
        <v>0.13689911824662579</v>
      </c>
      <c r="AD3229" s="17">
        <v>269</v>
      </c>
      <c r="AE3229" s="17">
        <v>12</v>
      </c>
      <c r="AF3229" s="17">
        <f>SUMPRODUCT(Y3229:AB3229,'Coded Choice Data'!C3229:F3229)</f>
        <v>0.13689911824662579</v>
      </c>
      <c r="AG3229" s="17">
        <f t="shared" si="460"/>
        <v>-1.9885109875658482</v>
      </c>
    </row>
    <row r="3230" spans="9:33" x14ac:dyDescent="0.3">
      <c r="I3230" s="16">
        <v>270</v>
      </c>
      <c r="J3230" s="16">
        <v>1</v>
      </c>
      <c r="K3230" s="17">
        <f>SUMPRODUCT($A$2:$G$2,'Des Matrix All Tasks All Resp'!C3231:I3231)</f>
        <v>-0.69446976714678621</v>
      </c>
      <c r="L3230" s="17">
        <f>SUMPRODUCT($A$2:$G$2,'Des Matrix All Tasks All Resp'!J3231:P3231)</f>
        <v>-1.1975725696168413</v>
      </c>
      <c r="M3230" s="17">
        <f>SUMPRODUCT($A$2:$G$2,'Des Matrix All Tasks All Resp'!Q3231:W3231)</f>
        <v>0.66584189037001906</v>
      </c>
      <c r="N3230" s="17">
        <f>SUMPRODUCT($A$2:$G$2,'Des Matrix All Tasks All Resp'!X3231:AD3231)</f>
        <v>-0.79214457067197641</v>
      </c>
      <c r="P3230" s="17">
        <v>270</v>
      </c>
      <c r="Q3230" s="17">
        <v>1</v>
      </c>
      <c r="R3230" s="17">
        <f t="shared" si="452"/>
        <v>0.49933914382267025</v>
      </c>
      <c r="S3230" s="17">
        <f t="shared" si="453"/>
        <v>0.30192622799302171</v>
      </c>
      <c r="T3230" s="17">
        <f t="shared" si="454"/>
        <v>1.9461282584821706</v>
      </c>
      <c r="U3230" s="17">
        <f t="shared" si="455"/>
        <v>0.45287253595681493</v>
      </c>
      <c r="W3230" s="17">
        <v>270</v>
      </c>
      <c r="X3230" s="17">
        <v>1</v>
      </c>
      <c r="Y3230" s="17">
        <f t="shared" si="456"/>
        <v>0.15603050430241394</v>
      </c>
      <c r="Z3230" s="17">
        <f t="shared" si="457"/>
        <v>9.4344098992981823E-2</v>
      </c>
      <c r="AA3230" s="17">
        <f t="shared" si="458"/>
        <v>0.60811449966355624</v>
      </c>
      <c r="AB3230" s="17">
        <f t="shared" si="459"/>
        <v>0.14151089704104794</v>
      </c>
      <c r="AD3230" s="17">
        <v>270</v>
      </c>
      <c r="AE3230" s="17">
        <v>1</v>
      </c>
      <c r="AF3230" s="17">
        <f>SUMPRODUCT(Y3230:AB3230,'Coded Choice Data'!C3230:F3230)</f>
        <v>0.60811449966355624</v>
      </c>
      <c r="AG3230" s="17">
        <f t="shared" si="460"/>
        <v>-0.49739209293123748</v>
      </c>
    </row>
    <row r="3231" spans="9:33" x14ac:dyDescent="0.3">
      <c r="I3231" s="16">
        <v>270</v>
      </c>
      <c r="J3231" s="16">
        <v>2</v>
      </c>
      <c r="K3231" s="17">
        <f>SUMPRODUCT($A$2:$G$2,'Des Matrix All Tasks All Resp'!C3232:I3232)</f>
        <v>-0.29981689164942416</v>
      </c>
      <c r="L3231" s="17">
        <f>SUMPRODUCT($A$2:$G$2,'Des Matrix All Tasks All Resp'!J3232:P3232)</f>
        <v>0.65706357561691719</v>
      </c>
      <c r="M3231" s="17">
        <f>SUMPRODUCT($A$2:$G$2,'Des Matrix All Tasks All Resp'!Q3232:W3232)</f>
        <v>-1.0671293456207582</v>
      </c>
      <c r="N3231" s="17">
        <f>SUMPRODUCT($A$2:$G$2,'Des Matrix All Tasks All Resp'!X3232:AD3232)</f>
        <v>-0.79214457067197641</v>
      </c>
      <c r="P3231" s="17">
        <v>270</v>
      </c>
      <c r="Q3231" s="17">
        <v>2</v>
      </c>
      <c r="R3231" s="17">
        <f t="shared" si="452"/>
        <v>0.74095388310426558</v>
      </c>
      <c r="S3231" s="17">
        <f t="shared" si="453"/>
        <v>1.9291192963151294</v>
      </c>
      <c r="T3231" s="17">
        <f t="shared" si="454"/>
        <v>0.3439945909823911</v>
      </c>
      <c r="U3231" s="17">
        <f t="shared" si="455"/>
        <v>0.45287253595681493</v>
      </c>
      <c r="W3231" s="17">
        <v>270</v>
      </c>
      <c r="X3231" s="17">
        <v>2</v>
      </c>
      <c r="Y3231" s="17">
        <f t="shared" si="456"/>
        <v>0.21371982717594143</v>
      </c>
      <c r="Z3231" s="17">
        <f t="shared" si="457"/>
        <v>0.55643279833142645</v>
      </c>
      <c r="AA3231" s="17">
        <f t="shared" si="458"/>
        <v>9.922137694481846E-2</v>
      </c>
      <c r="AB3231" s="17">
        <f t="shared" si="459"/>
        <v>0.13062599754781365</v>
      </c>
      <c r="AD3231" s="17">
        <v>270</v>
      </c>
      <c r="AE3231" s="17">
        <v>2</v>
      </c>
      <c r="AF3231" s="17">
        <f>SUMPRODUCT(Y3231:AB3231,'Coded Choice Data'!C3231:F3231)</f>
        <v>0.55643279833142645</v>
      </c>
      <c r="AG3231" s="17">
        <f t="shared" si="460"/>
        <v>-0.58620887327365379</v>
      </c>
    </row>
    <row r="3232" spans="9:33" x14ac:dyDescent="0.3">
      <c r="I3232" s="16">
        <v>270</v>
      </c>
      <c r="J3232" s="16">
        <v>3</v>
      </c>
      <c r="K3232" s="17">
        <f>SUMPRODUCT($A$2:$G$2,'Des Matrix All Tasks All Resp'!C3233:I3233)</f>
        <v>1.3392610796480227</v>
      </c>
      <c r="L3232" s="17">
        <f>SUMPRODUCT($A$2:$G$2,'Des Matrix All Tasks All Resp'!J3233:P3233)</f>
        <v>-0.68125478487649804</v>
      </c>
      <c r="M3232" s="17">
        <f>SUMPRODUCT($A$2:$G$2,'Des Matrix All Tasks All Resp'!Q3233:W3233)</f>
        <v>-0.8515711716844464</v>
      </c>
      <c r="N3232" s="17">
        <f>SUMPRODUCT($A$2:$G$2,'Des Matrix All Tasks All Resp'!X3233:AD3233)</f>
        <v>-0.79214457067197641</v>
      </c>
      <c r="P3232" s="17">
        <v>270</v>
      </c>
      <c r="Q3232" s="17">
        <v>3</v>
      </c>
      <c r="R3232" s="17">
        <f t="shared" si="452"/>
        <v>3.8162225787435333</v>
      </c>
      <c r="S3232" s="17">
        <f t="shared" si="453"/>
        <v>0.50598169568907869</v>
      </c>
      <c r="T3232" s="17">
        <f t="shared" si="454"/>
        <v>0.42674391698803016</v>
      </c>
      <c r="U3232" s="17">
        <f t="shared" si="455"/>
        <v>0.45287253595681493</v>
      </c>
      <c r="W3232" s="17">
        <v>270</v>
      </c>
      <c r="X3232" s="17">
        <v>3</v>
      </c>
      <c r="Y3232" s="17">
        <f t="shared" si="456"/>
        <v>0.73363208360075771</v>
      </c>
      <c r="Z3232" s="17">
        <f t="shared" si="457"/>
        <v>9.7270114101793301E-2</v>
      </c>
      <c r="AA3232" s="17">
        <f t="shared" si="458"/>
        <v>8.2037413312237836E-2</v>
      </c>
      <c r="AB3232" s="17">
        <f t="shared" si="459"/>
        <v>8.7060388985211054E-2</v>
      </c>
      <c r="AD3232" s="17">
        <v>270</v>
      </c>
      <c r="AE3232" s="17">
        <v>3</v>
      </c>
      <c r="AF3232" s="17">
        <f>SUMPRODUCT(Y3232:AB3232,'Coded Choice Data'!C3232:F3232)</f>
        <v>0.73363208360075771</v>
      </c>
      <c r="AG3232" s="17">
        <f t="shared" si="460"/>
        <v>-0.30974762453497645</v>
      </c>
    </row>
    <row r="3233" spans="9:33" x14ac:dyDescent="0.3">
      <c r="I3233" s="16">
        <v>270</v>
      </c>
      <c r="J3233" s="16">
        <v>4</v>
      </c>
      <c r="K3233" s="17">
        <f>SUMPRODUCT($A$2:$G$2,'Des Matrix All Tasks All Resp'!C3234:I3234)</f>
        <v>-0.8515711716844464</v>
      </c>
      <c r="L3233" s="17">
        <f>SUMPRODUCT($A$2:$G$2,'Des Matrix All Tasks All Resp'!J3234:P3234)</f>
        <v>-1.0671293456207582</v>
      </c>
      <c r="M3233" s="17">
        <f>SUMPRODUCT($A$2:$G$2,'Des Matrix All Tasks All Resp'!Q3234:W3234)</f>
        <v>-1.1975725696168413</v>
      </c>
      <c r="N3233" s="17">
        <f>SUMPRODUCT($A$2:$G$2,'Des Matrix All Tasks All Resp'!X3234:AD3234)</f>
        <v>-0.79214457067197641</v>
      </c>
      <c r="P3233" s="17">
        <v>270</v>
      </c>
      <c r="Q3233" s="17">
        <v>4</v>
      </c>
      <c r="R3233" s="17">
        <f t="shared" si="452"/>
        <v>0.42674391698803016</v>
      </c>
      <c r="S3233" s="17">
        <f t="shared" si="453"/>
        <v>0.3439945909823911</v>
      </c>
      <c r="T3233" s="17">
        <f t="shared" si="454"/>
        <v>0.30192622799302171</v>
      </c>
      <c r="U3233" s="17">
        <f t="shared" si="455"/>
        <v>0.45287253595681493</v>
      </c>
      <c r="W3233" s="17">
        <v>270</v>
      </c>
      <c r="X3233" s="17">
        <v>4</v>
      </c>
      <c r="Y3233" s="17">
        <f t="shared" si="456"/>
        <v>0.27973352394784146</v>
      </c>
      <c r="Z3233" s="17">
        <f t="shared" si="457"/>
        <v>0.22549078106062309</v>
      </c>
      <c r="AA3233" s="17">
        <f t="shared" si="458"/>
        <v>0.19791468458386108</v>
      </c>
      <c r="AB3233" s="17">
        <f t="shared" si="459"/>
        <v>0.29686101040767443</v>
      </c>
      <c r="AD3233" s="17">
        <v>270</v>
      </c>
      <c r="AE3233" s="17">
        <v>4</v>
      </c>
      <c r="AF3233" s="17">
        <f>SUMPRODUCT(Y3233:AB3233,'Coded Choice Data'!C3233:F3233)</f>
        <v>0.22549078106062309</v>
      </c>
      <c r="AG3233" s="17">
        <f t="shared" si="460"/>
        <v>-1.4894760030896363</v>
      </c>
    </row>
    <row r="3234" spans="9:33" x14ac:dyDescent="0.3">
      <c r="I3234" s="16">
        <v>270</v>
      </c>
      <c r="J3234" s="16">
        <v>5</v>
      </c>
      <c r="K3234" s="17">
        <f>SUMPRODUCT($A$2:$G$2,'Des Matrix All Tasks All Resp'!C3235:I3235)</f>
        <v>1.3392610796480227</v>
      </c>
      <c r="L3234" s="17">
        <f>SUMPRODUCT($A$2:$G$2,'Des Matrix All Tasks All Resp'!J3235:P3235)</f>
        <v>0.65706357561691719</v>
      </c>
      <c r="M3234" s="17">
        <f>SUMPRODUCT($A$2:$G$2,'Des Matrix All Tasks All Resp'!Q3235:W3235)</f>
        <v>0.66584189037001906</v>
      </c>
      <c r="N3234" s="17">
        <f>SUMPRODUCT($A$2:$G$2,'Des Matrix All Tasks All Resp'!X3235:AD3235)</f>
        <v>-0.79214457067197641</v>
      </c>
      <c r="P3234" s="17">
        <v>270</v>
      </c>
      <c r="Q3234" s="17">
        <v>5</v>
      </c>
      <c r="R3234" s="17">
        <f t="shared" si="452"/>
        <v>3.8162225787435333</v>
      </c>
      <c r="S3234" s="17">
        <f t="shared" si="453"/>
        <v>1.9291192963151294</v>
      </c>
      <c r="T3234" s="17">
        <f t="shared" si="454"/>
        <v>1.9461282584821706</v>
      </c>
      <c r="U3234" s="17">
        <f t="shared" si="455"/>
        <v>0.45287253595681493</v>
      </c>
      <c r="W3234" s="17">
        <v>270</v>
      </c>
      <c r="X3234" s="17">
        <v>5</v>
      </c>
      <c r="Y3234" s="17">
        <f t="shared" si="456"/>
        <v>0.46857342987741968</v>
      </c>
      <c r="Z3234" s="17">
        <f t="shared" si="457"/>
        <v>0.23686617503707263</v>
      </c>
      <c r="AA3234" s="17">
        <f t="shared" si="458"/>
        <v>0.23895461395194584</v>
      </c>
      <c r="AB3234" s="17">
        <f t="shared" si="459"/>
        <v>5.5605781133561828E-2</v>
      </c>
      <c r="AD3234" s="17">
        <v>270</v>
      </c>
      <c r="AE3234" s="17">
        <v>5</v>
      </c>
      <c r="AF3234" s="17">
        <f>SUMPRODUCT(Y3234:AB3234,'Coded Choice Data'!C3234:F3234)</f>
        <v>0.46857342987741968</v>
      </c>
      <c r="AG3234" s="17">
        <f t="shared" si="460"/>
        <v>-0.75806245558852292</v>
      </c>
    </row>
    <row r="3235" spans="9:33" x14ac:dyDescent="0.3">
      <c r="I3235" s="16">
        <v>270</v>
      </c>
      <c r="J3235" s="16">
        <v>6</v>
      </c>
      <c r="K3235" s="17">
        <f>SUMPRODUCT($A$2:$G$2,'Des Matrix All Tasks All Resp'!C3236:I3236)</f>
        <v>-0.68125478487649804</v>
      </c>
      <c r="L3235" s="17">
        <f>SUMPRODUCT($A$2:$G$2,'Des Matrix All Tasks All Resp'!J3236:P3236)</f>
        <v>-0.29981689164942416</v>
      </c>
      <c r="M3235" s="17">
        <f>SUMPRODUCT($A$2:$G$2,'Des Matrix All Tasks All Resp'!Q3236:W3236)</f>
        <v>-0.69446976714678621</v>
      </c>
      <c r="N3235" s="17">
        <f>SUMPRODUCT($A$2:$G$2,'Des Matrix All Tasks All Resp'!X3236:AD3236)</f>
        <v>-0.79214457067197641</v>
      </c>
      <c r="P3235" s="17">
        <v>270</v>
      </c>
      <c r="Q3235" s="17">
        <v>6</v>
      </c>
      <c r="R3235" s="17">
        <f t="shared" si="452"/>
        <v>0.50598169568907869</v>
      </c>
      <c r="S3235" s="17">
        <f t="shared" si="453"/>
        <v>0.74095388310426558</v>
      </c>
      <c r="T3235" s="17">
        <f t="shared" si="454"/>
        <v>0.49933914382267025</v>
      </c>
      <c r="U3235" s="17">
        <f t="shared" si="455"/>
        <v>0.45287253595681493</v>
      </c>
      <c r="W3235" s="17">
        <v>270</v>
      </c>
      <c r="X3235" s="17">
        <v>6</v>
      </c>
      <c r="Y3235" s="17">
        <f t="shared" si="456"/>
        <v>0.23008086144146769</v>
      </c>
      <c r="Z3235" s="17">
        <f t="shared" si="457"/>
        <v>0.33692781609591671</v>
      </c>
      <c r="AA3235" s="17">
        <f t="shared" si="458"/>
        <v>0.22706034890393112</v>
      </c>
      <c r="AB3235" s="17">
        <f t="shared" si="459"/>
        <v>0.20593097355868456</v>
      </c>
      <c r="AD3235" s="17">
        <v>270</v>
      </c>
      <c r="AE3235" s="17">
        <v>6</v>
      </c>
      <c r="AF3235" s="17">
        <f>SUMPRODUCT(Y3235:AB3235,'Coded Choice Data'!C3235:F3235)</f>
        <v>0.22706034890393112</v>
      </c>
      <c r="AG3235" s="17">
        <f t="shared" si="460"/>
        <v>-1.4825394426313609</v>
      </c>
    </row>
    <row r="3236" spans="9:33" x14ac:dyDescent="0.3">
      <c r="I3236" s="16">
        <v>270</v>
      </c>
      <c r="J3236" s="16">
        <v>7</v>
      </c>
      <c r="K3236" s="17">
        <f>SUMPRODUCT($A$2:$G$2,'Des Matrix All Tasks All Resp'!C3237:I3237)</f>
        <v>0.66584189037001906</v>
      </c>
      <c r="L3236" s="17">
        <f>SUMPRODUCT($A$2:$G$2,'Des Matrix All Tasks All Resp'!J3237:P3237)</f>
        <v>-0.8515711716844464</v>
      </c>
      <c r="M3236" s="17">
        <f>SUMPRODUCT($A$2:$G$2,'Des Matrix All Tasks All Resp'!Q3237:W3237)</f>
        <v>-0.29981689164942416</v>
      </c>
      <c r="N3236" s="17">
        <f>SUMPRODUCT($A$2:$G$2,'Des Matrix All Tasks All Resp'!X3237:AD3237)</f>
        <v>-0.79214457067197641</v>
      </c>
      <c r="P3236" s="17">
        <v>270</v>
      </c>
      <c r="Q3236" s="17">
        <v>7</v>
      </c>
      <c r="R3236" s="17">
        <f t="shared" si="452"/>
        <v>1.9461282584821706</v>
      </c>
      <c r="S3236" s="17">
        <f t="shared" si="453"/>
        <v>0.42674391698803016</v>
      </c>
      <c r="T3236" s="17">
        <f t="shared" si="454"/>
        <v>0.74095388310426558</v>
      </c>
      <c r="U3236" s="17">
        <f t="shared" si="455"/>
        <v>0.45287253595681493</v>
      </c>
      <c r="W3236" s="17">
        <v>270</v>
      </c>
      <c r="X3236" s="17">
        <v>7</v>
      </c>
      <c r="Y3236" s="17">
        <f t="shared" si="456"/>
        <v>0.54563855254439342</v>
      </c>
      <c r="Z3236" s="17">
        <f t="shared" si="457"/>
        <v>0.1196467561465229</v>
      </c>
      <c r="AA3236" s="17">
        <f t="shared" si="458"/>
        <v>0.20774221972115875</v>
      </c>
      <c r="AB3236" s="17">
        <f t="shared" si="459"/>
        <v>0.12697247158792493</v>
      </c>
      <c r="AD3236" s="17">
        <v>270</v>
      </c>
      <c r="AE3236" s="17">
        <v>7</v>
      </c>
      <c r="AF3236" s="17">
        <f>SUMPRODUCT(Y3236:AB3236,'Coded Choice Data'!C3236:F3236)</f>
        <v>0.12697247158792493</v>
      </c>
      <c r="AG3236" s="17">
        <f t="shared" si="460"/>
        <v>-2.0637849751694031</v>
      </c>
    </row>
    <row r="3237" spans="9:33" x14ac:dyDescent="0.3">
      <c r="I3237" s="16">
        <v>270</v>
      </c>
      <c r="J3237" s="16">
        <v>8</v>
      </c>
      <c r="K3237" s="17">
        <f>SUMPRODUCT($A$2:$G$2,'Des Matrix All Tasks All Resp'!C3238:I3238)</f>
        <v>-1.1975725696168413</v>
      </c>
      <c r="L3237" s="17">
        <f>SUMPRODUCT($A$2:$G$2,'Des Matrix All Tasks All Resp'!J3238:P3238)</f>
        <v>-0.68125478487649804</v>
      </c>
      <c r="M3237" s="17">
        <f>SUMPRODUCT($A$2:$G$2,'Des Matrix All Tasks All Resp'!Q3238:W3238)</f>
        <v>0.65706357561691719</v>
      </c>
      <c r="N3237" s="17">
        <f>SUMPRODUCT($A$2:$G$2,'Des Matrix All Tasks All Resp'!X3238:AD3238)</f>
        <v>-0.79214457067197641</v>
      </c>
      <c r="P3237" s="17">
        <v>270</v>
      </c>
      <c r="Q3237" s="17">
        <v>8</v>
      </c>
      <c r="R3237" s="17">
        <f t="shared" si="452"/>
        <v>0.30192622799302171</v>
      </c>
      <c r="S3237" s="17">
        <f t="shared" si="453"/>
        <v>0.50598169568907869</v>
      </c>
      <c r="T3237" s="17">
        <f t="shared" si="454"/>
        <v>1.9291192963151294</v>
      </c>
      <c r="U3237" s="17">
        <f t="shared" si="455"/>
        <v>0.45287253595681493</v>
      </c>
      <c r="W3237" s="17">
        <v>270</v>
      </c>
      <c r="X3237" s="17">
        <v>8</v>
      </c>
      <c r="Y3237" s="17">
        <f t="shared" si="456"/>
        <v>9.4650694721508805E-2</v>
      </c>
      <c r="Z3237" s="17">
        <f t="shared" si="457"/>
        <v>0.15861993617343256</v>
      </c>
      <c r="AA3237" s="17">
        <f t="shared" si="458"/>
        <v>0.60475859553716993</v>
      </c>
      <c r="AB3237" s="17">
        <f t="shared" si="459"/>
        <v>0.14197077356788865</v>
      </c>
      <c r="AD3237" s="17">
        <v>270</v>
      </c>
      <c r="AE3237" s="17">
        <v>8</v>
      </c>
      <c r="AF3237" s="17">
        <f>SUMPRODUCT(Y3237:AB3237,'Coded Choice Data'!C3237:F3237)</f>
        <v>0.60475859553716993</v>
      </c>
      <c r="AG3237" s="17">
        <f t="shared" si="460"/>
        <v>-0.5029259162202605</v>
      </c>
    </row>
    <row r="3238" spans="9:33" x14ac:dyDescent="0.3">
      <c r="I3238" s="16">
        <v>270</v>
      </c>
      <c r="J3238" s="16">
        <v>9</v>
      </c>
      <c r="K3238" s="17">
        <f>SUMPRODUCT($A$2:$G$2,'Des Matrix All Tasks All Resp'!C3239:I3239)</f>
        <v>-1.0671293456207582</v>
      </c>
      <c r="L3238" s="17">
        <f>SUMPRODUCT($A$2:$G$2,'Des Matrix All Tasks All Resp'!J3239:P3239)</f>
        <v>-0.69446976714678621</v>
      </c>
      <c r="M3238" s="17">
        <f>SUMPRODUCT($A$2:$G$2,'Des Matrix All Tasks All Resp'!Q3239:W3239)</f>
        <v>1.3392610796480227</v>
      </c>
      <c r="N3238" s="17">
        <f>SUMPRODUCT($A$2:$G$2,'Des Matrix All Tasks All Resp'!X3239:AD3239)</f>
        <v>-0.79214457067197641</v>
      </c>
      <c r="P3238" s="17">
        <v>270</v>
      </c>
      <c r="Q3238" s="17">
        <v>9</v>
      </c>
      <c r="R3238" s="17">
        <f t="shared" si="452"/>
        <v>0.3439945909823911</v>
      </c>
      <c r="S3238" s="17">
        <f t="shared" si="453"/>
        <v>0.49933914382267025</v>
      </c>
      <c r="T3238" s="17">
        <f t="shared" si="454"/>
        <v>3.8162225787435333</v>
      </c>
      <c r="U3238" s="17">
        <f t="shared" si="455"/>
        <v>0.45287253595681493</v>
      </c>
      <c r="W3238" s="17">
        <v>270</v>
      </c>
      <c r="X3238" s="17">
        <v>9</v>
      </c>
      <c r="Y3238" s="17">
        <f t="shared" si="456"/>
        <v>6.7285941987372616E-2</v>
      </c>
      <c r="Z3238" s="17">
        <f t="shared" si="457"/>
        <v>9.7671607473026778E-2</v>
      </c>
      <c r="AA3238" s="17">
        <f t="shared" si="458"/>
        <v>0.7464597926116322</v>
      </c>
      <c r="AB3238" s="17">
        <f t="shared" si="459"/>
        <v>8.8582657927968433E-2</v>
      </c>
      <c r="AD3238" s="17">
        <v>270</v>
      </c>
      <c r="AE3238" s="17">
        <v>9</v>
      </c>
      <c r="AF3238" s="17">
        <f>SUMPRODUCT(Y3238:AB3238,'Coded Choice Data'!C3238:F3238)</f>
        <v>0.7464597926116322</v>
      </c>
      <c r="AG3238" s="17">
        <f t="shared" si="460"/>
        <v>-0.29241352465689846</v>
      </c>
    </row>
    <row r="3239" spans="9:33" x14ac:dyDescent="0.3">
      <c r="I3239" s="16">
        <v>270</v>
      </c>
      <c r="J3239" s="16">
        <v>10</v>
      </c>
      <c r="K3239" s="17">
        <f>SUMPRODUCT($A$2:$G$2,'Des Matrix All Tasks All Resp'!C3240:I3240)</f>
        <v>-0.29981689164942416</v>
      </c>
      <c r="L3239" s="17">
        <f>SUMPRODUCT($A$2:$G$2,'Des Matrix All Tasks All Resp'!J3240:P3240)</f>
        <v>1.3392610796480227</v>
      </c>
      <c r="M3239" s="17">
        <f>SUMPRODUCT($A$2:$G$2,'Des Matrix All Tasks All Resp'!Q3240:W3240)</f>
        <v>-1.1975725696168413</v>
      </c>
      <c r="N3239" s="17">
        <f>SUMPRODUCT($A$2:$G$2,'Des Matrix All Tasks All Resp'!X3240:AD3240)</f>
        <v>-0.79214457067197641</v>
      </c>
      <c r="P3239" s="17">
        <v>270</v>
      </c>
      <c r="Q3239" s="17">
        <v>10</v>
      </c>
      <c r="R3239" s="17">
        <f t="shared" si="452"/>
        <v>0.74095388310426558</v>
      </c>
      <c r="S3239" s="17">
        <f t="shared" si="453"/>
        <v>3.8162225787435333</v>
      </c>
      <c r="T3239" s="17">
        <f t="shared" si="454"/>
        <v>0.30192622799302171</v>
      </c>
      <c r="U3239" s="17">
        <f t="shared" si="455"/>
        <v>0.45287253595681493</v>
      </c>
      <c r="W3239" s="17">
        <v>270</v>
      </c>
      <c r="X3239" s="17">
        <v>10</v>
      </c>
      <c r="Y3239" s="17">
        <f t="shared" si="456"/>
        <v>0.13948745082729661</v>
      </c>
      <c r="Z3239" s="17">
        <f t="shared" si="457"/>
        <v>0.71841874566922448</v>
      </c>
      <c r="AA3239" s="17">
        <f t="shared" si="458"/>
        <v>5.6838786921805544E-2</v>
      </c>
      <c r="AB3239" s="17">
        <f t="shared" si="459"/>
        <v>8.525501658167324E-2</v>
      </c>
      <c r="AD3239" s="17">
        <v>270</v>
      </c>
      <c r="AE3239" s="17">
        <v>10</v>
      </c>
      <c r="AF3239" s="17">
        <f>SUMPRODUCT(Y3239:AB3239,'Coded Choice Data'!C3239:F3239)</f>
        <v>0.71841874566922448</v>
      </c>
      <c r="AG3239" s="17">
        <f t="shared" si="460"/>
        <v>-0.33070266869701831</v>
      </c>
    </row>
    <row r="3240" spans="9:33" x14ac:dyDescent="0.3">
      <c r="I3240" s="16">
        <v>270</v>
      </c>
      <c r="J3240" s="16">
        <v>11</v>
      </c>
      <c r="K3240" s="17">
        <f>SUMPRODUCT($A$2:$G$2,'Des Matrix All Tasks All Resp'!C3241:I3241)</f>
        <v>-1.0671293456207582</v>
      </c>
      <c r="L3240" s="17">
        <f>SUMPRODUCT($A$2:$G$2,'Des Matrix All Tasks All Resp'!J3241:P3241)</f>
        <v>0.66584189037001906</v>
      </c>
      <c r="M3240" s="17">
        <f>SUMPRODUCT($A$2:$G$2,'Des Matrix All Tasks All Resp'!Q3241:W3241)</f>
        <v>-0.68125478487649804</v>
      </c>
      <c r="N3240" s="17">
        <f>SUMPRODUCT($A$2:$G$2,'Des Matrix All Tasks All Resp'!X3241:AD3241)</f>
        <v>-0.79214457067197641</v>
      </c>
      <c r="P3240" s="17">
        <v>270</v>
      </c>
      <c r="Q3240" s="17">
        <v>11</v>
      </c>
      <c r="R3240" s="17">
        <f t="shared" si="452"/>
        <v>0.3439945909823911</v>
      </c>
      <c r="S3240" s="17">
        <f t="shared" si="453"/>
        <v>1.9461282584821706</v>
      </c>
      <c r="T3240" s="17">
        <f t="shared" si="454"/>
        <v>0.50598169568907869</v>
      </c>
      <c r="U3240" s="17">
        <f t="shared" si="455"/>
        <v>0.45287253595681493</v>
      </c>
      <c r="W3240" s="17">
        <v>270</v>
      </c>
      <c r="X3240" s="17">
        <v>11</v>
      </c>
      <c r="Y3240" s="17">
        <f t="shared" si="456"/>
        <v>0.10587781396870258</v>
      </c>
      <c r="Z3240" s="17">
        <f t="shared" si="457"/>
        <v>0.59899722586439763</v>
      </c>
      <c r="AA3240" s="17">
        <f t="shared" si="458"/>
        <v>0.15573569251407005</v>
      </c>
      <c r="AB3240" s="17">
        <f t="shared" si="459"/>
        <v>0.1393892676528298</v>
      </c>
      <c r="AD3240" s="17">
        <v>270</v>
      </c>
      <c r="AE3240" s="17">
        <v>11</v>
      </c>
      <c r="AF3240" s="17">
        <f>SUMPRODUCT(Y3240:AB3240,'Coded Choice Data'!C3240:F3240)</f>
        <v>0.59899722586439763</v>
      </c>
      <c r="AG3240" s="17">
        <f t="shared" si="460"/>
        <v>-0.51249831215554631</v>
      </c>
    </row>
    <row r="3241" spans="9:33" x14ac:dyDescent="0.3">
      <c r="I3241" s="16">
        <v>270</v>
      </c>
      <c r="J3241" s="16">
        <v>12</v>
      </c>
      <c r="K3241" s="17">
        <f>SUMPRODUCT($A$2:$G$2,'Des Matrix All Tasks All Resp'!C3242:I3242)</f>
        <v>0.65706357561691719</v>
      </c>
      <c r="L3241" s="17">
        <f>SUMPRODUCT($A$2:$G$2,'Des Matrix All Tasks All Resp'!J3242:P3242)</f>
        <v>-0.8515711716844464</v>
      </c>
      <c r="M3241" s="17">
        <f>SUMPRODUCT($A$2:$G$2,'Des Matrix All Tasks All Resp'!Q3242:W3242)</f>
        <v>-0.69446976714678621</v>
      </c>
      <c r="N3241" s="17">
        <f>SUMPRODUCT($A$2:$G$2,'Des Matrix All Tasks All Resp'!X3242:AD3242)</f>
        <v>-0.79214457067197641</v>
      </c>
      <c r="P3241" s="17">
        <v>270</v>
      </c>
      <c r="Q3241" s="17">
        <v>12</v>
      </c>
      <c r="R3241" s="17">
        <f t="shared" si="452"/>
        <v>1.9291192963151294</v>
      </c>
      <c r="S3241" s="17">
        <f t="shared" si="453"/>
        <v>0.42674391698803016</v>
      </c>
      <c r="T3241" s="17">
        <f t="shared" si="454"/>
        <v>0.49933914382267025</v>
      </c>
      <c r="U3241" s="17">
        <f t="shared" si="455"/>
        <v>0.45287253595681493</v>
      </c>
      <c r="W3241" s="17">
        <v>270</v>
      </c>
      <c r="X3241" s="17">
        <v>12</v>
      </c>
      <c r="Y3241" s="17">
        <f t="shared" si="456"/>
        <v>0.58315466205103683</v>
      </c>
      <c r="Z3241" s="17">
        <f t="shared" si="457"/>
        <v>0.1290006819012392</v>
      </c>
      <c r="AA3241" s="17">
        <f t="shared" si="458"/>
        <v>0.15094553780109821</v>
      </c>
      <c r="AB3241" s="17">
        <f t="shared" si="459"/>
        <v>0.13689911824662579</v>
      </c>
      <c r="AD3241" s="17">
        <v>270</v>
      </c>
      <c r="AE3241" s="17">
        <v>12</v>
      </c>
      <c r="AF3241" s="17">
        <f>SUMPRODUCT(Y3241:AB3241,'Coded Choice Data'!C3241:F3241)</f>
        <v>0.15094553780109821</v>
      </c>
      <c r="AG3241" s="17">
        <f t="shared" si="460"/>
        <v>-1.890836184040658</v>
      </c>
    </row>
    <row r="3242" spans="9:33" x14ac:dyDescent="0.3">
      <c r="I3242" s="16">
        <v>271</v>
      </c>
      <c r="J3242" s="16">
        <v>1</v>
      </c>
      <c r="K3242" s="17">
        <f>SUMPRODUCT($A$2:$G$2,'Des Matrix All Tasks All Resp'!C3243:I3243)</f>
        <v>-0.69446976714678621</v>
      </c>
      <c r="L3242" s="17">
        <f>SUMPRODUCT($A$2:$G$2,'Des Matrix All Tasks All Resp'!J3243:P3243)</f>
        <v>-1.1975725696168413</v>
      </c>
      <c r="M3242" s="17">
        <f>SUMPRODUCT($A$2:$G$2,'Des Matrix All Tasks All Resp'!Q3243:W3243)</f>
        <v>0.66584189037001906</v>
      </c>
      <c r="N3242" s="17">
        <f>SUMPRODUCT($A$2:$G$2,'Des Matrix All Tasks All Resp'!X3243:AD3243)</f>
        <v>-0.79214457067197641</v>
      </c>
      <c r="P3242" s="17">
        <v>271</v>
      </c>
      <c r="Q3242" s="17">
        <v>1</v>
      </c>
      <c r="R3242" s="17">
        <f t="shared" si="452"/>
        <v>0.49933914382267025</v>
      </c>
      <c r="S3242" s="17">
        <f t="shared" si="453"/>
        <v>0.30192622799302171</v>
      </c>
      <c r="T3242" s="17">
        <f t="shared" si="454"/>
        <v>1.9461282584821706</v>
      </c>
      <c r="U3242" s="17">
        <f t="shared" si="455"/>
        <v>0.45287253595681493</v>
      </c>
      <c r="W3242" s="17">
        <v>271</v>
      </c>
      <c r="X3242" s="17">
        <v>1</v>
      </c>
      <c r="Y3242" s="17">
        <f t="shared" si="456"/>
        <v>0.15603050430241394</v>
      </c>
      <c r="Z3242" s="17">
        <f t="shared" si="457"/>
        <v>9.4344098992981823E-2</v>
      </c>
      <c r="AA3242" s="17">
        <f t="shared" si="458"/>
        <v>0.60811449966355624</v>
      </c>
      <c r="AB3242" s="17">
        <f t="shared" si="459"/>
        <v>0.14151089704104794</v>
      </c>
      <c r="AD3242" s="17">
        <v>271</v>
      </c>
      <c r="AE3242" s="17">
        <v>1</v>
      </c>
      <c r="AF3242" s="17">
        <f>SUMPRODUCT(Y3242:AB3242,'Coded Choice Data'!C3242:F3242)</f>
        <v>0.60811449966355624</v>
      </c>
      <c r="AG3242" s="17">
        <f t="shared" si="460"/>
        <v>-0.49739209293123748</v>
      </c>
    </row>
    <row r="3243" spans="9:33" x14ac:dyDescent="0.3">
      <c r="I3243" s="16">
        <v>271</v>
      </c>
      <c r="J3243" s="16">
        <v>2</v>
      </c>
      <c r="K3243" s="17">
        <f>SUMPRODUCT($A$2:$G$2,'Des Matrix All Tasks All Resp'!C3244:I3244)</f>
        <v>-0.29981689164942416</v>
      </c>
      <c r="L3243" s="17">
        <f>SUMPRODUCT($A$2:$G$2,'Des Matrix All Tasks All Resp'!J3244:P3244)</f>
        <v>0.65706357561691719</v>
      </c>
      <c r="M3243" s="17">
        <f>SUMPRODUCT($A$2:$G$2,'Des Matrix All Tasks All Resp'!Q3244:W3244)</f>
        <v>-1.0671293456207582</v>
      </c>
      <c r="N3243" s="17">
        <f>SUMPRODUCT($A$2:$G$2,'Des Matrix All Tasks All Resp'!X3244:AD3244)</f>
        <v>-0.79214457067197641</v>
      </c>
      <c r="P3243" s="17">
        <v>271</v>
      </c>
      <c r="Q3243" s="17">
        <v>2</v>
      </c>
      <c r="R3243" s="17">
        <f t="shared" si="452"/>
        <v>0.74095388310426558</v>
      </c>
      <c r="S3243" s="17">
        <f t="shared" si="453"/>
        <v>1.9291192963151294</v>
      </c>
      <c r="T3243" s="17">
        <f t="shared" si="454"/>
        <v>0.3439945909823911</v>
      </c>
      <c r="U3243" s="17">
        <f t="shared" si="455"/>
        <v>0.45287253595681493</v>
      </c>
      <c r="W3243" s="17">
        <v>271</v>
      </c>
      <c r="X3243" s="17">
        <v>2</v>
      </c>
      <c r="Y3243" s="17">
        <f t="shared" si="456"/>
        <v>0.21371982717594143</v>
      </c>
      <c r="Z3243" s="17">
        <f t="shared" si="457"/>
        <v>0.55643279833142645</v>
      </c>
      <c r="AA3243" s="17">
        <f t="shared" si="458"/>
        <v>9.922137694481846E-2</v>
      </c>
      <c r="AB3243" s="17">
        <f t="shared" si="459"/>
        <v>0.13062599754781365</v>
      </c>
      <c r="AD3243" s="17">
        <v>271</v>
      </c>
      <c r="AE3243" s="17">
        <v>2</v>
      </c>
      <c r="AF3243" s="17">
        <f>SUMPRODUCT(Y3243:AB3243,'Coded Choice Data'!C3243:F3243)</f>
        <v>0.21371982717594143</v>
      </c>
      <c r="AG3243" s="17">
        <f t="shared" si="460"/>
        <v>-1.543089340539995</v>
      </c>
    </row>
    <row r="3244" spans="9:33" x14ac:dyDescent="0.3">
      <c r="I3244" s="16">
        <v>271</v>
      </c>
      <c r="J3244" s="16">
        <v>3</v>
      </c>
      <c r="K3244" s="17">
        <f>SUMPRODUCT($A$2:$G$2,'Des Matrix All Tasks All Resp'!C3245:I3245)</f>
        <v>1.3392610796480227</v>
      </c>
      <c r="L3244" s="17">
        <f>SUMPRODUCT($A$2:$G$2,'Des Matrix All Tasks All Resp'!J3245:P3245)</f>
        <v>-0.68125478487649804</v>
      </c>
      <c r="M3244" s="17">
        <f>SUMPRODUCT($A$2:$G$2,'Des Matrix All Tasks All Resp'!Q3245:W3245)</f>
        <v>-0.8515711716844464</v>
      </c>
      <c r="N3244" s="17">
        <f>SUMPRODUCT($A$2:$G$2,'Des Matrix All Tasks All Resp'!X3245:AD3245)</f>
        <v>-0.79214457067197641</v>
      </c>
      <c r="P3244" s="17">
        <v>271</v>
      </c>
      <c r="Q3244" s="17">
        <v>3</v>
      </c>
      <c r="R3244" s="17">
        <f t="shared" si="452"/>
        <v>3.8162225787435333</v>
      </c>
      <c r="S3244" s="17">
        <f t="shared" si="453"/>
        <v>0.50598169568907869</v>
      </c>
      <c r="T3244" s="17">
        <f t="shared" si="454"/>
        <v>0.42674391698803016</v>
      </c>
      <c r="U3244" s="17">
        <f t="shared" si="455"/>
        <v>0.45287253595681493</v>
      </c>
      <c r="W3244" s="17">
        <v>271</v>
      </c>
      <c r="X3244" s="17">
        <v>3</v>
      </c>
      <c r="Y3244" s="17">
        <f t="shared" si="456"/>
        <v>0.73363208360075771</v>
      </c>
      <c r="Z3244" s="17">
        <f t="shared" si="457"/>
        <v>9.7270114101793301E-2</v>
      </c>
      <c r="AA3244" s="17">
        <f t="shared" si="458"/>
        <v>8.2037413312237836E-2</v>
      </c>
      <c r="AB3244" s="17">
        <f t="shared" si="459"/>
        <v>8.7060388985211054E-2</v>
      </c>
      <c r="AD3244" s="17">
        <v>271</v>
      </c>
      <c r="AE3244" s="17">
        <v>3</v>
      </c>
      <c r="AF3244" s="17">
        <f>SUMPRODUCT(Y3244:AB3244,'Coded Choice Data'!C3244:F3244)</f>
        <v>0.73363208360075771</v>
      </c>
      <c r="AG3244" s="17">
        <f t="shared" si="460"/>
        <v>-0.30974762453497645</v>
      </c>
    </row>
    <row r="3245" spans="9:33" x14ac:dyDescent="0.3">
      <c r="I3245" s="16">
        <v>271</v>
      </c>
      <c r="J3245" s="16">
        <v>4</v>
      </c>
      <c r="K3245" s="17">
        <f>SUMPRODUCT($A$2:$G$2,'Des Matrix All Tasks All Resp'!C3246:I3246)</f>
        <v>-0.8515711716844464</v>
      </c>
      <c r="L3245" s="17">
        <f>SUMPRODUCT($A$2:$G$2,'Des Matrix All Tasks All Resp'!J3246:P3246)</f>
        <v>-1.0671293456207582</v>
      </c>
      <c r="M3245" s="17">
        <f>SUMPRODUCT($A$2:$G$2,'Des Matrix All Tasks All Resp'!Q3246:W3246)</f>
        <v>-1.1975725696168413</v>
      </c>
      <c r="N3245" s="17">
        <f>SUMPRODUCT($A$2:$G$2,'Des Matrix All Tasks All Resp'!X3246:AD3246)</f>
        <v>-0.79214457067197641</v>
      </c>
      <c r="P3245" s="17">
        <v>271</v>
      </c>
      <c r="Q3245" s="17">
        <v>4</v>
      </c>
      <c r="R3245" s="17">
        <f t="shared" si="452"/>
        <v>0.42674391698803016</v>
      </c>
      <c r="S3245" s="17">
        <f t="shared" si="453"/>
        <v>0.3439945909823911</v>
      </c>
      <c r="T3245" s="17">
        <f t="shared" si="454"/>
        <v>0.30192622799302171</v>
      </c>
      <c r="U3245" s="17">
        <f t="shared" si="455"/>
        <v>0.45287253595681493</v>
      </c>
      <c r="W3245" s="17">
        <v>271</v>
      </c>
      <c r="X3245" s="17">
        <v>4</v>
      </c>
      <c r="Y3245" s="17">
        <f t="shared" si="456"/>
        <v>0.27973352394784146</v>
      </c>
      <c r="Z3245" s="17">
        <f t="shared" si="457"/>
        <v>0.22549078106062309</v>
      </c>
      <c r="AA3245" s="17">
        <f t="shared" si="458"/>
        <v>0.19791468458386108</v>
      </c>
      <c r="AB3245" s="17">
        <f t="shared" si="459"/>
        <v>0.29686101040767443</v>
      </c>
      <c r="AD3245" s="17">
        <v>271</v>
      </c>
      <c r="AE3245" s="17">
        <v>4</v>
      </c>
      <c r="AF3245" s="17">
        <f>SUMPRODUCT(Y3245:AB3245,'Coded Choice Data'!C3245:F3245)</f>
        <v>0.22549078106062309</v>
      </c>
      <c r="AG3245" s="17">
        <f t="shared" si="460"/>
        <v>-1.4894760030896363</v>
      </c>
    </row>
    <row r="3246" spans="9:33" x14ac:dyDescent="0.3">
      <c r="I3246" s="16">
        <v>271</v>
      </c>
      <c r="J3246" s="16">
        <v>5</v>
      </c>
      <c r="K3246" s="17">
        <f>SUMPRODUCT($A$2:$G$2,'Des Matrix All Tasks All Resp'!C3247:I3247)</f>
        <v>1.3392610796480227</v>
      </c>
      <c r="L3246" s="17">
        <f>SUMPRODUCT($A$2:$G$2,'Des Matrix All Tasks All Resp'!J3247:P3247)</f>
        <v>0.65706357561691719</v>
      </c>
      <c r="M3246" s="17">
        <f>SUMPRODUCT($A$2:$G$2,'Des Matrix All Tasks All Resp'!Q3247:W3247)</f>
        <v>0.66584189037001906</v>
      </c>
      <c r="N3246" s="17">
        <f>SUMPRODUCT($A$2:$G$2,'Des Matrix All Tasks All Resp'!X3247:AD3247)</f>
        <v>-0.79214457067197641</v>
      </c>
      <c r="P3246" s="17">
        <v>271</v>
      </c>
      <c r="Q3246" s="17">
        <v>5</v>
      </c>
      <c r="R3246" s="17">
        <f t="shared" si="452"/>
        <v>3.8162225787435333</v>
      </c>
      <c r="S3246" s="17">
        <f t="shared" si="453"/>
        <v>1.9291192963151294</v>
      </c>
      <c r="T3246" s="17">
        <f t="shared" si="454"/>
        <v>1.9461282584821706</v>
      </c>
      <c r="U3246" s="17">
        <f t="shared" si="455"/>
        <v>0.45287253595681493</v>
      </c>
      <c r="W3246" s="17">
        <v>271</v>
      </c>
      <c r="X3246" s="17">
        <v>5</v>
      </c>
      <c r="Y3246" s="17">
        <f t="shared" si="456"/>
        <v>0.46857342987741968</v>
      </c>
      <c r="Z3246" s="17">
        <f t="shared" si="457"/>
        <v>0.23686617503707263</v>
      </c>
      <c r="AA3246" s="17">
        <f t="shared" si="458"/>
        <v>0.23895461395194584</v>
      </c>
      <c r="AB3246" s="17">
        <f t="shared" si="459"/>
        <v>5.5605781133561828E-2</v>
      </c>
      <c r="AD3246" s="17">
        <v>271</v>
      </c>
      <c r="AE3246" s="17">
        <v>5</v>
      </c>
      <c r="AF3246" s="17">
        <f>SUMPRODUCT(Y3246:AB3246,'Coded Choice Data'!C3246:F3246)</f>
        <v>0.46857342987741968</v>
      </c>
      <c r="AG3246" s="17">
        <f t="shared" si="460"/>
        <v>-0.75806245558852292</v>
      </c>
    </row>
    <row r="3247" spans="9:33" x14ac:dyDescent="0.3">
      <c r="I3247" s="16">
        <v>271</v>
      </c>
      <c r="J3247" s="16">
        <v>6</v>
      </c>
      <c r="K3247" s="17">
        <f>SUMPRODUCT($A$2:$G$2,'Des Matrix All Tasks All Resp'!C3248:I3248)</f>
        <v>-0.68125478487649804</v>
      </c>
      <c r="L3247" s="17">
        <f>SUMPRODUCT($A$2:$G$2,'Des Matrix All Tasks All Resp'!J3248:P3248)</f>
        <v>-0.29981689164942416</v>
      </c>
      <c r="M3247" s="17">
        <f>SUMPRODUCT($A$2:$G$2,'Des Matrix All Tasks All Resp'!Q3248:W3248)</f>
        <v>-0.69446976714678621</v>
      </c>
      <c r="N3247" s="17">
        <f>SUMPRODUCT($A$2:$G$2,'Des Matrix All Tasks All Resp'!X3248:AD3248)</f>
        <v>-0.79214457067197641</v>
      </c>
      <c r="P3247" s="17">
        <v>271</v>
      </c>
      <c r="Q3247" s="17">
        <v>6</v>
      </c>
      <c r="R3247" s="17">
        <f t="shared" si="452"/>
        <v>0.50598169568907869</v>
      </c>
      <c r="S3247" s="17">
        <f t="shared" si="453"/>
        <v>0.74095388310426558</v>
      </c>
      <c r="T3247" s="17">
        <f t="shared" si="454"/>
        <v>0.49933914382267025</v>
      </c>
      <c r="U3247" s="17">
        <f t="shared" si="455"/>
        <v>0.45287253595681493</v>
      </c>
      <c r="W3247" s="17">
        <v>271</v>
      </c>
      <c r="X3247" s="17">
        <v>6</v>
      </c>
      <c r="Y3247" s="17">
        <f t="shared" si="456"/>
        <v>0.23008086144146769</v>
      </c>
      <c r="Z3247" s="17">
        <f t="shared" si="457"/>
        <v>0.33692781609591671</v>
      </c>
      <c r="AA3247" s="17">
        <f t="shared" si="458"/>
        <v>0.22706034890393112</v>
      </c>
      <c r="AB3247" s="17">
        <f t="shared" si="459"/>
        <v>0.20593097355868456</v>
      </c>
      <c r="AD3247" s="17">
        <v>271</v>
      </c>
      <c r="AE3247" s="17">
        <v>6</v>
      </c>
      <c r="AF3247" s="17">
        <f>SUMPRODUCT(Y3247:AB3247,'Coded Choice Data'!C3247:F3247)</f>
        <v>0.23008086144146769</v>
      </c>
      <c r="AG3247" s="17">
        <f t="shared" si="460"/>
        <v>-1.4693244603610727</v>
      </c>
    </row>
    <row r="3248" spans="9:33" x14ac:dyDescent="0.3">
      <c r="I3248" s="16">
        <v>271</v>
      </c>
      <c r="J3248" s="16">
        <v>7</v>
      </c>
      <c r="K3248" s="17">
        <f>SUMPRODUCT($A$2:$G$2,'Des Matrix All Tasks All Resp'!C3249:I3249)</f>
        <v>0.66584189037001906</v>
      </c>
      <c r="L3248" s="17">
        <f>SUMPRODUCT($A$2:$G$2,'Des Matrix All Tasks All Resp'!J3249:P3249)</f>
        <v>-0.8515711716844464</v>
      </c>
      <c r="M3248" s="17">
        <f>SUMPRODUCT($A$2:$G$2,'Des Matrix All Tasks All Resp'!Q3249:W3249)</f>
        <v>-0.29981689164942416</v>
      </c>
      <c r="N3248" s="17">
        <f>SUMPRODUCT($A$2:$G$2,'Des Matrix All Tasks All Resp'!X3249:AD3249)</f>
        <v>-0.79214457067197641</v>
      </c>
      <c r="P3248" s="17">
        <v>271</v>
      </c>
      <c r="Q3248" s="17">
        <v>7</v>
      </c>
      <c r="R3248" s="17">
        <f t="shared" si="452"/>
        <v>1.9461282584821706</v>
      </c>
      <c r="S3248" s="17">
        <f t="shared" si="453"/>
        <v>0.42674391698803016</v>
      </c>
      <c r="T3248" s="17">
        <f t="shared" si="454"/>
        <v>0.74095388310426558</v>
      </c>
      <c r="U3248" s="17">
        <f t="shared" si="455"/>
        <v>0.45287253595681493</v>
      </c>
      <c r="W3248" s="17">
        <v>271</v>
      </c>
      <c r="X3248" s="17">
        <v>7</v>
      </c>
      <c r="Y3248" s="17">
        <f t="shared" si="456"/>
        <v>0.54563855254439342</v>
      </c>
      <c r="Z3248" s="17">
        <f t="shared" si="457"/>
        <v>0.1196467561465229</v>
      </c>
      <c r="AA3248" s="17">
        <f t="shared" si="458"/>
        <v>0.20774221972115875</v>
      </c>
      <c r="AB3248" s="17">
        <f t="shared" si="459"/>
        <v>0.12697247158792493</v>
      </c>
      <c r="AD3248" s="17">
        <v>271</v>
      </c>
      <c r="AE3248" s="17">
        <v>7</v>
      </c>
      <c r="AF3248" s="17">
        <f>SUMPRODUCT(Y3248:AB3248,'Coded Choice Data'!C3248:F3248)</f>
        <v>0.54563855254439342</v>
      </c>
      <c r="AG3248" s="17">
        <f t="shared" si="460"/>
        <v>-0.60579851412740759</v>
      </c>
    </row>
    <row r="3249" spans="9:33" x14ac:dyDescent="0.3">
      <c r="I3249" s="16">
        <v>271</v>
      </c>
      <c r="J3249" s="16">
        <v>8</v>
      </c>
      <c r="K3249" s="17">
        <f>SUMPRODUCT($A$2:$G$2,'Des Matrix All Tasks All Resp'!C3250:I3250)</f>
        <v>-1.1975725696168413</v>
      </c>
      <c r="L3249" s="17">
        <f>SUMPRODUCT($A$2:$G$2,'Des Matrix All Tasks All Resp'!J3250:P3250)</f>
        <v>-0.68125478487649804</v>
      </c>
      <c r="M3249" s="17">
        <f>SUMPRODUCT($A$2:$G$2,'Des Matrix All Tasks All Resp'!Q3250:W3250)</f>
        <v>0.65706357561691719</v>
      </c>
      <c r="N3249" s="17">
        <f>SUMPRODUCT($A$2:$G$2,'Des Matrix All Tasks All Resp'!X3250:AD3250)</f>
        <v>-0.79214457067197641</v>
      </c>
      <c r="P3249" s="17">
        <v>271</v>
      </c>
      <c r="Q3249" s="17">
        <v>8</v>
      </c>
      <c r="R3249" s="17">
        <f t="shared" si="452"/>
        <v>0.30192622799302171</v>
      </c>
      <c r="S3249" s="17">
        <f t="shared" si="453"/>
        <v>0.50598169568907869</v>
      </c>
      <c r="T3249" s="17">
        <f t="shared" si="454"/>
        <v>1.9291192963151294</v>
      </c>
      <c r="U3249" s="17">
        <f t="shared" si="455"/>
        <v>0.45287253595681493</v>
      </c>
      <c r="W3249" s="17">
        <v>271</v>
      </c>
      <c r="X3249" s="17">
        <v>8</v>
      </c>
      <c r="Y3249" s="17">
        <f t="shared" si="456"/>
        <v>9.4650694721508805E-2</v>
      </c>
      <c r="Z3249" s="17">
        <f t="shared" si="457"/>
        <v>0.15861993617343256</v>
      </c>
      <c r="AA3249" s="17">
        <f t="shared" si="458"/>
        <v>0.60475859553716993</v>
      </c>
      <c r="AB3249" s="17">
        <f t="shared" si="459"/>
        <v>0.14197077356788865</v>
      </c>
      <c r="AD3249" s="17">
        <v>271</v>
      </c>
      <c r="AE3249" s="17">
        <v>8</v>
      </c>
      <c r="AF3249" s="17">
        <f>SUMPRODUCT(Y3249:AB3249,'Coded Choice Data'!C3249:F3249)</f>
        <v>0.15861993617343256</v>
      </c>
      <c r="AG3249" s="17">
        <f t="shared" si="460"/>
        <v>-1.8412442767136756</v>
      </c>
    </row>
    <row r="3250" spans="9:33" x14ac:dyDescent="0.3">
      <c r="I3250" s="16">
        <v>271</v>
      </c>
      <c r="J3250" s="16">
        <v>9</v>
      </c>
      <c r="K3250" s="17">
        <f>SUMPRODUCT($A$2:$G$2,'Des Matrix All Tasks All Resp'!C3251:I3251)</f>
        <v>-1.0671293456207582</v>
      </c>
      <c r="L3250" s="17">
        <f>SUMPRODUCT($A$2:$G$2,'Des Matrix All Tasks All Resp'!J3251:P3251)</f>
        <v>-0.69446976714678621</v>
      </c>
      <c r="M3250" s="17">
        <f>SUMPRODUCT($A$2:$G$2,'Des Matrix All Tasks All Resp'!Q3251:W3251)</f>
        <v>1.3392610796480227</v>
      </c>
      <c r="N3250" s="17">
        <f>SUMPRODUCT($A$2:$G$2,'Des Matrix All Tasks All Resp'!X3251:AD3251)</f>
        <v>-0.79214457067197641</v>
      </c>
      <c r="P3250" s="17">
        <v>271</v>
      </c>
      <c r="Q3250" s="17">
        <v>9</v>
      </c>
      <c r="R3250" s="17">
        <f t="shared" si="452"/>
        <v>0.3439945909823911</v>
      </c>
      <c r="S3250" s="17">
        <f t="shared" si="453"/>
        <v>0.49933914382267025</v>
      </c>
      <c r="T3250" s="17">
        <f t="shared" si="454"/>
        <v>3.8162225787435333</v>
      </c>
      <c r="U3250" s="17">
        <f t="shared" si="455"/>
        <v>0.45287253595681493</v>
      </c>
      <c r="W3250" s="17">
        <v>271</v>
      </c>
      <c r="X3250" s="17">
        <v>9</v>
      </c>
      <c r="Y3250" s="17">
        <f t="shared" si="456"/>
        <v>6.7285941987372616E-2</v>
      </c>
      <c r="Z3250" s="17">
        <f t="shared" si="457"/>
        <v>9.7671607473026778E-2</v>
      </c>
      <c r="AA3250" s="17">
        <f t="shared" si="458"/>
        <v>0.7464597926116322</v>
      </c>
      <c r="AB3250" s="17">
        <f t="shared" si="459"/>
        <v>8.8582657927968433E-2</v>
      </c>
      <c r="AD3250" s="17">
        <v>271</v>
      </c>
      <c r="AE3250" s="17">
        <v>9</v>
      </c>
      <c r="AF3250" s="17">
        <f>SUMPRODUCT(Y3250:AB3250,'Coded Choice Data'!C3250:F3250)</f>
        <v>0.7464597926116322</v>
      </c>
      <c r="AG3250" s="17">
        <f t="shared" si="460"/>
        <v>-0.29241352465689846</v>
      </c>
    </row>
    <row r="3251" spans="9:33" x14ac:dyDescent="0.3">
      <c r="I3251" s="16">
        <v>271</v>
      </c>
      <c r="J3251" s="16">
        <v>10</v>
      </c>
      <c r="K3251" s="17">
        <f>SUMPRODUCT($A$2:$G$2,'Des Matrix All Tasks All Resp'!C3252:I3252)</f>
        <v>-0.29981689164942416</v>
      </c>
      <c r="L3251" s="17">
        <f>SUMPRODUCT($A$2:$G$2,'Des Matrix All Tasks All Resp'!J3252:P3252)</f>
        <v>1.3392610796480227</v>
      </c>
      <c r="M3251" s="17">
        <f>SUMPRODUCT($A$2:$G$2,'Des Matrix All Tasks All Resp'!Q3252:W3252)</f>
        <v>-1.1975725696168413</v>
      </c>
      <c r="N3251" s="17">
        <f>SUMPRODUCT($A$2:$G$2,'Des Matrix All Tasks All Resp'!X3252:AD3252)</f>
        <v>-0.79214457067197641</v>
      </c>
      <c r="P3251" s="17">
        <v>271</v>
      </c>
      <c r="Q3251" s="17">
        <v>10</v>
      </c>
      <c r="R3251" s="17">
        <f t="shared" si="452"/>
        <v>0.74095388310426558</v>
      </c>
      <c r="S3251" s="17">
        <f t="shared" si="453"/>
        <v>3.8162225787435333</v>
      </c>
      <c r="T3251" s="17">
        <f t="shared" si="454"/>
        <v>0.30192622799302171</v>
      </c>
      <c r="U3251" s="17">
        <f t="shared" si="455"/>
        <v>0.45287253595681493</v>
      </c>
      <c r="W3251" s="17">
        <v>271</v>
      </c>
      <c r="X3251" s="17">
        <v>10</v>
      </c>
      <c r="Y3251" s="17">
        <f t="shared" si="456"/>
        <v>0.13948745082729661</v>
      </c>
      <c r="Z3251" s="17">
        <f t="shared" si="457"/>
        <v>0.71841874566922448</v>
      </c>
      <c r="AA3251" s="17">
        <f t="shared" si="458"/>
        <v>5.6838786921805544E-2</v>
      </c>
      <c r="AB3251" s="17">
        <f t="shared" si="459"/>
        <v>8.525501658167324E-2</v>
      </c>
      <c r="AD3251" s="17">
        <v>271</v>
      </c>
      <c r="AE3251" s="17">
        <v>10</v>
      </c>
      <c r="AF3251" s="17">
        <f>SUMPRODUCT(Y3251:AB3251,'Coded Choice Data'!C3251:F3251)</f>
        <v>0.71841874566922448</v>
      </c>
      <c r="AG3251" s="17">
        <f t="shared" si="460"/>
        <v>-0.33070266869701831</v>
      </c>
    </row>
    <row r="3252" spans="9:33" x14ac:dyDescent="0.3">
      <c r="I3252" s="16">
        <v>271</v>
      </c>
      <c r="J3252" s="16">
        <v>11</v>
      </c>
      <c r="K3252" s="17">
        <f>SUMPRODUCT($A$2:$G$2,'Des Matrix All Tasks All Resp'!C3253:I3253)</f>
        <v>-1.0671293456207582</v>
      </c>
      <c r="L3252" s="17">
        <f>SUMPRODUCT($A$2:$G$2,'Des Matrix All Tasks All Resp'!J3253:P3253)</f>
        <v>0.66584189037001906</v>
      </c>
      <c r="M3252" s="17">
        <f>SUMPRODUCT($A$2:$G$2,'Des Matrix All Tasks All Resp'!Q3253:W3253)</f>
        <v>-0.68125478487649804</v>
      </c>
      <c r="N3252" s="17">
        <f>SUMPRODUCT($A$2:$G$2,'Des Matrix All Tasks All Resp'!X3253:AD3253)</f>
        <v>-0.79214457067197641</v>
      </c>
      <c r="P3252" s="17">
        <v>271</v>
      </c>
      <c r="Q3252" s="17">
        <v>11</v>
      </c>
      <c r="R3252" s="17">
        <f t="shared" si="452"/>
        <v>0.3439945909823911</v>
      </c>
      <c r="S3252" s="17">
        <f t="shared" si="453"/>
        <v>1.9461282584821706</v>
      </c>
      <c r="T3252" s="17">
        <f t="shared" si="454"/>
        <v>0.50598169568907869</v>
      </c>
      <c r="U3252" s="17">
        <f t="shared" si="455"/>
        <v>0.45287253595681493</v>
      </c>
      <c r="W3252" s="17">
        <v>271</v>
      </c>
      <c r="X3252" s="17">
        <v>11</v>
      </c>
      <c r="Y3252" s="17">
        <f t="shared" si="456"/>
        <v>0.10587781396870258</v>
      </c>
      <c r="Z3252" s="17">
        <f t="shared" si="457"/>
        <v>0.59899722586439763</v>
      </c>
      <c r="AA3252" s="17">
        <f t="shared" si="458"/>
        <v>0.15573569251407005</v>
      </c>
      <c r="AB3252" s="17">
        <f t="shared" si="459"/>
        <v>0.1393892676528298</v>
      </c>
      <c r="AD3252" s="17">
        <v>271</v>
      </c>
      <c r="AE3252" s="17">
        <v>11</v>
      </c>
      <c r="AF3252" s="17">
        <f>SUMPRODUCT(Y3252:AB3252,'Coded Choice Data'!C3252:F3252)</f>
        <v>0.15573569251407005</v>
      </c>
      <c r="AG3252" s="17">
        <f t="shared" si="460"/>
        <v>-1.8595949874020634</v>
      </c>
    </row>
    <row r="3253" spans="9:33" x14ac:dyDescent="0.3">
      <c r="I3253" s="16">
        <v>271</v>
      </c>
      <c r="J3253" s="16">
        <v>12</v>
      </c>
      <c r="K3253" s="17">
        <f>SUMPRODUCT($A$2:$G$2,'Des Matrix All Tasks All Resp'!C3254:I3254)</f>
        <v>0.65706357561691719</v>
      </c>
      <c r="L3253" s="17">
        <f>SUMPRODUCT($A$2:$G$2,'Des Matrix All Tasks All Resp'!J3254:P3254)</f>
        <v>-0.8515711716844464</v>
      </c>
      <c r="M3253" s="17">
        <f>SUMPRODUCT($A$2:$G$2,'Des Matrix All Tasks All Resp'!Q3254:W3254)</f>
        <v>-0.69446976714678621</v>
      </c>
      <c r="N3253" s="17">
        <f>SUMPRODUCT($A$2:$G$2,'Des Matrix All Tasks All Resp'!X3254:AD3254)</f>
        <v>-0.79214457067197641</v>
      </c>
      <c r="P3253" s="17">
        <v>271</v>
      </c>
      <c r="Q3253" s="17">
        <v>12</v>
      </c>
      <c r="R3253" s="17">
        <f t="shared" si="452"/>
        <v>1.9291192963151294</v>
      </c>
      <c r="S3253" s="17">
        <f t="shared" si="453"/>
        <v>0.42674391698803016</v>
      </c>
      <c r="T3253" s="17">
        <f t="shared" si="454"/>
        <v>0.49933914382267025</v>
      </c>
      <c r="U3253" s="17">
        <f t="shared" si="455"/>
        <v>0.45287253595681493</v>
      </c>
      <c r="W3253" s="17">
        <v>271</v>
      </c>
      <c r="X3253" s="17">
        <v>12</v>
      </c>
      <c r="Y3253" s="17">
        <f t="shared" si="456"/>
        <v>0.58315466205103683</v>
      </c>
      <c r="Z3253" s="17">
        <f t="shared" si="457"/>
        <v>0.1290006819012392</v>
      </c>
      <c r="AA3253" s="17">
        <f t="shared" si="458"/>
        <v>0.15094553780109821</v>
      </c>
      <c r="AB3253" s="17">
        <f t="shared" si="459"/>
        <v>0.13689911824662579</v>
      </c>
      <c r="AD3253" s="17">
        <v>271</v>
      </c>
      <c r="AE3253" s="17">
        <v>12</v>
      </c>
      <c r="AF3253" s="17">
        <f>SUMPRODUCT(Y3253:AB3253,'Coded Choice Data'!C3253:F3253)</f>
        <v>0.1290006819012392</v>
      </c>
      <c r="AG3253" s="17">
        <f t="shared" si="460"/>
        <v>-2.0479375885783182</v>
      </c>
    </row>
    <row r="3254" spans="9:33" x14ac:dyDescent="0.3">
      <c r="I3254" s="16">
        <v>272</v>
      </c>
      <c r="J3254" s="16">
        <v>1</v>
      </c>
      <c r="K3254" s="17">
        <f>SUMPRODUCT($A$2:$G$2,'Des Matrix All Tasks All Resp'!C3255:I3255)</f>
        <v>-0.69446976714678621</v>
      </c>
      <c r="L3254" s="17">
        <f>SUMPRODUCT($A$2:$G$2,'Des Matrix All Tasks All Resp'!J3255:P3255)</f>
        <v>-1.1975725696168413</v>
      </c>
      <c r="M3254" s="17">
        <f>SUMPRODUCT($A$2:$G$2,'Des Matrix All Tasks All Resp'!Q3255:W3255)</f>
        <v>0.66584189037001906</v>
      </c>
      <c r="N3254" s="17">
        <f>SUMPRODUCT($A$2:$G$2,'Des Matrix All Tasks All Resp'!X3255:AD3255)</f>
        <v>-0.79214457067197641</v>
      </c>
      <c r="P3254" s="17">
        <v>272</v>
      </c>
      <c r="Q3254" s="17">
        <v>1</v>
      </c>
      <c r="R3254" s="17">
        <f t="shared" si="452"/>
        <v>0.49933914382267025</v>
      </c>
      <c r="S3254" s="17">
        <f t="shared" si="453"/>
        <v>0.30192622799302171</v>
      </c>
      <c r="T3254" s="17">
        <f t="shared" si="454"/>
        <v>1.9461282584821706</v>
      </c>
      <c r="U3254" s="17">
        <f t="shared" si="455"/>
        <v>0.45287253595681493</v>
      </c>
      <c r="W3254" s="17">
        <v>272</v>
      </c>
      <c r="X3254" s="17">
        <v>1</v>
      </c>
      <c r="Y3254" s="17">
        <f t="shared" si="456"/>
        <v>0.15603050430241394</v>
      </c>
      <c r="Z3254" s="17">
        <f t="shared" si="457"/>
        <v>9.4344098992981823E-2</v>
      </c>
      <c r="AA3254" s="17">
        <f t="shared" si="458"/>
        <v>0.60811449966355624</v>
      </c>
      <c r="AB3254" s="17">
        <f t="shared" si="459"/>
        <v>0.14151089704104794</v>
      </c>
      <c r="AD3254" s="17">
        <v>272</v>
      </c>
      <c r="AE3254" s="17">
        <v>1</v>
      </c>
      <c r="AF3254" s="17">
        <f>SUMPRODUCT(Y3254:AB3254,'Coded Choice Data'!C3254:F3254)</f>
        <v>0.60811449966355624</v>
      </c>
      <c r="AG3254" s="17">
        <f t="shared" si="460"/>
        <v>-0.49739209293123748</v>
      </c>
    </row>
    <row r="3255" spans="9:33" x14ac:dyDescent="0.3">
      <c r="I3255" s="16">
        <v>272</v>
      </c>
      <c r="J3255" s="16">
        <v>2</v>
      </c>
      <c r="K3255" s="17">
        <f>SUMPRODUCT($A$2:$G$2,'Des Matrix All Tasks All Resp'!C3256:I3256)</f>
        <v>-0.29981689164942416</v>
      </c>
      <c r="L3255" s="17">
        <f>SUMPRODUCT($A$2:$G$2,'Des Matrix All Tasks All Resp'!J3256:P3256)</f>
        <v>0.65706357561691719</v>
      </c>
      <c r="M3255" s="17">
        <f>SUMPRODUCT($A$2:$G$2,'Des Matrix All Tasks All Resp'!Q3256:W3256)</f>
        <v>-1.0671293456207582</v>
      </c>
      <c r="N3255" s="17">
        <f>SUMPRODUCT($A$2:$G$2,'Des Matrix All Tasks All Resp'!X3256:AD3256)</f>
        <v>-0.79214457067197641</v>
      </c>
      <c r="P3255" s="17">
        <v>272</v>
      </c>
      <c r="Q3255" s="17">
        <v>2</v>
      </c>
      <c r="R3255" s="17">
        <f t="shared" si="452"/>
        <v>0.74095388310426558</v>
      </c>
      <c r="S3255" s="17">
        <f t="shared" si="453"/>
        <v>1.9291192963151294</v>
      </c>
      <c r="T3255" s="17">
        <f t="shared" si="454"/>
        <v>0.3439945909823911</v>
      </c>
      <c r="U3255" s="17">
        <f t="shared" si="455"/>
        <v>0.45287253595681493</v>
      </c>
      <c r="W3255" s="17">
        <v>272</v>
      </c>
      <c r="X3255" s="17">
        <v>2</v>
      </c>
      <c r="Y3255" s="17">
        <f t="shared" si="456"/>
        <v>0.21371982717594143</v>
      </c>
      <c r="Z3255" s="17">
        <f t="shared" si="457"/>
        <v>0.55643279833142645</v>
      </c>
      <c r="AA3255" s="17">
        <f t="shared" si="458"/>
        <v>9.922137694481846E-2</v>
      </c>
      <c r="AB3255" s="17">
        <f t="shared" si="459"/>
        <v>0.13062599754781365</v>
      </c>
      <c r="AD3255" s="17">
        <v>272</v>
      </c>
      <c r="AE3255" s="17">
        <v>2</v>
      </c>
      <c r="AF3255" s="17">
        <f>SUMPRODUCT(Y3255:AB3255,'Coded Choice Data'!C3255:F3255)</f>
        <v>0.55643279833142645</v>
      </c>
      <c r="AG3255" s="17">
        <f t="shared" si="460"/>
        <v>-0.58620887327365379</v>
      </c>
    </row>
    <row r="3256" spans="9:33" x14ac:dyDescent="0.3">
      <c r="I3256" s="16">
        <v>272</v>
      </c>
      <c r="J3256" s="16">
        <v>3</v>
      </c>
      <c r="K3256" s="17">
        <f>SUMPRODUCT($A$2:$G$2,'Des Matrix All Tasks All Resp'!C3257:I3257)</f>
        <v>1.3392610796480227</v>
      </c>
      <c r="L3256" s="17">
        <f>SUMPRODUCT($A$2:$G$2,'Des Matrix All Tasks All Resp'!J3257:P3257)</f>
        <v>-0.68125478487649804</v>
      </c>
      <c r="M3256" s="17">
        <f>SUMPRODUCT($A$2:$G$2,'Des Matrix All Tasks All Resp'!Q3257:W3257)</f>
        <v>-0.8515711716844464</v>
      </c>
      <c r="N3256" s="17">
        <f>SUMPRODUCT($A$2:$G$2,'Des Matrix All Tasks All Resp'!X3257:AD3257)</f>
        <v>-0.79214457067197641</v>
      </c>
      <c r="P3256" s="17">
        <v>272</v>
      </c>
      <c r="Q3256" s="17">
        <v>3</v>
      </c>
      <c r="R3256" s="17">
        <f t="shared" si="452"/>
        <v>3.8162225787435333</v>
      </c>
      <c r="S3256" s="17">
        <f t="shared" si="453"/>
        <v>0.50598169568907869</v>
      </c>
      <c r="T3256" s="17">
        <f t="shared" si="454"/>
        <v>0.42674391698803016</v>
      </c>
      <c r="U3256" s="17">
        <f t="shared" si="455"/>
        <v>0.45287253595681493</v>
      </c>
      <c r="W3256" s="17">
        <v>272</v>
      </c>
      <c r="X3256" s="17">
        <v>3</v>
      </c>
      <c r="Y3256" s="17">
        <f t="shared" si="456"/>
        <v>0.73363208360075771</v>
      </c>
      <c r="Z3256" s="17">
        <f t="shared" si="457"/>
        <v>9.7270114101793301E-2</v>
      </c>
      <c r="AA3256" s="17">
        <f t="shared" si="458"/>
        <v>8.2037413312237836E-2</v>
      </c>
      <c r="AB3256" s="17">
        <f t="shared" si="459"/>
        <v>8.7060388985211054E-2</v>
      </c>
      <c r="AD3256" s="17">
        <v>272</v>
      </c>
      <c r="AE3256" s="17">
        <v>3</v>
      </c>
      <c r="AF3256" s="17">
        <f>SUMPRODUCT(Y3256:AB3256,'Coded Choice Data'!C3256:F3256)</f>
        <v>0.73363208360075771</v>
      </c>
      <c r="AG3256" s="17">
        <f t="shared" si="460"/>
        <v>-0.30974762453497645</v>
      </c>
    </row>
    <row r="3257" spans="9:33" x14ac:dyDescent="0.3">
      <c r="I3257" s="16">
        <v>272</v>
      </c>
      <c r="J3257" s="16">
        <v>4</v>
      </c>
      <c r="K3257" s="17">
        <f>SUMPRODUCT($A$2:$G$2,'Des Matrix All Tasks All Resp'!C3258:I3258)</f>
        <v>-0.8515711716844464</v>
      </c>
      <c r="L3257" s="17">
        <f>SUMPRODUCT($A$2:$G$2,'Des Matrix All Tasks All Resp'!J3258:P3258)</f>
        <v>-1.0671293456207582</v>
      </c>
      <c r="M3257" s="17">
        <f>SUMPRODUCT($A$2:$G$2,'Des Matrix All Tasks All Resp'!Q3258:W3258)</f>
        <v>-1.1975725696168413</v>
      </c>
      <c r="N3257" s="17">
        <f>SUMPRODUCT($A$2:$G$2,'Des Matrix All Tasks All Resp'!X3258:AD3258)</f>
        <v>-0.79214457067197641</v>
      </c>
      <c r="P3257" s="17">
        <v>272</v>
      </c>
      <c r="Q3257" s="17">
        <v>4</v>
      </c>
      <c r="R3257" s="17">
        <f t="shared" si="452"/>
        <v>0.42674391698803016</v>
      </c>
      <c r="S3257" s="17">
        <f t="shared" si="453"/>
        <v>0.3439945909823911</v>
      </c>
      <c r="T3257" s="17">
        <f t="shared" si="454"/>
        <v>0.30192622799302171</v>
      </c>
      <c r="U3257" s="17">
        <f t="shared" si="455"/>
        <v>0.45287253595681493</v>
      </c>
      <c r="W3257" s="17">
        <v>272</v>
      </c>
      <c r="X3257" s="17">
        <v>4</v>
      </c>
      <c r="Y3257" s="17">
        <f t="shared" si="456"/>
        <v>0.27973352394784146</v>
      </c>
      <c r="Z3257" s="17">
        <f t="shared" si="457"/>
        <v>0.22549078106062309</v>
      </c>
      <c r="AA3257" s="17">
        <f t="shared" si="458"/>
        <v>0.19791468458386108</v>
      </c>
      <c r="AB3257" s="17">
        <f t="shared" si="459"/>
        <v>0.29686101040767443</v>
      </c>
      <c r="AD3257" s="17">
        <v>272</v>
      </c>
      <c r="AE3257" s="17">
        <v>4</v>
      </c>
      <c r="AF3257" s="17">
        <f>SUMPRODUCT(Y3257:AB3257,'Coded Choice Data'!C3257:F3257)</f>
        <v>0.27973352394784146</v>
      </c>
      <c r="AG3257" s="17">
        <f t="shared" si="460"/>
        <v>-1.2739178291533244</v>
      </c>
    </row>
    <row r="3258" spans="9:33" x14ac:dyDescent="0.3">
      <c r="I3258" s="16">
        <v>272</v>
      </c>
      <c r="J3258" s="16">
        <v>5</v>
      </c>
      <c r="K3258" s="17">
        <f>SUMPRODUCT($A$2:$G$2,'Des Matrix All Tasks All Resp'!C3259:I3259)</f>
        <v>1.3392610796480227</v>
      </c>
      <c r="L3258" s="17">
        <f>SUMPRODUCT($A$2:$G$2,'Des Matrix All Tasks All Resp'!J3259:P3259)</f>
        <v>0.65706357561691719</v>
      </c>
      <c r="M3258" s="17">
        <f>SUMPRODUCT($A$2:$G$2,'Des Matrix All Tasks All Resp'!Q3259:W3259)</f>
        <v>0.66584189037001906</v>
      </c>
      <c r="N3258" s="17">
        <f>SUMPRODUCT($A$2:$G$2,'Des Matrix All Tasks All Resp'!X3259:AD3259)</f>
        <v>-0.79214457067197641</v>
      </c>
      <c r="P3258" s="17">
        <v>272</v>
      </c>
      <c r="Q3258" s="17">
        <v>5</v>
      </c>
      <c r="R3258" s="17">
        <f t="shared" si="452"/>
        <v>3.8162225787435333</v>
      </c>
      <c r="S3258" s="17">
        <f t="shared" si="453"/>
        <v>1.9291192963151294</v>
      </c>
      <c r="T3258" s="17">
        <f t="shared" si="454"/>
        <v>1.9461282584821706</v>
      </c>
      <c r="U3258" s="17">
        <f t="shared" si="455"/>
        <v>0.45287253595681493</v>
      </c>
      <c r="W3258" s="17">
        <v>272</v>
      </c>
      <c r="X3258" s="17">
        <v>5</v>
      </c>
      <c r="Y3258" s="17">
        <f t="shared" si="456"/>
        <v>0.46857342987741968</v>
      </c>
      <c r="Z3258" s="17">
        <f t="shared" si="457"/>
        <v>0.23686617503707263</v>
      </c>
      <c r="AA3258" s="17">
        <f t="shared" si="458"/>
        <v>0.23895461395194584</v>
      </c>
      <c r="AB3258" s="17">
        <f t="shared" si="459"/>
        <v>5.5605781133561828E-2</v>
      </c>
      <c r="AD3258" s="17">
        <v>272</v>
      </c>
      <c r="AE3258" s="17">
        <v>5</v>
      </c>
      <c r="AF3258" s="17">
        <f>SUMPRODUCT(Y3258:AB3258,'Coded Choice Data'!C3258:F3258)</f>
        <v>0.23686617503707263</v>
      </c>
      <c r="AG3258" s="17">
        <f t="shared" si="460"/>
        <v>-1.4402599596196284</v>
      </c>
    </row>
    <row r="3259" spans="9:33" x14ac:dyDescent="0.3">
      <c r="I3259" s="16">
        <v>272</v>
      </c>
      <c r="J3259" s="16">
        <v>6</v>
      </c>
      <c r="K3259" s="17">
        <f>SUMPRODUCT($A$2:$G$2,'Des Matrix All Tasks All Resp'!C3260:I3260)</f>
        <v>-0.68125478487649804</v>
      </c>
      <c r="L3259" s="17">
        <f>SUMPRODUCT($A$2:$G$2,'Des Matrix All Tasks All Resp'!J3260:P3260)</f>
        <v>-0.29981689164942416</v>
      </c>
      <c r="M3259" s="17">
        <f>SUMPRODUCT($A$2:$G$2,'Des Matrix All Tasks All Resp'!Q3260:W3260)</f>
        <v>-0.69446976714678621</v>
      </c>
      <c r="N3259" s="17">
        <f>SUMPRODUCT($A$2:$G$2,'Des Matrix All Tasks All Resp'!X3260:AD3260)</f>
        <v>-0.79214457067197641</v>
      </c>
      <c r="P3259" s="17">
        <v>272</v>
      </c>
      <c r="Q3259" s="17">
        <v>6</v>
      </c>
      <c r="R3259" s="17">
        <f t="shared" si="452"/>
        <v>0.50598169568907869</v>
      </c>
      <c r="S3259" s="17">
        <f t="shared" si="453"/>
        <v>0.74095388310426558</v>
      </c>
      <c r="T3259" s="17">
        <f t="shared" si="454"/>
        <v>0.49933914382267025</v>
      </c>
      <c r="U3259" s="17">
        <f t="shared" si="455"/>
        <v>0.45287253595681493</v>
      </c>
      <c r="W3259" s="17">
        <v>272</v>
      </c>
      <c r="X3259" s="17">
        <v>6</v>
      </c>
      <c r="Y3259" s="17">
        <f t="shared" si="456"/>
        <v>0.23008086144146769</v>
      </c>
      <c r="Z3259" s="17">
        <f t="shared" si="457"/>
        <v>0.33692781609591671</v>
      </c>
      <c r="AA3259" s="17">
        <f t="shared" si="458"/>
        <v>0.22706034890393112</v>
      </c>
      <c r="AB3259" s="17">
        <f t="shared" si="459"/>
        <v>0.20593097355868456</v>
      </c>
      <c r="AD3259" s="17">
        <v>272</v>
      </c>
      <c r="AE3259" s="17">
        <v>6</v>
      </c>
      <c r="AF3259" s="17">
        <f>SUMPRODUCT(Y3259:AB3259,'Coded Choice Data'!C3259:F3259)</f>
        <v>0.33692781609591671</v>
      </c>
      <c r="AG3259" s="17">
        <f t="shared" si="460"/>
        <v>-1.0878865671339988</v>
      </c>
    </row>
    <row r="3260" spans="9:33" x14ac:dyDescent="0.3">
      <c r="I3260" s="16">
        <v>272</v>
      </c>
      <c r="J3260" s="16">
        <v>7</v>
      </c>
      <c r="K3260" s="17">
        <f>SUMPRODUCT($A$2:$G$2,'Des Matrix All Tasks All Resp'!C3261:I3261)</f>
        <v>0.66584189037001906</v>
      </c>
      <c r="L3260" s="17">
        <f>SUMPRODUCT($A$2:$G$2,'Des Matrix All Tasks All Resp'!J3261:P3261)</f>
        <v>-0.8515711716844464</v>
      </c>
      <c r="M3260" s="17">
        <f>SUMPRODUCT($A$2:$G$2,'Des Matrix All Tasks All Resp'!Q3261:W3261)</f>
        <v>-0.29981689164942416</v>
      </c>
      <c r="N3260" s="17">
        <f>SUMPRODUCT($A$2:$G$2,'Des Matrix All Tasks All Resp'!X3261:AD3261)</f>
        <v>-0.79214457067197641</v>
      </c>
      <c r="P3260" s="17">
        <v>272</v>
      </c>
      <c r="Q3260" s="17">
        <v>7</v>
      </c>
      <c r="R3260" s="17">
        <f t="shared" si="452"/>
        <v>1.9461282584821706</v>
      </c>
      <c r="S3260" s="17">
        <f t="shared" si="453"/>
        <v>0.42674391698803016</v>
      </c>
      <c r="T3260" s="17">
        <f t="shared" si="454"/>
        <v>0.74095388310426558</v>
      </c>
      <c r="U3260" s="17">
        <f t="shared" si="455"/>
        <v>0.45287253595681493</v>
      </c>
      <c r="W3260" s="17">
        <v>272</v>
      </c>
      <c r="X3260" s="17">
        <v>7</v>
      </c>
      <c r="Y3260" s="17">
        <f t="shared" si="456"/>
        <v>0.54563855254439342</v>
      </c>
      <c r="Z3260" s="17">
        <f t="shared" si="457"/>
        <v>0.1196467561465229</v>
      </c>
      <c r="AA3260" s="17">
        <f t="shared" si="458"/>
        <v>0.20774221972115875</v>
      </c>
      <c r="AB3260" s="17">
        <f t="shared" si="459"/>
        <v>0.12697247158792493</v>
      </c>
      <c r="AD3260" s="17">
        <v>272</v>
      </c>
      <c r="AE3260" s="17">
        <v>7</v>
      </c>
      <c r="AF3260" s="17">
        <f>SUMPRODUCT(Y3260:AB3260,'Coded Choice Data'!C3260:F3260)</f>
        <v>0.20774221972115875</v>
      </c>
      <c r="AG3260" s="17">
        <f t="shared" si="460"/>
        <v>-1.5714572961468509</v>
      </c>
    </row>
    <row r="3261" spans="9:33" x14ac:dyDescent="0.3">
      <c r="I3261" s="16">
        <v>272</v>
      </c>
      <c r="J3261" s="16">
        <v>8</v>
      </c>
      <c r="K3261" s="17">
        <f>SUMPRODUCT($A$2:$G$2,'Des Matrix All Tasks All Resp'!C3262:I3262)</f>
        <v>-1.1975725696168413</v>
      </c>
      <c r="L3261" s="17">
        <f>SUMPRODUCT($A$2:$G$2,'Des Matrix All Tasks All Resp'!J3262:P3262)</f>
        <v>-0.68125478487649804</v>
      </c>
      <c r="M3261" s="17">
        <f>SUMPRODUCT($A$2:$G$2,'Des Matrix All Tasks All Resp'!Q3262:W3262)</f>
        <v>0.65706357561691719</v>
      </c>
      <c r="N3261" s="17">
        <f>SUMPRODUCT($A$2:$G$2,'Des Matrix All Tasks All Resp'!X3262:AD3262)</f>
        <v>-0.79214457067197641</v>
      </c>
      <c r="P3261" s="17">
        <v>272</v>
      </c>
      <c r="Q3261" s="17">
        <v>8</v>
      </c>
      <c r="R3261" s="17">
        <f t="shared" si="452"/>
        <v>0.30192622799302171</v>
      </c>
      <c r="S3261" s="17">
        <f t="shared" si="453"/>
        <v>0.50598169568907869</v>
      </c>
      <c r="T3261" s="17">
        <f t="shared" si="454"/>
        <v>1.9291192963151294</v>
      </c>
      <c r="U3261" s="17">
        <f t="shared" si="455"/>
        <v>0.45287253595681493</v>
      </c>
      <c r="W3261" s="17">
        <v>272</v>
      </c>
      <c r="X3261" s="17">
        <v>8</v>
      </c>
      <c r="Y3261" s="17">
        <f t="shared" si="456"/>
        <v>9.4650694721508805E-2</v>
      </c>
      <c r="Z3261" s="17">
        <f t="shared" si="457"/>
        <v>0.15861993617343256</v>
      </c>
      <c r="AA3261" s="17">
        <f t="shared" si="458"/>
        <v>0.60475859553716993</v>
      </c>
      <c r="AB3261" s="17">
        <f t="shared" si="459"/>
        <v>0.14197077356788865</v>
      </c>
      <c r="AD3261" s="17">
        <v>272</v>
      </c>
      <c r="AE3261" s="17">
        <v>8</v>
      </c>
      <c r="AF3261" s="17">
        <f>SUMPRODUCT(Y3261:AB3261,'Coded Choice Data'!C3261:F3261)</f>
        <v>0.60475859553716993</v>
      </c>
      <c r="AG3261" s="17">
        <f t="shared" si="460"/>
        <v>-0.5029259162202605</v>
      </c>
    </row>
    <row r="3262" spans="9:33" x14ac:dyDescent="0.3">
      <c r="I3262" s="16">
        <v>272</v>
      </c>
      <c r="J3262" s="16">
        <v>9</v>
      </c>
      <c r="K3262" s="17">
        <f>SUMPRODUCT($A$2:$G$2,'Des Matrix All Tasks All Resp'!C3263:I3263)</f>
        <v>-1.0671293456207582</v>
      </c>
      <c r="L3262" s="17">
        <f>SUMPRODUCT($A$2:$G$2,'Des Matrix All Tasks All Resp'!J3263:P3263)</f>
        <v>-0.69446976714678621</v>
      </c>
      <c r="M3262" s="17">
        <f>SUMPRODUCT($A$2:$G$2,'Des Matrix All Tasks All Resp'!Q3263:W3263)</f>
        <v>1.3392610796480227</v>
      </c>
      <c r="N3262" s="17">
        <f>SUMPRODUCT($A$2:$G$2,'Des Matrix All Tasks All Resp'!X3263:AD3263)</f>
        <v>-0.79214457067197641</v>
      </c>
      <c r="P3262" s="17">
        <v>272</v>
      </c>
      <c r="Q3262" s="17">
        <v>9</v>
      </c>
      <c r="R3262" s="17">
        <f t="shared" si="452"/>
        <v>0.3439945909823911</v>
      </c>
      <c r="S3262" s="17">
        <f t="shared" si="453"/>
        <v>0.49933914382267025</v>
      </c>
      <c r="T3262" s="17">
        <f t="shared" si="454"/>
        <v>3.8162225787435333</v>
      </c>
      <c r="U3262" s="17">
        <f t="shared" si="455"/>
        <v>0.45287253595681493</v>
      </c>
      <c r="W3262" s="17">
        <v>272</v>
      </c>
      <c r="X3262" s="17">
        <v>9</v>
      </c>
      <c r="Y3262" s="17">
        <f t="shared" si="456"/>
        <v>6.7285941987372616E-2</v>
      </c>
      <c r="Z3262" s="17">
        <f t="shared" si="457"/>
        <v>9.7671607473026778E-2</v>
      </c>
      <c r="AA3262" s="17">
        <f t="shared" si="458"/>
        <v>0.7464597926116322</v>
      </c>
      <c r="AB3262" s="17">
        <f t="shared" si="459"/>
        <v>8.8582657927968433E-2</v>
      </c>
      <c r="AD3262" s="17">
        <v>272</v>
      </c>
      <c r="AE3262" s="17">
        <v>9</v>
      </c>
      <c r="AF3262" s="17">
        <f>SUMPRODUCT(Y3262:AB3262,'Coded Choice Data'!C3262:F3262)</f>
        <v>0.7464597926116322</v>
      </c>
      <c r="AG3262" s="17">
        <f t="shared" si="460"/>
        <v>-0.29241352465689846</v>
      </c>
    </row>
    <row r="3263" spans="9:33" x14ac:dyDescent="0.3">
      <c r="I3263" s="16">
        <v>272</v>
      </c>
      <c r="J3263" s="16">
        <v>10</v>
      </c>
      <c r="K3263" s="17">
        <f>SUMPRODUCT($A$2:$G$2,'Des Matrix All Tasks All Resp'!C3264:I3264)</f>
        <v>-0.29981689164942416</v>
      </c>
      <c r="L3263" s="17">
        <f>SUMPRODUCT($A$2:$G$2,'Des Matrix All Tasks All Resp'!J3264:P3264)</f>
        <v>1.3392610796480227</v>
      </c>
      <c r="M3263" s="17">
        <f>SUMPRODUCT($A$2:$G$2,'Des Matrix All Tasks All Resp'!Q3264:W3264)</f>
        <v>-1.1975725696168413</v>
      </c>
      <c r="N3263" s="17">
        <f>SUMPRODUCT($A$2:$G$2,'Des Matrix All Tasks All Resp'!X3264:AD3264)</f>
        <v>-0.79214457067197641</v>
      </c>
      <c r="P3263" s="17">
        <v>272</v>
      </c>
      <c r="Q3263" s="17">
        <v>10</v>
      </c>
      <c r="R3263" s="17">
        <f t="shared" si="452"/>
        <v>0.74095388310426558</v>
      </c>
      <c r="S3263" s="17">
        <f t="shared" si="453"/>
        <v>3.8162225787435333</v>
      </c>
      <c r="T3263" s="17">
        <f t="shared" si="454"/>
        <v>0.30192622799302171</v>
      </c>
      <c r="U3263" s="17">
        <f t="shared" si="455"/>
        <v>0.45287253595681493</v>
      </c>
      <c r="W3263" s="17">
        <v>272</v>
      </c>
      <c r="X3263" s="17">
        <v>10</v>
      </c>
      <c r="Y3263" s="17">
        <f t="shared" si="456"/>
        <v>0.13948745082729661</v>
      </c>
      <c r="Z3263" s="17">
        <f t="shared" si="457"/>
        <v>0.71841874566922448</v>
      </c>
      <c r="AA3263" s="17">
        <f t="shared" si="458"/>
        <v>5.6838786921805544E-2</v>
      </c>
      <c r="AB3263" s="17">
        <f t="shared" si="459"/>
        <v>8.525501658167324E-2</v>
      </c>
      <c r="AD3263" s="17">
        <v>272</v>
      </c>
      <c r="AE3263" s="17">
        <v>10</v>
      </c>
      <c r="AF3263" s="17">
        <f>SUMPRODUCT(Y3263:AB3263,'Coded Choice Data'!C3263:F3263)</f>
        <v>0.71841874566922448</v>
      </c>
      <c r="AG3263" s="17">
        <f t="shared" si="460"/>
        <v>-0.33070266869701831</v>
      </c>
    </row>
    <row r="3264" spans="9:33" x14ac:dyDescent="0.3">
      <c r="I3264" s="16">
        <v>272</v>
      </c>
      <c r="J3264" s="16">
        <v>11</v>
      </c>
      <c r="K3264" s="17">
        <f>SUMPRODUCT($A$2:$G$2,'Des Matrix All Tasks All Resp'!C3265:I3265)</f>
        <v>-1.0671293456207582</v>
      </c>
      <c r="L3264" s="17">
        <f>SUMPRODUCT($A$2:$G$2,'Des Matrix All Tasks All Resp'!J3265:P3265)</f>
        <v>0.66584189037001906</v>
      </c>
      <c r="M3264" s="17">
        <f>SUMPRODUCT($A$2:$G$2,'Des Matrix All Tasks All Resp'!Q3265:W3265)</f>
        <v>-0.68125478487649804</v>
      </c>
      <c r="N3264" s="17">
        <f>SUMPRODUCT($A$2:$G$2,'Des Matrix All Tasks All Resp'!X3265:AD3265)</f>
        <v>-0.79214457067197641</v>
      </c>
      <c r="P3264" s="17">
        <v>272</v>
      </c>
      <c r="Q3264" s="17">
        <v>11</v>
      </c>
      <c r="R3264" s="17">
        <f t="shared" si="452"/>
        <v>0.3439945909823911</v>
      </c>
      <c r="S3264" s="17">
        <f t="shared" si="453"/>
        <v>1.9461282584821706</v>
      </c>
      <c r="T3264" s="17">
        <f t="shared" si="454"/>
        <v>0.50598169568907869</v>
      </c>
      <c r="U3264" s="17">
        <f t="shared" si="455"/>
        <v>0.45287253595681493</v>
      </c>
      <c r="W3264" s="17">
        <v>272</v>
      </c>
      <c r="X3264" s="17">
        <v>11</v>
      </c>
      <c r="Y3264" s="17">
        <f t="shared" si="456"/>
        <v>0.10587781396870258</v>
      </c>
      <c r="Z3264" s="17">
        <f t="shared" si="457"/>
        <v>0.59899722586439763</v>
      </c>
      <c r="AA3264" s="17">
        <f t="shared" si="458"/>
        <v>0.15573569251407005</v>
      </c>
      <c r="AB3264" s="17">
        <f t="shared" si="459"/>
        <v>0.1393892676528298</v>
      </c>
      <c r="AD3264" s="17">
        <v>272</v>
      </c>
      <c r="AE3264" s="17">
        <v>11</v>
      </c>
      <c r="AF3264" s="17">
        <f>SUMPRODUCT(Y3264:AB3264,'Coded Choice Data'!C3264:F3264)</f>
        <v>0.59899722586439763</v>
      </c>
      <c r="AG3264" s="17">
        <f t="shared" si="460"/>
        <v>-0.51249831215554631</v>
      </c>
    </row>
    <row r="3265" spans="9:33" x14ac:dyDescent="0.3">
      <c r="I3265" s="16">
        <v>272</v>
      </c>
      <c r="J3265" s="16">
        <v>12</v>
      </c>
      <c r="K3265" s="17">
        <f>SUMPRODUCT($A$2:$G$2,'Des Matrix All Tasks All Resp'!C3266:I3266)</f>
        <v>0.65706357561691719</v>
      </c>
      <c r="L3265" s="17">
        <f>SUMPRODUCT($A$2:$G$2,'Des Matrix All Tasks All Resp'!J3266:P3266)</f>
        <v>-0.8515711716844464</v>
      </c>
      <c r="M3265" s="17">
        <f>SUMPRODUCT($A$2:$G$2,'Des Matrix All Tasks All Resp'!Q3266:W3266)</f>
        <v>-0.69446976714678621</v>
      </c>
      <c r="N3265" s="17">
        <f>SUMPRODUCT($A$2:$G$2,'Des Matrix All Tasks All Resp'!X3266:AD3266)</f>
        <v>-0.79214457067197641</v>
      </c>
      <c r="P3265" s="17">
        <v>272</v>
      </c>
      <c r="Q3265" s="17">
        <v>12</v>
      </c>
      <c r="R3265" s="17">
        <f t="shared" si="452"/>
        <v>1.9291192963151294</v>
      </c>
      <c r="S3265" s="17">
        <f t="shared" si="453"/>
        <v>0.42674391698803016</v>
      </c>
      <c r="T3265" s="17">
        <f t="shared" si="454"/>
        <v>0.49933914382267025</v>
      </c>
      <c r="U3265" s="17">
        <f t="shared" si="455"/>
        <v>0.45287253595681493</v>
      </c>
      <c r="W3265" s="17">
        <v>272</v>
      </c>
      <c r="X3265" s="17">
        <v>12</v>
      </c>
      <c r="Y3265" s="17">
        <f t="shared" si="456"/>
        <v>0.58315466205103683</v>
      </c>
      <c r="Z3265" s="17">
        <f t="shared" si="457"/>
        <v>0.1290006819012392</v>
      </c>
      <c r="AA3265" s="17">
        <f t="shared" si="458"/>
        <v>0.15094553780109821</v>
      </c>
      <c r="AB3265" s="17">
        <f t="shared" si="459"/>
        <v>0.13689911824662579</v>
      </c>
      <c r="AD3265" s="17">
        <v>272</v>
      </c>
      <c r="AE3265" s="17">
        <v>12</v>
      </c>
      <c r="AF3265" s="17">
        <f>SUMPRODUCT(Y3265:AB3265,'Coded Choice Data'!C3265:F3265)</f>
        <v>0.58315466205103683</v>
      </c>
      <c r="AG3265" s="17">
        <f t="shared" si="460"/>
        <v>-0.53930284127695449</v>
      </c>
    </row>
    <row r="3266" spans="9:33" x14ac:dyDescent="0.3">
      <c r="I3266" s="16">
        <v>273</v>
      </c>
      <c r="J3266" s="16">
        <v>1</v>
      </c>
      <c r="K3266" s="17">
        <f>SUMPRODUCT($A$2:$G$2,'Des Matrix All Tasks All Resp'!C3267:I3267)</f>
        <v>-0.69446976714678621</v>
      </c>
      <c r="L3266" s="17">
        <f>SUMPRODUCT($A$2:$G$2,'Des Matrix All Tasks All Resp'!J3267:P3267)</f>
        <v>-1.1975725696168413</v>
      </c>
      <c r="M3266" s="17">
        <f>SUMPRODUCT($A$2:$G$2,'Des Matrix All Tasks All Resp'!Q3267:W3267)</f>
        <v>0.66584189037001906</v>
      </c>
      <c r="N3266" s="17">
        <f>SUMPRODUCT($A$2:$G$2,'Des Matrix All Tasks All Resp'!X3267:AD3267)</f>
        <v>-0.79214457067197641</v>
      </c>
      <c r="P3266" s="17">
        <v>273</v>
      </c>
      <c r="Q3266" s="17">
        <v>1</v>
      </c>
      <c r="R3266" s="17">
        <f t="shared" si="452"/>
        <v>0.49933914382267025</v>
      </c>
      <c r="S3266" s="17">
        <f t="shared" si="453"/>
        <v>0.30192622799302171</v>
      </c>
      <c r="T3266" s="17">
        <f t="shared" si="454"/>
        <v>1.9461282584821706</v>
      </c>
      <c r="U3266" s="17">
        <f t="shared" si="455"/>
        <v>0.45287253595681493</v>
      </c>
      <c r="W3266" s="17">
        <v>273</v>
      </c>
      <c r="X3266" s="17">
        <v>1</v>
      </c>
      <c r="Y3266" s="17">
        <f t="shared" si="456"/>
        <v>0.15603050430241394</v>
      </c>
      <c r="Z3266" s="17">
        <f t="shared" si="457"/>
        <v>9.4344098992981823E-2</v>
      </c>
      <c r="AA3266" s="17">
        <f t="shared" si="458"/>
        <v>0.60811449966355624</v>
      </c>
      <c r="AB3266" s="17">
        <f t="shared" si="459"/>
        <v>0.14151089704104794</v>
      </c>
      <c r="AD3266" s="17">
        <v>273</v>
      </c>
      <c r="AE3266" s="17">
        <v>1</v>
      </c>
      <c r="AF3266" s="17">
        <f>SUMPRODUCT(Y3266:AB3266,'Coded Choice Data'!C3266:F3266)</f>
        <v>0.60811449966355624</v>
      </c>
      <c r="AG3266" s="17">
        <f t="shared" si="460"/>
        <v>-0.49739209293123748</v>
      </c>
    </row>
    <row r="3267" spans="9:33" x14ac:dyDescent="0.3">
      <c r="I3267" s="16">
        <v>273</v>
      </c>
      <c r="J3267" s="16">
        <v>2</v>
      </c>
      <c r="K3267" s="17">
        <f>SUMPRODUCT($A$2:$G$2,'Des Matrix All Tasks All Resp'!C3268:I3268)</f>
        <v>-0.29981689164942416</v>
      </c>
      <c r="L3267" s="17">
        <f>SUMPRODUCT($A$2:$G$2,'Des Matrix All Tasks All Resp'!J3268:P3268)</f>
        <v>0.65706357561691719</v>
      </c>
      <c r="M3267" s="17">
        <f>SUMPRODUCT($A$2:$G$2,'Des Matrix All Tasks All Resp'!Q3268:W3268)</f>
        <v>-1.0671293456207582</v>
      </c>
      <c r="N3267" s="17">
        <f>SUMPRODUCT($A$2:$G$2,'Des Matrix All Tasks All Resp'!X3268:AD3268)</f>
        <v>-0.79214457067197641</v>
      </c>
      <c r="P3267" s="17">
        <v>273</v>
      </c>
      <c r="Q3267" s="17">
        <v>2</v>
      </c>
      <c r="R3267" s="17">
        <f t="shared" ref="R3267:R3330" si="461">EXP(K3267)</f>
        <v>0.74095388310426558</v>
      </c>
      <c r="S3267" s="17">
        <f t="shared" ref="S3267:S3330" si="462">EXP(L3267)</f>
        <v>1.9291192963151294</v>
      </c>
      <c r="T3267" s="17">
        <f t="shared" ref="T3267:T3330" si="463">EXP(M3267)</f>
        <v>0.3439945909823911</v>
      </c>
      <c r="U3267" s="17">
        <f t="shared" ref="U3267:U3330" si="464">EXP(N3267)</f>
        <v>0.45287253595681493</v>
      </c>
      <c r="W3267" s="17">
        <v>273</v>
      </c>
      <c r="X3267" s="17">
        <v>2</v>
      </c>
      <c r="Y3267" s="17">
        <f t="shared" ref="Y3267:Y3330" si="465">R3267/SUM($R3267:$U3267)</f>
        <v>0.21371982717594143</v>
      </c>
      <c r="Z3267" s="17">
        <f t="shared" ref="Z3267:Z3330" si="466">S3267/SUM($R3267:$U3267)</f>
        <v>0.55643279833142645</v>
      </c>
      <c r="AA3267" s="17">
        <f t="shared" ref="AA3267:AA3330" si="467">T3267/SUM($R3267:$U3267)</f>
        <v>9.922137694481846E-2</v>
      </c>
      <c r="AB3267" s="17">
        <f t="shared" ref="AB3267:AB3330" si="468">U3267/SUM($R3267:$U3267)</f>
        <v>0.13062599754781365</v>
      </c>
      <c r="AD3267" s="17">
        <v>273</v>
      </c>
      <c r="AE3267" s="17">
        <v>2</v>
      </c>
      <c r="AF3267" s="17">
        <f>SUMPRODUCT(Y3267:AB3267,'Coded Choice Data'!C3267:F3267)</f>
        <v>0.55643279833142645</v>
      </c>
      <c r="AG3267" s="17">
        <f t="shared" ref="AG3267:AG3330" si="469">LN(AF3267)</f>
        <v>-0.58620887327365379</v>
      </c>
    </row>
    <row r="3268" spans="9:33" x14ac:dyDescent="0.3">
      <c r="I3268" s="16">
        <v>273</v>
      </c>
      <c r="J3268" s="16">
        <v>3</v>
      </c>
      <c r="K3268" s="17">
        <f>SUMPRODUCT($A$2:$G$2,'Des Matrix All Tasks All Resp'!C3269:I3269)</f>
        <v>1.3392610796480227</v>
      </c>
      <c r="L3268" s="17">
        <f>SUMPRODUCT($A$2:$G$2,'Des Matrix All Tasks All Resp'!J3269:P3269)</f>
        <v>-0.68125478487649804</v>
      </c>
      <c r="M3268" s="17">
        <f>SUMPRODUCT($A$2:$G$2,'Des Matrix All Tasks All Resp'!Q3269:W3269)</f>
        <v>-0.8515711716844464</v>
      </c>
      <c r="N3268" s="17">
        <f>SUMPRODUCT($A$2:$G$2,'Des Matrix All Tasks All Resp'!X3269:AD3269)</f>
        <v>-0.79214457067197641</v>
      </c>
      <c r="P3268" s="17">
        <v>273</v>
      </c>
      <c r="Q3268" s="17">
        <v>3</v>
      </c>
      <c r="R3268" s="17">
        <f t="shared" si="461"/>
        <v>3.8162225787435333</v>
      </c>
      <c r="S3268" s="17">
        <f t="shared" si="462"/>
        <v>0.50598169568907869</v>
      </c>
      <c r="T3268" s="17">
        <f t="shared" si="463"/>
        <v>0.42674391698803016</v>
      </c>
      <c r="U3268" s="17">
        <f t="shared" si="464"/>
        <v>0.45287253595681493</v>
      </c>
      <c r="W3268" s="17">
        <v>273</v>
      </c>
      <c r="X3268" s="17">
        <v>3</v>
      </c>
      <c r="Y3268" s="17">
        <f t="shared" si="465"/>
        <v>0.73363208360075771</v>
      </c>
      <c r="Z3268" s="17">
        <f t="shared" si="466"/>
        <v>9.7270114101793301E-2</v>
      </c>
      <c r="AA3268" s="17">
        <f t="shared" si="467"/>
        <v>8.2037413312237836E-2</v>
      </c>
      <c r="AB3268" s="17">
        <f t="shared" si="468"/>
        <v>8.7060388985211054E-2</v>
      </c>
      <c r="AD3268" s="17">
        <v>273</v>
      </c>
      <c r="AE3268" s="17">
        <v>3</v>
      </c>
      <c r="AF3268" s="17">
        <f>SUMPRODUCT(Y3268:AB3268,'Coded Choice Data'!C3268:F3268)</f>
        <v>0.73363208360075771</v>
      </c>
      <c r="AG3268" s="17">
        <f t="shared" si="469"/>
        <v>-0.30974762453497645</v>
      </c>
    </row>
    <row r="3269" spans="9:33" x14ac:dyDescent="0.3">
      <c r="I3269" s="16">
        <v>273</v>
      </c>
      <c r="J3269" s="16">
        <v>4</v>
      </c>
      <c r="K3269" s="17">
        <f>SUMPRODUCT($A$2:$G$2,'Des Matrix All Tasks All Resp'!C3270:I3270)</f>
        <v>-0.8515711716844464</v>
      </c>
      <c r="L3269" s="17">
        <f>SUMPRODUCT($A$2:$G$2,'Des Matrix All Tasks All Resp'!J3270:P3270)</f>
        <v>-1.0671293456207582</v>
      </c>
      <c r="M3269" s="17">
        <f>SUMPRODUCT($A$2:$G$2,'Des Matrix All Tasks All Resp'!Q3270:W3270)</f>
        <v>-1.1975725696168413</v>
      </c>
      <c r="N3269" s="17">
        <f>SUMPRODUCT($A$2:$G$2,'Des Matrix All Tasks All Resp'!X3270:AD3270)</f>
        <v>-0.79214457067197641</v>
      </c>
      <c r="P3269" s="17">
        <v>273</v>
      </c>
      <c r="Q3269" s="17">
        <v>4</v>
      </c>
      <c r="R3269" s="17">
        <f t="shared" si="461"/>
        <v>0.42674391698803016</v>
      </c>
      <c r="S3269" s="17">
        <f t="shared" si="462"/>
        <v>0.3439945909823911</v>
      </c>
      <c r="T3269" s="17">
        <f t="shared" si="463"/>
        <v>0.30192622799302171</v>
      </c>
      <c r="U3269" s="17">
        <f t="shared" si="464"/>
        <v>0.45287253595681493</v>
      </c>
      <c r="W3269" s="17">
        <v>273</v>
      </c>
      <c r="X3269" s="17">
        <v>4</v>
      </c>
      <c r="Y3269" s="17">
        <f t="shared" si="465"/>
        <v>0.27973352394784146</v>
      </c>
      <c r="Z3269" s="17">
        <f t="shared" si="466"/>
        <v>0.22549078106062309</v>
      </c>
      <c r="AA3269" s="17">
        <f t="shared" si="467"/>
        <v>0.19791468458386108</v>
      </c>
      <c r="AB3269" s="17">
        <f t="shared" si="468"/>
        <v>0.29686101040767443</v>
      </c>
      <c r="AD3269" s="17">
        <v>273</v>
      </c>
      <c r="AE3269" s="17">
        <v>4</v>
      </c>
      <c r="AF3269" s="17">
        <f>SUMPRODUCT(Y3269:AB3269,'Coded Choice Data'!C3269:F3269)</f>
        <v>0.19791468458386108</v>
      </c>
      <c r="AG3269" s="17">
        <f t="shared" si="469"/>
        <v>-1.6199192270857192</v>
      </c>
    </row>
    <row r="3270" spans="9:33" x14ac:dyDescent="0.3">
      <c r="I3270" s="16">
        <v>273</v>
      </c>
      <c r="J3270" s="16">
        <v>5</v>
      </c>
      <c r="K3270" s="17">
        <f>SUMPRODUCT($A$2:$G$2,'Des Matrix All Tasks All Resp'!C3271:I3271)</f>
        <v>1.3392610796480227</v>
      </c>
      <c r="L3270" s="17">
        <f>SUMPRODUCT($A$2:$G$2,'Des Matrix All Tasks All Resp'!J3271:P3271)</f>
        <v>0.65706357561691719</v>
      </c>
      <c r="M3270" s="17">
        <f>SUMPRODUCT($A$2:$G$2,'Des Matrix All Tasks All Resp'!Q3271:W3271)</f>
        <v>0.66584189037001906</v>
      </c>
      <c r="N3270" s="17">
        <f>SUMPRODUCT($A$2:$G$2,'Des Matrix All Tasks All Resp'!X3271:AD3271)</f>
        <v>-0.79214457067197641</v>
      </c>
      <c r="P3270" s="17">
        <v>273</v>
      </c>
      <c r="Q3270" s="17">
        <v>5</v>
      </c>
      <c r="R3270" s="17">
        <f t="shared" si="461"/>
        <v>3.8162225787435333</v>
      </c>
      <c r="S3270" s="17">
        <f t="shared" si="462"/>
        <v>1.9291192963151294</v>
      </c>
      <c r="T3270" s="17">
        <f t="shared" si="463"/>
        <v>1.9461282584821706</v>
      </c>
      <c r="U3270" s="17">
        <f t="shared" si="464"/>
        <v>0.45287253595681493</v>
      </c>
      <c r="W3270" s="17">
        <v>273</v>
      </c>
      <c r="X3270" s="17">
        <v>5</v>
      </c>
      <c r="Y3270" s="17">
        <f t="shared" si="465"/>
        <v>0.46857342987741968</v>
      </c>
      <c r="Z3270" s="17">
        <f t="shared" si="466"/>
        <v>0.23686617503707263</v>
      </c>
      <c r="AA3270" s="17">
        <f t="shared" si="467"/>
        <v>0.23895461395194584</v>
      </c>
      <c r="AB3270" s="17">
        <f t="shared" si="468"/>
        <v>5.5605781133561828E-2</v>
      </c>
      <c r="AD3270" s="17">
        <v>273</v>
      </c>
      <c r="AE3270" s="17">
        <v>5</v>
      </c>
      <c r="AF3270" s="17">
        <f>SUMPRODUCT(Y3270:AB3270,'Coded Choice Data'!C3270:F3270)</f>
        <v>0.23895461395194584</v>
      </c>
      <c r="AG3270" s="17">
        <f t="shared" si="469"/>
        <v>-1.4314816448665266</v>
      </c>
    </row>
    <row r="3271" spans="9:33" x14ac:dyDescent="0.3">
      <c r="I3271" s="16">
        <v>273</v>
      </c>
      <c r="J3271" s="16">
        <v>6</v>
      </c>
      <c r="K3271" s="17">
        <f>SUMPRODUCT($A$2:$G$2,'Des Matrix All Tasks All Resp'!C3272:I3272)</f>
        <v>-0.68125478487649804</v>
      </c>
      <c r="L3271" s="17">
        <f>SUMPRODUCT($A$2:$G$2,'Des Matrix All Tasks All Resp'!J3272:P3272)</f>
        <v>-0.29981689164942416</v>
      </c>
      <c r="M3271" s="17">
        <f>SUMPRODUCT($A$2:$G$2,'Des Matrix All Tasks All Resp'!Q3272:W3272)</f>
        <v>-0.69446976714678621</v>
      </c>
      <c r="N3271" s="17">
        <f>SUMPRODUCT($A$2:$G$2,'Des Matrix All Tasks All Resp'!X3272:AD3272)</f>
        <v>-0.79214457067197641</v>
      </c>
      <c r="P3271" s="17">
        <v>273</v>
      </c>
      <c r="Q3271" s="17">
        <v>6</v>
      </c>
      <c r="R3271" s="17">
        <f t="shared" si="461"/>
        <v>0.50598169568907869</v>
      </c>
      <c r="S3271" s="17">
        <f t="shared" si="462"/>
        <v>0.74095388310426558</v>
      </c>
      <c r="T3271" s="17">
        <f t="shared" si="463"/>
        <v>0.49933914382267025</v>
      </c>
      <c r="U3271" s="17">
        <f t="shared" si="464"/>
        <v>0.45287253595681493</v>
      </c>
      <c r="W3271" s="17">
        <v>273</v>
      </c>
      <c r="X3271" s="17">
        <v>6</v>
      </c>
      <c r="Y3271" s="17">
        <f t="shared" si="465"/>
        <v>0.23008086144146769</v>
      </c>
      <c r="Z3271" s="17">
        <f t="shared" si="466"/>
        <v>0.33692781609591671</v>
      </c>
      <c r="AA3271" s="17">
        <f t="shared" si="467"/>
        <v>0.22706034890393112</v>
      </c>
      <c r="AB3271" s="17">
        <f t="shared" si="468"/>
        <v>0.20593097355868456</v>
      </c>
      <c r="AD3271" s="17">
        <v>273</v>
      </c>
      <c r="AE3271" s="17">
        <v>6</v>
      </c>
      <c r="AF3271" s="17">
        <f>SUMPRODUCT(Y3271:AB3271,'Coded Choice Data'!C3271:F3271)</f>
        <v>0.33692781609591671</v>
      </c>
      <c r="AG3271" s="17">
        <f t="shared" si="469"/>
        <v>-1.0878865671339988</v>
      </c>
    </row>
    <row r="3272" spans="9:33" x14ac:dyDescent="0.3">
      <c r="I3272" s="16">
        <v>273</v>
      </c>
      <c r="J3272" s="16">
        <v>7</v>
      </c>
      <c r="K3272" s="17">
        <f>SUMPRODUCT($A$2:$G$2,'Des Matrix All Tasks All Resp'!C3273:I3273)</f>
        <v>0.66584189037001906</v>
      </c>
      <c r="L3272" s="17">
        <f>SUMPRODUCT($A$2:$G$2,'Des Matrix All Tasks All Resp'!J3273:P3273)</f>
        <v>-0.8515711716844464</v>
      </c>
      <c r="M3272" s="17">
        <f>SUMPRODUCT($A$2:$G$2,'Des Matrix All Tasks All Resp'!Q3273:W3273)</f>
        <v>-0.29981689164942416</v>
      </c>
      <c r="N3272" s="17">
        <f>SUMPRODUCT($A$2:$G$2,'Des Matrix All Tasks All Resp'!X3273:AD3273)</f>
        <v>-0.79214457067197641</v>
      </c>
      <c r="P3272" s="17">
        <v>273</v>
      </c>
      <c r="Q3272" s="17">
        <v>7</v>
      </c>
      <c r="R3272" s="17">
        <f t="shared" si="461"/>
        <v>1.9461282584821706</v>
      </c>
      <c r="S3272" s="17">
        <f t="shared" si="462"/>
        <v>0.42674391698803016</v>
      </c>
      <c r="T3272" s="17">
        <f t="shared" si="463"/>
        <v>0.74095388310426558</v>
      </c>
      <c r="U3272" s="17">
        <f t="shared" si="464"/>
        <v>0.45287253595681493</v>
      </c>
      <c r="W3272" s="17">
        <v>273</v>
      </c>
      <c r="X3272" s="17">
        <v>7</v>
      </c>
      <c r="Y3272" s="17">
        <f t="shared" si="465"/>
        <v>0.54563855254439342</v>
      </c>
      <c r="Z3272" s="17">
        <f t="shared" si="466"/>
        <v>0.1196467561465229</v>
      </c>
      <c r="AA3272" s="17">
        <f t="shared" si="467"/>
        <v>0.20774221972115875</v>
      </c>
      <c r="AB3272" s="17">
        <f t="shared" si="468"/>
        <v>0.12697247158792493</v>
      </c>
      <c r="AD3272" s="17">
        <v>273</v>
      </c>
      <c r="AE3272" s="17">
        <v>7</v>
      </c>
      <c r="AF3272" s="17">
        <f>SUMPRODUCT(Y3272:AB3272,'Coded Choice Data'!C3272:F3272)</f>
        <v>0.54563855254439342</v>
      </c>
      <c r="AG3272" s="17">
        <f t="shared" si="469"/>
        <v>-0.60579851412740759</v>
      </c>
    </row>
    <row r="3273" spans="9:33" x14ac:dyDescent="0.3">
      <c r="I3273" s="16">
        <v>273</v>
      </c>
      <c r="J3273" s="16">
        <v>8</v>
      </c>
      <c r="K3273" s="17">
        <f>SUMPRODUCT($A$2:$G$2,'Des Matrix All Tasks All Resp'!C3274:I3274)</f>
        <v>-1.1975725696168413</v>
      </c>
      <c r="L3273" s="17">
        <f>SUMPRODUCT($A$2:$G$2,'Des Matrix All Tasks All Resp'!J3274:P3274)</f>
        <v>-0.68125478487649804</v>
      </c>
      <c r="M3273" s="17">
        <f>SUMPRODUCT($A$2:$G$2,'Des Matrix All Tasks All Resp'!Q3274:W3274)</f>
        <v>0.65706357561691719</v>
      </c>
      <c r="N3273" s="17">
        <f>SUMPRODUCT($A$2:$G$2,'Des Matrix All Tasks All Resp'!X3274:AD3274)</f>
        <v>-0.79214457067197641</v>
      </c>
      <c r="P3273" s="17">
        <v>273</v>
      </c>
      <c r="Q3273" s="17">
        <v>8</v>
      </c>
      <c r="R3273" s="17">
        <f t="shared" si="461"/>
        <v>0.30192622799302171</v>
      </c>
      <c r="S3273" s="17">
        <f t="shared" si="462"/>
        <v>0.50598169568907869</v>
      </c>
      <c r="T3273" s="17">
        <f t="shared" si="463"/>
        <v>1.9291192963151294</v>
      </c>
      <c r="U3273" s="17">
        <f t="shared" si="464"/>
        <v>0.45287253595681493</v>
      </c>
      <c r="W3273" s="17">
        <v>273</v>
      </c>
      <c r="X3273" s="17">
        <v>8</v>
      </c>
      <c r="Y3273" s="17">
        <f t="shared" si="465"/>
        <v>9.4650694721508805E-2</v>
      </c>
      <c r="Z3273" s="17">
        <f t="shared" si="466"/>
        <v>0.15861993617343256</v>
      </c>
      <c r="AA3273" s="17">
        <f t="shared" si="467"/>
        <v>0.60475859553716993</v>
      </c>
      <c r="AB3273" s="17">
        <f t="shared" si="468"/>
        <v>0.14197077356788865</v>
      </c>
      <c r="AD3273" s="17">
        <v>273</v>
      </c>
      <c r="AE3273" s="17">
        <v>8</v>
      </c>
      <c r="AF3273" s="17">
        <f>SUMPRODUCT(Y3273:AB3273,'Coded Choice Data'!C3273:F3273)</f>
        <v>0.60475859553716993</v>
      </c>
      <c r="AG3273" s="17">
        <f t="shared" si="469"/>
        <v>-0.5029259162202605</v>
      </c>
    </row>
    <row r="3274" spans="9:33" x14ac:dyDescent="0.3">
      <c r="I3274" s="16">
        <v>273</v>
      </c>
      <c r="J3274" s="16">
        <v>9</v>
      </c>
      <c r="K3274" s="17">
        <f>SUMPRODUCT($A$2:$G$2,'Des Matrix All Tasks All Resp'!C3275:I3275)</f>
        <v>-1.0671293456207582</v>
      </c>
      <c r="L3274" s="17">
        <f>SUMPRODUCT($A$2:$G$2,'Des Matrix All Tasks All Resp'!J3275:P3275)</f>
        <v>-0.69446976714678621</v>
      </c>
      <c r="M3274" s="17">
        <f>SUMPRODUCT($A$2:$G$2,'Des Matrix All Tasks All Resp'!Q3275:W3275)</f>
        <v>1.3392610796480227</v>
      </c>
      <c r="N3274" s="17">
        <f>SUMPRODUCT($A$2:$G$2,'Des Matrix All Tasks All Resp'!X3275:AD3275)</f>
        <v>-0.79214457067197641</v>
      </c>
      <c r="P3274" s="17">
        <v>273</v>
      </c>
      <c r="Q3274" s="17">
        <v>9</v>
      </c>
      <c r="R3274" s="17">
        <f t="shared" si="461"/>
        <v>0.3439945909823911</v>
      </c>
      <c r="S3274" s="17">
        <f t="shared" si="462"/>
        <v>0.49933914382267025</v>
      </c>
      <c r="T3274" s="17">
        <f t="shared" si="463"/>
        <v>3.8162225787435333</v>
      </c>
      <c r="U3274" s="17">
        <f t="shared" si="464"/>
        <v>0.45287253595681493</v>
      </c>
      <c r="W3274" s="17">
        <v>273</v>
      </c>
      <c r="X3274" s="17">
        <v>9</v>
      </c>
      <c r="Y3274" s="17">
        <f t="shared" si="465"/>
        <v>6.7285941987372616E-2</v>
      </c>
      <c r="Z3274" s="17">
        <f t="shared" si="466"/>
        <v>9.7671607473026778E-2</v>
      </c>
      <c r="AA3274" s="17">
        <f t="shared" si="467"/>
        <v>0.7464597926116322</v>
      </c>
      <c r="AB3274" s="17">
        <f t="shared" si="468"/>
        <v>8.8582657927968433E-2</v>
      </c>
      <c r="AD3274" s="17">
        <v>273</v>
      </c>
      <c r="AE3274" s="17">
        <v>9</v>
      </c>
      <c r="AF3274" s="17">
        <f>SUMPRODUCT(Y3274:AB3274,'Coded Choice Data'!C3274:F3274)</f>
        <v>0.7464597926116322</v>
      </c>
      <c r="AG3274" s="17">
        <f t="shared" si="469"/>
        <v>-0.29241352465689846</v>
      </c>
    </row>
    <row r="3275" spans="9:33" x14ac:dyDescent="0.3">
      <c r="I3275" s="16">
        <v>273</v>
      </c>
      <c r="J3275" s="16">
        <v>10</v>
      </c>
      <c r="K3275" s="17">
        <f>SUMPRODUCT($A$2:$G$2,'Des Matrix All Tasks All Resp'!C3276:I3276)</f>
        <v>-0.29981689164942416</v>
      </c>
      <c r="L3275" s="17">
        <f>SUMPRODUCT($A$2:$G$2,'Des Matrix All Tasks All Resp'!J3276:P3276)</f>
        <v>1.3392610796480227</v>
      </c>
      <c r="M3275" s="17">
        <f>SUMPRODUCT($A$2:$G$2,'Des Matrix All Tasks All Resp'!Q3276:W3276)</f>
        <v>-1.1975725696168413</v>
      </c>
      <c r="N3275" s="17">
        <f>SUMPRODUCT($A$2:$G$2,'Des Matrix All Tasks All Resp'!X3276:AD3276)</f>
        <v>-0.79214457067197641</v>
      </c>
      <c r="P3275" s="17">
        <v>273</v>
      </c>
      <c r="Q3275" s="17">
        <v>10</v>
      </c>
      <c r="R3275" s="17">
        <f t="shared" si="461"/>
        <v>0.74095388310426558</v>
      </c>
      <c r="S3275" s="17">
        <f t="shared" si="462"/>
        <v>3.8162225787435333</v>
      </c>
      <c r="T3275" s="17">
        <f t="shared" si="463"/>
        <v>0.30192622799302171</v>
      </c>
      <c r="U3275" s="17">
        <f t="shared" si="464"/>
        <v>0.45287253595681493</v>
      </c>
      <c r="W3275" s="17">
        <v>273</v>
      </c>
      <c r="X3275" s="17">
        <v>10</v>
      </c>
      <c r="Y3275" s="17">
        <f t="shared" si="465"/>
        <v>0.13948745082729661</v>
      </c>
      <c r="Z3275" s="17">
        <f t="shared" si="466"/>
        <v>0.71841874566922448</v>
      </c>
      <c r="AA3275" s="17">
        <f t="shared" si="467"/>
        <v>5.6838786921805544E-2</v>
      </c>
      <c r="AB3275" s="17">
        <f t="shared" si="468"/>
        <v>8.525501658167324E-2</v>
      </c>
      <c r="AD3275" s="17">
        <v>273</v>
      </c>
      <c r="AE3275" s="17">
        <v>10</v>
      </c>
      <c r="AF3275" s="17">
        <f>SUMPRODUCT(Y3275:AB3275,'Coded Choice Data'!C3275:F3275)</f>
        <v>0.71841874566922448</v>
      </c>
      <c r="AG3275" s="17">
        <f t="shared" si="469"/>
        <v>-0.33070266869701831</v>
      </c>
    </row>
    <row r="3276" spans="9:33" x14ac:dyDescent="0.3">
      <c r="I3276" s="16">
        <v>273</v>
      </c>
      <c r="J3276" s="16">
        <v>11</v>
      </c>
      <c r="K3276" s="17">
        <f>SUMPRODUCT($A$2:$G$2,'Des Matrix All Tasks All Resp'!C3277:I3277)</f>
        <v>-1.0671293456207582</v>
      </c>
      <c r="L3276" s="17">
        <f>SUMPRODUCT($A$2:$G$2,'Des Matrix All Tasks All Resp'!J3277:P3277)</f>
        <v>0.66584189037001906</v>
      </c>
      <c r="M3276" s="17">
        <f>SUMPRODUCT($A$2:$G$2,'Des Matrix All Tasks All Resp'!Q3277:W3277)</f>
        <v>-0.68125478487649804</v>
      </c>
      <c r="N3276" s="17">
        <f>SUMPRODUCT($A$2:$G$2,'Des Matrix All Tasks All Resp'!X3277:AD3277)</f>
        <v>-0.79214457067197641</v>
      </c>
      <c r="P3276" s="17">
        <v>273</v>
      </c>
      <c r="Q3276" s="17">
        <v>11</v>
      </c>
      <c r="R3276" s="17">
        <f t="shared" si="461"/>
        <v>0.3439945909823911</v>
      </c>
      <c r="S3276" s="17">
        <f t="shared" si="462"/>
        <v>1.9461282584821706</v>
      </c>
      <c r="T3276" s="17">
        <f t="shared" si="463"/>
        <v>0.50598169568907869</v>
      </c>
      <c r="U3276" s="17">
        <f t="shared" si="464"/>
        <v>0.45287253595681493</v>
      </c>
      <c r="W3276" s="17">
        <v>273</v>
      </c>
      <c r="X3276" s="17">
        <v>11</v>
      </c>
      <c r="Y3276" s="17">
        <f t="shared" si="465"/>
        <v>0.10587781396870258</v>
      </c>
      <c r="Z3276" s="17">
        <f t="shared" si="466"/>
        <v>0.59899722586439763</v>
      </c>
      <c r="AA3276" s="17">
        <f t="shared" si="467"/>
        <v>0.15573569251407005</v>
      </c>
      <c r="AB3276" s="17">
        <f t="shared" si="468"/>
        <v>0.1393892676528298</v>
      </c>
      <c r="AD3276" s="17">
        <v>273</v>
      </c>
      <c r="AE3276" s="17">
        <v>11</v>
      </c>
      <c r="AF3276" s="17">
        <f>SUMPRODUCT(Y3276:AB3276,'Coded Choice Data'!C3276:F3276)</f>
        <v>0.15573569251407005</v>
      </c>
      <c r="AG3276" s="17">
        <f t="shared" si="469"/>
        <v>-1.8595949874020634</v>
      </c>
    </row>
    <row r="3277" spans="9:33" x14ac:dyDescent="0.3">
      <c r="I3277" s="16">
        <v>273</v>
      </c>
      <c r="J3277" s="16">
        <v>12</v>
      </c>
      <c r="K3277" s="17">
        <f>SUMPRODUCT($A$2:$G$2,'Des Matrix All Tasks All Resp'!C3278:I3278)</f>
        <v>0.65706357561691719</v>
      </c>
      <c r="L3277" s="17">
        <f>SUMPRODUCT($A$2:$G$2,'Des Matrix All Tasks All Resp'!J3278:P3278)</f>
        <v>-0.8515711716844464</v>
      </c>
      <c r="M3277" s="17">
        <f>SUMPRODUCT($A$2:$G$2,'Des Matrix All Tasks All Resp'!Q3278:W3278)</f>
        <v>-0.69446976714678621</v>
      </c>
      <c r="N3277" s="17">
        <f>SUMPRODUCT($A$2:$G$2,'Des Matrix All Tasks All Resp'!X3278:AD3278)</f>
        <v>-0.79214457067197641</v>
      </c>
      <c r="P3277" s="17">
        <v>273</v>
      </c>
      <c r="Q3277" s="17">
        <v>12</v>
      </c>
      <c r="R3277" s="17">
        <f t="shared" si="461"/>
        <v>1.9291192963151294</v>
      </c>
      <c r="S3277" s="17">
        <f t="shared" si="462"/>
        <v>0.42674391698803016</v>
      </c>
      <c r="T3277" s="17">
        <f t="shared" si="463"/>
        <v>0.49933914382267025</v>
      </c>
      <c r="U3277" s="17">
        <f t="shared" si="464"/>
        <v>0.45287253595681493</v>
      </c>
      <c r="W3277" s="17">
        <v>273</v>
      </c>
      <c r="X3277" s="17">
        <v>12</v>
      </c>
      <c r="Y3277" s="17">
        <f t="shared" si="465"/>
        <v>0.58315466205103683</v>
      </c>
      <c r="Z3277" s="17">
        <f t="shared" si="466"/>
        <v>0.1290006819012392</v>
      </c>
      <c r="AA3277" s="17">
        <f t="shared" si="467"/>
        <v>0.15094553780109821</v>
      </c>
      <c r="AB3277" s="17">
        <f t="shared" si="468"/>
        <v>0.13689911824662579</v>
      </c>
      <c r="AD3277" s="17">
        <v>273</v>
      </c>
      <c r="AE3277" s="17">
        <v>12</v>
      </c>
      <c r="AF3277" s="17">
        <f>SUMPRODUCT(Y3277:AB3277,'Coded Choice Data'!C3277:F3277)</f>
        <v>0.1290006819012392</v>
      </c>
      <c r="AG3277" s="17">
        <f t="shared" si="469"/>
        <v>-2.0479375885783182</v>
      </c>
    </row>
    <row r="3278" spans="9:33" x14ac:dyDescent="0.3">
      <c r="I3278" s="16">
        <v>274</v>
      </c>
      <c r="J3278" s="16">
        <v>1</v>
      </c>
      <c r="K3278" s="17">
        <f>SUMPRODUCT($A$2:$G$2,'Des Matrix All Tasks All Resp'!C3279:I3279)</f>
        <v>-0.69446976714678621</v>
      </c>
      <c r="L3278" s="17">
        <f>SUMPRODUCT($A$2:$G$2,'Des Matrix All Tasks All Resp'!J3279:P3279)</f>
        <v>-1.1975725696168413</v>
      </c>
      <c r="M3278" s="17">
        <f>SUMPRODUCT($A$2:$G$2,'Des Matrix All Tasks All Resp'!Q3279:W3279)</f>
        <v>0.66584189037001906</v>
      </c>
      <c r="N3278" s="17">
        <f>SUMPRODUCT($A$2:$G$2,'Des Matrix All Tasks All Resp'!X3279:AD3279)</f>
        <v>-0.79214457067197641</v>
      </c>
      <c r="P3278" s="17">
        <v>274</v>
      </c>
      <c r="Q3278" s="17">
        <v>1</v>
      </c>
      <c r="R3278" s="17">
        <f t="shared" si="461"/>
        <v>0.49933914382267025</v>
      </c>
      <c r="S3278" s="17">
        <f t="shared" si="462"/>
        <v>0.30192622799302171</v>
      </c>
      <c r="T3278" s="17">
        <f t="shared" si="463"/>
        <v>1.9461282584821706</v>
      </c>
      <c r="U3278" s="17">
        <f t="shared" si="464"/>
        <v>0.45287253595681493</v>
      </c>
      <c r="W3278" s="17">
        <v>274</v>
      </c>
      <c r="X3278" s="17">
        <v>1</v>
      </c>
      <c r="Y3278" s="17">
        <f t="shared" si="465"/>
        <v>0.15603050430241394</v>
      </c>
      <c r="Z3278" s="17">
        <f t="shared" si="466"/>
        <v>9.4344098992981823E-2</v>
      </c>
      <c r="AA3278" s="17">
        <f t="shared" si="467"/>
        <v>0.60811449966355624</v>
      </c>
      <c r="AB3278" s="17">
        <f t="shared" si="468"/>
        <v>0.14151089704104794</v>
      </c>
      <c r="AD3278" s="17">
        <v>274</v>
      </c>
      <c r="AE3278" s="17">
        <v>1</v>
      </c>
      <c r="AF3278" s="17">
        <f>SUMPRODUCT(Y3278:AB3278,'Coded Choice Data'!C3278:F3278)</f>
        <v>0.60811449966355624</v>
      </c>
      <c r="AG3278" s="17">
        <f t="shared" si="469"/>
        <v>-0.49739209293123748</v>
      </c>
    </row>
    <row r="3279" spans="9:33" x14ac:dyDescent="0.3">
      <c r="I3279" s="16">
        <v>274</v>
      </c>
      <c r="J3279" s="16">
        <v>2</v>
      </c>
      <c r="K3279" s="17">
        <f>SUMPRODUCT($A$2:$G$2,'Des Matrix All Tasks All Resp'!C3280:I3280)</f>
        <v>-0.29981689164942416</v>
      </c>
      <c r="L3279" s="17">
        <f>SUMPRODUCT($A$2:$G$2,'Des Matrix All Tasks All Resp'!J3280:P3280)</f>
        <v>0.65706357561691719</v>
      </c>
      <c r="M3279" s="17">
        <f>SUMPRODUCT($A$2:$G$2,'Des Matrix All Tasks All Resp'!Q3280:W3280)</f>
        <v>-1.0671293456207582</v>
      </c>
      <c r="N3279" s="17">
        <f>SUMPRODUCT($A$2:$G$2,'Des Matrix All Tasks All Resp'!X3280:AD3280)</f>
        <v>-0.79214457067197641</v>
      </c>
      <c r="P3279" s="17">
        <v>274</v>
      </c>
      <c r="Q3279" s="17">
        <v>2</v>
      </c>
      <c r="R3279" s="17">
        <f t="shared" si="461"/>
        <v>0.74095388310426558</v>
      </c>
      <c r="S3279" s="17">
        <f t="shared" si="462"/>
        <v>1.9291192963151294</v>
      </c>
      <c r="T3279" s="17">
        <f t="shared" si="463"/>
        <v>0.3439945909823911</v>
      </c>
      <c r="U3279" s="17">
        <f t="shared" si="464"/>
        <v>0.45287253595681493</v>
      </c>
      <c r="W3279" s="17">
        <v>274</v>
      </c>
      <c r="X3279" s="17">
        <v>2</v>
      </c>
      <c r="Y3279" s="17">
        <f t="shared" si="465"/>
        <v>0.21371982717594143</v>
      </c>
      <c r="Z3279" s="17">
        <f t="shared" si="466"/>
        <v>0.55643279833142645</v>
      </c>
      <c r="AA3279" s="17">
        <f t="shared" si="467"/>
        <v>9.922137694481846E-2</v>
      </c>
      <c r="AB3279" s="17">
        <f t="shared" si="468"/>
        <v>0.13062599754781365</v>
      </c>
      <c r="AD3279" s="17">
        <v>274</v>
      </c>
      <c r="AE3279" s="17">
        <v>2</v>
      </c>
      <c r="AF3279" s="17">
        <f>SUMPRODUCT(Y3279:AB3279,'Coded Choice Data'!C3279:F3279)</f>
        <v>0.21371982717594143</v>
      </c>
      <c r="AG3279" s="17">
        <f t="shared" si="469"/>
        <v>-1.543089340539995</v>
      </c>
    </row>
    <row r="3280" spans="9:33" x14ac:dyDescent="0.3">
      <c r="I3280" s="16">
        <v>274</v>
      </c>
      <c r="J3280" s="16">
        <v>3</v>
      </c>
      <c r="K3280" s="17">
        <f>SUMPRODUCT($A$2:$G$2,'Des Matrix All Tasks All Resp'!C3281:I3281)</f>
        <v>1.3392610796480227</v>
      </c>
      <c r="L3280" s="17">
        <f>SUMPRODUCT($A$2:$G$2,'Des Matrix All Tasks All Resp'!J3281:P3281)</f>
        <v>-0.68125478487649804</v>
      </c>
      <c r="M3280" s="17">
        <f>SUMPRODUCT($A$2:$G$2,'Des Matrix All Tasks All Resp'!Q3281:W3281)</f>
        <v>-0.8515711716844464</v>
      </c>
      <c r="N3280" s="17">
        <f>SUMPRODUCT($A$2:$G$2,'Des Matrix All Tasks All Resp'!X3281:AD3281)</f>
        <v>-0.79214457067197641</v>
      </c>
      <c r="P3280" s="17">
        <v>274</v>
      </c>
      <c r="Q3280" s="17">
        <v>3</v>
      </c>
      <c r="R3280" s="17">
        <f t="shared" si="461"/>
        <v>3.8162225787435333</v>
      </c>
      <c r="S3280" s="17">
        <f t="shared" si="462"/>
        <v>0.50598169568907869</v>
      </c>
      <c r="T3280" s="17">
        <f t="shared" si="463"/>
        <v>0.42674391698803016</v>
      </c>
      <c r="U3280" s="17">
        <f t="shared" si="464"/>
        <v>0.45287253595681493</v>
      </c>
      <c r="W3280" s="17">
        <v>274</v>
      </c>
      <c r="X3280" s="17">
        <v>3</v>
      </c>
      <c r="Y3280" s="17">
        <f t="shared" si="465"/>
        <v>0.73363208360075771</v>
      </c>
      <c r="Z3280" s="17">
        <f t="shared" si="466"/>
        <v>9.7270114101793301E-2</v>
      </c>
      <c r="AA3280" s="17">
        <f t="shared" si="467"/>
        <v>8.2037413312237836E-2</v>
      </c>
      <c r="AB3280" s="17">
        <f t="shared" si="468"/>
        <v>8.7060388985211054E-2</v>
      </c>
      <c r="AD3280" s="17">
        <v>274</v>
      </c>
      <c r="AE3280" s="17">
        <v>3</v>
      </c>
      <c r="AF3280" s="17">
        <f>SUMPRODUCT(Y3280:AB3280,'Coded Choice Data'!C3280:F3280)</f>
        <v>0.73363208360075771</v>
      </c>
      <c r="AG3280" s="17">
        <f t="shared" si="469"/>
        <v>-0.30974762453497645</v>
      </c>
    </row>
    <row r="3281" spans="9:33" x14ac:dyDescent="0.3">
      <c r="I3281" s="16">
        <v>274</v>
      </c>
      <c r="J3281" s="16">
        <v>4</v>
      </c>
      <c r="K3281" s="17">
        <f>SUMPRODUCT($A$2:$G$2,'Des Matrix All Tasks All Resp'!C3282:I3282)</f>
        <v>-0.8515711716844464</v>
      </c>
      <c r="L3281" s="17">
        <f>SUMPRODUCT($A$2:$G$2,'Des Matrix All Tasks All Resp'!J3282:P3282)</f>
        <v>-1.0671293456207582</v>
      </c>
      <c r="M3281" s="17">
        <f>SUMPRODUCT($A$2:$G$2,'Des Matrix All Tasks All Resp'!Q3282:W3282)</f>
        <v>-1.1975725696168413</v>
      </c>
      <c r="N3281" s="17">
        <f>SUMPRODUCT($A$2:$G$2,'Des Matrix All Tasks All Resp'!X3282:AD3282)</f>
        <v>-0.79214457067197641</v>
      </c>
      <c r="P3281" s="17">
        <v>274</v>
      </c>
      <c r="Q3281" s="17">
        <v>4</v>
      </c>
      <c r="R3281" s="17">
        <f t="shared" si="461"/>
        <v>0.42674391698803016</v>
      </c>
      <c r="S3281" s="17">
        <f t="shared" si="462"/>
        <v>0.3439945909823911</v>
      </c>
      <c r="T3281" s="17">
        <f t="shared" si="463"/>
        <v>0.30192622799302171</v>
      </c>
      <c r="U3281" s="17">
        <f t="shared" si="464"/>
        <v>0.45287253595681493</v>
      </c>
      <c r="W3281" s="17">
        <v>274</v>
      </c>
      <c r="X3281" s="17">
        <v>4</v>
      </c>
      <c r="Y3281" s="17">
        <f t="shared" si="465"/>
        <v>0.27973352394784146</v>
      </c>
      <c r="Z3281" s="17">
        <f t="shared" si="466"/>
        <v>0.22549078106062309</v>
      </c>
      <c r="AA3281" s="17">
        <f t="shared" si="467"/>
        <v>0.19791468458386108</v>
      </c>
      <c r="AB3281" s="17">
        <f t="shared" si="468"/>
        <v>0.29686101040767443</v>
      </c>
      <c r="AD3281" s="17">
        <v>274</v>
      </c>
      <c r="AE3281" s="17">
        <v>4</v>
      </c>
      <c r="AF3281" s="17">
        <f>SUMPRODUCT(Y3281:AB3281,'Coded Choice Data'!C3281:F3281)</f>
        <v>0.29686101040767443</v>
      </c>
      <c r="AG3281" s="17">
        <f t="shared" si="469"/>
        <v>-1.2144912281408544</v>
      </c>
    </row>
    <row r="3282" spans="9:33" x14ac:dyDescent="0.3">
      <c r="I3282" s="16">
        <v>274</v>
      </c>
      <c r="J3282" s="16">
        <v>5</v>
      </c>
      <c r="K3282" s="17">
        <f>SUMPRODUCT($A$2:$G$2,'Des Matrix All Tasks All Resp'!C3283:I3283)</f>
        <v>1.3392610796480227</v>
      </c>
      <c r="L3282" s="17">
        <f>SUMPRODUCT($A$2:$G$2,'Des Matrix All Tasks All Resp'!J3283:P3283)</f>
        <v>0.65706357561691719</v>
      </c>
      <c r="M3282" s="17">
        <f>SUMPRODUCT($A$2:$G$2,'Des Matrix All Tasks All Resp'!Q3283:W3283)</f>
        <v>0.66584189037001906</v>
      </c>
      <c r="N3282" s="17">
        <f>SUMPRODUCT($A$2:$G$2,'Des Matrix All Tasks All Resp'!X3283:AD3283)</f>
        <v>-0.79214457067197641</v>
      </c>
      <c r="P3282" s="17">
        <v>274</v>
      </c>
      <c r="Q3282" s="17">
        <v>5</v>
      </c>
      <c r="R3282" s="17">
        <f t="shared" si="461"/>
        <v>3.8162225787435333</v>
      </c>
      <c r="S3282" s="17">
        <f t="shared" si="462"/>
        <v>1.9291192963151294</v>
      </c>
      <c r="T3282" s="17">
        <f t="shared" si="463"/>
        <v>1.9461282584821706</v>
      </c>
      <c r="U3282" s="17">
        <f t="shared" si="464"/>
        <v>0.45287253595681493</v>
      </c>
      <c r="W3282" s="17">
        <v>274</v>
      </c>
      <c r="X3282" s="17">
        <v>5</v>
      </c>
      <c r="Y3282" s="17">
        <f t="shared" si="465"/>
        <v>0.46857342987741968</v>
      </c>
      <c r="Z3282" s="17">
        <f t="shared" si="466"/>
        <v>0.23686617503707263</v>
      </c>
      <c r="AA3282" s="17">
        <f t="shared" si="467"/>
        <v>0.23895461395194584</v>
      </c>
      <c r="AB3282" s="17">
        <f t="shared" si="468"/>
        <v>5.5605781133561828E-2</v>
      </c>
      <c r="AD3282" s="17">
        <v>274</v>
      </c>
      <c r="AE3282" s="17">
        <v>5</v>
      </c>
      <c r="AF3282" s="17">
        <f>SUMPRODUCT(Y3282:AB3282,'Coded Choice Data'!C3282:F3282)</f>
        <v>0.46857342987741968</v>
      </c>
      <c r="AG3282" s="17">
        <f t="shared" si="469"/>
        <v>-0.75806245558852292</v>
      </c>
    </row>
    <row r="3283" spans="9:33" x14ac:dyDescent="0.3">
      <c r="I3283" s="16">
        <v>274</v>
      </c>
      <c r="J3283" s="16">
        <v>6</v>
      </c>
      <c r="K3283" s="17">
        <f>SUMPRODUCT($A$2:$G$2,'Des Matrix All Tasks All Resp'!C3284:I3284)</f>
        <v>-0.68125478487649804</v>
      </c>
      <c r="L3283" s="17">
        <f>SUMPRODUCT($A$2:$G$2,'Des Matrix All Tasks All Resp'!J3284:P3284)</f>
        <v>-0.29981689164942416</v>
      </c>
      <c r="M3283" s="17">
        <f>SUMPRODUCT($A$2:$G$2,'Des Matrix All Tasks All Resp'!Q3284:W3284)</f>
        <v>-0.69446976714678621</v>
      </c>
      <c r="N3283" s="17">
        <f>SUMPRODUCT($A$2:$G$2,'Des Matrix All Tasks All Resp'!X3284:AD3284)</f>
        <v>-0.79214457067197641</v>
      </c>
      <c r="P3283" s="17">
        <v>274</v>
      </c>
      <c r="Q3283" s="17">
        <v>6</v>
      </c>
      <c r="R3283" s="17">
        <f t="shared" si="461"/>
        <v>0.50598169568907869</v>
      </c>
      <c r="S3283" s="17">
        <f t="shared" si="462"/>
        <v>0.74095388310426558</v>
      </c>
      <c r="T3283" s="17">
        <f t="shared" si="463"/>
        <v>0.49933914382267025</v>
      </c>
      <c r="U3283" s="17">
        <f t="shared" si="464"/>
        <v>0.45287253595681493</v>
      </c>
      <c r="W3283" s="17">
        <v>274</v>
      </c>
      <c r="X3283" s="17">
        <v>6</v>
      </c>
      <c r="Y3283" s="17">
        <f t="shared" si="465"/>
        <v>0.23008086144146769</v>
      </c>
      <c r="Z3283" s="17">
        <f t="shared" si="466"/>
        <v>0.33692781609591671</v>
      </c>
      <c r="AA3283" s="17">
        <f t="shared" si="467"/>
        <v>0.22706034890393112</v>
      </c>
      <c r="AB3283" s="17">
        <f t="shared" si="468"/>
        <v>0.20593097355868456</v>
      </c>
      <c r="AD3283" s="17">
        <v>274</v>
      </c>
      <c r="AE3283" s="17">
        <v>6</v>
      </c>
      <c r="AF3283" s="17">
        <f>SUMPRODUCT(Y3283:AB3283,'Coded Choice Data'!C3283:F3283)</f>
        <v>0.20593097355868456</v>
      </c>
      <c r="AG3283" s="17">
        <f t="shared" si="469"/>
        <v>-1.5802142461565509</v>
      </c>
    </row>
    <row r="3284" spans="9:33" x14ac:dyDescent="0.3">
      <c r="I3284" s="16">
        <v>274</v>
      </c>
      <c r="J3284" s="16">
        <v>7</v>
      </c>
      <c r="K3284" s="17">
        <f>SUMPRODUCT($A$2:$G$2,'Des Matrix All Tasks All Resp'!C3285:I3285)</f>
        <v>0.66584189037001906</v>
      </c>
      <c r="L3284" s="17">
        <f>SUMPRODUCT($A$2:$G$2,'Des Matrix All Tasks All Resp'!J3285:P3285)</f>
        <v>-0.8515711716844464</v>
      </c>
      <c r="M3284" s="17">
        <f>SUMPRODUCT($A$2:$G$2,'Des Matrix All Tasks All Resp'!Q3285:W3285)</f>
        <v>-0.29981689164942416</v>
      </c>
      <c r="N3284" s="17">
        <f>SUMPRODUCT($A$2:$G$2,'Des Matrix All Tasks All Resp'!X3285:AD3285)</f>
        <v>-0.79214457067197641</v>
      </c>
      <c r="P3284" s="17">
        <v>274</v>
      </c>
      <c r="Q3284" s="17">
        <v>7</v>
      </c>
      <c r="R3284" s="17">
        <f t="shared" si="461"/>
        <v>1.9461282584821706</v>
      </c>
      <c r="S3284" s="17">
        <f t="shared" si="462"/>
        <v>0.42674391698803016</v>
      </c>
      <c r="T3284" s="17">
        <f t="shared" si="463"/>
        <v>0.74095388310426558</v>
      </c>
      <c r="U3284" s="17">
        <f t="shared" si="464"/>
        <v>0.45287253595681493</v>
      </c>
      <c r="W3284" s="17">
        <v>274</v>
      </c>
      <c r="X3284" s="17">
        <v>7</v>
      </c>
      <c r="Y3284" s="17">
        <f t="shared" si="465"/>
        <v>0.54563855254439342</v>
      </c>
      <c r="Z3284" s="17">
        <f t="shared" si="466"/>
        <v>0.1196467561465229</v>
      </c>
      <c r="AA3284" s="17">
        <f t="shared" si="467"/>
        <v>0.20774221972115875</v>
      </c>
      <c r="AB3284" s="17">
        <f t="shared" si="468"/>
        <v>0.12697247158792493</v>
      </c>
      <c r="AD3284" s="17">
        <v>274</v>
      </c>
      <c r="AE3284" s="17">
        <v>7</v>
      </c>
      <c r="AF3284" s="17">
        <f>SUMPRODUCT(Y3284:AB3284,'Coded Choice Data'!C3284:F3284)</f>
        <v>0.54563855254439342</v>
      </c>
      <c r="AG3284" s="17">
        <f t="shared" si="469"/>
        <v>-0.60579851412740759</v>
      </c>
    </row>
    <row r="3285" spans="9:33" x14ac:dyDescent="0.3">
      <c r="I3285" s="16">
        <v>274</v>
      </c>
      <c r="J3285" s="16">
        <v>8</v>
      </c>
      <c r="K3285" s="17">
        <f>SUMPRODUCT($A$2:$G$2,'Des Matrix All Tasks All Resp'!C3286:I3286)</f>
        <v>-1.1975725696168413</v>
      </c>
      <c r="L3285" s="17">
        <f>SUMPRODUCT($A$2:$G$2,'Des Matrix All Tasks All Resp'!J3286:P3286)</f>
        <v>-0.68125478487649804</v>
      </c>
      <c r="M3285" s="17">
        <f>SUMPRODUCT($A$2:$G$2,'Des Matrix All Tasks All Resp'!Q3286:W3286)</f>
        <v>0.65706357561691719</v>
      </c>
      <c r="N3285" s="17">
        <f>SUMPRODUCT($A$2:$G$2,'Des Matrix All Tasks All Resp'!X3286:AD3286)</f>
        <v>-0.79214457067197641</v>
      </c>
      <c r="P3285" s="17">
        <v>274</v>
      </c>
      <c r="Q3285" s="17">
        <v>8</v>
      </c>
      <c r="R3285" s="17">
        <f t="shared" si="461"/>
        <v>0.30192622799302171</v>
      </c>
      <c r="S3285" s="17">
        <f t="shared" si="462"/>
        <v>0.50598169568907869</v>
      </c>
      <c r="T3285" s="17">
        <f t="shared" si="463"/>
        <v>1.9291192963151294</v>
      </c>
      <c r="U3285" s="17">
        <f t="shared" si="464"/>
        <v>0.45287253595681493</v>
      </c>
      <c r="W3285" s="17">
        <v>274</v>
      </c>
      <c r="X3285" s="17">
        <v>8</v>
      </c>
      <c r="Y3285" s="17">
        <f t="shared" si="465"/>
        <v>9.4650694721508805E-2</v>
      </c>
      <c r="Z3285" s="17">
        <f t="shared" si="466"/>
        <v>0.15861993617343256</v>
      </c>
      <c r="AA3285" s="17">
        <f t="shared" si="467"/>
        <v>0.60475859553716993</v>
      </c>
      <c r="AB3285" s="17">
        <f t="shared" si="468"/>
        <v>0.14197077356788865</v>
      </c>
      <c r="AD3285" s="17">
        <v>274</v>
      </c>
      <c r="AE3285" s="17">
        <v>8</v>
      </c>
      <c r="AF3285" s="17">
        <f>SUMPRODUCT(Y3285:AB3285,'Coded Choice Data'!C3285:F3285)</f>
        <v>0.14197077356788865</v>
      </c>
      <c r="AG3285" s="17">
        <f t="shared" si="469"/>
        <v>-1.9521340625091539</v>
      </c>
    </row>
    <row r="3286" spans="9:33" x14ac:dyDescent="0.3">
      <c r="I3286" s="16">
        <v>274</v>
      </c>
      <c r="J3286" s="16">
        <v>9</v>
      </c>
      <c r="K3286" s="17">
        <f>SUMPRODUCT($A$2:$G$2,'Des Matrix All Tasks All Resp'!C3287:I3287)</f>
        <v>-1.0671293456207582</v>
      </c>
      <c r="L3286" s="17">
        <f>SUMPRODUCT($A$2:$G$2,'Des Matrix All Tasks All Resp'!J3287:P3287)</f>
        <v>-0.69446976714678621</v>
      </c>
      <c r="M3286" s="17">
        <f>SUMPRODUCT($A$2:$G$2,'Des Matrix All Tasks All Resp'!Q3287:W3287)</f>
        <v>1.3392610796480227</v>
      </c>
      <c r="N3286" s="17">
        <f>SUMPRODUCT($A$2:$G$2,'Des Matrix All Tasks All Resp'!X3287:AD3287)</f>
        <v>-0.79214457067197641</v>
      </c>
      <c r="P3286" s="17">
        <v>274</v>
      </c>
      <c r="Q3286" s="17">
        <v>9</v>
      </c>
      <c r="R3286" s="17">
        <f t="shared" si="461"/>
        <v>0.3439945909823911</v>
      </c>
      <c r="S3286" s="17">
        <f t="shared" si="462"/>
        <v>0.49933914382267025</v>
      </c>
      <c r="T3286" s="17">
        <f t="shared" si="463"/>
        <v>3.8162225787435333</v>
      </c>
      <c r="U3286" s="17">
        <f t="shared" si="464"/>
        <v>0.45287253595681493</v>
      </c>
      <c r="W3286" s="17">
        <v>274</v>
      </c>
      <c r="X3286" s="17">
        <v>9</v>
      </c>
      <c r="Y3286" s="17">
        <f t="shared" si="465"/>
        <v>6.7285941987372616E-2</v>
      </c>
      <c r="Z3286" s="17">
        <f t="shared" si="466"/>
        <v>9.7671607473026778E-2</v>
      </c>
      <c r="AA3286" s="17">
        <f t="shared" si="467"/>
        <v>0.7464597926116322</v>
      </c>
      <c r="AB3286" s="17">
        <f t="shared" si="468"/>
        <v>8.8582657927968433E-2</v>
      </c>
      <c r="AD3286" s="17">
        <v>274</v>
      </c>
      <c r="AE3286" s="17">
        <v>9</v>
      </c>
      <c r="AF3286" s="17">
        <f>SUMPRODUCT(Y3286:AB3286,'Coded Choice Data'!C3286:F3286)</f>
        <v>0.7464597926116322</v>
      </c>
      <c r="AG3286" s="17">
        <f t="shared" si="469"/>
        <v>-0.29241352465689846</v>
      </c>
    </row>
    <row r="3287" spans="9:33" x14ac:dyDescent="0.3">
      <c r="I3287" s="16">
        <v>274</v>
      </c>
      <c r="J3287" s="16">
        <v>10</v>
      </c>
      <c r="K3287" s="17">
        <f>SUMPRODUCT($A$2:$G$2,'Des Matrix All Tasks All Resp'!C3288:I3288)</f>
        <v>-0.29981689164942416</v>
      </c>
      <c r="L3287" s="17">
        <f>SUMPRODUCT($A$2:$G$2,'Des Matrix All Tasks All Resp'!J3288:P3288)</f>
        <v>1.3392610796480227</v>
      </c>
      <c r="M3287" s="17">
        <f>SUMPRODUCT($A$2:$G$2,'Des Matrix All Tasks All Resp'!Q3288:W3288)</f>
        <v>-1.1975725696168413</v>
      </c>
      <c r="N3287" s="17">
        <f>SUMPRODUCT($A$2:$G$2,'Des Matrix All Tasks All Resp'!X3288:AD3288)</f>
        <v>-0.79214457067197641</v>
      </c>
      <c r="P3287" s="17">
        <v>274</v>
      </c>
      <c r="Q3287" s="17">
        <v>10</v>
      </c>
      <c r="R3287" s="17">
        <f t="shared" si="461"/>
        <v>0.74095388310426558</v>
      </c>
      <c r="S3287" s="17">
        <f t="shared" si="462"/>
        <v>3.8162225787435333</v>
      </c>
      <c r="T3287" s="17">
        <f t="shared" si="463"/>
        <v>0.30192622799302171</v>
      </c>
      <c r="U3287" s="17">
        <f t="shared" si="464"/>
        <v>0.45287253595681493</v>
      </c>
      <c r="W3287" s="17">
        <v>274</v>
      </c>
      <c r="X3287" s="17">
        <v>10</v>
      </c>
      <c r="Y3287" s="17">
        <f t="shared" si="465"/>
        <v>0.13948745082729661</v>
      </c>
      <c r="Z3287" s="17">
        <f t="shared" si="466"/>
        <v>0.71841874566922448</v>
      </c>
      <c r="AA3287" s="17">
        <f t="shared" si="467"/>
        <v>5.6838786921805544E-2</v>
      </c>
      <c r="AB3287" s="17">
        <f t="shared" si="468"/>
        <v>8.525501658167324E-2</v>
      </c>
      <c r="AD3287" s="17">
        <v>274</v>
      </c>
      <c r="AE3287" s="17">
        <v>10</v>
      </c>
      <c r="AF3287" s="17">
        <f>SUMPRODUCT(Y3287:AB3287,'Coded Choice Data'!C3287:F3287)</f>
        <v>0.13948745082729661</v>
      </c>
      <c r="AG3287" s="17">
        <f t="shared" si="469"/>
        <v>-1.9697806399944653</v>
      </c>
    </row>
    <row r="3288" spans="9:33" x14ac:dyDescent="0.3">
      <c r="I3288" s="16">
        <v>274</v>
      </c>
      <c r="J3288" s="16">
        <v>11</v>
      </c>
      <c r="K3288" s="17">
        <f>SUMPRODUCT($A$2:$G$2,'Des Matrix All Tasks All Resp'!C3289:I3289)</f>
        <v>-1.0671293456207582</v>
      </c>
      <c r="L3288" s="17">
        <f>SUMPRODUCT($A$2:$G$2,'Des Matrix All Tasks All Resp'!J3289:P3289)</f>
        <v>0.66584189037001906</v>
      </c>
      <c r="M3288" s="17">
        <f>SUMPRODUCT($A$2:$G$2,'Des Matrix All Tasks All Resp'!Q3289:W3289)</f>
        <v>-0.68125478487649804</v>
      </c>
      <c r="N3288" s="17">
        <f>SUMPRODUCT($A$2:$G$2,'Des Matrix All Tasks All Resp'!X3289:AD3289)</f>
        <v>-0.79214457067197641</v>
      </c>
      <c r="P3288" s="17">
        <v>274</v>
      </c>
      <c r="Q3288" s="17">
        <v>11</v>
      </c>
      <c r="R3288" s="17">
        <f t="shared" si="461"/>
        <v>0.3439945909823911</v>
      </c>
      <c r="S3288" s="17">
        <f t="shared" si="462"/>
        <v>1.9461282584821706</v>
      </c>
      <c r="T3288" s="17">
        <f t="shared" si="463"/>
        <v>0.50598169568907869</v>
      </c>
      <c r="U3288" s="17">
        <f t="shared" si="464"/>
        <v>0.45287253595681493</v>
      </c>
      <c r="W3288" s="17">
        <v>274</v>
      </c>
      <c r="X3288" s="17">
        <v>11</v>
      </c>
      <c r="Y3288" s="17">
        <f t="shared" si="465"/>
        <v>0.10587781396870258</v>
      </c>
      <c r="Z3288" s="17">
        <f t="shared" si="466"/>
        <v>0.59899722586439763</v>
      </c>
      <c r="AA3288" s="17">
        <f t="shared" si="467"/>
        <v>0.15573569251407005</v>
      </c>
      <c r="AB3288" s="17">
        <f t="shared" si="468"/>
        <v>0.1393892676528298</v>
      </c>
      <c r="AD3288" s="17">
        <v>274</v>
      </c>
      <c r="AE3288" s="17">
        <v>11</v>
      </c>
      <c r="AF3288" s="17">
        <f>SUMPRODUCT(Y3288:AB3288,'Coded Choice Data'!C3288:F3288)</f>
        <v>0.59899722586439763</v>
      </c>
      <c r="AG3288" s="17">
        <f t="shared" si="469"/>
        <v>-0.51249831215554631</v>
      </c>
    </row>
    <row r="3289" spans="9:33" x14ac:dyDescent="0.3">
      <c r="I3289" s="16">
        <v>274</v>
      </c>
      <c r="J3289" s="16">
        <v>12</v>
      </c>
      <c r="K3289" s="17">
        <f>SUMPRODUCT($A$2:$G$2,'Des Matrix All Tasks All Resp'!C3290:I3290)</f>
        <v>0.65706357561691719</v>
      </c>
      <c r="L3289" s="17">
        <f>SUMPRODUCT($A$2:$G$2,'Des Matrix All Tasks All Resp'!J3290:P3290)</f>
        <v>-0.8515711716844464</v>
      </c>
      <c r="M3289" s="17">
        <f>SUMPRODUCT($A$2:$G$2,'Des Matrix All Tasks All Resp'!Q3290:W3290)</f>
        <v>-0.69446976714678621</v>
      </c>
      <c r="N3289" s="17">
        <f>SUMPRODUCT($A$2:$G$2,'Des Matrix All Tasks All Resp'!X3290:AD3290)</f>
        <v>-0.79214457067197641</v>
      </c>
      <c r="P3289" s="17">
        <v>274</v>
      </c>
      <c r="Q3289" s="17">
        <v>12</v>
      </c>
      <c r="R3289" s="17">
        <f t="shared" si="461"/>
        <v>1.9291192963151294</v>
      </c>
      <c r="S3289" s="17">
        <f t="shared" si="462"/>
        <v>0.42674391698803016</v>
      </c>
      <c r="T3289" s="17">
        <f t="shared" si="463"/>
        <v>0.49933914382267025</v>
      </c>
      <c r="U3289" s="17">
        <f t="shared" si="464"/>
        <v>0.45287253595681493</v>
      </c>
      <c r="W3289" s="17">
        <v>274</v>
      </c>
      <c r="X3289" s="17">
        <v>12</v>
      </c>
      <c r="Y3289" s="17">
        <f t="shared" si="465"/>
        <v>0.58315466205103683</v>
      </c>
      <c r="Z3289" s="17">
        <f t="shared" si="466"/>
        <v>0.1290006819012392</v>
      </c>
      <c r="AA3289" s="17">
        <f t="shared" si="467"/>
        <v>0.15094553780109821</v>
      </c>
      <c r="AB3289" s="17">
        <f t="shared" si="468"/>
        <v>0.13689911824662579</v>
      </c>
      <c r="AD3289" s="17">
        <v>274</v>
      </c>
      <c r="AE3289" s="17">
        <v>12</v>
      </c>
      <c r="AF3289" s="17">
        <f>SUMPRODUCT(Y3289:AB3289,'Coded Choice Data'!C3289:F3289)</f>
        <v>0.1290006819012392</v>
      </c>
      <c r="AG3289" s="17">
        <f t="shared" si="469"/>
        <v>-2.0479375885783182</v>
      </c>
    </row>
    <row r="3290" spans="9:33" x14ac:dyDescent="0.3">
      <c r="I3290" s="16">
        <v>275</v>
      </c>
      <c r="J3290" s="16">
        <v>1</v>
      </c>
      <c r="K3290" s="17">
        <f>SUMPRODUCT($A$2:$G$2,'Des Matrix All Tasks All Resp'!C3291:I3291)</f>
        <v>-0.69446976714678621</v>
      </c>
      <c r="L3290" s="17">
        <f>SUMPRODUCT($A$2:$G$2,'Des Matrix All Tasks All Resp'!J3291:P3291)</f>
        <v>-1.1975725696168413</v>
      </c>
      <c r="M3290" s="17">
        <f>SUMPRODUCT($A$2:$G$2,'Des Matrix All Tasks All Resp'!Q3291:W3291)</f>
        <v>0.66584189037001906</v>
      </c>
      <c r="N3290" s="17">
        <f>SUMPRODUCT($A$2:$G$2,'Des Matrix All Tasks All Resp'!X3291:AD3291)</f>
        <v>-0.79214457067197641</v>
      </c>
      <c r="P3290" s="17">
        <v>275</v>
      </c>
      <c r="Q3290" s="17">
        <v>1</v>
      </c>
      <c r="R3290" s="17">
        <f t="shared" si="461"/>
        <v>0.49933914382267025</v>
      </c>
      <c r="S3290" s="17">
        <f t="shared" si="462"/>
        <v>0.30192622799302171</v>
      </c>
      <c r="T3290" s="17">
        <f t="shared" si="463"/>
        <v>1.9461282584821706</v>
      </c>
      <c r="U3290" s="17">
        <f t="shared" si="464"/>
        <v>0.45287253595681493</v>
      </c>
      <c r="W3290" s="17">
        <v>275</v>
      </c>
      <c r="X3290" s="17">
        <v>1</v>
      </c>
      <c r="Y3290" s="17">
        <f t="shared" si="465"/>
        <v>0.15603050430241394</v>
      </c>
      <c r="Z3290" s="17">
        <f t="shared" si="466"/>
        <v>9.4344098992981823E-2</v>
      </c>
      <c r="AA3290" s="17">
        <f t="shared" si="467"/>
        <v>0.60811449966355624</v>
      </c>
      <c r="AB3290" s="17">
        <f t="shared" si="468"/>
        <v>0.14151089704104794</v>
      </c>
      <c r="AD3290" s="17">
        <v>275</v>
      </c>
      <c r="AE3290" s="17">
        <v>1</v>
      </c>
      <c r="AF3290" s="17">
        <f>SUMPRODUCT(Y3290:AB3290,'Coded Choice Data'!C3290:F3290)</f>
        <v>0.60811449966355624</v>
      </c>
      <c r="AG3290" s="17">
        <f t="shared" si="469"/>
        <v>-0.49739209293123748</v>
      </c>
    </row>
    <row r="3291" spans="9:33" x14ac:dyDescent="0.3">
      <c r="I3291" s="16">
        <v>275</v>
      </c>
      <c r="J3291" s="16">
        <v>2</v>
      </c>
      <c r="K3291" s="17">
        <f>SUMPRODUCT($A$2:$G$2,'Des Matrix All Tasks All Resp'!C3292:I3292)</f>
        <v>-0.29981689164942416</v>
      </c>
      <c r="L3291" s="17">
        <f>SUMPRODUCT($A$2:$G$2,'Des Matrix All Tasks All Resp'!J3292:P3292)</f>
        <v>0.65706357561691719</v>
      </c>
      <c r="M3291" s="17">
        <f>SUMPRODUCT($A$2:$G$2,'Des Matrix All Tasks All Resp'!Q3292:W3292)</f>
        <v>-1.0671293456207582</v>
      </c>
      <c r="N3291" s="17">
        <f>SUMPRODUCT($A$2:$G$2,'Des Matrix All Tasks All Resp'!X3292:AD3292)</f>
        <v>-0.79214457067197641</v>
      </c>
      <c r="P3291" s="17">
        <v>275</v>
      </c>
      <c r="Q3291" s="17">
        <v>2</v>
      </c>
      <c r="R3291" s="17">
        <f t="shared" si="461"/>
        <v>0.74095388310426558</v>
      </c>
      <c r="S3291" s="17">
        <f t="shared" si="462"/>
        <v>1.9291192963151294</v>
      </c>
      <c r="T3291" s="17">
        <f t="shared" si="463"/>
        <v>0.3439945909823911</v>
      </c>
      <c r="U3291" s="17">
        <f t="shared" si="464"/>
        <v>0.45287253595681493</v>
      </c>
      <c r="W3291" s="17">
        <v>275</v>
      </c>
      <c r="X3291" s="17">
        <v>2</v>
      </c>
      <c r="Y3291" s="17">
        <f t="shared" si="465"/>
        <v>0.21371982717594143</v>
      </c>
      <c r="Z3291" s="17">
        <f t="shared" si="466"/>
        <v>0.55643279833142645</v>
      </c>
      <c r="AA3291" s="17">
        <f t="shared" si="467"/>
        <v>9.922137694481846E-2</v>
      </c>
      <c r="AB3291" s="17">
        <f t="shared" si="468"/>
        <v>0.13062599754781365</v>
      </c>
      <c r="AD3291" s="17">
        <v>275</v>
      </c>
      <c r="AE3291" s="17">
        <v>2</v>
      </c>
      <c r="AF3291" s="17">
        <f>SUMPRODUCT(Y3291:AB3291,'Coded Choice Data'!C3291:F3291)</f>
        <v>0.13062599754781365</v>
      </c>
      <c r="AG3291" s="17">
        <f t="shared" si="469"/>
        <v>-2.0354170195625474</v>
      </c>
    </row>
    <row r="3292" spans="9:33" x14ac:dyDescent="0.3">
      <c r="I3292" s="16">
        <v>275</v>
      </c>
      <c r="J3292" s="16">
        <v>3</v>
      </c>
      <c r="K3292" s="17">
        <f>SUMPRODUCT($A$2:$G$2,'Des Matrix All Tasks All Resp'!C3293:I3293)</f>
        <v>1.3392610796480227</v>
      </c>
      <c r="L3292" s="17">
        <f>SUMPRODUCT($A$2:$G$2,'Des Matrix All Tasks All Resp'!J3293:P3293)</f>
        <v>-0.68125478487649804</v>
      </c>
      <c r="M3292" s="17">
        <f>SUMPRODUCT($A$2:$G$2,'Des Matrix All Tasks All Resp'!Q3293:W3293)</f>
        <v>-0.8515711716844464</v>
      </c>
      <c r="N3292" s="17">
        <f>SUMPRODUCT($A$2:$G$2,'Des Matrix All Tasks All Resp'!X3293:AD3293)</f>
        <v>-0.79214457067197641</v>
      </c>
      <c r="P3292" s="17">
        <v>275</v>
      </c>
      <c r="Q3292" s="17">
        <v>3</v>
      </c>
      <c r="R3292" s="17">
        <f t="shared" si="461"/>
        <v>3.8162225787435333</v>
      </c>
      <c r="S3292" s="17">
        <f t="shared" si="462"/>
        <v>0.50598169568907869</v>
      </c>
      <c r="T3292" s="17">
        <f t="shared" si="463"/>
        <v>0.42674391698803016</v>
      </c>
      <c r="U3292" s="17">
        <f t="shared" si="464"/>
        <v>0.45287253595681493</v>
      </c>
      <c r="W3292" s="17">
        <v>275</v>
      </c>
      <c r="X3292" s="17">
        <v>3</v>
      </c>
      <c r="Y3292" s="17">
        <f t="shared" si="465"/>
        <v>0.73363208360075771</v>
      </c>
      <c r="Z3292" s="17">
        <f t="shared" si="466"/>
        <v>9.7270114101793301E-2</v>
      </c>
      <c r="AA3292" s="17">
        <f t="shared" si="467"/>
        <v>8.2037413312237836E-2</v>
      </c>
      <c r="AB3292" s="17">
        <f t="shared" si="468"/>
        <v>8.7060388985211054E-2</v>
      </c>
      <c r="AD3292" s="17">
        <v>275</v>
      </c>
      <c r="AE3292" s="17">
        <v>3</v>
      </c>
      <c r="AF3292" s="17">
        <f>SUMPRODUCT(Y3292:AB3292,'Coded Choice Data'!C3292:F3292)</f>
        <v>0.73363208360075771</v>
      </c>
      <c r="AG3292" s="17">
        <f t="shared" si="469"/>
        <v>-0.30974762453497645</v>
      </c>
    </row>
    <row r="3293" spans="9:33" x14ac:dyDescent="0.3">
      <c r="I3293" s="16">
        <v>275</v>
      </c>
      <c r="J3293" s="16">
        <v>4</v>
      </c>
      <c r="K3293" s="17">
        <f>SUMPRODUCT($A$2:$G$2,'Des Matrix All Tasks All Resp'!C3294:I3294)</f>
        <v>-0.8515711716844464</v>
      </c>
      <c r="L3293" s="17">
        <f>SUMPRODUCT($A$2:$G$2,'Des Matrix All Tasks All Resp'!J3294:P3294)</f>
        <v>-1.0671293456207582</v>
      </c>
      <c r="M3293" s="17">
        <f>SUMPRODUCT($A$2:$G$2,'Des Matrix All Tasks All Resp'!Q3294:W3294)</f>
        <v>-1.1975725696168413</v>
      </c>
      <c r="N3293" s="17">
        <f>SUMPRODUCT($A$2:$G$2,'Des Matrix All Tasks All Resp'!X3294:AD3294)</f>
        <v>-0.79214457067197641</v>
      </c>
      <c r="P3293" s="17">
        <v>275</v>
      </c>
      <c r="Q3293" s="17">
        <v>4</v>
      </c>
      <c r="R3293" s="17">
        <f t="shared" si="461"/>
        <v>0.42674391698803016</v>
      </c>
      <c r="S3293" s="17">
        <f t="shared" si="462"/>
        <v>0.3439945909823911</v>
      </c>
      <c r="T3293" s="17">
        <f t="shared" si="463"/>
        <v>0.30192622799302171</v>
      </c>
      <c r="U3293" s="17">
        <f t="shared" si="464"/>
        <v>0.45287253595681493</v>
      </c>
      <c r="W3293" s="17">
        <v>275</v>
      </c>
      <c r="X3293" s="17">
        <v>4</v>
      </c>
      <c r="Y3293" s="17">
        <f t="shared" si="465"/>
        <v>0.27973352394784146</v>
      </c>
      <c r="Z3293" s="17">
        <f t="shared" si="466"/>
        <v>0.22549078106062309</v>
      </c>
      <c r="AA3293" s="17">
        <f t="shared" si="467"/>
        <v>0.19791468458386108</v>
      </c>
      <c r="AB3293" s="17">
        <f t="shared" si="468"/>
        <v>0.29686101040767443</v>
      </c>
      <c r="AD3293" s="17">
        <v>275</v>
      </c>
      <c r="AE3293" s="17">
        <v>4</v>
      </c>
      <c r="AF3293" s="17">
        <f>SUMPRODUCT(Y3293:AB3293,'Coded Choice Data'!C3293:F3293)</f>
        <v>0.29686101040767443</v>
      </c>
      <c r="AG3293" s="17">
        <f t="shared" si="469"/>
        <v>-1.2144912281408544</v>
      </c>
    </row>
    <row r="3294" spans="9:33" x14ac:dyDescent="0.3">
      <c r="I3294" s="16">
        <v>275</v>
      </c>
      <c r="J3294" s="16">
        <v>5</v>
      </c>
      <c r="K3294" s="17">
        <f>SUMPRODUCT($A$2:$G$2,'Des Matrix All Tasks All Resp'!C3295:I3295)</f>
        <v>1.3392610796480227</v>
      </c>
      <c r="L3294" s="17">
        <f>SUMPRODUCT($A$2:$G$2,'Des Matrix All Tasks All Resp'!J3295:P3295)</f>
        <v>0.65706357561691719</v>
      </c>
      <c r="M3294" s="17">
        <f>SUMPRODUCT($A$2:$G$2,'Des Matrix All Tasks All Resp'!Q3295:W3295)</f>
        <v>0.66584189037001906</v>
      </c>
      <c r="N3294" s="17">
        <f>SUMPRODUCT($A$2:$G$2,'Des Matrix All Tasks All Resp'!X3295:AD3295)</f>
        <v>-0.79214457067197641</v>
      </c>
      <c r="P3294" s="17">
        <v>275</v>
      </c>
      <c r="Q3294" s="17">
        <v>5</v>
      </c>
      <c r="R3294" s="17">
        <f t="shared" si="461"/>
        <v>3.8162225787435333</v>
      </c>
      <c r="S3294" s="17">
        <f t="shared" si="462"/>
        <v>1.9291192963151294</v>
      </c>
      <c r="T3294" s="17">
        <f t="shared" si="463"/>
        <v>1.9461282584821706</v>
      </c>
      <c r="U3294" s="17">
        <f t="shared" si="464"/>
        <v>0.45287253595681493</v>
      </c>
      <c r="W3294" s="17">
        <v>275</v>
      </c>
      <c r="X3294" s="17">
        <v>5</v>
      </c>
      <c r="Y3294" s="17">
        <f t="shared" si="465"/>
        <v>0.46857342987741968</v>
      </c>
      <c r="Z3294" s="17">
        <f t="shared" si="466"/>
        <v>0.23686617503707263</v>
      </c>
      <c r="AA3294" s="17">
        <f t="shared" si="467"/>
        <v>0.23895461395194584</v>
      </c>
      <c r="AB3294" s="17">
        <f t="shared" si="468"/>
        <v>5.5605781133561828E-2</v>
      </c>
      <c r="AD3294" s="17">
        <v>275</v>
      </c>
      <c r="AE3294" s="17">
        <v>5</v>
      </c>
      <c r="AF3294" s="17">
        <f>SUMPRODUCT(Y3294:AB3294,'Coded Choice Data'!C3294:F3294)</f>
        <v>0.23686617503707263</v>
      </c>
      <c r="AG3294" s="17">
        <f t="shared" si="469"/>
        <v>-1.4402599596196284</v>
      </c>
    </row>
    <row r="3295" spans="9:33" x14ac:dyDescent="0.3">
      <c r="I3295" s="16">
        <v>275</v>
      </c>
      <c r="J3295" s="16">
        <v>6</v>
      </c>
      <c r="K3295" s="17">
        <f>SUMPRODUCT($A$2:$G$2,'Des Matrix All Tasks All Resp'!C3296:I3296)</f>
        <v>-0.68125478487649804</v>
      </c>
      <c r="L3295" s="17">
        <f>SUMPRODUCT($A$2:$G$2,'Des Matrix All Tasks All Resp'!J3296:P3296)</f>
        <v>-0.29981689164942416</v>
      </c>
      <c r="M3295" s="17">
        <f>SUMPRODUCT($A$2:$G$2,'Des Matrix All Tasks All Resp'!Q3296:W3296)</f>
        <v>-0.69446976714678621</v>
      </c>
      <c r="N3295" s="17">
        <f>SUMPRODUCT($A$2:$G$2,'Des Matrix All Tasks All Resp'!X3296:AD3296)</f>
        <v>-0.79214457067197641</v>
      </c>
      <c r="P3295" s="17">
        <v>275</v>
      </c>
      <c r="Q3295" s="17">
        <v>6</v>
      </c>
      <c r="R3295" s="17">
        <f t="shared" si="461"/>
        <v>0.50598169568907869</v>
      </c>
      <c r="S3295" s="17">
        <f t="shared" si="462"/>
        <v>0.74095388310426558</v>
      </c>
      <c r="T3295" s="17">
        <f t="shared" si="463"/>
        <v>0.49933914382267025</v>
      </c>
      <c r="U3295" s="17">
        <f t="shared" si="464"/>
        <v>0.45287253595681493</v>
      </c>
      <c r="W3295" s="17">
        <v>275</v>
      </c>
      <c r="X3295" s="17">
        <v>6</v>
      </c>
      <c r="Y3295" s="17">
        <f t="shared" si="465"/>
        <v>0.23008086144146769</v>
      </c>
      <c r="Z3295" s="17">
        <f t="shared" si="466"/>
        <v>0.33692781609591671</v>
      </c>
      <c r="AA3295" s="17">
        <f t="shared" si="467"/>
        <v>0.22706034890393112</v>
      </c>
      <c r="AB3295" s="17">
        <f t="shared" si="468"/>
        <v>0.20593097355868456</v>
      </c>
      <c r="AD3295" s="17">
        <v>275</v>
      </c>
      <c r="AE3295" s="17">
        <v>6</v>
      </c>
      <c r="AF3295" s="17">
        <f>SUMPRODUCT(Y3295:AB3295,'Coded Choice Data'!C3295:F3295)</f>
        <v>0.33692781609591671</v>
      </c>
      <c r="AG3295" s="17">
        <f t="shared" si="469"/>
        <v>-1.0878865671339988</v>
      </c>
    </row>
    <row r="3296" spans="9:33" x14ac:dyDescent="0.3">
      <c r="I3296" s="16">
        <v>275</v>
      </c>
      <c r="J3296" s="16">
        <v>7</v>
      </c>
      <c r="K3296" s="17">
        <f>SUMPRODUCT($A$2:$G$2,'Des Matrix All Tasks All Resp'!C3297:I3297)</f>
        <v>0.66584189037001906</v>
      </c>
      <c r="L3296" s="17">
        <f>SUMPRODUCT($A$2:$G$2,'Des Matrix All Tasks All Resp'!J3297:P3297)</f>
        <v>-0.8515711716844464</v>
      </c>
      <c r="M3296" s="17">
        <f>SUMPRODUCT($A$2:$G$2,'Des Matrix All Tasks All Resp'!Q3297:W3297)</f>
        <v>-0.29981689164942416</v>
      </c>
      <c r="N3296" s="17">
        <f>SUMPRODUCT($A$2:$G$2,'Des Matrix All Tasks All Resp'!X3297:AD3297)</f>
        <v>-0.79214457067197641</v>
      </c>
      <c r="P3296" s="17">
        <v>275</v>
      </c>
      <c r="Q3296" s="17">
        <v>7</v>
      </c>
      <c r="R3296" s="17">
        <f t="shared" si="461"/>
        <v>1.9461282584821706</v>
      </c>
      <c r="S3296" s="17">
        <f t="shared" si="462"/>
        <v>0.42674391698803016</v>
      </c>
      <c r="T3296" s="17">
        <f t="shared" si="463"/>
        <v>0.74095388310426558</v>
      </c>
      <c r="U3296" s="17">
        <f t="shared" si="464"/>
        <v>0.45287253595681493</v>
      </c>
      <c r="W3296" s="17">
        <v>275</v>
      </c>
      <c r="X3296" s="17">
        <v>7</v>
      </c>
      <c r="Y3296" s="17">
        <f t="shared" si="465"/>
        <v>0.54563855254439342</v>
      </c>
      <c r="Z3296" s="17">
        <f t="shared" si="466"/>
        <v>0.1196467561465229</v>
      </c>
      <c r="AA3296" s="17">
        <f t="shared" si="467"/>
        <v>0.20774221972115875</v>
      </c>
      <c r="AB3296" s="17">
        <f t="shared" si="468"/>
        <v>0.12697247158792493</v>
      </c>
      <c r="AD3296" s="17">
        <v>275</v>
      </c>
      <c r="AE3296" s="17">
        <v>7</v>
      </c>
      <c r="AF3296" s="17">
        <f>SUMPRODUCT(Y3296:AB3296,'Coded Choice Data'!C3296:F3296)</f>
        <v>0.54563855254439342</v>
      </c>
      <c r="AG3296" s="17">
        <f t="shared" si="469"/>
        <v>-0.60579851412740759</v>
      </c>
    </row>
    <row r="3297" spans="9:33" x14ac:dyDescent="0.3">
      <c r="I3297" s="16">
        <v>275</v>
      </c>
      <c r="J3297" s="16">
        <v>8</v>
      </c>
      <c r="K3297" s="17">
        <f>SUMPRODUCT($A$2:$G$2,'Des Matrix All Tasks All Resp'!C3298:I3298)</f>
        <v>-1.1975725696168413</v>
      </c>
      <c r="L3297" s="17">
        <f>SUMPRODUCT($A$2:$G$2,'Des Matrix All Tasks All Resp'!J3298:P3298)</f>
        <v>-0.68125478487649804</v>
      </c>
      <c r="M3297" s="17">
        <f>SUMPRODUCT($A$2:$G$2,'Des Matrix All Tasks All Resp'!Q3298:W3298)</f>
        <v>0.65706357561691719</v>
      </c>
      <c r="N3297" s="17">
        <f>SUMPRODUCT($A$2:$G$2,'Des Matrix All Tasks All Resp'!X3298:AD3298)</f>
        <v>-0.79214457067197641</v>
      </c>
      <c r="P3297" s="17">
        <v>275</v>
      </c>
      <c r="Q3297" s="17">
        <v>8</v>
      </c>
      <c r="R3297" s="17">
        <f t="shared" si="461"/>
        <v>0.30192622799302171</v>
      </c>
      <c r="S3297" s="17">
        <f t="shared" si="462"/>
        <v>0.50598169568907869</v>
      </c>
      <c r="T3297" s="17">
        <f t="shared" si="463"/>
        <v>1.9291192963151294</v>
      </c>
      <c r="U3297" s="17">
        <f t="shared" si="464"/>
        <v>0.45287253595681493</v>
      </c>
      <c r="W3297" s="17">
        <v>275</v>
      </c>
      <c r="X3297" s="17">
        <v>8</v>
      </c>
      <c r="Y3297" s="17">
        <f t="shared" si="465"/>
        <v>9.4650694721508805E-2</v>
      </c>
      <c r="Z3297" s="17">
        <f t="shared" si="466"/>
        <v>0.15861993617343256</v>
      </c>
      <c r="AA3297" s="17">
        <f t="shared" si="467"/>
        <v>0.60475859553716993</v>
      </c>
      <c r="AB3297" s="17">
        <f t="shared" si="468"/>
        <v>0.14197077356788865</v>
      </c>
      <c r="AD3297" s="17">
        <v>275</v>
      </c>
      <c r="AE3297" s="17">
        <v>8</v>
      </c>
      <c r="AF3297" s="17">
        <f>SUMPRODUCT(Y3297:AB3297,'Coded Choice Data'!C3297:F3297)</f>
        <v>0.60475859553716993</v>
      </c>
      <c r="AG3297" s="17">
        <f t="shared" si="469"/>
        <v>-0.5029259162202605</v>
      </c>
    </row>
    <row r="3298" spans="9:33" x14ac:dyDescent="0.3">
      <c r="I3298" s="16">
        <v>275</v>
      </c>
      <c r="J3298" s="16">
        <v>9</v>
      </c>
      <c r="K3298" s="17">
        <f>SUMPRODUCT($A$2:$G$2,'Des Matrix All Tasks All Resp'!C3299:I3299)</f>
        <v>-1.0671293456207582</v>
      </c>
      <c r="L3298" s="17">
        <f>SUMPRODUCT($A$2:$G$2,'Des Matrix All Tasks All Resp'!J3299:P3299)</f>
        <v>-0.69446976714678621</v>
      </c>
      <c r="M3298" s="17">
        <f>SUMPRODUCT($A$2:$G$2,'Des Matrix All Tasks All Resp'!Q3299:W3299)</f>
        <v>1.3392610796480227</v>
      </c>
      <c r="N3298" s="17">
        <f>SUMPRODUCT($A$2:$G$2,'Des Matrix All Tasks All Resp'!X3299:AD3299)</f>
        <v>-0.79214457067197641</v>
      </c>
      <c r="P3298" s="17">
        <v>275</v>
      </c>
      <c r="Q3298" s="17">
        <v>9</v>
      </c>
      <c r="R3298" s="17">
        <f t="shared" si="461"/>
        <v>0.3439945909823911</v>
      </c>
      <c r="S3298" s="17">
        <f t="shared" si="462"/>
        <v>0.49933914382267025</v>
      </c>
      <c r="T3298" s="17">
        <f t="shared" si="463"/>
        <v>3.8162225787435333</v>
      </c>
      <c r="U3298" s="17">
        <f t="shared" si="464"/>
        <v>0.45287253595681493</v>
      </c>
      <c r="W3298" s="17">
        <v>275</v>
      </c>
      <c r="X3298" s="17">
        <v>9</v>
      </c>
      <c r="Y3298" s="17">
        <f t="shared" si="465"/>
        <v>6.7285941987372616E-2</v>
      </c>
      <c r="Z3298" s="17">
        <f t="shared" si="466"/>
        <v>9.7671607473026778E-2</v>
      </c>
      <c r="AA3298" s="17">
        <f t="shared" si="467"/>
        <v>0.7464597926116322</v>
      </c>
      <c r="AB3298" s="17">
        <f t="shared" si="468"/>
        <v>8.8582657927968433E-2</v>
      </c>
      <c r="AD3298" s="17">
        <v>275</v>
      </c>
      <c r="AE3298" s="17">
        <v>9</v>
      </c>
      <c r="AF3298" s="17">
        <f>SUMPRODUCT(Y3298:AB3298,'Coded Choice Data'!C3298:F3298)</f>
        <v>0.7464597926116322</v>
      </c>
      <c r="AG3298" s="17">
        <f t="shared" si="469"/>
        <v>-0.29241352465689846</v>
      </c>
    </row>
    <row r="3299" spans="9:33" x14ac:dyDescent="0.3">
      <c r="I3299" s="16">
        <v>275</v>
      </c>
      <c r="J3299" s="16">
        <v>10</v>
      </c>
      <c r="K3299" s="17">
        <f>SUMPRODUCT($A$2:$G$2,'Des Matrix All Tasks All Resp'!C3300:I3300)</f>
        <v>-0.29981689164942416</v>
      </c>
      <c r="L3299" s="17">
        <f>SUMPRODUCT($A$2:$G$2,'Des Matrix All Tasks All Resp'!J3300:P3300)</f>
        <v>1.3392610796480227</v>
      </c>
      <c r="M3299" s="17">
        <f>SUMPRODUCT($A$2:$G$2,'Des Matrix All Tasks All Resp'!Q3300:W3300)</f>
        <v>-1.1975725696168413</v>
      </c>
      <c r="N3299" s="17">
        <f>SUMPRODUCT($A$2:$G$2,'Des Matrix All Tasks All Resp'!X3300:AD3300)</f>
        <v>-0.79214457067197641</v>
      </c>
      <c r="P3299" s="17">
        <v>275</v>
      </c>
      <c r="Q3299" s="17">
        <v>10</v>
      </c>
      <c r="R3299" s="17">
        <f t="shared" si="461"/>
        <v>0.74095388310426558</v>
      </c>
      <c r="S3299" s="17">
        <f t="shared" si="462"/>
        <v>3.8162225787435333</v>
      </c>
      <c r="T3299" s="17">
        <f t="shared" si="463"/>
        <v>0.30192622799302171</v>
      </c>
      <c r="U3299" s="17">
        <f t="shared" si="464"/>
        <v>0.45287253595681493</v>
      </c>
      <c r="W3299" s="17">
        <v>275</v>
      </c>
      <c r="X3299" s="17">
        <v>10</v>
      </c>
      <c r="Y3299" s="17">
        <f t="shared" si="465"/>
        <v>0.13948745082729661</v>
      </c>
      <c r="Z3299" s="17">
        <f t="shared" si="466"/>
        <v>0.71841874566922448</v>
      </c>
      <c r="AA3299" s="17">
        <f t="shared" si="467"/>
        <v>5.6838786921805544E-2</v>
      </c>
      <c r="AB3299" s="17">
        <f t="shared" si="468"/>
        <v>8.525501658167324E-2</v>
      </c>
      <c r="AD3299" s="17">
        <v>275</v>
      </c>
      <c r="AE3299" s="17">
        <v>10</v>
      </c>
      <c r="AF3299" s="17">
        <f>SUMPRODUCT(Y3299:AB3299,'Coded Choice Data'!C3299:F3299)</f>
        <v>0.71841874566922448</v>
      </c>
      <c r="AG3299" s="17">
        <f t="shared" si="469"/>
        <v>-0.33070266869701831</v>
      </c>
    </row>
    <row r="3300" spans="9:33" x14ac:dyDescent="0.3">
      <c r="I3300" s="16">
        <v>275</v>
      </c>
      <c r="J3300" s="16">
        <v>11</v>
      </c>
      <c r="K3300" s="17">
        <f>SUMPRODUCT($A$2:$G$2,'Des Matrix All Tasks All Resp'!C3301:I3301)</f>
        <v>-1.0671293456207582</v>
      </c>
      <c r="L3300" s="17">
        <f>SUMPRODUCT($A$2:$G$2,'Des Matrix All Tasks All Resp'!J3301:P3301)</f>
        <v>0.66584189037001906</v>
      </c>
      <c r="M3300" s="17">
        <f>SUMPRODUCT($A$2:$G$2,'Des Matrix All Tasks All Resp'!Q3301:W3301)</f>
        <v>-0.68125478487649804</v>
      </c>
      <c r="N3300" s="17">
        <f>SUMPRODUCT($A$2:$G$2,'Des Matrix All Tasks All Resp'!X3301:AD3301)</f>
        <v>-0.79214457067197641</v>
      </c>
      <c r="P3300" s="17">
        <v>275</v>
      </c>
      <c r="Q3300" s="17">
        <v>11</v>
      </c>
      <c r="R3300" s="17">
        <f t="shared" si="461"/>
        <v>0.3439945909823911</v>
      </c>
      <c r="S3300" s="17">
        <f t="shared" si="462"/>
        <v>1.9461282584821706</v>
      </c>
      <c r="T3300" s="17">
        <f t="shared" si="463"/>
        <v>0.50598169568907869</v>
      </c>
      <c r="U3300" s="17">
        <f t="shared" si="464"/>
        <v>0.45287253595681493</v>
      </c>
      <c r="W3300" s="17">
        <v>275</v>
      </c>
      <c r="X3300" s="17">
        <v>11</v>
      </c>
      <c r="Y3300" s="17">
        <f t="shared" si="465"/>
        <v>0.10587781396870258</v>
      </c>
      <c r="Z3300" s="17">
        <f t="shared" si="466"/>
        <v>0.59899722586439763</v>
      </c>
      <c r="AA3300" s="17">
        <f t="shared" si="467"/>
        <v>0.15573569251407005</v>
      </c>
      <c r="AB3300" s="17">
        <f t="shared" si="468"/>
        <v>0.1393892676528298</v>
      </c>
      <c r="AD3300" s="17">
        <v>275</v>
      </c>
      <c r="AE3300" s="17">
        <v>11</v>
      </c>
      <c r="AF3300" s="17">
        <f>SUMPRODUCT(Y3300:AB3300,'Coded Choice Data'!C3300:F3300)</f>
        <v>0.15573569251407005</v>
      </c>
      <c r="AG3300" s="17">
        <f t="shared" si="469"/>
        <v>-1.8595949874020634</v>
      </c>
    </row>
    <row r="3301" spans="9:33" x14ac:dyDescent="0.3">
      <c r="I3301" s="16">
        <v>275</v>
      </c>
      <c r="J3301" s="16">
        <v>12</v>
      </c>
      <c r="K3301" s="17">
        <f>SUMPRODUCT($A$2:$G$2,'Des Matrix All Tasks All Resp'!C3302:I3302)</f>
        <v>0.65706357561691719</v>
      </c>
      <c r="L3301" s="17">
        <f>SUMPRODUCT($A$2:$G$2,'Des Matrix All Tasks All Resp'!J3302:P3302)</f>
        <v>-0.8515711716844464</v>
      </c>
      <c r="M3301" s="17">
        <f>SUMPRODUCT($A$2:$G$2,'Des Matrix All Tasks All Resp'!Q3302:W3302)</f>
        <v>-0.69446976714678621</v>
      </c>
      <c r="N3301" s="17">
        <f>SUMPRODUCT($A$2:$G$2,'Des Matrix All Tasks All Resp'!X3302:AD3302)</f>
        <v>-0.79214457067197641</v>
      </c>
      <c r="P3301" s="17">
        <v>275</v>
      </c>
      <c r="Q3301" s="17">
        <v>12</v>
      </c>
      <c r="R3301" s="17">
        <f t="shared" si="461"/>
        <v>1.9291192963151294</v>
      </c>
      <c r="S3301" s="17">
        <f t="shared" si="462"/>
        <v>0.42674391698803016</v>
      </c>
      <c r="T3301" s="17">
        <f t="shared" si="463"/>
        <v>0.49933914382267025</v>
      </c>
      <c r="U3301" s="17">
        <f t="shared" si="464"/>
        <v>0.45287253595681493</v>
      </c>
      <c r="W3301" s="17">
        <v>275</v>
      </c>
      <c r="X3301" s="17">
        <v>12</v>
      </c>
      <c r="Y3301" s="17">
        <f t="shared" si="465"/>
        <v>0.58315466205103683</v>
      </c>
      <c r="Z3301" s="17">
        <f t="shared" si="466"/>
        <v>0.1290006819012392</v>
      </c>
      <c r="AA3301" s="17">
        <f t="shared" si="467"/>
        <v>0.15094553780109821</v>
      </c>
      <c r="AB3301" s="17">
        <f t="shared" si="468"/>
        <v>0.13689911824662579</v>
      </c>
      <c r="AD3301" s="17">
        <v>275</v>
      </c>
      <c r="AE3301" s="17">
        <v>12</v>
      </c>
      <c r="AF3301" s="17">
        <f>SUMPRODUCT(Y3301:AB3301,'Coded Choice Data'!C3301:F3301)</f>
        <v>0.58315466205103683</v>
      </c>
      <c r="AG3301" s="17">
        <f t="shared" si="469"/>
        <v>-0.53930284127695449</v>
      </c>
    </row>
    <row r="3302" spans="9:33" x14ac:dyDescent="0.3">
      <c r="I3302" s="16">
        <v>276</v>
      </c>
      <c r="J3302" s="16">
        <v>1</v>
      </c>
      <c r="K3302" s="17">
        <f>SUMPRODUCT($A$2:$G$2,'Des Matrix All Tasks All Resp'!C3303:I3303)</f>
        <v>-0.69446976714678621</v>
      </c>
      <c r="L3302" s="17">
        <f>SUMPRODUCT($A$2:$G$2,'Des Matrix All Tasks All Resp'!J3303:P3303)</f>
        <v>-1.1975725696168413</v>
      </c>
      <c r="M3302" s="17">
        <f>SUMPRODUCT($A$2:$G$2,'Des Matrix All Tasks All Resp'!Q3303:W3303)</f>
        <v>0.66584189037001906</v>
      </c>
      <c r="N3302" s="17">
        <f>SUMPRODUCT($A$2:$G$2,'Des Matrix All Tasks All Resp'!X3303:AD3303)</f>
        <v>-0.79214457067197641</v>
      </c>
      <c r="P3302" s="17">
        <v>276</v>
      </c>
      <c r="Q3302" s="17">
        <v>1</v>
      </c>
      <c r="R3302" s="17">
        <f t="shared" si="461"/>
        <v>0.49933914382267025</v>
      </c>
      <c r="S3302" s="17">
        <f t="shared" si="462"/>
        <v>0.30192622799302171</v>
      </c>
      <c r="T3302" s="17">
        <f t="shared" si="463"/>
        <v>1.9461282584821706</v>
      </c>
      <c r="U3302" s="17">
        <f t="shared" si="464"/>
        <v>0.45287253595681493</v>
      </c>
      <c r="W3302" s="17">
        <v>276</v>
      </c>
      <c r="X3302" s="17">
        <v>1</v>
      </c>
      <c r="Y3302" s="17">
        <f t="shared" si="465"/>
        <v>0.15603050430241394</v>
      </c>
      <c r="Z3302" s="17">
        <f t="shared" si="466"/>
        <v>9.4344098992981823E-2</v>
      </c>
      <c r="AA3302" s="17">
        <f t="shared" si="467"/>
        <v>0.60811449966355624</v>
      </c>
      <c r="AB3302" s="17">
        <f t="shared" si="468"/>
        <v>0.14151089704104794</v>
      </c>
      <c r="AD3302" s="17">
        <v>276</v>
      </c>
      <c r="AE3302" s="17">
        <v>1</v>
      </c>
      <c r="AF3302" s="17">
        <f>SUMPRODUCT(Y3302:AB3302,'Coded Choice Data'!C3302:F3302)</f>
        <v>0.60811449966355624</v>
      </c>
      <c r="AG3302" s="17">
        <f t="shared" si="469"/>
        <v>-0.49739209293123748</v>
      </c>
    </row>
    <row r="3303" spans="9:33" x14ac:dyDescent="0.3">
      <c r="I3303" s="16">
        <v>276</v>
      </c>
      <c r="J3303" s="16">
        <v>2</v>
      </c>
      <c r="K3303" s="17">
        <f>SUMPRODUCT($A$2:$G$2,'Des Matrix All Tasks All Resp'!C3304:I3304)</f>
        <v>-0.29981689164942416</v>
      </c>
      <c r="L3303" s="17">
        <f>SUMPRODUCT($A$2:$G$2,'Des Matrix All Tasks All Resp'!J3304:P3304)</f>
        <v>0.65706357561691719</v>
      </c>
      <c r="M3303" s="17">
        <f>SUMPRODUCT($A$2:$G$2,'Des Matrix All Tasks All Resp'!Q3304:W3304)</f>
        <v>-1.0671293456207582</v>
      </c>
      <c r="N3303" s="17">
        <f>SUMPRODUCT($A$2:$G$2,'Des Matrix All Tasks All Resp'!X3304:AD3304)</f>
        <v>-0.79214457067197641</v>
      </c>
      <c r="P3303" s="17">
        <v>276</v>
      </c>
      <c r="Q3303" s="17">
        <v>2</v>
      </c>
      <c r="R3303" s="17">
        <f t="shared" si="461"/>
        <v>0.74095388310426558</v>
      </c>
      <c r="S3303" s="17">
        <f t="shared" si="462"/>
        <v>1.9291192963151294</v>
      </c>
      <c r="T3303" s="17">
        <f t="shared" si="463"/>
        <v>0.3439945909823911</v>
      </c>
      <c r="U3303" s="17">
        <f t="shared" si="464"/>
        <v>0.45287253595681493</v>
      </c>
      <c r="W3303" s="17">
        <v>276</v>
      </c>
      <c r="X3303" s="17">
        <v>2</v>
      </c>
      <c r="Y3303" s="17">
        <f t="shared" si="465"/>
        <v>0.21371982717594143</v>
      </c>
      <c r="Z3303" s="17">
        <f t="shared" si="466"/>
        <v>0.55643279833142645</v>
      </c>
      <c r="AA3303" s="17">
        <f t="shared" si="467"/>
        <v>9.922137694481846E-2</v>
      </c>
      <c r="AB3303" s="17">
        <f t="shared" si="468"/>
        <v>0.13062599754781365</v>
      </c>
      <c r="AD3303" s="17">
        <v>276</v>
      </c>
      <c r="AE3303" s="17">
        <v>2</v>
      </c>
      <c r="AF3303" s="17">
        <f>SUMPRODUCT(Y3303:AB3303,'Coded Choice Data'!C3303:F3303)</f>
        <v>0.55643279833142645</v>
      </c>
      <c r="AG3303" s="17">
        <f t="shared" si="469"/>
        <v>-0.58620887327365379</v>
      </c>
    </row>
    <row r="3304" spans="9:33" x14ac:dyDescent="0.3">
      <c r="I3304" s="16">
        <v>276</v>
      </c>
      <c r="J3304" s="16">
        <v>3</v>
      </c>
      <c r="K3304" s="17">
        <f>SUMPRODUCT($A$2:$G$2,'Des Matrix All Tasks All Resp'!C3305:I3305)</f>
        <v>1.3392610796480227</v>
      </c>
      <c r="L3304" s="17">
        <f>SUMPRODUCT($A$2:$G$2,'Des Matrix All Tasks All Resp'!J3305:P3305)</f>
        <v>-0.68125478487649804</v>
      </c>
      <c r="M3304" s="17">
        <f>SUMPRODUCT($A$2:$G$2,'Des Matrix All Tasks All Resp'!Q3305:W3305)</f>
        <v>-0.8515711716844464</v>
      </c>
      <c r="N3304" s="17">
        <f>SUMPRODUCT($A$2:$G$2,'Des Matrix All Tasks All Resp'!X3305:AD3305)</f>
        <v>-0.79214457067197641</v>
      </c>
      <c r="P3304" s="17">
        <v>276</v>
      </c>
      <c r="Q3304" s="17">
        <v>3</v>
      </c>
      <c r="R3304" s="17">
        <f t="shared" si="461"/>
        <v>3.8162225787435333</v>
      </c>
      <c r="S3304" s="17">
        <f t="shared" si="462"/>
        <v>0.50598169568907869</v>
      </c>
      <c r="T3304" s="17">
        <f t="shared" si="463"/>
        <v>0.42674391698803016</v>
      </c>
      <c r="U3304" s="17">
        <f t="shared" si="464"/>
        <v>0.45287253595681493</v>
      </c>
      <c r="W3304" s="17">
        <v>276</v>
      </c>
      <c r="X3304" s="17">
        <v>3</v>
      </c>
      <c r="Y3304" s="17">
        <f t="shared" si="465"/>
        <v>0.73363208360075771</v>
      </c>
      <c r="Z3304" s="17">
        <f t="shared" si="466"/>
        <v>9.7270114101793301E-2</v>
      </c>
      <c r="AA3304" s="17">
        <f t="shared" si="467"/>
        <v>8.2037413312237836E-2</v>
      </c>
      <c r="AB3304" s="17">
        <f t="shared" si="468"/>
        <v>8.7060388985211054E-2</v>
      </c>
      <c r="AD3304" s="17">
        <v>276</v>
      </c>
      <c r="AE3304" s="17">
        <v>3</v>
      </c>
      <c r="AF3304" s="17">
        <f>SUMPRODUCT(Y3304:AB3304,'Coded Choice Data'!C3304:F3304)</f>
        <v>0.73363208360075771</v>
      </c>
      <c r="AG3304" s="17">
        <f t="shared" si="469"/>
        <v>-0.30974762453497645</v>
      </c>
    </row>
    <row r="3305" spans="9:33" x14ac:dyDescent="0.3">
      <c r="I3305" s="16">
        <v>276</v>
      </c>
      <c r="J3305" s="16">
        <v>4</v>
      </c>
      <c r="K3305" s="17">
        <f>SUMPRODUCT($A$2:$G$2,'Des Matrix All Tasks All Resp'!C3306:I3306)</f>
        <v>-0.8515711716844464</v>
      </c>
      <c r="L3305" s="17">
        <f>SUMPRODUCT($A$2:$G$2,'Des Matrix All Tasks All Resp'!J3306:P3306)</f>
        <v>-1.0671293456207582</v>
      </c>
      <c r="M3305" s="17">
        <f>SUMPRODUCT($A$2:$G$2,'Des Matrix All Tasks All Resp'!Q3306:W3306)</f>
        <v>-1.1975725696168413</v>
      </c>
      <c r="N3305" s="17">
        <f>SUMPRODUCT($A$2:$G$2,'Des Matrix All Tasks All Resp'!X3306:AD3306)</f>
        <v>-0.79214457067197641</v>
      </c>
      <c r="P3305" s="17">
        <v>276</v>
      </c>
      <c r="Q3305" s="17">
        <v>4</v>
      </c>
      <c r="R3305" s="17">
        <f t="shared" si="461"/>
        <v>0.42674391698803016</v>
      </c>
      <c r="S3305" s="17">
        <f t="shared" si="462"/>
        <v>0.3439945909823911</v>
      </c>
      <c r="T3305" s="17">
        <f t="shared" si="463"/>
        <v>0.30192622799302171</v>
      </c>
      <c r="U3305" s="17">
        <f t="shared" si="464"/>
        <v>0.45287253595681493</v>
      </c>
      <c r="W3305" s="17">
        <v>276</v>
      </c>
      <c r="X3305" s="17">
        <v>4</v>
      </c>
      <c r="Y3305" s="17">
        <f t="shared" si="465"/>
        <v>0.27973352394784146</v>
      </c>
      <c r="Z3305" s="17">
        <f t="shared" si="466"/>
        <v>0.22549078106062309</v>
      </c>
      <c r="AA3305" s="17">
        <f t="shared" si="467"/>
        <v>0.19791468458386108</v>
      </c>
      <c r="AB3305" s="17">
        <f t="shared" si="468"/>
        <v>0.29686101040767443</v>
      </c>
      <c r="AD3305" s="17">
        <v>276</v>
      </c>
      <c r="AE3305" s="17">
        <v>4</v>
      </c>
      <c r="AF3305" s="17">
        <f>SUMPRODUCT(Y3305:AB3305,'Coded Choice Data'!C3305:F3305)</f>
        <v>0.19791468458386108</v>
      </c>
      <c r="AG3305" s="17">
        <f t="shared" si="469"/>
        <v>-1.6199192270857192</v>
      </c>
    </row>
    <row r="3306" spans="9:33" x14ac:dyDescent="0.3">
      <c r="I3306" s="16">
        <v>276</v>
      </c>
      <c r="J3306" s="16">
        <v>5</v>
      </c>
      <c r="K3306" s="17">
        <f>SUMPRODUCT($A$2:$G$2,'Des Matrix All Tasks All Resp'!C3307:I3307)</f>
        <v>1.3392610796480227</v>
      </c>
      <c r="L3306" s="17">
        <f>SUMPRODUCT($A$2:$G$2,'Des Matrix All Tasks All Resp'!J3307:P3307)</f>
        <v>0.65706357561691719</v>
      </c>
      <c r="M3306" s="17">
        <f>SUMPRODUCT($A$2:$G$2,'Des Matrix All Tasks All Resp'!Q3307:W3307)</f>
        <v>0.66584189037001906</v>
      </c>
      <c r="N3306" s="17">
        <f>SUMPRODUCT($A$2:$G$2,'Des Matrix All Tasks All Resp'!X3307:AD3307)</f>
        <v>-0.79214457067197641</v>
      </c>
      <c r="P3306" s="17">
        <v>276</v>
      </c>
      <c r="Q3306" s="17">
        <v>5</v>
      </c>
      <c r="R3306" s="17">
        <f t="shared" si="461"/>
        <v>3.8162225787435333</v>
      </c>
      <c r="S3306" s="17">
        <f t="shared" si="462"/>
        <v>1.9291192963151294</v>
      </c>
      <c r="T3306" s="17">
        <f t="shared" si="463"/>
        <v>1.9461282584821706</v>
      </c>
      <c r="U3306" s="17">
        <f t="shared" si="464"/>
        <v>0.45287253595681493</v>
      </c>
      <c r="W3306" s="17">
        <v>276</v>
      </c>
      <c r="X3306" s="17">
        <v>5</v>
      </c>
      <c r="Y3306" s="17">
        <f t="shared" si="465"/>
        <v>0.46857342987741968</v>
      </c>
      <c r="Z3306" s="17">
        <f t="shared" si="466"/>
        <v>0.23686617503707263</v>
      </c>
      <c r="AA3306" s="17">
        <f t="shared" si="467"/>
        <v>0.23895461395194584</v>
      </c>
      <c r="AB3306" s="17">
        <f t="shared" si="468"/>
        <v>5.5605781133561828E-2</v>
      </c>
      <c r="AD3306" s="17">
        <v>276</v>
      </c>
      <c r="AE3306" s="17">
        <v>5</v>
      </c>
      <c r="AF3306" s="17">
        <f>SUMPRODUCT(Y3306:AB3306,'Coded Choice Data'!C3306:F3306)</f>
        <v>0.23686617503707263</v>
      </c>
      <c r="AG3306" s="17">
        <f t="shared" si="469"/>
        <v>-1.4402599596196284</v>
      </c>
    </row>
    <row r="3307" spans="9:33" x14ac:dyDescent="0.3">
      <c r="I3307" s="16">
        <v>276</v>
      </c>
      <c r="J3307" s="16">
        <v>6</v>
      </c>
      <c r="K3307" s="17">
        <f>SUMPRODUCT($A$2:$G$2,'Des Matrix All Tasks All Resp'!C3308:I3308)</f>
        <v>-0.68125478487649804</v>
      </c>
      <c r="L3307" s="17">
        <f>SUMPRODUCT($A$2:$G$2,'Des Matrix All Tasks All Resp'!J3308:P3308)</f>
        <v>-0.29981689164942416</v>
      </c>
      <c r="M3307" s="17">
        <f>SUMPRODUCT($A$2:$G$2,'Des Matrix All Tasks All Resp'!Q3308:W3308)</f>
        <v>-0.69446976714678621</v>
      </c>
      <c r="N3307" s="17">
        <f>SUMPRODUCT($A$2:$G$2,'Des Matrix All Tasks All Resp'!X3308:AD3308)</f>
        <v>-0.79214457067197641</v>
      </c>
      <c r="P3307" s="17">
        <v>276</v>
      </c>
      <c r="Q3307" s="17">
        <v>6</v>
      </c>
      <c r="R3307" s="17">
        <f t="shared" si="461"/>
        <v>0.50598169568907869</v>
      </c>
      <c r="S3307" s="17">
        <f t="shared" si="462"/>
        <v>0.74095388310426558</v>
      </c>
      <c r="T3307" s="17">
        <f t="shared" si="463"/>
        <v>0.49933914382267025</v>
      </c>
      <c r="U3307" s="17">
        <f t="shared" si="464"/>
        <v>0.45287253595681493</v>
      </c>
      <c r="W3307" s="17">
        <v>276</v>
      </c>
      <c r="X3307" s="17">
        <v>6</v>
      </c>
      <c r="Y3307" s="17">
        <f t="shared" si="465"/>
        <v>0.23008086144146769</v>
      </c>
      <c r="Z3307" s="17">
        <f t="shared" si="466"/>
        <v>0.33692781609591671</v>
      </c>
      <c r="AA3307" s="17">
        <f t="shared" si="467"/>
        <v>0.22706034890393112</v>
      </c>
      <c r="AB3307" s="17">
        <f t="shared" si="468"/>
        <v>0.20593097355868456</v>
      </c>
      <c r="AD3307" s="17">
        <v>276</v>
      </c>
      <c r="AE3307" s="17">
        <v>6</v>
      </c>
      <c r="AF3307" s="17">
        <f>SUMPRODUCT(Y3307:AB3307,'Coded Choice Data'!C3307:F3307)</f>
        <v>0.23008086144146769</v>
      </c>
      <c r="AG3307" s="17">
        <f t="shared" si="469"/>
        <v>-1.4693244603610727</v>
      </c>
    </row>
    <row r="3308" spans="9:33" x14ac:dyDescent="0.3">
      <c r="I3308" s="16">
        <v>276</v>
      </c>
      <c r="J3308" s="16">
        <v>7</v>
      </c>
      <c r="K3308" s="17">
        <f>SUMPRODUCT($A$2:$G$2,'Des Matrix All Tasks All Resp'!C3309:I3309)</f>
        <v>0.66584189037001906</v>
      </c>
      <c r="L3308" s="17">
        <f>SUMPRODUCT($A$2:$G$2,'Des Matrix All Tasks All Resp'!J3309:P3309)</f>
        <v>-0.8515711716844464</v>
      </c>
      <c r="M3308" s="17">
        <f>SUMPRODUCT($A$2:$G$2,'Des Matrix All Tasks All Resp'!Q3309:W3309)</f>
        <v>-0.29981689164942416</v>
      </c>
      <c r="N3308" s="17">
        <f>SUMPRODUCT($A$2:$G$2,'Des Matrix All Tasks All Resp'!X3309:AD3309)</f>
        <v>-0.79214457067197641</v>
      </c>
      <c r="P3308" s="17">
        <v>276</v>
      </c>
      <c r="Q3308" s="17">
        <v>7</v>
      </c>
      <c r="R3308" s="17">
        <f t="shared" si="461"/>
        <v>1.9461282584821706</v>
      </c>
      <c r="S3308" s="17">
        <f t="shared" si="462"/>
        <v>0.42674391698803016</v>
      </c>
      <c r="T3308" s="17">
        <f t="shared" si="463"/>
        <v>0.74095388310426558</v>
      </c>
      <c r="U3308" s="17">
        <f t="shared" si="464"/>
        <v>0.45287253595681493</v>
      </c>
      <c r="W3308" s="17">
        <v>276</v>
      </c>
      <c r="X3308" s="17">
        <v>7</v>
      </c>
      <c r="Y3308" s="17">
        <f t="shared" si="465"/>
        <v>0.54563855254439342</v>
      </c>
      <c r="Z3308" s="17">
        <f t="shared" si="466"/>
        <v>0.1196467561465229</v>
      </c>
      <c r="AA3308" s="17">
        <f t="shared" si="467"/>
        <v>0.20774221972115875</v>
      </c>
      <c r="AB3308" s="17">
        <f t="shared" si="468"/>
        <v>0.12697247158792493</v>
      </c>
      <c r="AD3308" s="17">
        <v>276</v>
      </c>
      <c r="AE3308" s="17">
        <v>7</v>
      </c>
      <c r="AF3308" s="17">
        <f>SUMPRODUCT(Y3308:AB3308,'Coded Choice Data'!C3308:F3308)</f>
        <v>0.54563855254439342</v>
      </c>
      <c r="AG3308" s="17">
        <f t="shared" si="469"/>
        <v>-0.60579851412740759</v>
      </c>
    </row>
    <row r="3309" spans="9:33" x14ac:dyDescent="0.3">
      <c r="I3309" s="16">
        <v>276</v>
      </c>
      <c r="J3309" s="16">
        <v>8</v>
      </c>
      <c r="K3309" s="17">
        <f>SUMPRODUCT($A$2:$G$2,'Des Matrix All Tasks All Resp'!C3310:I3310)</f>
        <v>-1.1975725696168413</v>
      </c>
      <c r="L3309" s="17">
        <f>SUMPRODUCT($A$2:$G$2,'Des Matrix All Tasks All Resp'!J3310:P3310)</f>
        <v>-0.68125478487649804</v>
      </c>
      <c r="M3309" s="17">
        <f>SUMPRODUCT($A$2:$G$2,'Des Matrix All Tasks All Resp'!Q3310:W3310)</f>
        <v>0.65706357561691719</v>
      </c>
      <c r="N3309" s="17">
        <f>SUMPRODUCT($A$2:$G$2,'Des Matrix All Tasks All Resp'!X3310:AD3310)</f>
        <v>-0.79214457067197641</v>
      </c>
      <c r="P3309" s="17">
        <v>276</v>
      </c>
      <c r="Q3309" s="17">
        <v>8</v>
      </c>
      <c r="R3309" s="17">
        <f t="shared" si="461"/>
        <v>0.30192622799302171</v>
      </c>
      <c r="S3309" s="17">
        <f t="shared" si="462"/>
        <v>0.50598169568907869</v>
      </c>
      <c r="T3309" s="17">
        <f t="shared" si="463"/>
        <v>1.9291192963151294</v>
      </c>
      <c r="U3309" s="17">
        <f t="shared" si="464"/>
        <v>0.45287253595681493</v>
      </c>
      <c r="W3309" s="17">
        <v>276</v>
      </c>
      <c r="X3309" s="17">
        <v>8</v>
      </c>
      <c r="Y3309" s="17">
        <f t="shared" si="465"/>
        <v>9.4650694721508805E-2</v>
      </c>
      <c r="Z3309" s="17">
        <f t="shared" si="466"/>
        <v>0.15861993617343256</v>
      </c>
      <c r="AA3309" s="17">
        <f t="shared" si="467"/>
        <v>0.60475859553716993</v>
      </c>
      <c r="AB3309" s="17">
        <f t="shared" si="468"/>
        <v>0.14197077356788865</v>
      </c>
      <c r="AD3309" s="17">
        <v>276</v>
      </c>
      <c r="AE3309" s="17">
        <v>8</v>
      </c>
      <c r="AF3309" s="17">
        <f>SUMPRODUCT(Y3309:AB3309,'Coded Choice Data'!C3309:F3309)</f>
        <v>0.60475859553716993</v>
      </c>
      <c r="AG3309" s="17">
        <f t="shared" si="469"/>
        <v>-0.5029259162202605</v>
      </c>
    </row>
    <row r="3310" spans="9:33" x14ac:dyDescent="0.3">
      <c r="I3310" s="16">
        <v>276</v>
      </c>
      <c r="J3310" s="16">
        <v>9</v>
      </c>
      <c r="K3310" s="17">
        <f>SUMPRODUCT($A$2:$G$2,'Des Matrix All Tasks All Resp'!C3311:I3311)</f>
        <v>-1.0671293456207582</v>
      </c>
      <c r="L3310" s="17">
        <f>SUMPRODUCT($A$2:$G$2,'Des Matrix All Tasks All Resp'!J3311:P3311)</f>
        <v>-0.69446976714678621</v>
      </c>
      <c r="M3310" s="17">
        <f>SUMPRODUCT($A$2:$G$2,'Des Matrix All Tasks All Resp'!Q3311:W3311)</f>
        <v>1.3392610796480227</v>
      </c>
      <c r="N3310" s="17">
        <f>SUMPRODUCT($A$2:$G$2,'Des Matrix All Tasks All Resp'!X3311:AD3311)</f>
        <v>-0.79214457067197641</v>
      </c>
      <c r="P3310" s="17">
        <v>276</v>
      </c>
      <c r="Q3310" s="17">
        <v>9</v>
      </c>
      <c r="R3310" s="17">
        <f t="shared" si="461"/>
        <v>0.3439945909823911</v>
      </c>
      <c r="S3310" s="17">
        <f t="shared" si="462"/>
        <v>0.49933914382267025</v>
      </c>
      <c r="T3310" s="17">
        <f t="shared" si="463"/>
        <v>3.8162225787435333</v>
      </c>
      <c r="U3310" s="17">
        <f t="shared" si="464"/>
        <v>0.45287253595681493</v>
      </c>
      <c r="W3310" s="17">
        <v>276</v>
      </c>
      <c r="X3310" s="17">
        <v>9</v>
      </c>
      <c r="Y3310" s="17">
        <f t="shared" si="465"/>
        <v>6.7285941987372616E-2</v>
      </c>
      <c r="Z3310" s="17">
        <f t="shared" si="466"/>
        <v>9.7671607473026778E-2</v>
      </c>
      <c r="AA3310" s="17">
        <f t="shared" si="467"/>
        <v>0.7464597926116322</v>
      </c>
      <c r="AB3310" s="17">
        <f t="shared" si="468"/>
        <v>8.8582657927968433E-2</v>
      </c>
      <c r="AD3310" s="17">
        <v>276</v>
      </c>
      <c r="AE3310" s="17">
        <v>9</v>
      </c>
      <c r="AF3310" s="17">
        <f>SUMPRODUCT(Y3310:AB3310,'Coded Choice Data'!C3310:F3310)</f>
        <v>6.7285941987372616E-2</v>
      </c>
      <c r="AG3310" s="17">
        <f t="shared" si="469"/>
        <v>-2.6988039499256793</v>
      </c>
    </row>
    <row r="3311" spans="9:33" x14ac:dyDescent="0.3">
      <c r="I3311" s="16">
        <v>276</v>
      </c>
      <c r="J3311" s="16">
        <v>10</v>
      </c>
      <c r="K3311" s="17">
        <f>SUMPRODUCT($A$2:$G$2,'Des Matrix All Tasks All Resp'!C3312:I3312)</f>
        <v>-0.29981689164942416</v>
      </c>
      <c r="L3311" s="17">
        <f>SUMPRODUCT($A$2:$G$2,'Des Matrix All Tasks All Resp'!J3312:P3312)</f>
        <v>1.3392610796480227</v>
      </c>
      <c r="M3311" s="17">
        <f>SUMPRODUCT($A$2:$G$2,'Des Matrix All Tasks All Resp'!Q3312:W3312)</f>
        <v>-1.1975725696168413</v>
      </c>
      <c r="N3311" s="17">
        <f>SUMPRODUCT($A$2:$G$2,'Des Matrix All Tasks All Resp'!X3312:AD3312)</f>
        <v>-0.79214457067197641</v>
      </c>
      <c r="P3311" s="17">
        <v>276</v>
      </c>
      <c r="Q3311" s="17">
        <v>10</v>
      </c>
      <c r="R3311" s="17">
        <f t="shared" si="461"/>
        <v>0.74095388310426558</v>
      </c>
      <c r="S3311" s="17">
        <f t="shared" si="462"/>
        <v>3.8162225787435333</v>
      </c>
      <c r="T3311" s="17">
        <f t="shared" si="463"/>
        <v>0.30192622799302171</v>
      </c>
      <c r="U3311" s="17">
        <f t="shared" si="464"/>
        <v>0.45287253595681493</v>
      </c>
      <c r="W3311" s="17">
        <v>276</v>
      </c>
      <c r="X3311" s="17">
        <v>10</v>
      </c>
      <c r="Y3311" s="17">
        <f t="shared" si="465"/>
        <v>0.13948745082729661</v>
      </c>
      <c r="Z3311" s="17">
        <f t="shared" si="466"/>
        <v>0.71841874566922448</v>
      </c>
      <c r="AA3311" s="17">
        <f t="shared" si="467"/>
        <v>5.6838786921805544E-2</v>
      </c>
      <c r="AB3311" s="17">
        <f t="shared" si="468"/>
        <v>8.525501658167324E-2</v>
      </c>
      <c r="AD3311" s="17">
        <v>276</v>
      </c>
      <c r="AE3311" s="17">
        <v>10</v>
      </c>
      <c r="AF3311" s="17">
        <f>SUMPRODUCT(Y3311:AB3311,'Coded Choice Data'!C3311:F3311)</f>
        <v>0.71841874566922448</v>
      </c>
      <c r="AG3311" s="17">
        <f t="shared" si="469"/>
        <v>-0.33070266869701831</v>
      </c>
    </row>
    <row r="3312" spans="9:33" x14ac:dyDescent="0.3">
      <c r="I3312" s="16">
        <v>276</v>
      </c>
      <c r="J3312" s="16">
        <v>11</v>
      </c>
      <c r="K3312" s="17">
        <f>SUMPRODUCT($A$2:$G$2,'Des Matrix All Tasks All Resp'!C3313:I3313)</f>
        <v>-1.0671293456207582</v>
      </c>
      <c r="L3312" s="17">
        <f>SUMPRODUCT($A$2:$G$2,'Des Matrix All Tasks All Resp'!J3313:P3313)</f>
        <v>0.66584189037001906</v>
      </c>
      <c r="M3312" s="17">
        <f>SUMPRODUCT($A$2:$G$2,'Des Matrix All Tasks All Resp'!Q3313:W3313)</f>
        <v>-0.68125478487649804</v>
      </c>
      <c r="N3312" s="17">
        <f>SUMPRODUCT($A$2:$G$2,'Des Matrix All Tasks All Resp'!X3313:AD3313)</f>
        <v>-0.79214457067197641</v>
      </c>
      <c r="P3312" s="17">
        <v>276</v>
      </c>
      <c r="Q3312" s="17">
        <v>11</v>
      </c>
      <c r="R3312" s="17">
        <f t="shared" si="461"/>
        <v>0.3439945909823911</v>
      </c>
      <c r="S3312" s="17">
        <f t="shared" si="462"/>
        <v>1.9461282584821706</v>
      </c>
      <c r="T3312" s="17">
        <f t="shared" si="463"/>
        <v>0.50598169568907869</v>
      </c>
      <c r="U3312" s="17">
        <f t="shared" si="464"/>
        <v>0.45287253595681493</v>
      </c>
      <c r="W3312" s="17">
        <v>276</v>
      </c>
      <c r="X3312" s="17">
        <v>11</v>
      </c>
      <c r="Y3312" s="17">
        <f t="shared" si="465"/>
        <v>0.10587781396870258</v>
      </c>
      <c r="Z3312" s="17">
        <f t="shared" si="466"/>
        <v>0.59899722586439763</v>
      </c>
      <c r="AA3312" s="17">
        <f t="shared" si="467"/>
        <v>0.15573569251407005</v>
      </c>
      <c r="AB3312" s="17">
        <f t="shared" si="468"/>
        <v>0.1393892676528298</v>
      </c>
      <c r="AD3312" s="17">
        <v>276</v>
      </c>
      <c r="AE3312" s="17">
        <v>11</v>
      </c>
      <c r="AF3312" s="17">
        <f>SUMPRODUCT(Y3312:AB3312,'Coded Choice Data'!C3312:F3312)</f>
        <v>0.59899722586439763</v>
      </c>
      <c r="AG3312" s="17">
        <f t="shared" si="469"/>
        <v>-0.51249831215554631</v>
      </c>
    </row>
    <row r="3313" spans="9:33" x14ac:dyDescent="0.3">
      <c r="I3313" s="16">
        <v>276</v>
      </c>
      <c r="J3313" s="16">
        <v>12</v>
      </c>
      <c r="K3313" s="17">
        <f>SUMPRODUCT($A$2:$G$2,'Des Matrix All Tasks All Resp'!C3314:I3314)</f>
        <v>0.65706357561691719</v>
      </c>
      <c r="L3313" s="17">
        <f>SUMPRODUCT($A$2:$G$2,'Des Matrix All Tasks All Resp'!J3314:P3314)</f>
        <v>-0.8515711716844464</v>
      </c>
      <c r="M3313" s="17">
        <f>SUMPRODUCT($A$2:$G$2,'Des Matrix All Tasks All Resp'!Q3314:W3314)</f>
        <v>-0.69446976714678621</v>
      </c>
      <c r="N3313" s="17">
        <f>SUMPRODUCT($A$2:$G$2,'Des Matrix All Tasks All Resp'!X3314:AD3314)</f>
        <v>-0.79214457067197641</v>
      </c>
      <c r="P3313" s="17">
        <v>276</v>
      </c>
      <c r="Q3313" s="17">
        <v>12</v>
      </c>
      <c r="R3313" s="17">
        <f t="shared" si="461"/>
        <v>1.9291192963151294</v>
      </c>
      <c r="S3313" s="17">
        <f t="shared" si="462"/>
        <v>0.42674391698803016</v>
      </c>
      <c r="T3313" s="17">
        <f t="shared" si="463"/>
        <v>0.49933914382267025</v>
      </c>
      <c r="U3313" s="17">
        <f t="shared" si="464"/>
        <v>0.45287253595681493</v>
      </c>
      <c r="W3313" s="17">
        <v>276</v>
      </c>
      <c r="X3313" s="17">
        <v>12</v>
      </c>
      <c r="Y3313" s="17">
        <f t="shared" si="465"/>
        <v>0.58315466205103683</v>
      </c>
      <c r="Z3313" s="17">
        <f t="shared" si="466"/>
        <v>0.1290006819012392</v>
      </c>
      <c r="AA3313" s="17">
        <f t="shared" si="467"/>
        <v>0.15094553780109821</v>
      </c>
      <c r="AB3313" s="17">
        <f t="shared" si="468"/>
        <v>0.13689911824662579</v>
      </c>
      <c r="AD3313" s="17">
        <v>276</v>
      </c>
      <c r="AE3313" s="17">
        <v>12</v>
      </c>
      <c r="AF3313" s="17">
        <f>SUMPRODUCT(Y3313:AB3313,'Coded Choice Data'!C3313:F3313)</f>
        <v>0.13689911824662579</v>
      </c>
      <c r="AG3313" s="17">
        <f t="shared" si="469"/>
        <v>-1.9885109875658482</v>
      </c>
    </row>
    <row r="3314" spans="9:33" x14ac:dyDescent="0.3">
      <c r="I3314" s="16">
        <v>277</v>
      </c>
      <c r="J3314" s="16">
        <v>1</v>
      </c>
      <c r="K3314" s="17">
        <f>SUMPRODUCT($A$2:$G$2,'Des Matrix All Tasks All Resp'!C3315:I3315)</f>
        <v>-0.69446976714678621</v>
      </c>
      <c r="L3314" s="17">
        <f>SUMPRODUCT($A$2:$G$2,'Des Matrix All Tasks All Resp'!J3315:P3315)</f>
        <v>-1.1975725696168413</v>
      </c>
      <c r="M3314" s="17">
        <f>SUMPRODUCT($A$2:$G$2,'Des Matrix All Tasks All Resp'!Q3315:W3315)</f>
        <v>0.66584189037001906</v>
      </c>
      <c r="N3314" s="17">
        <f>SUMPRODUCT($A$2:$G$2,'Des Matrix All Tasks All Resp'!X3315:AD3315)</f>
        <v>-0.79214457067197641</v>
      </c>
      <c r="P3314" s="17">
        <v>277</v>
      </c>
      <c r="Q3314" s="17">
        <v>1</v>
      </c>
      <c r="R3314" s="17">
        <f t="shared" si="461"/>
        <v>0.49933914382267025</v>
      </c>
      <c r="S3314" s="17">
        <f t="shared" si="462"/>
        <v>0.30192622799302171</v>
      </c>
      <c r="T3314" s="17">
        <f t="shared" si="463"/>
        <v>1.9461282584821706</v>
      </c>
      <c r="U3314" s="17">
        <f t="shared" si="464"/>
        <v>0.45287253595681493</v>
      </c>
      <c r="W3314" s="17">
        <v>277</v>
      </c>
      <c r="X3314" s="17">
        <v>1</v>
      </c>
      <c r="Y3314" s="17">
        <f t="shared" si="465"/>
        <v>0.15603050430241394</v>
      </c>
      <c r="Z3314" s="17">
        <f t="shared" si="466"/>
        <v>9.4344098992981823E-2</v>
      </c>
      <c r="AA3314" s="17">
        <f t="shared" si="467"/>
        <v>0.60811449966355624</v>
      </c>
      <c r="AB3314" s="17">
        <f t="shared" si="468"/>
        <v>0.14151089704104794</v>
      </c>
      <c r="AD3314" s="17">
        <v>277</v>
      </c>
      <c r="AE3314" s="17">
        <v>1</v>
      </c>
      <c r="AF3314" s="17">
        <f>SUMPRODUCT(Y3314:AB3314,'Coded Choice Data'!C3314:F3314)</f>
        <v>9.4344098992981823E-2</v>
      </c>
      <c r="AG3314" s="17">
        <f t="shared" si="469"/>
        <v>-2.3608065529180977</v>
      </c>
    </row>
    <row r="3315" spans="9:33" x14ac:dyDescent="0.3">
      <c r="I3315" s="16">
        <v>277</v>
      </c>
      <c r="J3315" s="16">
        <v>2</v>
      </c>
      <c r="K3315" s="17">
        <f>SUMPRODUCT($A$2:$G$2,'Des Matrix All Tasks All Resp'!C3316:I3316)</f>
        <v>-0.29981689164942416</v>
      </c>
      <c r="L3315" s="17">
        <f>SUMPRODUCT($A$2:$G$2,'Des Matrix All Tasks All Resp'!J3316:P3316)</f>
        <v>0.65706357561691719</v>
      </c>
      <c r="M3315" s="17">
        <f>SUMPRODUCT($A$2:$G$2,'Des Matrix All Tasks All Resp'!Q3316:W3316)</f>
        <v>-1.0671293456207582</v>
      </c>
      <c r="N3315" s="17">
        <f>SUMPRODUCT($A$2:$G$2,'Des Matrix All Tasks All Resp'!X3316:AD3316)</f>
        <v>-0.79214457067197641</v>
      </c>
      <c r="P3315" s="17">
        <v>277</v>
      </c>
      <c r="Q3315" s="17">
        <v>2</v>
      </c>
      <c r="R3315" s="17">
        <f t="shared" si="461"/>
        <v>0.74095388310426558</v>
      </c>
      <c r="S3315" s="17">
        <f t="shared" si="462"/>
        <v>1.9291192963151294</v>
      </c>
      <c r="T3315" s="17">
        <f t="shared" si="463"/>
        <v>0.3439945909823911</v>
      </c>
      <c r="U3315" s="17">
        <f t="shared" si="464"/>
        <v>0.45287253595681493</v>
      </c>
      <c r="W3315" s="17">
        <v>277</v>
      </c>
      <c r="X3315" s="17">
        <v>2</v>
      </c>
      <c r="Y3315" s="17">
        <f t="shared" si="465"/>
        <v>0.21371982717594143</v>
      </c>
      <c r="Z3315" s="17">
        <f t="shared" si="466"/>
        <v>0.55643279833142645</v>
      </c>
      <c r="AA3315" s="17">
        <f t="shared" si="467"/>
        <v>9.922137694481846E-2</v>
      </c>
      <c r="AB3315" s="17">
        <f t="shared" si="468"/>
        <v>0.13062599754781365</v>
      </c>
      <c r="AD3315" s="17">
        <v>277</v>
      </c>
      <c r="AE3315" s="17">
        <v>2</v>
      </c>
      <c r="AF3315" s="17">
        <f>SUMPRODUCT(Y3315:AB3315,'Coded Choice Data'!C3315:F3315)</f>
        <v>0.55643279833142645</v>
      </c>
      <c r="AG3315" s="17">
        <f t="shared" si="469"/>
        <v>-0.58620887327365379</v>
      </c>
    </row>
    <row r="3316" spans="9:33" x14ac:dyDescent="0.3">
      <c r="I3316" s="16">
        <v>277</v>
      </c>
      <c r="J3316" s="16">
        <v>3</v>
      </c>
      <c r="K3316" s="17">
        <f>SUMPRODUCT($A$2:$G$2,'Des Matrix All Tasks All Resp'!C3317:I3317)</f>
        <v>1.3392610796480227</v>
      </c>
      <c r="L3316" s="17">
        <f>SUMPRODUCT($A$2:$G$2,'Des Matrix All Tasks All Resp'!J3317:P3317)</f>
        <v>-0.68125478487649804</v>
      </c>
      <c r="M3316" s="17">
        <f>SUMPRODUCT($A$2:$G$2,'Des Matrix All Tasks All Resp'!Q3317:W3317)</f>
        <v>-0.8515711716844464</v>
      </c>
      <c r="N3316" s="17">
        <f>SUMPRODUCT($A$2:$G$2,'Des Matrix All Tasks All Resp'!X3317:AD3317)</f>
        <v>-0.79214457067197641</v>
      </c>
      <c r="P3316" s="17">
        <v>277</v>
      </c>
      <c r="Q3316" s="17">
        <v>3</v>
      </c>
      <c r="R3316" s="17">
        <f t="shared" si="461"/>
        <v>3.8162225787435333</v>
      </c>
      <c r="S3316" s="17">
        <f t="shared" si="462"/>
        <v>0.50598169568907869</v>
      </c>
      <c r="T3316" s="17">
        <f t="shared" si="463"/>
        <v>0.42674391698803016</v>
      </c>
      <c r="U3316" s="17">
        <f t="shared" si="464"/>
        <v>0.45287253595681493</v>
      </c>
      <c r="W3316" s="17">
        <v>277</v>
      </c>
      <c r="X3316" s="17">
        <v>3</v>
      </c>
      <c r="Y3316" s="17">
        <f t="shared" si="465"/>
        <v>0.73363208360075771</v>
      </c>
      <c r="Z3316" s="17">
        <f t="shared" si="466"/>
        <v>9.7270114101793301E-2</v>
      </c>
      <c r="AA3316" s="17">
        <f t="shared" si="467"/>
        <v>8.2037413312237836E-2</v>
      </c>
      <c r="AB3316" s="17">
        <f t="shared" si="468"/>
        <v>8.7060388985211054E-2</v>
      </c>
      <c r="AD3316" s="17">
        <v>277</v>
      </c>
      <c r="AE3316" s="17">
        <v>3</v>
      </c>
      <c r="AF3316" s="17">
        <f>SUMPRODUCT(Y3316:AB3316,'Coded Choice Data'!C3316:F3316)</f>
        <v>0.73363208360075771</v>
      </c>
      <c r="AG3316" s="17">
        <f t="shared" si="469"/>
        <v>-0.30974762453497645</v>
      </c>
    </row>
    <row r="3317" spans="9:33" x14ac:dyDescent="0.3">
      <c r="I3317" s="16">
        <v>277</v>
      </c>
      <c r="J3317" s="16">
        <v>4</v>
      </c>
      <c r="K3317" s="17">
        <f>SUMPRODUCT($A$2:$G$2,'Des Matrix All Tasks All Resp'!C3318:I3318)</f>
        <v>-0.8515711716844464</v>
      </c>
      <c r="L3317" s="17">
        <f>SUMPRODUCT($A$2:$G$2,'Des Matrix All Tasks All Resp'!J3318:P3318)</f>
        <v>-1.0671293456207582</v>
      </c>
      <c r="M3317" s="17">
        <f>SUMPRODUCT($A$2:$G$2,'Des Matrix All Tasks All Resp'!Q3318:W3318)</f>
        <v>-1.1975725696168413</v>
      </c>
      <c r="N3317" s="17">
        <f>SUMPRODUCT($A$2:$G$2,'Des Matrix All Tasks All Resp'!X3318:AD3318)</f>
        <v>-0.79214457067197641</v>
      </c>
      <c r="P3317" s="17">
        <v>277</v>
      </c>
      <c r="Q3317" s="17">
        <v>4</v>
      </c>
      <c r="R3317" s="17">
        <f t="shared" si="461"/>
        <v>0.42674391698803016</v>
      </c>
      <c r="S3317" s="17">
        <f t="shared" si="462"/>
        <v>0.3439945909823911</v>
      </c>
      <c r="T3317" s="17">
        <f t="shared" si="463"/>
        <v>0.30192622799302171</v>
      </c>
      <c r="U3317" s="17">
        <f t="shared" si="464"/>
        <v>0.45287253595681493</v>
      </c>
      <c r="W3317" s="17">
        <v>277</v>
      </c>
      <c r="X3317" s="17">
        <v>4</v>
      </c>
      <c r="Y3317" s="17">
        <f t="shared" si="465"/>
        <v>0.27973352394784146</v>
      </c>
      <c r="Z3317" s="17">
        <f t="shared" si="466"/>
        <v>0.22549078106062309</v>
      </c>
      <c r="AA3317" s="17">
        <f t="shared" si="467"/>
        <v>0.19791468458386108</v>
      </c>
      <c r="AB3317" s="17">
        <f t="shared" si="468"/>
        <v>0.29686101040767443</v>
      </c>
      <c r="AD3317" s="17">
        <v>277</v>
      </c>
      <c r="AE3317" s="17">
        <v>4</v>
      </c>
      <c r="AF3317" s="17">
        <f>SUMPRODUCT(Y3317:AB3317,'Coded Choice Data'!C3317:F3317)</f>
        <v>0.19791468458386108</v>
      </c>
      <c r="AG3317" s="17">
        <f t="shared" si="469"/>
        <v>-1.6199192270857192</v>
      </c>
    </row>
    <row r="3318" spans="9:33" x14ac:dyDescent="0.3">
      <c r="I3318" s="16">
        <v>277</v>
      </c>
      <c r="J3318" s="16">
        <v>5</v>
      </c>
      <c r="K3318" s="17">
        <f>SUMPRODUCT($A$2:$G$2,'Des Matrix All Tasks All Resp'!C3319:I3319)</f>
        <v>1.3392610796480227</v>
      </c>
      <c r="L3318" s="17">
        <f>SUMPRODUCT($A$2:$G$2,'Des Matrix All Tasks All Resp'!J3319:P3319)</f>
        <v>0.65706357561691719</v>
      </c>
      <c r="M3318" s="17">
        <f>SUMPRODUCT($A$2:$G$2,'Des Matrix All Tasks All Resp'!Q3319:W3319)</f>
        <v>0.66584189037001906</v>
      </c>
      <c r="N3318" s="17">
        <f>SUMPRODUCT($A$2:$G$2,'Des Matrix All Tasks All Resp'!X3319:AD3319)</f>
        <v>-0.79214457067197641</v>
      </c>
      <c r="P3318" s="17">
        <v>277</v>
      </c>
      <c r="Q3318" s="17">
        <v>5</v>
      </c>
      <c r="R3318" s="17">
        <f t="shared" si="461"/>
        <v>3.8162225787435333</v>
      </c>
      <c r="S3318" s="17">
        <f t="shared" si="462"/>
        <v>1.9291192963151294</v>
      </c>
      <c r="T3318" s="17">
        <f t="shared" si="463"/>
        <v>1.9461282584821706</v>
      </c>
      <c r="U3318" s="17">
        <f t="shared" si="464"/>
        <v>0.45287253595681493</v>
      </c>
      <c r="W3318" s="17">
        <v>277</v>
      </c>
      <c r="X3318" s="17">
        <v>5</v>
      </c>
      <c r="Y3318" s="17">
        <f t="shared" si="465"/>
        <v>0.46857342987741968</v>
      </c>
      <c r="Z3318" s="17">
        <f t="shared" si="466"/>
        <v>0.23686617503707263</v>
      </c>
      <c r="AA3318" s="17">
        <f t="shared" si="467"/>
        <v>0.23895461395194584</v>
      </c>
      <c r="AB3318" s="17">
        <f t="shared" si="468"/>
        <v>5.5605781133561828E-2</v>
      </c>
      <c r="AD3318" s="17">
        <v>277</v>
      </c>
      <c r="AE3318" s="17">
        <v>5</v>
      </c>
      <c r="AF3318" s="17">
        <f>SUMPRODUCT(Y3318:AB3318,'Coded Choice Data'!C3318:F3318)</f>
        <v>0.46857342987741968</v>
      </c>
      <c r="AG3318" s="17">
        <f t="shared" si="469"/>
        <v>-0.75806245558852292</v>
      </c>
    </row>
    <row r="3319" spans="9:33" x14ac:dyDescent="0.3">
      <c r="I3319" s="16">
        <v>277</v>
      </c>
      <c r="J3319" s="16">
        <v>6</v>
      </c>
      <c r="K3319" s="17">
        <f>SUMPRODUCT($A$2:$G$2,'Des Matrix All Tasks All Resp'!C3320:I3320)</f>
        <v>-0.68125478487649804</v>
      </c>
      <c r="L3319" s="17">
        <f>SUMPRODUCT($A$2:$G$2,'Des Matrix All Tasks All Resp'!J3320:P3320)</f>
        <v>-0.29981689164942416</v>
      </c>
      <c r="M3319" s="17">
        <f>SUMPRODUCT($A$2:$G$2,'Des Matrix All Tasks All Resp'!Q3320:W3320)</f>
        <v>-0.69446976714678621</v>
      </c>
      <c r="N3319" s="17">
        <f>SUMPRODUCT($A$2:$G$2,'Des Matrix All Tasks All Resp'!X3320:AD3320)</f>
        <v>-0.79214457067197641</v>
      </c>
      <c r="P3319" s="17">
        <v>277</v>
      </c>
      <c r="Q3319" s="17">
        <v>6</v>
      </c>
      <c r="R3319" s="17">
        <f t="shared" si="461"/>
        <v>0.50598169568907869</v>
      </c>
      <c r="S3319" s="17">
        <f t="shared" si="462"/>
        <v>0.74095388310426558</v>
      </c>
      <c r="T3319" s="17">
        <f t="shared" si="463"/>
        <v>0.49933914382267025</v>
      </c>
      <c r="U3319" s="17">
        <f t="shared" si="464"/>
        <v>0.45287253595681493</v>
      </c>
      <c r="W3319" s="17">
        <v>277</v>
      </c>
      <c r="X3319" s="17">
        <v>6</v>
      </c>
      <c r="Y3319" s="17">
        <f t="shared" si="465"/>
        <v>0.23008086144146769</v>
      </c>
      <c r="Z3319" s="17">
        <f t="shared" si="466"/>
        <v>0.33692781609591671</v>
      </c>
      <c r="AA3319" s="17">
        <f t="shared" si="467"/>
        <v>0.22706034890393112</v>
      </c>
      <c r="AB3319" s="17">
        <f t="shared" si="468"/>
        <v>0.20593097355868456</v>
      </c>
      <c r="AD3319" s="17">
        <v>277</v>
      </c>
      <c r="AE3319" s="17">
        <v>6</v>
      </c>
      <c r="AF3319" s="17">
        <f>SUMPRODUCT(Y3319:AB3319,'Coded Choice Data'!C3319:F3319)</f>
        <v>0.20593097355868456</v>
      </c>
      <c r="AG3319" s="17">
        <f t="shared" si="469"/>
        <v>-1.5802142461565509</v>
      </c>
    </row>
    <row r="3320" spans="9:33" x14ac:dyDescent="0.3">
      <c r="I3320" s="16">
        <v>277</v>
      </c>
      <c r="J3320" s="16">
        <v>7</v>
      </c>
      <c r="K3320" s="17">
        <f>SUMPRODUCT($A$2:$G$2,'Des Matrix All Tasks All Resp'!C3321:I3321)</f>
        <v>0.66584189037001906</v>
      </c>
      <c r="L3320" s="17">
        <f>SUMPRODUCT($A$2:$G$2,'Des Matrix All Tasks All Resp'!J3321:P3321)</f>
        <v>-0.8515711716844464</v>
      </c>
      <c r="M3320" s="17">
        <f>SUMPRODUCT($A$2:$G$2,'Des Matrix All Tasks All Resp'!Q3321:W3321)</f>
        <v>-0.29981689164942416</v>
      </c>
      <c r="N3320" s="17">
        <f>SUMPRODUCT($A$2:$G$2,'Des Matrix All Tasks All Resp'!X3321:AD3321)</f>
        <v>-0.79214457067197641</v>
      </c>
      <c r="P3320" s="17">
        <v>277</v>
      </c>
      <c r="Q3320" s="17">
        <v>7</v>
      </c>
      <c r="R3320" s="17">
        <f t="shared" si="461"/>
        <v>1.9461282584821706</v>
      </c>
      <c r="S3320" s="17">
        <f t="shared" si="462"/>
        <v>0.42674391698803016</v>
      </c>
      <c r="T3320" s="17">
        <f t="shared" si="463"/>
        <v>0.74095388310426558</v>
      </c>
      <c r="U3320" s="17">
        <f t="shared" si="464"/>
        <v>0.45287253595681493</v>
      </c>
      <c r="W3320" s="17">
        <v>277</v>
      </c>
      <c r="X3320" s="17">
        <v>7</v>
      </c>
      <c r="Y3320" s="17">
        <f t="shared" si="465"/>
        <v>0.54563855254439342</v>
      </c>
      <c r="Z3320" s="17">
        <f t="shared" si="466"/>
        <v>0.1196467561465229</v>
      </c>
      <c r="AA3320" s="17">
        <f t="shared" si="467"/>
        <v>0.20774221972115875</v>
      </c>
      <c r="AB3320" s="17">
        <f t="shared" si="468"/>
        <v>0.12697247158792493</v>
      </c>
      <c r="AD3320" s="17">
        <v>277</v>
      </c>
      <c r="AE3320" s="17">
        <v>7</v>
      </c>
      <c r="AF3320" s="17">
        <f>SUMPRODUCT(Y3320:AB3320,'Coded Choice Data'!C3320:F3320)</f>
        <v>0.54563855254439342</v>
      </c>
      <c r="AG3320" s="17">
        <f t="shared" si="469"/>
        <v>-0.60579851412740759</v>
      </c>
    </row>
    <row r="3321" spans="9:33" x14ac:dyDescent="0.3">
      <c r="I3321" s="16">
        <v>277</v>
      </c>
      <c r="J3321" s="16">
        <v>8</v>
      </c>
      <c r="K3321" s="17">
        <f>SUMPRODUCT($A$2:$G$2,'Des Matrix All Tasks All Resp'!C3322:I3322)</f>
        <v>-1.1975725696168413</v>
      </c>
      <c r="L3321" s="17">
        <f>SUMPRODUCT($A$2:$G$2,'Des Matrix All Tasks All Resp'!J3322:P3322)</f>
        <v>-0.68125478487649804</v>
      </c>
      <c r="M3321" s="17">
        <f>SUMPRODUCT($A$2:$G$2,'Des Matrix All Tasks All Resp'!Q3322:W3322)</f>
        <v>0.65706357561691719</v>
      </c>
      <c r="N3321" s="17">
        <f>SUMPRODUCT($A$2:$G$2,'Des Matrix All Tasks All Resp'!X3322:AD3322)</f>
        <v>-0.79214457067197641</v>
      </c>
      <c r="P3321" s="17">
        <v>277</v>
      </c>
      <c r="Q3321" s="17">
        <v>8</v>
      </c>
      <c r="R3321" s="17">
        <f t="shared" si="461"/>
        <v>0.30192622799302171</v>
      </c>
      <c r="S3321" s="17">
        <f t="shared" si="462"/>
        <v>0.50598169568907869</v>
      </c>
      <c r="T3321" s="17">
        <f t="shared" si="463"/>
        <v>1.9291192963151294</v>
      </c>
      <c r="U3321" s="17">
        <f t="shared" si="464"/>
        <v>0.45287253595681493</v>
      </c>
      <c r="W3321" s="17">
        <v>277</v>
      </c>
      <c r="X3321" s="17">
        <v>8</v>
      </c>
      <c r="Y3321" s="17">
        <f t="shared" si="465"/>
        <v>9.4650694721508805E-2</v>
      </c>
      <c r="Z3321" s="17">
        <f t="shared" si="466"/>
        <v>0.15861993617343256</v>
      </c>
      <c r="AA3321" s="17">
        <f t="shared" si="467"/>
        <v>0.60475859553716993</v>
      </c>
      <c r="AB3321" s="17">
        <f t="shared" si="468"/>
        <v>0.14197077356788865</v>
      </c>
      <c r="AD3321" s="17">
        <v>277</v>
      </c>
      <c r="AE3321" s="17">
        <v>8</v>
      </c>
      <c r="AF3321" s="17">
        <f>SUMPRODUCT(Y3321:AB3321,'Coded Choice Data'!C3321:F3321)</f>
        <v>0.60475859553716993</v>
      </c>
      <c r="AG3321" s="17">
        <f t="shared" si="469"/>
        <v>-0.5029259162202605</v>
      </c>
    </row>
    <row r="3322" spans="9:33" x14ac:dyDescent="0.3">
      <c r="I3322" s="16">
        <v>277</v>
      </c>
      <c r="J3322" s="16">
        <v>9</v>
      </c>
      <c r="K3322" s="17">
        <f>SUMPRODUCT($A$2:$G$2,'Des Matrix All Tasks All Resp'!C3323:I3323)</f>
        <v>-1.0671293456207582</v>
      </c>
      <c r="L3322" s="17">
        <f>SUMPRODUCT($A$2:$G$2,'Des Matrix All Tasks All Resp'!J3323:P3323)</f>
        <v>-0.69446976714678621</v>
      </c>
      <c r="M3322" s="17">
        <f>SUMPRODUCT($A$2:$G$2,'Des Matrix All Tasks All Resp'!Q3323:W3323)</f>
        <v>1.3392610796480227</v>
      </c>
      <c r="N3322" s="17">
        <f>SUMPRODUCT($A$2:$G$2,'Des Matrix All Tasks All Resp'!X3323:AD3323)</f>
        <v>-0.79214457067197641</v>
      </c>
      <c r="P3322" s="17">
        <v>277</v>
      </c>
      <c r="Q3322" s="17">
        <v>9</v>
      </c>
      <c r="R3322" s="17">
        <f t="shared" si="461"/>
        <v>0.3439945909823911</v>
      </c>
      <c r="S3322" s="17">
        <f t="shared" si="462"/>
        <v>0.49933914382267025</v>
      </c>
      <c r="T3322" s="17">
        <f t="shared" si="463"/>
        <v>3.8162225787435333</v>
      </c>
      <c r="U3322" s="17">
        <f t="shared" si="464"/>
        <v>0.45287253595681493</v>
      </c>
      <c r="W3322" s="17">
        <v>277</v>
      </c>
      <c r="X3322" s="17">
        <v>9</v>
      </c>
      <c r="Y3322" s="17">
        <f t="shared" si="465"/>
        <v>6.7285941987372616E-2</v>
      </c>
      <c r="Z3322" s="17">
        <f t="shared" si="466"/>
        <v>9.7671607473026778E-2</v>
      </c>
      <c r="AA3322" s="17">
        <f t="shared" si="467"/>
        <v>0.7464597926116322</v>
      </c>
      <c r="AB3322" s="17">
        <f t="shared" si="468"/>
        <v>8.8582657927968433E-2</v>
      </c>
      <c r="AD3322" s="17">
        <v>277</v>
      </c>
      <c r="AE3322" s="17">
        <v>9</v>
      </c>
      <c r="AF3322" s="17">
        <f>SUMPRODUCT(Y3322:AB3322,'Coded Choice Data'!C3322:F3322)</f>
        <v>0.7464597926116322</v>
      </c>
      <c r="AG3322" s="17">
        <f t="shared" si="469"/>
        <v>-0.29241352465689846</v>
      </c>
    </row>
    <row r="3323" spans="9:33" x14ac:dyDescent="0.3">
      <c r="I3323" s="16">
        <v>277</v>
      </c>
      <c r="J3323" s="16">
        <v>10</v>
      </c>
      <c r="K3323" s="17">
        <f>SUMPRODUCT($A$2:$G$2,'Des Matrix All Tasks All Resp'!C3324:I3324)</f>
        <v>-0.29981689164942416</v>
      </c>
      <c r="L3323" s="17">
        <f>SUMPRODUCT($A$2:$G$2,'Des Matrix All Tasks All Resp'!J3324:P3324)</f>
        <v>1.3392610796480227</v>
      </c>
      <c r="M3323" s="17">
        <f>SUMPRODUCT($A$2:$G$2,'Des Matrix All Tasks All Resp'!Q3324:W3324)</f>
        <v>-1.1975725696168413</v>
      </c>
      <c r="N3323" s="17">
        <f>SUMPRODUCT($A$2:$G$2,'Des Matrix All Tasks All Resp'!X3324:AD3324)</f>
        <v>-0.79214457067197641</v>
      </c>
      <c r="P3323" s="17">
        <v>277</v>
      </c>
      <c r="Q3323" s="17">
        <v>10</v>
      </c>
      <c r="R3323" s="17">
        <f t="shared" si="461"/>
        <v>0.74095388310426558</v>
      </c>
      <c r="S3323" s="17">
        <f t="shared" si="462"/>
        <v>3.8162225787435333</v>
      </c>
      <c r="T3323" s="17">
        <f t="shared" si="463"/>
        <v>0.30192622799302171</v>
      </c>
      <c r="U3323" s="17">
        <f t="shared" si="464"/>
        <v>0.45287253595681493</v>
      </c>
      <c r="W3323" s="17">
        <v>277</v>
      </c>
      <c r="X3323" s="17">
        <v>10</v>
      </c>
      <c r="Y3323" s="17">
        <f t="shared" si="465"/>
        <v>0.13948745082729661</v>
      </c>
      <c r="Z3323" s="17">
        <f t="shared" si="466"/>
        <v>0.71841874566922448</v>
      </c>
      <c r="AA3323" s="17">
        <f t="shared" si="467"/>
        <v>5.6838786921805544E-2</v>
      </c>
      <c r="AB3323" s="17">
        <f t="shared" si="468"/>
        <v>8.525501658167324E-2</v>
      </c>
      <c r="AD3323" s="17">
        <v>277</v>
      </c>
      <c r="AE3323" s="17">
        <v>10</v>
      </c>
      <c r="AF3323" s="17">
        <f>SUMPRODUCT(Y3323:AB3323,'Coded Choice Data'!C3323:F3323)</f>
        <v>0.71841874566922448</v>
      </c>
      <c r="AG3323" s="17">
        <f t="shared" si="469"/>
        <v>-0.33070266869701831</v>
      </c>
    </row>
    <row r="3324" spans="9:33" x14ac:dyDescent="0.3">
      <c r="I3324" s="16">
        <v>277</v>
      </c>
      <c r="J3324" s="16">
        <v>11</v>
      </c>
      <c r="K3324" s="17">
        <f>SUMPRODUCT($A$2:$G$2,'Des Matrix All Tasks All Resp'!C3325:I3325)</f>
        <v>-1.0671293456207582</v>
      </c>
      <c r="L3324" s="17">
        <f>SUMPRODUCT($A$2:$G$2,'Des Matrix All Tasks All Resp'!J3325:P3325)</f>
        <v>0.66584189037001906</v>
      </c>
      <c r="M3324" s="17">
        <f>SUMPRODUCT($A$2:$G$2,'Des Matrix All Tasks All Resp'!Q3325:W3325)</f>
        <v>-0.68125478487649804</v>
      </c>
      <c r="N3324" s="17">
        <f>SUMPRODUCT($A$2:$G$2,'Des Matrix All Tasks All Resp'!X3325:AD3325)</f>
        <v>-0.79214457067197641</v>
      </c>
      <c r="P3324" s="17">
        <v>277</v>
      </c>
      <c r="Q3324" s="17">
        <v>11</v>
      </c>
      <c r="R3324" s="17">
        <f t="shared" si="461"/>
        <v>0.3439945909823911</v>
      </c>
      <c r="S3324" s="17">
        <f t="shared" si="462"/>
        <v>1.9461282584821706</v>
      </c>
      <c r="T3324" s="17">
        <f t="shared" si="463"/>
        <v>0.50598169568907869</v>
      </c>
      <c r="U3324" s="17">
        <f t="shared" si="464"/>
        <v>0.45287253595681493</v>
      </c>
      <c r="W3324" s="17">
        <v>277</v>
      </c>
      <c r="X3324" s="17">
        <v>11</v>
      </c>
      <c r="Y3324" s="17">
        <f t="shared" si="465"/>
        <v>0.10587781396870258</v>
      </c>
      <c r="Z3324" s="17">
        <f t="shared" si="466"/>
        <v>0.59899722586439763</v>
      </c>
      <c r="AA3324" s="17">
        <f t="shared" si="467"/>
        <v>0.15573569251407005</v>
      </c>
      <c r="AB3324" s="17">
        <f t="shared" si="468"/>
        <v>0.1393892676528298</v>
      </c>
      <c r="AD3324" s="17">
        <v>277</v>
      </c>
      <c r="AE3324" s="17">
        <v>11</v>
      </c>
      <c r="AF3324" s="17">
        <f>SUMPRODUCT(Y3324:AB3324,'Coded Choice Data'!C3324:F3324)</f>
        <v>0.1393892676528298</v>
      </c>
      <c r="AG3324" s="17">
        <f t="shared" si="469"/>
        <v>-1.9704847731975417</v>
      </c>
    </row>
    <row r="3325" spans="9:33" x14ac:dyDescent="0.3">
      <c r="I3325" s="16">
        <v>277</v>
      </c>
      <c r="J3325" s="16">
        <v>12</v>
      </c>
      <c r="K3325" s="17">
        <f>SUMPRODUCT($A$2:$G$2,'Des Matrix All Tasks All Resp'!C3326:I3326)</f>
        <v>0.65706357561691719</v>
      </c>
      <c r="L3325" s="17">
        <f>SUMPRODUCT($A$2:$G$2,'Des Matrix All Tasks All Resp'!J3326:P3326)</f>
        <v>-0.8515711716844464</v>
      </c>
      <c r="M3325" s="17">
        <f>SUMPRODUCT($A$2:$G$2,'Des Matrix All Tasks All Resp'!Q3326:W3326)</f>
        <v>-0.69446976714678621</v>
      </c>
      <c r="N3325" s="17">
        <f>SUMPRODUCT($A$2:$G$2,'Des Matrix All Tasks All Resp'!X3326:AD3326)</f>
        <v>-0.79214457067197641</v>
      </c>
      <c r="P3325" s="17">
        <v>277</v>
      </c>
      <c r="Q3325" s="17">
        <v>12</v>
      </c>
      <c r="R3325" s="17">
        <f t="shared" si="461"/>
        <v>1.9291192963151294</v>
      </c>
      <c r="S3325" s="17">
        <f t="shared" si="462"/>
        <v>0.42674391698803016</v>
      </c>
      <c r="T3325" s="17">
        <f t="shared" si="463"/>
        <v>0.49933914382267025</v>
      </c>
      <c r="U3325" s="17">
        <f t="shared" si="464"/>
        <v>0.45287253595681493</v>
      </c>
      <c r="W3325" s="17">
        <v>277</v>
      </c>
      <c r="X3325" s="17">
        <v>12</v>
      </c>
      <c r="Y3325" s="17">
        <f t="shared" si="465"/>
        <v>0.58315466205103683</v>
      </c>
      <c r="Z3325" s="17">
        <f t="shared" si="466"/>
        <v>0.1290006819012392</v>
      </c>
      <c r="AA3325" s="17">
        <f t="shared" si="467"/>
        <v>0.15094553780109821</v>
      </c>
      <c r="AB3325" s="17">
        <f t="shared" si="468"/>
        <v>0.13689911824662579</v>
      </c>
      <c r="AD3325" s="17">
        <v>277</v>
      </c>
      <c r="AE3325" s="17">
        <v>12</v>
      </c>
      <c r="AF3325" s="17">
        <f>SUMPRODUCT(Y3325:AB3325,'Coded Choice Data'!C3325:F3325)</f>
        <v>0.58315466205103683</v>
      </c>
      <c r="AG3325" s="17">
        <f t="shared" si="469"/>
        <v>-0.53930284127695449</v>
      </c>
    </row>
    <row r="3326" spans="9:33" x14ac:dyDescent="0.3">
      <c r="I3326" s="16">
        <v>278</v>
      </c>
      <c r="J3326" s="16">
        <v>1</v>
      </c>
      <c r="K3326" s="17">
        <f>SUMPRODUCT($A$2:$G$2,'Des Matrix All Tasks All Resp'!C3327:I3327)</f>
        <v>-0.69446976714678621</v>
      </c>
      <c r="L3326" s="17">
        <f>SUMPRODUCT($A$2:$G$2,'Des Matrix All Tasks All Resp'!J3327:P3327)</f>
        <v>-1.1975725696168413</v>
      </c>
      <c r="M3326" s="17">
        <f>SUMPRODUCT($A$2:$G$2,'Des Matrix All Tasks All Resp'!Q3327:W3327)</f>
        <v>0.66584189037001906</v>
      </c>
      <c r="N3326" s="17">
        <f>SUMPRODUCT($A$2:$G$2,'Des Matrix All Tasks All Resp'!X3327:AD3327)</f>
        <v>-0.79214457067197641</v>
      </c>
      <c r="P3326" s="17">
        <v>278</v>
      </c>
      <c r="Q3326" s="17">
        <v>1</v>
      </c>
      <c r="R3326" s="17">
        <f t="shared" si="461"/>
        <v>0.49933914382267025</v>
      </c>
      <c r="S3326" s="17">
        <f t="shared" si="462"/>
        <v>0.30192622799302171</v>
      </c>
      <c r="T3326" s="17">
        <f t="shared" si="463"/>
        <v>1.9461282584821706</v>
      </c>
      <c r="U3326" s="17">
        <f t="shared" si="464"/>
        <v>0.45287253595681493</v>
      </c>
      <c r="W3326" s="17">
        <v>278</v>
      </c>
      <c r="X3326" s="17">
        <v>1</v>
      </c>
      <c r="Y3326" s="17">
        <f t="shared" si="465"/>
        <v>0.15603050430241394</v>
      </c>
      <c r="Z3326" s="17">
        <f t="shared" si="466"/>
        <v>9.4344098992981823E-2</v>
      </c>
      <c r="AA3326" s="17">
        <f t="shared" si="467"/>
        <v>0.60811449966355624</v>
      </c>
      <c r="AB3326" s="17">
        <f t="shared" si="468"/>
        <v>0.14151089704104794</v>
      </c>
      <c r="AD3326" s="17">
        <v>278</v>
      </c>
      <c r="AE3326" s="17">
        <v>1</v>
      </c>
      <c r="AF3326" s="17">
        <f>SUMPRODUCT(Y3326:AB3326,'Coded Choice Data'!C3326:F3326)</f>
        <v>0.60811449966355624</v>
      </c>
      <c r="AG3326" s="17">
        <f t="shared" si="469"/>
        <v>-0.49739209293123748</v>
      </c>
    </row>
    <row r="3327" spans="9:33" x14ac:dyDescent="0.3">
      <c r="I3327" s="16">
        <v>278</v>
      </c>
      <c r="J3327" s="16">
        <v>2</v>
      </c>
      <c r="K3327" s="17">
        <f>SUMPRODUCT($A$2:$G$2,'Des Matrix All Tasks All Resp'!C3328:I3328)</f>
        <v>-0.29981689164942416</v>
      </c>
      <c r="L3327" s="17">
        <f>SUMPRODUCT($A$2:$G$2,'Des Matrix All Tasks All Resp'!J3328:P3328)</f>
        <v>0.65706357561691719</v>
      </c>
      <c r="M3327" s="17">
        <f>SUMPRODUCT($A$2:$G$2,'Des Matrix All Tasks All Resp'!Q3328:W3328)</f>
        <v>-1.0671293456207582</v>
      </c>
      <c r="N3327" s="17">
        <f>SUMPRODUCT($A$2:$G$2,'Des Matrix All Tasks All Resp'!X3328:AD3328)</f>
        <v>-0.79214457067197641</v>
      </c>
      <c r="P3327" s="17">
        <v>278</v>
      </c>
      <c r="Q3327" s="17">
        <v>2</v>
      </c>
      <c r="R3327" s="17">
        <f t="shared" si="461"/>
        <v>0.74095388310426558</v>
      </c>
      <c r="S3327" s="17">
        <f t="shared" si="462"/>
        <v>1.9291192963151294</v>
      </c>
      <c r="T3327" s="17">
        <f t="shared" si="463"/>
        <v>0.3439945909823911</v>
      </c>
      <c r="U3327" s="17">
        <f t="shared" si="464"/>
        <v>0.45287253595681493</v>
      </c>
      <c r="W3327" s="17">
        <v>278</v>
      </c>
      <c r="X3327" s="17">
        <v>2</v>
      </c>
      <c r="Y3327" s="17">
        <f t="shared" si="465"/>
        <v>0.21371982717594143</v>
      </c>
      <c r="Z3327" s="17">
        <f t="shared" si="466"/>
        <v>0.55643279833142645</v>
      </c>
      <c r="AA3327" s="17">
        <f t="shared" si="467"/>
        <v>9.922137694481846E-2</v>
      </c>
      <c r="AB3327" s="17">
        <f t="shared" si="468"/>
        <v>0.13062599754781365</v>
      </c>
      <c r="AD3327" s="17">
        <v>278</v>
      </c>
      <c r="AE3327" s="17">
        <v>2</v>
      </c>
      <c r="AF3327" s="17">
        <f>SUMPRODUCT(Y3327:AB3327,'Coded Choice Data'!C3327:F3327)</f>
        <v>0.55643279833142645</v>
      </c>
      <c r="AG3327" s="17">
        <f t="shared" si="469"/>
        <v>-0.58620887327365379</v>
      </c>
    </row>
    <row r="3328" spans="9:33" x14ac:dyDescent="0.3">
      <c r="I3328" s="16">
        <v>278</v>
      </c>
      <c r="J3328" s="16">
        <v>3</v>
      </c>
      <c r="K3328" s="17">
        <f>SUMPRODUCT($A$2:$G$2,'Des Matrix All Tasks All Resp'!C3329:I3329)</f>
        <v>1.3392610796480227</v>
      </c>
      <c r="L3328" s="17">
        <f>SUMPRODUCT($A$2:$G$2,'Des Matrix All Tasks All Resp'!J3329:P3329)</f>
        <v>-0.68125478487649804</v>
      </c>
      <c r="M3328" s="17">
        <f>SUMPRODUCT($A$2:$G$2,'Des Matrix All Tasks All Resp'!Q3329:W3329)</f>
        <v>-0.8515711716844464</v>
      </c>
      <c r="N3328" s="17">
        <f>SUMPRODUCT($A$2:$G$2,'Des Matrix All Tasks All Resp'!X3329:AD3329)</f>
        <v>-0.79214457067197641</v>
      </c>
      <c r="P3328" s="17">
        <v>278</v>
      </c>
      <c r="Q3328" s="17">
        <v>3</v>
      </c>
      <c r="R3328" s="17">
        <f t="shared" si="461"/>
        <v>3.8162225787435333</v>
      </c>
      <c r="S3328" s="17">
        <f t="shared" si="462"/>
        <v>0.50598169568907869</v>
      </c>
      <c r="T3328" s="17">
        <f t="shared" si="463"/>
        <v>0.42674391698803016</v>
      </c>
      <c r="U3328" s="17">
        <f t="shared" si="464"/>
        <v>0.45287253595681493</v>
      </c>
      <c r="W3328" s="17">
        <v>278</v>
      </c>
      <c r="X3328" s="17">
        <v>3</v>
      </c>
      <c r="Y3328" s="17">
        <f t="shared" si="465"/>
        <v>0.73363208360075771</v>
      </c>
      <c r="Z3328" s="17">
        <f t="shared" si="466"/>
        <v>9.7270114101793301E-2</v>
      </c>
      <c r="AA3328" s="17">
        <f t="shared" si="467"/>
        <v>8.2037413312237836E-2</v>
      </c>
      <c r="AB3328" s="17">
        <f t="shared" si="468"/>
        <v>8.7060388985211054E-2</v>
      </c>
      <c r="AD3328" s="17">
        <v>278</v>
      </c>
      <c r="AE3328" s="17">
        <v>3</v>
      </c>
      <c r="AF3328" s="17">
        <f>SUMPRODUCT(Y3328:AB3328,'Coded Choice Data'!C3328:F3328)</f>
        <v>0.73363208360075771</v>
      </c>
      <c r="AG3328" s="17">
        <f t="shared" si="469"/>
        <v>-0.30974762453497645</v>
      </c>
    </row>
    <row r="3329" spans="9:33" x14ac:dyDescent="0.3">
      <c r="I3329" s="16">
        <v>278</v>
      </c>
      <c r="J3329" s="16">
        <v>4</v>
      </c>
      <c r="K3329" s="17">
        <f>SUMPRODUCT($A$2:$G$2,'Des Matrix All Tasks All Resp'!C3330:I3330)</f>
        <v>-0.8515711716844464</v>
      </c>
      <c r="L3329" s="17">
        <f>SUMPRODUCT($A$2:$G$2,'Des Matrix All Tasks All Resp'!J3330:P3330)</f>
        <v>-1.0671293456207582</v>
      </c>
      <c r="M3329" s="17">
        <f>SUMPRODUCT($A$2:$G$2,'Des Matrix All Tasks All Resp'!Q3330:W3330)</f>
        <v>-1.1975725696168413</v>
      </c>
      <c r="N3329" s="17">
        <f>SUMPRODUCT($A$2:$G$2,'Des Matrix All Tasks All Resp'!X3330:AD3330)</f>
        <v>-0.79214457067197641</v>
      </c>
      <c r="P3329" s="17">
        <v>278</v>
      </c>
      <c r="Q3329" s="17">
        <v>4</v>
      </c>
      <c r="R3329" s="17">
        <f t="shared" si="461"/>
        <v>0.42674391698803016</v>
      </c>
      <c r="S3329" s="17">
        <f t="shared" si="462"/>
        <v>0.3439945909823911</v>
      </c>
      <c r="T3329" s="17">
        <f t="shared" si="463"/>
        <v>0.30192622799302171</v>
      </c>
      <c r="U3329" s="17">
        <f t="shared" si="464"/>
        <v>0.45287253595681493</v>
      </c>
      <c r="W3329" s="17">
        <v>278</v>
      </c>
      <c r="X3329" s="17">
        <v>4</v>
      </c>
      <c r="Y3329" s="17">
        <f t="shared" si="465"/>
        <v>0.27973352394784146</v>
      </c>
      <c r="Z3329" s="17">
        <f t="shared" si="466"/>
        <v>0.22549078106062309</v>
      </c>
      <c r="AA3329" s="17">
        <f t="shared" si="467"/>
        <v>0.19791468458386108</v>
      </c>
      <c r="AB3329" s="17">
        <f t="shared" si="468"/>
        <v>0.29686101040767443</v>
      </c>
      <c r="AD3329" s="17">
        <v>278</v>
      </c>
      <c r="AE3329" s="17">
        <v>4</v>
      </c>
      <c r="AF3329" s="17">
        <f>SUMPRODUCT(Y3329:AB3329,'Coded Choice Data'!C3329:F3329)</f>
        <v>0.22549078106062309</v>
      </c>
      <c r="AG3329" s="17">
        <f t="shared" si="469"/>
        <v>-1.4894760030896363</v>
      </c>
    </row>
    <row r="3330" spans="9:33" x14ac:dyDescent="0.3">
      <c r="I3330" s="16">
        <v>278</v>
      </c>
      <c r="J3330" s="16">
        <v>5</v>
      </c>
      <c r="K3330" s="17">
        <f>SUMPRODUCT($A$2:$G$2,'Des Matrix All Tasks All Resp'!C3331:I3331)</f>
        <v>1.3392610796480227</v>
      </c>
      <c r="L3330" s="17">
        <f>SUMPRODUCT($A$2:$G$2,'Des Matrix All Tasks All Resp'!J3331:P3331)</f>
        <v>0.65706357561691719</v>
      </c>
      <c r="M3330" s="17">
        <f>SUMPRODUCT($A$2:$G$2,'Des Matrix All Tasks All Resp'!Q3331:W3331)</f>
        <v>0.66584189037001906</v>
      </c>
      <c r="N3330" s="17">
        <f>SUMPRODUCT($A$2:$G$2,'Des Matrix All Tasks All Resp'!X3331:AD3331)</f>
        <v>-0.79214457067197641</v>
      </c>
      <c r="P3330" s="17">
        <v>278</v>
      </c>
      <c r="Q3330" s="17">
        <v>5</v>
      </c>
      <c r="R3330" s="17">
        <f t="shared" si="461"/>
        <v>3.8162225787435333</v>
      </c>
      <c r="S3330" s="17">
        <f t="shared" si="462"/>
        <v>1.9291192963151294</v>
      </c>
      <c r="T3330" s="17">
        <f t="shared" si="463"/>
        <v>1.9461282584821706</v>
      </c>
      <c r="U3330" s="17">
        <f t="shared" si="464"/>
        <v>0.45287253595681493</v>
      </c>
      <c r="W3330" s="17">
        <v>278</v>
      </c>
      <c r="X3330" s="17">
        <v>5</v>
      </c>
      <c r="Y3330" s="17">
        <f t="shared" si="465"/>
        <v>0.46857342987741968</v>
      </c>
      <c r="Z3330" s="17">
        <f t="shared" si="466"/>
        <v>0.23686617503707263</v>
      </c>
      <c r="AA3330" s="17">
        <f t="shared" si="467"/>
        <v>0.23895461395194584</v>
      </c>
      <c r="AB3330" s="17">
        <f t="shared" si="468"/>
        <v>5.5605781133561828E-2</v>
      </c>
      <c r="AD3330" s="17">
        <v>278</v>
      </c>
      <c r="AE3330" s="17">
        <v>5</v>
      </c>
      <c r="AF3330" s="17">
        <f>SUMPRODUCT(Y3330:AB3330,'Coded Choice Data'!C3330:F3330)</f>
        <v>0.46857342987741968</v>
      </c>
      <c r="AG3330" s="17">
        <f t="shared" si="469"/>
        <v>-0.75806245558852292</v>
      </c>
    </row>
    <row r="3331" spans="9:33" x14ac:dyDescent="0.3">
      <c r="I3331" s="16">
        <v>278</v>
      </c>
      <c r="J3331" s="16">
        <v>6</v>
      </c>
      <c r="K3331" s="17">
        <f>SUMPRODUCT($A$2:$G$2,'Des Matrix All Tasks All Resp'!C3332:I3332)</f>
        <v>-0.68125478487649804</v>
      </c>
      <c r="L3331" s="17">
        <f>SUMPRODUCT($A$2:$G$2,'Des Matrix All Tasks All Resp'!J3332:P3332)</f>
        <v>-0.29981689164942416</v>
      </c>
      <c r="M3331" s="17">
        <f>SUMPRODUCT($A$2:$G$2,'Des Matrix All Tasks All Resp'!Q3332:W3332)</f>
        <v>-0.69446976714678621</v>
      </c>
      <c r="N3331" s="17">
        <f>SUMPRODUCT($A$2:$G$2,'Des Matrix All Tasks All Resp'!X3332:AD3332)</f>
        <v>-0.79214457067197641</v>
      </c>
      <c r="P3331" s="17">
        <v>278</v>
      </c>
      <c r="Q3331" s="17">
        <v>6</v>
      </c>
      <c r="R3331" s="17">
        <f t="shared" ref="R3331:R3394" si="470">EXP(K3331)</f>
        <v>0.50598169568907869</v>
      </c>
      <c r="S3331" s="17">
        <f t="shared" ref="S3331:S3394" si="471">EXP(L3331)</f>
        <v>0.74095388310426558</v>
      </c>
      <c r="T3331" s="17">
        <f t="shared" ref="T3331:T3394" si="472">EXP(M3331)</f>
        <v>0.49933914382267025</v>
      </c>
      <c r="U3331" s="17">
        <f t="shared" ref="U3331:U3394" si="473">EXP(N3331)</f>
        <v>0.45287253595681493</v>
      </c>
      <c r="W3331" s="17">
        <v>278</v>
      </c>
      <c r="X3331" s="17">
        <v>6</v>
      </c>
      <c r="Y3331" s="17">
        <f t="shared" ref="Y3331:Y3394" si="474">R3331/SUM($R3331:$U3331)</f>
        <v>0.23008086144146769</v>
      </c>
      <c r="Z3331" s="17">
        <f t="shared" ref="Z3331:Z3394" si="475">S3331/SUM($R3331:$U3331)</f>
        <v>0.33692781609591671</v>
      </c>
      <c r="AA3331" s="17">
        <f t="shared" ref="AA3331:AA3394" si="476">T3331/SUM($R3331:$U3331)</f>
        <v>0.22706034890393112</v>
      </c>
      <c r="AB3331" s="17">
        <f t="shared" ref="AB3331:AB3394" si="477">U3331/SUM($R3331:$U3331)</f>
        <v>0.20593097355868456</v>
      </c>
      <c r="AD3331" s="17">
        <v>278</v>
      </c>
      <c r="AE3331" s="17">
        <v>6</v>
      </c>
      <c r="AF3331" s="17">
        <f>SUMPRODUCT(Y3331:AB3331,'Coded Choice Data'!C3331:F3331)</f>
        <v>0.33692781609591671</v>
      </c>
      <c r="AG3331" s="17">
        <f t="shared" ref="AG3331:AG3394" si="478">LN(AF3331)</f>
        <v>-1.0878865671339988</v>
      </c>
    </row>
    <row r="3332" spans="9:33" x14ac:dyDescent="0.3">
      <c r="I3332" s="16">
        <v>278</v>
      </c>
      <c r="J3332" s="16">
        <v>7</v>
      </c>
      <c r="K3332" s="17">
        <f>SUMPRODUCT($A$2:$G$2,'Des Matrix All Tasks All Resp'!C3333:I3333)</f>
        <v>0.66584189037001906</v>
      </c>
      <c r="L3332" s="17">
        <f>SUMPRODUCT($A$2:$G$2,'Des Matrix All Tasks All Resp'!J3333:P3333)</f>
        <v>-0.8515711716844464</v>
      </c>
      <c r="M3332" s="17">
        <f>SUMPRODUCT($A$2:$G$2,'Des Matrix All Tasks All Resp'!Q3333:W3333)</f>
        <v>-0.29981689164942416</v>
      </c>
      <c r="N3332" s="17">
        <f>SUMPRODUCT($A$2:$G$2,'Des Matrix All Tasks All Resp'!X3333:AD3333)</f>
        <v>-0.79214457067197641</v>
      </c>
      <c r="P3332" s="17">
        <v>278</v>
      </c>
      <c r="Q3332" s="17">
        <v>7</v>
      </c>
      <c r="R3332" s="17">
        <f t="shared" si="470"/>
        <v>1.9461282584821706</v>
      </c>
      <c r="S3332" s="17">
        <f t="shared" si="471"/>
        <v>0.42674391698803016</v>
      </c>
      <c r="T3332" s="17">
        <f t="shared" si="472"/>
        <v>0.74095388310426558</v>
      </c>
      <c r="U3332" s="17">
        <f t="shared" si="473"/>
        <v>0.45287253595681493</v>
      </c>
      <c r="W3332" s="17">
        <v>278</v>
      </c>
      <c r="X3332" s="17">
        <v>7</v>
      </c>
      <c r="Y3332" s="17">
        <f t="shared" si="474"/>
        <v>0.54563855254439342</v>
      </c>
      <c r="Z3332" s="17">
        <f t="shared" si="475"/>
        <v>0.1196467561465229</v>
      </c>
      <c r="AA3332" s="17">
        <f t="shared" si="476"/>
        <v>0.20774221972115875</v>
      </c>
      <c r="AB3332" s="17">
        <f t="shared" si="477"/>
        <v>0.12697247158792493</v>
      </c>
      <c r="AD3332" s="17">
        <v>278</v>
      </c>
      <c r="AE3332" s="17">
        <v>7</v>
      </c>
      <c r="AF3332" s="17">
        <f>SUMPRODUCT(Y3332:AB3332,'Coded Choice Data'!C3332:F3332)</f>
        <v>0.54563855254439342</v>
      </c>
      <c r="AG3332" s="17">
        <f t="shared" si="478"/>
        <v>-0.60579851412740759</v>
      </c>
    </row>
    <row r="3333" spans="9:33" x14ac:dyDescent="0.3">
      <c r="I3333" s="16">
        <v>278</v>
      </c>
      <c r="J3333" s="16">
        <v>8</v>
      </c>
      <c r="K3333" s="17">
        <f>SUMPRODUCT($A$2:$G$2,'Des Matrix All Tasks All Resp'!C3334:I3334)</f>
        <v>-1.1975725696168413</v>
      </c>
      <c r="L3333" s="17">
        <f>SUMPRODUCT($A$2:$G$2,'Des Matrix All Tasks All Resp'!J3334:P3334)</f>
        <v>-0.68125478487649804</v>
      </c>
      <c r="M3333" s="17">
        <f>SUMPRODUCT($A$2:$G$2,'Des Matrix All Tasks All Resp'!Q3334:W3334)</f>
        <v>0.65706357561691719</v>
      </c>
      <c r="N3333" s="17">
        <f>SUMPRODUCT($A$2:$G$2,'Des Matrix All Tasks All Resp'!X3334:AD3334)</f>
        <v>-0.79214457067197641</v>
      </c>
      <c r="P3333" s="17">
        <v>278</v>
      </c>
      <c r="Q3333" s="17">
        <v>8</v>
      </c>
      <c r="R3333" s="17">
        <f t="shared" si="470"/>
        <v>0.30192622799302171</v>
      </c>
      <c r="S3333" s="17">
        <f t="shared" si="471"/>
        <v>0.50598169568907869</v>
      </c>
      <c r="T3333" s="17">
        <f t="shared" si="472"/>
        <v>1.9291192963151294</v>
      </c>
      <c r="U3333" s="17">
        <f t="shared" si="473"/>
        <v>0.45287253595681493</v>
      </c>
      <c r="W3333" s="17">
        <v>278</v>
      </c>
      <c r="X3333" s="17">
        <v>8</v>
      </c>
      <c r="Y3333" s="17">
        <f t="shared" si="474"/>
        <v>9.4650694721508805E-2</v>
      </c>
      <c r="Z3333" s="17">
        <f t="shared" si="475"/>
        <v>0.15861993617343256</v>
      </c>
      <c r="AA3333" s="17">
        <f t="shared" si="476"/>
        <v>0.60475859553716993</v>
      </c>
      <c r="AB3333" s="17">
        <f t="shared" si="477"/>
        <v>0.14197077356788865</v>
      </c>
      <c r="AD3333" s="17">
        <v>278</v>
      </c>
      <c r="AE3333" s="17">
        <v>8</v>
      </c>
      <c r="AF3333" s="17">
        <f>SUMPRODUCT(Y3333:AB3333,'Coded Choice Data'!C3333:F3333)</f>
        <v>0.60475859553716993</v>
      </c>
      <c r="AG3333" s="17">
        <f t="shared" si="478"/>
        <v>-0.5029259162202605</v>
      </c>
    </row>
    <row r="3334" spans="9:33" x14ac:dyDescent="0.3">
      <c r="I3334" s="16">
        <v>278</v>
      </c>
      <c r="J3334" s="16">
        <v>9</v>
      </c>
      <c r="K3334" s="17">
        <f>SUMPRODUCT($A$2:$G$2,'Des Matrix All Tasks All Resp'!C3335:I3335)</f>
        <v>-1.0671293456207582</v>
      </c>
      <c r="L3334" s="17">
        <f>SUMPRODUCT($A$2:$G$2,'Des Matrix All Tasks All Resp'!J3335:P3335)</f>
        <v>-0.69446976714678621</v>
      </c>
      <c r="M3334" s="17">
        <f>SUMPRODUCT($A$2:$G$2,'Des Matrix All Tasks All Resp'!Q3335:W3335)</f>
        <v>1.3392610796480227</v>
      </c>
      <c r="N3334" s="17">
        <f>SUMPRODUCT($A$2:$G$2,'Des Matrix All Tasks All Resp'!X3335:AD3335)</f>
        <v>-0.79214457067197641</v>
      </c>
      <c r="P3334" s="17">
        <v>278</v>
      </c>
      <c r="Q3334" s="17">
        <v>9</v>
      </c>
      <c r="R3334" s="17">
        <f t="shared" si="470"/>
        <v>0.3439945909823911</v>
      </c>
      <c r="S3334" s="17">
        <f t="shared" si="471"/>
        <v>0.49933914382267025</v>
      </c>
      <c r="T3334" s="17">
        <f t="shared" si="472"/>
        <v>3.8162225787435333</v>
      </c>
      <c r="U3334" s="17">
        <f t="shared" si="473"/>
        <v>0.45287253595681493</v>
      </c>
      <c r="W3334" s="17">
        <v>278</v>
      </c>
      <c r="X3334" s="17">
        <v>9</v>
      </c>
      <c r="Y3334" s="17">
        <f t="shared" si="474"/>
        <v>6.7285941987372616E-2</v>
      </c>
      <c r="Z3334" s="17">
        <f t="shared" si="475"/>
        <v>9.7671607473026778E-2</v>
      </c>
      <c r="AA3334" s="17">
        <f t="shared" si="476"/>
        <v>0.7464597926116322</v>
      </c>
      <c r="AB3334" s="17">
        <f t="shared" si="477"/>
        <v>8.8582657927968433E-2</v>
      </c>
      <c r="AD3334" s="17">
        <v>278</v>
      </c>
      <c r="AE3334" s="17">
        <v>9</v>
      </c>
      <c r="AF3334" s="17">
        <f>SUMPRODUCT(Y3334:AB3334,'Coded Choice Data'!C3334:F3334)</f>
        <v>0.7464597926116322</v>
      </c>
      <c r="AG3334" s="17">
        <f t="shared" si="478"/>
        <v>-0.29241352465689846</v>
      </c>
    </row>
    <row r="3335" spans="9:33" x14ac:dyDescent="0.3">
      <c r="I3335" s="16">
        <v>278</v>
      </c>
      <c r="J3335" s="16">
        <v>10</v>
      </c>
      <c r="K3335" s="17">
        <f>SUMPRODUCT($A$2:$G$2,'Des Matrix All Tasks All Resp'!C3336:I3336)</f>
        <v>-0.29981689164942416</v>
      </c>
      <c r="L3335" s="17">
        <f>SUMPRODUCT($A$2:$G$2,'Des Matrix All Tasks All Resp'!J3336:P3336)</f>
        <v>1.3392610796480227</v>
      </c>
      <c r="M3335" s="17">
        <f>SUMPRODUCT($A$2:$G$2,'Des Matrix All Tasks All Resp'!Q3336:W3336)</f>
        <v>-1.1975725696168413</v>
      </c>
      <c r="N3335" s="17">
        <f>SUMPRODUCT($A$2:$G$2,'Des Matrix All Tasks All Resp'!X3336:AD3336)</f>
        <v>-0.79214457067197641</v>
      </c>
      <c r="P3335" s="17">
        <v>278</v>
      </c>
      <c r="Q3335" s="17">
        <v>10</v>
      </c>
      <c r="R3335" s="17">
        <f t="shared" si="470"/>
        <v>0.74095388310426558</v>
      </c>
      <c r="S3335" s="17">
        <f t="shared" si="471"/>
        <v>3.8162225787435333</v>
      </c>
      <c r="T3335" s="17">
        <f t="shared" si="472"/>
        <v>0.30192622799302171</v>
      </c>
      <c r="U3335" s="17">
        <f t="shared" si="473"/>
        <v>0.45287253595681493</v>
      </c>
      <c r="W3335" s="17">
        <v>278</v>
      </c>
      <c r="X3335" s="17">
        <v>10</v>
      </c>
      <c r="Y3335" s="17">
        <f t="shared" si="474"/>
        <v>0.13948745082729661</v>
      </c>
      <c r="Z3335" s="17">
        <f t="shared" si="475"/>
        <v>0.71841874566922448</v>
      </c>
      <c r="AA3335" s="17">
        <f t="shared" si="476"/>
        <v>5.6838786921805544E-2</v>
      </c>
      <c r="AB3335" s="17">
        <f t="shared" si="477"/>
        <v>8.525501658167324E-2</v>
      </c>
      <c r="AD3335" s="17">
        <v>278</v>
      </c>
      <c r="AE3335" s="17">
        <v>10</v>
      </c>
      <c r="AF3335" s="17">
        <f>SUMPRODUCT(Y3335:AB3335,'Coded Choice Data'!C3335:F3335)</f>
        <v>0.71841874566922448</v>
      </c>
      <c r="AG3335" s="17">
        <f t="shared" si="478"/>
        <v>-0.33070266869701831</v>
      </c>
    </row>
    <row r="3336" spans="9:33" x14ac:dyDescent="0.3">
      <c r="I3336" s="16">
        <v>278</v>
      </c>
      <c r="J3336" s="16">
        <v>11</v>
      </c>
      <c r="K3336" s="17">
        <f>SUMPRODUCT($A$2:$G$2,'Des Matrix All Tasks All Resp'!C3337:I3337)</f>
        <v>-1.0671293456207582</v>
      </c>
      <c r="L3336" s="17">
        <f>SUMPRODUCT($A$2:$G$2,'Des Matrix All Tasks All Resp'!J3337:P3337)</f>
        <v>0.66584189037001906</v>
      </c>
      <c r="M3336" s="17">
        <f>SUMPRODUCT($A$2:$G$2,'Des Matrix All Tasks All Resp'!Q3337:W3337)</f>
        <v>-0.68125478487649804</v>
      </c>
      <c r="N3336" s="17">
        <f>SUMPRODUCT($A$2:$G$2,'Des Matrix All Tasks All Resp'!X3337:AD3337)</f>
        <v>-0.79214457067197641</v>
      </c>
      <c r="P3336" s="17">
        <v>278</v>
      </c>
      <c r="Q3336" s="17">
        <v>11</v>
      </c>
      <c r="R3336" s="17">
        <f t="shared" si="470"/>
        <v>0.3439945909823911</v>
      </c>
      <c r="S3336" s="17">
        <f t="shared" si="471"/>
        <v>1.9461282584821706</v>
      </c>
      <c r="T3336" s="17">
        <f t="shared" si="472"/>
        <v>0.50598169568907869</v>
      </c>
      <c r="U3336" s="17">
        <f t="shared" si="473"/>
        <v>0.45287253595681493</v>
      </c>
      <c r="W3336" s="17">
        <v>278</v>
      </c>
      <c r="X3336" s="17">
        <v>11</v>
      </c>
      <c r="Y3336" s="17">
        <f t="shared" si="474"/>
        <v>0.10587781396870258</v>
      </c>
      <c r="Z3336" s="17">
        <f t="shared" si="475"/>
        <v>0.59899722586439763</v>
      </c>
      <c r="AA3336" s="17">
        <f t="shared" si="476"/>
        <v>0.15573569251407005</v>
      </c>
      <c r="AB3336" s="17">
        <f t="shared" si="477"/>
        <v>0.1393892676528298</v>
      </c>
      <c r="AD3336" s="17">
        <v>278</v>
      </c>
      <c r="AE3336" s="17">
        <v>11</v>
      </c>
      <c r="AF3336" s="17">
        <f>SUMPRODUCT(Y3336:AB3336,'Coded Choice Data'!C3336:F3336)</f>
        <v>0.59899722586439763</v>
      </c>
      <c r="AG3336" s="17">
        <f t="shared" si="478"/>
        <v>-0.51249831215554631</v>
      </c>
    </row>
    <row r="3337" spans="9:33" x14ac:dyDescent="0.3">
      <c r="I3337" s="16">
        <v>278</v>
      </c>
      <c r="J3337" s="16">
        <v>12</v>
      </c>
      <c r="K3337" s="17">
        <f>SUMPRODUCT($A$2:$G$2,'Des Matrix All Tasks All Resp'!C3338:I3338)</f>
        <v>0.65706357561691719</v>
      </c>
      <c r="L3337" s="17">
        <f>SUMPRODUCT($A$2:$G$2,'Des Matrix All Tasks All Resp'!J3338:P3338)</f>
        <v>-0.8515711716844464</v>
      </c>
      <c r="M3337" s="17">
        <f>SUMPRODUCT($A$2:$G$2,'Des Matrix All Tasks All Resp'!Q3338:W3338)</f>
        <v>-0.69446976714678621</v>
      </c>
      <c r="N3337" s="17">
        <f>SUMPRODUCT($A$2:$G$2,'Des Matrix All Tasks All Resp'!X3338:AD3338)</f>
        <v>-0.79214457067197641</v>
      </c>
      <c r="P3337" s="17">
        <v>278</v>
      </c>
      <c r="Q3337" s="17">
        <v>12</v>
      </c>
      <c r="R3337" s="17">
        <f t="shared" si="470"/>
        <v>1.9291192963151294</v>
      </c>
      <c r="S3337" s="17">
        <f t="shared" si="471"/>
        <v>0.42674391698803016</v>
      </c>
      <c r="T3337" s="17">
        <f t="shared" si="472"/>
        <v>0.49933914382267025</v>
      </c>
      <c r="U3337" s="17">
        <f t="shared" si="473"/>
        <v>0.45287253595681493</v>
      </c>
      <c r="W3337" s="17">
        <v>278</v>
      </c>
      <c r="X3337" s="17">
        <v>12</v>
      </c>
      <c r="Y3337" s="17">
        <f t="shared" si="474"/>
        <v>0.58315466205103683</v>
      </c>
      <c r="Z3337" s="17">
        <f t="shared" si="475"/>
        <v>0.1290006819012392</v>
      </c>
      <c r="AA3337" s="17">
        <f t="shared" si="476"/>
        <v>0.15094553780109821</v>
      </c>
      <c r="AB3337" s="17">
        <f t="shared" si="477"/>
        <v>0.13689911824662579</v>
      </c>
      <c r="AD3337" s="17">
        <v>278</v>
      </c>
      <c r="AE3337" s="17">
        <v>12</v>
      </c>
      <c r="AF3337" s="17">
        <f>SUMPRODUCT(Y3337:AB3337,'Coded Choice Data'!C3337:F3337)</f>
        <v>0.15094553780109821</v>
      </c>
      <c r="AG3337" s="17">
        <f t="shared" si="478"/>
        <v>-1.890836184040658</v>
      </c>
    </row>
    <row r="3338" spans="9:33" x14ac:dyDescent="0.3">
      <c r="I3338" s="16">
        <v>279</v>
      </c>
      <c r="J3338" s="16">
        <v>1</v>
      </c>
      <c r="K3338" s="17">
        <f>SUMPRODUCT($A$2:$G$2,'Des Matrix All Tasks All Resp'!C3339:I3339)</f>
        <v>-0.69446976714678621</v>
      </c>
      <c r="L3338" s="17">
        <f>SUMPRODUCT($A$2:$G$2,'Des Matrix All Tasks All Resp'!J3339:P3339)</f>
        <v>-1.1975725696168413</v>
      </c>
      <c r="M3338" s="17">
        <f>SUMPRODUCT($A$2:$G$2,'Des Matrix All Tasks All Resp'!Q3339:W3339)</f>
        <v>0.66584189037001906</v>
      </c>
      <c r="N3338" s="17">
        <f>SUMPRODUCT($A$2:$G$2,'Des Matrix All Tasks All Resp'!X3339:AD3339)</f>
        <v>-0.79214457067197641</v>
      </c>
      <c r="P3338" s="17">
        <v>279</v>
      </c>
      <c r="Q3338" s="17">
        <v>1</v>
      </c>
      <c r="R3338" s="17">
        <f t="shared" si="470"/>
        <v>0.49933914382267025</v>
      </c>
      <c r="S3338" s="17">
        <f t="shared" si="471"/>
        <v>0.30192622799302171</v>
      </c>
      <c r="T3338" s="17">
        <f t="shared" si="472"/>
        <v>1.9461282584821706</v>
      </c>
      <c r="U3338" s="17">
        <f t="shared" si="473"/>
        <v>0.45287253595681493</v>
      </c>
      <c r="W3338" s="17">
        <v>279</v>
      </c>
      <c r="X3338" s="17">
        <v>1</v>
      </c>
      <c r="Y3338" s="17">
        <f t="shared" si="474"/>
        <v>0.15603050430241394</v>
      </c>
      <c r="Z3338" s="17">
        <f t="shared" si="475"/>
        <v>9.4344098992981823E-2</v>
      </c>
      <c r="AA3338" s="17">
        <f t="shared" si="476"/>
        <v>0.60811449966355624</v>
      </c>
      <c r="AB3338" s="17">
        <f t="shared" si="477"/>
        <v>0.14151089704104794</v>
      </c>
      <c r="AD3338" s="17">
        <v>279</v>
      </c>
      <c r="AE3338" s="17">
        <v>1</v>
      </c>
      <c r="AF3338" s="17">
        <f>SUMPRODUCT(Y3338:AB3338,'Coded Choice Data'!C3338:F3338)</f>
        <v>9.4344098992981823E-2</v>
      </c>
      <c r="AG3338" s="17">
        <f t="shared" si="478"/>
        <v>-2.3608065529180977</v>
      </c>
    </row>
    <row r="3339" spans="9:33" x14ac:dyDescent="0.3">
      <c r="I3339" s="16">
        <v>279</v>
      </c>
      <c r="J3339" s="16">
        <v>2</v>
      </c>
      <c r="K3339" s="17">
        <f>SUMPRODUCT($A$2:$G$2,'Des Matrix All Tasks All Resp'!C3340:I3340)</f>
        <v>-0.29981689164942416</v>
      </c>
      <c r="L3339" s="17">
        <f>SUMPRODUCT($A$2:$G$2,'Des Matrix All Tasks All Resp'!J3340:P3340)</f>
        <v>0.65706357561691719</v>
      </c>
      <c r="M3339" s="17">
        <f>SUMPRODUCT($A$2:$G$2,'Des Matrix All Tasks All Resp'!Q3340:W3340)</f>
        <v>-1.0671293456207582</v>
      </c>
      <c r="N3339" s="17">
        <f>SUMPRODUCT($A$2:$G$2,'Des Matrix All Tasks All Resp'!X3340:AD3340)</f>
        <v>-0.79214457067197641</v>
      </c>
      <c r="P3339" s="17">
        <v>279</v>
      </c>
      <c r="Q3339" s="17">
        <v>2</v>
      </c>
      <c r="R3339" s="17">
        <f t="shared" si="470"/>
        <v>0.74095388310426558</v>
      </c>
      <c r="S3339" s="17">
        <f t="shared" si="471"/>
        <v>1.9291192963151294</v>
      </c>
      <c r="T3339" s="17">
        <f t="shared" si="472"/>
        <v>0.3439945909823911</v>
      </c>
      <c r="U3339" s="17">
        <f t="shared" si="473"/>
        <v>0.45287253595681493</v>
      </c>
      <c r="W3339" s="17">
        <v>279</v>
      </c>
      <c r="X3339" s="17">
        <v>2</v>
      </c>
      <c r="Y3339" s="17">
        <f t="shared" si="474"/>
        <v>0.21371982717594143</v>
      </c>
      <c r="Z3339" s="17">
        <f t="shared" si="475"/>
        <v>0.55643279833142645</v>
      </c>
      <c r="AA3339" s="17">
        <f t="shared" si="476"/>
        <v>9.922137694481846E-2</v>
      </c>
      <c r="AB3339" s="17">
        <f t="shared" si="477"/>
        <v>0.13062599754781365</v>
      </c>
      <c r="AD3339" s="17">
        <v>279</v>
      </c>
      <c r="AE3339" s="17">
        <v>2</v>
      </c>
      <c r="AF3339" s="17">
        <f>SUMPRODUCT(Y3339:AB3339,'Coded Choice Data'!C3339:F3339)</f>
        <v>0.55643279833142645</v>
      </c>
      <c r="AG3339" s="17">
        <f t="shared" si="478"/>
        <v>-0.58620887327365379</v>
      </c>
    </row>
    <row r="3340" spans="9:33" x14ac:dyDescent="0.3">
      <c r="I3340" s="16">
        <v>279</v>
      </c>
      <c r="J3340" s="16">
        <v>3</v>
      </c>
      <c r="K3340" s="17">
        <f>SUMPRODUCT($A$2:$G$2,'Des Matrix All Tasks All Resp'!C3341:I3341)</f>
        <v>1.3392610796480227</v>
      </c>
      <c r="L3340" s="17">
        <f>SUMPRODUCT($A$2:$G$2,'Des Matrix All Tasks All Resp'!J3341:P3341)</f>
        <v>-0.68125478487649804</v>
      </c>
      <c r="M3340" s="17">
        <f>SUMPRODUCT($A$2:$G$2,'Des Matrix All Tasks All Resp'!Q3341:W3341)</f>
        <v>-0.8515711716844464</v>
      </c>
      <c r="N3340" s="17">
        <f>SUMPRODUCT($A$2:$G$2,'Des Matrix All Tasks All Resp'!X3341:AD3341)</f>
        <v>-0.79214457067197641</v>
      </c>
      <c r="P3340" s="17">
        <v>279</v>
      </c>
      <c r="Q3340" s="17">
        <v>3</v>
      </c>
      <c r="R3340" s="17">
        <f t="shared" si="470"/>
        <v>3.8162225787435333</v>
      </c>
      <c r="S3340" s="17">
        <f t="shared" si="471"/>
        <v>0.50598169568907869</v>
      </c>
      <c r="T3340" s="17">
        <f t="shared" si="472"/>
        <v>0.42674391698803016</v>
      </c>
      <c r="U3340" s="17">
        <f t="shared" si="473"/>
        <v>0.45287253595681493</v>
      </c>
      <c r="W3340" s="17">
        <v>279</v>
      </c>
      <c r="X3340" s="17">
        <v>3</v>
      </c>
      <c r="Y3340" s="17">
        <f t="shared" si="474"/>
        <v>0.73363208360075771</v>
      </c>
      <c r="Z3340" s="17">
        <f t="shared" si="475"/>
        <v>9.7270114101793301E-2</v>
      </c>
      <c r="AA3340" s="17">
        <f t="shared" si="476"/>
        <v>8.2037413312237836E-2</v>
      </c>
      <c r="AB3340" s="17">
        <f t="shared" si="477"/>
        <v>8.7060388985211054E-2</v>
      </c>
      <c r="AD3340" s="17">
        <v>279</v>
      </c>
      <c r="AE3340" s="17">
        <v>3</v>
      </c>
      <c r="AF3340" s="17">
        <f>SUMPRODUCT(Y3340:AB3340,'Coded Choice Data'!C3340:F3340)</f>
        <v>0.73363208360075771</v>
      </c>
      <c r="AG3340" s="17">
        <f t="shared" si="478"/>
        <v>-0.30974762453497645</v>
      </c>
    </row>
    <row r="3341" spans="9:33" x14ac:dyDescent="0.3">
      <c r="I3341" s="16">
        <v>279</v>
      </c>
      <c r="J3341" s="16">
        <v>4</v>
      </c>
      <c r="K3341" s="17">
        <f>SUMPRODUCT($A$2:$G$2,'Des Matrix All Tasks All Resp'!C3342:I3342)</f>
        <v>-0.8515711716844464</v>
      </c>
      <c r="L3341" s="17">
        <f>SUMPRODUCT($A$2:$G$2,'Des Matrix All Tasks All Resp'!J3342:P3342)</f>
        <v>-1.0671293456207582</v>
      </c>
      <c r="M3341" s="17">
        <f>SUMPRODUCT($A$2:$G$2,'Des Matrix All Tasks All Resp'!Q3342:W3342)</f>
        <v>-1.1975725696168413</v>
      </c>
      <c r="N3341" s="17">
        <f>SUMPRODUCT($A$2:$G$2,'Des Matrix All Tasks All Resp'!X3342:AD3342)</f>
        <v>-0.79214457067197641</v>
      </c>
      <c r="P3341" s="17">
        <v>279</v>
      </c>
      <c r="Q3341" s="17">
        <v>4</v>
      </c>
      <c r="R3341" s="17">
        <f t="shared" si="470"/>
        <v>0.42674391698803016</v>
      </c>
      <c r="S3341" s="17">
        <f t="shared" si="471"/>
        <v>0.3439945909823911</v>
      </c>
      <c r="T3341" s="17">
        <f t="shared" si="472"/>
        <v>0.30192622799302171</v>
      </c>
      <c r="U3341" s="17">
        <f t="shared" si="473"/>
        <v>0.45287253595681493</v>
      </c>
      <c r="W3341" s="17">
        <v>279</v>
      </c>
      <c r="X3341" s="17">
        <v>4</v>
      </c>
      <c r="Y3341" s="17">
        <f t="shared" si="474"/>
        <v>0.27973352394784146</v>
      </c>
      <c r="Z3341" s="17">
        <f t="shared" si="475"/>
        <v>0.22549078106062309</v>
      </c>
      <c r="AA3341" s="17">
        <f t="shared" si="476"/>
        <v>0.19791468458386108</v>
      </c>
      <c r="AB3341" s="17">
        <f t="shared" si="477"/>
        <v>0.29686101040767443</v>
      </c>
      <c r="AD3341" s="17">
        <v>279</v>
      </c>
      <c r="AE3341" s="17">
        <v>4</v>
      </c>
      <c r="AF3341" s="17">
        <f>SUMPRODUCT(Y3341:AB3341,'Coded Choice Data'!C3341:F3341)</f>
        <v>0.27973352394784146</v>
      </c>
      <c r="AG3341" s="17">
        <f t="shared" si="478"/>
        <v>-1.2739178291533244</v>
      </c>
    </row>
    <row r="3342" spans="9:33" x14ac:dyDescent="0.3">
      <c r="I3342" s="16">
        <v>279</v>
      </c>
      <c r="J3342" s="16">
        <v>5</v>
      </c>
      <c r="K3342" s="17">
        <f>SUMPRODUCT($A$2:$G$2,'Des Matrix All Tasks All Resp'!C3343:I3343)</f>
        <v>1.3392610796480227</v>
      </c>
      <c r="L3342" s="17">
        <f>SUMPRODUCT($A$2:$G$2,'Des Matrix All Tasks All Resp'!J3343:P3343)</f>
        <v>0.65706357561691719</v>
      </c>
      <c r="M3342" s="17">
        <f>SUMPRODUCT($A$2:$G$2,'Des Matrix All Tasks All Resp'!Q3343:W3343)</f>
        <v>0.66584189037001906</v>
      </c>
      <c r="N3342" s="17">
        <f>SUMPRODUCT($A$2:$G$2,'Des Matrix All Tasks All Resp'!X3343:AD3343)</f>
        <v>-0.79214457067197641</v>
      </c>
      <c r="P3342" s="17">
        <v>279</v>
      </c>
      <c r="Q3342" s="17">
        <v>5</v>
      </c>
      <c r="R3342" s="17">
        <f t="shared" si="470"/>
        <v>3.8162225787435333</v>
      </c>
      <c r="S3342" s="17">
        <f t="shared" si="471"/>
        <v>1.9291192963151294</v>
      </c>
      <c r="T3342" s="17">
        <f t="shared" si="472"/>
        <v>1.9461282584821706</v>
      </c>
      <c r="U3342" s="17">
        <f t="shared" si="473"/>
        <v>0.45287253595681493</v>
      </c>
      <c r="W3342" s="17">
        <v>279</v>
      </c>
      <c r="X3342" s="17">
        <v>5</v>
      </c>
      <c r="Y3342" s="17">
        <f t="shared" si="474"/>
        <v>0.46857342987741968</v>
      </c>
      <c r="Z3342" s="17">
        <f t="shared" si="475"/>
        <v>0.23686617503707263</v>
      </c>
      <c r="AA3342" s="17">
        <f t="shared" si="476"/>
        <v>0.23895461395194584</v>
      </c>
      <c r="AB3342" s="17">
        <f t="shared" si="477"/>
        <v>5.5605781133561828E-2</v>
      </c>
      <c r="AD3342" s="17">
        <v>279</v>
      </c>
      <c r="AE3342" s="17">
        <v>5</v>
      </c>
      <c r="AF3342" s="17">
        <f>SUMPRODUCT(Y3342:AB3342,'Coded Choice Data'!C3342:F3342)</f>
        <v>0.23895461395194584</v>
      </c>
      <c r="AG3342" s="17">
        <f t="shared" si="478"/>
        <v>-1.4314816448665266</v>
      </c>
    </row>
    <row r="3343" spans="9:33" x14ac:dyDescent="0.3">
      <c r="I3343" s="16">
        <v>279</v>
      </c>
      <c r="J3343" s="16">
        <v>6</v>
      </c>
      <c r="K3343" s="17">
        <f>SUMPRODUCT($A$2:$G$2,'Des Matrix All Tasks All Resp'!C3344:I3344)</f>
        <v>-0.68125478487649804</v>
      </c>
      <c r="L3343" s="17">
        <f>SUMPRODUCT($A$2:$G$2,'Des Matrix All Tasks All Resp'!J3344:P3344)</f>
        <v>-0.29981689164942416</v>
      </c>
      <c r="M3343" s="17">
        <f>SUMPRODUCT($A$2:$G$2,'Des Matrix All Tasks All Resp'!Q3344:W3344)</f>
        <v>-0.69446976714678621</v>
      </c>
      <c r="N3343" s="17">
        <f>SUMPRODUCT($A$2:$G$2,'Des Matrix All Tasks All Resp'!X3344:AD3344)</f>
        <v>-0.79214457067197641</v>
      </c>
      <c r="P3343" s="17">
        <v>279</v>
      </c>
      <c r="Q3343" s="17">
        <v>6</v>
      </c>
      <c r="R3343" s="17">
        <f t="shared" si="470"/>
        <v>0.50598169568907869</v>
      </c>
      <c r="S3343" s="17">
        <f t="shared" si="471"/>
        <v>0.74095388310426558</v>
      </c>
      <c r="T3343" s="17">
        <f t="shared" si="472"/>
        <v>0.49933914382267025</v>
      </c>
      <c r="U3343" s="17">
        <f t="shared" si="473"/>
        <v>0.45287253595681493</v>
      </c>
      <c r="W3343" s="17">
        <v>279</v>
      </c>
      <c r="X3343" s="17">
        <v>6</v>
      </c>
      <c r="Y3343" s="17">
        <f t="shared" si="474"/>
        <v>0.23008086144146769</v>
      </c>
      <c r="Z3343" s="17">
        <f t="shared" si="475"/>
        <v>0.33692781609591671</v>
      </c>
      <c r="AA3343" s="17">
        <f t="shared" si="476"/>
        <v>0.22706034890393112</v>
      </c>
      <c r="AB3343" s="17">
        <f t="shared" si="477"/>
        <v>0.20593097355868456</v>
      </c>
      <c r="AD3343" s="17">
        <v>279</v>
      </c>
      <c r="AE3343" s="17">
        <v>6</v>
      </c>
      <c r="AF3343" s="17">
        <f>SUMPRODUCT(Y3343:AB3343,'Coded Choice Data'!C3343:F3343)</f>
        <v>0.22706034890393112</v>
      </c>
      <c r="AG3343" s="17">
        <f t="shared" si="478"/>
        <v>-1.4825394426313609</v>
      </c>
    </row>
    <row r="3344" spans="9:33" x14ac:dyDescent="0.3">
      <c r="I3344" s="16">
        <v>279</v>
      </c>
      <c r="J3344" s="16">
        <v>7</v>
      </c>
      <c r="K3344" s="17">
        <f>SUMPRODUCT($A$2:$G$2,'Des Matrix All Tasks All Resp'!C3345:I3345)</f>
        <v>0.66584189037001906</v>
      </c>
      <c r="L3344" s="17">
        <f>SUMPRODUCT($A$2:$G$2,'Des Matrix All Tasks All Resp'!J3345:P3345)</f>
        <v>-0.8515711716844464</v>
      </c>
      <c r="M3344" s="17">
        <f>SUMPRODUCT($A$2:$G$2,'Des Matrix All Tasks All Resp'!Q3345:W3345)</f>
        <v>-0.29981689164942416</v>
      </c>
      <c r="N3344" s="17">
        <f>SUMPRODUCT($A$2:$G$2,'Des Matrix All Tasks All Resp'!X3345:AD3345)</f>
        <v>-0.79214457067197641</v>
      </c>
      <c r="P3344" s="17">
        <v>279</v>
      </c>
      <c r="Q3344" s="17">
        <v>7</v>
      </c>
      <c r="R3344" s="17">
        <f t="shared" si="470"/>
        <v>1.9461282584821706</v>
      </c>
      <c r="S3344" s="17">
        <f t="shared" si="471"/>
        <v>0.42674391698803016</v>
      </c>
      <c r="T3344" s="17">
        <f t="shared" si="472"/>
        <v>0.74095388310426558</v>
      </c>
      <c r="U3344" s="17">
        <f t="shared" si="473"/>
        <v>0.45287253595681493</v>
      </c>
      <c r="W3344" s="17">
        <v>279</v>
      </c>
      <c r="X3344" s="17">
        <v>7</v>
      </c>
      <c r="Y3344" s="17">
        <f t="shared" si="474"/>
        <v>0.54563855254439342</v>
      </c>
      <c r="Z3344" s="17">
        <f t="shared" si="475"/>
        <v>0.1196467561465229</v>
      </c>
      <c r="AA3344" s="17">
        <f t="shared" si="476"/>
        <v>0.20774221972115875</v>
      </c>
      <c r="AB3344" s="17">
        <f t="shared" si="477"/>
        <v>0.12697247158792493</v>
      </c>
      <c r="AD3344" s="17">
        <v>279</v>
      </c>
      <c r="AE3344" s="17">
        <v>7</v>
      </c>
      <c r="AF3344" s="17">
        <f>SUMPRODUCT(Y3344:AB3344,'Coded Choice Data'!C3344:F3344)</f>
        <v>0.54563855254439342</v>
      </c>
      <c r="AG3344" s="17">
        <f t="shared" si="478"/>
        <v>-0.60579851412740759</v>
      </c>
    </row>
    <row r="3345" spans="9:33" x14ac:dyDescent="0.3">
      <c r="I3345" s="16">
        <v>279</v>
      </c>
      <c r="J3345" s="16">
        <v>8</v>
      </c>
      <c r="K3345" s="17">
        <f>SUMPRODUCT($A$2:$G$2,'Des Matrix All Tasks All Resp'!C3346:I3346)</f>
        <v>-1.1975725696168413</v>
      </c>
      <c r="L3345" s="17">
        <f>SUMPRODUCT($A$2:$G$2,'Des Matrix All Tasks All Resp'!J3346:P3346)</f>
        <v>-0.68125478487649804</v>
      </c>
      <c r="M3345" s="17">
        <f>SUMPRODUCT($A$2:$G$2,'Des Matrix All Tasks All Resp'!Q3346:W3346)</f>
        <v>0.65706357561691719</v>
      </c>
      <c r="N3345" s="17">
        <f>SUMPRODUCT($A$2:$G$2,'Des Matrix All Tasks All Resp'!X3346:AD3346)</f>
        <v>-0.79214457067197641</v>
      </c>
      <c r="P3345" s="17">
        <v>279</v>
      </c>
      <c r="Q3345" s="17">
        <v>8</v>
      </c>
      <c r="R3345" s="17">
        <f t="shared" si="470"/>
        <v>0.30192622799302171</v>
      </c>
      <c r="S3345" s="17">
        <f t="shared" si="471"/>
        <v>0.50598169568907869</v>
      </c>
      <c r="T3345" s="17">
        <f t="shared" si="472"/>
        <v>1.9291192963151294</v>
      </c>
      <c r="U3345" s="17">
        <f t="shared" si="473"/>
        <v>0.45287253595681493</v>
      </c>
      <c r="W3345" s="17">
        <v>279</v>
      </c>
      <c r="X3345" s="17">
        <v>8</v>
      </c>
      <c r="Y3345" s="17">
        <f t="shared" si="474"/>
        <v>9.4650694721508805E-2</v>
      </c>
      <c r="Z3345" s="17">
        <f t="shared" si="475"/>
        <v>0.15861993617343256</v>
      </c>
      <c r="AA3345" s="17">
        <f t="shared" si="476"/>
        <v>0.60475859553716993</v>
      </c>
      <c r="AB3345" s="17">
        <f t="shared" si="477"/>
        <v>0.14197077356788865</v>
      </c>
      <c r="AD3345" s="17">
        <v>279</v>
      </c>
      <c r="AE3345" s="17">
        <v>8</v>
      </c>
      <c r="AF3345" s="17">
        <f>SUMPRODUCT(Y3345:AB3345,'Coded Choice Data'!C3345:F3345)</f>
        <v>0.60475859553716993</v>
      </c>
      <c r="AG3345" s="17">
        <f t="shared" si="478"/>
        <v>-0.5029259162202605</v>
      </c>
    </row>
    <row r="3346" spans="9:33" x14ac:dyDescent="0.3">
      <c r="I3346" s="16">
        <v>279</v>
      </c>
      <c r="J3346" s="16">
        <v>9</v>
      </c>
      <c r="K3346" s="17">
        <f>SUMPRODUCT($A$2:$G$2,'Des Matrix All Tasks All Resp'!C3347:I3347)</f>
        <v>-1.0671293456207582</v>
      </c>
      <c r="L3346" s="17">
        <f>SUMPRODUCT($A$2:$G$2,'Des Matrix All Tasks All Resp'!J3347:P3347)</f>
        <v>-0.69446976714678621</v>
      </c>
      <c r="M3346" s="17">
        <f>SUMPRODUCT($A$2:$G$2,'Des Matrix All Tasks All Resp'!Q3347:W3347)</f>
        <v>1.3392610796480227</v>
      </c>
      <c r="N3346" s="17">
        <f>SUMPRODUCT($A$2:$G$2,'Des Matrix All Tasks All Resp'!X3347:AD3347)</f>
        <v>-0.79214457067197641</v>
      </c>
      <c r="P3346" s="17">
        <v>279</v>
      </c>
      <c r="Q3346" s="17">
        <v>9</v>
      </c>
      <c r="R3346" s="17">
        <f t="shared" si="470"/>
        <v>0.3439945909823911</v>
      </c>
      <c r="S3346" s="17">
        <f t="shared" si="471"/>
        <v>0.49933914382267025</v>
      </c>
      <c r="T3346" s="17">
        <f t="shared" si="472"/>
        <v>3.8162225787435333</v>
      </c>
      <c r="U3346" s="17">
        <f t="shared" si="473"/>
        <v>0.45287253595681493</v>
      </c>
      <c r="W3346" s="17">
        <v>279</v>
      </c>
      <c r="X3346" s="17">
        <v>9</v>
      </c>
      <c r="Y3346" s="17">
        <f t="shared" si="474"/>
        <v>6.7285941987372616E-2</v>
      </c>
      <c r="Z3346" s="17">
        <f t="shared" si="475"/>
        <v>9.7671607473026778E-2</v>
      </c>
      <c r="AA3346" s="17">
        <f t="shared" si="476"/>
        <v>0.7464597926116322</v>
      </c>
      <c r="AB3346" s="17">
        <f t="shared" si="477"/>
        <v>8.8582657927968433E-2</v>
      </c>
      <c r="AD3346" s="17">
        <v>279</v>
      </c>
      <c r="AE3346" s="17">
        <v>9</v>
      </c>
      <c r="AF3346" s="17">
        <f>SUMPRODUCT(Y3346:AB3346,'Coded Choice Data'!C3346:F3346)</f>
        <v>0.7464597926116322</v>
      </c>
      <c r="AG3346" s="17">
        <f t="shared" si="478"/>
        <v>-0.29241352465689846</v>
      </c>
    </row>
    <row r="3347" spans="9:33" x14ac:dyDescent="0.3">
      <c r="I3347" s="16">
        <v>279</v>
      </c>
      <c r="J3347" s="16">
        <v>10</v>
      </c>
      <c r="K3347" s="17">
        <f>SUMPRODUCT($A$2:$G$2,'Des Matrix All Tasks All Resp'!C3348:I3348)</f>
        <v>-0.29981689164942416</v>
      </c>
      <c r="L3347" s="17">
        <f>SUMPRODUCT($A$2:$G$2,'Des Matrix All Tasks All Resp'!J3348:P3348)</f>
        <v>1.3392610796480227</v>
      </c>
      <c r="M3347" s="17">
        <f>SUMPRODUCT($A$2:$G$2,'Des Matrix All Tasks All Resp'!Q3348:W3348)</f>
        <v>-1.1975725696168413</v>
      </c>
      <c r="N3347" s="17">
        <f>SUMPRODUCT($A$2:$G$2,'Des Matrix All Tasks All Resp'!X3348:AD3348)</f>
        <v>-0.79214457067197641</v>
      </c>
      <c r="P3347" s="17">
        <v>279</v>
      </c>
      <c r="Q3347" s="17">
        <v>10</v>
      </c>
      <c r="R3347" s="17">
        <f t="shared" si="470"/>
        <v>0.74095388310426558</v>
      </c>
      <c r="S3347" s="17">
        <f t="shared" si="471"/>
        <v>3.8162225787435333</v>
      </c>
      <c r="T3347" s="17">
        <f t="shared" si="472"/>
        <v>0.30192622799302171</v>
      </c>
      <c r="U3347" s="17">
        <f t="shared" si="473"/>
        <v>0.45287253595681493</v>
      </c>
      <c r="W3347" s="17">
        <v>279</v>
      </c>
      <c r="X3347" s="17">
        <v>10</v>
      </c>
      <c r="Y3347" s="17">
        <f t="shared" si="474"/>
        <v>0.13948745082729661</v>
      </c>
      <c r="Z3347" s="17">
        <f t="shared" si="475"/>
        <v>0.71841874566922448</v>
      </c>
      <c r="AA3347" s="17">
        <f t="shared" si="476"/>
        <v>5.6838786921805544E-2</v>
      </c>
      <c r="AB3347" s="17">
        <f t="shared" si="477"/>
        <v>8.525501658167324E-2</v>
      </c>
      <c r="AD3347" s="17">
        <v>279</v>
      </c>
      <c r="AE3347" s="17">
        <v>10</v>
      </c>
      <c r="AF3347" s="17">
        <f>SUMPRODUCT(Y3347:AB3347,'Coded Choice Data'!C3347:F3347)</f>
        <v>0.71841874566922448</v>
      </c>
      <c r="AG3347" s="17">
        <f t="shared" si="478"/>
        <v>-0.33070266869701831</v>
      </c>
    </row>
    <row r="3348" spans="9:33" x14ac:dyDescent="0.3">
      <c r="I3348" s="16">
        <v>279</v>
      </c>
      <c r="J3348" s="16">
        <v>11</v>
      </c>
      <c r="K3348" s="17">
        <f>SUMPRODUCT($A$2:$G$2,'Des Matrix All Tasks All Resp'!C3349:I3349)</f>
        <v>-1.0671293456207582</v>
      </c>
      <c r="L3348" s="17">
        <f>SUMPRODUCT($A$2:$G$2,'Des Matrix All Tasks All Resp'!J3349:P3349)</f>
        <v>0.66584189037001906</v>
      </c>
      <c r="M3348" s="17">
        <f>SUMPRODUCT($A$2:$G$2,'Des Matrix All Tasks All Resp'!Q3349:W3349)</f>
        <v>-0.68125478487649804</v>
      </c>
      <c r="N3348" s="17">
        <f>SUMPRODUCT($A$2:$G$2,'Des Matrix All Tasks All Resp'!X3349:AD3349)</f>
        <v>-0.79214457067197641</v>
      </c>
      <c r="P3348" s="17">
        <v>279</v>
      </c>
      <c r="Q3348" s="17">
        <v>11</v>
      </c>
      <c r="R3348" s="17">
        <f t="shared" si="470"/>
        <v>0.3439945909823911</v>
      </c>
      <c r="S3348" s="17">
        <f t="shared" si="471"/>
        <v>1.9461282584821706</v>
      </c>
      <c r="T3348" s="17">
        <f t="shared" si="472"/>
        <v>0.50598169568907869</v>
      </c>
      <c r="U3348" s="17">
        <f t="shared" si="473"/>
        <v>0.45287253595681493</v>
      </c>
      <c r="W3348" s="17">
        <v>279</v>
      </c>
      <c r="X3348" s="17">
        <v>11</v>
      </c>
      <c r="Y3348" s="17">
        <f t="shared" si="474"/>
        <v>0.10587781396870258</v>
      </c>
      <c r="Z3348" s="17">
        <f t="shared" si="475"/>
        <v>0.59899722586439763</v>
      </c>
      <c r="AA3348" s="17">
        <f t="shared" si="476"/>
        <v>0.15573569251407005</v>
      </c>
      <c r="AB3348" s="17">
        <f t="shared" si="477"/>
        <v>0.1393892676528298</v>
      </c>
      <c r="AD3348" s="17">
        <v>279</v>
      </c>
      <c r="AE3348" s="17">
        <v>11</v>
      </c>
      <c r="AF3348" s="17">
        <f>SUMPRODUCT(Y3348:AB3348,'Coded Choice Data'!C3348:F3348)</f>
        <v>0.59899722586439763</v>
      </c>
      <c r="AG3348" s="17">
        <f t="shared" si="478"/>
        <v>-0.51249831215554631</v>
      </c>
    </row>
    <row r="3349" spans="9:33" x14ac:dyDescent="0.3">
      <c r="I3349" s="16">
        <v>279</v>
      </c>
      <c r="J3349" s="16">
        <v>12</v>
      </c>
      <c r="K3349" s="17">
        <f>SUMPRODUCT($A$2:$G$2,'Des Matrix All Tasks All Resp'!C3350:I3350)</f>
        <v>0.65706357561691719</v>
      </c>
      <c r="L3349" s="17">
        <f>SUMPRODUCT($A$2:$G$2,'Des Matrix All Tasks All Resp'!J3350:P3350)</f>
        <v>-0.8515711716844464</v>
      </c>
      <c r="M3349" s="17">
        <f>SUMPRODUCT($A$2:$G$2,'Des Matrix All Tasks All Resp'!Q3350:W3350)</f>
        <v>-0.69446976714678621</v>
      </c>
      <c r="N3349" s="17">
        <f>SUMPRODUCT($A$2:$G$2,'Des Matrix All Tasks All Resp'!X3350:AD3350)</f>
        <v>-0.79214457067197641</v>
      </c>
      <c r="P3349" s="17">
        <v>279</v>
      </c>
      <c r="Q3349" s="17">
        <v>12</v>
      </c>
      <c r="R3349" s="17">
        <f t="shared" si="470"/>
        <v>1.9291192963151294</v>
      </c>
      <c r="S3349" s="17">
        <f t="shared" si="471"/>
        <v>0.42674391698803016</v>
      </c>
      <c r="T3349" s="17">
        <f t="shared" si="472"/>
        <v>0.49933914382267025</v>
      </c>
      <c r="U3349" s="17">
        <f t="shared" si="473"/>
        <v>0.45287253595681493</v>
      </c>
      <c r="W3349" s="17">
        <v>279</v>
      </c>
      <c r="X3349" s="17">
        <v>12</v>
      </c>
      <c r="Y3349" s="17">
        <f t="shared" si="474"/>
        <v>0.58315466205103683</v>
      </c>
      <c r="Z3349" s="17">
        <f t="shared" si="475"/>
        <v>0.1290006819012392</v>
      </c>
      <c r="AA3349" s="17">
        <f t="shared" si="476"/>
        <v>0.15094553780109821</v>
      </c>
      <c r="AB3349" s="17">
        <f t="shared" si="477"/>
        <v>0.13689911824662579</v>
      </c>
      <c r="AD3349" s="17">
        <v>279</v>
      </c>
      <c r="AE3349" s="17">
        <v>12</v>
      </c>
      <c r="AF3349" s="17">
        <f>SUMPRODUCT(Y3349:AB3349,'Coded Choice Data'!C3349:F3349)</f>
        <v>0.15094553780109821</v>
      </c>
      <c r="AG3349" s="17">
        <f t="shared" si="478"/>
        <v>-1.890836184040658</v>
      </c>
    </row>
    <row r="3350" spans="9:33" x14ac:dyDescent="0.3">
      <c r="I3350" s="16">
        <v>280</v>
      </c>
      <c r="J3350" s="16">
        <v>1</v>
      </c>
      <c r="K3350" s="17">
        <f>SUMPRODUCT($A$2:$G$2,'Des Matrix All Tasks All Resp'!C3351:I3351)</f>
        <v>-0.69446976714678621</v>
      </c>
      <c r="L3350" s="17">
        <f>SUMPRODUCT($A$2:$G$2,'Des Matrix All Tasks All Resp'!J3351:P3351)</f>
        <v>-1.1975725696168413</v>
      </c>
      <c r="M3350" s="17">
        <f>SUMPRODUCT($A$2:$G$2,'Des Matrix All Tasks All Resp'!Q3351:W3351)</f>
        <v>0.66584189037001906</v>
      </c>
      <c r="N3350" s="17">
        <f>SUMPRODUCT($A$2:$G$2,'Des Matrix All Tasks All Resp'!X3351:AD3351)</f>
        <v>-0.79214457067197641</v>
      </c>
      <c r="P3350" s="17">
        <v>280</v>
      </c>
      <c r="Q3350" s="17">
        <v>1</v>
      </c>
      <c r="R3350" s="17">
        <f t="shared" si="470"/>
        <v>0.49933914382267025</v>
      </c>
      <c r="S3350" s="17">
        <f t="shared" si="471"/>
        <v>0.30192622799302171</v>
      </c>
      <c r="T3350" s="17">
        <f t="shared" si="472"/>
        <v>1.9461282584821706</v>
      </c>
      <c r="U3350" s="17">
        <f t="shared" si="473"/>
        <v>0.45287253595681493</v>
      </c>
      <c r="W3350" s="17">
        <v>280</v>
      </c>
      <c r="X3350" s="17">
        <v>1</v>
      </c>
      <c r="Y3350" s="17">
        <f t="shared" si="474"/>
        <v>0.15603050430241394</v>
      </c>
      <c r="Z3350" s="17">
        <f t="shared" si="475"/>
        <v>9.4344098992981823E-2</v>
      </c>
      <c r="AA3350" s="17">
        <f t="shared" si="476"/>
        <v>0.60811449966355624</v>
      </c>
      <c r="AB3350" s="17">
        <f t="shared" si="477"/>
        <v>0.14151089704104794</v>
      </c>
      <c r="AD3350" s="17">
        <v>280</v>
      </c>
      <c r="AE3350" s="17">
        <v>1</v>
      </c>
      <c r="AF3350" s="17">
        <f>SUMPRODUCT(Y3350:AB3350,'Coded Choice Data'!C3350:F3350)</f>
        <v>0.60811449966355624</v>
      </c>
      <c r="AG3350" s="17">
        <f t="shared" si="478"/>
        <v>-0.49739209293123748</v>
      </c>
    </row>
    <row r="3351" spans="9:33" x14ac:dyDescent="0.3">
      <c r="I3351" s="16">
        <v>280</v>
      </c>
      <c r="J3351" s="16">
        <v>2</v>
      </c>
      <c r="K3351" s="17">
        <f>SUMPRODUCT($A$2:$G$2,'Des Matrix All Tasks All Resp'!C3352:I3352)</f>
        <v>-0.29981689164942416</v>
      </c>
      <c r="L3351" s="17">
        <f>SUMPRODUCT($A$2:$G$2,'Des Matrix All Tasks All Resp'!J3352:P3352)</f>
        <v>0.65706357561691719</v>
      </c>
      <c r="M3351" s="17">
        <f>SUMPRODUCT($A$2:$G$2,'Des Matrix All Tasks All Resp'!Q3352:W3352)</f>
        <v>-1.0671293456207582</v>
      </c>
      <c r="N3351" s="17">
        <f>SUMPRODUCT($A$2:$G$2,'Des Matrix All Tasks All Resp'!X3352:AD3352)</f>
        <v>-0.79214457067197641</v>
      </c>
      <c r="P3351" s="17">
        <v>280</v>
      </c>
      <c r="Q3351" s="17">
        <v>2</v>
      </c>
      <c r="R3351" s="17">
        <f t="shared" si="470"/>
        <v>0.74095388310426558</v>
      </c>
      <c r="S3351" s="17">
        <f t="shared" si="471"/>
        <v>1.9291192963151294</v>
      </c>
      <c r="T3351" s="17">
        <f t="shared" si="472"/>
        <v>0.3439945909823911</v>
      </c>
      <c r="U3351" s="17">
        <f t="shared" si="473"/>
        <v>0.45287253595681493</v>
      </c>
      <c r="W3351" s="17">
        <v>280</v>
      </c>
      <c r="X3351" s="17">
        <v>2</v>
      </c>
      <c r="Y3351" s="17">
        <f t="shared" si="474"/>
        <v>0.21371982717594143</v>
      </c>
      <c r="Z3351" s="17">
        <f t="shared" si="475"/>
        <v>0.55643279833142645</v>
      </c>
      <c r="AA3351" s="17">
        <f t="shared" si="476"/>
        <v>9.922137694481846E-2</v>
      </c>
      <c r="AB3351" s="17">
        <f t="shared" si="477"/>
        <v>0.13062599754781365</v>
      </c>
      <c r="AD3351" s="17">
        <v>280</v>
      </c>
      <c r="AE3351" s="17">
        <v>2</v>
      </c>
      <c r="AF3351" s="17">
        <f>SUMPRODUCT(Y3351:AB3351,'Coded Choice Data'!C3351:F3351)</f>
        <v>0.55643279833142645</v>
      </c>
      <c r="AG3351" s="17">
        <f t="shared" si="478"/>
        <v>-0.58620887327365379</v>
      </c>
    </row>
    <row r="3352" spans="9:33" x14ac:dyDescent="0.3">
      <c r="I3352" s="16">
        <v>280</v>
      </c>
      <c r="J3352" s="16">
        <v>3</v>
      </c>
      <c r="K3352" s="17">
        <f>SUMPRODUCT($A$2:$G$2,'Des Matrix All Tasks All Resp'!C3353:I3353)</f>
        <v>1.3392610796480227</v>
      </c>
      <c r="L3352" s="17">
        <f>SUMPRODUCT($A$2:$G$2,'Des Matrix All Tasks All Resp'!J3353:P3353)</f>
        <v>-0.68125478487649804</v>
      </c>
      <c r="M3352" s="17">
        <f>SUMPRODUCT($A$2:$G$2,'Des Matrix All Tasks All Resp'!Q3353:W3353)</f>
        <v>-0.8515711716844464</v>
      </c>
      <c r="N3352" s="17">
        <f>SUMPRODUCT($A$2:$G$2,'Des Matrix All Tasks All Resp'!X3353:AD3353)</f>
        <v>-0.79214457067197641</v>
      </c>
      <c r="P3352" s="17">
        <v>280</v>
      </c>
      <c r="Q3352" s="17">
        <v>3</v>
      </c>
      <c r="R3352" s="17">
        <f t="shared" si="470"/>
        <v>3.8162225787435333</v>
      </c>
      <c r="S3352" s="17">
        <f t="shared" si="471"/>
        <v>0.50598169568907869</v>
      </c>
      <c r="T3352" s="17">
        <f t="shared" si="472"/>
        <v>0.42674391698803016</v>
      </c>
      <c r="U3352" s="17">
        <f t="shared" si="473"/>
        <v>0.45287253595681493</v>
      </c>
      <c r="W3352" s="17">
        <v>280</v>
      </c>
      <c r="X3352" s="17">
        <v>3</v>
      </c>
      <c r="Y3352" s="17">
        <f t="shared" si="474"/>
        <v>0.73363208360075771</v>
      </c>
      <c r="Z3352" s="17">
        <f t="shared" si="475"/>
        <v>9.7270114101793301E-2</v>
      </c>
      <c r="AA3352" s="17">
        <f t="shared" si="476"/>
        <v>8.2037413312237836E-2</v>
      </c>
      <c r="AB3352" s="17">
        <f t="shared" si="477"/>
        <v>8.7060388985211054E-2</v>
      </c>
      <c r="AD3352" s="17">
        <v>280</v>
      </c>
      <c r="AE3352" s="17">
        <v>3</v>
      </c>
      <c r="AF3352" s="17">
        <f>SUMPRODUCT(Y3352:AB3352,'Coded Choice Data'!C3352:F3352)</f>
        <v>0.73363208360075771</v>
      </c>
      <c r="AG3352" s="17">
        <f t="shared" si="478"/>
        <v>-0.30974762453497645</v>
      </c>
    </row>
    <row r="3353" spans="9:33" x14ac:dyDescent="0.3">
      <c r="I3353" s="16">
        <v>280</v>
      </c>
      <c r="J3353" s="16">
        <v>4</v>
      </c>
      <c r="K3353" s="17">
        <f>SUMPRODUCT($A$2:$G$2,'Des Matrix All Tasks All Resp'!C3354:I3354)</f>
        <v>-0.8515711716844464</v>
      </c>
      <c r="L3353" s="17">
        <f>SUMPRODUCT($A$2:$G$2,'Des Matrix All Tasks All Resp'!J3354:P3354)</f>
        <v>-1.0671293456207582</v>
      </c>
      <c r="M3353" s="17">
        <f>SUMPRODUCT($A$2:$G$2,'Des Matrix All Tasks All Resp'!Q3354:W3354)</f>
        <v>-1.1975725696168413</v>
      </c>
      <c r="N3353" s="17">
        <f>SUMPRODUCT($A$2:$G$2,'Des Matrix All Tasks All Resp'!X3354:AD3354)</f>
        <v>-0.79214457067197641</v>
      </c>
      <c r="P3353" s="17">
        <v>280</v>
      </c>
      <c r="Q3353" s="17">
        <v>4</v>
      </c>
      <c r="R3353" s="17">
        <f t="shared" si="470"/>
        <v>0.42674391698803016</v>
      </c>
      <c r="S3353" s="17">
        <f t="shared" si="471"/>
        <v>0.3439945909823911</v>
      </c>
      <c r="T3353" s="17">
        <f t="shared" si="472"/>
        <v>0.30192622799302171</v>
      </c>
      <c r="U3353" s="17">
        <f t="shared" si="473"/>
        <v>0.45287253595681493</v>
      </c>
      <c r="W3353" s="17">
        <v>280</v>
      </c>
      <c r="X3353" s="17">
        <v>4</v>
      </c>
      <c r="Y3353" s="17">
        <f t="shared" si="474"/>
        <v>0.27973352394784146</v>
      </c>
      <c r="Z3353" s="17">
        <f t="shared" si="475"/>
        <v>0.22549078106062309</v>
      </c>
      <c r="AA3353" s="17">
        <f t="shared" si="476"/>
        <v>0.19791468458386108</v>
      </c>
      <c r="AB3353" s="17">
        <f t="shared" si="477"/>
        <v>0.29686101040767443</v>
      </c>
      <c r="AD3353" s="17">
        <v>280</v>
      </c>
      <c r="AE3353" s="17">
        <v>4</v>
      </c>
      <c r="AF3353" s="17">
        <f>SUMPRODUCT(Y3353:AB3353,'Coded Choice Data'!C3353:F3353)</f>
        <v>0.22549078106062309</v>
      </c>
      <c r="AG3353" s="17">
        <f t="shared" si="478"/>
        <v>-1.4894760030896363</v>
      </c>
    </row>
    <row r="3354" spans="9:33" x14ac:dyDescent="0.3">
      <c r="I3354" s="16">
        <v>280</v>
      </c>
      <c r="J3354" s="16">
        <v>5</v>
      </c>
      <c r="K3354" s="17">
        <f>SUMPRODUCT($A$2:$G$2,'Des Matrix All Tasks All Resp'!C3355:I3355)</f>
        <v>1.3392610796480227</v>
      </c>
      <c r="L3354" s="17">
        <f>SUMPRODUCT($A$2:$G$2,'Des Matrix All Tasks All Resp'!J3355:P3355)</f>
        <v>0.65706357561691719</v>
      </c>
      <c r="M3354" s="17">
        <f>SUMPRODUCT($A$2:$G$2,'Des Matrix All Tasks All Resp'!Q3355:W3355)</f>
        <v>0.66584189037001906</v>
      </c>
      <c r="N3354" s="17">
        <f>SUMPRODUCT($A$2:$G$2,'Des Matrix All Tasks All Resp'!X3355:AD3355)</f>
        <v>-0.79214457067197641</v>
      </c>
      <c r="P3354" s="17">
        <v>280</v>
      </c>
      <c r="Q3354" s="17">
        <v>5</v>
      </c>
      <c r="R3354" s="17">
        <f t="shared" si="470"/>
        <v>3.8162225787435333</v>
      </c>
      <c r="S3354" s="17">
        <f t="shared" si="471"/>
        <v>1.9291192963151294</v>
      </c>
      <c r="T3354" s="17">
        <f t="shared" si="472"/>
        <v>1.9461282584821706</v>
      </c>
      <c r="U3354" s="17">
        <f t="shared" si="473"/>
        <v>0.45287253595681493</v>
      </c>
      <c r="W3354" s="17">
        <v>280</v>
      </c>
      <c r="X3354" s="17">
        <v>5</v>
      </c>
      <c r="Y3354" s="17">
        <f t="shared" si="474"/>
        <v>0.46857342987741968</v>
      </c>
      <c r="Z3354" s="17">
        <f t="shared" si="475"/>
        <v>0.23686617503707263</v>
      </c>
      <c r="AA3354" s="17">
        <f t="shared" si="476"/>
        <v>0.23895461395194584</v>
      </c>
      <c r="AB3354" s="17">
        <f t="shared" si="477"/>
        <v>5.5605781133561828E-2</v>
      </c>
      <c r="AD3354" s="17">
        <v>280</v>
      </c>
      <c r="AE3354" s="17">
        <v>5</v>
      </c>
      <c r="AF3354" s="17">
        <f>SUMPRODUCT(Y3354:AB3354,'Coded Choice Data'!C3354:F3354)</f>
        <v>0.23895461395194584</v>
      </c>
      <c r="AG3354" s="17">
        <f t="shared" si="478"/>
        <v>-1.4314816448665266</v>
      </c>
    </row>
    <row r="3355" spans="9:33" x14ac:dyDescent="0.3">
      <c r="I3355" s="16">
        <v>280</v>
      </c>
      <c r="J3355" s="16">
        <v>6</v>
      </c>
      <c r="K3355" s="17">
        <f>SUMPRODUCT($A$2:$G$2,'Des Matrix All Tasks All Resp'!C3356:I3356)</f>
        <v>-0.68125478487649804</v>
      </c>
      <c r="L3355" s="17">
        <f>SUMPRODUCT($A$2:$G$2,'Des Matrix All Tasks All Resp'!J3356:P3356)</f>
        <v>-0.29981689164942416</v>
      </c>
      <c r="M3355" s="17">
        <f>SUMPRODUCT($A$2:$G$2,'Des Matrix All Tasks All Resp'!Q3356:W3356)</f>
        <v>-0.69446976714678621</v>
      </c>
      <c r="N3355" s="17">
        <f>SUMPRODUCT($A$2:$G$2,'Des Matrix All Tasks All Resp'!X3356:AD3356)</f>
        <v>-0.79214457067197641</v>
      </c>
      <c r="P3355" s="17">
        <v>280</v>
      </c>
      <c r="Q3355" s="17">
        <v>6</v>
      </c>
      <c r="R3355" s="17">
        <f t="shared" si="470"/>
        <v>0.50598169568907869</v>
      </c>
      <c r="S3355" s="17">
        <f t="shared" si="471"/>
        <v>0.74095388310426558</v>
      </c>
      <c r="T3355" s="17">
        <f t="shared" si="472"/>
        <v>0.49933914382267025</v>
      </c>
      <c r="U3355" s="17">
        <f t="shared" si="473"/>
        <v>0.45287253595681493</v>
      </c>
      <c r="W3355" s="17">
        <v>280</v>
      </c>
      <c r="X3355" s="17">
        <v>6</v>
      </c>
      <c r="Y3355" s="17">
        <f t="shared" si="474"/>
        <v>0.23008086144146769</v>
      </c>
      <c r="Z3355" s="17">
        <f t="shared" si="475"/>
        <v>0.33692781609591671</v>
      </c>
      <c r="AA3355" s="17">
        <f t="shared" si="476"/>
        <v>0.22706034890393112</v>
      </c>
      <c r="AB3355" s="17">
        <f t="shared" si="477"/>
        <v>0.20593097355868456</v>
      </c>
      <c r="AD3355" s="17">
        <v>280</v>
      </c>
      <c r="AE3355" s="17">
        <v>6</v>
      </c>
      <c r="AF3355" s="17">
        <f>SUMPRODUCT(Y3355:AB3355,'Coded Choice Data'!C3355:F3355)</f>
        <v>0.33692781609591671</v>
      </c>
      <c r="AG3355" s="17">
        <f t="shared" si="478"/>
        <v>-1.0878865671339988</v>
      </c>
    </row>
    <row r="3356" spans="9:33" x14ac:dyDescent="0.3">
      <c r="I3356" s="16">
        <v>280</v>
      </c>
      <c r="J3356" s="16">
        <v>7</v>
      </c>
      <c r="K3356" s="17">
        <f>SUMPRODUCT($A$2:$G$2,'Des Matrix All Tasks All Resp'!C3357:I3357)</f>
        <v>0.66584189037001906</v>
      </c>
      <c r="L3356" s="17">
        <f>SUMPRODUCT($A$2:$G$2,'Des Matrix All Tasks All Resp'!J3357:P3357)</f>
        <v>-0.8515711716844464</v>
      </c>
      <c r="M3356" s="17">
        <f>SUMPRODUCT($A$2:$G$2,'Des Matrix All Tasks All Resp'!Q3357:W3357)</f>
        <v>-0.29981689164942416</v>
      </c>
      <c r="N3356" s="17">
        <f>SUMPRODUCT($A$2:$G$2,'Des Matrix All Tasks All Resp'!X3357:AD3357)</f>
        <v>-0.79214457067197641</v>
      </c>
      <c r="P3356" s="17">
        <v>280</v>
      </c>
      <c r="Q3356" s="17">
        <v>7</v>
      </c>
      <c r="R3356" s="17">
        <f t="shared" si="470"/>
        <v>1.9461282584821706</v>
      </c>
      <c r="S3356" s="17">
        <f t="shared" si="471"/>
        <v>0.42674391698803016</v>
      </c>
      <c r="T3356" s="17">
        <f t="shared" si="472"/>
        <v>0.74095388310426558</v>
      </c>
      <c r="U3356" s="17">
        <f t="shared" si="473"/>
        <v>0.45287253595681493</v>
      </c>
      <c r="W3356" s="17">
        <v>280</v>
      </c>
      <c r="X3356" s="17">
        <v>7</v>
      </c>
      <c r="Y3356" s="17">
        <f t="shared" si="474"/>
        <v>0.54563855254439342</v>
      </c>
      <c r="Z3356" s="17">
        <f t="shared" si="475"/>
        <v>0.1196467561465229</v>
      </c>
      <c r="AA3356" s="17">
        <f t="shared" si="476"/>
        <v>0.20774221972115875</v>
      </c>
      <c r="AB3356" s="17">
        <f t="shared" si="477"/>
        <v>0.12697247158792493</v>
      </c>
      <c r="AD3356" s="17">
        <v>280</v>
      </c>
      <c r="AE3356" s="17">
        <v>7</v>
      </c>
      <c r="AF3356" s="17">
        <f>SUMPRODUCT(Y3356:AB3356,'Coded Choice Data'!C3356:F3356)</f>
        <v>0.1196467561465229</v>
      </c>
      <c r="AG3356" s="17">
        <f t="shared" si="478"/>
        <v>-2.1232115761818728</v>
      </c>
    </row>
    <row r="3357" spans="9:33" x14ac:dyDescent="0.3">
      <c r="I3357" s="16">
        <v>280</v>
      </c>
      <c r="J3357" s="16">
        <v>8</v>
      </c>
      <c r="K3357" s="17">
        <f>SUMPRODUCT($A$2:$G$2,'Des Matrix All Tasks All Resp'!C3358:I3358)</f>
        <v>-1.1975725696168413</v>
      </c>
      <c r="L3357" s="17">
        <f>SUMPRODUCT($A$2:$G$2,'Des Matrix All Tasks All Resp'!J3358:P3358)</f>
        <v>-0.68125478487649804</v>
      </c>
      <c r="M3357" s="17">
        <f>SUMPRODUCT($A$2:$G$2,'Des Matrix All Tasks All Resp'!Q3358:W3358)</f>
        <v>0.65706357561691719</v>
      </c>
      <c r="N3357" s="17">
        <f>SUMPRODUCT($A$2:$G$2,'Des Matrix All Tasks All Resp'!X3358:AD3358)</f>
        <v>-0.79214457067197641</v>
      </c>
      <c r="P3357" s="17">
        <v>280</v>
      </c>
      <c r="Q3357" s="17">
        <v>8</v>
      </c>
      <c r="R3357" s="17">
        <f t="shared" si="470"/>
        <v>0.30192622799302171</v>
      </c>
      <c r="S3357" s="17">
        <f t="shared" si="471"/>
        <v>0.50598169568907869</v>
      </c>
      <c r="T3357" s="17">
        <f t="shared" si="472"/>
        <v>1.9291192963151294</v>
      </c>
      <c r="U3357" s="17">
        <f t="shared" si="473"/>
        <v>0.45287253595681493</v>
      </c>
      <c r="W3357" s="17">
        <v>280</v>
      </c>
      <c r="X3357" s="17">
        <v>8</v>
      </c>
      <c r="Y3357" s="17">
        <f t="shared" si="474"/>
        <v>9.4650694721508805E-2</v>
      </c>
      <c r="Z3357" s="17">
        <f t="shared" si="475"/>
        <v>0.15861993617343256</v>
      </c>
      <c r="AA3357" s="17">
        <f t="shared" si="476"/>
        <v>0.60475859553716993</v>
      </c>
      <c r="AB3357" s="17">
        <f t="shared" si="477"/>
        <v>0.14197077356788865</v>
      </c>
      <c r="AD3357" s="17">
        <v>280</v>
      </c>
      <c r="AE3357" s="17">
        <v>8</v>
      </c>
      <c r="AF3357" s="17">
        <f>SUMPRODUCT(Y3357:AB3357,'Coded Choice Data'!C3357:F3357)</f>
        <v>0.60475859553716993</v>
      </c>
      <c r="AG3357" s="17">
        <f t="shared" si="478"/>
        <v>-0.5029259162202605</v>
      </c>
    </row>
    <row r="3358" spans="9:33" x14ac:dyDescent="0.3">
      <c r="I3358" s="16">
        <v>280</v>
      </c>
      <c r="J3358" s="16">
        <v>9</v>
      </c>
      <c r="K3358" s="17">
        <f>SUMPRODUCT($A$2:$G$2,'Des Matrix All Tasks All Resp'!C3359:I3359)</f>
        <v>-1.0671293456207582</v>
      </c>
      <c r="L3358" s="17">
        <f>SUMPRODUCT($A$2:$G$2,'Des Matrix All Tasks All Resp'!J3359:P3359)</f>
        <v>-0.69446976714678621</v>
      </c>
      <c r="M3358" s="17">
        <f>SUMPRODUCT($A$2:$G$2,'Des Matrix All Tasks All Resp'!Q3359:W3359)</f>
        <v>1.3392610796480227</v>
      </c>
      <c r="N3358" s="17">
        <f>SUMPRODUCT($A$2:$G$2,'Des Matrix All Tasks All Resp'!X3359:AD3359)</f>
        <v>-0.79214457067197641</v>
      </c>
      <c r="P3358" s="17">
        <v>280</v>
      </c>
      <c r="Q3358" s="17">
        <v>9</v>
      </c>
      <c r="R3358" s="17">
        <f t="shared" si="470"/>
        <v>0.3439945909823911</v>
      </c>
      <c r="S3358" s="17">
        <f t="shared" si="471"/>
        <v>0.49933914382267025</v>
      </c>
      <c r="T3358" s="17">
        <f t="shared" si="472"/>
        <v>3.8162225787435333</v>
      </c>
      <c r="U3358" s="17">
        <f t="shared" si="473"/>
        <v>0.45287253595681493</v>
      </c>
      <c r="W3358" s="17">
        <v>280</v>
      </c>
      <c r="X3358" s="17">
        <v>9</v>
      </c>
      <c r="Y3358" s="17">
        <f t="shared" si="474"/>
        <v>6.7285941987372616E-2</v>
      </c>
      <c r="Z3358" s="17">
        <f t="shared" si="475"/>
        <v>9.7671607473026778E-2</v>
      </c>
      <c r="AA3358" s="17">
        <f t="shared" si="476"/>
        <v>0.7464597926116322</v>
      </c>
      <c r="AB3358" s="17">
        <f t="shared" si="477"/>
        <v>8.8582657927968433E-2</v>
      </c>
      <c r="AD3358" s="17">
        <v>280</v>
      </c>
      <c r="AE3358" s="17">
        <v>9</v>
      </c>
      <c r="AF3358" s="17">
        <f>SUMPRODUCT(Y3358:AB3358,'Coded Choice Data'!C3358:F3358)</f>
        <v>9.7671607473026778E-2</v>
      </c>
      <c r="AG3358" s="17">
        <f t="shared" si="478"/>
        <v>-2.3261443714517074</v>
      </c>
    </row>
    <row r="3359" spans="9:33" x14ac:dyDescent="0.3">
      <c r="I3359" s="16">
        <v>280</v>
      </c>
      <c r="J3359" s="16">
        <v>10</v>
      </c>
      <c r="K3359" s="17">
        <f>SUMPRODUCT($A$2:$G$2,'Des Matrix All Tasks All Resp'!C3360:I3360)</f>
        <v>-0.29981689164942416</v>
      </c>
      <c r="L3359" s="17">
        <f>SUMPRODUCT($A$2:$G$2,'Des Matrix All Tasks All Resp'!J3360:P3360)</f>
        <v>1.3392610796480227</v>
      </c>
      <c r="M3359" s="17">
        <f>SUMPRODUCT($A$2:$G$2,'Des Matrix All Tasks All Resp'!Q3360:W3360)</f>
        <v>-1.1975725696168413</v>
      </c>
      <c r="N3359" s="17">
        <f>SUMPRODUCT($A$2:$G$2,'Des Matrix All Tasks All Resp'!X3360:AD3360)</f>
        <v>-0.79214457067197641</v>
      </c>
      <c r="P3359" s="17">
        <v>280</v>
      </c>
      <c r="Q3359" s="17">
        <v>10</v>
      </c>
      <c r="R3359" s="17">
        <f t="shared" si="470"/>
        <v>0.74095388310426558</v>
      </c>
      <c r="S3359" s="17">
        <f t="shared" si="471"/>
        <v>3.8162225787435333</v>
      </c>
      <c r="T3359" s="17">
        <f t="shared" si="472"/>
        <v>0.30192622799302171</v>
      </c>
      <c r="U3359" s="17">
        <f t="shared" si="473"/>
        <v>0.45287253595681493</v>
      </c>
      <c r="W3359" s="17">
        <v>280</v>
      </c>
      <c r="X3359" s="17">
        <v>10</v>
      </c>
      <c r="Y3359" s="17">
        <f t="shared" si="474"/>
        <v>0.13948745082729661</v>
      </c>
      <c r="Z3359" s="17">
        <f t="shared" si="475"/>
        <v>0.71841874566922448</v>
      </c>
      <c r="AA3359" s="17">
        <f t="shared" si="476"/>
        <v>5.6838786921805544E-2</v>
      </c>
      <c r="AB3359" s="17">
        <f t="shared" si="477"/>
        <v>8.525501658167324E-2</v>
      </c>
      <c r="AD3359" s="17">
        <v>280</v>
      </c>
      <c r="AE3359" s="17">
        <v>10</v>
      </c>
      <c r="AF3359" s="17">
        <f>SUMPRODUCT(Y3359:AB3359,'Coded Choice Data'!C3359:F3359)</f>
        <v>0.71841874566922448</v>
      </c>
      <c r="AG3359" s="17">
        <f t="shared" si="478"/>
        <v>-0.33070266869701831</v>
      </c>
    </row>
    <row r="3360" spans="9:33" x14ac:dyDescent="0.3">
      <c r="I3360" s="16">
        <v>280</v>
      </c>
      <c r="J3360" s="16">
        <v>11</v>
      </c>
      <c r="K3360" s="17">
        <f>SUMPRODUCT($A$2:$G$2,'Des Matrix All Tasks All Resp'!C3361:I3361)</f>
        <v>-1.0671293456207582</v>
      </c>
      <c r="L3360" s="17">
        <f>SUMPRODUCT($A$2:$G$2,'Des Matrix All Tasks All Resp'!J3361:P3361)</f>
        <v>0.66584189037001906</v>
      </c>
      <c r="M3360" s="17">
        <f>SUMPRODUCT($A$2:$G$2,'Des Matrix All Tasks All Resp'!Q3361:W3361)</f>
        <v>-0.68125478487649804</v>
      </c>
      <c r="N3360" s="17">
        <f>SUMPRODUCT($A$2:$G$2,'Des Matrix All Tasks All Resp'!X3361:AD3361)</f>
        <v>-0.79214457067197641</v>
      </c>
      <c r="P3360" s="17">
        <v>280</v>
      </c>
      <c r="Q3360" s="17">
        <v>11</v>
      </c>
      <c r="R3360" s="17">
        <f t="shared" si="470"/>
        <v>0.3439945909823911</v>
      </c>
      <c r="S3360" s="17">
        <f t="shared" si="471"/>
        <v>1.9461282584821706</v>
      </c>
      <c r="T3360" s="17">
        <f t="shared" si="472"/>
        <v>0.50598169568907869</v>
      </c>
      <c r="U3360" s="17">
        <f t="shared" si="473"/>
        <v>0.45287253595681493</v>
      </c>
      <c r="W3360" s="17">
        <v>280</v>
      </c>
      <c r="X3360" s="17">
        <v>11</v>
      </c>
      <c r="Y3360" s="17">
        <f t="shared" si="474"/>
        <v>0.10587781396870258</v>
      </c>
      <c r="Z3360" s="17">
        <f t="shared" si="475"/>
        <v>0.59899722586439763</v>
      </c>
      <c r="AA3360" s="17">
        <f t="shared" si="476"/>
        <v>0.15573569251407005</v>
      </c>
      <c r="AB3360" s="17">
        <f t="shared" si="477"/>
        <v>0.1393892676528298</v>
      </c>
      <c r="AD3360" s="17">
        <v>280</v>
      </c>
      <c r="AE3360" s="17">
        <v>11</v>
      </c>
      <c r="AF3360" s="17">
        <f>SUMPRODUCT(Y3360:AB3360,'Coded Choice Data'!C3360:F3360)</f>
        <v>0.59899722586439763</v>
      </c>
      <c r="AG3360" s="17">
        <f t="shared" si="478"/>
        <v>-0.51249831215554631</v>
      </c>
    </row>
    <row r="3361" spans="9:33" x14ac:dyDescent="0.3">
      <c r="I3361" s="16">
        <v>280</v>
      </c>
      <c r="J3361" s="16">
        <v>12</v>
      </c>
      <c r="K3361" s="17">
        <f>SUMPRODUCT($A$2:$G$2,'Des Matrix All Tasks All Resp'!C3362:I3362)</f>
        <v>0.65706357561691719</v>
      </c>
      <c r="L3361" s="17">
        <f>SUMPRODUCT($A$2:$G$2,'Des Matrix All Tasks All Resp'!J3362:P3362)</f>
        <v>-0.8515711716844464</v>
      </c>
      <c r="M3361" s="17">
        <f>SUMPRODUCT($A$2:$G$2,'Des Matrix All Tasks All Resp'!Q3362:W3362)</f>
        <v>-0.69446976714678621</v>
      </c>
      <c r="N3361" s="17">
        <f>SUMPRODUCT($A$2:$G$2,'Des Matrix All Tasks All Resp'!X3362:AD3362)</f>
        <v>-0.79214457067197641</v>
      </c>
      <c r="P3361" s="17">
        <v>280</v>
      </c>
      <c r="Q3361" s="17">
        <v>12</v>
      </c>
      <c r="R3361" s="17">
        <f t="shared" si="470"/>
        <v>1.9291192963151294</v>
      </c>
      <c r="S3361" s="17">
        <f t="shared" si="471"/>
        <v>0.42674391698803016</v>
      </c>
      <c r="T3361" s="17">
        <f t="shared" si="472"/>
        <v>0.49933914382267025</v>
      </c>
      <c r="U3361" s="17">
        <f t="shared" si="473"/>
        <v>0.45287253595681493</v>
      </c>
      <c r="W3361" s="17">
        <v>280</v>
      </c>
      <c r="X3361" s="17">
        <v>12</v>
      </c>
      <c r="Y3361" s="17">
        <f t="shared" si="474"/>
        <v>0.58315466205103683</v>
      </c>
      <c r="Z3361" s="17">
        <f t="shared" si="475"/>
        <v>0.1290006819012392</v>
      </c>
      <c r="AA3361" s="17">
        <f t="shared" si="476"/>
        <v>0.15094553780109821</v>
      </c>
      <c r="AB3361" s="17">
        <f t="shared" si="477"/>
        <v>0.13689911824662579</v>
      </c>
      <c r="AD3361" s="17">
        <v>280</v>
      </c>
      <c r="AE3361" s="17">
        <v>12</v>
      </c>
      <c r="AF3361" s="17">
        <f>SUMPRODUCT(Y3361:AB3361,'Coded Choice Data'!C3361:F3361)</f>
        <v>0.1290006819012392</v>
      </c>
      <c r="AG3361" s="17">
        <f t="shared" si="478"/>
        <v>-2.0479375885783182</v>
      </c>
    </row>
    <row r="3362" spans="9:33" x14ac:dyDescent="0.3">
      <c r="I3362" s="16">
        <v>281</v>
      </c>
      <c r="J3362" s="16">
        <v>1</v>
      </c>
      <c r="K3362" s="17">
        <f>SUMPRODUCT($A$2:$G$2,'Des Matrix All Tasks All Resp'!C3363:I3363)</f>
        <v>-0.69446976714678621</v>
      </c>
      <c r="L3362" s="17">
        <f>SUMPRODUCT($A$2:$G$2,'Des Matrix All Tasks All Resp'!J3363:P3363)</f>
        <v>-1.1975725696168413</v>
      </c>
      <c r="M3362" s="17">
        <f>SUMPRODUCT($A$2:$G$2,'Des Matrix All Tasks All Resp'!Q3363:W3363)</f>
        <v>0.66584189037001906</v>
      </c>
      <c r="N3362" s="17">
        <f>SUMPRODUCT($A$2:$G$2,'Des Matrix All Tasks All Resp'!X3363:AD3363)</f>
        <v>-0.79214457067197641</v>
      </c>
      <c r="P3362" s="17">
        <v>281</v>
      </c>
      <c r="Q3362" s="17">
        <v>1</v>
      </c>
      <c r="R3362" s="17">
        <f t="shared" si="470"/>
        <v>0.49933914382267025</v>
      </c>
      <c r="S3362" s="17">
        <f t="shared" si="471"/>
        <v>0.30192622799302171</v>
      </c>
      <c r="T3362" s="17">
        <f t="shared" si="472"/>
        <v>1.9461282584821706</v>
      </c>
      <c r="U3362" s="17">
        <f t="shared" si="473"/>
        <v>0.45287253595681493</v>
      </c>
      <c r="W3362" s="17">
        <v>281</v>
      </c>
      <c r="X3362" s="17">
        <v>1</v>
      </c>
      <c r="Y3362" s="17">
        <f t="shared" si="474"/>
        <v>0.15603050430241394</v>
      </c>
      <c r="Z3362" s="17">
        <f t="shared" si="475"/>
        <v>9.4344098992981823E-2</v>
      </c>
      <c r="AA3362" s="17">
        <f t="shared" si="476"/>
        <v>0.60811449966355624</v>
      </c>
      <c r="AB3362" s="17">
        <f t="shared" si="477"/>
        <v>0.14151089704104794</v>
      </c>
      <c r="AD3362" s="17">
        <v>281</v>
      </c>
      <c r="AE3362" s="17">
        <v>1</v>
      </c>
      <c r="AF3362" s="17">
        <f>SUMPRODUCT(Y3362:AB3362,'Coded Choice Data'!C3362:F3362)</f>
        <v>0.60811449966355624</v>
      </c>
      <c r="AG3362" s="17">
        <f t="shared" si="478"/>
        <v>-0.49739209293123748</v>
      </c>
    </row>
    <row r="3363" spans="9:33" x14ac:dyDescent="0.3">
      <c r="I3363" s="16">
        <v>281</v>
      </c>
      <c r="J3363" s="16">
        <v>2</v>
      </c>
      <c r="K3363" s="17">
        <f>SUMPRODUCT($A$2:$G$2,'Des Matrix All Tasks All Resp'!C3364:I3364)</f>
        <v>-0.29981689164942416</v>
      </c>
      <c r="L3363" s="17">
        <f>SUMPRODUCT($A$2:$G$2,'Des Matrix All Tasks All Resp'!J3364:P3364)</f>
        <v>0.65706357561691719</v>
      </c>
      <c r="M3363" s="17">
        <f>SUMPRODUCT($A$2:$G$2,'Des Matrix All Tasks All Resp'!Q3364:W3364)</f>
        <v>-1.0671293456207582</v>
      </c>
      <c r="N3363" s="17">
        <f>SUMPRODUCT($A$2:$G$2,'Des Matrix All Tasks All Resp'!X3364:AD3364)</f>
        <v>-0.79214457067197641</v>
      </c>
      <c r="P3363" s="17">
        <v>281</v>
      </c>
      <c r="Q3363" s="17">
        <v>2</v>
      </c>
      <c r="R3363" s="17">
        <f t="shared" si="470"/>
        <v>0.74095388310426558</v>
      </c>
      <c r="S3363" s="17">
        <f t="shared" si="471"/>
        <v>1.9291192963151294</v>
      </c>
      <c r="T3363" s="17">
        <f t="shared" si="472"/>
        <v>0.3439945909823911</v>
      </c>
      <c r="U3363" s="17">
        <f t="shared" si="473"/>
        <v>0.45287253595681493</v>
      </c>
      <c r="W3363" s="17">
        <v>281</v>
      </c>
      <c r="X3363" s="17">
        <v>2</v>
      </c>
      <c r="Y3363" s="17">
        <f t="shared" si="474"/>
        <v>0.21371982717594143</v>
      </c>
      <c r="Z3363" s="17">
        <f t="shared" si="475"/>
        <v>0.55643279833142645</v>
      </c>
      <c r="AA3363" s="17">
        <f t="shared" si="476"/>
        <v>9.922137694481846E-2</v>
      </c>
      <c r="AB3363" s="17">
        <f t="shared" si="477"/>
        <v>0.13062599754781365</v>
      </c>
      <c r="AD3363" s="17">
        <v>281</v>
      </c>
      <c r="AE3363" s="17">
        <v>2</v>
      </c>
      <c r="AF3363" s="17">
        <f>SUMPRODUCT(Y3363:AB3363,'Coded Choice Data'!C3363:F3363)</f>
        <v>0.13062599754781365</v>
      </c>
      <c r="AG3363" s="17">
        <f t="shared" si="478"/>
        <v>-2.0354170195625474</v>
      </c>
    </row>
    <row r="3364" spans="9:33" x14ac:dyDescent="0.3">
      <c r="I3364" s="16">
        <v>281</v>
      </c>
      <c r="J3364" s="16">
        <v>3</v>
      </c>
      <c r="K3364" s="17">
        <f>SUMPRODUCT($A$2:$G$2,'Des Matrix All Tasks All Resp'!C3365:I3365)</f>
        <v>1.3392610796480227</v>
      </c>
      <c r="L3364" s="17">
        <f>SUMPRODUCT($A$2:$G$2,'Des Matrix All Tasks All Resp'!J3365:P3365)</f>
        <v>-0.68125478487649804</v>
      </c>
      <c r="M3364" s="17">
        <f>SUMPRODUCT($A$2:$G$2,'Des Matrix All Tasks All Resp'!Q3365:W3365)</f>
        <v>-0.8515711716844464</v>
      </c>
      <c r="N3364" s="17">
        <f>SUMPRODUCT($A$2:$G$2,'Des Matrix All Tasks All Resp'!X3365:AD3365)</f>
        <v>-0.79214457067197641</v>
      </c>
      <c r="P3364" s="17">
        <v>281</v>
      </c>
      <c r="Q3364" s="17">
        <v>3</v>
      </c>
      <c r="R3364" s="17">
        <f t="shared" si="470"/>
        <v>3.8162225787435333</v>
      </c>
      <c r="S3364" s="17">
        <f t="shared" si="471"/>
        <v>0.50598169568907869</v>
      </c>
      <c r="T3364" s="17">
        <f t="shared" si="472"/>
        <v>0.42674391698803016</v>
      </c>
      <c r="U3364" s="17">
        <f t="shared" si="473"/>
        <v>0.45287253595681493</v>
      </c>
      <c r="W3364" s="17">
        <v>281</v>
      </c>
      <c r="X3364" s="17">
        <v>3</v>
      </c>
      <c r="Y3364" s="17">
        <f t="shared" si="474"/>
        <v>0.73363208360075771</v>
      </c>
      <c r="Z3364" s="17">
        <f t="shared" si="475"/>
        <v>9.7270114101793301E-2</v>
      </c>
      <c r="AA3364" s="17">
        <f t="shared" si="476"/>
        <v>8.2037413312237836E-2</v>
      </c>
      <c r="AB3364" s="17">
        <f t="shared" si="477"/>
        <v>8.7060388985211054E-2</v>
      </c>
      <c r="AD3364" s="17">
        <v>281</v>
      </c>
      <c r="AE3364" s="17">
        <v>3</v>
      </c>
      <c r="AF3364" s="17">
        <f>SUMPRODUCT(Y3364:AB3364,'Coded Choice Data'!C3364:F3364)</f>
        <v>8.7060388985211054E-2</v>
      </c>
      <c r="AG3364" s="17">
        <f t="shared" si="478"/>
        <v>-2.4411532748549756</v>
      </c>
    </row>
    <row r="3365" spans="9:33" x14ac:dyDescent="0.3">
      <c r="I3365" s="16">
        <v>281</v>
      </c>
      <c r="J3365" s="16">
        <v>4</v>
      </c>
      <c r="K3365" s="17">
        <f>SUMPRODUCT($A$2:$G$2,'Des Matrix All Tasks All Resp'!C3366:I3366)</f>
        <v>-0.8515711716844464</v>
      </c>
      <c r="L3365" s="17">
        <f>SUMPRODUCT($A$2:$G$2,'Des Matrix All Tasks All Resp'!J3366:P3366)</f>
        <v>-1.0671293456207582</v>
      </c>
      <c r="M3365" s="17">
        <f>SUMPRODUCT($A$2:$G$2,'Des Matrix All Tasks All Resp'!Q3366:W3366)</f>
        <v>-1.1975725696168413</v>
      </c>
      <c r="N3365" s="17">
        <f>SUMPRODUCT($A$2:$G$2,'Des Matrix All Tasks All Resp'!X3366:AD3366)</f>
        <v>-0.79214457067197641</v>
      </c>
      <c r="P3365" s="17">
        <v>281</v>
      </c>
      <c r="Q3365" s="17">
        <v>4</v>
      </c>
      <c r="R3365" s="17">
        <f t="shared" si="470"/>
        <v>0.42674391698803016</v>
      </c>
      <c r="S3365" s="17">
        <f t="shared" si="471"/>
        <v>0.3439945909823911</v>
      </c>
      <c r="T3365" s="17">
        <f t="shared" si="472"/>
        <v>0.30192622799302171</v>
      </c>
      <c r="U3365" s="17">
        <f t="shared" si="473"/>
        <v>0.45287253595681493</v>
      </c>
      <c r="W3365" s="17">
        <v>281</v>
      </c>
      <c r="X3365" s="17">
        <v>4</v>
      </c>
      <c r="Y3365" s="17">
        <f t="shared" si="474"/>
        <v>0.27973352394784146</v>
      </c>
      <c r="Z3365" s="17">
        <f t="shared" si="475"/>
        <v>0.22549078106062309</v>
      </c>
      <c r="AA3365" s="17">
        <f t="shared" si="476"/>
        <v>0.19791468458386108</v>
      </c>
      <c r="AB3365" s="17">
        <f t="shared" si="477"/>
        <v>0.29686101040767443</v>
      </c>
      <c r="AD3365" s="17">
        <v>281</v>
      </c>
      <c r="AE3365" s="17">
        <v>4</v>
      </c>
      <c r="AF3365" s="17">
        <f>SUMPRODUCT(Y3365:AB3365,'Coded Choice Data'!C3365:F3365)</f>
        <v>0.19791468458386108</v>
      </c>
      <c r="AG3365" s="17">
        <f t="shared" si="478"/>
        <v>-1.6199192270857192</v>
      </c>
    </row>
    <row r="3366" spans="9:33" x14ac:dyDescent="0.3">
      <c r="I3366" s="16">
        <v>281</v>
      </c>
      <c r="J3366" s="16">
        <v>5</v>
      </c>
      <c r="K3366" s="17">
        <f>SUMPRODUCT($A$2:$G$2,'Des Matrix All Tasks All Resp'!C3367:I3367)</f>
        <v>1.3392610796480227</v>
      </c>
      <c r="L3366" s="17">
        <f>SUMPRODUCT($A$2:$G$2,'Des Matrix All Tasks All Resp'!J3367:P3367)</f>
        <v>0.65706357561691719</v>
      </c>
      <c r="M3366" s="17">
        <f>SUMPRODUCT($A$2:$G$2,'Des Matrix All Tasks All Resp'!Q3367:W3367)</f>
        <v>0.66584189037001906</v>
      </c>
      <c r="N3366" s="17">
        <f>SUMPRODUCT($A$2:$G$2,'Des Matrix All Tasks All Resp'!X3367:AD3367)</f>
        <v>-0.79214457067197641</v>
      </c>
      <c r="P3366" s="17">
        <v>281</v>
      </c>
      <c r="Q3366" s="17">
        <v>5</v>
      </c>
      <c r="R3366" s="17">
        <f t="shared" si="470"/>
        <v>3.8162225787435333</v>
      </c>
      <c r="S3366" s="17">
        <f t="shared" si="471"/>
        <v>1.9291192963151294</v>
      </c>
      <c r="T3366" s="17">
        <f t="shared" si="472"/>
        <v>1.9461282584821706</v>
      </c>
      <c r="U3366" s="17">
        <f t="shared" si="473"/>
        <v>0.45287253595681493</v>
      </c>
      <c r="W3366" s="17">
        <v>281</v>
      </c>
      <c r="X3366" s="17">
        <v>5</v>
      </c>
      <c r="Y3366" s="17">
        <f t="shared" si="474"/>
        <v>0.46857342987741968</v>
      </c>
      <c r="Z3366" s="17">
        <f t="shared" si="475"/>
        <v>0.23686617503707263</v>
      </c>
      <c r="AA3366" s="17">
        <f t="shared" si="476"/>
        <v>0.23895461395194584</v>
      </c>
      <c r="AB3366" s="17">
        <f t="shared" si="477"/>
        <v>5.5605781133561828E-2</v>
      </c>
      <c r="AD3366" s="17">
        <v>281</v>
      </c>
      <c r="AE3366" s="17">
        <v>5</v>
      </c>
      <c r="AF3366" s="17">
        <f>SUMPRODUCT(Y3366:AB3366,'Coded Choice Data'!C3366:F3366)</f>
        <v>0.23895461395194584</v>
      </c>
      <c r="AG3366" s="17">
        <f t="shared" si="478"/>
        <v>-1.4314816448665266</v>
      </c>
    </row>
    <row r="3367" spans="9:33" x14ac:dyDescent="0.3">
      <c r="I3367" s="16">
        <v>281</v>
      </c>
      <c r="J3367" s="16">
        <v>6</v>
      </c>
      <c r="K3367" s="17">
        <f>SUMPRODUCT($A$2:$G$2,'Des Matrix All Tasks All Resp'!C3368:I3368)</f>
        <v>-0.68125478487649804</v>
      </c>
      <c r="L3367" s="17">
        <f>SUMPRODUCT($A$2:$G$2,'Des Matrix All Tasks All Resp'!J3368:P3368)</f>
        <v>-0.29981689164942416</v>
      </c>
      <c r="M3367" s="17">
        <f>SUMPRODUCT($A$2:$G$2,'Des Matrix All Tasks All Resp'!Q3368:W3368)</f>
        <v>-0.69446976714678621</v>
      </c>
      <c r="N3367" s="17">
        <f>SUMPRODUCT($A$2:$G$2,'Des Matrix All Tasks All Resp'!X3368:AD3368)</f>
        <v>-0.79214457067197641</v>
      </c>
      <c r="P3367" s="17">
        <v>281</v>
      </c>
      <c r="Q3367" s="17">
        <v>6</v>
      </c>
      <c r="R3367" s="17">
        <f t="shared" si="470"/>
        <v>0.50598169568907869</v>
      </c>
      <c r="S3367" s="17">
        <f t="shared" si="471"/>
        <v>0.74095388310426558</v>
      </c>
      <c r="T3367" s="17">
        <f t="shared" si="472"/>
        <v>0.49933914382267025</v>
      </c>
      <c r="U3367" s="17">
        <f t="shared" si="473"/>
        <v>0.45287253595681493</v>
      </c>
      <c r="W3367" s="17">
        <v>281</v>
      </c>
      <c r="X3367" s="17">
        <v>6</v>
      </c>
      <c r="Y3367" s="17">
        <f t="shared" si="474"/>
        <v>0.23008086144146769</v>
      </c>
      <c r="Z3367" s="17">
        <f t="shared" si="475"/>
        <v>0.33692781609591671</v>
      </c>
      <c r="AA3367" s="17">
        <f t="shared" si="476"/>
        <v>0.22706034890393112</v>
      </c>
      <c r="AB3367" s="17">
        <f t="shared" si="477"/>
        <v>0.20593097355868456</v>
      </c>
      <c r="AD3367" s="17">
        <v>281</v>
      </c>
      <c r="AE3367" s="17">
        <v>6</v>
      </c>
      <c r="AF3367" s="17">
        <f>SUMPRODUCT(Y3367:AB3367,'Coded Choice Data'!C3367:F3367)</f>
        <v>0.20593097355868456</v>
      </c>
      <c r="AG3367" s="17">
        <f t="shared" si="478"/>
        <v>-1.5802142461565509</v>
      </c>
    </row>
    <row r="3368" spans="9:33" x14ac:dyDescent="0.3">
      <c r="I3368" s="16">
        <v>281</v>
      </c>
      <c r="J3368" s="16">
        <v>7</v>
      </c>
      <c r="K3368" s="17">
        <f>SUMPRODUCT($A$2:$G$2,'Des Matrix All Tasks All Resp'!C3369:I3369)</f>
        <v>0.66584189037001906</v>
      </c>
      <c r="L3368" s="17">
        <f>SUMPRODUCT($A$2:$G$2,'Des Matrix All Tasks All Resp'!J3369:P3369)</f>
        <v>-0.8515711716844464</v>
      </c>
      <c r="M3368" s="17">
        <f>SUMPRODUCT($A$2:$G$2,'Des Matrix All Tasks All Resp'!Q3369:W3369)</f>
        <v>-0.29981689164942416</v>
      </c>
      <c r="N3368" s="17">
        <f>SUMPRODUCT($A$2:$G$2,'Des Matrix All Tasks All Resp'!X3369:AD3369)</f>
        <v>-0.79214457067197641</v>
      </c>
      <c r="P3368" s="17">
        <v>281</v>
      </c>
      <c r="Q3368" s="17">
        <v>7</v>
      </c>
      <c r="R3368" s="17">
        <f t="shared" si="470"/>
        <v>1.9461282584821706</v>
      </c>
      <c r="S3368" s="17">
        <f t="shared" si="471"/>
        <v>0.42674391698803016</v>
      </c>
      <c r="T3368" s="17">
        <f t="shared" si="472"/>
        <v>0.74095388310426558</v>
      </c>
      <c r="U3368" s="17">
        <f t="shared" si="473"/>
        <v>0.45287253595681493</v>
      </c>
      <c r="W3368" s="17">
        <v>281</v>
      </c>
      <c r="X3368" s="17">
        <v>7</v>
      </c>
      <c r="Y3368" s="17">
        <f t="shared" si="474"/>
        <v>0.54563855254439342</v>
      </c>
      <c r="Z3368" s="17">
        <f t="shared" si="475"/>
        <v>0.1196467561465229</v>
      </c>
      <c r="AA3368" s="17">
        <f t="shared" si="476"/>
        <v>0.20774221972115875</v>
      </c>
      <c r="AB3368" s="17">
        <f t="shared" si="477"/>
        <v>0.12697247158792493</v>
      </c>
      <c r="AD3368" s="17">
        <v>281</v>
      </c>
      <c r="AE3368" s="17">
        <v>7</v>
      </c>
      <c r="AF3368" s="17">
        <f>SUMPRODUCT(Y3368:AB3368,'Coded Choice Data'!C3368:F3368)</f>
        <v>0.54563855254439342</v>
      </c>
      <c r="AG3368" s="17">
        <f t="shared" si="478"/>
        <v>-0.60579851412740759</v>
      </c>
    </row>
    <row r="3369" spans="9:33" x14ac:dyDescent="0.3">
      <c r="I3369" s="16">
        <v>281</v>
      </c>
      <c r="J3369" s="16">
        <v>8</v>
      </c>
      <c r="K3369" s="17">
        <f>SUMPRODUCT($A$2:$G$2,'Des Matrix All Tasks All Resp'!C3370:I3370)</f>
        <v>-1.1975725696168413</v>
      </c>
      <c r="L3369" s="17">
        <f>SUMPRODUCT($A$2:$G$2,'Des Matrix All Tasks All Resp'!J3370:P3370)</f>
        <v>-0.68125478487649804</v>
      </c>
      <c r="M3369" s="17">
        <f>SUMPRODUCT($A$2:$G$2,'Des Matrix All Tasks All Resp'!Q3370:W3370)</f>
        <v>0.65706357561691719</v>
      </c>
      <c r="N3369" s="17">
        <f>SUMPRODUCT($A$2:$G$2,'Des Matrix All Tasks All Resp'!X3370:AD3370)</f>
        <v>-0.79214457067197641</v>
      </c>
      <c r="P3369" s="17">
        <v>281</v>
      </c>
      <c r="Q3369" s="17">
        <v>8</v>
      </c>
      <c r="R3369" s="17">
        <f t="shared" si="470"/>
        <v>0.30192622799302171</v>
      </c>
      <c r="S3369" s="17">
        <f t="shared" si="471"/>
        <v>0.50598169568907869</v>
      </c>
      <c r="T3369" s="17">
        <f t="shared" si="472"/>
        <v>1.9291192963151294</v>
      </c>
      <c r="U3369" s="17">
        <f t="shared" si="473"/>
        <v>0.45287253595681493</v>
      </c>
      <c r="W3369" s="17">
        <v>281</v>
      </c>
      <c r="X3369" s="17">
        <v>8</v>
      </c>
      <c r="Y3369" s="17">
        <f t="shared" si="474"/>
        <v>9.4650694721508805E-2</v>
      </c>
      <c r="Z3369" s="17">
        <f t="shared" si="475"/>
        <v>0.15861993617343256</v>
      </c>
      <c r="AA3369" s="17">
        <f t="shared" si="476"/>
        <v>0.60475859553716993</v>
      </c>
      <c r="AB3369" s="17">
        <f t="shared" si="477"/>
        <v>0.14197077356788865</v>
      </c>
      <c r="AD3369" s="17">
        <v>281</v>
      </c>
      <c r="AE3369" s="17">
        <v>8</v>
      </c>
      <c r="AF3369" s="17">
        <f>SUMPRODUCT(Y3369:AB3369,'Coded Choice Data'!C3369:F3369)</f>
        <v>0.60475859553716993</v>
      </c>
      <c r="AG3369" s="17">
        <f t="shared" si="478"/>
        <v>-0.5029259162202605</v>
      </c>
    </row>
    <row r="3370" spans="9:33" x14ac:dyDescent="0.3">
      <c r="I3370" s="16">
        <v>281</v>
      </c>
      <c r="J3370" s="16">
        <v>9</v>
      </c>
      <c r="K3370" s="17">
        <f>SUMPRODUCT($A$2:$G$2,'Des Matrix All Tasks All Resp'!C3371:I3371)</f>
        <v>-1.0671293456207582</v>
      </c>
      <c r="L3370" s="17">
        <f>SUMPRODUCT($A$2:$G$2,'Des Matrix All Tasks All Resp'!J3371:P3371)</f>
        <v>-0.69446976714678621</v>
      </c>
      <c r="M3370" s="17">
        <f>SUMPRODUCT($A$2:$G$2,'Des Matrix All Tasks All Resp'!Q3371:W3371)</f>
        <v>1.3392610796480227</v>
      </c>
      <c r="N3370" s="17">
        <f>SUMPRODUCT($A$2:$G$2,'Des Matrix All Tasks All Resp'!X3371:AD3371)</f>
        <v>-0.79214457067197641</v>
      </c>
      <c r="P3370" s="17">
        <v>281</v>
      </c>
      <c r="Q3370" s="17">
        <v>9</v>
      </c>
      <c r="R3370" s="17">
        <f t="shared" si="470"/>
        <v>0.3439945909823911</v>
      </c>
      <c r="S3370" s="17">
        <f t="shared" si="471"/>
        <v>0.49933914382267025</v>
      </c>
      <c r="T3370" s="17">
        <f t="shared" si="472"/>
        <v>3.8162225787435333</v>
      </c>
      <c r="U3370" s="17">
        <f t="shared" si="473"/>
        <v>0.45287253595681493</v>
      </c>
      <c r="W3370" s="17">
        <v>281</v>
      </c>
      <c r="X3370" s="17">
        <v>9</v>
      </c>
      <c r="Y3370" s="17">
        <f t="shared" si="474"/>
        <v>6.7285941987372616E-2</v>
      </c>
      <c r="Z3370" s="17">
        <f t="shared" si="475"/>
        <v>9.7671607473026778E-2</v>
      </c>
      <c r="AA3370" s="17">
        <f t="shared" si="476"/>
        <v>0.7464597926116322</v>
      </c>
      <c r="AB3370" s="17">
        <f t="shared" si="477"/>
        <v>8.8582657927968433E-2</v>
      </c>
      <c r="AD3370" s="17">
        <v>281</v>
      </c>
      <c r="AE3370" s="17">
        <v>9</v>
      </c>
      <c r="AF3370" s="17">
        <f>SUMPRODUCT(Y3370:AB3370,'Coded Choice Data'!C3370:F3370)</f>
        <v>6.7285941987372616E-2</v>
      </c>
      <c r="AG3370" s="17">
        <f t="shared" si="478"/>
        <v>-2.6988039499256793</v>
      </c>
    </row>
    <row r="3371" spans="9:33" x14ac:dyDescent="0.3">
      <c r="I3371" s="16">
        <v>281</v>
      </c>
      <c r="J3371" s="16">
        <v>10</v>
      </c>
      <c r="K3371" s="17">
        <f>SUMPRODUCT($A$2:$G$2,'Des Matrix All Tasks All Resp'!C3372:I3372)</f>
        <v>-0.29981689164942416</v>
      </c>
      <c r="L3371" s="17">
        <f>SUMPRODUCT($A$2:$G$2,'Des Matrix All Tasks All Resp'!J3372:P3372)</f>
        <v>1.3392610796480227</v>
      </c>
      <c r="M3371" s="17">
        <f>SUMPRODUCT($A$2:$G$2,'Des Matrix All Tasks All Resp'!Q3372:W3372)</f>
        <v>-1.1975725696168413</v>
      </c>
      <c r="N3371" s="17">
        <f>SUMPRODUCT($A$2:$G$2,'Des Matrix All Tasks All Resp'!X3372:AD3372)</f>
        <v>-0.79214457067197641</v>
      </c>
      <c r="P3371" s="17">
        <v>281</v>
      </c>
      <c r="Q3371" s="17">
        <v>10</v>
      </c>
      <c r="R3371" s="17">
        <f t="shared" si="470"/>
        <v>0.74095388310426558</v>
      </c>
      <c r="S3371" s="17">
        <f t="shared" si="471"/>
        <v>3.8162225787435333</v>
      </c>
      <c r="T3371" s="17">
        <f t="shared" si="472"/>
        <v>0.30192622799302171</v>
      </c>
      <c r="U3371" s="17">
        <f t="shared" si="473"/>
        <v>0.45287253595681493</v>
      </c>
      <c r="W3371" s="17">
        <v>281</v>
      </c>
      <c r="X3371" s="17">
        <v>10</v>
      </c>
      <c r="Y3371" s="17">
        <f t="shared" si="474"/>
        <v>0.13948745082729661</v>
      </c>
      <c r="Z3371" s="17">
        <f t="shared" si="475"/>
        <v>0.71841874566922448</v>
      </c>
      <c r="AA3371" s="17">
        <f t="shared" si="476"/>
        <v>5.6838786921805544E-2</v>
      </c>
      <c r="AB3371" s="17">
        <f t="shared" si="477"/>
        <v>8.525501658167324E-2</v>
      </c>
      <c r="AD3371" s="17">
        <v>281</v>
      </c>
      <c r="AE3371" s="17">
        <v>10</v>
      </c>
      <c r="AF3371" s="17">
        <f>SUMPRODUCT(Y3371:AB3371,'Coded Choice Data'!C3371:F3371)</f>
        <v>8.525501658167324E-2</v>
      </c>
      <c r="AG3371" s="17">
        <f t="shared" si="478"/>
        <v>-2.4621083190170174</v>
      </c>
    </row>
    <row r="3372" spans="9:33" x14ac:dyDescent="0.3">
      <c r="I3372" s="16">
        <v>281</v>
      </c>
      <c r="J3372" s="16">
        <v>11</v>
      </c>
      <c r="K3372" s="17">
        <f>SUMPRODUCT($A$2:$G$2,'Des Matrix All Tasks All Resp'!C3373:I3373)</f>
        <v>-1.0671293456207582</v>
      </c>
      <c r="L3372" s="17">
        <f>SUMPRODUCT($A$2:$G$2,'Des Matrix All Tasks All Resp'!J3373:P3373)</f>
        <v>0.66584189037001906</v>
      </c>
      <c r="M3372" s="17">
        <f>SUMPRODUCT($A$2:$G$2,'Des Matrix All Tasks All Resp'!Q3373:W3373)</f>
        <v>-0.68125478487649804</v>
      </c>
      <c r="N3372" s="17">
        <f>SUMPRODUCT($A$2:$G$2,'Des Matrix All Tasks All Resp'!X3373:AD3373)</f>
        <v>-0.79214457067197641</v>
      </c>
      <c r="P3372" s="17">
        <v>281</v>
      </c>
      <c r="Q3372" s="17">
        <v>11</v>
      </c>
      <c r="R3372" s="17">
        <f t="shared" si="470"/>
        <v>0.3439945909823911</v>
      </c>
      <c r="S3372" s="17">
        <f t="shared" si="471"/>
        <v>1.9461282584821706</v>
      </c>
      <c r="T3372" s="17">
        <f t="shared" si="472"/>
        <v>0.50598169568907869</v>
      </c>
      <c r="U3372" s="17">
        <f t="shared" si="473"/>
        <v>0.45287253595681493</v>
      </c>
      <c r="W3372" s="17">
        <v>281</v>
      </c>
      <c r="X3372" s="17">
        <v>11</v>
      </c>
      <c r="Y3372" s="17">
        <f t="shared" si="474"/>
        <v>0.10587781396870258</v>
      </c>
      <c r="Z3372" s="17">
        <f t="shared" si="475"/>
        <v>0.59899722586439763</v>
      </c>
      <c r="AA3372" s="17">
        <f t="shared" si="476"/>
        <v>0.15573569251407005</v>
      </c>
      <c r="AB3372" s="17">
        <f t="shared" si="477"/>
        <v>0.1393892676528298</v>
      </c>
      <c r="AD3372" s="17">
        <v>281</v>
      </c>
      <c r="AE3372" s="17">
        <v>11</v>
      </c>
      <c r="AF3372" s="17">
        <f>SUMPRODUCT(Y3372:AB3372,'Coded Choice Data'!C3372:F3372)</f>
        <v>0.59899722586439763</v>
      </c>
      <c r="AG3372" s="17">
        <f t="shared" si="478"/>
        <v>-0.51249831215554631</v>
      </c>
    </row>
    <row r="3373" spans="9:33" x14ac:dyDescent="0.3">
      <c r="I3373" s="16">
        <v>281</v>
      </c>
      <c r="J3373" s="16">
        <v>12</v>
      </c>
      <c r="K3373" s="17">
        <f>SUMPRODUCT($A$2:$G$2,'Des Matrix All Tasks All Resp'!C3374:I3374)</f>
        <v>0.65706357561691719</v>
      </c>
      <c r="L3373" s="17">
        <f>SUMPRODUCT($A$2:$G$2,'Des Matrix All Tasks All Resp'!J3374:P3374)</f>
        <v>-0.8515711716844464</v>
      </c>
      <c r="M3373" s="17">
        <f>SUMPRODUCT($A$2:$G$2,'Des Matrix All Tasks All Resp'!Q3374:W3374)</f>
        <v>-0.69446976714678621</v>
      </c>
      <c r="N3373" s="17">
        <f>SUMPRODUCT($A$2:$G$2,'Des Matrix All Tasks All Resp'!X3374:AD3374)</f>
        <v>-0.79214457067197641</v>
      </c>
      <c r="P3373" s="17">
        <v>281</v>
      </c>
      <c r="Q3373" s="17">
        <v>12</v>
      </c>
      <c r="R3373" s="17">
        <f t="shared" si="470"/>
        <v>1.9291192963151294</v>
      </c>
      <c r="S3373" s="17">
        <f t="shared" si="471"/>
        <v>0.42674391698803016</v>
      </c>
      <c r="T3373" s="17">
        <f t="shared" si="472"/>
        <v>0.49933914382267025</v>
      </c>
      <c r="U3373" s="17">
        <f t="shared" si="473"/>
        <v>0.45287253595681493</v>
      </c>
      <c r="W3373" s="17">
        <v>281</v>
      </c>
      <c r="X3373" s="17">
        <v>12</v>
      </c>
      <c r="Y3373" s="17">
        <f t="shared" si="474"/>
        <v>0.58315466205103683</v>
      </c>
      <c r="Z3373" s="17">
        <f t="shared" si="475"/>
        <v>0.1290006819012392</v>
      </c>
      <c r="AA3373" s="17">
        <f t="shared" si="476"/>
        <v>0.15094553780109821</v>
      </c>
      <c r="AB3373" s="17">
        <f t="shared" si="477"/>
        <v>0.13689911824662579</v>
      </c>
      <c r="AD3373" s="17">
        <v>281</v>
      </c>
      <c r="AE3373" s="17">
        <v>12</v>
      </c>
      <c r="AF3373" s="17">
        <f>SUMPRODUCT(Y3373:AB3373,'Coded Choice Data'!C3373:F3373)</f>
        <v>0.58315466205103683</v>
      </c>
      <c r="AG3373" s="17">
        <f t="shared" si="478"/>
        <v>-0.53930284127695449</v>
      </c>
    </row>
    <row r="3374" spans="9:33" x14ac:dyDescent="0.3">
      <c r="I3374" s="16">
        <v>282</v>
      </c>
      <c r="J3374" s="16">
        <v>1</v>
      </c>
      <c r="K3374" s="17">
        <f>SUMPRODUCT($A$2:$G$2,'Des Matrix All Tasks All Resp'!C3375:I3375)</f>
        <v>-0.69446976714678621</v>
      </c>
      <c r="L3374" s="17">
        <f>SUMPRODUCT($A$2:$G$2,'Des Matrix All Tasks All Resp'!J3375:P3375)</f>
        <v>-1.1975725696168413</v>
      </c>
      <c r="M3374" s="17">
        <f>SUMPRODUCT($A$2:$G$2,'Des Matrix All Tasks All Resp'!Q3375:W3375)</f>
        <v>0.66584189037001906</v>
      </c>
      <c r="N3374" s="17">
        <f>SUMPRODUCT($A$2:$G$2,'Des Matrix All Tasks All Resp'!X3375:AD3375)</f>
        <v>-0.79214457067197641</v>
      </c>
      <c r="P3374" s="17">
        <v>282</v>
      </c>
      <c r="Q3374" s="17">
        <v>1</v>
      </c>
      <c r="R3374" s="17">
        <f t="shared" si="470"/>
        <v>0.49933914382267025</v>
      </c>
      <c r="S3374" s="17">
        <f t="shared" si="471"/>
        <v>0.30192622799302171</v>
      </c>
      <c r="T3374" s="17">
        <f t="shared" si="472"/>
        <v>1.9461282584821706</v>
      </c>
      <c r="U3374" s="17">
        <f t="shared" si="473"/>
        <v>0.45287253595681493</v>
      </c>
      <c r="W3374" s="17">
        <v>282</v>
      </c>
      <c r="X3374" s="17">
        <v>1</v>
      </c>
      <c r="Y3374" s="17">
        <f t="shared" si="474"/>
        <v>0.15603050430241394</v>
      </c>
      <c r="Z3374" s="17">
        <f t="shared" si="475"/>
        <v>9.4344098992981823E-2</v>
      </c>
      <c r="AA3374" s="17">
        <f t="shared" si="476"/>
        <v>0.60811449966355624</v>
      </c>
      <c r="AB3374" s="17">
        <f t="shared" si="477"/>
        <v>0.14151089704104794</v>
      </c>
      <c r="AD3374" s="17">
        <v>282</v>
      </c>
      <c r="AE3374" s="17">
        <v>1</v>
      </c>
      <c r="AF3374" s="17">
        <f>SUMPRODUCT(Y3374:AB3374,'Coded Choice Data'!C3374:F3374)</f>
        <v>0.60811449966355624</v>
      </c>
      <c r="AG3374" s="17">
        <f t="shared" si="478"/>
        <v>-0.49739209293123748</v>
      </c>
    </row>
    <row r="3375" spans="9:33" x14ac:dyDescent="0.3">
      <c r="I3375" s="16">
        <v>282</v>
      </c>
      <c r="J3375" s="16">
        <v>2</v>
      </c>
      <c r="K3375" s="17">
        <f>SUMPRODUCT($A$2:$G$2,'Des Matrix All Tasks All Resp'!C3376:I3376)</f>
        <v>-0.29981689164942416</v>
      </c>
      <c r="L3375" s="17">
        <f>SUMPRODUCT($A$2:$G$2,'Des Matrix All Tasks All Resp'!J3376:P3376)</f>
        <v>0.65706357561691719</v>
      </c>
      <c r="M3375" s="17">
        <f>SUMPRODUCT($A$2:$G$2,'Des Matrix All Tasks All Resp'!Q3376:W3376)</f>
        <v>-1.0671293456207582</v>
      </c>
      <c r="N3375" s="17">
        <f>SUMPRODUCT($A$2:$G$2,'Des Matrix All Tasks All Resp'!X3376:AD3376)</f>
        <v>-0.79214457067197641</v>
      </c>
      <c r="P3375" s="17">
        <v>282</v>
      </c>
      <c r="Q3375" s="17">
        <v>2</v>
      </c>
      <c r="R3375" s="17">
        <f t="shared" si="470"/>
        <v>0.74095388310426558</v>
      </c>
      <c r="S3375" s="17">
        <f t="shared" si="471"/>
        <v>1.9291192963151294</v>
      </c>
      <c r="T3375" s="17">
        <f t="shared" si="472"/>
        <v>0.3439945909823911</v>
      </c>
      <c r="U3375" s="17">
        <f t="shared" si="473"/>
        <v>0.45287253595681493</v>
      </c>
      <c r="W3375" s="17">
        <v>282</v>
      </c>
      <c r="X3375" s="17">
        <v>2</v>
      </c>
      <c r="Y3375" s="17">
        <f t="shared" si="474"/>
        <v>0.21371982717594143</v>
      </c>
      <c r="Z3375" s="17">
        <f t="shared" si="475"/>
        <v>0.55643279833142645</v>
      </c>
      <c r="AA3375" s="17">
        <f t="shared" si="476"/>
        <v>9.922137694481846E-2</v>
      </c>
      <c r="AB3375" s="17">
        <f t="shared" si="477"/>
        <v>0.13062599754781365</v>
      </c>
      <c r="AD3375" s="17">
        <v>282</v>
      </c>
      <c r="AE3375" s="17">
        <v>2</v>
      </c>
      <c r="AF3375" s="17">
        <f>SUMPRODUCT(Y3375:AB3375,'Coded Choice Data'!C3375:F3375)</f>
        <v>9.922137694481846E-2</v>
      </c>
      <c r="AG3375" s="17">
        <f t="shared" si="478"/>
        <v>-2.3104017945113293</v>
      </c>
    </row>
    <row r="3376" spans="9:33" x14ac:dyDescent="0.3">
      <c r="I3376" s="16">
        <v>282</v>
      </c>
      <c r="J3376" s="16">
        <v>3</v>
      </c>
      <c r="K3376" s="17">
        <f>SUMPRODUCT($A$2:$G$2,'Des Matrix All Tasks All Resp'!C3377:I3377)</f>
        <v>1.3392610796480227</v>
      </c>
      <c r="L3376" s="17">
        <f>SUMPRODUCT($A$2:$G$2,'Des Matrix All Tasks All Resp'!J3377:P3377)</f>
        <v>-0.68125478487649804</v>
      </c>
      <c r="M3376" s="17">
        <f>SUMPRODUCT($A$2:$G$2,'Des Matrix All Tasks All Resp'!Q3377:W3377)</f>
        <v>-0.8515711716844464</v>
      </c>
      <c r="N3376" s="17">
        <f>SUMPRODUCT($A$2:$G$2,'Des Matrix All Tasks All Resp'!X3377:AD3377)</f>
        <v>-0.79214457067197641</v>
      </c>
      <c r="P3376" s="17">
        <v>282</v>
      </c>
      <c r="Q3376" s="17">
        <v>3</v>
      </c>
      <c r="R3376" s="17">
        <f t="shared" si="470"/>
        <v>3.8162225787435333</v>
      </c>
      <c r="S3376" s="17">
        <f t="shared" si="471"/>
        <v>0.50598169568907869</v>
      </c>
      <c r="T3376" s="17">
        <f t="shared" si="472"/>
        <v>0.42674391698803016</v>
      </c>
      <c r="U3376" s="17">
        <f t="shared" si="473"/>
        <v>0.45287253595681493</v>
      </c>
      <c r="W3376" s="17">
        <v>282</v>
      </c>
      <c r="X3376" s="17">
        <v>3</v>
      </c>
      <c r="Y3376" s="17">
        <f t="shared" si="474"/>
        <v>0.73363208360075771</v>
      </c>
      <c r="Z3376" s="17">
        <f t="shared" si="475"/>
        <v>9.7270114101793301E-2</v>
      </c>
      <c r="AA3376" s="17">
        <f t="shared" si="476"/>
        <v>8.2037413312237836E-2</v>
      </c>
      <c r="AB3376" s="17">
        <f t="shared" si="477"/>
        <v>8.7060388985211054E-2</v>
      </c>
      <c r="AD3376" s="17">
        <v>282</v>
      </c>
      <c r="AE3376" s="17">
        <v>3</v>
      </c>
      <c r="AF3376" s="17">
        <f>SUMPRODUCT(Y3376:AB3376,'Coded Choice Data'!C3376:F3376)</f>
        <v>0.73363208360075771</v>
      </c>
      <c r="AG3376" s="17">
        <f t="shared" si="478"/>
        <v>-0.30974762453497645</v>
      </c>
    </row>
    <row r="3377" spans="9:33" x14ac:dyDescent="0.3">
      <c r="I3377" s="16">
        <v>282</v>
      </c>
      <c r="J3377" s="16">
        <v>4</v>
      </c>
      <c r="K3377" s="17">
        <f>SUMPRODUCT($A$2:$G$2,'Des Matrix All Tasks All Resp'!C3378:I3378)</f>
        <v>-0.8515711716844464</v>
      </c>
      <c r="L3377" s="17">
        <f>SUMPRODUCT($A$2:$G$2,'Des Matrix All Tasks All Resp'!J3378:P3378)</f>
        <v>-1.0671293456207582</v>
      </c>
      <c r="M3377" s="17">
        <f>SUMPRODUCT($A$2:$G$2,'Des Matrix All Tasks All Resp'!Q3378:W3378)</f>
        <v>-1.1975725696168413</v>
      </c>
      <c r="N3377" s="17">
        <f>SUMPRODUCT($A$2:$G$2,'Des Matrix All Tasks All Resp'!X3378:AD3378)</f>
        <v>-0.79214457067197641</v>
      </c>
      <c r="P3377" s="17">
        <v>282</v>
      </c>
      <c r="Q3377" s="17">
        <v>4</v>
      </c>
      <c r="R3377" s="17">
        <f t="shared" si="470"/>
        <v>0.42674391698803016</v>
      </c>
      <c r="S3377" s="17">
        <f t="shared" si="471"/>
        <v>0.3439945909823911</v>
      </c>
      <c r="T3377" s="17">
        <f t="shared" si="472"/>
        <v>0.30192622799302171</v>
      </c>
      <c r="U3377" s="17">
        <f t="shared" si="473"/>
        <v>0.45287253595681493</v>
      </c>
      <c r="W3377" s="17">
        <v>282</v>
      </c>
      <c r="X3377" s="17">
        <v>4</v>
      </c>
      <c r="Y3377" s="17">
        <f t="shared" si="474"/>
        <v>0.27973352394784146</v>
      </c>
      <c r="Z3377" s="17">
        <f t="shared" si="475"/>
        <v>0.22549078106062309</v>
      </c>
      <c r="AA3377" s="17">
        <f t="shared" si="476"/>
        <v>0.19791468458386108</v>
      </c>
      <c r="AB3377" s="17">
        <f t="shared" si="477"/>
        <v>0.29686101040767443</v>
      </c>
      <c r="AD3377" s="17">
        <v>282</v>
      </c>
      <c r="AE3377" s="17">
        <v>4</v>
      </c>
      <c r="AF3377" s="17">
        <f>SUMPRODUCT(Y3377:AB3377,'Coded Choice Data'!C3377:F3377)</f>
        <v>0.19791468458386108</v>
      </c>
      <c r="AG3377" s="17">
        <f t="shared" si="478"/>
        <v>-1.6199192270857192</v>
      </c>
    </row>
    <row r="3378" spans="9:33" x14ac:dyDescent="0.3">
      <c r="I3378" s="16">
        <v>282</v>
      </c>
      <c r="J3378" s="16">
        <v>5</v>
      </c>
      <c r="K3378" s="17">
        <f>SUMPRODUCT($A$2:$G$2,'Des Matrix All Tasks All Resp'!C3379:I3379)</f>
        <v>1.3392610796480227</v>
      </c>
      <c r="L3378" s="17">
        <f>SUMPRODUCT($A$2:$G$2,'Des Matrix All Tasks All Resp'!J3379:P3379)</f>
        <v>0.65706357561691719</v>
      </c>
      <c r="M3378" s="17">
        <f>SUMPRODUCT($A$2:$G$2,'Des Matrix All Tasks All Resp'!Q3379:W3379)</f>
        <v>0.66584189037001906</v>
      </c>
      <c r="N3378" s="17">
        <f>SUMPRODUCT($A$2:$G$2,'Des Matrix All Tasks All Resp'!X3379:AD3379)</f>
        <v>-0.79214457067197641</v>
      </c>
      <c r="P3378" s="17">
        <v>282</v>
      </c>
      <c r="Q3378" s="17">
        <v>5</v>
      </c>
      <c r="R3378" s="17">
        <f t="shared" si="470"/>
        <v>3.8162225787435333</v>
      </c>
      <c r="S3378" s="17">
        <f t="shared" si="471"/>
        <v>1.9291192963151294</v>
      </c>
      <c r="T3378" s="17">
        <f t="shared" si="472"/>
        <v>1.9461282584821706</v>
      </c>
      <c r="U3378" s="17">
        <f t="shared" si="473"/>
        <v>0.45287253595681493</v>
      </c>
      <c r="W3378" s="17">
        <v>282</v>
      </c>
      <c r="X3378" s="17">
        <v>5</v>
      </c>
      <c r="Y3378" s="17">
        <f t="shared" si="474"/>
        <v>0.46857342987741968</v>
      </c>
      <c r="Z3378" s="17">
        <f t="shared" si="475"/>
        <v>0.23686617503707263</v>
      </c>
      <c r="AA3378" s="17">
        <f t="shared" si="476"/>
        <v>0.23895461395194584</v>
      </c>
      <c r="AB3378" s="17">
        <f t="shared" si="477"/>
        <v>5.5605781133561828E-2</v>
      </c>
      <c r="AD3378" s="17">
        <v>282</v>
      </c>
      <c r="AE3378" s="17">
        <v>5</v>
      </c>
      <c r="AF3378" s="17">
        <f>SUMPRODUCT(Y3378:AB3378,'Coded Choice Data'!C3378:F3378)</f>
        <v>0.23895461395194584</v>
      </c>
      <c r="AG3378" s="17">
        <f t="shared" si="478"/>
        <v>-1.4314816448665266</v>
      </c>
    </row>
    <row r="3379" spans="9:33" x14ac:dyDescent="0.3">
      <c r="I3379" s="16">
        <v>282</v>
      </c>
      <c r="J3379" s="16">
        <v>6</v>
      </c>
      <c r="K3379" s="17">
        <f>SUMPRODUCT($A$2:$G$2,'Des Matrix All Tasks All Resp'!C3380:I3380)</f>
        <v>-0.68125478487649804</v>
      </c>
      <c r="L3379" s="17">
        <f>SUMPRODUCT($A$2:$G$2,'Des Matrix All Tasks All Resp'!J3380:P3380)</f>
        <v>-0.29981689164942416</v>
      </c>
      <c r="M3379" s="17">
        <f>SUMPRODUCT($A$2:$G$2,'Des Matrix All Tasks All Resp'!Q3380:W3380)</f>
        <v>-0.69446976714678621</v>
      </c>
      <c r="N3379" s="17">
        <f>SUMPRODUCT($A$2:$G$2,'Des Matrix All Tasks All Resp'!X3380:AD3380)</f>
        <v>-0.79214457067197641</v>
      </c>
      <c r="P3379" s="17">
        <v>282</v>
      </c>
      <c r="Q3379" s="17">
        <v>6</v>
      </c>
      <c r="R3379" s="17">
        <f t="shared" si="470"/>
        <v>0.50598169568907869</v>
      </c>
      <c r="S3379" s="17">
        <f t="shared" si="471"/>
        <v>0.74095388310426558</v>
      </c>
      <c r="T3379" s="17">
        <f t="shared" si="472"/>
        <v>0.49933914382267025</v>
      </c>
      <c r="U3379" s="17">
        <f t="shared" si="473"/>
        <v>0.45287253595681493</v>
      </c>
      <c r="W3379" s="17">
        <v>282</v>
      </c>
      <c r="X3379" s="17">
        <v>6</v>
      </c>
      <c r="Y3379" s="17">
        <f t="shared" si="474"/>
        <v>0.23008086144146769</v>
      </c>
      <c r="Z3379" s="17">
        <f t="shared" si="475"/>
        <v>0.33692781609591671</v>
      </c>
      <c r="AA3379" s="17">
        <f t="shared" si="476"/>
        <v>0.22706034890393112</v>
      </c>
      <c r="AB3379" s="17">
        <f t="shared" si="477"/>
        <v>0.20593097355868456</v>
      </c>
      <c r="AD3379" s="17">
        <v>282</v>
      </c>
      <c r="AE3379" s="17">
        <v>6</v>
      </c>
      <c r="AF3379" s="17">
        <f>SUMPRODUCT(Y3379:AB3379,'Coded Choice Data'!C3379:F3379)</f>
        <v>0.23008086144146769</v>
      </c>
      <c r="AG3379" s="17">
        <f t="shared" si="478"/>
        <v>-1.4693244603610727</v>
      </c>
    </row>
    <row r="3380" spans="9:33" x14ac:dyDescent="0.3">
      <c r="I3380" s="16">
        <v>282</v>
      </c>
      <c r="J3380" s="16">
        <v>7</v>
      </c>
      <c r="K3380" s="17">
        <f>SUMPRODUCT($A$2:$G$2,'Des Matrix All Tasks All Resp'!C3381:I3381)</f>
        <v>0.66584189037001906</v>
      </c>
      <c r="L3380" s="17">
        <f>SUMPRODUCT($A$2:$G$2,'Des Matrix All Tasks All Resp'!J3381:P3381)</f>
        <v>-0.8515711716844464</v>
      </c>
      <c r="M3380" s="17">
        <f>SUMPRODUCT($A$2:$G$2,'Des Matrix All Tasks All Resp'!Q3381:W3381)</f>
        <v>-0.29981689164942416</v>
      </c>
      <c r="N3380" s="17">
        <f>SUMPRODUCT($A$2:$G$2,'Des Matrix All Tasks All Resp'!X3381:AD3381)</f>
        <v>-0.79214457067197641</v>
      </c>
      <c r="P3380" s="17">
        <v>282</v>
      </c>
      <c r="Q3380" s="17">
        <v>7</v>
      </c>
      <c r="R3380" s="17">
        <f t="shared" si="470"/>
        <v>1.9461282584821706</v>
      </c>
      <c r="S3380" s="17">
        <f t="shared" si="471"/>
        <v>0.42674391698803016</v>
      </c>
      <c r="T3380" s="17">
        <f t="shared" si="472"/>
        <v>0.74095388310426558</v>
      </c>
      <c r="U3380" s="17">
        <f t="shared" si="473"/>
        <v>0.45287253595681493</v>
      </c>
      <c r="W3380" s="17">
        <v>282</v>
      </c>
      <c r="X3380" s="17">
        <v>7</v>
      </c>
      <c r="Y3380" s="17">
        <f t="shared" si="474"/>
        <v>0.54563855254439342</v>
      </c>
      <c r="Z3380" s="17">
        <f t="shared" si="475"/>
        <v>0.1196467561465229</v>
      </c>
      <c r="AA3380" s="17">
        <f t="shared" si="476"/>
        <v>0.20774221972115875</v>
      </c>
      <c r="AB3380" s="17">
        <f t="shared" si="477"/>
        <v>0.12697247158792493</v>
      </c>
      <c r="AD3380" s="17">
        <v>282</v>
      </c>
      <c r="AE3380" s="17">
        <v>7</v>
      </c>
      <c r="AF3380" s="17">
        <f>SUMPRODUCT(Y3380:AB3380,'Coded Choice Data'!C3380:F3380)</f>
        <v>0.20774221972115875</v>
      </c>
      <c r="AG3380" s="17">
        <f t="shared" si="478"/>
        <v>-1.5714572961468509</v>
      </c>
    </row>
    <row r="3381" spans="9:33" x14ac:dyDescent="0.3">
      <c r="I3381" s="16">
        <v>282</v>
      </c>
      <c r="J3381" s="16">
        <v>8</v>
      </c>
      <c r="K3381" s="17">
        <f>SUMPRODUCT($A$2:$G$2,'Des Matrix All Tasks All Resp'!C3382:I3382)</f>
        <v>-1.1975725696168413</v>
      </c>
      <c r="L3381" s="17">
        <f>SUMPRODUCT($A$2:$G$2,'Des Matrix All Tasks All Resp'!J3382:P3382)</f>
        <v>-0.68125478487649804</v>
      </c>
      <c r="M3381" s="17">
        <f>SUMPRODUCT($A$2:$G$2,'Des Matrix All Tasks All Resp'!Q3382:W3382)</f>
        <v>0.65706357561691719</v>
      </c>
      <c r="N3381" s="17">
        <f>SUMPRODUCT($A$2:$G$2,'Des Matrix All Tasks All Resp'!X3382:AD3382)</f>
        <v>-0.79214457067197641</v>
      </c>
      <c r="P3381" s="17">
        <v>282</v>
      </c>
      <c r="Q3381" s="17">
        <v>8</v>
      </c>
      <c r="R3381" s="17">
        <f t="shared" si="470"/>
        <v>0.30192622799302171</v>
      </c>
      <c r="S3381" s="17">
        <f t="shared" si="471"/>
        <v>0.50598169568907869</v>
      </c>
      <c r="T3381" s="17">
        <f t="shared" si="472"/>
        <v>1.9291192963151294</v>
      </c>
      <c r="U3381" s="17">
        <f t="shared" si="473"/>
        <v>0.45287253595681493</v>
      </c>
      <c r="W3381" s="17">
        <v>282</v>
      </c>
      <c r="X3381" s="17">
        <v>8</v>
      </c>
      <c r="Y3381" s="17">
        <f t="shared" si="474"/>
        <v>9.4650694721508805E-2</v>
      </c>
      <c r="Z3381" s="17">
        <f t="shared" si="475"/>
        <v>0.15861993617343256</v>
      </c>
      <c r="AA3381" s="17">
        <f t="shared" si="476"/>
        <v>0.60475859553716993</v>
      </c>
      <c r="AB3381" s="17">
        <f t="shared" si="477"/>
        <v>0.14197077356788865</v>
      </c>
      <c r="AD3381" s="17">
        <v>282</v>
      </c>
      <c r="AE3381" s="17">
        <v>8</v>
      </c>
      <c r="AF3381" s="17">
        <f>SUMPRODUCT(Y3381:AB3381,'Coded Choice Data'!C3381:F3381)</f>
        <v>0.60475859553716993</v>
      </c>
      <c r="AG3381" s="17">
        <f t="shared" si="478"/>
        <v>-0.5029259162202605</v>
      </c>
    </row>
    <row r="3382" spans="9:33" x14ac:dyDescent="0.3">
      <c r="I3382" s="16">
        <v>282</v>
      </c>
      <c r="J3382" s="16">
        <v>9</v>
      </c>
      <c r="K3382" s="17">
        <f>SUMPRODUCT($A$2:$G$2,'Des Matrix All Tasks All Resp'!C3383:I3383)</f>
        <v>-1.0671293456207582</v>
      </c>
      <c r="L3382" s="17">
        <f>SUMPRODUCT($A$2:$G$2,'Des Matrix All Tasks All Resp'!J3383:P3383)</f>
        <v>-0.69446976714678621</v>
      </c>
      <c r="M3382" s="17">
        <f>SUMPRODUCT($A$2:$G$2,'Des Matrix All Tasks All Resp'!Q3383:W3383)</f>
        <v>1.3392610796480227</v>
      </c>
      <c r="N3382" s="17">
        <f>SUMPRODUCT($A$2:$G$2,'Des Matrix All Tasks All Resp'!X3383:AD3383)</f>
        <v>-0.79214457067197641</v>
      </c>
      <c r="P3382" s="17">
        <v>282</v>
      </c>
      <c r="Q3382" s="17">
        <v>9</v>
      </c>
      <c r="R3382" s="17">
        <f t="shared" si="470"/>
        <v>0.3439945909823911</v>
      </c>
      <c r="S3382" s="17">
        <f t="shared" si="471"/>
        <v>0.49933914382267025</v>
      </c>
      <c r="T3382" s="17">
        <f t="shared" si="472"/>
        <v>3.8162225787435333</v>
      </c>
      <c r="U3382" s="17">
        <f t="shared" si="473"/>
        <v>0.45287253595681493</v>
      </c>
      <c r="W3382" s="17">
        <v>282</v>
      </c>
      <c r="X3382" s="17">
        <v>9</v>
      </c>
      <c r="Y3382" s="17">
        <f t="shared" si="474"/>
        <v>6.7285941987372616E-2</v>
      </c>
      <c r="Z3382" s="17">
        <f t="shared" si="475"/>
        <v>9.7671607473026778E-2</v>
      </c>
      <c r="AA3382" s="17">
        <f t="shared" si="476"/>
        <v>0.7464597926116322</v>
      </c>
      <c r="AB3382" s="17">
        <f t="shared" si="477"/>
        <v>8.8582657927968433E-2</v>
      </c>
      <c r="AD3382" s="17">
        <v>282</v>
      </c>
      <c r="AE3382" s="17">
        <v>9</v>
      </c>
      <c r="AF3382" s="17">
        <f>SUMPRODUCT(Y3382:AB3382,'Coded Choice Data'!C3382:F3382)</f>
        <v>0.7464597926116322</v>
      </c>
      <c r="AG3382" s="17">
        <f t="shared" si="478"/>
        <v>-0.29241352465689846</v>
      </c>
    </row>
    <row r="3383" spans="9:33" x14ac:dyDescent="0.3">
      <c r="I3383" s="16">
        <v>282</v>
      </c>
      <c r="J3383" s="16">
        <v>10</v>
      </c>
      <c r="K3383" s="17">
        <f>SUMPRODUCT($A$2:$G$2,'Des Matrix All Tasks All Resp'!C3384:I3384)</f>
        <v>-0.29981689164942416</v>
      </c>
      <c r="L3383" s="17">
        <f>SUMPRODUCT($A$2:$G$2,'Des Matrix All Tasks All Resp'!J3384:P3384)</f>
        <v>1.3392610796480227</v>
      </c>
      <c r="M3383" s="17">
        <f>SUMPRODUCT($A$2:$G$2,'Des Matrix All Tasks All Resp'!Q3384:W3384)</f>
        <v>-1.1975725696168413</v>
      </c>
      <c r="N3383" s="17">
        <f>SUMPRODUCT($A$2:$G$2,'Des Matrix All Tasks All Resp'!X3384:AD3384)</f>
        <v>-0.79214457067197641</v>
      </c>
      <c r="P3383" s="17">
        <v>282</v>
      </c>
      <c r="Q3383" s="17">
        <v>10</v>
      </c>
      <c r="R3383" s="17">
        <f t="shared" si="470"/>
        <v>0.74095388310426558</v>
      </c>
      <c r="S3383" s="17">
        <f t="shared" si="471"/>
        <v>3.8162225787435333</v>
      </c>
      <c r="T3383" s="17">
        <f t="shared" si="472"/>
        <v>0.30192622799302171</v>
      </c>
      <c r="U3383" s="17">
        <f t="shared" si="473"/>
        <v>0.45287253595681493</v>
      </c>
      <c r="W3383" s="17">
        <v>282</v>
      </c>
      <c r="X3383" s="17">
        <v>10</v>
      </c>
      <c r="Y3383" s="17">
        <f t="shared" si="474"/>
        <v>0.13948745082729661</v>
      </c>
      <c r="Z3383" s="17">
        <f t="shared" si="475"/>
        <v>0.71841874566922448</v>
      </c>
      <c r="AA3383" s="17">
        <f t="shared" si="476"/>
        <v>5.6838786921805544E-2</v>
      </c>
      <c r="AB3383" s="17">
        <f t="shared" si="477"/>
        <v>8.525501658167324E-2</v>
      </c>
      <c r="AD3383" s="17">
        <v>282</v>
      </c>
      <c r="AE3383" s="17">
        <v>10</v>
      </c>
      <c r="AF3383" s="17">
        <f>SUMPRODUCT(Y3383:AB3383,'Coded Choice Data'!C3383:F3383)</f>
        <v>0.71841874566922448</v>
      </c>
      <c r="AG3383" s="17">
        <f t="shared" si="478"/>
        <v>-0.33070266869701831</v>
      </c>
    </row>
    <row r="3384" spans="9:33" x14ac:dyDescent="0.3">
      <c r="I3384" s="16">
        <v>282</v>
      </c>
      <c r="J3384" s="16">
        <v>11</v>
      </c>
      <c r="K3384" s="17">
        <f>SUMPRODUCT($A$2:$G$2,'Des Matrix All Tasks All Resp'!C3385:I3385)</f>
        <v>-1.0671293456207582</v>
      </c>
      <c r="L3384" s="17">
        <f>SUMPRODUCT($A$2:$G$2,'Des Matrix All Tasks All Resp'!J3385:P3385)</f>
        <v>0.66584189037001906</v>
      </c>
      <c r="M3384" s="17">
        <f>SUMPRODUCT($A$2:$G$2,'Des Matrix All Tasks All Resp'!Q3385:W3385)</f>
        <v>-0.68125478487649804</v>
      </c>
      <c r="N3384" s="17">
        <f>SUMPRODUCT($A$2:$G$2,'Des Matrix All Tasks All Resp'!X3385:AD3385)</f>
        <v>-0.79214457067197641</v>
      </c>
      <c r="P3384" s="17">
        <v>282</v>
      </c>
      <c r="Q3384" s="17">
        <v>11</v>
      </c>
      <c r="R3384" s="17">
        <f t="shared" si="470"/>
        <v>0.3439945909823911</v>
      </c>
      <c r="S3384" s="17">
        <f t="shared" si="471"/>
        <v>1.9461282584821706</v>
      </c>
      <c r="T3384" s="17">
        <f t="shared" si="472"/>
        <v>0.50598169568907869</v>
      </c>
      <c r="U3384" s="17">
        <f t="shared" si="473"/>
        <v>0.45287253595681493</v>
      </c>
      <c r="W3384" s="17">
        <v>282</v>
      </c>
      <c r="X3384" s="17">
        <v>11</v>
      </c>
      <c r="Y3384" s="17">
        <f t="shared" si="474"/>
        <v>0.10587781396870258</v>
      </c>
      <c r="Z3384" s="17">
        <f t="shared" si="475"/>
        <v>0.59899722586439763</v>
      </c>
      <c r="AA3384" s="17">
        <f t="shared" si="476"/>
        <v>0.15573569251407005</v>
      </c>
      <c r="AB3384" s="17">
        <f t="shared" si="477"/>
        <v>0.1393892676528298</v>
      </c>
      <c r="AD3384" s="17">
        <v>282</v>
      </c>
      <c r="AE3384" s="17">
        <v>11</v>
      </c>
      <c r="AF3384" s="17">
        <f>SUMPRODUCT(Y3384:AB3384,'Coded Choice Data'!C3384:F3384)</f>
        <v>0.15573569251407005</v>
      </c>
      <c r="AG3384" s="17">
        <f t="shared" si="478"/>
        <v>-1.8595949874020634</v>
      </c>
    </row>
    <row r="3385" spans="9:33" x14ac:dyDescent="0.3">
      <c r="I3385" s="16">
        <v>282</v>
      </c>
      <c r="J3385" s="16">
        <v>12</v>
      </c>
      <c r="K3385" s="17">
        <f>SUMPRODUCT($A$2:$G$2,'Des Matrix All Tasks All Resp'!C3386:I3386)</f>
        <v>0.65706357561691719</v>
      </c>
      <c r="L3385" s="17">
        <f>SUMPRODUCT($A$2:$G$2,'Des Matrix All Tasks All Resp'!J3386:P3386)</f>
        <v>-0.8515711716844464</v>
      </c>
      <c r="M3385" s="17">
        <f>SUMPRODUCT($A$2:$G$2,'Des Matrix All Tasks All Resp'!Q3386:W3386)</f>
        <v>-0.69446976714678621</v>
      </c>
      <c r="N3385" s="17">
        <f>SUMPRODUCT($A$2:$G$2,'Des Matrix All Tasks All Resp'!X3386:AD3386)</f>
        <v>-0.79214457067197641</v>
      </c>
      <c r="P3385" s="17">
        <v>282</v>
      </c>
      <c r="Q3385" s="17">
        <v>12</v>
      </c>
      <c r="R3385" s="17">
        <f t="shared" si="470"/>
        <v>1.9291192963151294</v>
      </c>
      <c r="S3385" s="17">
        <f t="shared" si="471"/>
        <v>0.42674391698803016</v>
      </c>
      <c r="T3385" s="17">
        <f t="shared" si="472"/>
        <v>0.49933914382267025</v>
      </c>
      <c r="U3385" s="17">
        <f t="shared" si="473"/>
        <v>0.45287253595681493</v>
      </c>
      <c r="W3385" s="17">
        <v>282</v>
      </c>
      <c r="X3385" s="17">
        <v>12</v>
      </c>
      <c r="Y3385" s="17">
        <f t="shared" si="474"/>
        <v>0.58315466205103683</v>
      </c>
      <c r="Z3385" s="17">
        <f t="shared" si="475"/>
        <v>0.1290006819012392</v>
      </c>
      <c r="AA3385" s="17">
        <f t="shared" si="476"/>
        <v>0.15094553780109821</v>
      </c>
      <c r="AB3385" s="17">
        <f t="shared" si="477"/>
        <v>0.13689911824662579</v>
      </c>
      <c r="AD3385" s="17">
        <v>282</v>
      </c>
      <c r="AE3385" s="17">
        <v>12</v>
      </c>
      <c r="AF3385" s="17">
        <f>SUMPRODUCT(Y3385:AB3385,'Coded Choice Data'!C3385:F3385)</f>
        <v>0.13689911824662579</v>
      </c>
      <c r="AG3385" s="17">
        <f t="shared" si="478"/>
        <v>-1.9885109875658482</v>
      </c>
    </row>
    <row r="3386" spans="9:33" x14ac:dyDescent="0.3">
      <c r="I3386" s="16">
        <v>283</v>
      </c>
      <c r="J3386" s="16">
        <v>1</v>
      </c>
      <c r="K3386" s="17">
        <f>SUMPRODUCT($A$2:$G$2,'Des Matrix All Tasks All Resp'!C3387:I3387)</f>
        <v>-0.69446976714678621</v>
      </c>
      <c r="L3386" s="17">
        <f>SUMPRODUCT($A$2:$G$2,'Des Matrix All Tasks All Resp'!J3387:P3387)</f>
        <v>-1.1975725696168413</v>
      </c>
      <c r="M3386" s="17">
        <f>SUMPRODUCT($A$2:$G$2,'Des Matrix All Tasks All Resp'!Q3387:W3387)</f>
        <v>0.66584189037001906</v>
      </c>
      <c r="N3386" s="17">
        <f>SUMPRODUCT($A$2:$G$2,'Des Matrix All Tasks All Resp'!X3387:AD3387)</f>
        <v>-0.79214457067197641</v>
      </c>
      <c r="P3386" s="17">
        <v>283</v>
      </c>
      <c r="Q3386" s="17">
        <v>1</v>
      </c>
      <c r="R3386" s="17">
        <f t="shared" si="470"/>
        <v>0.49933914382267025</v>
      </c>
      <c r="S3386" s="17">
        <f t="shared" si="471"/>
        <v>0.30192622799302171</v>
      </c>
      <c r="T3386" s="17">
        <f t="shared" si="472"/>
        <v>1.9461282584821706</v>
      </c>
      <c r="U3386" s="17">
        <f t="shared" si="473"/>
        <v>0.45287253595681493</v>
      </c>
      <c r="W3386" s="17">
        <v>283</v>
      </c>
      <c r="X3386" s="17">
        <v>1</v>
      </c>
      <c r="Y3386" s="17">
        <f t="shared" si="474"/>
        <v>0.15603050430241394</v>
      </c>
      <c r="Z3386" s="17">
        <f t="shared" si="475"/>
        <v>9.4344098992981823E-2</v>
      </c>
      <c r="AA3386" s="17">
        <f t="shared" si="476"/>
        <v>0.60811449966355624</v>
      </c>
      <c r="AB3386" s="17">
        <f t="shared" si="477"/>
        <v>0.14151089704104794</v>
      </c>
      <c r="AD3386" s="17">
        <v>283</v>
      </c>
      <c r="AE3386" s="17">
        <v>1</v>
      </c>
      <c r="AF3386" s="17">
        <f>SUMPRODUCT(Y3386:AB3386,'Coded Choice Data'!C3386:F3386)</f>
        <v>0.60811449966355624</v>
      </c>
      <c r="AG3386" s="17">
        <f t="shared" si="478"/>
        <v>-0.49739209293123748</v>
      </c>
    </row>
    <row r="3387" spans="9:33" x14ac:dyDescent="0.3">
      <c r="I3387" s="16">
        <v>283</v>
      </c>
      <c r="J3387" s="16">
        <v>2</v>
      </c>
      <c r="K3387" s="17">
        <f>SUMPRODUCT($A$2:$G$2,'Des Matrix All Tasks All Resp'!C3388:I3388)</f>
        <v>-0.29981689164942416</v>
      </c>
      <c r="L3387" s="17">
        <f>SUMPRODUCT($A$2:$G$2,'Des Matrix All Tasks All Resp'!J3388:P3388)</f>
        <v>0.65706357561691719</v>
      </c>
      <c r="M3387" s="17">
        <f>SUMPRODUCT($A$2:$G$2,'Des Matrix All Tasks All Resp'!Q3388:W3388)</f>
        <v>-1.0671293456207582</v>
      </c>
      <c r="N3387" s="17">
        <f>SUMPRODUCT($A$2:$G$2,'Des Matrix All Tasks All Resp'!X3388:AD3388)</f>
        <v>-0.79214457067197641</v>
      </c>
      <c r="P3387" s="17">
        <v>283</v>
      </c>
      <c r="Q3387" s="17">
        <v>2</v>
      </c>
      <c r="R3387" s="17">
        <f t="shared" si="470"/>
        <v>0.74095388310426558</v>
      </c>
      <c r="S3387" s="17">
        <f t="shared" si="471"/>
        <v>1.9291192963151294</v>
      </c>
      <c r="T3387" s="17">
        <f t="shared" si="472"/>
        <v>0.3439945909823911</v>
      </c>
      <c r="U3387" s="17">
        <f t="shared" si="473"/>
        <v>0.45287253595681493</v>
      </c>
      <c r="W3387" s="17">
        <v>283</v>
      </c>
      <c r="X3387" s="17">
        <v>2</v>
      </c>
      <c r="Y3387" s="17">
        <f t="shared" si="474"/>
        <v>0.21371982717594143</v>
      </c>
      <c r="Z3387" s="17">
        <f t="shared" si="475"/>
        <v>0.55643279833142645</v>
      </c>
      <c r="AA3387" s="17">
        <f t="shared" si="476"/>
        <v>9.922137694481846E-2</v>
      </c>
      <c r="AB3387" s="17">
        <f t="shared" si="477"/>
        <v>0.13062599754781365</v>
      </c>
      <c r="AD3387" s="17">
        <v>283</v>
      </c>
      <c r="AE3387" s="17">
        <v>2</v>
      </c>
      <c r="AF3387" s="17">
        <f>SUMPRODUCT(Y3387:AB3387,'Coded Choice Data'!C3387:F3387)</f>
        <v>0.55643279833142645</v>
      </c>
      <c r="AG3387" s="17">
        <f t="shared" si="478"/>
        <v>-0.58620887327365379</v>
      </c>
    </row>
    <row r="3388" spans="9:33" x14ac:dyDescent="0.3">
      <c r="I3388" s="16">
        <v>283</v>
      </c>
      <c r="J3388" s="16">
        <v>3</v>
      </c>
      <c r="K3388" s="17">
        <f>SUMPRODUCT($A$2:$G$2,'Des Matrix All Tasks All Resp'!C3389:I3389)</f>
        <v>1.3392610796480227</v>
      </c>
      <c r="L3388" s="17">
        <f>SUMPRODUCT($A$2:$G$2,'Des Matrix All Tasks All Resp'!J3389:P3389)</f>
        <v>-0.68125478487649804</v>
      </c>
      <c r="M3388" s="17">
        <f>SUMPRODUCT($A$2:$G$2,'Des Matrix All Tasks All Resp'!Q3389:W3389)</f>
        <v>-0.8515711716844464</v>
      </c>
      <c r="N3388" s="17">
        <f>SUMPRODUCT($A$2:$G$2,'Des Matrix All Tasks All Resp'!X3389:AD3389)</f>
        <v>-0.79214457067197641</v>
      </c>
      <c r="P3388" s="17">
        <v>283</v>
      </c>
      <c r="Q3388" s="17">
        <v>3</v>
      </c>
      <c r="R3388" s="17">
        <f t="shared" si="470"/>
        <v>3.8162225787435333</v>
      </c>
      <c r="S3388" s="17">
        <f t="shared" si="471"/>
        <v>0.50598169568907869</v>
      </c>
      <c r="T3388" s="17">
        <f t="shared" si="472"/>
        <v>0.42674391698803016</v>
      </c>
      <c r="U3388" s="17">
        <f t="shared" si="473"/>
        <v>0.45287253595681493</v>
      </c>
      <c r="W3388" s="17">
        <v>283</v>
      </c>
      <c r="X3388" s="17">
        <v>3</v>
      </c>
      <c r="Y3388" s="17">
        <f t="shared" si="474"/>
        <v>0.73363208360075771</v>
      </c>
      <c r="Z3388" s="17">
        <f t="shared" si="475"/>
        <v>9.7270114101793301E-2</v>
      </c>
      <c r="AA3388" s="17">
        <f t="shared" si="476"/>
        <v>8.2037413312237836E-2</v>
      </c>
      <c r="AB3388" s="17">
        <f t="shared" si="477"/>
        <v>8.7060388985211054E-2</v>
      </c>
      <c r="AD3388" s="17">
        <v>283</v>
      </c>
      <c r="AE3388" s="17">
        <v>3</v>
      </c>
      <c r="AF3388" s="17">
        <f>SUMPRODUCT(Y3388:AB3388,'Coded Choice Data'!C3388:F3388)</f>
        <v>0.73363208360075771</v>
      </c>
      <c r="AG3388" s="17">
        <f t="shared" si="478"/>
        <v>-0.30974762453497645</v>
      </c>
    </row>
    <row r="3389" spans="9:33" x14ac:dyDescent="0.3">
      <c r="I3389" s="16">
        <v>283</v>
      </c>
      <c r="J3389" s="16">
        <v>4</v>
      </c>
      <c r="K3389" s="17">
        <f>SUMPRODUCT($A$2:$G$2,'Des Matrix All Tasks All Resp'!C3390:I3390)</f>
        <v>-0.8515711716844464</v>
      </c>
      <c r="L3389" s="17">
        <f>SUMPRODUCT($A$2:$G$2,'Des Matrix All Tasks All Resp'!J3390:P3390)</f>
        <v>-1.0671293456207582</v>
      </c>
      <c r="M3389" s="17">
        <f>SUMPRODUCT($A$2:$G$2,'Des Matrix All Tasks All Resp'!Q3390:W3390)</f>
        <v>-1.1975725696168413</v>
      </c>
      <c r="N3389" s="17">
        <f>SUMPRODUCT($A$2:$G$2,'Des Matrix All Tasks All Resp'!X3390:AD3390)</f>
        <v>-0.79214457067197641</v>
      </c>
      <c r="P3389" s="17">
        <v>283</v>
      </c>
      <c r="Q3389" s="17">
        <v>4</v>
      </c>
      <c r="R3389" s="17">
        <f t="shared" si="470"/>
        <v>0.42674391698803016</v>
      </c>
      <c r="S3389" s="17">
        <f t="shared" si="471"/>
        <v>0.3439945909823911</v>
      </c>
      <c r="T3389" s="17">
        <f t="shared" si="472"/>
        <v>0.30192622799302171</v>
      </c>
      <c r="U3389" s="17">
        <f t="shared" si="473"/>
        <v>0.45287253595681493</v>
      </c>
      <c r="W3389" s="17">
        <v>283</v>
      </c>
      <c r="X3389" s="17">
        <v>4</v>
      </c>
      <c r="Y3389" s="17">
        <f t="shared" si="474"/>
        <v>0.27973352394784146</v>
      </c>
      <c r="Z3389" s="17">
        <f t="shared" si="475"/>
        <v>0.22549078106062309</v>
      </c>
      <c r="AA3389" s="17">
        <f t="shared" si="476"/>
        <v>0.19791468458386108</v>
      </c>
      <c r="AB3389" s="17">
        <f t="shared" si="477"/>
        <v>0.29686101040767443</v>
      </c>
      <c r="AD3389" s="17">
        <v>283</v>
      </c>
      <c r="AE3389" s="17">
        <v>4</v>
      </c>
      <c r="AF3389" s="17">
        <f>SUMPRODUCT(Y3389:AB3389,'Coded Choice Data'!C3389:F3389)</f>
        <v>0.27973352394784146</v>
      </c>
      <c r="AG3389" s="17">
        <f t="shared" si="478"/>
        <v>-1.2739178291533244</v>
      </c>
    </row>
    <row r="3390" spans="9:33" x14ac:dyDescent="0.3">
      <c r="I3390" s="16">
        <v>283</v>
      </c>
      <c r="J3390" s="16">
        <v>5</v>
      </c>
      <c r="K3390" s="17">
        <f>SUMPRODUCT($A$2:$G$2,'Des Matrix All Tasks All Resp'!C3391:I3391)</f>
        <v>1.3392610796480227</v>
      </c>
      <c r="L3390" s="17">
        <f>SUMPRODUCT($A$2:$G$2,'Des Matrix All Tasks All Resp'!J3391:P3391)</f>
        <v>0.65706357561691719</v>
      </c>
      <c r="M3390" s="17">
        <f>SUMPRODUCT($A$2:$G$2,'Des Matrix All Tasks All Resp'!Q3391:W3391)</f>
        <v>0.66584189037001906</v>
      </c>
      <c r="N3390" s="17">
        <f>SUMPRODUCT($A$2:$G$2,'Des Matrix All Tasks All Resp'!X3391:AD3391)</f>
        <v>-0.79214457067197641</v>
      </c>
      <c r="P3390" s="17">
        <v>283</v>
      </c>
      <c r="Q3390" s="17">
        <v>5</v>
      </c>
      <c r="R3390" s="17">
        <f t="shared" si="470"/>
        <v>3.8162225787435333</v>
      </c>
      <c r="S3390" s="17">
        <f t="shared" si="471"/>
        <v>1.9291192963151294</v>
      </c>
      <c r="T3390" s="17">
        <f t="shared" si="472"/>
        <v>1.9461282584821706</v>
      </c>
      <c r="U3390" s="17">
        <f t="shared" si="473"/>
        <v>0.45287253595681493</v>
      </c>
      <c r="W3390" s="17">
        <v>283</v>
      </c>
      <c r="X3390" s="17">
        <v>5</v>
      </c>
      <c r="Y3390" s="17">
        <f t="shared" si="474"/>
        <v>0.46857342987741968</v>
      </c>
      <c r="Z3390" s="17">
        <f t="shared" si="475"/>
        <v>0.23686617503707263</v>
      </c>
      <c r="AA3390" s="17">
        <f t="shared" si="476"/>
        <v>0.23895461395194584</v>
      </c>
      <c r="AB3390" s="17">
        <f t="shared" si="477"/>
        <v>5.5605781133561828E-2</v>
      </c>
      <c r="AD3390" s="17">
        <v>283</v>
      </c>
      <c r="AE3390" s="17">
        <v>5</v>
      </c>
      <c r="AF3390" s="17">
        <f>SUMPRODUCT(Y3390:AB3390,'Coded Choice Data'!C3390:F3390)</f>
        <v>0.23686617503707263</v>
      </c>
      <c r="AG3390" s="17">
        <f t="shared" si="478"/>
        <v>-1.4402599596196284</v>
      </c>
    </row>
    <row r="3391" spans="9:33" x14ac:dyDescent="0.3">
      <c r="I3391" s="16">
        <v>283</v>
      </c>
      <c r="J3391" s="16">
        <v>6</v>
      </c>
      <c r="K3391" s="17">
        <f>SUMPRODUCT($A$2:$G$2,'Des Matrix All Tasks All Resp'!C3392:I3392)</f>
        <v>-0.68125478487649804</v>
      </c>
      <c r="L3391" s="17">
        <f>SUMPRODUCT($A$2:$G$2,'Des Matrix All Tasks All Resp'!J3392:P3392)</f>
        <v>-0.29981689164942416</v>
      </c>
      <c r="M3391" s="17">
        <f>SUMPRODUCT($A$2:$G$2,'Des Matrix All Tasks All Resp'!Q3392:W3392)</f>
        <v>-0.69446976714678621</v>
      </c>
      <c r="N3391" s="17">
        <f>SUMPRODUCT($A$2:$G$2,'Des Matrix All Tasks All Resp'!X3392:AD3392)</f>
        <v>-0.79214457067197641</v>
      </c>
      <c r="P3391" s="17">
        <v>283</v>
      </c>
      <c r="Q3391" s="17">
        <v>6</v>
      </c>
      <c r="R3391" s="17">
        <f t="shared" si="470"/>
        <v>0.50598169568907869</v>
      </c>
      <c r="S3391" s="17">
        <f t="shared" si="471"/>
        <v>0.74095388310426558</v>
      </c>
      <c r="T3391" s="17">
        <f t="shared" si="472"/>
        <v>0.49933914382267025</v>
      </c>
      <c r="U3391" s="17">
        <f t="shared" si="473"/>
        <v>0.45287253595681493</v>
      </c>
      <c r="W3391" s="17">
        <v>283</v>
      </c>
      <c r="X3391" s="17">
        <v>6</v>
      </c>
      <c r="Y3391" s="17">
        <f t="shared" si="474"/>
        <v>0.23008086144146769</v>
      </c>
      <c r="Z3391" s="17">
        <f t="shared" si="475"/>
        <v>0.33692781609591671</v>
      </c>
      <c r="AA3391" s="17">
        <f t="shared" si="476"/>
        <v>0.22706034890393112</v>
      </c>
      <c r="AB3391" s="17">
        <f t="shared" si="477"/>
        <v>0.20593097355868456</v>
      </c>
      <c r="AD3391" s="17">
        <v>283</v>
      </c>
      <c r="AE3391" s="17">
        <v>6</v>
      </c>
      <c r="AF3391" s="17">
        <f>SUMPRODUCT(Y3391:AB3391,'Coded Choice Data'!C3391:F3391)</f>
        <v>0.23008086144146769</v>
      </c>
      <c r="AG3391" s="17">
        <f t="shared" si="478"/>
        <v>-1.4693244603610727</v>
      </c>
    </row>
    <row r="3392" spans="9:33" x14ac:dyDescent="0.3">
      <c r="I3392" s="16">
        <v>283</v>
      </c>
      <c r="J3392" s="16">
        <v>7</v>
      </c>
      <c r="K3392" s="17">
        <f>SUMPRODUCT($A$2:$G$2,'Des Matrix All Tasks All Resp'!C3393:I3393)</f>
        <v>0.66584189037001906</v>
      </c>
      <c r="L3392" s="17">
        <f>SUMPRODUCT($A$2:$G$2,'Des Matrix All Tasks All Resp'!J3393:P3393)</f>
        <v>-0.8515711716844464</v>
      </c>
      <c r="M3392" s="17">
        <f>SUMPRODUCT($A$2:$G$2,'Des Matrix All Tasks All Resp'!Q3393:W3393)</f>
        <v>-0.29981689164942416</v>
      </c>
      <c r="N3392" s="17">
        <f>SUMPRODUCT($A$2:$G$2,'Des Matrix All Tasks All Resp'!X3393:AD3393)</f>
        <v>-0.79214457067197641</v>
      </c>
      <c r="P3392" s="17">
        <v>283</v>
      </c>
      <c r="Q3392" s="17">
        <v>7</v>
      </c>
      <c r="R3392" s="17">
        <f t="shared" si="470"/>
        <v>1.9461282584821706</v>
      </c>
      <c r="S3392" s="17">
        <f t="shared" si="471"/>
        <v>0.42674391698803016</v>
      </c>
      <c r="T3392" s="17">
        <f t="shared" si="472"/>
        <v>0.74095388310426558</v>
      </c>
      <c r="U3392" s="17">
        <f t="shared" si="473"/>
        <v>0.45287253595681493</v>
      </c>
      <c r="W3392" s="17">
        <v>283</v>
      </c>
      <c r="X3392" s="17">
        <v>7</v>
      </c>
      <c r="Y3392" s="17">
        <f t="shared" si="474"/>
        <v>0.54563855254439342</v>
      </c>
      <c r="Z3392" s="17">
        <f t="shared" si="475"/>
        <v>0.1196467561465229</v>
      </c>
      <c r="AA3392" s="17">
        <f t="shared" si="476"/>
        <v>0.20774221972115875</v>
      </c>
      <c r="AB3392" s="17">
        <f t="shared" si="477"/>
        <v>0.12697247158792493</v>
      </c>
      <c r="AD3392" s="17">
        <v>283</v>
      </c>
      <c r="AE3392" s="17">
        <v>7</v>
      </c>
      <c r="AF3392" s="17">
        <f>SUMPRODUCT(Y3392:AB3392,'Coded Choice Data'!C3392:F3392)</f>
        <v>0.54563855254439342</v>
      </c>
      <c r="AG3392" s="17">
        <f t="shared" si="478"/>
        <v>-0.60579851412740759</v>
      </c>
    </row>
    <row r="3393" spans="9:33" x14ac:dyDescent="0.3">
      <c r="I3393" s="16">
        <v>283</v>
      </c>
      <c r="J3393" s="16">
        <v>8</v>
      </c>
      <c r="K3393" s="17">
        <f>SUMPRODUCT($A$2:$G$2,'Des Matrix All Tasks All Resp'!C3394:I3394)</f>
        <v>-1.1975725696168413</v>
      </c>
      <c r="L3393" s="17">
        <f>SUMPRODUCT($A$2:$G$2,'Des Matrix All Tasks All Resp'!J3394:P3394)</f>
        <v>-0.68125478487649804</v>
      </c>
      <c r="M3393" s="17">
        <f>SUMPRODUCT($A$2:$G$2,'Des Matrix All Tasks All Resp'!Q3394:W3394)</f>
        <v>0.65706357561691719</v>
      </c>
      <c r="N3393" s="17">
        <f>SUMPRODUCT($A$2:$G$2,'Des Matrix All Tasks All Resp'!X3394:AD3394)</f>
        <v>-0.79214457067197641</v>
      </c>
      <c r="P3393" s="17">
        <v>283</v>
      </c>
      <c r="Q3393" s="17">
        <v>8</v>
      </c>
      <c r="R3393" s="17">
        <f t="shared" si="470"/>
        <v>0.30192622799302171</v>
      </c>
      <c r="S3393" s="17">
        <f t="shared" si="471"/>
        <v>0.50598169568907869</v>
      </c>
      <c r="T3393" s="17">
        <f t="shared" si="472"/>
        <v>1.9291192963151294</v>
      </c>
      <c r="U3393" s="17">
        <f t="shared" si="473"/>
        <v>0.45287253595681493</v>
      </c>
      <c r="W3393" s="17">
        <v>283</v>
      </c>
      <c r="X3393" s="17">
        <v>8</v>
      </c>
      <c r="Y3393" s="17">
        <f t="shared" si="474"/>
        <v>9.4650694721508805E-2</v>
      </c>
      <c r="Z3393" s="17">
        <f t="shared" si="475"/>
        <v>0.15861993617343256</v>
      </c>
      <c r="AA3393" s="17">
        <f t="shared" si="476"/>
        <v>0.60475859553716993</v>
      </c>
      <c r="AB3393" s="17">
        <f t="shared" si="477"/>
        <v>0.14197077356788865</v>
      </c>
      <c r="AD3393" s="17">
        <v>283</v>
      </c>
      <c r="AE3393" s="17">
        <v>8</v>
      </c>
      <c r="AF3393" s="17">
        <f>SUMPRODUCT(Y3393:AB3393,'Coded Choice Data'!C3393:F3393)</f>
        <v>0.14197077356788865</v>
      </c>
      <c r="AG3393" s="17">
        <f t="shared" si="478"/>
        <v>-1.9521340625091539</v>
      </c>
    </row>
    <row r="3394" spans="9:33" x14ac:dyDescent="0.3">
      <c r="I3394" s="16">
        <v>283</v>
      </c>
      <c r="J3394" s="16">
        <v>9</v>
      </c>
      <c r="K3394" s="17">
        <f>SUMPRODUCT($A$2:$G$2,'Des Matrix All Tasks All Resp'!C3395:I3395)</f>
        <v>-1.0671293456207582</v>
      </c>
      <c r="L3394" s="17">
        <f>SUMPRODUCT($A$2:$G$2,'Des Matrix All Tasks All Resp'!J3395:P3395)</f>
        <v>-0.69446976714678621</v>
      </c>
      <c r="M3394" s="17">
        <f>SUMPRODUCT($A$2:$G$2,'Des Matrix All Tasks All Resp'!Q3395:W3395)</f>
        <v>1.3392610796480227</v>
      </c>
      <c r="N3394" s="17">
        <f>SUMPRODUCT($A$2:$G$2,'Des Matrix All Tasks All Resp'!X3395:AD3395)</f>
        <v>-0.79214457067197641</v>
      </c>
      <c r="P3394" s="17">
        <v>283</v>
      </c>
      <c r="Q3394" s="17">
        <v>9</v>
      </c>
      <c r="R3394" s="17">
        <f t="shared" si="470"/>
        <v>0.3439945909823911</v>
      </c>
      <c r="S3394" s="17">
        <f t="shared" si="471"/>
        <v>0.49933914382267025</v>
      </c>
      <c r="T3394" s="17">
        <f t="shared" si="472"/>
        <v>3.8162225787435333</v>
      </c>
      <c r="U3394" s="17">
        <f t="shared" si="473"/>
        <v>0.45287253595681493</v>
      </c>
      <c r="W3394" s="17">
        <v>283</v>
      </c>
      <c r="X3394" s="17">
        <v>9</v>
      </c>
      <c r="Y3394" s="17">
        <f t="shared" si="474"/>
        <v>6.7285941987372616E-2</v>
      </c>
      <c r="Z3394" s="17">
        <f t="shared" si="475"/>
        <v>9.7671607473026778E-2</v>
      </c>
      <c r="AA3394" s="17">
        <f t="shared" si="476"/>
        <v>0.7464597926116322</v>
      </c>
      <c r="AB3394" s="17">
        <f t="shared" si="477"/>
        <v>8.8582657927968433E-2</v>
      </c>
      <c r="AD3394" s="17">
        <v>283</v>
      </c>
      <c r="AE3394" s="17">
        <v>9</v>
      </c>
      <c r="AF3394" s="17">
        <f>SUMPRODUCT(Y3394:AB3394,'Coded Choice Data'!C3394:F3394)</f>
        <v>0.7464597926116322</v>
      </c>
      <c r="AG3394" s="17">
        <f t="shared" si="478"/>
        <v>-0.29241352465689846</v>
      </c>
    </row>
    <row r="3395" spans="9:33" x14ac:dyDescent="0.3">
      <c r="I3395" s="16">
        <v>283</v>
      </c>
      <c r="J3395" s="16">
        <v>10</v>
      </c>
      <c r="K3395" s="17">
        <f>SUMPRODUCT($A$2:$G$2,'Des Matrix All Tasks All Resp'!C3396:I3396)</f>
        <v>-0.29981689164942416</v>
      </c>
      <c r="L3395" s="17">
        <f>SUMPRODUCT($A$2:$G$2,'Des Matrix All Tasks All Resp'!J3396:P3396)</f>
        <v>1.3392610796480227</v>
      </c>
      <c r="M3395" s="17">
        <f>SUMPRODUCT($A$2:$G$2,'Des Matrix All Tasks All Resp'!Q3396:W3396)</f>
        <v>-1.1975725696168413</v>
      </c>
      <c r="N3395" s="17">
        <f>SUMPRODUCT($A$2:$G$2,'Des Matrix All Tasks All Resp'!X3396:AD3396)</f>
        <v>-0.79214457067197641</v>
      </c>
      <c r="P3395" s="17">
        <v>283</v>
      </c>
      <c r="Q3395" s="17">
        <v>10</v>
      </c>
      <c r="R3395" s="17">
        <f t="shared" ref="R3395:R3458" si="479">EXP(K3395)</f>
        <v>0.74095388310426558</v>
      </c>
      <c r="S3395" s="17">
        <f t="shared" ref="S3395:S3458" si="480">EXP(L3395)</f>
        <v>3.8162225787435333</v>
      </c>
      <c r="T3395" s="17">
        <f t="shared" ref="T3395:T3458" si="481">EXP(M3395)</f>
        <v>0.30192622799302171</v>
      </c>
      <c r="U3395" s="17">
        <f t="shared" ref="U3395:U3458" si="482">EXP(N3395)</f>
        <v>0.45287253595681493</v>
      </c>
      <c r="W3395" s="17">
        <v>283</v>
      </c>
      <c r="X3395" s="17">
        <v>10</v>
      </c>
      <c r="Y3395" s="17">
        <f t="shared" ref="Y3395:Y3458" si="483">R3395/SUM($R3395:$U3395)</f>
        <v>0.13948745082729661</v>
      </c>
      <c r="Z3395" s="17">
        <f t="shared" ref="Z3395:Z3458" si="484">S3395/SUM($R3395:$U3395)</f>
        <v>0.71841874566922448</v>
      </c>
      <c r="AA3395" s="17">
        <f t="shared" ref="AA3395:AA3458" si="485">T3395/SUM($R3395:$U3395)</f>
        <v>5.6838786921805544E-2</v>
      </c>
      <c r="AB3395" s="17">
        <f t="shared" ref="AB3395:AB3458" si="486">U3395/SUM($R3395:$U3395)</f>
        <v>8.525501658167324E-2</v>
      </c>
      <c r="AD3395" s="17">
        <v>283</v>
      </c>
      <c r="AE3395" s="17">
        <v>10</v>
      </c>
      <c r="AF3395" s="17">
        <f>SUMPRODUCT(Y3395:AB3395,'Coded Choice Data'!C3395:F3395)</f>
        <v>0.71841874566922448</v>
      </c>
      <c r="AG3395" s="17">
        <f t="shared" ref="AG3395:AG3458" si="487">LN(AF3395)</f>
        <v>-0.33070266869701831</v>
      </c>
    </row>
    <row r="3396" spans="9:33" x14ac:dyDescent="0.3">
      <c r="I3396" s="16">
        <v>283</v>
      </c>
      <c r="J3396" s="16">
        <v>11</v>
      </c>
      <c r="K3396" s="17">
        <f>SUMPRODUCT($A$2:$G$2,'Des Matrix All Tasks All Resp'!C3397:I3397)</f>
        <v>-1.0671293456207582</v>
      </c>
      <c r="L3396" s="17">
        <f>SUMPRODUCT($A$2:$G$2,'Des Matrix All Tasks All Resp'!J3397:P3397)</f>
        <v>0.66584189037001906</v>
      </c>
      <c r="M3396" s="17">
        <f>SUMPRODUCT($A$2:$G$2,'Des Matrix All Tasks All Resp'!Q3397:W3397)</f>
        <v>-0.68125478487649804</v>
      </c>
      <c r="N3396" s="17">
        <f>SUMPRODUCT($A$2:$G$2,'Des Matrix All Tasks All Resp'!X3397:AD3397)</f>
        <v>-0.79214457067197641</v>
      </c>
      <c r="P3396" s="17">
        <v>283</v>
      </c>
      <c r="Q3396" s="17">
        <v>11</v>
      </c>
      <c r="R3396" s="17">
        <f t="shared" si="479"/>
        <v>0.3439945909823911</v>
      </c>
      <c r="S3396" s="17">
        <f t="shared" si="480"/>
        <v>1.9461282584821706</v>
      </c>
      <c r="T3396" s="17">
        <f t="shared" si="481"/>
        <v>0.50598169568907869</v>
      </c>
      <c r="U3396" s="17">
        <f t="shared" si="482"/>
        <v>0.45287253595681493</v>
      </c>
      <c r="W3396" s="17">
        <v>283</v>
      </c>
      <c r="X3396" s="17">
        <v>11</v>
      </c>
      <c r="Y3396" s="17">
        <f t="shared" si="483"/>
        <v>0.10587781396870258</v>
      </c>
      <c r="Z3396" s="17">
        <f t="shared" si="484"/>
        <v>0.59899722586439763</v>
      </c>
      <c r="AA3396" s="17">
        <f t="shared" si="485"/>
        <v>0.15573569251407005</v>
      </c>
      <c r="AB3396" s="17">
        <f t="shared" si="486"/>
        <v>0.1393892676528298</v>
      </c>
      <c r="AD3396" s="17">
        <v>283</v>
      </c>
      <c r="AE3396" s="17">
        <v>11</v>
      </c>
      <c r="AF3396" s="17">
        <f>SUMPRODUCT(Y3396:AB3396,'Coded Choice Data'!C3396:F3396)</f>
        <v>0.59899722586439763</v>
      </c>
      <c r="AG3396" s="17">
        <f t="shared" si="487"/>
        <v>-0.51249831215554631</v>
      </c>
    </row>
    <row r="3397" spans="9:33" x14ac:dyDescent="0.3">
      <c r="I3397" s="16">
        <v>283</v>
      </c>
      <c r="J3397" s="16">
        <v>12</v>
      </c>
      <c r="K3397" s="17">
        <f>SUMPRODUCT($A$2:$G$2,'Des Matrix All Tasks All Resp'!C3398:I3398)</f>
        <v>0.65706357561691719</v>
      </c>
      <c r="L3397" s="17">
        <f>SUMPRODUCT($A$2:$G$2,'Des Matrix All Tasks All Resp'!J3398:P3398)</f>
        <v>-0.8515711716844464</v>
      </c>
      <c r="M3397" s="17">
        <f>SUMPRODUCT($A$2:$G$2,'Des Matrix All Tasks All Resp'!Q3398:W3398)</f>
        <v>-0.69446976714678621</v>
      </c>
      <c r="N3397" s="17">
        <f>SUMPRODUCT($A$2:$G$2,'Des Matrix All Tasks All Resp'!X3398:AD3398)</f>
        <v>-0.79214457067197641</v>
      </c>
      <c r="P3397" s="17">
        <v>283</v>
      </c>
      <c r="Q3397" s="17">
        <v>12</v>
      </c>
      <c r="R3397" s="17">
        <f t="shared" si="479"/>
        <v>1.9291192963151294</v>
      </c>
      <c r="S3397" s="17">
        <f t="shared" si="480"/>
        <v>0.42674391698803016</v>
      </c>
      <c r="T3397" s="17">
        <f t="shared" si="481"/>
        <v>0.49933914382267025</v>
      </c>
      <c r="U3397" s="17">
        <f t="shared" si="482"/>
        <v>0.45287253595681493</v>
      </c>
      <c r="W3397" s="17">
        <v>283</v>
      </c>
      <c r="X3397" s="17">
        <v>12</v>
      </c>
      <c r="Y3397" s="17">
        <f t="shared" si="483"/>
        <v>0.58315466205103683</v>
      </c>
      <c r="Z3397" s="17">
        <f t="shared" si="484"/>
        <v>0.1290006819012392</v>
      </c>
      <c r="AA3397" s="17">
        <f t="shared" si="485"/>
        <v>0.15094553780109821</v>
      </c>
      <c r="AB3397" s="17">
        <f t="shared" si="486"/>
        <v>0.13689911824662579</v>
      </c>
      <c r="AD3397" s="17">
        <v>283</v>
      </c>
      <c r="AE3397" s="17">
        <v>12</v>
      </c>
      <c r="AF3397" s="17">
        <f>SUMPRODUCT(Y3397:AB3397,'Coded Choice Data'!C3397:F3397)</f>
        <v>0.1290006819012392</v>
      </c>
      <c r="AG3397" s="17">
        <f t="shared" si="487"/>
        <v>-2.0479375885783182</v>
      </c>
    </row>
    <row r="3398" spans="9:33" x14ac:dyDescent="0.3">
      <c r="I3398" s="16">
        <v>284</v>
      </c>
      <c r="J3398" s="16">
        <v>1</v>
      </c>
      <c r="K3398" s="17">
        <f>SUMPRODUCT($A$2:$G$2,'Des Matrix All Tasks All Resp'!C3399:I3399)</f>
        <v>-0.69446976714678621</v>
      </c>
      <c r="L3398" s="17">
        <f>SUMPRODUCT($A$2:$G$2,'Des Matrix All Tasks All Resp'!J3399:P3399)</f>
        <v>-1.1975725696168413</v>
      </c>
      <c r="M3398" s="17">
        <f>SUMPRODUCT($A$2:$G$2,'Des Matrix All Tasks All Resp'!Q3399:W3399)</f>
        <v>0.66584189037001906</v>
      </c>
      <c r="N3398" s="17">
        <f>SUMPRODUCT($A$2:$G$2,'Des Matrix All Tasks All Resp'!X3399:AD3399)</f>
        <v>-0.79214457067197641</v>
      </c>
      <c r="P3398" s="17">
        <v>284</v>
      </c>
      <c r="Q3398" s="17">
        <v>1</v>
      </c>
      <c r="R3398" s="17">
        <f t="shared" si="479"/>
        <v>0.49933914382267025</v>
      </c>
      <c r="S3398" s="17">
        <f t="shared" si="480"/>
        <v>0.30192622799302171</v>
      </c>
      <c r="T3398" s="17">
        <f t="shared" si="481"/>
        <v>1.9461282584821706</v>
      </c>
      <c r="U3398" s="17">
        <f t="shared" si="482"/>
        <v>0.45287253595681493</v>
      </c>
      <c r="W3398" s="17">
        <v>284</v>
      </c>
      <c r="X3398" s="17">
        <v>1</v>
      </c>
      <c r="Y3398" s="17">
        <f t="shared" si="483"/>
        <v>0.15603050430241394</v>
      </c>
      <c r="Z3398" s="17">
        <f t="shared" si="484"/>
        <v>9.4344098992981823E-2</v>
      </c>
      <c r="AA3398" s="17">
        <f t="shared" si="485"/>
        <v>0.60811449966355624</v>
      </c>
      <c r="AB3398" s="17">
        <f t="shared" si="486"/>
        <v>0.14151089704104794</v>
      </c>
      <c r="AD3398" s="17">
        <v>284</v>
      </c>
      <c r="AE3398" s="17">
        <v>1</v>
      </c>
      <c r="AF3398" s="17">
        <f>SUMPRODUCT(Y3398:AB3398,'Coded Choice Data'!C3398:F3398)</f>
        <v>0.60811449966355624</v>
      </c>
      <c r="AG3398" s="17">
        <f t="shared" si="487"/>
        <v>-0.49739209293123748</v>
      </c>
    </row>
    <row r="3399" spans="9:33" x14ac:dyDescent="0.3">
      <c r="I3399" s="16">
        <v>284</v>
      </c>
      <c r="J3399" s="16">
        <v>2</v>
      </c>
      <c r="K3399" s="17">
        <f>SUMPRODUCT($A$2:$G$2,'Des Matrix All Tasks All Resp'!C3400:I3400)</f>
        <v>-0.29981689164942416</v>
      </c>
      <c r="L3399" s="17">
        <f>SUMPRODUCT($A$2:$G$2,'Des Matrix All Tasks All Resp'!J3400:P3400)</f>
        <v>0.65706357561691719</v>
      </c>
      <c r="M3399" s="17">
        <f>SUMPRODUCT($A$2:$G$2,'Des Matrix All Tasks All Resp'!Q3400:W3400)</f>
        <v>-1.0671293456207582</v>
      </c>
      <c r="N3399" s="17">
        <f>SUMPRODUCT($A$2:$G$2,'Des Matrix All Tasks All Resp'!X3400:AD3400)</f>
        <v>-0.79214457067197641</v>
      </c>
      <c r="P3399" s="17">
        <v>284</v>
      </c>
      <c r="Q3399" s="17">
        <v>2</v>
      </c>
      <c r="R3399" s="17">
        <f t="shared" si="479"/>
        <v>0.74095388310426558</v>
      </c>
      <c r="S3399" s="17">
        <f t="shared" si="480"/>
        <v>1.9291192963151294</v>
      </c>
      <c r="T3399" s="17">
        <f t="shared" si="481"/>
        <v>0.3439945909823911</v>
      </c>
      <c r="U3399" s="17">
        <f t="shared" si="482"/>
        <v>0.45287253595681493</v>
      </c>
      <c r="W3399" s="17">
        <v>284</v>
      </c>
      <c r="X3399" s="17">
        <v>2</v>
      </c>
      <c r="Y3399" s="17">
        <f t="shared" si="483"/>
        <v>0.21371982717594143</v>
      </c>
      <c r="Z3399" s="17">
        <f t="shared" si="484"/>
        <v>0.55643279833142645</v>
      </c>
      <c r="AA3399" s="17">
        <f t="shared" si="485"/>
        <v>9.922137694481846E-2</v>
      </c>
      <c r="AB3399" s="17">
        <f t="shared" si="486"/>
        <v>0.13062599754781365</v>
      </c>
      <c r="AD3399" s="17">
        <v>284</v>
      </c>
      <c r="AE3399" s="17">
        <v>2</v>
      </c>
      <c r="AF3399" s="17">
        <f>SUMPRODUCT(Y3399:AB3399,'Coded Choice Data'!C3399:F3399)</f>
        <v>0.55643279833142645</v>
      </c>
      <c r="AG3399" s="17">
        <f t="shared" si="487"/>
        <v>-0.58620887327365379</v>
      </c>
    </row>
    <row r="3400" spans="9:33" x14ac:dyDescent="0.3">
      <c r="I3400" s="16">
        <v>284</v>
      </c>
      <c r="J3400" s="16">
        <v>3</v>
      </c>
      <c r="K3400" s="17">
        <f>SUMPRODUCT($A$2:$G$2,'Des Matrix All Tasks All Resp'!C3401:I3401)</f>
        <v>1.3392610796480227</v>
      </c>
      <c r="L3400" s="17">
        <f>SUMPRODUCT($A$2:$G$2,'Des Matrix All Tasks All Resp'!J3401:P3401)</f>
        <v>-0.68125478487649804</v>
      </c>
      <c r="M3400" s="17">
        <f>SUMPRODUCT($A$2:$G$2,'Des Matrix All Tasks All Resp'!Q3401:W3401)</f>
        <v>-0.8515711716844464</v>
      </c>
      <c r="N3400" s="17">
        <f>SUMPRODUCT($A$2:$G$2,'Des Matrix All Tasks All Resp'!X3401:AD3401)</f>
        <v>-0.79214457067197641</v>
      </c>
      <c r="P3400" s="17">
        <v>284</v>
      </c>
      <c r="Q3400" s="17">
        <v>3</v>
      </c>
      <c r="R3400" s="17">
        <f t="shared" si="479"/>
        <v>3.8162225787435333</v>
      </c>
      <c r="S3400" s="17">
        <f t="shared" si="480"/>
        <v>0.50598169568907869</v>
      </c>
      <c r="T3400" s="17">
        <f t="shared" si="481"/>
        <v>0.42674391698803016</v>
      </c>
      <c r="U3400" s="17">
        <f t="shared" si="482"/>
        <v>0.45287253595681493</v>
      </c>
      <c r="W3400" s="17">
        <v>284</v>
      </c>
      <c r="X3400" s="17">
        <v>3</v>
      </c>
      <c r="Y3400" s="17">
        <f t="shared" si="483"/>
        <v>0.73363208360075771</v>
      </c>
      <c r="Z3400" s="17">
        <f t="shared" si="484"/>
        <v>9.7270114101793301E-2</v>
      </c>
      <c r="AA3400" s="17">
        <f t="shared" si="485"/>
        <v>8.2037413312237836E-2</v>
      </c>
      <c r="AB3400" s="17">
        <f t="shared" si="486"/>
        <v>8.7060388985211054E-2</v>
      </c>
      <c r="AD3400" s="17">
        <v>284</v>
      </c>
      <c r="AE3400" s="17">
        <v>3</v>
      </c>
      <c r="AF3400" s="17">
        <f>SUMPRODUCT(Y3400:AB3400,'Coded Choice Data'!C3400:F3400)</f>
        <v>0.73363208360075771</v>
      </c>
      <c r="AG3400" s="17">
        <f t="shared" si="487"/>
        <v>-0.30974762453497645</v>
      </c>
    </row>
    <row r="3401" spans="9:33" x14ac:dyDescent="0.3">
      <c r="I3401" s="16">
        <v>284</v>
      </c>
      <c r="J3401" s="16">
        <v>4</v>
      </c>
      <c r="K3401" s="17">
        <f>SUMPRODUCT($A$2:$G$2,'Des Matrix All Tasks All Resp'!C3402:I3402)</f>
        <v>-0.8515711716844464</v>
      </c>
      <c r="L3401" s="17">
        <f>SUMPRODUCT($A$2:$G$2,'Des Matrix All Tasks All Resp'!J3402:P3402)</f>
        <v>-1.0671293456207582</v>
      </c>
      <c r="M3401" s="17">
        <f>SUMPRODUCT($A$2:$G$2,'Des Matrix All Tasks All Resp'!Q3402:W3402)</f>
        <v>-1.1975725696168413</v>
      </c>
      <c r="N3401" s="17">
        <f>SUMPRODUCT($A$2:$G$2,'Des Matrix All Tasks All Resp'!X3402:AD3402)</f>
        <v>-0.79214457067197641</v>
      </c>
      <c r="P3401" s="17">
        <v>284</v>
      </c>
      <c r="Q3401" s="17">
        <v>4</v>
      </c>
      <c r="R3401" s="17">
        <f t="shared" si="479"/>
        <v>0.42674391698803016</v>
      </c>
      <c r="S3401" s="17">
        <f t="shared" si="480"/>
        <v>0.3439945909823911</v>
      </c>
      <c r="T3401" s="17">
        <f t="shared" si="481"/>
        <v>0.30192622799302171</v>
      </c>
      <c r="U3401" s="17">
        <f t="shared" si="482"/>
        <v>0.45287253595681493</v>
      </c>
      <c r="W3401" s="17">
        <v>284</v>
      </c>
      <c r="X3401" s="17">
        <v>4</v>
      </c>
      <c r="Y3401" s="17">
        <f t="shared" si="483"/>
        <v>0.27973352394784146</v>
      </c>
      <c r="Z3401" s="17">
        <f t="shared" si="484"/>
        <v>0.22549078106062309</v>
      </c>
      <c r="AA3401" s="17">
        <f t="shared" si="485"/>
        <v>0.19791468458386108</v>
      </c>
      <c r="AB3401" s="17">
        <f t="shared" si="486"/>
        <v>0.29686101040767443</v>
      </c>
      <c r="AD3401" s="17">
        <v>284</v>
      </c>
      <c r="AE3401" s="17">
        <v>4</v>
      </c>
      <c r="AF3401" s="17">
        <f>SUMPRODUCT(Y3401:AB3401,'Coded Choice Data'!C3401:F3401)</f>
        <v>0.19791468458386108</v>
      </c>
      <c r="AG3401" s="17">
        <f t="shared" si="487"/>
        <v>-1.6199192270857192</v>
      </c>
    </row>
    <row r="3402" spans="9:33" x14ac:dyDescent="0.3">
      <c r="I3402" s="16">
        <v>284</v>
      </c>
      <c r="J3402" s="16">
        <v>5</v>
      </c>
      <c r="K3402" s="17">
        <f>SUMPRODUCT($A$2:$G$2,'Des Matrix All Tasks All Resp'!C3403:I3403)</f>
        <v>1.3392610796480227</v>
      </c>
      <c r="L3402" s="17">
        <f>SUMPRODUCT($A$2:$G$2,'Des Matrix All Tasks All Resp'!J3403:P3403)</f>
        <v>0.65706357561691719</v>
      </c>
      <c r="M3402" s="17">
        <f>SUMPRODUCT($A$2:$G$2,'Des Matrix All Tasks All Resp'!Q3403:W3403)</f>
        <v>0.66584189037001906</v>
      </c>
      <c r="N3402" s="17">
        <f>SUMPRODUCT($A$2:$G$2,'Des Matrix All Tasks All Resp'!X3403:AD3403)</f>
        <v>-0.79214457067197641</v>
      </c>
      <c r="P3402" s="17">
        <v>284</v>
      </c>
      <c r="Q3402" s="17">
        <v>5</v>
      </c>
      <c r="R3402" s="17">
        <f t="shared" si="479"/>
        <v>3.8162225787435333</v>
      </c>
      <c r="S3402" s="17">
        <f t="shared" si="480"/>
        <v>1.9291192963151294</v>
      </c>
      <c r="T3402" s="17">
        <f t="shared" si="481"/>
        <v>1.9461282584821706</v>
      </c>
      <c r="U3402" s="17">
        <f t="shared" si="482"/>
        <v>0.45287253595681493</v>
      </c>
      <c r="W3402" s="17">
        <v>284</v>
      </c>
      <c r="X3402" s="17">
        <v>5</v>
      </c>
      <c r="Y3402" s="17">
        <f t="shared" si="483"/>
        <v>0.46857342987741968</v>
      </c>
      <c r="Z3402" s="17">
        <f t="shared" si="484"/>
        <v>0.23686617503707263</v>
      </c>
      <c r="AA3402" s="17">
        <f t="shared" si="485"/>
        <v>0.23895461395194584</v>
      </c>
      <c r="AB3402" s="17">
        <f t="shared" si="486"/>
        <v>5.5605781133561828E-2</v>
      </c>
      <c r="AD3402" s="17">
        <v>284</v>
      </c>
      <c r="AE3402" s="17">
        <v>5</v>
      </c>
      <c r="AF3402" s="17">
        <f>SUMPRODUCT(Y3402:AB3402,'Coded Choice Data'!C3402:F3402)</f>
        <v>0.23686617503707263</v>
      </c>
      <c r="AG3402" s="17">
        <f t="shared" si="487"/>
        <v>-1.4402599596196284</v>
      </c>
    </row>
    <row r="3403" spans="9:33" x14ac:dyDescent="0.3">
      <c r="I3403" s="16">
        <v>284</v>
      </c>
      <c r="J3403" s="16">
        <v>6</v>
      </c>
      <c r="K3403" s="17">
        <f>SUMPRODUCT($A$2:$G$2,'Des Matrix All Tasks All Resp'!C3404:I3404)</f>
        <v>-0.68125478487649804</v>
      </c>
      <c r="L3403" s="17">
        <f>SUMPRODUCT($A$2:$G$2,'Des Matrix All Tasks All Resp'!J3404:P3404)</f>
        <v>-0.29981689164942416</v>
      </c>
      <c r="M3403" s="17">
        <f>SUMPRODUCT($A$2:$G$2,'Des Matrix All Tasks All Resp'!Q3404:W3404)</f>
        <v>-0.69446976714678621</v>
      </c>
      <c r="N3403" s="17">
        <f>SUMPRODUCT($A$2:$G$2,'Des Matrix All Tasks All Resp'!X3404:AD3404)</f>
        <v>-0.79214457067197641</v>
      </c>
      <c r="P3403" s="17">
        <v>284</v>
      </c>
      <c r="Q3403" s="17">
        <v>6</v>
      </c>
      <c r="R3403" s="17">
        <f t="shared" si="479"/>
        <v>0.50598169568907869</v>
      </c>
      <c r="S3403" s="17">
        <f t="shared" si="480"/>
        <v>0.74095388310426558</v>
      </c>
      <c r="T3403" s="17">
        <f t="shared" si="481"/>
        <v>0.49933914382267025</v>
      </c>
      <c r="U3403" s="17">
        <f t="shared" si="482"/>
        <v>0.45287253595681493</v>
      </c>
      <c r="W3403" s="17">
        <v>284</v>
      </c>
      <c r="X3403" s="17">
        <v>6</v>
      </c>
      <c r="Y3403" s="17">
        <f t="shared" si="483"/>
        <v>0.23008086144146769</v>
      </c>
      <c r="Z3403" s="17">
        <f t="shared" si="484"/>
        <v>0.33692781609591671</v>
      </c>
      <c r="AA3403" s="17">
        <f t="shared" si="485"/>
        <v>0.22706034890393112</v>
      </c>
      <c r="AB3403" s="17">
        <f t="shared" si="486"/>
        <v>0.20593097355868456</v>
      </c>
      <c r="AD3403" s="17">
        <v>284</v>
      </c>
      <c r="AE3403" s="17">
        <v>6</v>
      </c>
      <c r="AF3403" s="17">
        <f>SUMPRODUCT(Y3403:AB3403,'Coded Choice Data'!C3403:F3403)</f>
        <v>0.33692781609591671</v>
      </c>
      <c r="AG3403" s="17">
        <f t="shared" si="487"/>
        <v>-1.0878865671339988</v>
      </c>
    </row>
    <row r="3404" spans="9:33" x14ac:dyDescent="0.3">
      <c r="I3404" s="16">
        <v>284</v>
      </c>
      <c r="J3404" s="16">
        <v>7</v>
      </c>
      <c r="K3404" s="17">
        <f>SUMPRODUCT($A$2:$G$2,'Des Matrix All Tasks All Resp'!C3405:I3405)</f>
        <v>0.66584189037001906</v>
      </c>
      <c r="L3404" s="17">
        <f>SUMPRODUCT($A$2:$G$2,'Des Matrix All Tasks All Resp'!J3405:P3405)</f>
        <v>-0.8515711716844464</v>
      </c>
      <c r="M3404" s="17">
        <f>SUMPRODUCT($A$2:$G$2,'Des Matrix All Tasks All Resp'!Q3405:W3405)</f>
        <v>-0.29981689164942416</v>
      </c>
      <c r="N3404" s="17">
        <f>SUMPRODUCT($A$2:$G$2,'Des Matrix All Tasks All Resp'!X3405:AD3405)</f>
        <v>-0.79214457067197641</v>
      </c>
      <c r="P3404" s="17">
        <v>284</v>
      </c>
      <c r="Q3404" s="17">
        <v>7</v>
      </c>
      <c r="R3404" s="17">
        <f t="shared" si="479"/>
        <v>1.9461282584821706</v>
      </c>
      <c r="S3404" s="17">
        <f t="shared" si="480"/>
        <v>0.42674391698803016</v>
      </c>
      <c r="T3404" s="17">
        <f t="shared" si="481"/>
        <v>0.74095388310426558</v>
      </c>
      <c r="U3404" s="17">
        <f t="shared" si="482"/>
        <v>0.45287253595681493</v>
      </c>
      <c r="W3404" s="17">
        <v>284</v>
      </c>
      <c r="X3404" s="17">
        <v>7</v>
      </c>
      <c r="Y3404" s="17">
        <f t="shared" si="483"/>
        <v>0.54563855254439342</v>
      </c>
      <c r="Z3404" s="17">
        <f t="shared" si="484"/>
        <v>0.1196467561465229</v>
      </c>
      <c r="AA3404" s="17">
        <f t="shared" si="485"/>
        <v>0.20774221972115875</v>
      </c>
      <c r="AB3404" s="17">
        <f t="shared" si="486"/>
        <v>0.12697247158792493</v>
      </c>
      <c r="AD3404" s="17">
        <v>284</v>
      </c>
      <c r="AE3404" s="17">
        <v>7</v>
      </c>
      <c r="AF3404" s="17">
        <f>SUMPRODUCT(Y3404:AB3404,'Coded Choice Data'!C3404:F3404)</f>
        <v>0.54563855254439342</v>
      </c>
      <c r="AG3404" s="17">
        <f t="shared" si="487"/>
        <v>-0.60579851412740759</v>
      </c>
    </row>
    <row r="3405" spans="9:33" x14ac:dyDescent="0.3">
      <c r="I3405" s="16">
        <v>284</v>
      </c>
      <c r="J3405" s="16">
        <v>8</v>
      </c>
      <c r="K3405" s="17">
        <f>SUMPRODUCT($A$2:$G$2,'Des Matrix All Tasks All Resp'!C3406:I3406)</f>
        <v>-1.1975725696168413</v>
      </c>
      <c r="L3405" s="17">
        <f>SUMPRODUCT($A$2:$G$2,'Des Matrix All Tasks All Resp'!J3406:P3406)</f>
        <v>-0.68125478487649804</v>
      </c>
      <c r="M3405" s="17">
        <f>SUMPRODUCT($A$2:$G$2,'Des Matrix All Tasks All Resp'!Q3406:W3406)</f>
        <v>0.65706357561691719</v>
      </c>
      <c r="N3405" s="17">
        <f>SUMPRODUCT($A$2:$G$2,'Des Matrix All Tasks All Resp'!X3406:AD3406)</f>
        <v>-0.79214457067197641</v>
      </c>
      <c r="P3405" s="17">
        <v>284</v>
      </c>
      <c r="Q3405" s="17">
        <v>8</v>
      </c>
      <c r="R3405" s="17">
        <f t="shared" si="479"/>
        <v>0.30192622799302171</v>
      </c>
      <c r="S3405" s="17">
        <f t="shared" si="480"/>
        <v>0.50598169568907869</v>
      </c>
      <c r="T3405" s="17">
        <f t="shared" si="481"/>
        <v>1.9291192963151294</v>
      </c>
      <c r="U3405" s="17">
        <f t="shared" si="482"/>
        <v>0.45287253595681493</v>
      </c>
      <c r="W3405" s="17">
        <v>284</v>
      </c>
      <c r="X3405" s="17">
        <v>8</v>
      </c>
      <c r="Y3405" s="17">
        <f t="shared" si="483"/>
        <v>9.4650694721508805E-2</v>
      </c>
      <c r="Z3405" s="17">
        <f t="shared" si="484"/>
        <v>0.15861993617343256</v>
      </c>
      <c r="AA3405" s="17">
        <f t="shared" si="485"/>
        <v>0.60475859553716993</v>
      </c>
      <c r="AB3405" s="17">
        <f t="shared" si="486"/>
        <v>0.14197077356788865</v>
      </c>
      <c r="AD3405" s="17">
        <v>284</v>
      </c>
      <c r="AE3405" s="17">
        <v>8</v>
      </c>
      <c r="AF3405" s="17">
        <f>SUMPRODUCT(Y3405:AB3405,'Coded Choice Data'!C3405:F3405)</f>
        <v>0.60475859553716993</v>
      </c>
      <c r="AG3405" s="17">
        <f t="shared" si="487"/>
        <v>-0.5029259162202605</v>
      </c>
    </row>
    <row r="3406" spans="9:33" x14ac:dyDescent="0.3">
      <c r="I3406" s="16">
        <v>284</v>
      </c>
      <c r="J3406" s="16">
        <v>9</v>
      </c>
      <c r="K3406" s="17">
        <f>SUMPRODUCT($A$2:$G$2,'Des Matrix All Tasks All Resp'!C3407:I3407)</f>
        <v>-1.0671293456207582</v>
      </c>
      <c r="L3406" s="17">
        <f>SUMPRODUCT($A$2:$G$2,'Des Matrix All Tasks All Resp'!J3407:P3407)</f>
        <v>-0.69446976714678621</v>
      </c>
      <c r="M3406" s="17">
        <f>SUMPRODUCT($A$2:$G$2,'Des Matrix All Tasks All Resp'!Q3407:W3407)</f>
        <v>1.3392610796480227</v>
      </c>
      <c r="N3406" s="17">
        <f>SUMPRODUCT($A$2:$G$2,'Des Matrix All Tasks All Resp'!X3407:AD3407)</f>
        <v>-0.79214457067197641</v>
      </c>
      <c r="P3406" s="17">
        <v>284</v>
      </c>
      <c r="Q3406" s="17">
        <v>9</v>
      </c>
      <c r="R3406" s="17">
        <f t="shared" si="479"/>
        <v>0.3439945909823911</v>
      </c>
      <c r="S3406" s="17">
        <f t="shared" si="480"/>
        <v>0.49933914382267025</v>
      </c>
      <c r="T3406" s="17">
        <f t="shared" si="481"/>
        <v>3.8162225787435333</v>
      </c>
      <c r="U3406" s="17">
        <f t="shared" si="482"/>
        <v>0.45287253595681493</v>
      </c>
      <c r="W3406" s="17">
        <v>284</v>
      </c>
      <c r="X3406" s="17">
        <v>9</v>
      </c>
      <c r="Y3406" s="17">
        <f t="shared" si="483"/>
        <v>6.7285941987372616E-2</v>
      </c>
      <c r="Z3406" s="17">
        <f t="shared" si="484"/>
        <v>9.7671607473026778E-2</v>
      </c>
      <c r="AA3406" s="17">
        <f t="shared" si="485"/>
        <v>0.7464597926116322</v>
      </c>
      <c r="AB3406" s="17">
        <f t="shared" si="486"/>
        <v>8.8582657927968433E-2</v>
      </c>
      <c r="AD3406" s="17">
        <v>284</v>
      </c>
      <c r="AE3406" s="17">
        <v>9</v>
      </c>
      <c r="AF3406" s="17">
        <f>SUMPRODUCT(Y3406:AB3406,'Coded Choice Data'!C3406:F3406)</f>
        <v>0.7464597926116322</v>
      </c>
      <c r="AG3406" s="17">
        <f t="shared" si="487"/>
        <v>-0.29241352465689846</v>
      </c>
    </row>
    <row r="3407" spans="9:33" x14ac:dyDescent="0.3">
      <c r="I3407" s="16">
        <v>284</v>
      </c>
      <c r="J3407" s="16">
        <v>10</v>
      </c>
      <c r="K3407" s="17">
        <f>SUMPRODUCT($A$2:$G$2,'Des Matrix All Tasks All Resp'!C3408:I3408)</f>
        <v>-0.29981689164942416</v>
      </c>
      <c r="L3407" s="17">
        <f>SUMPRODUCT($A$2:$G$2,'Des Matrix All Tasks All Resp'!J3408:P3408)</f>
        <v>1.3392610796480227</v>
      </c>
      <c r="M3407" s="17">
        <f>SUMPRODUCT($A$2:$G$2,'Des Matrix All Tasks All Resp'!Q3408:W3408)</f>
        <v>-1.1975725696168413</v>
      </c>
      <c r="N3407" s="17">
        <f>SUMPRODUCT($A$2:$G$2,'Des Matrix All Tasks All Resp'!X3408:AD3408)</f>
        <v>-0.79214457067197641</v>
      </c>
      <c r="P3407" s="17">
        <v>284</v>
      </c>
      <c r="Q3407" s="17">
        <v>10</v>
      </c>
      <c r="R3407" s="17">
        <f t="shared" si="479"/>
        <v>0.74095388310426558</v>
      </c>
      <c r="S3407" s="17">
        <f t="shared" si="480"/>
        <v>3.8162225787435333</v>
      </c>
      <c r="T3407" s="17">
        <f t="shared" si="481"/>
        <v>0.30192622799302171</v>
      </c>
      <c r="U3407" s="17">
        <f t="shared" si="482"/>
        <v>0.45287253595681493</v>
      </c>
      <c r="W3407" s="17">
        <v>284</v>
      </c>
      <c r="X3407" s="17">
        <v>10</v>
      </c>
      <c r="Y3407" s="17">
        <f t="shared" si="483"/>
        <v>0.13948745082729661</v>
      </c>
      <c r="Z3407" s="17">
        <f t="shared" si="484"/>
        <v>0.71841874566922448</v>
      </c>
      <c r="AA3407" s="17">
        <f t="shared" si="485"/>
        <v>5.6838786921805544E-2</v>
      </c>
      <c r="AB3407" s="17">
        <f t="shared" si="486"/>
        <v>8.525501658167324E-2</v>
      </c>
      <c r="AD3407" s="17">
        <v>284</v>
      </c>
      <c r="AE3407" s="17">
        <v>10</v>
      </c>
      <c r="AF3407" s="17">
        <f>SUMPRODUCT(Y3407:AB3407,'Coded Choice Data'!C3407:F3407)</f>
        <v>0.71841874566922448</v>
      </c>
      <c r="AG3407" s="17">
        <f t="shared" si="487"/>
        <v>-0.33070266869701831</v>
      </c>
    </row>
    <row r="3408" spans="9:33" x14ac:dyDescent="0.3">
      <c r="I3408" s="16">
        <v>284</v>
      </c>
      <c r="J3408" s="16">
        <v>11</v>
      </c>
      <c r="K3408" s="17">
        <f>SUMPRODUCT($A$2:$G$2,'Des Matrix All Tasks All Resp'!C3409:I3409)</f>
        <v>-1.0671293456207582</v>
      </c>
      <c r="L3408" s="17">
        <f>SUMPRODUCT($A$2:$G$2,'Des Matrix All Tasks All Resp'!J3409:P3409)</f>
        <v>0.66584189037001906</v>
      </c>
      <c r="M3408" s="17">
        <f>SUMPRODUCT($A$2:$G$2,'Des Matrix All Tasks All Resp'!Q3409:W3409)</f>
        <v>-0.68125478487649804</v>
      </c>
      <c r="N3408" s="17">
        <f>SUMPRODUCT($A$2:$G$2,'Des Matrix All Tasks All Resp'!X3409:AD3409)</f>
        <v>-0.79214457067197641</v>
      </c>
      <c r="P3408" s="17">
        <v>284</v>
      </c>
      <c r="Q3408" s="17">
        <v>11</v>
      </c>
      <c r="R3408" s="17">
        <f t="shared" si="479"/>
        <v>0.3439945909823911</v>
      </c>
      <c r="S3408" s="17">
        <f t="shared" si="480"/>
        <v>1.9461282584821706</v>
      </c>
      <c r="T3408" s="17">
        <f t="shared" si="481"/>
        <v>0.50598169568907869</v>
      </c>
      <c r="U3408" s="17">
        <f t="shared" si="482"/>
        <v>0.45287253595681493</v>
      </c>
      <c r="W3408" s="17">
        <v>284</v>
      </c>
      <c r="X3408" s="17">
        <v>11</v>
      </c>
      <c r="Y3408" s="17">
        <f t="shared" si="483"/>
        <v>0.10587781396870258</v>
      </c>
      <c r="Z3408" s="17">
        <f t="shared" si="484"/>
        <v>0.59899722586439763</v>
      </c>
      <c r="AA3408" s="17">
        <f t="shared" si="485"/>
        <v>0.15573569251407005</v>
      </c>
      <c r="AB3408" s="17">
        <f t="shared" si="486"/>
        <v>0.1393892676528298</v>
      </c>
      <c r="AD3408" s="17">
        <v>284</v>
      </c>
      <c r="AE3408" s="17">
        <v>11</v>
      </c>
      <c r="AF3408" s="17">
        <f>SUMPRODUCT(Y3408:AB3408,'Coded Choice Data'!C3408:F3408)</f>
        <v>0.59899722586439763</v>
      </c>
      <c r="AG3408" s="17">
        <f t="shared" si="487"/>
        <v>-0.51249831215554631</v>
      </c>
    </row>
    <row r="3409" spans="9:33" x14ac:dyDescent="0.3">
      <c r="I3409" s="16">
        <v>284</v>
      </c>
      <c r="J3409" s="16">
        <v>12</v>
      </c>
      <c r="K3409" s="17">
        <f>SUMPRODUCT($A$2:$G$2,'Des Matrix All Tasks All Resp'!C3410:I3410)</f>
        <v>0.65706357561691719</v>
      </c>
      <c r="L3409" s="17">
        <f>SUMPRODUCT($A$2:$G$2,'Des Matrix All Tasks All Resp'!J3410:P3410)</f>
        <v>-0.8515711716844464</v>
      </c>
      <c r="M3409" s="17">
        <f>SUMPRODUCT($A$2:$G$2,'Des Matrix All Tasks All Resp'!Q3410:W3410)</f>
        <v>-0.69446976714678621</v>
      </c>
      <c r="N3409" s="17">
        <f>SUMPRODUCT($A$2:$G$2,'Des Matrix All Tasks All Resp'!X3410:AD3410)</f>
        <v>-0.79214457067197641</v>
      </c>
      <c r="P3409" s="17">
        <v>284</v>
      </c>
      <c r="Q3409" s="17">
        <v>12</v>
      </c>
      <c r="R3409" s="17">
        <f t="shared" si="479"/>
        <v>1.9291192963151294</v>
      </c>
      <c r="S3409" s="17">
        <f t="shared" si="480"/>
        <v>0.42674391698803016</v>
      </c>
      <c r="T3409" s="17">
        <f t="shared" si="481"/>
        <v>0.49933914382267025</v>
      </c>
      <c r="U3409" s="17">
        <f t="shared" si="482"/>
        <v>0.45287253595681493</v>
      </c>
      <c r="W3409" s="17">
        <v>284</v>
      </c>
      <c r="X3409" s="17">
        <v>12</v>
      </c>
      <c r="Y3409" s="17">
        <f t="shared" si="483"/>
        <v>0.58315466205103683</v>
      </c>
      <c r="Z3409" s="17">
        <f t="shared" si="484"/>
        <v>0.1290006819012392</v>
      </c>
      <c r="AA3409" s="17">
        <f t="shared" si="485"/>
        <v>0.15094553780109821</v>
      </c>
      <c r="AB3409" s="17">
        <f t="shared" si="486"/>
        <v>0.13689911824662579</v>
      </c>
      <c r="AD3409" s="17">
        <v>284</v>
      </c>
      <c r="AE3409" s="17">
        <v>12</v>
      </c>
      <c r="AF3409" s="17">
        <f>SUMPRODUCT(Y3409:AB3409,'Coded Choice Data'!C3409:F3409)</f>
        <v>0.58315466205103683</v>
      </c>
      <c r="AG3409" s="17">
        <f t="shared" si="487"/>
        <v>-0.53930284127695449</v>
      </c>
    </row>
    <row r="3410" spans="9:33" x14ac:dyDescent="0.3">
      <c r="I3410" s="16">
        <v>285</v>
      </c>
      <c r="J3410" s="16">
        <v>1</v>
      </c>
      <c r="K3410" s="17">
        <f>SUMPRODUCT($A$2:$G$2,'Des Matrix All Tasks All Resp'!C3411:I3411)</f>
        <v>-0.69446976714678621</v>
      </c>
      <c r="L3410" s="17">
        <f>SUMPRODUCT($A$2:$G$2,'Des Matrix All Tasks All Resp'!J3411:P3411)</f>
        <v>-1.1975725696168413</v>
      </c>
      <c r="M3410" s="17">
        <f>SUMPRODUCT($A$2:$G$2,'Des Matrix All Tasks All Resp'!Q3411:W3411)</f>
        <v>0.66584189037001906</v>
      </c>
      <c r="N3410" s="17">
        <f>SUMPRODUCT($A$2:$G$2,'Des Matrix All Tasks All Resp'!X3411:AD3411)</f>
        <v>-0.79214457067197641</v>
      </c>
      <c r="P3410" s="17">
        <v>285</v>
      </c>
      <c r="Q3410" s="17">
        <v>1</v>
      </c>
      <c r="R3410" s="17">
        <f t="shared" si="479"/>
        <v>0.49933914382267025</v>
      </c>
      <c r="S3410" s="17">
        <f t="shared" si="480"/>
        <v>0.30192622799302171</v>
      </c>
      <c r="T3410" s="17">
        <f t="shared" si="481"/>
        <v>1.9461282584821706</v>
      </c>
      <c r="U3410" s="17">
        <f t="shared" si="482"/>
        <v>0.45287253595681493</v>
      </c>
      <c r="W3410" s="17">
        <v>285</v>
      </c>
      <c r="X3410" s="17">
        <v>1</v>
      </c>
      <c r="Y3410" s="17">
        <f t="shared" si="483"/>
        <v>0.15603050430241394</v>
      </c>
      <c r="Z3410" s="17">
        <f t="shared" si="484"/>
        <v>9.4344098992981823E-2</v>
      </c>
      <c r="AA3410" s="17">
        <f t="shared" si="485"/>
        <v>0.60811449966355624</v>
      </c>
      <c r="AB3410" s="17">
        <f t="shared" si="486"/>
        <v>0.14151089704104794</v>
      </c>
      <c r="AD3410" s="17">
        <v>285</v>
      </c>
      <c r="AE3410" s="17">
        <v>1</v>
      </c>
      <c r="AF3410" s="17">
        <f>SUMPRODUCT(Y3410:AB3410,'Coded Choice Data'!C3410:F3410)</f>
        <v>0.60811449966355624</v>
      </c>
      <c r="AG3410" s="17">
        <f t="shared" si="487"/>
        <v>-0.49739209293123748</v>
      </c>
    </row>
    <row r="3411" spans="9:33" x14ac:dyDescent="0.3">
      <c r="I3411" s="16">
        <v>285</v>
      </c>
      <c r="J3411" s="16">
        <v>2</v>
      </c>
      <c r="K3411" s="17">
        <f>SUMPRODUCT($A$2:$G$2,'Des Matrix All Tasks All Resp'!C3412:I3412)</f>
        <v>-0.29981689164942416</v>
      </c>
      <c r="L3411" s="17">
        <f>SUMPRODUCT($A$2:$G$2,'Des Matrix All Tasks All Resp'!J3412:P3412)</f>
        <v>0.65706357561691719</v>
      </c>
      <c r="M3411" s="17">
        <f>SUMPRODUCT($A$2:$G$2,'Des Matrix All Tasks All Resp'!Q3412:W3412)</f>
        <v>-1.0671293456207582</v>
      </c>
      <c r="N3411" s="17">
        <f>SUMPRODUCT($A$2:$G$2,'Des Matrix All Tasks All Resp'!X3412:AD3412)</f>
        <v>-0.79214457067197641</v>
      </c>
      <c r="P3411" s="17">
        <v>285</v>
      </c>
      <c r="Q3411" s="17">
        <v>2</v>
      </c>
      <c r="R3411" s="17">
        <f t="shared" si="479"/>
        <v>0.74095388310426558</v>
      </c>
      <c r="S3411" s="17">
        <f t="shared" si="480"/>
        <v>1.9291192963151294</v>
      </c>
      <c r="T3411" s="17">
        <f t="shared" si="481"/>
        <v>0.3439945909823911</v>
      </c>
      <c r="U3411" s="17">
        <f t="shared" si="482"/>
        <v>0.45287253595681493</v>
      </c>
      <c r="W3411" s="17">
        <v>285</v>
      </c>
      <c r="X3411" s="17">
        <v>2</v>
      </c>
      <c r="Y3411" s="17">
        <f t="shared" si="483"/>
        <v>0.21371982717594143</v>
      </c>
      <c r="Z3411" s="17">
        <f t="shared" si="484"/>
        <v>0.55643279833142645</v>
      </c>
      <c r="AA3411" s="17">
        <f t="shared" si="485"/>
        <v>9.922137694481846E-2</v>
      </c>
      <c r="AB3411" s="17">
        <f t="shared" si="486"/>
        <v>0.13062599754781365</v>
      </c>
      <c r="AD3411" s="17">
        <v>285</v>
      </c>
      <c r="AE3411" s="17">
        <v>2</v>
      </c>
      <c r="AF3411" s="17">
        <f>SUMPRODUCT(Y3411:AB3411,'Coded Choice Data'!C3411:F3411)</f>
        <v>0.55643279833142645</v>
      </c>
      <c r="AG3411" s="17">
        <f t="shared" si="487"/>
        <v>-0.58620887327365379</v>
      </c>
    </row>
    <row r="3412" spans="9:33" x14ac:dyDescent="0.3">
      <c r="I3412" s="16">
        <v>285</v>
      </c>
      <c r="J3412" s="16">
        <v>3</v>
      </c>
      <c r="K3412" s="17">
        <f>SUMPRODUCT($A$2:$G$2,'Des Matrix All Tasks All Resp'!C3413:I3413)</f>
        <v>1.3392610796480227</v>
      </c>
      <c r="L3412" s="17">
        <f>SUMPRODUCT($A$2:$G$2,'Des Matrix All Tasks All Resp'!J3413:P3413)</f>
        <v>-0.68125478487649804</v>
      </c>
      <c r="M3412" s="17">
        <f>SUMPRODUCT($A$2:$G$2,'Des Matrix All Tasks All Resp'!Q3413:W3413)</f>
        <v>-0.8515711716844464</v>
      </c>
      <c r="N3412" s="17">
        <f>SUMPRODUCT($A$2:$G$2,'Des Matrix All Tasks All Resp'!X3413:AD3413)</f>
        <v>-0.79214457067197641</v>
      </c>
      <c r="P3412" s="17">
        <v>285</v>
      </c>
      <c r="Q3412" s="17">
        <v>3</v>
      </c>
      <c r="R3412" s="17">
        <f t="shared" si="479"/>
        <v>3.8162225787435333</v>
      </c>
      <c r="S3412" s="17">
        <f t="shared" si="480"/>
        <v>0.50598169568907869</v>
      </c>
      <c r="T3412" s="17">
        <f t="shared" si="481"/>
        <v>0.42674391698803016</v>
      </c>
      <c r="U3412" s="17">
        <f t="shared" si="482"/>
        <v>0.45287253595681493</v>
      </c>
      <c r="W3412" s="17">
        <v>285</v>
      </c>
      <c r="X3412" s="17">
        <v>3</v>
      </c>
      <c r="Y3412" s="17">
        <f t="shared" si="483"/>
        <v>0.73363208360075771</v>
      </c>
      <c r="Z3412" s="17">
        <f t="shared" si="484"/>
        <v>9.7270114101793301E-2</v>
      </c>
      <c r="AA3412" s="17">
        <f t="shared" si="485"/>
        <v>8.2037413312237836E-2</v>
      </c>
      <c r="AB3412" s="17">
        <f t="shared" si="486"/>
        <v>8.7060388985211054E-2</v>
      </c>
      <c r="AD3412" s="17">
        <v>285</v>
      </c>
      <c r="AE3412" s="17">
        <v>3</v>
      </c>
      <c r="AF3412" s="17">
        <f>SUMPRODUCT(Y3412:AB3412,'Coded Choice Data'!C3412:F3412)</f>
        <v>0.73363208360075771</v>
      </c>
      <c r="AG3412" s="17">
        <f t="shared" si="487"/>
        <v>-0.30974762453497645</v>
      </c>
    </row>
    <row r="3413" spans="9:33" x14ac:dyDescent="0.3">
      <c r="I3413" s="16">
        <v>285</v>
      </c>
      <c r="J3413" s="16">
        <v>4</v>
      </c>
      <c r="K3413" s="17">
        <f>SUMPRODUCT($A$2:$G$2,'Des Matrix All Tasks All Resp'!C3414:I3414)</f>
        <v>-0.8515711716844464</v>
      </c>
      <c r="L3413" s="17">
        <f>SUMPRODUCT($A$2:$G$2,'Des Matrix All Tasks All Resp'!J3414:P3414)</f>
        <v>-1.0671293456207582</v>
      </c>
      <c r="M3413" s="17">
        <f>SUMPRODUCT($A$2:$G$2,'Des Matrix All Tasks All Resp'!Q3414:W3414)</f>
        <v>-1.1975725696168413</v>
      </c>
      <c r="N3413" s="17">
        <f>SUMPRODUCT($A$2:$G$2,'Des Matrix All Tasks All Resp'!X3414:AD3414)</f>
        <v>-0.79214457067197641</v>
      </c>
      <c r="P3413" s="17">
        <v>285</v>
      </c>
      <c r="Q3413" s="17">
        <v>4</v>
      </c>
      <c r="R3413" s="17">
        <f t="shared" si="479"/>
        <v>0.42674391698803016</v>
      </c>
      <c r="S3413" s="17">
        <f t="shared" si="480"/>
        <v>0.3439945909823911</v>
      </c>
      <c r="T3413" s="17">
        <f t="shared" si="481"/>
        <v>0.30192622799302171</v>
      </c>
      <c r="U3413" s="17">
        <f t="shared" si="482"/>
        <v>0.45287253595681493</v>
      </c>
      <c r="W3413" s="17">
        <v>285</v>
      </c>
      <c r="X3413" s="17">
        <v>4</v>
      </c>
      <c r="Y3413" s="17">
        <f t="shared" si="483"/>
        <v>0.27973352394784146</v>
      </c>
      <c r="Z3413" s="17">
        <f t="shared" si="484"/>
        <v>0.22549078106062309</v>
      </c>
      <c r="AA3413" s="17">
        <f t="shared" si="485"/>
        <v>0.19791468458386108</v>
      </c>
      <c r="AB3413" s="17">
        <f t="shared" si="486"/>
        <v>0.29686101040767443</v>
      </c>
      <c r="AD3413" s="17">
        <v>285</v>
      </c>
      <c r="AE3413" s="17">
        <v>4</v>
      </c>
      <c r="AF3413" s="17">
        <f>SUMPRODUCT(Y3413:AB3413,'Coded Choice Data'!C3413:F3413)</f>
        <v>0.29686101040767443</v>
      </c>
      <c r="AG3413" s="17">
        <f t="shared" si="487"/>
        <v>-1.2144912281408544</v>
      </c>
    </row>
    <row r="3414" spans="9:33" x14ac:dyDescent="0.3">
      <c r="I3414" s="16">
        <v>285</v>
      </c>
      <c r="J3414" s="16">
        <v>5</v>
      </c>
      <c r="K3414" s="17">
        <f>SUMPRODUCT($A$2:$G$2,'Des Matrix All Tasks All Resp'!C3415:I3415)</f>
        <v>1.3392610796480227</v>
      </c>
      <c r="L3414" s="17">
        <f>SUMPRODUCT($A$2:$G$2,'Des Matrix All Tasks All Resp'!J3415:P3415)</f>
        <v>0.65706357561691719</v>
      </c>
      <c r="M3414" s="17">
        <f>SUMPRODUCT($A$2:$G$2,'Des Matrix All Tasks All Resp'!Q3415:W3415)</f>
        <v>0.66584189037001906</v>
      </c>
      <c r="N3414" s="17">
        <f>SUMPRODUCT($A$2:$G$2,'Des Matrix All Tasks All Resp'!X3415:AD3415)</f>
        <v>-0.79214457067197641</v>
      </c>
      <c r="P3414" s="17">
        <v>285</v>
      </c>
      <c r="Q3414" s="17">
        <v>5</v>
      </c>
      <c r="R3414" s="17">
        <f t="shared" si="479"/>
        <v>3.8162225787435333</v>
      </c>
      <c r="S3414" s="17">
        <f t="shared" si="480"/>
        <v>1.9291192963151294</v>
      </c>
      <c r="T3414" s="17">
        <f t="shared" si="481"/>
        <v>1.9461282584821706</v>
      </c>
      <c r="U3414" s="17">
        <f t="shared" si="482"/>
        <v>0.45287253595681493</v>
      </c>
      <c r="W3414" s="17">
        <v>285</v>
      </c>
      <c r="X3414" s="17">
        <v>5</v>
      </c>
      <c r="Y3414" s="17">
        <f t="shared" si="483"/>
        <v>0.46857342987741968</v>
      </c>
      <c r="Z3414" s="17">
        <f t="shared" si="484"/>
        <v>0.23686617503707263</v>
      </c>
      <c r="AA3414" s="17">
        <f t="shared" si="485"/>
        <v>0.23895461395194584</v>
      </c>
      <c r="AB3414" s="17">
        <f t="shared" si="486"/>
        <v>5.5605781133561828E-2</v>
      </c>
      <c r="AD3414" s="17">
        <v>285</v>
      </c>
      <c r="AE3414" s="17">
        <v>5</v>
      </c>
      <c r="AF3414" s="17">
        <f>SUMPRODUCT(Y3414:AB3414,'Coded Choice Data'!C3414:F3414)</f>
        <v>0.23686617503707263</v>
      </c>
      <c r="AG3414" s="17">
        <f t="shared" si="487"/>
        <v>-1.4402599596196284</v>
      </c>
    </row>
    <row r="3415" spans="9:33" x14ac:dyDescent="0.3">
      <c r="I3415" s="16">
        <v>285</v>
      </c>
      <c r="J3415" s="16">
        <v>6</v>
      </c>
      <c r="K3415" s="17">
        <f>SUMPRODUCT($A$2:$G$2,'Des Matrix All Tasks All Resp'!C3416:I3416)</f>
        <v>-0.68125478487649804</v>
      </c>
      <c r="L3415" s="17">
        <f>SUMPRODUCT($A$2:$G$2,'Des Matrix All Tasks All Resp'!J3416:P3416)</f>
        <v>-0.29981689164942416</v>
      </c>
      <c r="M3415" s="17">
        <f>SUMPRODUCT($A$2:$G$2,'Des Matrix All Tasks All Resp'!Q3416:W3416)</f>
        <v>-0.69446976714678621</v>
      </c>
      <c r="N3415" s="17">
        <f>SUMPRODUCT($A$2:$G$2,'Des Matrix All Tasks All Resp'!X3416:AD3416)</f>
        <v>-0.79214457067197641</v>
      </c>
      <c r="P3415" s="17">
        <v>285</v>
      </c>
      <c r="Q3415" s="17">
        <v>6</v>
      </c>
      <c r="R3415" s="17">
        <f t="shared" si="479"/>
        <v>0.50598169568907869</v>
      </c>
      <c r="S3415" s="17">
        <f t="shared" si="480"/>
        <v>0.74095388310426558</v>
      </c>
      <c r="T3415" s="17">
        <f t="shared" si="481"/>
        <v>0.49933914382267025</v>
      </c>
      <c r="U3415" s="17">
        <f t="shared" si="482"/>
        <v>0.45287253595681493</v>
      </c>
      <c r="W3415" s="17">
        <v>285</v>
      </c>
      <c r="X3415" s="17">
        <v>6</v>
      </c>
      <c r="Y3415" s="17">
        <f t="shared" si="483"/>
        <v>0.23008086144146769</v>
      </c>
      <c r="Z3415" s="17">
        <f t="shared" si="484"/>
        <v>0.33692781609591671</v>
      </c>
      <c r="AA3415" s="17">
        <f t="shared" si="485"/>
        <v>0.22706034890393112</v>
      </c>
      <c r="AB3415" s="17">
        <f t="shared" si="486"/>
        <v>0.20593097355868456</v>
      </c>
      <c r="AD3415" s="17">
        <v>285</v>
      </c>
      <c r="AE3415" s="17">
        <v>6</v>
      </c>
      <c r="AF3415" s="17">
        <f>SUMPRODUCT(Y3415:AB3415,'Coded Choice Data'!C3415:F3415)</f>
        <v>0.33692781609591671</v>
      </c>
      <c r="AG3415" s="17">
        <f t="shared" si="487"/>
        <v>-1.0878865671339988</v>
      </c>
    </row>
    <row r="3416" spans="9:33" x14ac:dyDescent="0.3">
      <c r="I3416" s="16">
        <v>285</v>
      </c>
      <c r="J3416" s="16">
        <v>7</v>
      </c>
      <c r="K3416" s="17">
        <f>SUMPRODUCT($A$2:$G$2,'Des Matrix All Tasks All Resp'!C3417:I3417)</f>
        <v>0.66584189037001906</v>
      </c>
      <c r="L3416" s="17">
        <f>SUMPRODUCT($A$2:$G$2,'Des Matrix All Tasks All Resp'!J3417:P3417)</f>
        <v>-0.8515711716844464</v>
      </c>
      <c r="M3416" s="17">
        <f>SUMPRODUCT($A$2:$G$2,'Des Matrix All Tasks All Resp'!Q3417:W3417)</f>
        <v>-0.29981689164942416</v>
      </c>
      <c r="N3416" s="17">
        <f>SUMPRODUCT($A$2:$G$2,'Des Matrix All Tasks All Resp'!X3417:AD3417)</f>
        <v>-0.79214457067197641</v>
      </c>
      <c r="P3416" s="17">
        <v>285</v>
      </c>
      <c r="Q3416" s="17">
        <v>7</v>
      </c>
      <c r="R3416" s="17">
        <f t="shared" si="479"/>
        <v>1.9461282584821706</v>
      </c>
      <c r="S3416" s="17">
        <f t="shared" si="480"/>
        <v>0.42674391698803016</v>
      </c>
      <c r="T3416" s="17">
        <f t="shared" si="481"/>
        <v>0.74095388310426558</v>
      </c>
      <c r="U3416" s="17">
        <f t="shared" si="482"/>
        <v>0.45287253595681493</v>
      </c>
      <c r="W3416" s="17">
        <v>285</v>
      </c>
      <c r="X3416" s="17">
        <v>7</v>
      </c>
      <c r="Y3416" s="17">
        <f t="shared" si="483"/>
        <v>0.54563855254439342</v>
      </c>
      <c r="Z3416" s="17">
        <f t="shared" si="484"/>
        <v>0.1196467561465229</v>
      </c>
      <c r="AA3416" s="17">
        <f t="shared" si="485"/>
        <v>0.20774221972115875</v>
      </c>
      <c r="AB3416" s="17">
        <f t="shared" si="486"/>
        <v>0.12697247158792493</v>
      </c>
      <c r="AD3416" s="17">
        <v>285</v>
      </c>
      <c r="AE3416" s="17">
        <v>7</v>
      </c>
      <c r="AF3416" s="17">
        <f>SUMPRODUCT(Y3416:AB3416,'Coded Choice Data'!C3416:F3416)</f>
        <v>0.12697247158792493</v>
      </c>
      <c r="AG3416" s="17">
        <f t="shared" si="487"/>
        <v>-2.0637849751694031</v>
      </c>
    </row>
    <row r="3417" spans="9:33" x14ac:dyDescent="0.3">
      <c r="I3417" s="16">
        <v>285</v>
      </c>
      <c r="J3417" s="16">
        <v>8</v>
      </c>
      <c r="K3417" s="17">
        <f>SUMPRODUCT($A$2:$G$2,'Des Matrix All Tasks All Resp'!C3418:I3418)</f>
        <v>-1.1975725696168413</v>
      </c>
      <c r="L3417" s="17">
        <f>SUMPRODUCT($A$2:$G$2,'Des Matrix All Tasks All Resp'!J3418:P3418)</f>
        <v>-0.68125478487649804</v>
      </c>
      <c r="M3417" s="17">
        <f>SUMPRODUCT($A$2:$G$2,'Des Matrix All Tasks All Resp'!Q3418:W3418)</f>
        <v>0.65706357561691719</v>
      </c>
      <c r="N3417" s="17">
        <f>SUMPRODUCT($A$2:$G$2,'Des Matrix All Tasks All Resp'!X3418:AD3418)</f>
        <v>-0.79214457067197641</v>
      </c>
      <c r="P3417" s="17">
        <v>285</v>
      </c>
      <c r="Q3417" s="17">
        <v>8</v>
      </c>
      <c r="R3417" s="17">
        <f t="shared" si="479"/>
        <v>0.30192622799302171</v>
      </c>
      <c r="S3417" s="17">
        <f t="shared" si="480"/>
        <v>0.50598169568907869</v>
      </c>
      <c r="T3417" s="17">
        <f t="shared" si="481"/>
        <v>1.9291192963151294</v>
      </c>
      <c r="U3417" s="17">
        <f t="shared" si="482"/>
        <v>0.45287253595681493</v>
      </c>
      <c r="W3417" s="17">
        <v>285</v>
      </c>
      <c r="X3417" s="17">
        <v>8</v>
      </c>
      <c r="Y3417" s="17">
        <f t="shared" si="483"/>
        <v>9.4650694721508805E-2</v>
      </c>
      <c r="Z3417" s="17">
        <f t="shared" si="484"/>
        <v>0.15861993617343256</v>
      </c>
      <c r="AA3417" s="17">
        <f t="shared" si="485"/>
        <v>0.60475859553716993</v>
      </c>
      <c r="AB3417" s="17">
        <f t="shared" si="486"/>
        <v>0.14197077356788865</v>
      </c>
      <c r="AD3417" s="17">
        <v>285</v>
      </c>
      <c r="AE3417" s="17">
        <v>8</v>
      </c>
      <c r="AF3417" s="17">
        <f>SUMPRODUCT(Y3417:AB3417,'Coded Choice Data'!C3417:F3417)</f>
        <v>9.4650694721508805E-2</v>
      </c>
      <c r="AG3417" s="17">
        <f t="shared" si="487"/>
        <v>-2.3575620614540189</v>
      </c>
    </row>
    <row r="3418" spans="9:33" x14ac:dyDescent="0.3">
      <c r="I3418" s="16">
        <v>285</v>
      </c>
      <c r="J3418" s="16">
        <v>9</v>
      </c>
      <c r="K3418" s="17">
        <f>SUMPRODUCT($A$2:$G$2,'Des Matrix All Tasks All Resp'!C3419:I3419)</f>
        <v>-1.0671293456207582</v>
      </c>
      <c r="L3418" s="17">
        <f>SUMPRODUCT($A$2:$G$2,'Des Matrix All Tasks All Resp'!J3419:P3419)</f>
        <v>-0.69446976714678621</v>
      </c>
      <c r="M3418" s="17">
        <f>SUMPRODUCT($A$2:$G$2,'Des Matrix All Tasks All Resp'!Q3419:W3419)</f>
        <v>1.3392610796480227</v>
      </c>
      <c r="N3418" s="17">
        <f>SUMPRODUCT($A$2:$G$2,'Des Matrix All Tasks All Resp'!X3419:AD3419)</f>
        <v>-0.79214457067197641</v>
      </c>
      <c r="P3418" s="17">
        <v>285</v>
      </c>
      <c r="Q3418" s="17">
        <v>9</v>
      </c>
      <c r="R3418" s="17">
        <f t="shared" si="479"/>
        <v>0.3439945909823911</v>
      </c>
      <c r="S3418" s="17">
        <f t="shared" si="480"/>
        <v>0.49933914382267025</v>
      </c>
      <c r="T3418" s="17">
        <f t="shared" si="481"/>
        <v>3.8162225787435333</v>
      </c>
      <c r="U3418" s="17">
        <f t="shared" si="482"/>
        <v>0.45287253595681493</v>
      </c>
      <c r="W3418" s="17">
        <v>285</v>
      </c>
      <c r="X3418" s="17">
        <v>9</v>
      </c>
      <c r="Y3418" s="17">
        <f t="shared" si="483"/>
        <v>6.7285941987372616E-2</v>
      </c>
      <c r="Z3418" s="17">
        <f t="shared" si="484"/>
        <v>9.7671607473026778E-2</v>
      </c>
      <c r="AA3418" s="17">
        <f t="shared" si="485"/>
        <v>0.7464597926116322</v>
      </c>
      <c r="AB3418" s="17">
        <f t="shared" si="486"/>
        <v>8.8582657927968433E-2</v>
      </c>
      <c r="AD3418" s="17">
        <v>285</v>
      </c>
      <c r="AE3418" s="17">
        <v>9</v>
      </c>
      <c r="AF3418" s="17">
        <f>SUMPRODUCT(Y3418:AB3418,'Coded Choice Data'!C3418:F3418)</f>
        <v>0.7464597926116322</v>
      </c>
      <c r="AG3418" s="17">
        <f t="shared" si="487"/>
        <v>-0.29241352465689846</v>
      </c>
    </row>
    <row r="3419" spans="9:33" x14ac:dyDescent="0.3">
      <c r="I3419" s="16">
        <v>285</v>
      </c>
      <c r="J3419" s="16">
        <v>10</v>
      </c>
      <c r="K3419" s="17">
        <f>SUMPRODUCT($A$2:$G$2,'Des Matrix All Tasks All Resp'!C3420:I3420)</f>
        <v>-0.29981689164942416</v>
      </c>
      <c r="L3419" s="17">
        <f>SUMPRODUCT($A$2:$G$2,'Des Matrix All Tasks All Resp'!J3420:P3420)</f>
        <v>1.3392610796480227</v>
      </c>
      <c r="M3419" s="17">
        <f>SUMPRODUCT($A$2:$G$2,'Des Matrix All Tasks All Resp'!Q3420:W3420)</f>
        <v>-1.1975725696168413</v>
      </c>
      <c r="N3419" s="17">
        <f>SUMPRODUCT($A$2:$G$2,'Des Matrix All Tasks All Resp'!X3420:AD3420)</f>
        <v>-0.79214457067197641</v>
      </c>
      <c r="P3419" s="17">
        <v>285</v>
      </c>
      <c r="Q3419" s="17">
        <v>10</v>
      </c>
      <c r="R3419" s="17">
        <f t="shared" si="479"/>
        <v>0.74095388310426558</v>
      </c>
      <c r="S3419" s="17">
        <f t="shared" si="480"/>
        <v>3.8162225787435333</v>
      </c>
      <c r="T3419" s="17">
        <f t="shared" si="481"/>
        <v>0.30192622799302171</v>
      </c>
      <c r="U3419" s="17">
        <f t="shared" si="482"/>
        <v>0.45287253595681493</v>
      </c>
      <c r="W3419" s="17">
        <v>285</v>
      </c>
      <c r="X3419" s="17">
        <v>10</v>
      </c>
      <c r="Y3419" s="17">
        <f t="shared" si="483"/>
        <v>0.13948745082729661</v>
      </c>
      <c r="Z3419" s="17">
        <f t="shared" si="484"/>
        <v>0.71841874566922448</v>
      </c>
      <c r="AA3419" s="17">
        <f t="shared" si="485"/>
        <v>5.6838786921805544E-2</v>
      </c>
      <c r="AB3419" s="17">
        <f t="shared" si="486"/>
        <v>8.525501658167324E-2</v>
      </c>
      <c r="AD3419" s="17">
        <v>285</v>
      </c>
      <c r="AE3419" s="17">
        <v>10</v>
      </c>
      <c r="AF3419" s="17">
        <f>SUMPRODUCT(Y3419:AB3419,'Coded Choice Data'!C3419:F3419)</f>
        <v>0.71841874566922448</v>
      </c>
      <c r="AG3419" s="17">
        <f t="shared" si="487"/>
        <v>-0.33070266869701831</v>
      </c>
    </row>
    <row r="3420" spans="9:33" x14ac:dyDescent="0.3">
      <c r="I3420" s="16">
        <v>285</v>
      </c>
      <c r="J3420" s="16">
        <v>11</v>
      </c>
      <c r="K3420" s="17">
        <f>SUMPRODUCT($A$2:$G$2,'Des Matrix All Tasks All Resp'!C3421:I3421)</f>
        <v>-1.0671293456207582</v>
      </c>
      <c r="L3420" s="17">
        <f>SUMPRODUCT($A$2:$G$2,'Des Matrix All Tasks All Resp'!J3421:P3421)</f>
        <v>0.66584189037001906</v>
      </c>
      <c r="M3420" s="17">
        <f>SUMPRODUCT($A$2:$G$2,'Des Matrix All Tasks All Resp'!Q3421:W3421)</f>
        <v>-0.68125478487649804</v>
      </c>
      <c r="N3420" s="17">
        <f>SUMPRODUCT($A$2:$G$2,'Des Matrix All Tasks All Resp'!X3421:AD3421)</f>
        <v>-0.79214457067197641</v>
      </c>
      <c r="P3420" s="17">
        <v>285</v>
      </c>
      <c r="Q3420" s="17">
        <v>11</v>
      </c>
      <c r="R3420" s="17">
        <f t="shared" si="479"/>
        <v>0.3439945909823911</v>
      </c>
      <c r="S3420" s="17">
        <f t="shared" si="480"/>
        <v>1.9461282584821706</v>
      </c>
      <c r="T3420" s="17">
        <f t="shared" si="481"/>
        <v>0.50598169568907869</v>
      </c>
      <c r="U3420" s="17">
        <f t="shared" si="482"/>
        <v>0.45287253595681493</v>
      </c>
      <c r="W3420" s="17">
        <v>285</v>
      </c>
      <c r="X3420" s="17">
        <v>11</v>
      </c>
      <c r="Y3420" s="17">
        <f t="shared" si="483"/>
        <v>0.10587781396870258</v>
      </c>
      <c r="Z3420" s="17">
        <f t="shared" si="484"/>
        <v>0.59899722586439763</v>
      </c>
      <c r="AA3420" s="17">
        <f t="shared" si="485"/>
        <v>0.15573569251407005</v>
      </c>
      <c r="AB3420" s="17">
        <f t="shared" si="486"/>
        <v>0.1393892676528298</v>
      </c>
      <c r="AD3420" s="17">
        <v>285</v>
      </c>
      <c r="AE3420" s="17">
        <v>11</v>
      </c>
      <c r="AF3420" s="17">
        <f>SUMPRODUCT(Y3420:AB3420,'Coded Choice Data'!C3420:F3420)</f>
        <v>0.15573569251407005</v>
      </c>
      <c r="AG3420" s="17">
        <f t="shared" si="487"/>
        <v>-1.8595949874020634</v>
      </c>
    </row>
    <row r="3421" spans="9:33" x14ac:dyDescent="0.3">
      <c r="I3421" s="16">
        <v>285</v>
      </c>
      <c r="J3421" s="16">
        <v>12</v>
      </c>
      <c r="K3421" s="17">
        <f>SUMPRODUCT($A$2:$G$2,'Des Matrix All Tasks All Resp'!C3422:I3422)</f>
        <v>0.65706357561691719</v>
      </c>
      <c r="L3421" s="17">
        <f>SUMPRODUCT($A$2:$G$2,'Des Matrix All Tasks All Resp'!J3422:P3422)</f>
        <v>-0.8515711716844464</v>
      </c>
      <c r="M3421" s="17">
        <f>SUMPRODUCT($A$2:$G$2,'Des Matrix All Tasks All Resp'!Q3422:W3422)</f>
        <v>-0.69446976714678621</v>
      </c>
      <c r="N3421" s="17">
        <f>SUMPRODUCT($A$2:$G$2,'Des Matrix All Tasks All Resp'!X3422:AD3422)</f>
        <v>-0.79214457067197641</v>
      </c>
      <c r="P3421" s="17">
        <v>285</v>
      </c>
      <c r="Q3421" s="17">
        <v>12</v>
      </c>
      <c r="R3421" s="17">
        <f t="shared" si="479"/>
        <v>1.9291192963151294</v>
      </c>
      <c r="S3421" s="17">
        <f t="shared" si="480"/>
        <v>0.42674391698803016</v>
      </c>
      <c r="T3421" s="17">
        <f t="shared" si="481"/>
        <v>0.49933914382267025</v>
      </c>
      <c r="U3421" s="17">
        <f t="shared" si="482"/>
        <v>0.45287253595681493</v>
      </c>
      <c r="W3421" s="17">
        <v>285</v>
      </c>
      <c r="X3421" s="17">
        <v>12</v>
      </c>
      <c r="Y3421" s="17">
        <f t="shared" si="483"/>
        <v>0.58315466205103683</v>
      </c>
      <c r="Z3421" s="17">
        <f t="shared" si="484"/>
        <v>0.1290006819012392</v>
      </c>
      <c r="AA3421" s="17">
        <f t="shared" si="485"/>
        <v>0.15094553780109821</v>
      </c>
      <c r="AB3421" s="17">
        <f t="shared" si="486"/>
        <v>0.13689911824662579</v>
      </c>
      <c r="AD3421" s="17">
        <v>285</v>
      </c>
      <c r="AE3421" s="17">
        <v>12</v>
      </c>
      <c r="AF3421" s="17">
        <f>SUMPRODUCT(Y3421:AB3421,'Coded Choice Data'!C3421:F3421)</f>
        <v>0.58315466205103683</v>
      </c>
      <c r="AG3421" s="17">
        <f t="shared" si="487"/>
        <v>-0.53930284127695449</v>
      </c>
    </row>
    <row r="3422" spans="9:33" x14ac:dyDescent="0.3">
      <c r="I3422" s="16">
        <v>286</v>
      </c>
      <c r="J3422" s="16">
        <v>1</v>
      </c>
      <c r="K3422" s="17">
        <f>SUMPRODUCT($A$2:$G$2,'Des Matrix All Tasks All Resp'!C3423:I3423)</f>
        <v>-0.69446976714678621</v>
      </c>
      <c r="L3422" s="17">
        <f>SUMPRODUCT($A$2:$G$2,'Des Matrix All Tasks All Resp'!J3423:P3423)</f>
        <v>-1.1975725696168413</v>
      </c>
      <c r="M3422" s="17">
        <f>SUMPRODUCT($A$2:$G$2,'Des Matrix All Tasks All Resp'!Q3423:W3423)</f>
        <v>0.66584189037001906</v>
      </c>
      <c r="N3422" s="17">
        <f>SUMPRODUCT($A$2:$G$2,'Des Matrix All Tasks All Resp'!X3423:AD3423)</f>
        <v>-0.79214457067197641</v>
      </c>
      <c r="P3422" s="17">
        <v>286</v>
      </c>
      <c r="Q3422" s="17">
        <v>1</v>
      </c>
      <c r="R3422" s="17">
        <f t="shared" si="479"/>
        <v>0.49933914382267025</v>
      </c>
      <c r="S3422" s="17">
        <f t="shared" si="480"/>
        <v>0.30192622799302171</v>
      </c>
      <c r="T3422" s="17">
        <f t="shared" si="481"/>
        <v>1.9461282584821706</v>
      </c>
      <c r="U3422" s="17">
        <f t="shared" si="482"/>
        <v>0.45287253595681493</v>
      </c>
      <c r="W3422" s="17">
        <v>286</v>
      </c>
      <c r="X3422" s="17">
        <v>1</v>
      </c>
      <c r="Y3422" s="17">
        <f t="shared" si="483"/>
        <v>0.15603050430241394</v>
      </c>
      <c r="Z3422" s="17">
        <f t="shared" si="484"/>
        <v>9.4344098992981823E-2</v>
      </c>
      <c r="AA3422" s="17">
        <f t="shared" si="485"/>
        <v>0.60811449966355624</v>
      </c>
      <c r="AB3422" s="17">
        <f t="shared" si="486"/>
        <v>0.14151089704104794</v>
      </c>
      <c r="AD3422" s="17">
        <v>286</v>
      </c>
      <c r="AE3422" s="17">
        <v>1</v>
      </c>
      <c r="AF3422" s="17">
        <f>SUMPRODUCT(Y3422:AB3422,'Coded Choice Data'!C3422:F3422)</f>
        <v>0.14151089704104794</v>
      </c>
      <c r="AG3422" s="17">
        <f t="shared" si="487"/>
        <v>-1.9553785539732329</v>
      </c>
    </row>
    <row r="3423" spans="9:33" x14ac:dyDescent="0.3">
      <c r="I3423" s="16">
        <v>286</v>
      </c>
      <c r="J3423" s="16">
        <v>2</v>
      </c>
      <c r="K3423" s="17">
        <f>SUMPRODUCT($A$2:$G$2,'Des Matrix All Tasks All Resp'!C3424:I3424)</f>
        <v>-0.29981689164942416</v>
      </c>
      <c r="L3423" s="17">
        <f>SUMPRODUCT($A$2:$G$2,'Des Matrix All Tasks All Resp'!J3424:P3424)</f>
        <v>0.65706357561691719</v>
      </c>
      <c r="M3423" s="17">
        <f>SUMPRODUCT($A$2:$G$2,'Des Matrix All Tasks All Resp'!Q3424:W3424)</f>
        <v>-1.0671293456207582</v>
      </c>
      <c r="N3423" s="17">
        <f>SUMPRODUCT($A$2:$G$2,'Des Matrix All Tasks All Resp'!X3424:AD3424)</f>
        <v>-0.79214457067197641</v>
      </c>
      <c r="P3423" s="17">
        <v>286</v>
      </c>
      <c r="Q3423" s="17">
        <v>2</v>
      </c>
      <c r="R3423" s="17">
        <f t="shared" si="479"/>
        <v>0.74095388310426558</v>
      </c>
      <c r="S3423" s="17">
        <f t="shared" si="480"/>
        <v>1.9291192963151294</v>
      </c>
      <c r="T3423" s="17">
        <f t="shared" si="481"/>
        <v>0.3439945909823911</v>
      </c>
      <c r="U3423" s="17">
        <f t="shared" si="482"/>
        <v>0.45287253595681493</v>
      </c>
      <c r="W3423" s="17">
        <v>286</v>
      </c>
      <c r="X3423" s="17">
        <v>2</v>
      </c>
      <c r="Y3423" s="17">
        <f t="shared" si="483"/>
        <v>0.21371982717594143</v>
      </c>
      <c r="Z3423" s="17">
        <f t="shared" si="484"/>
        <v>0.55643279833142645</v>
      </c>
      <c r="AA3423" s="17">
        <f t="shared" si="485"/>
        <v>9.922137694481846E-2</v>
      </c>
      <c r="AB3423" s="17">
        <f t="shared" si="486"/>
        <v>0.13062599754781365</v>
      </c>
      <c r="AD3423" s="17">
        <v>286</v>
      </c>
      <c r="AE3423" s="17">
        <v>2</v>
      </c>
      <c r="AF3423" s="17">
        <f>SUMPRODUCT(Y3423:AB3423,'Coded Choice Data'!C3423:F3423)</f>
        <v>0.13062599754781365</v>
      </c>
      <c r="AG3423" s="17">
        <f t="shared" si="487"/>
        <v>-2.0354170195625474</v>
      </c>
    </row>
    <row r="3424" spans="9:33" x14ac:dyDescent="0.3">
      <c r="I3424" s="16">
        <v>286</v>
      </c>
      <c r="J3424" s="16">
        <v>3</v>
      </c>
      <c r="K3424" s="17">
        <f>SUMPRODUCT($A$2:$G$2,'Des Matrix All Tasks All Resp'!C3425:I3425)</f>
        <v>1.3392610796480227</v>
      </c>
      <c r="L3424" s="17">
        <f>SUMPRODUCT($A$2:$G$2,'Des Matrix All Tasks All Resp'!J3425:P3425)</f>
        <v>-0.68125478487649804</v>
      </c>
      <c r="M3424" s="17">
        <f>SUMPRODUCT($A$2:$G$2,'Des Matrix All Tasks All Resp'!Q3425:W3425)</f>
        <v>-0.8515711716844464</v>
      </c>
      <c r="N3424" s="17">
        <f>SUMPRODUCT($A$2:$G$2,'Des Matrix All Tasks All Resp'!X3425:AD3425)</f>
        <v>-0.79214457067197641</v>
      </c>
      <c r="P3424" s="17">
        <v>286</v>
      </c>
      <c r="Q3424" s="17">
        <v>3</v>
      </c>
      <c r="R3424" s="17">
        <f t="shared" si="479"/>
        <v>3.8162225787435333</v>
      </c>
      <c r="S3424" s="17">
        <f t="shared" si="480"/>
        <v>0.50598169568907869</v>
      </c>
      <c r="T3424" s="17">
        <f t="shared" si="481"/>
        <v>0.42674391698803016</v>
      </c>
      <c r="U3424" s="17">
        <f t="shared" si="482"/>
        <v>0.45287253595681493</v>
      </c>
      <c r="W3424" s="17">
        <v>286</v>
      </c>
      <c r="X3424" s="17">
        <v>3</v>
      </c>
      <c r="Y3424" s="17">
        <f t="shared" si="483"/>
        <v>0.73363208360075771</v>
      </c>
      <c r="Z3424" s="17">
        <f t="shared" si="484"/>
        <v>9.7270114101793301E-2</v>
      </c>
      <c r="AA3424" s="17">
        <f t="shared" si="485"/>
        <v>8.2037413312237836E-2</v>
      </c>
      <c r="AB3424" s="17">
        <f t="shared" si="486"/>
        <v>8.7060388985211054E-2</v>
      </c>
      <c r="AD3424" s="17">
        <v>286</v>
      </c>
      <c r="AE3424" s="17">
        <v>3</v>
      </c>
      <c r="AF3424" s="17">
        <f>SUMPRODUCT(Y3424:AB3424,'Coded Choice Data'!C3424:F3424)</f>
        <v>9.7270114101793301E-2</v>
      </c>
      <c r="AG3424" s="17">
        <f t="shared" si="487"/>
        <v>-2.3302634890594969</v>
      </c>
    </row>
    <row r="3425" spans="9:33" x14ac:dyDescent="0.3">
      <c r="I3425" s="16">
        <v>286</v>
      </c>
      <c r="J3425" s="16">
        <v>4</v>
      </c>
      <c r="K3425" s="17">
        <f>SUMPRODUCT($A$2:$G$2,'Des Matrix All Tasks All Resp'!C3426:I3426)</f>
        <v>-0.8515711716844464</v>
      </c>
      <c r="L3425" s="17">
        <f>SUMPRODUCT($A$2:$G$2,'Des Matrix All Tasks All Resp'!J3426:P3426)</f>
        <v>-1.0671293456207582</v>
      </c>
      <c r="M3425" s="17">
        <f>SUMPRODUCT($A$2:$G$2,'Des Matrix All Tasks All Resp'!Q3426:W3426)</f>
        <v>-1.1975725696168413</v>
      </c>
      <c r="N3425" s="17">
        <f>SUMPRODUCT($A$2:$G$2,'Des Matrix All Tasks All Resp'!X3426:AD3426)</f>
        <v>-0.79214457067197641</v>
      </c>
      <c r="P3425" s="17">
        <v>286</v>
      </c>
      <c r="Q3425" s="17">
        <v>4</v>
      </c>
      <c r="R3425" s="17">
        <f t="shared" si="479"/>
        <v>0.42674391698803016</v>
      </c>
      <c r="S3425" s="17">
        <f t="shared" si="480"/>
        <v>0.3439945909823911</v>
      </c>
      <c r="T3425" s="17">
        <f t="shared" si="481"/>
        <v>0.30192622799302171</v>
      </c>
      <c r="U3425" s="17">
        <f t="shared" si="482"/>
        <v>0.45287253595681493</v>
      </c>
      <c r="W3425" s="17">
        <v>286</v>
      </c>
      <c r="X3425" s="17">
        <v>4</v>
      </c>
      <c r="Y3425" s="17">
        <f t="shared" si="483"/>
        <v>0.27973352394784146</v>
      </c>
      <c r="Z3425" s="17">
        <f t="shared" si="484"/>
        <v>0.22549078106062309</v>
      </c>
      <c r="AA3425" s="17">
        <f t="shared" si="485"/>
        <v>0.19791468458386108</v>
      </c>
      <c r="AB3425" s="17">
        <f t="shared" si="486"/>
        <v>0.29686101040767443</v>
      </c>
      <c r="AD3425" s="17">
        <v>286</v>
      </c>
      <c r="AE3425" s="17">
        <v>4</v>
      </c>
      <c r="AF3425" s="17">
        <f>SUMPRODUCT(Y3425:AB3425,'Coded Choice Data'!C3425:F3425)</f>
        <v>0.19791468458386108</v>
      </c>
      <c r="AG3425" s="17">
        <f t="shared" si="487"/>
        <v>-1.6199192270857192</v>
      </c>
    </row>
    <row r="3426" spans="9:33" x14ac:dyDescent="0.3">
      <c r="I3426" s="16">
        <v>286</v>
      </c>
      <c r="J3426" s="16">
        <v>5</v>
      </c>
      <c r="K3426" s="17">
        <f>SUMPRODUCT($A$2:$G$2,'Des Matrix All Tasks All Resp'!C3427:I3427)</f>
        <v>1.3392610796480227</v>
      </c>
      <c r="L3426" s="17">
        <f>SUMPRODUCT($A$2:$G$2,'Des Matrix All Tasks All Resp'!J3427:P3427)</f>
        <v>0.65706357561691719</v>
      </c>
      <c r="M3426" s="17">
        <f>SUMPRODUCT($A$2:$G$2,'Des Matrix All Tasks All Resp'!Q3427:W3427)</f>
        <v>0.66584189037001906</v>
      </c>
      <c r="N3426" s="17">
        <f>SUMPRODUCT($A$2:$G$2,'Des Matrix All Tasks All Resp'!X3427:AD3427)</f>
        <v>-0.79214457067197641</v>
      </c>
      <c r="P3426" s="17">
        <v>286</v>
      </c>
      <c r="Q3426" s="17">
        <v>5</v>
      </c>
      <c r="R3426" s="17">
        <f t="shared" si="479"/>
        <v>3.8162225787435333</v>
      </c>
      <c r="S3426" s="17">
        <f t="shared" si="480"/>
        <v>1.9291192963151294</v>
      </c>
      <c r="T3426" s="17">
        <f t="shared" si="481"/>
        <v>1.9461282584821706</v>
      </c>
      <c r="U3426" s="17">
        <f t="shared" si="482"/>
        <v>0.45287253595681493</v>
      </c>
      <c r="W3426" s="17">
        <v>286</v>
      </c>
      <c r="X3426" s="17">
        <v>5</v>
      </c>
      <c r="Y3426" s="17">
        <f t="shared" si="483"/>
        <v>0.46857342987741968</v>
      </c>
      <c r="Z3426" s="17">
        <f t="shared" si="484"/>
        <v>0.23686617503707263</v>
      </c>
      <c r="AA3426" s="17">
        <f t="shared" si="485"/>
        <v>0.23895461395194584</v>
      </c>
      <c r="AB3426" s="17">
        <f t="shared" si="486"/>
        <v>5.5605781133561828E-2</v>
      </c>
      <c r="AD3426" s="17">
        <v>286</v>
      </c>
      <c r="AE3426" s="17">
        <v>5</v>
      </c>
      <c r="AF3426" s="17">
        <f>SUMPRODUCT(Y3426:AB3426,'Coded Choice Data'!C3426:F3426)</f>
        <v>0.23686617503707263</v>
      </c>
      <c r="AG3426" s="17">
        <f t="shared" si="487"/>
        <v>-1.4402599596196284</v>
      </c>
    </row>
    <row r="3427" spans="9:33" x14ac:dyDescent="0.3">
      <c r="I3427" s="16">
        <v>286</v>
      </c>
      <c r="J3427" s="16">
        <v>6</v>
      </c>
      <c r="K3427" s="17">
        <f>SUMPRODUCT($A$2:$G$2,'Des Matrix All Tasks All Resp'!C3428:I3428)</f>
        <v>-0.68125478487649804</v>
      </c>
      <c r="L3427" s="17">
        <f>SUMPRODUCT($A$2:$G$2,'Des Matrix All Tasks All Resp'!J3428:P3428)</f>
        <v>-0.29981689164942416</v>
      </c>
      <c r="M3427" s="17">
        <f>SUMPRODUCT($A$2:$G$2,'Des Matrix All Tasks All Resp'!Q3428:W3428)</f>
        <v>-0.69446976714678621</v>
      </c>
      <c r="N3427" s="17">
        <f>SUMPRODUCT($A$2:$G$2,'Des Matrix All Tasks All Resp'!X3428:AD3428)</f>
        <v>-0.79214457067197641</v>
      </c>
      <c r="P3427" s="17">
        <v>286</v>
      </c>
      <c r="Q3427" s="17">
        <v>6</v>
      </c>
      <c r="R3427" s="17">
        <f t="shared" si="479"/>
        <v>0.50598169568907869</v>
      </c>
      <c r="S3427" s="17">
        <f t="shared" si="480"/>
        <v>0.74095388310426558</v>
      </c>
      <c r="T3427" s="17">
        <f t="shared" si="481"/>
        <v>0.49933914382267025</v>
      </c>
      <c r="U3427" s="17">
        <f t="shared" si="482"/>
        <v>0.45287253595681493</v>
      </c>
      <c r="W3427" s="17">
        <v>286</v>
      </c>
      <c r="X3427" s="17">
        <v>6</v>
      </c>
      <c r="Y3427" s="17">
        <f t="shared" si="483"/>
        <v>0.23008086144146769</v>
      </c>
      <c r="Z3427" s="17">
        <f t="shared" si="484"/>
        <v>0.33692781609591671</v>
      </c>
      <c r="AA3427" s="17">
        <f t="shared" si="485"/>
        <v>0.22706034890393112</v>
      </c>
      <c r="AB3427" s="17">
        <f t="shared" si="486"/>
        <v>0.20593097355868456</v>
      </c>
      <c r="AD3427" s="17">
        <v>286</v>
      </c>
      <c r="AE3427" s="17">
        <v>6</v>
      </c>
      <c r="AF3427" s="17">
        <f>SUMPRODUCT(Y3427:AB3427,'Coded Choice Data'!C3427:F3427)</f>
        <v>0.20593097355868456</v>
      </c>
      <c r="AG3427" s="17">
        <f t="shared" si="487"/>
        <v>-1.5802142461565509</v>
      </c>
    </row>
    <row r="3428" spans="9:33" x14ac:dyDescent="0.3">
      <c r="I3428" s="16">
        <v>286</v>
      </c>
      <c r="J3428" s="16">
        <v>7</v>
      </c>
      <c r="K3428" s="17">
        <f>SUMPRODUCT($A$2:$G$2,'Des Matrix All Tasks All Resp'!C3429:I3429)</f>
        <v>0.66584189037001906</v>
      </c>
      <c r="L3428" s="17">
        <f>SUMPRODUCT($A$2:$G$2,'Des Matrix All Tasks All Resp'!J3429:P3429)</f>
        <v>-0.8515711716844464</v>
      </c>
      <c r="M3428" s="17">
        <f>SUMPRODUCT($A$2:$G$2,'Des Matrix All Tasks All Resp'!Q3429:W3429)</f>
        <v>-0.29981689164942416</v>
      </c>
      <c r="N3428" s="17">
        <f>SUMPRODUCT($A$2:$G$2,'Des Matrix All Tasks All Resp'!X3429:AD3429)</f>
        <v>-0.79214457067197641</v>
      </c>
      <c r="P3428" s="17">
        <v>286</v>
      </c>
      <c r="Q3428" s="17">
        <v>7</v>
      </c>
      <c r="R3428" s="17">
        <f t="shared" si="479"/>
        <v>1.9461282584821706</v>
      </c>
      <c r="S3428" s="17">
        <f t="shared" si="480"/>
        <v>0.42674391698803016</v>
      </c>
      <c r="T3428" s="17">
        <f t="shared" si="481"/>
        <v>0.74095388310426558</v>
      </c>
      <c r="U3428" s="17">
        <f t="shared" si="482"/>
        <v>0.45287253595681493</v>
      </c>
      <c r="W3428" s="17">
        <v>286</v>
      </c>
      <c r="X3428" s="17">
        <v>7</v>
      </c>
      <c r="Y3428" s="17">
        <f t="shared" si="483"/>
        <v>0.54563855254439342</v>
      </c>
      <c r="Z3428" s="17">
        <f t="shared" si="484"/>
        <v>0.1196467561465229</v>
      </c>
      <c r="AA3428" s="17">
        <f t="shared" si="485"/>
        <v>0.20774221972115875</v>
      </c>
      <c r="AB3428" s="17">
        <f t="shared" si="486"/>
        <v>0.12697247158792493</v>
      </c>
      <c r="AD3428" s="17">
        <v>286</v>
      </c>
      <c r="AE3428" s="17">
        <v>7</v>
      </c>
      <c r="AF3428" s="17">
        <f>SUMPRODUCT(Y3428:AB3428,'Coded Choice Data'!C3428:F3428)</f>
        <v>0.12697247158792493</v>
      </c>
      <c r="AG3428" s="17">
        <f t="shared" si="487"/>
        <v>-2.0637849751694031</v>
      </c>
    </row>
    <row r="3429" spans="9:33" x14ac:dyDescent="0.3">
      <c r="I3429" s="16">
        <v>286</v>
      </c>
      <c r="J3429" s="16">
        <v>8</v>
      </c>
      <c r="K3429" s="17">
        <f>SUMPRODUCT($A$2:$G$2,'Des Matrix All Tasks All Resp'!C3430:I3430)</f>
        <v>-1.1975725696168413</v>
      </c>
      <c r="L3429" s="17">
        <f>SUMPRODUCT($A$2:$G$2,'Des Matrix All Tasks All Resp'!J3430:P3430)</f>
        <v>-0.68125478487649804</v>
      </c>
      <c r="M3429" s="17">
        <f>SUMPRODUCT($A$2:$G$2,'Des Matrix All Tasks All Resp'!Q3430:W3430)</f>
        <v>0.65706357561691719</v>
      </c>
      <c r="N3429" s="17">
        <f>SUMPRODUCT($A$2:$G$2,'Des Matrix All Tasks All Resp'!X3430:AD3430)</f>
        <v>-0.79214457067197641</v>
      </c>
      <c r="P3429" s="17">
        <v>286</v>
      </c>
      <c r="Q3429" s="17">
        <v>8</v>
      </c>
      <c r="R3429" s="17">
        <f t="shared" si="479"/>
        <v>0.30192622799302171</v>
      </c>
      <c r="S3429" s="17">
        <f t="shared" si="480"/>
        <v>0.50598169568907869</v>
      </c>
      <c r="T3429" s="17">
        <f t="shared" si="481"/>
        <v>1.9291192963151294</v>
      </c>
      <c r="U3429" s="17">
        <f t="shared" si="482"/>
        <v>0.45287253595681493</v>
      </c>
      <c r="W3429" s="17">
        <v>286</v>
      </c>
      <c r="X3429" s="17">
        <v>8</v>
      </c>
      <c r="Y3429" s="17">
        <f t="shared" si="483"/>
        <v>9.4650694721508805E-2</v>
      </c>
      <c r="Z3429" s="17">
        <f t="shared" si="484"/>
        <v>0.15861993617343256</v>
      </c>
      <c r="AA3429" s="17">
        <f t="shared" si="485"/>
        <v>0.60475859553716993</v>
      </c>
      <c r="AB3429" s="17">
        <f t="shared" si="486"/>
        <v>0.14197077356788865</v>
      </c>
      <c r="AD3429" s="17">
        <v>286</v>
      </c>
      <c r="AE3429" s="17">
        <v>8</v>
      </c>
      <c r="AF3429" s="17">
        <f>SUMPRODUCT(Y3429:AB3429,'Coded Choice Data'!C3429:F3429)</f>
        <v>0.60475859553716993</v>
      </c>
      <c r="AG3429" s="17">
        <f t="shared" si="487"/>
        <v>-0.5029259162202605</v>
      </c>
    </row>
    <row r="3430" spans="9:33" x14ac:dyDescent="0.3">
      <c r="I3430" s="16">
        <v>286</v>
      </c>
      <c r="J3430" s="16">
        <v>9</v>
      </c>
      <c r="K3430" s="17">
        <f>SUMPRODUCT($A$2:$G$2,'Des Matrix All Tasks All Resp'!C3431:I3431)</f>
        <v>-1.0671293456207582</v>
      </c>
      <c r="L3430" s="17">
        <f>SUMPRODUCT($A$2:$G$2,'Des Matrix All Tasks All Resp'!J3431:P3431)</f>
        <v>-0.69446976714678621</v>
      </c>
      <c r="M3430" s="17">
        <f>SUMPRODUCT($A$2:$G$2,'Des Matrix All Tasks All Resp'!Q3431:W3431)</f>
        <v>1.3392610796480227</v>
      </c>
      <c r="N3430" s="17">
        <f>SUMPRODUCT($A$2:$G$2,'Des Matrix All Tasks All Resp'!X3431:AD3431)</f>
        <v>-0.79214457067197641</v>
      </c>
      <c r="P3430" s="17">
        <v>286</v>
      </c>
      <c r="Q3430" s="17">
        <v>9</v>
      </c>
      <c r="R3430" s="17">
        <f t="shared" si="479"/>
        <v>0.3439945909823911</v>
      </c>
      <c r="S3430" s="17">
        <f t="shared" si="480"/>
        <v>0.49933914382267025</v>
      </c>
      <c r="T3430" s="17">
        <f t="shared" si="481"/>
        <v>3.8162225787435333</v>
      </c>
      <c r="U3430" s="17">
        <f t="shared" si="482"/>
        <v>0.45287253595681493</v>
      </c>
      <c r="W3430" s="17">
        <v>286</v>
      </c>
      <c r="X3430" s="17">
        <v>9</v>
      </c>
      <c r="Y3430" s="17">
        <f t="shared" si="483"/>
        <v>6.7285941987372616E-2</v>
      </c>
      <c r="Z3430" s="17">
        <f t="shared" si="484"/>
        <v>9.7671607473026778E-2</v>
      </c>
      <c r="AA3430" s="17">
        <f t="shared" si="485"/>
        <v>0.7464597926116322</v>
      </c>
      <c r="AB3430" s="17">
        <f t="shared" si="486"/>
        <v>8.8582657927968433E-2</v>
      </c>
      <c r="AD3430" s="17">
        <v>286</v>
      </c>
      <c r="AE3430" s="17">
        <v>9</v>
      </c>
      <c r="AF3430" s="17">
        <f>SUMPRODUCT(Y3430:AB3430,'Coded Choice Data'!C3430:F3430)</f>
        <v>0.7464597926116322</v>
      </c>
      <c r="AG3430" s="17">
        <f t="shared" si="487"/>
        <v>-0.29241352465689846</v>
      </c>
    </row>
    <row r="3431" spans="9:33" x14ac:dyDescent="0.3">
      <c r="I3431" s="16">
        <v>286</v>
      </c>
      <c r="J3431" s="16">
        <v>10</v>
      </c>
      <c r="K3431" s="17">
        <f>SUMPRODUCT($A$2:$G$2,'Des Matrix All Tasks All Resp'!C3432:I3432)</f>
        <v>-0.29981689164942416</v>
      </c>
      <c r="L3431" s="17">
        <f>SUMPRODUCT($A$2:$G$2,'Des Matrix All Tasks All Resp'!J3432:P3432)</f>
        <v>1.3392610796480227</v>
      </c>
      <c r="M3431" s="17">
        <f>SUMPRODUCT($A$2:$G$2,'Des Matrix All Tasks All Resp'!Q3432:W3432)</f>
        <v>-1.1975725696168413</v>
      </c>
      <c r="N3431" s="17">
        <f>SUMPRODUCT($A$2:$G$2,'Des Matrix All Tasks All Resp'!X3432:AD3432)</f>
        <v>-0.79214457067197641</v>
      </c>
      <c r="P3431" s="17">
        <v>286</v>
      </c>
      <c r="Q3431" s="17">
        <v>10</v>
      </c>
      <c r="R3431" s="17">
        <f t="shared" si="479"/>
        <v>0.74095388310426558</v>
      </c>
      <c r="S3431" s="17">
        <f t="shared" si="480"/>
        <v>3.8162225787435333</v>
      </c>
      <c r="T3431" s="17">
        <f t="shared" si="481"/>
        <v>0.30192622799302171</v>
      </c>
      <c r="U3431" s="17">
        <f t="shared" si="482"/>
        <v>0.45287253595681493</v>
      </c>
      <c r="W3431" s="17">
        <v>286</v>
      </c>
      <c r="X3431" s="17">
        <v>10</v>
      </c>
      <c r="Y3431" s="17">
        <f t="shared" si="483"/>
        <v>0.13948745082729661</v>
      </c>
      <c r="Z3431" s="17">
        <f t="shared" si="484"/>
        <v>0.71841874566922448</v>
      </c>
      <c r="AA3431" s="17">
        <f t="shared" si="485"/>
        <v>5.6838786921805544E-2</v>
      </c>
      <c r="AB3431" s="17">
        <f t="shared" si="486"/>
        <v>8.525501658167324E-2</v>
      </c>
      <c r="AD3431" s="17">
        <v>286</v>
      </c>
      <c r="AE3431" s="17">
        <v>10</v>
      </c>
      <c r="AF3431" s="17">
        <f>SUMPRODUCT(Y3431:AB3431,'Coded Choice Data'!C3431:F3431)</f>
        <v>8.525501658167324E-2</v>
      </c>
      <c r="AG3431" s="17">
        <f t="shared" si="487"/>
        <v>-2.4621083190170174</v>
      </c>
    </row>
    <row r="3432" spans="9:33" x14ac:dyDescent="0.3">
      <c r="I3432" s="16">
        <v>286</v>
      </c>
      <c r="J3432" s="16">
        <v>11</v>
      </c>
      <c r="K3432" s="17">
        <f>SUMPRODUCT($A$2:$G$2,'Des Matrix All Tasks All Resp'!C3433:I3433)</f>
        <v>-1.0671293456207582</v>
      </c>
      <c r="L3432" s="17">
        <f>SUMPRODUCT($A$2:$G$2,'Des Matrix All Tasks All Resp'!J3433:P3433)</f>
        <v>0.66584189037001906</v>
      </c>
      <c r="M3432" s="17">
        <f>SUMPRODUCT($A$2:$G$2,'Des Matrix All Tasks All Resp'!Q3433:W3433)</f>
        <v>-0.68125478487649804</v>
      </c>
      <c r="N3432" s="17">
        <f>SUMPRODUCT($A$2:$G$2,'Des Matrix All Tasks All Resp'!X3433:AD3433)</f>
        <v>-0.79214457067197641</v>
      </c>
      <c r="P3432" s="17">
        <v>286</v>
      </c>
      <c r="Q3432" s="17">
        <v>11</v>
      </c>
      <c r="R3432" s="17">
        <f t="shared" si="479"/>
        <v>0.3439945909823911</v>
      </c>
      <c r="S3432" s="17">
        <f t="shared" si="480"/>
        <v>1.9461282584821706</v>
      </c>
      <c r="T3432" s="17">
        <f t="shared" si="481"/>
        <v>0.50598169568907869</v>
      </c>
      <c r="U3432" s="17">
        <f t="shared" si="482"/>
        <v>0.45287253595681493</v>
      </c>
      <c r="W3432" s="17">
        <v>286</v>
      </c>
      <c r="X3432" s="17">
        <v>11</v>
      </c>
      <c r="Y3432" s="17">
        <f t="shared" si="483"/>
        <v>0.10587781396870258</v>
      </c>
      <c r="Z3432" s="17">
        <f t="shared" si="484"/>
        <v>0.59899722586439763</v>
      </c>
      <c r="AA3432" s="17">
        <f t="shared" si="485"/>
        <v>0.15573569251407005</v>
      </c>
      <c r="AB3432" s="17">
        <f t="shared" si="486"/>
        <v>0.1393892676528298</v>
      </c>
      <c r="AD3432" s="17">
        <v>286</v>
      </c>
      <c r="AE3432" s="17">
        <v>11</v>
      </c>
      <c r="AF3432" s="17">
        <f>SUMPRODUCT(Y3432:AB3432,'Coded Choice Data'!C3432:F3432)</f>
        <v>0.15573569251407005</v>
      </c>
      <c r="AG3432" s="17">
        <f t="shared" si="487"/>
        <v>-1.8595949874020634</v>
      </c>
    </row>
    <row r="3433" spans="9:33" x14ac:dyDescent="0.3">
      <c r="I3433" s="16">
        <v>286</v>
      </c>
      <c r="J3433" s="16">
        <v>12</v>
      </c>
      <c r="K3433" s="17">
        <f>SUMPRODUCT($A$2:$G$2,'Des Matrix All Tasks All Resp'!C3434:I3434)</f>
        <v>0.65706357561691719</v>
      </c>
      <c r="L3433" s="17">
        <f>SUMPRODUCT($A$2:$G$2,'Des Matrix All Tasks All Resp'!J3434:P3434)</f>
        <v>-0.8515711716844464</v>
      </c>
      <c r="M3433" s="17">
        <f>SUMPRODUCT($A$2:$G$2,'Des Matrix All Tasks All Resp'!Q3434:W3434)</f>
        <v>-0.69446976714678621</v>
      </c>
      <c r="N3433" s="17">
        <f>SUMPRODUCT($A$2:$G$2,'Des Matrix All Tasks All Resp'!X3434:AD3434)</f>
        <v>-0.79214457067197641</v>
      </c>
      <c r="P3433" s="17">
        <v>286</v>
      </c>
      <c r="Q3433" s="17">
        <v>12</v>
      </c>
      <c r="R3433" s="17">
        <f t="shared" si="479"/>
        <v>1.9291192963151294</v>
      </c>
      <c r="S3433" s="17">
        <f t="shared" si="480"/>
        <v>0.42674391698803016</v>
      </c>
      <c r="T3433" s="17">
        <f t="shared" si="481"/>
        <v>0.49933914382267025</v>
      </c>
      <c r="U3433" s="17">
        <f t="shared" si="482"/>
        <v>0.45287253595681493</v>
      </c>
      <c r="W3433" s="17">
        <v>286</v>
      </c>
      <c r="X3433" s="17">
        <v>12</v>
      </c>
      <c r="Y3433" s="17">
        <f t="shared" si="483"/>
        <v>0.58315466205103683</v>
      </c>
      <c r="Z3433" s="17">
        <f t="shared" si="484"/>
        <v>0.1290006819012392</v>
      </c>
      <c r="AA3433" s="17">
        <f t="shared" si="485"/>
        <v>0.15094553780109821</v>
      </c>
      <c r="AB3433" s="17">
        <f t="shared" si="486"/>
        <v>0.13689911824662579</v>
      </c>
      <c r="AD3433" s="17">
        <v>286</v>
      </c>
      <c r="AE3433" s="17">
        <v>12</v>
      </c>
      <c r="AF3433" s="17">
        <f>SUMPRODUCT(Y3433:AB3433,'Coded Choice Data'!C3433:F3433)</f>
        <v>0.58315466205103683</v>
      </c>
      <c r="AG3433" s="17">
        <f t="shared" si="487"/>
        <v>-0.53930284127695449</v>
      </c>
    </row>
    <row r="3434" spans="9:33" x14ac:dyDescent="0.3">
      <c r="I3434" s="16">
        <v>287</v>
      </c>
      <c r="J3434" s="16">
        <v>1</v>
      </c>
      <c r="K3434" s="17">
        <f>SUMPRODUCT($A$2:$G$2,'Des Matrix All Tasks All Resp'!C3435:I3435)</f>
        <v>-0.69446976714678621</v>
      </c>
      <c r="L3434" s="17">
        <f>SUMPRODUCT($A$2:$G$2,'Des Matrix All Tasks All Resp'!J3435:P3435)</f>
        <v>-1.1975725696168413</v>
      </c>
      <c r="M3434" s="17">
        <f>SUMPRODUCT($A$2:$G$2,'Des Matrix All Tasks All Resp'!Q3435:W3435)</f>
        <v>0.66584189037001906</v>
      </c>
      <c r="N3434" s="17">
        <f>SUMPRODUCT($A$2:$G$2,'Des Matrix All Tasks All Resp'!X3435:AD3435)</f>
        <v>-0.79214457067197641</v>
      </c>
      <c r="P3434" s="17">
        <v>287</v>
      </c>
      <c r="Q3434" s="17">
        <v>1</v>
      </c>
      <c r="R3434" s="17">
        <f t="shared" si="479"/>
        <v>0.49933914382267025</v>
      </c>
      <c r="S3434" s="17">
        <f t="shared" si="480"/>
        <v>0.30192622799302171</v>
      </c>
      <c r="T3434" s="17">
        <f t="shared" si="481"/>
        <v>1.9461282584821706</v>
      </c>
      <c r="U3434" s="17">
        <f t="shared" si="482"/>
        <v>0.45287253595681493</v>
      </c>
      <c r="W3434" s="17">
        <v>287</v>
      </c>
      <c r="X3434" s="17">
        <v>1</v>
      </c>
      <c r="Y3434" s="17">
        <f t="shared" si="483"/>
        <v>0.15603050430241394</v>
      </c>
      <c r="Z3434" s="17">
        <f t="shared" si="484"/>
        <v>9.4344098992981823E-2</v>
      </c>
      <c r="AA3434" s="17">
        <f t="shared" si="485"/>
        <v>0.60811449966355624</v>
      </c>
      <c r="AB3434" s="17">
        <f t="shared" si="486"/>
        <v>0.14151089704104794</v>
      </c>
      <c r="AD3434" s="17">
        <v>287</v>
      </c>
      <c r="AE3434" s="17">
        <v>1</v>
      </c>
      <c r="AF3434" s="17">
        <f>SUMPRODUCT(Y3434:AB3434,'Coded Choice Data'!C3434:F3434)</f>
        <v>0.60811449966355624</v>
      </c>
      <c r="AG3434" s="17">
        <f t="shared" si="487"/>
        <v>-0.49739209293123748</v>
      </c>
    </row>
    <row r="3435" spans="9:33" x14ac:dyDescent="0.3">
      <c r="I3435" s="16">
        <v>287</v>
      </c>
      <c r="J3435" s="16">
        <v>2</v>
      </c>
      <c r="K3435" s="17">
        <f>SUMPRODUCT($A$2:$G$2,'Des Matrix All Tasks All Resp'!C3436:I3436)</f>
        <v>-0.29981689164942416</v>
      </c>
      <c r="L3435" s="17">
        <f>SUMPRODUCT($A$2:$G$2,'Des Matrix All Tasks All Resp'!J3436:P3436)</f>
        <v>0.65706357561691719</v>
      </c>
      <c r="M3435" s="17">
        <f>SUMPRODUCT($A$2:$G$2,'Des Matrix All Tasks All Resp'!Q3436:W3436)</f>
        <v>-1.0671293456207582</v>
      </c>
      <c r="N3435" s="17">
        <f>SUMPRODUCT($A$2:$G$2,'Des Matrix All Tasks All Resp'!X3436:AD3436)</f>
        <v>-0.79214457067197641</v>
      </c>
      <c r="P3435" s="17">
        <v>287</v>
      </c>
      <c r="Q3435" s="17">
        <v>2</v>
      </c>
      <c r="R3435" s="17">
        <f t="shared" si="479"/>
        <v>0.74095388310426558</v>
      </c>
      <c r="S3435" s="17">
        <f t="shared" si="480"/>
        <v>1.9291192963151294</v>
      </c>
      <c r="T3435" s="17">
        <f t="shared" si="481"/>
        <v>0.3439945909823911</v>
      </c>
      <c r="U3435" s="17">
        <f t="shared" si="482"/>
        <v>0.45287253595681493</v>
      </c>
      <c r="W3435" s="17">
        <v>287</v>
      </c>
      <c r="X3435" s="17">
        <v>2</v>
      </c>
      <c r="Y3435" s="17">
        <f t="shared" si="483"/>
        <v>0.21371982717594143</v>
      </c>
      <c r="Z3435" s="17">
        <f t="shared" si="484"/>
        <v>0.55643279833142645</v>
      </c>
      <c r="AA3435" s="17">
        <f t="shared" si="485"/>
        <v>9.922137694481846E-2</v>
      </c>
      <c r="AB3435" s="17">
        <f t="shared" si="486"/>
        <v>0.13062599754781365</v>
      </c>
      <c r="AD3435" s="17">
        <v>287</v>
      </c>
      <c r="AE3435" s="17">
        <v>2</v>
      </c>
      <c r="AF3435" s="17">
        <f>SUMPRODUCT(Y3435:AB3435,'Coded Choice Data'!C3435:F3435)</f>
        <v>0.55643279833142645</v>
      </c>
      <c r="AG3435" s="17">
        <f t="shared" si="487"/>
        <v>-0.58620887327365379</v>
      </c>
    </row>
    <row r="3436" spans="9:33" x14ac:dyDescent="0.3">
      <c r="I3436" s="16">
        <v>287</v>
      </c>
      <c r="J3436" s="16">
        <v>3</v>
      </c>
      <c r="K3436" s="17">
        <f>SUMPRODUCT($A$2:$G$2,'Des Matrix All Tasks All Resp'!C3437:I3437)</f>
        <v>1.3392610796480227</v>
      </c>
      <c r="L3436" s="17">
        <f>SUMPRODUCT($A$2:$G$2,'Des Matrix All Tasks All Resp'!J3437:P3437)</f>
        <v>-0.68125478487649804</v>
      </c>
      <c r="M3436" s="17">
        <f>SUMPRODUCT($A$2:$G$2,'Des Matrix All Tasks All Resp'!Q3437:W3437)</f>
        <v>-0.8515711716844464</v>
      </c>
      <c r="N3436" s="17">
        <f>SUMPRODUCT($A$2:$G$2,'Des Matrix All Tasks All Resp'!X3437:AD3437)</f>
        <v>-0.79214457067197641</v>
      </c>
      <c r="P3436" s="17">
        <v>287</v>
      </c>
      <c r="Q3436" s="17">
        <v>3</v>
      </c>
      <c r="R3436" s="17">
        <f t="shared" si="479"/>
        <v>3.8162225787435333</v>
      </c>
      <c r="S3436" s="17">
        <f t="shared" si="480"/>
        <v>0.50598169568907869</v>
      </c>
      <c r="T3436" s="17">
        <f t="shared" si="481"/>
        <v>0.42674391698803016</v>
      </c>
      <c r="U3436" s="17">
        <f t="shared" si="482"/>
        <v>0.45287253595681493</v>
      </c>
      <c r="W3436" s="17">
        <v>287</v>
      </c>
      <c r="X3436" s="17">
        <v>3</v>
      </c>
      <c r="Y3436" s="17">
        <f t="shared" si="483"/>
        <v>0.73363208360075771</v>
      </c>
      <c r="Z3436" s="17">
        <f t="shared" si="484"/>
        <v>9.7270114101793301E-2</v>
      </c>
      <c r="AA3436" s="17">
        <f t="shared" si="485"/>
        <v>8.2037413312237836E-2</v>
      </c>
      <c r="AB3436" s="17">
        <f t="shared" si="486"/>
        <v>8.7060388985211054E-2</v>
      </c>
      <c r="AD3436" s="17">
        <v>287</v>
      </c>
      <c r="AE3436" s="17">
        <v>3</v>
      </c>
      <c r="AF3436" s="17">
        <f>SUMPRODUCT(Y3436:AB3436,'Coded Choice Data'!C3436:F3436)</f>
        <v>0.73363208360075771</v>
      </c>
      <c r="AG3436" s="17">
        <f t="shared" si="487"/>
        <v>-0.30974762453497645</v>
      </c>
    </row>
    <row r="3437" spans="9:33" x14ac:dyDescent="0.3">
      <c r="I3437" s="16">
        <v>287</v>
      </c>
      <c r="J3437" s="16">
        <v>4</v>
      </c>
      <c r="K3437" s="17">
        <f>SUMPRODUCT($A$2:$G$2,'Des Matrix All Tasks All Resp'!C3438:I3438)</f>
        <v>-0.8515711716844464</v>
      </c>
      <c r="L3437" s="17">
        <f>SUMPRODUCT($A$2:$G$2,'Des Matrix All Tasks All Resp'!J3438:P3438)</f>
        <v>-1.0671293456207582</v>
      </c>
      <c r="M3437" s="17">
        <f>SUMPRODUCT($A$2:$G$2,'Des Matrix All Tasks All Resp'!Q3438:W3438)</f>
        <v>-1.1975725696168413</v>
      </c>
      <c r="N3437" s="17">
        <f>SUMPRODUCT($A$2:$G$2,'Des Matrix All Tasks All Resp'!X3438:AD3438)</f>
        <v>-0.79214457067197641</v>
      </c>
      <c r="P3437" s="17">
        <v>287</v>
      </c>
      <c r="Q3437" s="17">
        <v>4</v>
      </c>
      <c r="R3437" s="17">
        <f t="shared" si="479"/>
        <v>0.42674391698803016</v>
      </c>
      <c r="S3437" s="17">
        <f t="shared" si="480"/>
        <v>0.3439945909823911</v>
      </c>
      <c r="T3437" s="17">
        <f t="shared" si="481"/>
        <v>0.30192622799302171</v>
      </c>
      <c r="U3437" s="17">
        <f t="shared" si="482"/>
        <v>0.45287253595681493</v>
      </c>
      <c r="W3437" s="17">
        <v>287</v>
      </c>
      <c r="X3437" s="17">
        <v>4</v>
      </c>
      <c r="Y3437" s="17">
        <f t="shared" si="483"/>
        <v>0.27973352394784146</v>
      </c>
      <c r="Z3437" s="17">
        <f t="shared" si="484"/>
        <v>0.22549078106062309</v>
      </c>
      <c r="AA3437" s="17">
        <f t="shared" si="485"/>
        <v>0.19791468458386108</v>
      </c>
      <c r="AB3437" s="17">
        <f t="shared" si="486"/>
        <v>0.29686101040767443</v>
      </c>
      <c r="AD3437" s="17">
        <v>287</v>
      </c>
      <c r="AE3437" s="17">
        <v>4</v>
      </c>
      <c r="AF3437" s="17">
        <f>SUMPRODUCT(Y3437:AB3437,'Coded Choice Data'!C3437:F3437)</f>
        <v>0.22549078106062309</v>
      </c>
      <c r="AG3437" s="17">
        <f t="shared" si="487"/>
        <v>-1.4894760030896363</v>
      </c>
    </row>
    <row r="3438" spans="9:33" x14ac:dyDescent="0.3">
      <c r="I3438" s="16">
        <v>287</v>
      </c>
      <c r="J3438" s="16">
        <v>5</v>
      </c>
      <c r="K3438" s="17">
        <f>SUMPRODUCT($A$2:$G$2,'Des Matrix All Tasks All Resp'!C3439:I3439)</f>
        <v>1.3392610796480227</v>
      </c>
      <c r="L3438" s="17">
        <f>SUMPRODUCT($A$2:$G$2,'Des Matrix All Tasks All Resp'!J3439:P3439)</f>
        <v>0.65706357561691719</v>
      </c>
      <c r="M3438" s="17">
        <f>SUMPRODUCT($A$2:$G$2,'Des Matrix All Tasks All Resp'!Q3439:W3439)</f>
        <v>0.66584189037001906</v>
      </c>
      <c r="N3438" s="17">
        <f>SUMPRODUCT($A$2:$G$2,'Des Matrix All Tasks All Resp'!X3439:AD3439)</f>
        <v>-0.79214457067197641</v>
      </c>
      <c r="P3438" s="17">
        <v>287</v>
      </c>
      <c r="Q3438" s="17">
        <v>5</v>
      </c>
      <c r="R3438" s="17">
        <f t="shared" si="479"/>
        <v>3.8162225787435333</v>
      </c>
      <c r="S3438" s="17">
        <f t="shared" si="480"/>
        <v>1.9291192963151294</v>
      </c>
      <c r="T3438" s="17">
        <f t="shared" si="481"/>
        <v>1.9461282584821706</v>
      </c>
      <c r="U3438" s="17">
        <f t="shared" si="482"/>
        <v>0.45287253595681493</v>
      </c>
      <c r="W3438" s="17">
        <v>287</v>
      </c>
      <c r="X3438" s="17">
        <v>5</v>
      </c>
      <c r="Y3438" s="17">
        <f t="shared" si="483"/>
        <v>0.46857342987741968</v>
      </c>
      <c r="Z3438" s="17">
        <f t="shared" si="484"/>
        <v>0.23686617503707263</v>
      </c>
      <c r="AA3438" s="17">
        <f t="shared" si="485"/>
        <v>0.23895461395194584</v>
      </c>
      <c r="AB3438" s="17">
        <f t="shared" si="486"/>
        <v>5.5605781133561828E-2</v>
      </c>
      <c r="AD3438" s="17">
        <v>287</v>
      </c>
      <c r="AE3438" s="17">
        <v>5</v>
      </c>
      <c r="AF3438" s="17">
        <f>SUMPRODUCT(Y3438:AB3438,'Coded Choice Data'!C3438:F3438)</f>
        <v>0.46857342987741968</v>
      </c>
      <c r="AG3438" s="17">
        <f t="shared" si="487"/>
        <v>-0.75806245558852292</v>
      </c>
    </row>
    <row r="3439" spans="9:33" x14ac:dyDescent="0.3">
      <c r="I3439" s="16">
        <v>287</v>
      </c>
      <c r="J3439" s="16">
        <v>6</v>
      </c>
      <c r="K3439" s="17">
        <f>SUMPRODUCT($A$2:$G$2,'Des Matrix All Tasks All Resp'!C3440:I3440)</f>
        <v>-0.68125478487649804</v>
      </c>
      <c r="L3439" s="17">
        <f>SUMPRODUCT($A$2:$G$2,'Des Matrix All Tasks All Resp'!J3440:P3440)</f>
        <v>-0.29981689164942416</v>
      </c>
      <c r="M3439" s="17">
        <f>SUMPRODUCT($A$2:$G$2,'Des Matrix All Tasks All Resp'!Q3440:W3440)</f>
        <v>-0.69446976714678621</v>
      </c>
      <c r="N3439" s="17">
        <f>SUMPRODUCT($A$2:$G$2,'Des Matrix All Tasks All Resp'!X3440:AD3440)</f>
        <v>-0.79214457067197641</v>
      </c>
      <c r="P3439" s="17">
        <v>287</v>
      </c>
      <c r="Q3439" s="17">
        <v>6</v>
      </c>
      <c r="R3439" s="17">
        <f t="shared" si="479"/>
        <v>0.50598169568907869</v>
      </c>
      <c r="S3439" s="17">
        <f t="shared" si="480"/>
        <v>0.74095388310426558</v>
      </c>
      <c r="T3439" s="17">
        <f t="shared" si="481"/>
        <v>0.49933914382267025</v>
      </c>
      <c r="U3439" s="17">
        <f t="shared" si="482"/>
        <v>0.45287253595681493</v>
      </c>
      <c r="W3439" s="17">
        <v>287</v>
      </c>
      <c r="X3439" s="17">
        <v>6</v>
      </c>
      <c r="Y3439" s="17">
        <f t="shared" si="483"/>
        <v>0.23008086144146769</v>
      </c>
      <c r="Z3439" s="17">
        <f t="shared" si="484"/>
        <v>0.33692781609591671</v>
      </c>
      <c r="AA3439" s="17">
        <f t="shared" si="485"/>
        <v>0.22706034890393112</v>
      </c>
      <c r="AB3439" s="17">
        <f t="shared" si="486"/>
        <v>0.20593097355868456</v>
      </c>
      <c r="AD3439" s="17">
        <v>287</v>
      </c>
      <c r="AE3439" s="17">
        <v>6</v>
      </c>
      <c r="AF3439" s="17">
        <f>SUMPRODUCT(Y3439:AB3439,'Coded Choice Data'!C3439:F3439)</f>
        <v>0.22706034890393112</v>
      </c>
      <c r="AG3439" s="17">
        <f t="shared" si="487"/>
        <v>-1.4825394426313609</v>
      </c>
    </row>
    <row r="3440" spans="9:33" x14ac:dyDescent="0.3">
      <c r="I3440" s="16">
        <v>287</v>
      </c>
      <c r="J3440" s="16">
        <v>7</v>
      </c>
      <c r="K3440" s="17">
        <f>SUMPRODUCT($A$2:$G$2,'Des Matrix All Tasks All Resp'!C3441:I3441)</f>
        <v>0.66584189037001906</v>
      </c>
      <c r="L3440" s="17">
        <f>SUMPRODUCT($A$2:$G$2,'Des Matrix All Tasks All Resp'!J3441:P3441)</f>
        <v>-0.8515711716844464</v>
      </c>
      <c r="M3440" s="17">
        <f>SUMPRODUCT($A$2:$G$2,'Des Matrix All Tasks All Resp'!Q3441:W3441)</f>
        <v>-0.29981689164942416</v>
      </c>
      <c r="N3440" s="17">
        <f>SUMPRODUCT($A$2:$G$2,'Des Matrix All Tasks All Resp'!X3441:AD3441)</f>
        <v>-0.79214457067197641</v>
      </c>
      <c r="P3440" s="17">
        <v>287</v>
      </c>
      <c r="Q3440" s="17">
        <v>7</v>
      </c>
      <c r="R3440" s="17">
        <f t="shared" si="479"/>
        <v>1.9461282584821706</v>
      </c>
      <c r="S3440" s="17">
        <f t="shared" si="480"/>
        <v>0.42674391698803016</v>
      </c>
      <c r="T3440" s="17">
        <f t="shared" si="481"/>
        <v>0.74095388310426558</v>
      </c>
      <c r="U3440" s="17">
        <f t="shared" si="482"/>
        <v>0.45287253595681493</v>
      </c>
      <c r="W3440" s="17">
        <v>287</v>
      </c>
      <c r="X3440" s="17">
        <v>7</v>
      </c>
      <c r="Y3440" s="17">
        <f t="shared" si="483"/>
        <v>0.54563855254439342</v>
      </c>
      <c r="Z3440" s="17">
        <f t="shared" si="484"/>
        <v>0.1196467561465229</v>
      </c>
      <c r="AA3440" s="17">
        <f t="shared" si="485"/>
        <v>0.20774221972115875</v>
      </c>
      <c r="AB3440" s="17">
        <f t="shared" si="486"/>
        <v>0.12697247158792493</v>
      </c>
      <c r="AD3440" s="17">
        <v>287</v>
      </c>
      <c r="AE3440" s="17">
        <v>7</v>
      </c>
      <c r="AF3440" s="17">
        <f>SUMPRODUCT(Y3440:AB3440,'Coded Choice Data'!C3440:F3440)</f>
        <v>0.54563855254439342</v>
      </c>
      <c r="AG3440" s="17">
        <f t="shared" si="487"/>
        <v>-0.60579851412740759</v>
      </c>
    </row>
    <row r="3441" spans="9:33" x14ac:dyDescent="0.3">
      <c r="I3441" s="16">
        <v>287</v>
      </c>
      <c r="J3441" s="16">
        <v>8</v>
      </c>
      <c r="K3441" s="17">
        <f>SUMPRODUCT($A$2:$G$2,'Des Matrix All Tasks All Resp'!C3442:I3442)</f>
        <v>-1.1975725696168413</v>
      </c>
      <c r="L3441" s="17">
        <f>SUMPRODUCT($A$2:$G$2,'Des Matrix All Tasks All Resp'!J3442:P3442)</f>
        <v>-0.68125478487649804</v>
      </c>
      <c r="M3441" s="17">
        <f>SUMPRODUCT($A$2:$G$2,'Des Matrix All Tasks All Resp'!Q3442:W3442)</f>
        <v>0.65706357561691719</v>
      </c>
      <c r="N3441" s="17">
        <f>SUMPRODUCT($A$2:$G$2,'Des Matrix All Tasks All Resp'!X3442:AD3442)</f>
        <v>-0.79214457067197641</v>
      </c>
      <c r="P3441" s="17">
        <v>287</v>
      </c>
      <c r="Q3441" s="17">
        <v>8</v>
      </c>
      <c r="R3441" s="17">
        <f t="shared" si="479"/>
        <v>0.30192622799302171</v>
      </c>
      <c r="S3441" s="17">
        <f t="shared" si="480"/>
        <v>0.50598169568907869</v>
      </c>
      <c r="T3441" s="17">
        <f t="shared" si="481"/>
        <v>1.9291192963151294</v>
      </c>
      <c r="U3441" s="17">
        <f t="shared" si="482"/>
        <v>0.45287253595681493</v>
      </c>
      <c r="W3441" s="17">
        <v>287</v>
      </c>
      <c r="X3441" s="17">
        <v>8</v>
      </c>
      <c r="Y3441" s="17">
        <f t="shared" si="483"/>
        <v>9.4650694721508805E-2</v>
      </c>
      <c r="Z3441" s="17">
        <f t="shared" si="484"/>
        <v>0.15861993617343256</v>
      </c>
      <c r="AA3441" s="17">
        <f t="shared" si="485"/>
        <v>0.60475859553716993</v>
      </c>
      <c r="AB3441" s="17">
        <f t="shared" si="486"/>
        <v>0.14197077356788865</v>
      </c>
      <c r="AD3441" s="17">
        <v>287</v>
      </c>
      <c r="AE3441" s="17">
        <v>8</v>
      </c>
      <c r="AF3441" s="17">
        <f>SUMPRODUCT(Y3441:AB3441,'Coded Choice Data'!C3441:F3441)</f>
        <v>0.60475859553716993</v>
      </c>
      <c r="AG3441" s="17">
        <f t="shared" si="487"/>
        <v>-0.5029259162202605</v>
      </c>
    </row>
    <row r="3442" spans="9:33" x14ac:dyDescent="0.3">
      <c r="I3442" s="16">
        <v>287</v>
      </c>
      <c r="J3442" s="16">
        <v>9</v>
      </c>
      <c r="K3442" s="17">
        <f>SUMPRODUCT($A$2:$G$2,'Des Matrix All Tasks All Resp'!C3443:I3443)</f>
        <v>-1.0671293456207582</v>
      </c>
      <c r="L3442" s="17">
        <f>SUMPRODUCT($A$2:$G$2,'Des Matrix All Tasks All Resp'!J3443:P3443)</f>
        <v>-0.69446976714678621</v>
      </c>
      <c r="M3442" s="17">
        <f>SUMPRODUCT($A$2:$G$2,'Des Matrix All Tasks All Resp'!Q3443:W3443)</f>
        <v>1.3392610796480227</v>
      </c>
      <c r="N3442" s="17">
        <f>SUMPRODUCT($A$2:$G$2,'Des Matrix All Tasks All Resp'!X3443:AD3443)</f>
        <v>-0.79214457067197641</v>
      </c>
      <c r="P3442" s="17">
        <v>287</v>
      </c>
      <c r="Q3442" s="17">
        <v>9</v>
      </c>
      <c r="R3442" s="17">
        <f t="shared" si="479"/>
        <v>0.3439945909823911</v>
      </c>
      <c r="S3442" s="17">
        <f t="shared" si="480"/>
        <v>0.49933914382267025</v>
      </c>
      <c r="T3442" s="17">
        <f t="shared" si="481"/>
        <v>3.8162225787435333</v>
      </c>
      <c r="U3442" s="17">
        <f t="shared" si="482"/>
        <v>0.45287253595681493</v>
      </c>
      <c r="W3442" s="17">
        <v>287</v>
      </c>
      <c r="X3442" s="17">
        <v>9</v>
      </c>
      <c r="Y3442" s="17">
        <f t="shared" si="483"/>
        <v>6.7285941987372616E-2</v>
      </c>
      <c r="Z3442" s="17">
        <f t="shared" si="484"/>
        <v>9.7671607473026778E-2</v>
      </c>
      <c r="AA3442" s="17">
        <f t="shared" si="485"/>
        <v>0.7464597926116322</v>
      </c>
      <c r="AB3442" s="17">
        <f t="shared" si="486"/>
        <v>8.8582657927968433E-2</v>
      </c>
      <c r="AD3442" s="17">
        <v>287</v>
      </c>
      <c r="AE3442" s="17">
        <v>9</v>
      </c>
      <c r="AF3442" s="17">
        <f>SUMPRODUCT(Y3442:AB3442,'Coded Choice Data'!C3442:F3442)</f>
        <v>6.7285941987372616E-2</v>
      </c>
      <c r="AG3442" s="17">
        <f t="shared" si="487"/>
        <v>-2.6988039499256793</v>
      </c>
    </row>
    <row r="3443" spans="9:33" x14ac:dyDescent="0.3">
      <c r="I3443" s="16">
        <v>287</v>
      </c>
      <c r="J3443" s="16">
        <v>10</v>
      </c>
      <c r="K3443" s="17">
        <f>SUMPRODUCT($A$2:$G$2,'Des Matrix All Tasks All Resp'!C3444:I3444)</f>
        <v>-0.29981689164942416</v>
      </c>
      <c r="L3443" s="17">
        <f>SUMPRODUCT($A$2:$G$2,'Des Matrix All Tasks All Resp'!J3444:P3444)</f>
        <v>1.3392610796480227</v>
      </c>
      <c r="M3443" s="17">
        <f>SUMPRODUCT($A$2:$G$2,'Des Matrix All Tasks All Resp'!Q3444:W3444)</f>
        <v>-1.1975725696168413</v>
      </c>
      <c r="N3443" s="17">
        <f>SUMPRODUCT($A$2:$G$2,'Des Matrix All Tasks All Resp'!X3444:AD3444)</f>
        <v>-0.79214457067197641</v>
      </c>
      <c r="P3443" s="17">
        <v>287</v>
      </c>
      <c r="Q3443" s="17">
        <v>10</v>
      </c>
      <c r="R3443" s="17">
        <f t="shared" si="479"/>
        <v>0.74095388310426558</v>
      </c>
      <c r="S3443" s="17">
        <f t="shared" si="480"/>
        <v>3.8162225787435333</v>
      </c>
      <c r="T3443" s="17">
        <f t="shared" si="481"/>
        <v>0.30192622799302171</v>
      </c>
      <c r="U3443" s="17">
        <f t="shared" si="482"/>
        <v>0.45287253595681493</v>
      </c>
      <c r="W3443" s="17">
        <v>287</v>
      </c>
      <c r="X3443" s="17">
        <v>10</v>
      </c>
      <c r="Y3443" s="17">
        <f t="shared" si="483"/>
        <v>0.13948745082729661</v>
      </c>
      <c r="Z3443" s="17">
        <f t="shared" si="484"/>
        <v>0.71841874566922448</v>
      </c>
      <c r="AA3443" s="17">
        <f t="shared" si="485"/>
        <v>5.6838786921805544E-2</v>
      </c>
      <c r="AB3443" s="17">
        <f t="shared" si="486"/>
        <v>8.525501658167324E-2</v>
      </c>
      <c r="AD3443" s="17">
        <v>287</v>
      </c>
      <c r="AE3443" s="17">
        <v>10</v>
      </c>
      <c r="AF3443" s="17">
        <f>SUMPRODUCT(Y3443:AB3443,'Coded Choice Data'!C3443:F3443)</f>
        <v>0.71841874566922448</v>
      </c>
      <c r="AG3443" s="17">
        <f t="shared" si="487"/>
        <v>-0.33070266869701831</v>
      </c>
    </row>
    <row r="3444" spans="9:33" x14ac:dyDescent="0.3">
      <c r="I3444" s="16">
        <v>287</v>
      </c>
      <c r="J3444" s="16">
        <v>11</v>
      </c>
      <c r="K3444" s="17">
        <f>SUMPRODUCT($A$2:$G$2,'Des Matrix All Tasks All Resp'!C3445:I3445)</f>
        <v>-1.0671293456207582</v>
      </c>
      <c r="L3444" s="17">
        <f>SUMPRODUCT($A$2:$G$2,'Des Matrix All Tasks All Resp'!J3445:P3445)</f>
        <v>0.66584189037001906</v>
      </c>
      <c r="M3444" s="17">
        <f>SUMPRODUCT($A$2:$G$2,'Des Matrix All Tasks All Resp'!Q3445:W3445)</f>
        <v>-0.68125478487649804</v>
      </c>
      <c r="N3444" s="17">
        <f>SUMPRODUCT($A$2:$G$2,'Des Matrix All Tasks All Resp'!X3445:AD3445)</f>
        <v>-0.79214457067197641</v>
      </c>
      <c r="P3444" s="17">
        <v>287</v>
      </c>
      <c r="Q3444" s="17">
        <v>11</v>
      </c>
      <c r="R3444" s="17">
        <f t="shared" si="479"/>
        <v>0.3439945909823911</v>
      </c>
      <c r="S3444" s="17">
        <f t="shared" si="480"/>
        <v>1.9461282584821706</v>
      </c>
      <c r="T3444" s="17">
        <f t="shared" si="481"/>
        <v>0.50598169568907869</v>
      </c>
      <c r="U3444" s="17">
        <f t="shared" si="482"/>
        <v>0.45287253595681493</v>
      </c>
      <c r="W3444" s="17">
        <v>287</v>
      </c>
      <c r="X3444" s="17">
        <v>11</v>
      </c>
      <c r="Y3444" s="17">
        <f t="shared" si="483"/>
        <v>0.10587781396870258</v>
      </c>
      <c r="Z3444" s="17">
        <f t="shared" si="484"/>
        <v>0.59899722586439763</v>
      </c>
      <c r="AA3444" s="17">
        <f t="shared" si="485"/>
        <v>0.15573569251407005</v>
      </c>
      <c r="AB3444" s="17">
        <f t="shared" si="486"/>
        <v>0.1393892676528298</v>
      </c>
      <c r="AD3444" s="17">
        <v>287</v>
      </c>
      <c r="AE3444" s="17">
        <v>11</v>
      </c>
      <c r="AF3444" s="17">
        <f>SUMPRODUCT(Y3444:AB3444,'Coded Choice Data'!C3444:F3444)</f>
        <v>0.15573569251407005</v>
      </c>
      <c r="AG3444" s="17">
        <f t="shared" si="487"/>
        <v>-1.8595949874020634</v>
      </c>
    </row>
    <row r="3445" spans="9:33" x14ac:dyDescent="0.3">
      <c r="I3445" s="16">
        <v>287</v>
      </c>
      <c r="J3445" s="16">
        <v>12</v>
      </c>
      <c r="K3445" s="17">
        <f>SUMPRODUCT($A$2:$G$2,'Des Matrix All Tasks All Resp'!C3446:I3446)</f>
        <v>0.65706357561691719</v>
      </c>
      <c r="L3445" s="17">
        <f>SUMPRODUCT($A$2:$G$2,'Des Matrix All Tasks All Resp'!J3446:P3446)</f>
        <v>-0.8515711716844464</v>
      </c>
      <c r="M3445" s="17">
        <f>SUMPRODUCT($A$2:$G$2,'Des Matrix All Tasks All Resp'!Q3446:W3446)</f>
        <v>-0.69446976714678621</v>
      </c>
      <c r="N3445" s="17">
        <f>SUMPRODUCT($A$2:$G$2,'Des Matrix All Tasks All Resp'!X3446:AD3446)</f>
        <v>-0.79214457067197641</v>
      </c>
      <c r="P3445" s="17">
        <v>287</v>
      </c>
      <c r="Q3445" s="17">
        <v>12</v>
      </c>
      <c r="R3445" s="17">
        <f t="shared" si="479"/>
        <v>1.9291192963151294</v>
      </c>
      <c r="S3445" s="17">
        <f t="shared" si="480"/>
        <v>0.42674391698803016</v>
      </c>
      <c r="T3445" s="17">
        <f t="shared" si="481"/>
        <v>0.49933914382267025</v>
      </c>
      <c r="U3445" s="17">
        <f t="shared" si="482"/>
        <v>0.45287253595681493</v>
      </c>
      <c r="W3445" s="17">
        <v>287</v>
      </c>
      <c r="X3445" s="17">
        <v>12</v>
      </c>
      <c r="Y3445" s="17">
        <f t="shared" si="483"/>
        <v>0.58315466205103683</v>
      </c>
      <c r="Z3445" s="17">
        <f t="shared" si="484"/>
        <v>0.1290006819012392</v>
      </c>
      <c r="AA3445" s="17">
        <f t="shared" si="485"/>
        <v>0.15094553780109821</v>
      </c>
      <c r="AB3445" s="17">
        <f t="shared" si="486"/>
        <v>0.13689911824662579</v>
      </c>
      <c r="AD3445" s="17">
        <v>287</v>
      </c>
      <c r="AE3445" s="17">
        <v>12</v>
      </c>
      <c r="AF3445" s="17">
        <f>SUMPRODUCT(Y3445:AB3445,'Coded Choice Data'!C3445:F3445)</f>
        <v>0.58315466205103683</v>
      </c>
      <c r="AG3445" s="17">
        <f t="shared" si="487"/>
        <v>-0.53930284127695449</v>
      </c>
    </row>
    <row r="3446" spans="9:33" x14ac:dyDescent="0.3">
      <c r="I3446" s="16">
        <v>288</v>
      </c>
      <c r="J3446" s="16">
        <v>1</v>
      </c>
      <c r="K3446" s="17">
        <f>SUMPRODUCT($A$2:$G$2,'Des Matrix All Tasks All Resp'!C3447:I3447)</f>
        <v>-0.69446976714678621</v>
      </c>
      <c r="L3446" s="17">
        <f>SUMPRODUCT($A$2:$G$2,'Des Matrix All Tasks All Resp'!J3447:P3447)</f>
        <v>-1.1975725696168413</v>
      </c>
      <c r="M3446" s="17">
        <f>SUMPRODUCT($A$2:$G$2,'Des Matrix All Tasks All Resp'!Q3447:W3447)</f>
        <v>0.66584189037001906</v>
      </c>
      <c r="N3446" s="17">
        <f>SUMPRODUCT($A$2:$G$2,'Des Matrix All Tasks All Resp'!X3447:AD3447)</f>
        <v>-0.79214457067197641</v>
      </c>
      <c r="P3446" s="17">
        <v>288</v>
      </c>
      <c r="Q3446" s="17">
        <v>1</v>
      </c>
      <c r="R3446" s="17">
        <f t="shared" si="479"/>
        <v>0.49933914382267025</v>
      </c>
      <c r="S3446" s="17">
        <f t="shared" si="480"/>
        <v>0.30192622799302171</v>
      </c>
      <c r="T3446" s="17">
        <f t="shared" si="481"/>
        <v>1.9461282584821706</v>
      </c>
      <c r="U3446" s="17">
        <f t="shared" si="482"/>
        <v>0.45287253595681493</v>
      </c>
      <c r="W3446" s="17">
        <v>288</v>
      </c>
      <c r="X3446" s="17">
        <v>1</v>
      </c>
      <c r="Y3446" s="17">
        <f t="shared" si="483"/>
        <v>0.15603050430241394</v>
      </c>
      <c r="Z3446" s="17">
        <f t="shared" si="484"/>
        <v>9.4344098992981823E-2</v>
      </c>
      <c r="AA3446" s="17">
        <f t="shared" si="485"/>
        <v>0.60811449966355624</v>
      </c>
      <c r="AB3446" s="17">
        <f t="shared" si="486"/>
        <v>0.14151089704104794</v>
      </c>
      <c r="AD3446" s="17">
        <v>288</v>
      </c>
      <c r="AE3446" s="17">
        <v>1</v>
      </c>
      <c r="AF3446" s="17">
        <f>SUMPRODUCT(Y3446:AB3446,'Coded Choice Data'!C3446:F3446)</f>
        <v>0.14151089704104794</v>
      </c>
      <c r="AG3446" s="17">
        <f t="shared" si="487"/>
        <v>-1.9553785539732329</v>
      </c>
    </row>
    <row r="3447" spans="9:33" x14ac:dyDescent="0.3">
      <c r="I3447" s="16">
        <v>288</v>
      </c>
      <c r="J3447" s="16">
        <v>2</v>
      </c>
      <c r="K3447" s="17">
        <f>SUMPRODUCT($A$2:$G$2,'Des Matrix All Tasks All Resp'!C3448:I3448)</f>
        <v>-0.29981689164942416</v>
      </c>
      <c r="L3447" s="17">
        <f>SUMPRODUCT($A$2:$G$2,'Des Matrix All Tasks All Resp'!J3448:P3448)</f>
        <v>0.65706357561691719</v>
      </c>
      <c r="M3447" s="17">
        <f>SUMPRODUCT($A$2:$G$2,'Des Matrix All Tasks All Resp'!Q3448:W3448)</f>
        <v>-1.0671293456207582</v>
      </c>
      <c r="N3447" s="17">
        <f>SUMPRODUCT($A$2:$G$2,'Des Matrix All Tasks All Resp'!X3448:AD3448)</f>
        <v>-0.79214457067197641</v>
      </c>
      <c r="P3447" s="17">
        <v>288</v>
      </c>
      <c r="Q3447" s="17">
        <v>2</v>
      </c>
      <c r="R3447" s="17">
        <f t="shared" si="479"/>
        <v>0.74095388310426558</v>
      </c>
      <c r="S3447" s="17">
        <f t="shared" si="480"/>
        <v>1.9291192963151294</v>
      </c>
      <c r="T3447" s="17">
        <f t="shared" si="481"/>
        <v>0.3439945909823911</v>
      </c>
      <c r="U3447" s="17">
        <f t="shared" si="482"/>
        <v>0.45287253595681493</v>
      </c>
      <c r="W3447" s="17">
        <v>288</v>
      </c>
      <c r="X3447" s="17">
        <v>2</v>
      </c>
      <c r="Y3447" s="17">
        <f t="shared" si="483"/>
        <v>0.21371982717594143</v>
      </c>
      <c r="Z3447" s="17">
        <f t="shared" si="484"/>
        <v>0.55643279833142645</v>
      </c>
      <c r="AA3447" s="17">
        <f t="shared" si="485"/>
        <v>9.922137694481846E-2</v>
      </c>
      <c r="AB3447" s="17">
        <f t="shared" si="486"/>
        <v>0.13062599754781365</v>
      </c>
      <c r="AD3447" s="17">
        <v>288</v>
      </c>
      <c r="AE3447" s="17">
        <v>2</v>
      </c>
      <c r="AF3447" s="17">
        <f>SUMPRODUCT(Y3447:AB3447,'Coded Choice Data'!C3447:F3447)</f>
        <v>0.13062599754781365</v>
      </c>
      <c r="AG3447" s="17">
        <f t="shared" si="487"/>
        <v>-2.0354170195625474</v>
      </c>
    </row>
    <row r="3448" spans="9:33" x14ac:dyDescent="0.3">
      <c r="I3448" s="16">
        <v>288</v>
      </c>
      <c r="J3448" s="16">
        <v>3</v>
      </c>
      <c r="K3448" s="17">
        <f>SUMPRODUCT($A$2:$G$2,'Des Matrix All Tasks All Resp'!C3449:I3449)</f>
        <v>1.3392610796480227</v>
      </c>
      <c r="L3448" s="17">
        <f>SUMPRODUCT($A$2:$G$2,'Des Matrix All Tasks All Resp'!J3449:P3449)</f>
        <v>-0.68125478487649804</v>
      </c>
      <c r="M3448" s="17">
        <f>SUMPRODUCT($A$2:$G$2,'Des Matrix All Tasks All Resp'!Q3449:W3449)</f>
        <v>-0.8515711716844464</v>
      </c>
      <c r="N3448" s="17">
        <f>SUMPRODUCT($A$2:$G$2,'Des Matrix All Tasks All Resp'!X3449:AD3449)</f>
        <v>-0.79214457067197641</v>
      </c>
      <c r="P3448" s="17">
        <v>288</v>
      </c>
      <c r="Q3448" s="17">
        <v>3</v>
      </c>
      <c r="R3448" s="17">
        <f t="shared" si="479"/>
        <v>3.8162225787435333</v>
      </c>
      <c r="S3448" s="17">
        <f t="shared" si="480"/>
        <v>0.50598169568907869</v>
      </c>
      <c r="T3448" s="17">
        <f t="shared" si="481"/>
        <v>0.42674391698803016</v>
      </c>
      <c r="U3448" s="17">
        <f t="shared" si="482"/>
        <v>0.45287253595681493</v>
      </c>
      <c r="W3448" s="17">
        <v>288</v>
      </c>
      <c r="X3448" s="17">
        <v>3</v>
      </c>
      <c r="Y3448" s="17">
        <f t="shared" si="483"/>
        <v>0.73363208360075771</v>
      </c>
      <c r="Z3448" s="17">
        <f t="shared" si="484"/>
        <v>9.7270114101793301E-2</v>
      </c>
      <c r="AA3448" s="17">
        <f t="shared" si="485"/>
        <v>8.2037413312237836E-2</v>
      </c>
      <c r="AB3448" s="17">
        <f t="shared" si="486"/>
        <v>8.7060388985211054E-2</v>
      </c>
      <c r="AD3448" s="17">
        <v>288</v>
      </c>
      <c r="AE3448" s="17">
        <v>3</v>
      </c>
      <c r="AF3448" s="17">
        <f>SUMPRODUCT(Y3448:AB3448,'Coded Choice Data'!C3448:F3448)</f>
        <v>0.73363208360075771</v>
      </c>
      <c r="AG3448" s="17">
        <f t="shared" si="487"/>
        <v>-0.30974762453497645</v>
      </c>
    </row>
    <row r="3449" spans="9:33" x14ac:dyDescent="0.3">
      <c r="I3449" s="16">
        <v>288</v>
      </c>
      <c r="J3449" s="16">
        <v>4</v>
      </c>
      <c r="K3449" s="17">
        <f>SUMPRODUCT($A$2:$G$2,'Des Matrix All Tasks All Resp'!C3450:I3450)</f>
        <v>-0.8515711716844464</v>
      </c>
      <c r="L3449" s="17">
        <f>SUMPRODUCT($A$2:$G$2,'Des Matrix All Tasks All Resp'!J3450:P3450)</f>
        <v>-1.0671293456207582</v>
      </c>
      <c r="M3449" s="17">
        <f>SUMPRODUCT($A$2:$G$2,'Des Matrix All Tasks All Resp'!Q3450:W3450)</f>
        <v>-1.1975725696168413</v>
      </c>
      <c r="N3449" s="17">
        <f>SUMPRODUCT($A$2:$G$2,'Des Matrix All Tasks All Resp'!X3450:AD3450)</f>
        <v>-0.79214457067197641</v>
      </c>
      <c r="P3449" s="17">
        <v>288</v>
      </c>
      <c r="Q3449" s="17">
        <v>4</v>
      </c>
      <c r="R3449" s="17">
        <f t="shared" si="479"/>
        <v>0.42674391698803016</v>
      </c>
      <c r="S3449" s="17">
        <f t="shared" si="480"/>
        <v>0.3439945909823911</v>
      </c>
      <c r="T3449" s="17">
        <f t="shared" si="481"/>
        <v>0.30192622799302171</v>
      </c>
      <c r="U3449" s="17">
        <f t="shared" si="482"/>
        <v>0.45287253595681493</v>
      </c>
      <c r="W3449" s="17">
        <v>288</v>
      </c>
      <c r="X3449" s="17">
        <v>4</v>
      </c>
      <c r="Y3449" s="17">
        <f t="shared" si="483"/>
        <v>0.27973352394784146</v>
      </c>
      <c r="Z3449" s="17">
        <f t="shared" si="484"/>
        <v>0.22549078106062309</v>
      </c>
      <c r="AA3449" s="17">
        <f t="shared" si="485"/>
        <v>0.19791468458386108</v>
      </c>
      <c r="AB3449" s="17">
        <f t="shared" si="486"/>
        <v>0.29686101040767443</v>
      </c>
      <c r="AD3449" s="17">
        <v>288</v>
      </c>
      <c r="AE3449" s="17">
        <v>4</v>
      </c>
      <c r="AF3449" s="17">
        <f>SUMPRODUCT(Y3449:AB3449,'Coded Choice Data'!C3449:F3449)</f>
        <v>0.29686101040767443</v>
      </c>
      <c r="AG3449" s="17">
        <f t="shared" si="487"/>
        <v>-1.2144912281408544</v>
      </c>
    </row>
    <row r="3450" spans="9:33" x14ac:dyDescent="0.3">
      <c r="I3450" s="16">
        <v>288</v>
      </c>
      <c r="J3450" s="16">
        <v>5</v>
      </c>
      <c r="K3450" s="17">
        <f>SUMPRODUCT($A$2:$G$2,'Des Matrix All Tasks All Resp'!C3451:I3451)</f>
        <v>1.3392610796480227</v>
      </c>
      <c r="L3450" s="17">
        <f>SUMPRODUCT($A$2:$G$2,'Des Matrix All Tasks All Resp'!J3451:P3451)</f>
        <v>0.65706357561691719</v>
      </c>
      <c r="M3450" s="17">
        <f>SUMPRODUCT($A$2:$G$2,'Des Matrix All Tasks All Resp'!Q3451:W3451)</f>
        <v>0.66584189037001906</v>
      </c>
      <c r="N3450" s="17">
        <f>SUMPRODUCT($A$2:$G$2,'Des Matrix All Tasks All Resp'!X3451:AD3451)</f>
        <v>-0.79214457067197641</v>
      </c>
      <c r="P3450" s="17">
        <v>288</v>
      </c>
      <c r="Q3450" s="17">
        <v>5</v>
      </c>
      <c r="R3450" s="17">
        <f t="shared" si="479"/>
        <v>3.8162225787435333</v>
      </c>
      <c r="S3450" s="17">
        <f t="shared" si="480"/>
        <v>1.9291192963151294</v>
      </c>
      <c r="T3450" s="17">
        <f t="shared" si="481"/>
        <v>1.9461282584821706</v>
      </c>
      <c r="U3450" s="17">
        <f t="shared" si="482"/>
        <v>0.45287253595681493</v>
      </c>
      <c r="W3450" s="17">
        <v>288</v>
      </c>
      <c r="X3450" s="17">
        <v>5</v>
      </c>
      <c r="Y3450" s="17">
        <f t="shared" si="483"/>
        <v>0.46857342987741968</v>
      </c>
      <c r="Z3450" s="17">
        <f t="shared" si="484"/>
        <v>0.23686617503707263</v>
      </c>
      <c r="AA3450" s="17">
        <f t="shared" si="485"/>
        <v>0.23895461395194584</v>
      </c>
      <c r="AB3450" s="17">
        <f t="shared" si="486"/>
        <v>5.5605781133561828E-2</v>
      </c>
      <c r="AD3450" s="17">
        <v>288</v>
      </c>
      <c r="AE3450" s="17">
        <v>5</v>
      </c>
      <c r="AF3450" s="17">
        <f>SUMPRODUCT(Y3450:AB3450,'Coded Choice Data'!C3450:F3450)</f>
        <v>0.46857342987741968</v>
      </c>
      <c r="AG3450" s="17">
        <f t="shared" si="487"/>
        <v>-0.75806245558852292</v>
      </c>
    </row>
    <row r="3451" spans="9:33" x14ac:dyDescent="0.3">
      <c r="I3451" s="16">
        <v>288</v>
      </c>
      <c r="J3451" s="16">
        <v>6</v>
      </c>
      <c r="K3451" s="17">
        <f>SUMPRODUCT($A$2:$G$2,'Des Matrix All Tasks All Resp'!C3452:I3452)</f>
        <v>-0.68125478487649804</v>
      </c>
      <c r="L3451" s="17">
        <f>SUMPRODUCT($A$2:$G$2,'Des Matrix All Tasks All Resp'!J3452:P3452)</f>
        <v>-0.29981689164942416</v>
      </c>
      <c r="M3451" s="17">
        <f>SUMPRODUCT($A$2:$G$2,'Des Matrix All Tasks All Resp'!Q3452:W3452)</f>
        <v>-0.69446976714678621</v>
      </c>
      <c r="N3451" s="17">
        <f>SUMPRODUCT($A$2:$G$2,'Des Matrix All Tasks All Resp'!X3452:AD3452)</f>
        <v>-0.79214457067197641</v>
      </c>
      <c r="P3451" s="17">
        <v>288</v>
      </c>
      <c r="Q3451" s="17">
        <v>6</v>
      </c>
      <c r="R3451" s="17">
        <f t="shared" si="479"/>
        <v>0.50598169568907869</v>
      </c>
      <c r="S3451" s="17">
        <f t="shared" si="480"/>
        <v>0.74095388310426558</v>
      </c>
      <c r="T3451" s="17">
        <f t="shared" si="481"/>
        <v>0.49933914382267025</v>
      </c>
      <c r="U3451" s="17">
        <f t="shared" si="482"/>
        <v>0.45287253595681493</v>
      </c>
      <c r="W3451" s="17">
        <v>288</v>
      </c>
      <c r="X3451" s="17">
        <v>6</v>
      </c>
      <c r="Y3451" s="17">
        <f t="shared" si="483"/>
        <v>0.23008086144146769</v>
      </c>
      <c r="Z3451" s="17">
        <f t="shared" si="484"/>
        <v>0.33692781609591671</v>
      </c>
      <c r="AA3451" s="17">
        <f t="shared" si="485"/>
        <v>0.22706034890393112</v>
      </c>
      <c r="AB3451" s="17">
        <f t="shared" si="486"/>
        <v>0.20593097355868456</v>
      </c>
      <c r="AD3451" s="17">
        <v>288</v>
      </c>
      <c r="AE3451" s="17">
        <v>6</v>
      </c>
      <c r="AF3451" s="17">
        <f>SUMPRODUCT(Y3451:AB3451,'Coded Choice Data'!C3451:F3451)</f>
        <v>0.33692781609591671</v>
      </c>
      <c r="AG3451" s="17">
        <f t="shared" si="487"/>
        <v>-1.0878865671339988</v>
      </c>
    </row>
    <row r="3452" spans="9:33" x14ac:dyDescent="0.3">
      <c r="I3452" s="16">
        <v>288</v>
      </c>
      <c r="J3452" s="16">
        <v>7</v>
      </c>
      <c r="K3452" s="17">
        <f>SUMPRODUCT($A$2:$G$2,'Des Matrix All Tasks All Resp'!C3453:I3453)</f>
        <v>0.66584189037001906</v>
      </c>
      <c r="L3452" s="17">
        <f>SUMPRODUCT($A$2:$G$2,'Des Matrix All Tasks All Resp'!J3453:P3453)</f>
        <v>-0.8515711716844464</v>
      </c>
      <c r="M3452" s="17">
        <f>SUMPRODUCT($A$2:$G$2,'Des Matrix All Tasks All Resp'!Q3453:W3453)</f>
        <v>-0.29981689164942416</v>
      </c>
      <c r="N3452" s="17">
        <f>SUMPRODUCT($A$2:$G$2,'Des Matrix All Tasks All Resp'!X3453:AD3453)</f>
        <v>-0.79214457067197641</v>
      </c>
      <c r="P3452" s="17">
        <v>288</v>
      </c>
      <c r="Q3452" s="17">
        <v>7</v>
      </c>
      <c r="R3452" s="17">
        <f t="shared" si="479"/>
        <v>1.9461282584821706</v>
      </c>
      <c r="S3452" s="17">
        <f t="shared" si="480"/>
        <v>0.42674391698803016</v>
      </c>
      <c r="T3452" s="17">
        <f t="shared" si="481"/>
        <v>0.74095388310426558</v>
      </c>
      <c r="U3452" s="17">
        <f t="shared" si="482"/>
        <v>0.45287253595681493</v>
      </c>
      <c r="W3452" s="17">
        <v>288</v>
      </c>
      <c r="X3452" s="17">
        <v>7</v>
      </c>
      <c r="Y3452" s="17">
        <f t="shared" si="483"/>
        <v>0.54563855254439342</v>
      </c>
      <c r="Z3452" s="17">
        <f t="shared" si="484"/>
        <v>0.1196467561465229</v>
      </c>
      <c r="AA3452" s="17">
        <f t="shared" si="485"/>
        <v>0.20774221972115875</v>
      </c>
      <c r="AB3452" s="17">
        <f t="shared" si="486"/>
        <v>0.12697247158792493</v>
      </c>
      <c r="AD3452" s="17">
        <v>288</v>
      </c>
      <c r="AE3452" s="17">
        <v>7</v>
      </c>
      <c r="AF3452" s="17">
        <f>SUMPRODUCT(Y3452:AB3452,'Coded Choice Data'!C3452:F3452)</f>
        <v>0.54563855254439342</v>
      </c>
      <c r="AG3452" s="17">
        <f t="shared" si="487"/>
        <v>-0.60579851412740759</v>
      </c>
    </row>
    <row r="3453" spans="9:33" x14ac:dyDescent="0.3">
      <c r="I3453" s="16">
        <v>288</v>
      </c>
      <c r="J3453" s="16">
        <v>8</v>
      </c>
      <c r="K3453" s="17">
        <f>SUMPRODUCT($A$2:$G$2,'Des Matrix All Tasks All Resp'!C3454:I3454)</f>
        <v>-1.1975725696168413</v>
      </c>
      <c r="L3453" s="17">
        <f>SUMPRODUCT($A$2:$G$2,'Des Matrix All Tasks All Resp'!J3454:P3454)</f>
        <v>-0.68125478487649804</v>
      </c>
      <c r="M3453" s="17">
        <f>SUMPRODUCT($A$2:$G$2,'Des Matrix All Tasks All Resp'!Q3454:W3454)</f>
        <v>0.65706357561691719</v>
      </c>
      <c r="N3453" s="17">
        <f>SUMPRODUCT($A$2:$G$2,'Des Matrix All Tasks All Resp'!X3454:AD3454)</f>
        <v>-0.79214457067197641</v>
      </c>
      <c r="P3453" s="17">
        <v>288</v>
      </c>
      <c r="Q3453" s="17">
        <v>8</v>
      </c>
      <c r="R3453" s="17">
        <f t="shared" si="479"/>
        <v>0.30192622799302171</v>
      </c>
      <c r="S3453" s="17">
        <f t="shared" si="480"/>
        <v>0.50598169568907869</v>
      </c>
      <c r="T3453" s="17">
        <f t="shared" si="481"/>
        <v>1.9291192963151294</v>
      </c>
      <c r="U3453" s="17">
        <f t="shared" si="482"/>
        <v>0.45287253595681493</v>
      </c>
      <c r="W3453" s="17">
        <v>288</v>
      </c>
      <c r="X3453" s="17">
        <v>8</v>
      </c>
      <c r="Y3453" s="17">
        <f t="shared" si="483"/>
        <v>9.4650694721508805E-2</v>
      </c>
      <c r="Z3453" s="17">
        <f t="shared" si="484"/>
        <v>0.15861993617343256</v>
      </c>
      <c r="AA3453" s="17">
        <f t="shared" si="485"/>
        <v>0.60475859553716993</v>
      </c>
      <c r="AB3453" s="17">
        <f t="shared" si="486"/>
        <v>0.14197077356788865</v>
      </c>
      <c r="AD3453" s="17">
        <v>288</v>
      </c>
      <c r="AE3453" s="17">
        <v>8</v>
      </c>
      <c r="AF3453" s="17">
        <f>SUMPRODUCT(Y3453:AB3453,'Coded Choice Data'!C3453:F3453)</f>
        <v>0.14197077356788865</v>
      </c>
      <c r="AG3453" s="17">
        <f t="shared" si="487"/>
        <v>-1.9521340625091539</v>
      </c>
    </row>
    <row r="3454" spans="9:33" x14ac:dyDescent="0.3">
      <c r="I3454" s="16">
        <v>288</v>
      </c>
      <c r="J3454" s="16">
        <v>9</v>
      </c>
      <c r="K3454" s="17">
        <f>SUMPRODUCT($A$2:$G$2,'Des Matrix All Tasks All Resp'!C3455:I3455)</f>
        <v>-1.0671293456207582</v>
      </c>
      <c r="L3454" s="17">
        <f>SUMPRODUCT($A$2:$G$2,'Des Matrix All Tasks All Resp'!J3455:P3455)</f>
        <v>-0.69446976714678621</v>
      </c>
      <c r="M3454" s="17">
        <f>SUMPRODUCT($A$2:$G$2,'Des Matrix All Tasks All Resp'!Q3455:W3455)</f>
        <v>1.3392610796480227</v>
      </c>
      <c r="N3454" s="17">
        <f>SUMPRODUCT($A$2:$G$2,'Des Matrix All Tasks All Resp'!X3455:AD3455)</f>
        <v>-0.79214457067197641</v>
      </c>
      <c r="P3454" s="17">
        <v>288</v>
      </c>
      <c r="Q3454" s="17">
        <v>9</v>
      </c>
      <c r="R3454" s="17">
        <f t="shared" si="479"/>
        <v>0.3439945909823911</v>
      </c>
      <c r="S3454" s="17">
        <f t="shared" si="480"/>
        <v>0.49933914382267025</v>
      </c>
      <c r="T3454" s="17">
        <f t="shared" si="481"/>
        <v>3.8162225787435333</v>
      </c>
      <c r="U3454" s="17">
        <f t="shared" si="482"/>
        <v>0.45287253595681493</v>
      </c>
      <c r="W3454" s="17">
        <v>288</v>
      </c>
      <c r="X3454" s="17">
        <v>9</v>
      </c>
      <c r="Y3454" s="17">
        <f t="shared" si="483"/>
        <v>6.7285941987372616E-2</v>
      </c>
      <c r="Z3454" s="17">
        <f t="shared" si="484"/>
        <v>9.7671607473026778E-2</v>
      </c>
      <c r="AA3454" s="17">
        <f t="shared" si="485"/>
        <v>0.7464597926116322</v>
      </c>
      <c r="AB3454" s="17">
        <f t="shared" si="486"/>
        <v>8.8582657927968433E-2</v>
      </c>
      <c r="AD3454" s="17">
        <v>288</v>
      </c>
      <c r="AE3454" s="17">
        <v>9</v>
      </c>
      <c r="AF3454" s="17">
        <f>SUMPRODUCT(Y3454:AB3454,'Coded Choice Data'!C3454:F3454)</f>
        <v>0.7464597926116322</v>
      </c>
      <c r="AG3454" s="17">
        <f t="shared" si="487"/>
        <v>-0.29241352465689846</v>
      </c>
    </row>
    <row r="3455" spans="9:33" x14ac:dyDescent="0.3">
      <c r="I3455" s="16">
        <v>288</v>
      </c>
      <c r="J3455" s="16">
        <v>10</v>
      </c>
      <c r="K3455" s="17">
        <f>SUMPRODUCT($A$2:$G$2,'Des Matrix All Tasks All Resp'!C3456:I3456)</f>
        <v>-0.29981689164942416</v>
      </c>
      <c r="L3455" s="17">
        <f>SUMPRODUCT($A$2:$G$2,'Des Matrix All Tasks All Resp'!J3456:P3456)</f>
        <v>1.3392610796480227</v>
      </c>
      <c r="M3455" s="17">
        <f>SUMPRODUCT($A$2:$G$2,'Des Matrix All Tasks All Resp'!Q3456:W3456)</f>
        <v>-1.1975725696168413</v>
      </c>
      <c r="N3455" s="17">
        <f>SUMPRODUCT($A$2:$G$2,'Des Matrix All Tasks All Resp'!X3456:AD3456)</f>
        <v>-0.79214457067197641</v>
      </c>
      <c r="P3455" s="17">
        <v>288</v>
      </c>
      <c r="Q3455" s="17">
        <v>10</v>
      </c>
      <c r="R3455" s="17">
        <f t="shared" si="479"/>
        <v>0.74095388310426558</v>
      </c>
      <c r="S3455" s="17">
        <f t="shared" si="480"/>
        <v>3.8162225787435333</v>
      </c>
      <c r="T3455" s="17">
        <f t="shared" si="481"/>
        <v>0.30192622799302171</v>
      </c>
      <c r="U3455" s="17">
        <f t="shared" si="482"/>
        <v>0.45287253595681493</v>
      </c>
      <c r="W3455" s="17">
        <v>288</v>
      </c>
      <c r="X3455" s="17">
        <v>10</v>
      </c>
      <c r="Y3455" s="17">
        <f t="shared" si="483"/>
        <v>0.13948745082729661</v>
      </c>
      <c r="Z3455" s="17">
        <f t="shared" si="484"/>
        <v>0.71841874566922448</v>
      </c>
      <c r="AA3455" s="17">
        <f t="shared" si="485"/>
        <v>5.6838786921805544E-2</v>
      </c>
      <c r="AB3455" s="17">
        <f t="shared" si="486"/>
        <v>8.525501658167324E-2</v>
      </c>
      <c r="AD3455" s="17">
        <v>288</v>
      </c>
      <c r="AE3455" s="17">
        <v>10</v>
      </c>
      <c r="AF3455" s="17">
        <f>SUMPRODUCT(Y3455:AB3455,'Coded Choice Data'!C3455:F3455)</f>
        <v>0.71841874566922448</v>
      </c>
      <c r="AG3455" s="17">
        <f t="shared" si="487"/>
        <v>-0.33070266869701831</v>
      </c>
    </row>
    <row r="3456" spans="9:33" x14ac:dyDescent="0.3">
      <c r="I3456" s="16">
        <v>288</v>
      </c>
      <c r="J3456" s="16">
        <v>11</v>
      </c>
      <c r="K3456" s="17">
        <f>SUMPRODUCT($A$2:$G$2,'Des Matrix All Tasks All Resp'!C3457:I3457)</f>
        <v>-1.0671293456207582</v>
      </c>
      <c r="L3456" s="17">
        <f>SUMPRODUCT($A$2:$G$2,'Des Matrix All Tasks All Resp'!J3457:P3457)</f>
        <v>0.66584189037001906</v>
      </c>
      <c r="M3456" s="17">
        <f>SUMPRODUCT($A$2:$G$2,'Des Matrix All Tasks All Resp'!Q3457:W3457)</f>
        <v>-0.68125478487649804</v>
      </c>
      <c r="N3456" s="17">
        <f>SUMPRODUCT($A$2:$G$2,'Des Matrix All Tasks All Resp'!X3457:AD3457)</f>
        <v>-0.79214457067197641</v>
      </c>
      <c r="P3456" s="17">
        <v>288</v>
      </c>
      <c r="Q3456" s="17">
        <v>11</v>
      </c>
      <c r="R3456" s="17">
        <f t="shared" si="479"/>
        <v>0.3439945909823911</v>
      </c>
      <c r="S3456" s="17">
        <f t="shared" si="480"/>
        <v>1.9461282584821706</v>
      </c>
      <c r="T3456" s="17">
        <f t="shared" si="481"/>
        <v>0.50598169568907869</v>
      </c>
      <c r="U3456" s="17">
        <f t="shared" si="482"/>
        <v>0.45287253595681493</v>
      </c>
      <c r="W3456" s="17">
        <v>288</v>
      </c>
      <c r="X3456" s="17">
        <v>11</v>
      </c>
      <c r="Y3456" s="17">
        <f t="shared" si="483"/>
        <v>0.10587781396870258</v>
      </c>
      <c r="Z3456" s="17">
        <f t="shared" si="484"/>
        <v>0.59899722586439763</v>
      </c>
      <c r="AA3456" s="17">
        <f t="shared" si="485"/>
        <v>0.15573569251407005</v>
      </c>
      <c r="AB3456" s="17">
        <f t="shared" si="486"/>
        <v>0.1393892676528298</v>
      </c>
      <c r="AD3456" s="17">
        <v>288</v>
      </c>
      <c r="AE3456" s="17">
        <v>11</v>
      </c>
      <c r="AF3456" s="17">
        <f>SUMPRODUCT(Y3456:AB3456,'Coded Choice Data'!C3456:F3456)</f>
        <v>0.59899722586439763</v>
      </c>
      <c r="AG3456" s="17">
        <f t="shared" si="487"/>
        <v>-0.51249831215554631</v>
      </c>
    </row>
    <row r="3457" spans="9:33" x14ac:dyDescent="0.3">
      <c r="I3457" s="16">
        <v>288</v>
      </c>
      <c r="J3457" s="16">
        <v>12</v>
      </c>
      <c r="K3457" s="17">
        <f>SUMPRODUCT($A$2:$G$2,'Des Matrix All Tasks All Resp'!C3458:I3458)</f>
        <v>0.65706357561691719</v>
      </c>
      <c r="L3457" s="17">
        <f>SUMPRODUCT($A$2:$G$2,'Des Matrix All Tasks All Resp'!J3458:P3458)</f>
        <v>-0.8515711716844464</v>
      </c>
      <c r="M3457" s="17">
        <f>SUMPRODUCT($A$2:$G$2,'Des Matrix All Tasks All Resp'!Q3458:W3458)</f>
        <v>-0.69446976714678621</v>
      </c>
      <c r="N3457" s="17">
        <f>SUMPRODUCT($A$2:$G$2,'Des Matrix All Tasks All Resp'!X3458:AD3458)</f>
        <v>-0.79214457067197641</v>
      </c>
      <c r="P3457" s="17">
        <v>288</v>
      </c>
      <c r="Q3457" s="17">
        <v>12</v>
      </c>
      <c r="R3457" s="17">
        <f t="shared" si="479"/>
        <v>1.9291192963151294</v>
      </c>
      <c r="S3457" s="17">
        <f t="shared" si="480"/>
        <v>0.42674391698803016</v>
      </c>
      <c r="T3457" s="17">
        <f t="shared" si="481"/>
        <v>0.49933914382267025</v>
      </c>
      <c r="U3457" s="17">
        <f t="shared" si="482"/>
        <v>0.45287253595681493</v>
      </c>
      <c r="W3457" s="17">
        <v>288</v>
      </c>
      <c r="X3457" s="17">
        <v>12</v>
      </c>
      <c r="Y3457" s="17">
        <f t="shared" si="483"/>
        <v>0.58315466205103683</v>
      </c>
      <c r="Z3457" s="17">
        <f t="shared" si="484"/>
        <v>0.1290006819012392</v>
      </c>
      <c r="AA3457" s="17">
        <f t="shared" si="485"/>
        <v>0.15094553780109821</v>
      </c>
      <c r="AB3457" s="17">
        <f t="shared" si="486"/>
        <v>0.13689911824662579</v>
      </c>
      <c r="AD3457" s="17">
        <v>288</v>
      </c>
      <c r="AE3457" s="17">
        <v>12</v>
      </c>
      <c r="AF3457" s="17">
        <f>SUMPRODUCT(Y3457:AB3457,'Coded Choice Data'!C3457:F3457)</f>
        <v>0.15094553780109821</v>
      </c>
      <c r="AG3457" s="17">
        <f t="shared" si="487"/>
        <v>-1.890836184040658</v>
      </c>
    </row>
    <row r="3458" spans="9:33" x14ac:dyDescent="0.3">
      <c r="I3458" s="16">
        <v>289</v>
      </c>
      <c r="J3458" s="16">
        <v>1</v>
      </c>
      <c r="K3458" s="17">
        <f>SUMPRODUCT($A$2:$G$2,'Des Matrix All Tasks All Resp'!C3459:I3459)</f>
        <v>-0.69446976714678621</v>
      </c>
      <c r="L3458" s="17">
        <f>SUMPRODUCT($A$2:$G$2,'Des Matrix All Tasks All Resp'!J3459:P3459)</f>
        <v>-1.1975725696168413</v>
      </c>
      <c r="M3458" s="17">
        <f>SUMPRODUCT($A$2:$G$2,'Des Matrix All Tasks All Resp'!Q3459:W3459)</f>
        <v>0.66584189037001906</v>
      </c>
      <c r="N3458" s="17">
        <f>SUMPRODUCT($A$2:$G$2,'Des Matrix All Tasks All Resp'!X3459:AD3459)</f>
        <v>-0.79214457067197641</v>
      </c>
      <c r="P3458" s="17">
        <v>289</v>
      </c>
      <c r="Q3458" s="17">
        <v>1</v>
      </c>
      <c r="R3458" s="17">
        <f t="shared" si="479"/>
        <v>0.49933914382267025</v>
      </c>
      <c r="S3458" s="17">
        <f t="shared" si="480"/>
        <v>0.30192622799302171</v>
      </c>
      <c r="T3458" s="17">
        <f t="shared" si="481"/>
        <v>1.9461282584821706</v>
      </c>
      <c r="U3458" s="17">
        <f t="shared" si="482"/>
        <v>0.45287253595681493</v>
      </c>
      <c r="W3458" s="17">
        <v>289</v>
      </c>
      <c r="X3458" s="17">
        <v>1</v>
      </c>
      <c r="Y3458" s="17">
        <f t="shared" si="483"/>
        <v>0.15603050430241394</v>
      </c>
      <c r="Z3458" s="17">
        <f t="shared" si="484"/>
        <v>9.4344098992981823E-2</v>
      </c>
      <c r="AA3458" s="17">
        <f t="shared" si="485"/>
        <v>0.60811449966355624</v>
      </c>
      <c r="AB3458" s="17">
        <f t="shared" si="486"/>
        <v>0.14151089704104794</v>
      </c>
      <c r="AD3458" s="17">
        <v>289</v>
      </c>
      <c r="AE3458" s="17">
        <v>1</v>
      </c>
      <c r="AF3458" s="17">
        <f>SUMPRODUCT(Y3458:AB3458,'Coded Choice Data'!C3458:F3458)</f>
        <v>0.60811449966355624</v>
      </c>
      <c r="AG3458" s="17">
        <f t="shared" si="487"/>
        <v>-0.49739209293123748</v>
      </c>
    </row>
    <row r="3459" spans="9:33" x14ac:dyDescent="0.3">
      <c r="I3459" s="16">
        <v>289</v>
      </c>
      <c r="J3459" s="16">
        <v>2</v>
      </c>
      <c r="K3459" s="17">
        <f>SUMPRODUCT($A$2:$G$2,'Des Matrix All Tasks All Resp'!C3460:I3460)</f>
        <v>-0.29981689164942416</v>
      </c>
      <c r="L3459" s="17">
        <f>SUMPRODUCT($A$2:$G$2,'Des Matrix All Tasks All Resp'!J3460:P3460)</f>
        <v>0.65706357561691719</v>
      </c>
      <c r="M3459" s="17">
        <f>SUMPRODUCT($A$2:$G$2,'Des Matrix All Tasks All Resp'!Q3460:W3460)</f>
        <v>-1.0671293456207582</v>
      </c>
      <c r="N3459" s="17">
        <f>SUMPRODUCT($A$2:$G$2,'Des Matrix All Tasks All Resp'!X3460:AD3460)</f>
        <v>-0.79214457067197641</v>
      </c>
      <c r="P3459" s="17">
        <v>289</v>
      </c>
      <c r="Q3459" s="17">
        <v>2</v>
      </c>
      <c r="R3459" s="17">
        <f t="shared" ref="R3459:R3522" si="488">EXP(K3459)</f>
        <v>0.74095388310426558</v>
      </c>
      <c r="S3459" s="17">
        <f t="shared" ref="S3459:S3522" si="489">EXP(L3459)</f>
        <v>1.9291192963151294</v>
      </c>
      <c r="T3459" s="17">
        <f t="shared" ref="T3459:T3522" si="490">EXP(M3459)</f>
        <v>0.3439945909823911</v>
      </c>
      <c r="U3459" s="17">
        <f t="shared" ref="U3459:U3522" si="491">EXP(N3459)</f>
        <v>0.45287253595681493</v>
      </c>
      <c r="W3459" s="17">
        <v>289</v>
      </c>
      <c r="X3459" s="17">
        <v>2</v>
      </c>
      <c r="Y3459" s="17">
        <f t="shared" ref="Y3459:Y3522" si="492">R3459/SUM($R3459:$U3459)</f>
        <v>0.21371982717594143</v>
      </c>
      <c r="Z3459" s="17">
        <f t="shared" ref="Z3459:Z3522" si="493">S3459/SUM($R3459:$U3459)</f>
        <v>0.55643279833142645</v>
      </c>
      <c r="AA3459" s="17">
        <f t="shared" ref="AA3459:AA3522" si="494">T3459/SUM($R3459:$U3459)</f>
        <v>9.922137694481846E-2</v>
      </c>
      <c r="AB3459" s="17">
        <f t="shared" ref="AB3459:AB3522" si="495">U3459/SUM($R3459:$U3459)</f>
        <v>0.13062599754781365</v>
      </c>
      <c r="AD3459" s="17">
        <v>289</v>
      </c>
      <c r="AE3459" s="17">
        <v>2</v>
      </c>
      <c r="AF3459" s="17">
        <f>SUMPRODUCT(Y3459:AB3459,'Coded Choice Data'!C3459:F3459)</f>
        <v>0.21371982717594143</v>
      </c>
      <c r="AG3459" s="17">
        <f t="shared" ref="AG3459:AG3522" si="496">LN(AF3459)</f>
        <v>-1.543089340539995</v>
      </c>
    </row>
    <row r="3460" spans="9:33" x14ac:dyDescent="0.3">
      <c r="I3460" s="16">
        <v>289</v>
      </c>
      <c r="J3460" s="16">
        <v>3</v>
      </c>
      <c r="K3460" s="17">
        <f>SUMPRODUCT($A$2:$G$2,'Des Matrix All Tasks All Resp'!C3461:I3461)</f>
        <v>1.3392610796480227</v>
      </c>
      <c r="L3460" s="17">
        <f>SUMPRODUCT($A$2:$G$2,'Des Matrix All Tasks All Resp'!J3461:P3461)</f>
        <v>-0.68125478487649804</v>
      </c>
      <c r="M3460" s="17">
        <f>SUMPRODUCT($A$2:$G$2,'Des Matrix All Tasks All Resp'!Q3461:W3461)</f>
        <v>-0.8515711716844464</v>
      </c>
      <c r="N3460" s="17">
        <f>SUMPRODUCT($A$2:$G$2,'Des Matrix All Tasks All Resp'!X3461:AD3461)</f>
        <v>-0.79214457067197641</v>
      </c>
      <c r="P3460" s="17">
        <v>289</v>
      </c>
      <c r="Q3460" s="17">
        <v>3</v>
      </c>
      <c r="R3460" s="17">
        <f t="shared" si="488"/>
        <v>3.8162225787435333</v>
      </c>
      <c r="S3460" s="17">
        <f t="shared" si="489"/>
        <v>0.50598169568907869</v>
      </c>
      <c r="T3460" s="17">
        <f t="shared" si="490"/>
        <v>0.42674391698803016</v>
      </c>
      <c r="U3460" s="17">
        <f t="shared" si="491"/>
        <v>0.45287253595681493</v>
      </c>
      <c r="W3460" s="17">
        <v>289</v>
      </c>
      <c r="X3460" s="17">
        <v>3</v>
      </c>
      <c r="Y3460" s="17">
        <f t="shared" si="492"/>
        <v>0.73363208360075771</v>
      </c>
      <c r="Z3460" s="17">
        <f t="shared" si="493"/>
        <v>9.7270114101793301E-2</v>
      </c>
      <c r="AA3460" s="17">
        <f t="shared" si="494"/>
        <v>8.2037413312237836E-2</v>
      </c>
      <c r="AB3460" s="17">
        <f t="shared" si="495"/>
        <v>8.7060388985211054E-2</v>
      </c>
      <c r="AD3460" s="17">
        <v>289</v>
      </c>
      <c r="AE3460" s="17">
        <v>3</v>
      </c>
      <c r="AF3460" s="17">
        <f>SUMPRODUCT(Y3460:AB3460,'Coded Choice Data'!C3460:F3460)</f>
        <v>0.73363208360075771</v>
      </c>
      <c r="AG3460" s="17">
        <f t="shared" si="496"/>
        <v>-0.30974762453497645</v>
      </c>
    </row>
    <row r="3461" spans="9:33" x14ac:dyDescent="0.3">
      <c r="I3461" s="16">
        <v>289</v>
      </c>
      <c r="J3461" s="16">
        <v>4</v>
      </c>
      <c r="K3461" s="17">
        <f>SUMPRODUCT($A$2:$G$2,'Des Matrix All Tasks All Resp'!C3462:I3462)</f>
        <v>-0.8515711716844464</v>
      </c>
      <c r="L3461" s="17">
        <f>SUMPRODUCT($A$2:$G$2,'Des Matrix All Tasks All Resp'!J3462:P3462)</f>
        <v>-1.0671293456207582</v>
      </c>
      <c r="M3461" s="17">
        <f>SUMPRODUCT($A$2:$G$2,'Des Matrix All Tasks All Resp'!Q3462:W3462)</f>
        <v>-1.1975725696168413</v>
      </c>
      <c r="N3461" s="17">
        <f>SUMPRODUCT($A$2:$G$2,'Des Matrix All Tasks All Resp'!X3462:AD3462)</f>
        <v>-0.79214457067197641</v>
      </c>
      <c r="P3461" s="17">
        <v>289</v>
      </c>
      <c r="Q3461" s="17">
        <v>4</v>
      </c>
      <c r="R3461" s="17">
        <f t="shared" si="488"/>
        <v>0.42674391698803016</v>
      </c>
      <c r="S3461" s="17">
        <f t="shared" si="489"/>
        <v>0.3439945909823911</v>
      </c>
      <c r="T3461" s="17">
        <f t="shared" si="490"/>
        <v>0.30192622799302171</v>
      </c>
      <c r="U3461" s="17">
        <f t="shared" si="491"/>
        <v>0.45287253595681493</v>
      </c>
      <c r="W3461" s="17">
        <v>289</v>
      </c>
      <c r="X3461" s="17">
        <v>4</v>
      </c>
      <c r="Y3461" s="17">
        <f t="shared" si="492"/>
        <v>0.27973352394784146</v>
      </c>
      <c r="Z3461" s="17">
        <f t="shared" si="493"/>
        <v>0.22549078106062309</v>
      </c>
      <c r="AA3461" s="17">
        <f t="shared" si="494"/>
        <v>0.19791468458386108</v>
      </c>
      <c r="AB3461" s="17">
        <f t="shared" si="495"/>
        <v>0.29686101040767443</v>
      </c>
      <c r="AD3461" s="17">
        <v>289</v>
      </c>
      <c r="AE3461" s="17">
        <v>4</v>
      </c>
      <c r="AF3461" s="17">
        <f>SUMPRODUCT(Y3461:AB3461,'Coded Choice Data'!C3461:F3461)</f>
        <v>0.19791468458386108</v>
      </c>
      <c r="AG3461" s="17">
        <f t="shared" si="496"/>
        <v>-1.6199192270857192</v>
      </c>
    </row>
    <row r="3462" spans="9:33" x14ac:dyDescent="0.3">
      <c r="I3462" s="16">
        <v>289</v>
      </c>
      <c r="J3462" s="16">
        <v>5</v>
      </c>
      <c r="K3462" s="17">
        <f>SUMPRODUCT($A$2:$G$2,'Des Matrix All Tasks All Resp'!C3463:I3463)</f>
        <v>1.3392610796480227</v>
      </c>
      <c r="L3462" s="17">
        <f>SUMPRODUCT($A$2:$G$2,'Des Matrix All Tasks All Resp'!J3463:P3463)</f>
        <v>0.65706357561691719</v>
      </c>
      <c r="M3462" s="17">
        <f>SUMPRODUCT($A$2:$G$2,'Des Matrix All Tasks All Resp'!Q3463:W3463)</f>
        <v>0.66584189037001906</v>
      </c>
      <c r="N3462" s="17">
        <f>SUMPRODUCT($A$2:$G$2,'Des Matrix All Tasks All Resp'!X3463:AD3463)</f>
        <v>-0.79214457067197641</v>
      </c>
      <c r="P3462" s="17">
        <v>289</v>
      </c>
      <c r="Q3462" s="17">
        <v>5</v>
      </c>
      <c r="R3462" s="17">
        <f t="shared" si="488"/>
        <v>3.8162225787435333</v>
      </c>
      <c r="S3462" s="17">
        <f t="shared" si="489"/>
        <v>1.9291192963151294</v>
      </c>
      <c r="T3462" s="17">
        <f t="shared" si="490"/>
        <v>1.9461282584821706</v>
      </c>
      <c r="U3462" s="17">
        <f t="shared" si="491"/>
        <v>0.45287253595681493</v>
      </c>
      <c r="W3462" s="17">
        <v>289</v>
      </c>
      <c r="X3462" s="17">
        <v>5</v>
      </c>
      <c r="Y3462" s="17">
        <f t="shared" si="492"/>
        <v>0.46857342987741968</v>
      </c>
      <c r="Z3462" s="17">
        <f t="shared" si="493"/>
        <v>0.23686617503707263</v>
      </c>
      <c r="AA3462" s="17">
        <f t="shared" si="494"/>
        <v>0.23895461395194584</v>
      </c>
      <c r="AB3462" s="17">
        <f t="shared" si="495"/>
        <v>5.5605781133561828E-2</v>
      </c>
      <c r="AD3462" s="17">
        <v>289</v>
      </c>
      <c r="AE3462" s="17">
        <v>5</v>
      </c>
      <c r="AF3462" s="17">
        <f>SUMPRODUCT(Y3462:AB3462,'Coded Choice Data'!C3462:F3462)</f>
        <v>0.46857342987741968</v>
      </c>
      <c r="AG3462" s="17">
        <f t="shared" si="496"/>
        <v>-0.75806245558852292</v>
      </c>
    </row>
    <row r="3463" spans="9:33" x14ac:dyDescent="0.3">
      <c r="I3463" s="16">
        <v>289</v>
      </c>
      <c r="J3463" s="16">
        <v>6</v>
      </c>
      <c r="K3463" s="17">
        <f>SUMPRODUCT($A$2:$G$2,'Des Matrix All Tasks All Resp'!C3464:I3464)</f>
        <v>-0.68125478487649804</v>
      </c>
      <c r="L3463" s="17">
        <f>SUMPRODUCT($A$2:$G$2,'Des Matrix All Tasks All Resp'!J3464:P3464)</f>
        <v>-0.29981689164942416</v>
      </c>
      <c r="M3463" s="17">
        <f>SUMPRODUCT($A$2:$G$2,'Des Matrix All Tasks All Resp'!Q3464:W3464)</f>
        <v>-0.69446976714678621</v>
      </c>
      <c r="N3463" s="17">
        <f>SUMPRODUCT($A$2:$G$2,'Des Matrix All Tasks All Resp'!X3464:AD3464)</f>
        <v>-0.79214457067197641</v>
      </c>
      <c r="P3463" s="17">
        <v>289</v>
      </c>
      <c r="Q3463" s="17">
        <v>6</v>
      </c>
      <c r="R3463" s="17">
        <f t="shared" si="488"/>
        <v>0.50598169568907869</v>
      </c>
      <c r="S3463" s="17">
        <f t="shared" si="489"/>
        <v>0.74095388310426558</v>
      </c>
      <c r="T3463" s="17">
        <f t="shared" si="490"/>
        <v>0.49933914382267025</v>
      </c>
      <c r="U3463" s="17">
        <f t="shared" si="491"/>
        <v>0.45287253595681493</v>
      </c>
      <c r="W3463" s="17">
        <v>289</v>
      </c>
      <c r="X3463" s="17">
        <v>6</v>
      </c>
      <c r="Y3463" s="17">
        <f t="shared" si="492"/>
        <v>0.23008086144146769</v>
      </c>
      <c r="Z3463" s="17">
        <f t="shared" si="493"/>
        <v>0.33692781609591671</v>
      </c>
      <c r="AA3463" s="17">
        <f t="shared" si="494"/>
        <v>0.22706034890393112</v>
      </c>
      <c r="AB3463" s="17">
        <f t="shared" si="495"/>
        <v>0.20593097355868456</v>
      </c>
      <c r="AD3463" s="17">
        <v>289</v>
      </c>
      <c r="AE3463" s="17">
        <v>6</v>
      </c>
      <c r="AF3463" s="17">
        <f>SUMPRODUCT(Y3463:AB3463,'Coded Choice Data'!C3463:F3463)</f>
        <v>0.33692781609591671</v>
      </c>
      <c r="AG3463" s="17">
        <f t="shared" si="496"/>
        <v>-1.0878865671339988</v>
      </c>
    </row>
    <row r="3464" spans="9:33" x14ac:dyDescent="0.3">
      <c r="I3464" s="16">
        <v>289</v>
      </c>
      <c r="J3464" s="16">
        <v>7</v>
      </c>
      <c r="K3464" s="17">
        <f>SUMPRODUCT($A$2:$G$2,'Des Matrix All Tasks All Resp'!C3465:I3465)</f>
        <v>0.66584189037001906</v>
      </c>
      <c r="L3464" s="17">
        <f>SUMPRODUCT($A$2:$G$2,'Des Matrix All Tasks All Resp'!J3465:P3465)</f>
        <v>-0.8515711716844464</v>
      </c>
      <c r="M3464" s="17">
        <f>SUMPRODUCT($A$2:$G$2,'Des Matrix All Tasks All Resp'!Q3465:W3465)</f>
        <v>-0.29981689164942416</v>
      </c>
      <c r="N3464" s="17">
        <f>SUMPRODUCT($A$2:$G$2,'Des Matrix All Tasks All Resp'!X3465:AD3465)</f>
        <v>-0.79214457067197641</v>
      </c>
      <c r="P3464" s="17">
        <v>289</v>
      </c>
      <c r="Q3464" s="17">
        <v>7</v>
      </c>
      <c r="R3464" s="17">
        <f t="shared" si="488"/>
        <v>1.9461282584821706</v>
      </c>
      <c r="S3464" s="17">
        <f t="shared" si="489"/>
        <v>0.42674391698803016</v>
      </c>
      <c r="T3464" s="17">
        <f t="shared" si="490"/>
        <v>0.74095388310426558</v>
      </c>
      <c r="U3464" s="17">
        <f t="shared" si="491"/>
        <v>0.45287253595681493</v>
      </c>
      <c r="W3464" s="17">
        <v>289</v>
      </c>
      <c r="X3464" s="17">
        <v>7</v>
      </c>
      <c r="Y3464" s="17">
        <f t="shared" si="492"/>
        <v>0.54563855254439342</v>
      </c>
      <c r="Z3464" s="17">
        <f t="shared" si="493"/>
        <v>0.1196467561465229</v>
      </c>
      <c r="AA3464" s="17">
        <f t="shared" si="494"/>
        <v>0.20774221972115875</v>
      </c>
      <c r="AB3464" s="17">
        <f t="shared" si="495"/>
        <v>0.12697247158792493</v>
      </c>
      <c r="AD3464" s="17">
        <v>289</v>
      </c>
      <c r="AE3464" s="17">
        <v>7</v>
      </c>
      <c r="AF3464" s="17">
        <f>SUMPRODUCT(Y3464:AB3464,'Coded Choice Data'!C3464:F3464)</f>
        <v>0.20774221972115875</v>
      </c>
      <c r="AG3464" s="17">
        <f t="shared" si="496"/>
        <v>-1.5714572961468509</v>
      </c>
    </row>
    <row r="3465" spans="9:33" x14ac:dyDescent="0.3">
      <c r="I3465" s="16">
        <v>289</v>
      </c>
      <c r="J3465" s="16">
        <v>8</v>
      </c>
      <c r="K3465" s="17">
        <f>SUMPRODUCT($A$2:$G$2,'Des Matrix All Tasks All Resp'!C3466:I3466)</f>
        <v>-1.1975725696168413</v>
      </c>
      <c r="L3465" s="17">
        <f>SUMPRODUCT($A$2:$G$2,'Des Matrix All Tasks All Resp'!J3466:P3466)</f>
        <v>-0.68125478487649804</v>
      </c>
      <c r="M3465" s="17">
        <f>SUMPRODUCT($A$2:$G$2,'Des Matrix All Tasks All Resp'!Q3466:W3466)</f>
        <v>0.65706357561691719</v>
      </c>
      <c r="N3465" s="17">
        <f>SUMPRODUCT($A$2:$G$2,'Des Matrix All Tasks All Resp'!X3466:AD3466)</f>
        <v>-0.79214457067197641</v>
      </c>
      <c r="P3465" s="17">
        <v>289</v>
      </c>
      <c r="Q3465" s="17">
        <v>8</v>
      </c>
      <c r="R3465" s="17">
        <f t="shared" si="488"/>
        <v>0.30192622799302171</v>
      </c>
      <c r="S3465" s="17">
        <f t="shared" si="489"/>
        <v>0.50598169568907869</v>
      </c>
      <c r="T3465" s="17">
        <f t="shared" si="490"/>
        <v>1.9291192963151294</v>
      </c>
      <c r="U3465" s="17">
        <f t="shared" si="491"/>
        <v>0.45287253595681493</v>
      </c>
      <c r="W3465" s="17">
        <v>289</v>
      </c>
      <c r="X3465" s="17">
        <v>8</v>
      </c>
      <c r="Y3465" s="17">
        <f t="shared" si="492"/>
        <v>9.4650694721508805E-2</v>
      </c>
      <c r="Z3465" s="17">
        <f t="shared" si="493"/>
        <v>0.15861993617343256</v>
      </c>
      <c r="AA3465" s="17">
        <f t="shared" si="494"/>
        <v>0.60475859553716993</v>
      </c>
      <c r="AB3465" s="17">
        <f t="shared" si="495"/>
        <v>0.14197077356788865</v>
      </c>
      <c r="AD3465" s="17">
        <v>289</v>
      </c>
      <c r="AE3465" s="17">
        <v>8</v>
      </c>
      <c r="AF3465" s="17">
        <f>SUMPRODUCT(Y3465:AB3465,'Coded Choice Data'!C3465:F3465)</f>
        <v>0.60475859553716993</v>
      </c>
      <c r="AG3465" s="17">
        <f t="shared" si="496"/>
        <v>-0.5029259162202605</v>
      </c>
    </row>
    <row r="3466" spans="9:33" x14ac:dyDescent="0.3">
      <c r="I3466" s="16">
        <v>289</v>
      </c>
      <c r="J3466" s="16">
        <v>9</v>
      </c>
      <c r="K3466" s="17">
        <f>SUMPRODUCT($A$2:$G$2,'Des Matrix All Tasks All Resp'!C3467:I3467)</f>
        <v>-1.0671293456207582</v>
      </c>
      <c r="L3466" s="17">
        <f>SUMPRODUCT($A$2:$G$2,'Des Matrix All Tasks All Resp'!J3467:P3467)</f>
        <v>-0.69446976714678621</v>
      </c>
      <c r="M3466" s="17">
        <f>SUMPRODUCT($A$2:$G$2,'Des Matrix All Tasks All Resp'!Q3467:W3467)</f>
        <v>1.3392610796480227</v>
      </c>
      <c r="N3466" s="17">
        <f>SUMPRODUCT($A$2:$G$2,'Des Matrix All Tasks All Resp'!X3467:AD3467)</f>
        <v>-0.79214457067197641</v>
      </c>
      <c r="P3466" s="17">
        <v>289</v>
      </c>
      <c r="Q3466" s="17">
        <v>9</v>
      </c>
      <c r="R3466" s="17">
        <f t="shared" si="488"/>
        <v>0.3439945909823911</v>
      </c>
      <c r="S3466" s="17">
        <f t="shared" si="489"/>
        <v>0.49933914382267025</v>
      </c>
      <c r="T3466" s="17">
        <f t="shared" si="490"/>
        <v>3.8162225787435333</v>
      </c>
      <c r="U3466" s="17">
        <f t="shared" si="491"/>
        <v>0.45287253595681493</v>
      </c>
      <c r="W3466" s="17">
        <v>289</v>
      </c>
      <c r="X3466" s="17">
        <v>9</v>
      </c>
      <c r="Y3466" s="17">
        <f t="shared" si="492"/>
        <v>6.7285941987372616E-2</v>
      </c>
      <c r="Z3466" s="17">
        <f t="shared" si="493"/>
        <v>9.7671607473026778E-2</v>
      </c>
      <c r="AA3466" s="17">
        <f t="shared" si="494"/>
        <v>0.7464597926116322</v>
      </c>
      <c r="AB3466" s="17">
        <f t="shared" si="495"/>
        <v>8.8582657927968433E-2</v>
      </c>
      <c r="AD3466" s="17">
        <v>289</v>
      </c>
      <c r="AE3466" s="17">
        <v>9</v>
      </c>
      <c r="AF3466" s="17">
        <f>SUMPRODUCT(Y3466:AB3466,'Coded Choice Data'!C3466:F3466)</f>
        <v>0.7464597926116322</v>
      </c>
      <c r="AG3466" s="17">
        <f t="shared" si="496"/>
        <v>-0.29241352465689846</v>
      </c>
    </row>
    <row r="3467" spans="9:33" x14ac:dyDescent="0.3">
      <c r="I3467" s="16">
        <v>289</v>
      </c>
      <c r="J3467" s="16">
        <v>10</v>
      </c>
      <c r="K3467" s="17">
        <f>SUMPRODUCT($A$2:$G$2,'Des Matrix All Tasks All Resp'!C3468:I3468)</f>
        <v>-0.29981689164942416</v>
      </c>
      <c r="L3467" s="17">
        <f>SUMPRODUCT($A$2:$G$2,'Des Matrix All Tasks All Resp'!J3468:P3468)</f>
        <v>1.3392610796480227</v>
      </c>
      <c r="M3467" s="17">
        <f>SUMPRODUCT($A$2:$G$2,'Des Matrix All Tasks All Resp'!Q3468:W3468)</f>
        <v>-1.1975725696168413</v>
      </c>
      <c r="N3467" s="17">
        <f>SUMPRODUCT($A$2:$G$2,'Des Matrix All Tasks All Resp'!X3468:AD3468)</f>
        <v>-0.79214457067197641</v>
      </c>
      <c r="P3467" s="17">
        <v>289</v>
      </c>
      <c r="Q3467" s="17">
        <v>10</v>
      </c>
      <c r="R3467" s="17">
        <f t="shared" si="488"/>
        <v>0.74095388310426558</v>
      </c>
      <c r="S3467" s="17">
        <f t="shared" si="489"/>
        <v>3.8162225787435333</v>
      </c>
      <c r="T3467" s="17">
        <f t="shared" si="490"/>
        <v>0.30192622799302171</v>
      </c>
      <c r="U3467" s="17">
        <f t="shared" si="491"/>
        <v>0.45287253595681493</v>
      </c>
      <c r="W3467" s="17">
        <v>289</v>
      </c>
      <c r="X3467" s="17">
        <v>10</v>
      </c>
      <c r="Y3467" s="17">
        <f t="shared" si="492"/>
        <v>0.13948745082729661</v>
      </c>
      <c r="Z3467" s="17">
        <f t="shared" si="493"/>
        <v>0.71841874566922448</v>
      </c>
      <c r="AA3467" s="17">
        <f t="shared" si="494"/>
        <v>5.6838786921805544E-2</v>
      </c>
      <c r="AB3467" s="17">
        <f t="shared" si="495"/>
        <v>8.525501658167324E-2</v>
      </c>
      <c r="AD3467" s="17">
        <v>289</v>
      </c>
      <c r="AE3467" s="17">
        <v>10</v>
      </c>
      <c r="AF3467" s="17">
        <f>SUMPRODUCT(Y3467:AB3467,'Coded Choice Data'!C3467:F3467)</f>
        <v>0.71841874566922448</v>
      </c>
      <c r="AG3467" s="17">
        <f t="shared" si="496"/>
        <v>-0.33070266869701831</v>
      </c>
    </row>
    <row r="3468" spans="9:33" x14ac:dyDescent="0.3">
      <c r="I3468" s="16">
        <v>289</v>
      </c>
      <c r="J3468" s="16">
        <v>11</v>
      </c>
      <c r="K3468" s="17">
        <f>SUMPRODUCT($A$2:$G$2,'Des Matrix All Tasks All Resp'!C3469:I3469)</f>
        <v>-1.0671293456207582</v>
      </c>
      <c r="L3468" s="17">
        <f>SUMPRODUCT($A$2:$G$2,'Des Matrix All Tasks All Resp'!J3469:P3469)</f>
        <v>0.66584189037001906</v>
      </c>
      <c r="M3468" s="17">
        <f>SUMPRODUCT($A$2:$G$2,'Des Matrix All Tasks All Resp'!Q3469:W3469)</f>
        <v>-0.68125478487649804</v>
      </c>
      <c r="N3468" s="17">
        <f>SUMPRODUCT($A$2:$G$2,'Des Matrix All Tasks All Resp'!X3469:AD3469)</f>
        <v>-0.79214457067197641</v>
      </c>
      <c r="P3468" s="17">
        <v>289</v>
      </c>
      <c r="Q3468" s="17">
        <v>11</v>
      </c>
      <c r="R3468" s="17">
        <f t="shared" si="488"/>
        <v>0.3439945909823911</v>
      </c>
      <c r="S3468" s="17">
        <f t="shared" si="489"/>
        <v>1.9461282584821706</v>
      </c>
      <c r="T3468" s="17">
        <f t="shared" si="490"/>
        <v>0.50598169568907869</v>
      </c>
      <c r="U3468" s="17">
        <f t="shared" si="491"/>
        <v>0.45287253595681493</v>
      </c>
      <c r="W3468" s="17">
        <v>289</v>
      </c>
      <c r="X3468" s="17">
        <v>11</v>
      </c>
      <c r="Y3468" s="17">
        <f t="shared" si="492"/>
        <v>0.10587781396870258</v>
      </c>
      <c r="Z3468" s="17">
        <f t="shared" si="493"/>
        <v>0.59899722586439763</v>
      </c>
      <c r="AA3468" s="17">
        <f t="shared" si="494"/>
        <v>0.15573569251407005</v>
      </c>
      <c r="AB3468" s="17">
        <f t="shared" si="495"/>
        <v>0.1393892676528298</v>
      </c>
      <c r="AD3468" s="17">
        <v>289</v>
      </c>
      <c r="AE3468" s="17">
        <v>11</v>
      </c>
      <c r="AF3468" s="17">
        <f>SUMPRODUCT(Y3468:AB3468,'Coded Choice Data'!C3468:F3468)</f>
        <v>0.15573569251407005</v>
      </c>
      <c r="AG3468" s="17">
        <f t="shared" si="496"/>
        <v>-1.8595949874020634</v>
      </c>
    </row>
    <row r="3469" spans="9:33" x14ac:dyDescent="0.3">
      <c r="I3469" s="16">
        <v>289</v>
      </c>
      <c r="J3469" s="16">
        <v>12</v>
      </c>
      <c r="K3469" s="17">
        <f>SUMPRODUCT($A$2:$G$2,'Des Matrix All Tasks All Resp'!C3470:I3470)</f>
        <v>0.65706357561691719</v>
      </c>
      <c r="L3469" s="17">
        <f>SUMPRODUCT($A$2:$G$2,'Des Matrix All Tasks All Resp'!J3470:P3470)</f>
        <v>-0.8515711716844464</v>
      </c>
      <c r="M3469" s="17">
        <f>SUMPRODUCT($A$2:$G$2,'Des Matrix All Tasks All Resp'!Q3470:W3470)</f>
        <v>-0.69446976714678621</v>
      </c>
      <c r="N3469" s="17">
        <f>SUMPRODUCT($A$2:$G$2,'Des Matrix All Tasks All Resp'!X3470:AD3470)</f>
        <v>-0.79214457067197641</v>
      </c>
      <c r="P3469" s="17">
        <v>289</v>
      </c>
      <c r="Q3469" s="17">
        <v>12</v>
      </c>
      <c r="R3469" s="17">
        <f t="shared" si="488"/>
        <v>1.9291192963151294</v>
      </c>
      <c r="S3469" s="17">
        <f t="shared" si="489"/>
        <v>0.42674391698803016</v>
      </c>
      <c r="T3469" s="17">
        <f t="shared" si="490"/>
        <v>0.49933914382267025</v>
      </c>
      <c r="U3469" s="17">
        <f t="shared" si="491"/>
        <v>0.45287253595681493</v>
      </c>
      <c r="W3469" s="17">
        <v>289</v>
      </c>
      <c r="X3469" s="17">
        <v>12</v>
      </c>
      <c r="Y3469" s="17">
        <f t="shared" si="492"/>
        <v>0.58315466205103683</v>
      </c>
      <c r="Z3469" s="17">
        <f t="shared" si="493"/>
        <v>0.1290006819012392</v>
      </c>
      <c r="AA3469" s="17">
        <f t="shared" si="494"/>
        <v>0.15094553780109821</v>
      </c>
      <c r="AB3469" s="17">
        <f t="shared" si="495"/>
        <v>0.13689911824662579</v>
      </c>
      <c r="AD3469" s="17">
        <v>289</v>
      </c>
      <c r="AE3469" s="17">
        <v>12</v>
      </c>
      <c r="AF3469" s="17">
        <f>SUMPRODUCT(Y3469:AB3469,'Coded Choice Data'!C3469:F3469)</f>
        <v>0.1290006819012392</v>
      </c>
      <c r="AG3469" s="17">
        <f t="shared" si="496"/>
        <v>-2.0479375885783182</v>
      </c>
    </row>
    <row r="3470" spans="9:33" x14ac:dyDescent="0.3">
      <c r="I3470" s="16">
        <v>290</v>
      </c>
      <c r="J3470" s="16">
        <v>1</v>
      </c>
      <c r="K3470" s="17">
        <f>SUMPRODUCT($A$2:$G$2,'Des Matrix All Tasks All Resp'!C3471:I3471)</f>
        <v>-0.69446976714678621</v>
      </c>
      <c r="L3470" s="17">
        <f>SUMPRODUCT($A$2:$G$2,'Des Matrix All Tasks All Resp'!J3471:P3471)</f>
        <v>-1.1975725696168413</v>
      </c>
      <c r="M3470" s="17">
        <f>SUMPRODUCT($A$2:$G$2,'Des Matrix All Tasks All Resp'!Q3471:W3471)</f>
        <v>0.66584189037001906</v>
      </c>
      <c r="N3470" s="17">
        <f>SUMPRODUCT($A$2:$G$2,'Des Matrix All Tasks All Resp'!X3471:AD3471)</f>
        <v>-0.79214457067197641</v>
      </c>
      <c r="P3470" s="17">
        <v>290</v>
      </c>
      <c r="Q3470" s="17">
        <v>1</v>
      </c>
      <c r="R3470" s="17">
        <f t="shared" si="488"/>
        <v>0.49933914382267025</v>
      </c>
      <c r="S3470" s="17">
        <f t="shared" si="489"/>
        <v>0.30192622799302171</v>
      </c>
      <c r="T3470" s="17">
        <f t="shared" si="490"/>
        <v>1.9461282584821706</v>
      </c>
      <c r="U3470" s="17">
        <f t="shared" si="491"/>
        <v>0.45287253595681493</v>
      </c>
      <c r="W3470" s="17">
        <v>290</v>
      </c>
      <c r="X3470" s="17">
        <v>1</v>
      </c>
      <c r="Y3470" s="17">
        <f t="shared" si="492"/>
        <v>0.15603050430241394</v>
      </c>
      <c r="Z3470" s="17">
        <f t="shared" si="493"/>
        <v>9.4344098992981823E-2</v>
      </c>
      <c r="AA3470" s="17">
        <f t="shared" si="494"/>
        <v>0.60811449966355624</v>
      </c>
      <c r="AB3470" s="17">
        <f t="shared" si="495"/>
        <v>0.14151089704104794</v>
      </c>
      <c r="AD3470" s="17">
        <v>290</v>
      </c>
      <c r="AE3470" s="17">
        <v>1</v>
      </c>
      <c r="AF3470" s="17">
        <f>SUMPRODUCT(Y3470:AB3470,'Coded Choice Data'!C3470:F3470)</f>
        <v>0.60811449966355624</v>
      </c>
      <c r="AG3470" s="17">
        <f t="shared" si="496"/>
        <v>-0.49739209293123748</v>
      </c>
    </row>
    <row r="3471" spans="9:33" x14ac:dyDescent="0.3">
      <c r="I3471" s="16">
        <v>290</v>
      </c>
      <c r="J3471" s="16">
        <v>2</v>
      </c>
      <c r="K3471" s="17">
        <f>SUMPRODUCT($A$2:$G$2,'Des Matrix All Tasks All Resp'!C3472:I3472)</f>
        <v>-0.29981689164942416</v>
      </c>
      <c r="L3471" s="17">
        <f>SUMPRODUCT($A$2:$G$2,'Des Matrix All Tasks All Resp'!J3472:P3472)</f>
        <v>0.65706357561691719</v>
      </c>
      <c r="M3471" s="17">
        <f>SUMPRODUCT($A$2:$G$2,'Des Matrix All Tasks All Resp'!Q3472:W3472)</f>
        <v>-1.0671293456207582</v>
      </c>
      <c r="N3471" s="17">
        <f>SUMPRODUCT($A$2:$G$2,'Des Matrix All Tasks All Resp'!X3472:AD3472)</f>
        <v>-0.79214457067197641</v>
      </c>
      <c r="P3471" s="17">
        <v>290</v>
      </c>
      <c r="Q3471" s="17">
        <v>2</v>
      </c>
      <c r="R3471" s="17">
        <f t="shared" si="488"/>
        <v>0.74095388310426558</v>
      </c>
      <c r="S3471" s="17">
        <f t="shared" si="489"/>
        <v>1.9291192963151294</v>
      </c>
      <c r="T3471" s="17">
        <f t="shared" si="490"/>
        <v>0.3439945909823911</v>
      </c>
      <c r="U3471" s="17">
        <f t="shared" si="491"/>
        <v>0.45287253595681493</v>
      </c>
      <c r="W3471" s="17">
        <v>290</v>
      </c>
      <c r="X3471" s="17">
        <v>2</v>
      </c>
      <c r="Y3471" s="17">
        <f t="shared" si="492"/>
        <v>0.21371982717594143</v>
      </c>
      <c r="Z3471" s="17">
        <f t="shared" si="493"/>
        <v>0.55643279833142645</v>
      </c>
      <c r="AA3471" s="17">
        <f t="shared" si="494"/>
        <v>9.922137694481846E-2</v>
      </c>
      <c r="AB3471" s="17">
        <f t="shared" si="495"/>
        <v>0.13062599754781365</v>
      </c>
      <c r="AD3471" s="17">
        <v>290</v>
      </c>
      <c r="AE3471" s="17">
        <v>2</v>
      </c>
      <c r="AF3471" s="17">
        <f>SUMPRODUCT(Y3471:AB3471,'Coded Choice Data'!C3471:F3471)</f>
        <v>0.55643279833142645</v>
      </c>
      <c r="AG3471" s="17">
        <f t="shared" si="496"/>
        <v>-0.58620887327365379</v>
      </c>
    </row>
    <row r="3472" spans="9:33" x14ac:dyDescent="0.3">
      <c r="I3472" s="16">
        <v>290</v>
      </c>
      <c r="J3472" s="16">
        <v>3</v>
      </c>
      <c r="K3472" s="17">
        <f>SUMPRODUCT($A$2:$G$2,'Des Matrix All Tasks All Resp'!C3473:I3473)</f>
        <v>1.3392610796480227</v>
      </c>
      <c r="L3472" s="17">
        <f>SUMPRODUCT($A$2:$G$2,'Des Matrix All Tasks All Resp'!J3473:P3473)</f>
        <v>-0.68125478487649804</v>
      </c>
      <c r="M3472" s="17">
        <f>SUMPRODUCT($A$2:$G$2,'Des Matrix All Tasks All Resp'!Q3473:W3473)</f>
        <v>-0.8515711716844464</v>
      </c>
      <c r="N3472" s="17">
        <f>SUMPRODUCT($A$2:$G$2,'Des Matrix All Tasks All Resp'!X3473:AD3473)</f>
        <v>-0.79214457067197641</v>
      </c>
      <c r="P3472" s="17">
        <v>290</v>
      </c>
      <c r="Q3472" s="17">
        <v>3</v>
      </c>
      <c r="R3472" s="17">
        <f t="shared" si="488"/>
        <v>3.8162225787435333</v>
      </c>
      <c r="S3472" s="17">
        <f t="shared" si="489"/>
        <v>0.50598169568907869</v>
      </c>
      <c r="T3472" s="17">
        <f t="shared" si="490"/>
        <v>0.42674391698803016</v>
      </c>
      <c r="U3472" s="17">
        <f t="shared" si="491"/>
        <v>0.45287253595681493</v>
      </c>
      <c r="W3472" s="17">
        <v>290</v>
      </c>
      <c r="X3472" s="17">
        <v>3</v>
      </c>
      <c r="Y3472" s="17">
        <f t="shared" si="492"/>
        <v>0.73363208360075771</v>
      </c>
      <c r="Z3472" s="17">
        <f t="shared" si="493"/>
        <v>9.7270114101793301E-2</v>
      </c>
      <c r="AA3472" s="17">
        <f t="shared" si="494"/>
        <v>8.2037413312237836E-2</v>
      </c>
      <c r="AB3472" s="17">
        <f t="shared" si="495"/>
        <v>8.7060388985211054E-2</v>
      </c>
      <c r="AD3472" s="17">
        <v>290</v>
      </c>
      <c r="AE3472" s="17">
        <v>3</v>
      </c>
      <c r="AF3472" s="17">
        <f>SUMPRODUCT(Y3472:AB3472,'Coded Choice Data'!C3472:F3472)</f>
        <v>0.73363208360075771</v>
      </c>
      <c r="AG3472" s="17">
        <f t="shared" si="496"/>
        <v>-0.30974762453497645</v>
      </c>
    </row>
    <row r="3473" spans="9:33" x14ac:dyDescent="0.3">
      <c r="I3473" s="16">
        <v>290</v>
      </c>
      <c r="J3473" s="16">
        <v>4</v>
      </c>
      <c r="K3473" s="17">
        <f>SUMPRODUCT($A$2:$G$2,'Des Matrix All Tasks All Resp'!C3474:I3474)</f>
        <v>-0.8515711716844464</v>
      </c>
      <c r="L3473" s="17">
        <f>SUMPRODUCT($A$2:$G$2,'Des Matrix All Tasks All Resp'!J3474:P3474)</f>
        <v>-1.0671293456207582</v>
      </c>
      <c r="M3473" s="17">
        <f>SUMPRODUCT($A$2:$G$2,'Des Matrix All Tasks All Resp'!Q3474:W3474)</f>
        <v>-1.1975725696168413</v>
      </c>
      <c r="N3473" s="17">
        <f>SUMPRODUCT($A$2:$G$2,'Des Matrix All Tasks All Resp'!X3474:AD3474)</f>
        <v>-0.79214457067197641</v>
      </c>
      <c r="P3473" s="17">
        <v>290</v>
      </c>
      <c r="Q3473" s="17">
        <v>4</v>
      </c>
      <c r="R3473" s="17">
        <f t="shared" si="488"/>
        <v>0.42674391698803016</v>
      </c>
      <c r="S3473" s="17">
        <f t="shared" si="489"/>
        <v>0.3439945909823911</v>
      </c>
      <c r="T3473" s="17">
        <f t="shared" si="490"/>
        <v>0.30192622799302171</v>
      </c>
      <c r="U3473" s="17">
        <f t="shared" si="491"/>
        <v>0.45287253595681493</v>
      </c>
      <c r="W3473" s="17">
        <v>290</v>
      </c>
      <c r="X3473" s="17">
        <v>4</v>
      </c>
      <c r="Y3473" s="17">
        <f t="shared" si="492"/>
        <v>0.27973352394784146</v>
      </c>
      <c r="Z3473" s="17">
        <f t="shared" si="493"/>
        <v>0.22549078106062309</v>
      </c>
      <c r="AA3473" s="17">
        <f t="shared" si="494"/>
        <v>0.19791468458386108</v>
      </c>
      <c r="AB3473" s="17">
        <f t="shared" si="495"/>
        <v>0.29686101040767443</v>
      </c>
      <c r="AD3473" s="17">
        <v>290</v>
      </c>
      <c r="AE3473" s="17">
        <v>4</v>
      </c>
      <c r="AF3473" s="17">
        <f>SUMPRODUCT(Y3473:AB3473,'Coded Choice Data'!C3473:F3473)</f>
        <v>0.19791468458386108</v>
      </c>
      <c r="AG3473" s="17">
        <f t="shared" si="496"/>
        <v>-1.6199192270857192</v>
      </c>
    </row>
    <row r="3474" spans="9:33" x14ac:dyDescent="0.3">
      <c r="I3474" s="16">
        <v>290</v>
      </c>
      <c r="J3474" s="16">
        <v>5</v>
      </c>
      <c r="K3474" s="17">
        <f>SUMPRODUCT($A$2:$G$2,'Des Matrix All Tasks All Resp'!C3475:I3475)</f>
        <v>1.3392610796480227</v>
      </c>
      <c r="L3474" s="17">
        <f>SUMPRODUCT($A$2:$G$2,'Des Matrix All Tasks All Resp'!J3475:P3475)</f>
        <v>0.65706357561691719</v>
      </c>
      <c r="M3474" s="17">
        <f>SUMPRODUCT($A$2:$G$2,'Des Matrix All Tasks All Resp'!Q3475:W3475)</f>
        <v>0.66584189037001906</v>
      </c>
      <c r="N3474" s="17">
        <f>SUMPRODUCT($A$2:$G$2,'Des Matrix All Tasks All Resp'!X3475:AD3475)</f>
        <v>-0.79214457067197641</v>
      </c>
      <c r="P3474" s="17">
        <v>290</v>
      </c>
      <c r="Q3474" s="17">
        <v>5</v>
      </c>
      <c r="R3474" s="17">
        <f t="shared" si="488"/>
        <v>3.8162225787435333</v>
      </c>
      <c r="S3474" s="17">
        <f t="shared" si="489"/>
        <v>1.9291192963151294</v>
      </c>
      <c r="T3474" s="17">
        <f t="shared" si="490"/>
        <v>1.9461282584821706</v>
      </c>
      <c r="U3474" s="17">
        <f t="shared" si="491"/>
        <v>0.45287253595681493</v>
      </c>
      <c r="W3474" s="17">
        <v>290</v>
      </c>
      <c r="X3474" s="17">
        <v>5</v>
      </c>
      <c r="Y3474" s="17">
        <f t="shared" si="492"/>
        <v>0.46857342987741968</v>
      </c>
      <c r="Z3474" s="17">
        <f t="shared" si="493"/>
        <v>0.23686617503707263</v>
      </c>
      <c r="AA3474" s="17">
        <f t="shared" si="494"/>
        <v>0.23895461395194584</v>
      </c>
      <c r="AB3474" s="17">
        <f t="shared" si="495"/>
        <v>5.5605781133561828E-2</v>
      </c>
      <c r="AD3474" s="17">
        <v>290</v>
      </c>
      <c r="AE3474" s="17">
        <v>5</v>
      </c>
      <c r="AF3474" s="17">
        <f>SUMPRODUCT(Y3474:AB3474,'Coded Choice Data'!C3474:F3474)</f>
        <v>0.23895461395194584</v>
      </c>
      <c r="AG3474" s="17">
        <f t="shared" si="496"/>
        <v>-1.4314816448665266</v>
      </c>
    </row>
    <row r="3475" spans="9:33" x14ac:dyDescent="0.3">
      <c r="I3475" s="16">
        <v>290</v>
      </c>
      <c r="J3475" s="16">
        <v>6</v>
      </c>
      <c r="K3475" s="17">
        <f>SUMPRODUCT($A$2:$G$2,'Des Matrix All Tasks All Resp'!C3476:I3476)</f>
        <v>-0.68125478487649804</v>
      </c>
      <c r="L3475" s="17">
        <f>SUMPRODUCT($A$2:$G$2,'Des Matrix All Tasks All Resp'!J3476:P3476)</f>
        <v>-0.29981689164942416</v>
      </c>
      <c r="M3475" s="17">
        <f>SUMPRODUCT($A$2:$G$2,'Des Matrix All Tasks All Resp'!Q3476:W3476)</f>
        <v>-0.69446976714678621</v>
      </c>
      <c r="N3475" s="17">
        <f>SUMPRODUCT($A$2:$G$2,'Des Matrix All Tasks All Resp'!X3476:AD3476)</f>
        <v>-0.79214457067197641</v>
      </c>
      <c r="P3475" s="17">
        <v>290</v>
      </c>
      <c r="Q3475" s="17">
        <v>6</v>
      </c>
      <c r="R3475" s="17">
        <f t="shared" si="488"/>
        <v>0.50598169568907869</v>
      </c>
      <c r="S3475" s="17">
        <f t="shared" si="489"/>
        <v>0.74095388310426558</v>
      </c>
      <c r="T3475" s="17">
        <f t="shared" si="490"/>
        <v>0.49933914382267025</v>
      </c>
      <c r="U3475" s="17">
        <f t="shared" si="491"/>
        <v>0.45287253595681493</v>
      </c>
      <c r="W3475" s="17">
        <v>290</v>
      </c>
      <c r="X3475" s="17">
        <v>6</v>
      </c>
      <c r="Y3475" s="17">
        <f t="shared" si="492"/>
        <v>0.23008086144146769</v>
      </c>
      <c r="Z3475" s="17">
        <f t="shared" si="493"/>
        <v>0.33692781609591671</v>
      </c>
      <c r="AA3475" s="17">
        <f t="shared" si="494"/>
        <v>0.22706034890393112</v>
      </c>
      <c r="AB3475" s="17">
        <f t="shared" si="495"/>
        <v>0.20593097355868456</v>
      </c>
      <c r="AD3475" s="17">
        <v>290</v>
      </c>
      <c r="AE3475" s="17">
        <v>6</v>
      </c>
      <c r="AF3475" s="17">
        <f>SUMPRODUCT(Y3475:AB3475,'Coded Choice Data'!C3475:F3475)</f>
        <v>0.23008086144146769</v>
      </c>
      <c r="AG3475" s="17">
        <f t="shared" si="496"/>
        <v>-1.4693244603610727</v>
      </c>
    </row>
    <row r="3476" spans="9:33" x14ac:dyDescent="0.3">
      <c r="I3476" s="16">
        <v>290</v>
      </c>
      <c r="J3476" s="16">
        <v>7</v>
      </c>
      <c r="K3476" s="17">
        <f>SUMPRODUCT($A$2:$G$2,'Des Matrix All Tasks All Resp'!C3477:I3477)</f>
        <v>0.66584189037001906</v>
      </c>
      <c r="L3476" s="17">
        <f>SUMPRODUCT($A$2:$G$2,'Des Matrix All Tasks All Resp'!J3477:P3477)</f>
        <v>-0.8515711716844464</v>
      </c>
      <c r="M3476" s="17">
        <f>SUMPRODUCT($A$2:$G$2,'Des Matrix All Tasks All Resp'!Q3477:W3477)</f>
        <v>-0.29981689164942416</v>
      </c>
      <c r="N3476" s="17">
        <f>SUMPRODUCT($A$2:$G$2,'Des Matrix All Tasks All Resp'!X3477:AD3477)</f>
        <v>-0.79214457067197641</v>
      </c>
      <c r="P3476" s="17">
        <v>290</v>
      </c>
      <c r="Q3476" s="17">
        <v>7</v>
      </c>
      <c r="R3476" s="17">
        <f t="shared" si="488"/>
        <v>1.9461282584821706</v>
      </c>
      <c r="S3476" s="17">
        <f t="shared" si="489"/>
        <v>0.42674391698803016</v>
      </c>
      <c r="T3476" s="17">
        <f t="shared" si="490"/>
        <v>0.74095388310426558</v>
      </c>
      <c r="U3476" s="17">
        <f t="shared" si="491"/>
        <v>0.45287253595681493</v>
      </c>
      <c r="W3476" s="17">
        <v>290</v>
      </c>
      <c r="X3476" s="17">
        <v>7</v>
      </c>
      <c r="Y3476" s="17">
        <f t="shared" si="492"/>
        <v>0.54563855254439342</v>
      </c>
      <c r="Z3476" s="17">
        <f t="shared" si="493"/>
        <v>0.1196467561465229</v>
      </c>
      <c r="AA3476" s="17">
        <f t="shared" si="494"/>
        <v>0.20774221972115875</v>
      </c>
      <c r="AB3476" s="17">
        <f t="shared" si="495"/>
        <v>0.12697247158792493</v>
      </c>
      <c r="AD3476" s="17">
        <v>290</v>
      </c>
      <c r="AE3476" s="17">
        <v>7</v>
      </c>
      <c r="AF3476" s="17">
        <f>SUMPRODUCT(Y3476:AB3476,'Coded Choice Data'!C3476:F3476)</f>
        <v>0.54563855254439342</v>
      </c>
      <c r="AG3476" s="17">
        <f t="shared" si="496"/>
        <v>-0.60579851412740759</v>
      </c>
    </row>
    <row r="3477" spans="9:33" x14ac:dyDescent="0.3">
      <c r="I3477" s="16">
        <v>290</v>
      </c>
      <c r="J3477" s="16">
        <v>8</v>
      </c>
      <c r="K3477" s="17">
        <f>SUMPRODUCT($A$2:$G$2,'Des Matrix All Tasks All Resp'!C3478:I3478)</f>
        <v>-1.1975725696168413</v>
      </c>
      <c r="L3477" s="17">
        <f>SUMPRODUCT($A$2:$G$2,'Des Matrix All Tasks All Resp'!J3478:P3478)</f>
        <v>-0.68125478487649804</v>
      </c>
      <c r="M3477" s="17">
        <f>SUMPRODUCT($A$2:$G$2,'Des Matrix All Tasks All Resp'!Q3478:W3478)</f>
        <v>0.65706357561691719</v>
      </c>
      <c r="N3477" s="17">
        <f>SUMPRODUCT($A$2:$G$2,'Des Matrix All Tasks All Resp'!X3478:AD3478)</f>
        <v>-0.79214457067197641</v>
      </c>
      <c r="P3477" s="17">
        <v>290</v>
      </c>
      <c r="Q3477" s="17">
        <v>8</v>
      </c>
      <c r="R3477" s="17">
        <f t="shared" si="488"/>
        <v>0.30192622799302171</v>
      </c>
      <c r="S3477" s="17">
        <f t="shared" si="489"/>
        <v>0.50598169568907869</v>
      </c>
      <c r="T3477" s="17">
        <f t="shared" si="490"/>
        <v>1.9291192963151294</v>
      </c>
      <c r="U3477" s="17">
        <f t="shared" si="491"/>
        <v>0.45287253595681493</v>
      </c>
      <c r="W3477" s="17">
        <v>290</v>
      </c>
      <c r="X3477" s="17">
        <v>8</v>
      </c>
      <c r="Y3477" s="17">
        <f t="shared" si="492"/>
        <v>9.4650694721508805E-2</v>
      </c>
      <c r="Z3477" s="17">
        <f t="shared" si="493"/>
        <v>0.15861993617343256</v>
      </c>
      <c r="AA3477" s="17">
        <f t="shared" si="494"/>
        <v>0.60475859553716993</v>
      </c>
      <c r="AB3477" s="17">
        <f t="shared" si="495"/>
        <v>0.14197077356788865</v>
      </c>
      <c r="AD3477" s="17">
        <v>290</v>
      </c>
      <c r="AE3477" s="17">
        <v>8</v>
      </c>
      <c r="AF3477" s="17">
        <f>SUMPRODUCT(Y3477:AB3477,'Coded Choice Data'!C3477:F3477)</f>
        <v>0.15861993617343256</v>
      </c>
      <c r="AG3477" s="17">
        <f t="shared" si="496"/>
        <v>-1.8412442767136756</v>
      </c>
    </row>
    <row r="3478" spans="9:33" x14ac:dyDescent="0.3">
      <c r="I3478" s="16">
        <v>290</v>
      </c>
      <c r="J3478" s="16">
        <v>9</v>
      </c>
      <c r="K3478" s="17">
        <f>SUMPRODUCT($A$2:$G$2,'Des Matrix All Tasks All Resp'!C3479:I3479)</f>
        <v>-1.0671293456207582</v>
      </c>
      <c r="L3478" s="17">
        <f>SUMPRODUCT($A$2:$G$2,'Des Matrix All Tasks All Resp'!J3479:P3479)</f>
        <v>-0.69446976714678621</v>
      </c>
      <c r="M3478" s="17">
        <f>SUMPRODUCT($A$2:$G$2,'Des Matrix All Tasks All Resp'!Q3479:W3479)</f>
        <v>1.3392610796480227</v>
      </c>
      <c r="N3478" s="17">
        <f>SUMPRODUCT($A$2:$G$2,'Des Matrix All Tasks All Resp'!X3479:AD3479)</f>
        <v>-0.79214457067197641</v>
      </c>
      <c r="P3478" s="17">
        <v>290</v>
      </c>
      <c r="Q3478" s="17">
        <v>9</v>
      </c>
      <c r="R3478" s="17">
        <f t="shared" si="488"/>
        <v>0.3439945909823911</v>
      </c>
      <c r="S3478" s="17">
        <f t="shared" si="489"/>
        <v>0.49933914382267025</v>
      </c>
      <c r="T3478" s="17">
        <f t="shared" si="490"/>
        <v>3.8162225787435333</v>
      </c>
      <c r="U3478" s="17">
        <f t="shared" si="491"/>
        <v>0.45287253595681493</v>
      </c>
      <c r="W3478" s="17">
        <v>290</v>
      </c>
      <c r="X3478" s="17">
        <v>9</v>
      </c>
      <c r="Y3478" s="17">
        <f t="shared" si="492"/>
        <v>6.7285941987372616E-2</v>
      </c>
      <c r="Z3478" s="17">
        <f t="shared" si="493"/>
        <v>9.7671607473026778E-2</v>
      </c>
      <c r="AA3478" s="17">
        <f t="shared" si="494"/>
        <v>0.7464597926116322</v>
      </c>
      <c r="AB3478" s="17">
        <f t="shared" si="495"/>
        <v>8.8582657927968433E-2</v>
      </c>
      <c r="AD3478" s="17">
        <v>290</v>
      </c>
      <c r="AE3478" s="17">
        <v>9</v>
      </c>
      <c r="AF3478" s="17">
        <f>SUMPRODUCT(Y3478:AB3478,'Coded Choice Data'!C3478:F3478)</f>
        <v>0.7464597926116322</v>
      </c>
      <c r="AG3478" s="17">
        <f t="shared" si="496"/>
        <v>-0.29241352465689846</v>
      </c>
    </row>
    <row r="3479" spans="9:33" x14ac:dyDescent="0.3">
      <c r="I3479" s="16">
        <v>290</v>
      </c>
      <c r="J3479" s="16">
        <v>10</v>
      </c>
      <c r="K3479" s="17">
        <f>SUMPRODUCT($A$2:$G$2,'Des Matrix All Tasks All Resp'!C3480:I3480)</f>
        <v>-0.29981689164942416</v>
      </c>
      <c r="L3479" s="17">
        <f>SUMPRODUCT($A$2:$G$2,'Des Matrix All Tasks All Resp'!J3480:P3480)</f>
        <v>1.3392610796480227</v>
      </c>
      <c r="M3479" s="17">
        <f>SUMPRODUCT($A$2:$G$2,'Des Matrix All Tasks All Resp'!Q3480:W3480)</f>
        <v>-1.1975725696168413</v>
      </c>
      <c r="N3479" s="17">
        <f>SUMPRODUCT($A$2:$G$2,'Des Matrix All Tasks All Resp'!X3480:AD3480)</f>
        <v>-0.79214457067197641</v>
      </c>
      <c r="P3479" s="17">
        <v>290</v>
      </c>
      <c r="Q3479" s="17">
        <v>10</v>
      </c>
      <c r="R3479" s="17">
        <f t="shared" si="488"/>
        <v>0.74095388310426558</v>
      </c>
      <c r="S3479" s="17">
        <f t="shared" si="489"/>
        <v>3.8162225787435333</v>
      </c>
      <c r="T3479" s="17">
        <f t="shared" si="490"/>
        <v>0.30192622799302171</v>
      </c>
      <c r="U3479" s="17">
        <f t="shared" si="491"/>
        <v>0.45287253595681493</v>
      </c>
      <c r="W3479" s="17">
        <v>290</v>
      </c>
      <c r="X3479" s="17">
        <v>10</v>
      </c>
      <c r="Y3479" s="17">
        <f t="shared" si="492"/>
        <v>0.13948745082729661</v>
      </c>
      <c r="Z3479" s="17">
        <f t="shared" si="493"/>
        <v>0.71841874566922448</v>
      </c>
      <c r="AA3479" s="17">
        <f t="shared" si="494"/>
        <v>5.6838786921805544E-2</v>
      </c>
      <c r="AB3479" s="17">
        <f t="shared" si="495"/>
        <v>8.525501658167324E-2</v>
      </c>
      <c r="AD3479" s="17">
        <v>290</v>
      </c>
      <c r="AE3479" s="17">
        <v>10</v>
      </c>
      <c r="AF3479" s="17">
        <f>SUMPRODUCT(Y3479:AB3479,'Coded Choice Data'!C3479:F3479)</f>
        <v>0.71841874566922448</v>
      </c>
      <c r="AG3479" s="17">
        <f t="shared" si="496"/>
        <v>-0.33070266869701831</v>
      </c>
    </row>
    <row r="3480" spans="9:33" x14ac:dyDescent="0.3">
      <c r="I3480" s="16">
        <v>290</v>
      </c>
      <c r="J3480" s="16">
        <v>11</v>
      </c>
      <c r="K3480" s="17">
        <f>SUMPRODUCT($A$2:$G$2,'Des Matrix All Tasks All Resp'!C3481:I3481)</f>
        <v>-1.0671293456207582</v>
      </c>
      <c r="L3480" s="17">
        <f>SUMPRODUCT($A$2:$G$2,'Des Matrix All Tasks All Resp'!J3481:P3481)</f>
        <v>0.66584189037001906</v>
      </c>
      <c r="M3480" s="17">
        <f>SUMPRODUCT($A$2:$G$2,'Des Matrix All Tasks All Resp'!Q3481:W3481)</f>
        <v>-0.68125478487649804</v>
      </c>
      <c r="N3480" s="17">
        <f>SUMPRODUCT($A$2:$G$2,'Des Matrix All Tasks All Resp'!X3481:AD3481)</f>
        <v>-0.79214457067197641</v>
      </c>
      <c r="P3480" s="17">
        <v>290</v>
      </c>
      <c r="Q3480" s="17">
        <v>11</v>
      </c>
      <c r="R3480" s="17">
        <f t="shared" si="488"/>
        <v>0.3439945909823911</v>
      </c>
      <c r="S3480" s="17">
        <f t="shared" si="489"/>
        <v>1.9461282584821706</v>
      </c>
      <c r="T3480" s="17">
        <f t="shared" si="490"/>
        <v>0.50598169568907869</v>
      </c>
      <c r="U3480" s="17">
        <f t="shared" si="491"/>
        <v>0.45287253595681493</v>
      </c>
      <c r="W3480" s="17">
        <v>290</v>
      </c>
      <c r="X3480" s="17">
        <v>11</v>
      </c>
      <c r="Y3480" s="17">
        <f t="shared" si="492"/>
        <v>0.10587781396870258</v>
      </c>
      <c r="Z3480" s="17">
        <f t="shared" si="493"/>
        <v>0.59899722586439763</v>
      </c>
      <c r="AA3480" s="17">
        <f t="shared" si="494"/>
        <v>0.15573569251407005</v>
      </c>
      <c r="AB3480" s="17">
        <f t="shared" si="495"/>
        <v>0.1393892676528298</v>
      </c>
      <c r="AD3480" s="17">
        <v>290</v>
      </c>
      <c r="AE3480" s="17">
        <v>11</v>
      </c>
      <c r="AF3480" s="17">
        <f>SUMPRODUCT(Y3480:AB3480,'Coded Choice Data'!C3480:F3480)</f>
        <v>0.59899722586439763</v>
      </c>
      <c r="AG3480" s="17">
        <f t="shared" si="496"/>
        <v>-0.51249831215554631</v>
      </c>
    </row>
    <row r="3481" spans="9:33" x14ac:dyDescent="0.3">
      <c r="I3481" s="16">
        <v>290</v>
      </c>
      <c r="J3481" s="16">
        <v>12</v>
      </c>
      <c r="K3481" s="17">
        <f>SUMPRODUCT($A$2:$G$2,'Des Matrix All Tasks All Resp'!C3482:I3482)</f>
        <v>0.65706357561691719</v>
      </c>
      <c r="L3481" s="17">
        <f>SUMPRODUCT($A$2:$G$2,'Des Matrix All Tasks All Resp'!J3482:P3482)</f>
        <v>-0.8515711716844464</v>
      </c>
      <c r="M3481" s="17">
        <f>SUMPRODUCT($A$2:$G$2,'Des Matrix All Tasks All Resp'!Q3482:W3482)</f>
        <v>-0.69446976714678621</v>
      </c>
      <c r="N3481" s="17">
        <f>SUMPRODUCT($A$2:$G$2,'Des Matrix All Tasks All Resp'!X3482:AD3482)</f>
        <v>-0.79214457067197641</v>
      </c>
      <c r="P3481" s="17">
        <v>290</v>
      </c>
      <c r="Q3481" s="17">
        <v>12</v>
      </c>
      <c r="R3481" s="17">
        <f t="shared" si="488"/>
        <v>1.9291192963151294</v>
      </c>
      <c r="S3481" s="17">
        <f t="shared" si="489"/>
        <v>0.42674391698803016</v>
      </c>
      <c r="T3481" s="17">
        <f t="shared" si="490"/>
        <v>0.49933914382267025</v>
      </c>
      <c r="U3481" s="17">
        <f t="shared" si="491"/>
        <v>0.45287253595681493</v>
      </c>
      <c r="W3481" s="17">
        <v>290</v>
      </c>
      <c r="X3481" s="17">
        <v>12</v>
      </c>
      <c r="Y3481" s="17">
        <f t="shared" si="492"/>
        <v>0.58315466205103683</v>
      </c>
      <c r="Z3481" s="17">
        <f t="shared" si="493"/>
        <v>0.1290006819012392</v>
      </c>
      <c r="AA3481" s="17">
        <f t="shared" si="494"/>
        <v>0.15094553780109821</v>
      </c>
      <c r="AB3481" s="17">
        <f t="shared" si="495"/>
        <v>0.13689911824662579</v>
      </c>
      <c r="AD3481" s="17">
        <v>290</v>
      </c>
      <c r="AE3481" s="17">
        <v>12</v>
      </c>
      <c r="AF3481" s="17">
        <f>SUMPRODUCT(Y3481:AB3481,'Coded Choice Data'!C3481:F3481)</f>
        <v>0.58315466205103683</v>
      </c>
      <c r="AG3481" s="17">
        <f t="shared" si="496"/>
        <v>-0.53930284127695449</v>
      </c>
    </row>
    <row r="3482" spans="9:33" x14ac:dyDescent="0.3">
      <c r="I3482" s="16">
        <v>291</v>
      </c>
      <c r="J3482" s="16">
        <v>1</v>
      </c>
      <c r="K3482" s="17">
        <f>SUMPRODUCT($A$2:$G$2,'Des Matrix All Tasks All Resp'!C3483:I3483)</f>
        <v>-0.69446976714678621</v>
      </c>
      <c r="L3482" s="17">
        <f>SUMPRODUCT($A$2:$G$2,'Des Matrix All Tasks All Resp'!J3483:P3483)</f>
        <v>-1.1975725696168413</v>
      </c>
      <c r="M3482" s="17">
        <f>SUMPRODUCT($A$2:$G$2,'Des Matrix All Tasks All Resp'!Q3483:W3483)</f>
        <v>0.66584189037001906</v>
      </c>
      <c r="N3482" s="17">
        <f>SUMPRODUCT($A$2:$G$2,'Des Matrix All Tasks All Resp'!X3483:AD3483)</f>
        <v>-0.79214457067197641</v>
      </c>
      <c r="P3482" s="17">
        <v>291</v>
      </c>
      <c r="Q3482" s="17">
        <v>1</v>
      </c>
      <c r="R3482" s="17">
        <f t="shared" si="488"/>
        <v>0.49933914382267025</v>
      </c>
      <c r="S3482" s="17">
        <f t="shared" si="489"/>
        <v>0.30192622799302171</v>
      </c>
      <c r="T3482" s="17">
        <f t="shared" si="490"/>
        <v>1.9461282584821706</v>
      </c>
      <c r="U3482" s="17">
        <f t="shared" si="491"/>
        <v>0.45287253595681493</v>
      </c>
      <c r="W3482" s="17">
        <v>291</v>
      </c>
      <c r="X3482" s="17">
        <v>1</v>
      </c>
      <c r="Y3482" s="17">
        <f t="shared" si="492"/>
        <v>0.15603050430241394</v>
      </c>
      <c r="Z3482" s="17">
        <f t="shared" si="493"/>
        <v>9.4344098992981823E-2</v>
      </c>
      <c r="AA3482" s="17">
        <f t="shared" si="494"/>
        <v>0.60811449966355624</v>
      </c>
      <c r="AB3482" s="17">
        <f t="shared" si="495"/>
        <v>0.14151089704104794</v>
      </c>
      <c r="AD3482" s="17">
        <v>291</v>
      </c>
      <c r="AE3482" s="17">
        <v>1</v>
      </c>
      <c r="AF3482" s="17">
        <f>SUMPRODUCT(Y3482:AB3482,'Coded Choice Data'!C3482:F3482)</f>
        <v>9.4344098992981823E-2</v>
      </c>
      <c r="AG3482" s="17">
        <f t="shared" si="496"/>
        <v>-2.3608065529180977</v>
      </c>
    </row>
    <row r="3483" spans="9:33" x14ac:dyDescent="0.3">
      <c r="I3483" s="16">
        <v>291</v>
      </c>
      <c r="J3483" s="16">
        <v>2</v>
      </c>
      <c r="K3483" s="17">
        <f>SUMPRODUCT($A$2:$G$2,'Des Matrix All Tasks All Resp'!C3484:I3484)</f>
        <v>-0.29981689164942416</v>
      </c>
      <c r="L3483" s="17">
        <f>SUMPRODUCT($A$2:$G$2,'Des Matrix All Tasks All Resp'!J3484:P3484)</f>
        <v>0.65706357561691719</v>
      </c>
      <c r="M3483" s="17">
        <f>SUMPRODUCT($A$2:$G$2,'Des Matrix All Tasks All Resp'!Q3484:W3484)</f>
        <v>-1.0671293456207582</v>
      </c>
      <c r="N3483" s="17">
        <f>SUMPRODUCT($A$2:$G$2,'Des Matrix All Tasks All Resp'!X3484:AD3484)</f>
        <v>-0.79214457067197641</v>
      </c>
      <c r="P3483" s="17">
        <v>291</v>
      </c>
      <c r="Q3483" s="17">
        <v>2</v>
      </c>
      <c r="R3483" s="17">
        <f t="shared" si="488"/>
        <v>0.74095388310426558</v>
      </c>
      <c r="S3483" s="17">
        <f t="shared" si="489"/>
        <v>1.9291192963151294</v>
      </c>
      <c r="T3483" s="17">
        <f t="shared" si="490"/>
        <v>0.3439945909823911</v>
      </c>
      <c r="U3483" s="17">
        <f t="shared" si="491"/>
        <v>0.45287253595681493</v>
      </c>
      <c r="W3483" s="17">
        <v>291</v>
      </c>
      <c r="X3483" s="17">
        <v>2</v>
      </c>
      <c r="Y3483" s="17">
        <f t="shared" si="492"/>
        <v>0.21371982717594143</v>
      </c>
      <c r="Z3483" s="17">
        <f t="shared" si="493"/>
        <v>0.55643279833142645</v>
      </c>
      <c r="AA3483" s="17">
        <f t="shared" si="494"/>
        <v>9.922137694481846E-2</v>
      </c>
      <c r="AB3483" s="17">
        <f t="shared" si="495"/>
        <v>0.13062599754781365</v>
      </c>
      <c r="AD3483" s="17">
        <v>291</v>
      </c>
      <c r="AE3483" s="17">
        <v>2</v>
      </c>
      <c r="AF3483" s="17">
        <f>SUMPRODUCT(Y3483:AB3483,'Coded Choice Data'!C3483:F3483)</f>
        <v>0.55643279833142645</v>
      </c>
      <c r="AG3483" s="17">
        <f t="shared" si="496"/>
        <v>-0.58620887327365379</v>
      </c>
    </row>
    <row r="3484" spans="9:33" x14ac:dyDescent="0.3">
      <c r="I3484" s="16">
        <v>291</v>
      </c>
      <c r="J3484" s="16">
        <v>3</v>
      </c>
      <c r="K3484" s="17">
        <f>SUMPRODUCT($A$2:$G$2,'Des Matrix All Tasks All Resp'!C3485:I3485)</f>
        <v>1.3392610796480227</v>
      </c>
      <c r="L3484" s="17">
        <f>SUMPRODUCT($A$2:$G$2,'Des Matrix All Tasks All Resp'!J3485:P3485)</f>
        <v>-0.68125478487649804</v>
      </c>
      <c r="M3484" s="17">
        <f>SUMPRODUCT($A$2:$G$2,'Des Matrix All Tasks All Resp'!Q3485:W3485)</f>
        <v>-0.8515711716844464</v>
      </c>
      <c r="N3484" s="17">
        <f>SUMPRODUCT($A$2:$G$2,'Des Matrix All Tasks All Resp'!X3485:AD3485)</f>
        <v>-0.79214457067197641</v>
      </c>
      <c r="P3484" s="17">
        <v>291</v>
      </c>
      <c r="Q3484" s="17">
        <v>3</v>
      </c>
      <c r="R3484" s="17">
        <f t="shared" si="488"/>
        <v>3.8162225787435333</v>
      </c>
      <c r="S3484" s="17">
        <f t="shared" si="489"/>
        <v>0.50598169568907869</v>
      </c>
      <c r="T3484" s="17">
        <f t="shared" si="490"/>
        <v>0.42674391698803016</v>
      </c>
      <c r="U3484" s="17">
        <f t="shared" si="491"/>
        <v>0.45287253595681493</v>
      </c>
      <c r="W3484" s="17">
        <v>291</v>
      </c>
      <c r="X3484" s="17">
        <v>3</v>
      </c>
      <c r="Y3484" s="17">
        <f t="shared" si="492"/>
        <v>0.73363208360075771</v>
      </c>
      <c r="Z3484" s="17">
        <f t="shared" si="493"/>
        <v>9.7270114101793301E-2</v>
      </c>
      <c r="AA3484" s="17">
        <f t="shared" si="494"/>
        <v>8.2037413312237836E-2</v>
      </c>
      <c r="AB3484" s="17">
        <f t="shared" si="495"/>
        <v>8.7060388985211054E-2</v>
      </c>
      <c r="AD3484" s="17">
        <v>291</v>
      </c>
      <c r="AE3484" s="17">
        <v>3</v>
      </c>
      <c r="AF3484" s="17">
        <f>SUMPRODUCT(Y3484:AB3484,'Coded Choice Data'!C3484:F3484)</f>
        <v>9.7270114101793301E-2</v>
      </c>
      <c r="AG3484" s="17">
        <f t="shared" si="496"/>
        <v>-2.3302634890594969</v>
      </c>
    </row>
    <row r="3485" spans="9:33" x14ac:dyDescent="0.3">
      <c r="I3485" s="16">
        <v>291</v>
      </c>
      <c r="J3485" s="16">
        <v>4</v>
      </c>
      <c r="K3485" s="17">
        <f>SUMPRODUCT($A$2:$G$2,'Des Matrix All Tasks All Resp'!C3486:I3486)</f>
        <v>-0.8515711716844464</v>
      </c>
      <c r="L3485" s="17">
        <f>SUMPRODUCT($A$2:$G$2,'Des Matrix All Tasks All Resp'!J3486:P3486)</f>
        <v>-1.0671293456207582</v>
      </c>
      <c r="M3485" s="17">
        <f>SUMPRODUCT($A$2:$G$2,'Des Matrix All Tasks All Resp'!Q3486:W3486)</f>
        <v>-1.1975725696168413</v>
      </c>
      <c r="N3485" s="17">
        <f>SUMPRODUCT($A$2:$G$2,'Des Matrix All Tasks All Resp'!X3486:AD3486)</f>
        <v>-0.79214457067197641</v>
      </c>
      <c r="P3485" s="17">
        <v>291</v>
      </c>
      <c r="Q3485" s="17">
        <v>4</v>
      </c>
      <c r="R3485" s="17">
        <f t="shared" si="488"/>
        <v>0.42674391698803016</v>
      </c>
      <c r="S3485" s="17">
        <f t="shared" si="489"/>
        <v>0.3439945909823911</v>
      </c>
      <c r="T3485" s="17">
        <f t="shared" si="490"/>
        <v>0.30192622799302171</v>
      </c>
      <c r="U3485" s="17">
        <f t="shared" si="491"/>
        <v>0.45287253595681493</v>
      </c>
      <c r="W3485" s="17">
        <v>291</v>
      </c>
      <c r="X3485" s="17">
        <v>4</v>
      </c>
      <c r="Y3485" s="17">
        <f t="shared" si="492"/>
        <v>0.27973352394784146</v>
      </c>
      <c r="Z3485" s="17">
        <f t="shared" si="493"/>
        <v>0.22549078106062309</v>
      </c>
      <c r="AA3485" s="17">
        <f t="shared" si="494"/>
        <v>0.19791468458386108</v>
      </c>
      <c r="AB3485" s="17">
        <f t="shared" si="495"/>
        <v>0.29686101040767443</v>
      </c>
      <c r="AD3485" s="17">
        <v>291</v>
      </c>
      <c r="AE3485" s="17">
        <v>4</v>
      </c>
      <c r="AF3485" s="17">
        <f>SUMPRODUCT(Y3485:AB3485,'Coded Choice Data'!C3485:F3485)</f>
        <v>0.19791468458386108</v>
      </c>
      <c r="AG3485" s="17">
        <f t="shared" si="496"/>
        <v>-1.6199192270857192</v>
      </c>
    </row>
    <row r="3486" spans="9:33" x14ac:dyDescent="0.3">
      <c r="I3486" s="16">
        <v>291</v>
      </c>
      <c r="J3486" s="16">
        <v>5</v>
      </c>
      <c r="K3486" s="17">
        <f>SUMPRODUCT($A$2:$G$2,'Des Matrix All Tasks All Resp'!C3487:I3487)</f>
        <v>1.3392610796480227</v>
      </c>
      <c r="L3486" s="17">
        <f>SUMPRODUCT($A$2:$G$2,'Des Matrix All Tasks All Resp'!J3487:P3487)</f>
        <v>0.65706357561691719</v>
      </c>
      <c r="M3486" s="17">
        <f>SUMPRODUCT($A$2:$G$2,'Des Matrix All Tasks All Resp'!Q3487:W3487)</f>
        <v>0.66584189037001906</v>
      </c>
      <c r="N3486" s="17">
        <f>SUMPRODUCT($A$2:$G$2,'Des Matrix All Tasks All Resp'!X3487:AD3487)</f>
        <v>-0.79214457067197641</v>
      </c>
      <c r="P3486" s="17">
        <v>291</v>
      </c>
      <c r="Q3486" s="17">
        <v>5</v>
      </c>
      <c r="R3486" s="17">
        <f t="shared" si="488"/>
        <v>3.8162225787435333</v>
      </c>
      <c r="S3486" s="17">
        <f t="shared" si="489"/>
        <v>1.9291192963151294</v>
      </c>
      <c r="T3486" s="17">
        <f t="shared" si="490"/>
        <v>1.9461282584821706</v>
      </c>
      <c r="U3486" s="17">
        <f t="shared" si="491"/>
        <v>0.45287253595681493</v>
      </c>
      <c r="W3486" s="17">
        <v>291</v>
      </c>
      <c r="X3486" s="17">
        <v>5</v>
      </c>
      <c r="Y3486" s="17">
        <f t="shared" si="492"/>
        <v>0.46857342987741968</v>
      </c>
      <c r="Z3486" s="17">
        <f t="shared" si="493"/>
        <v>0.23686617503707263</v>
      </c>
      <c r="AA3486" s="17">
        <f t="shared" si="494"/>
        <v>0.23895461395194584</v>
      </c>
      <c r="AB3486" s="17">
        <f t="shared" si="495"/>
        <v>5.5605781133561828E-2</v>
      </c>
      <c r="AD3486" s="17">
        <v>291</v>
      </c>
      <c r="AE3486" s="17">
        <v>5</v>
      </c>
      <c r="AF3486" s="17">
        <f>SUMPRODUCT(Y3486:AB3486,'Coded Choice Data'!C3486:F3486)</f>
        <v>0.46857342987741968</v>
      </c>
      <c r="AG3486" s="17">
        <f t="shared" si="496"/>
        <v>-0.75806245558852292</v>
      </c>
    </row>
    <row r="3487" spans="9:33" x14ac:dyDescent="0.3">
      <c r="I3487" s="16">
        <v>291</v>
      </c>
      <c r="J3487" s="16">
        <v>6</v>
      </c>
      <c r="K3487" s="17">
        <f>SUMPRODUCT($A$2:$G$2,'Des Matrix All Tasks All Resp'!C3488:I3488)</f>
        <v>-0.68125478487649804</v>
      </c>
      <c r="L3487" s="17">
        <f>SUMPRODUCT($A$2:$G$2,'Des Matrix All Tasks All Resp'!J3488:P3488)</f>
        <v>-0.29981689164942416</v>
      </c>
      <c r="M3487" s="17">
        <f>SUMPRODUCT($A$2:$G$2,'Des Matrix All Tasks All Resp'!Q3488:W3488)</f>
        <v>-0.69446976714678621</v>
      </c>
      <c r="N3487" s="17">
        <f>SUMPRODUCT($A$2:$G$2,'Des Matrix All Tasks All Resp'!X3488:AD3488)</f>
        <v>-0.79214457067197641</v>
      </c>
      <c r="P3487" s="17">
        <v>291</v>
      </c>
      <c r="Q3487" s="17">
        <v>6</v>
      </c>
      <c r="R3487" s="17">
        <f t="shared" si="488"/>
        <v>0.50598169568907869</v>
      </c>
      <c r="S3487" s="17">
        <f t="shared" si="489"/>
        <v>0.74095388310426558</v>
      </c>
      <c r="T3487" s="17">
        <f t="shared" si="490"/>
        <v>0.49933914382267025</v>
      </c>
      <c r="U3487" s="17">
        <f t="shared" si="491"/>
        <v>0.45287253595681493</v>
      </c>
      <c r="W3487" s="17">
        <v>291</v>
      </c>
      <c r="X3487" s="17">
        <v>6</v>
      </c>
      <c r="Y3487" s="17">
        <f t="shared" si="492"/>
        <v>0.23008086144146769</v>
      </c>
      <c r="Z3487" s="17">
        <f t="shared" si="493"/>
        <v>0.33692781609591671</v>
      </c>
      <c r="AA3487" s="17">
        <f t="shared" si="494"/>
        <v>0.22706034890393112</v>
      </c>
      <c r="AB3487" s="17">
        <f t="shared" si="495"/>
        <v>0.20593097355868456</v>
      </c>
      <c r="AD3487" s="17">
        <v>291</v>
      </c>
      <c r="AE3487" s="17">
        <v>6</v>
      </c>
      <c r="AF3487" s="17">
        <f>SUMPRODUCT(Y3487:AB3487,'Coded Choice Data'!C3487:F3487)</f>
        <v>0.23008086144146769</v>
      </c>
      <c r="AG3487" s="17">
        <f t="shared" si="496"/>
        <v>-1.4693244603610727</v>
      </c>
    </row>
    <row r="3488" spans="9:33" x14ac:dyDescent="0.3">
      <c r="I3488" s="16">
        <v>291</v>
      </c>
      <c r="J3488" s="16">
        <v>7</v>
      </c>
      <c r="K3488" s="17">
        <f>SUMPRODUCT($A$2:$G$2,'Des Matrix All Tasks All Resp'!C3489:I3489)</f>
        <v>0.66584189037001906</v>
      </c>
      <c r="L3488" s="17">
        <f>SUMPRODUCT($A$2:$G$2,'Des Matrix All Tasks All Resp'!J3489:P3489)</f>
        <v>-0.8515711716844464</v>
      </c>
      <c r="M3488" s="17">
        <f>SUMPRODUCT($A$2:$G$2,'Des Matrix All Tasks All Resp'!Q3489:W3489)</f>
        <v>-0.29981689164942416</v>
      </c>
      <c r="N3488" s="17">
        <f>SUMPRODUCT($A$2:$G$2,'Des Matrix All Tasks All Resp'!X3489:AD3489)</f>
        <v>-0.79214457067197641</v>
      </c>
      <c r="P3488" s="17">
        <v>291</v>
      </c>
      <c r="Q3488" s="17">
        <v>7</v>
      </c>
      <c r="R3488" s="17">
        <f t="shared" si="488"/>
        <v>1.9461282584821706</v>
      </c>
      <c r="S3488" s="17">
        <f t="shared" si="489"/>
        <v>0.42674391698803016</v>
      </c>
      <c r="T3488" s="17">
        <f t="shared" si="490"/>
        <v>0.74095388310426558</v>
      </c>
      <c r="U3488" s="17">
        <f t="shared" si="491"/>
        <v>0.45287253595681493</v>
      </c>
      <c r="W3488" s="17">
        <v>291</v>
      </c>
      <c r="X3488" s="17">
        <v>7</v>
      </c>
      <c r="Y3488" s="17">
        <f t="shared" si="492"/>
        <v>0.54563855254439342</v>
      </c>
      <c r="Z3488" s="17">
        <f t="shared" si="493"/>
        <v>0.1196467561465229</v>
      </c>
      <c r="AA3488" s="17">
        <f t="shared" si="494"/>
        <v>0.20774221972115875</v>
      </c>
      <c r="AB3488" s="17">
        <f t="shared" si="495"/>
        <v>0.12697247158792493</v>
      </c>
      <c r="AD3488" s="17">
        <v>291</v>
      </c>
      <c r="AE3488" s="17">
        <v>7</v>
      </c>
      <c r="AF3488" s="17">
        <f>SUMPRODUCT(Y3488:AB3488,'Coded Choice Data'!C3488:F3488)</f>
        <v>0.12697247158792493</v>
      </c>
      <c r="AG3488" s="17">
        <f t="shared" si="496"/>
        <v>-2.0637849751694031</v>
      </c>
    </row>
    <row r="3489" spans="9:33" x14ac:dyDescent="0.3">
      <c r="I3489" s="16">
        <v>291</v>
      </c>
      <c r="J3489" s="16">
        <v>8</v>
      </c>
      <c r="K3489" s="17">
        <f>SUMPRODUCT($A$2:$G$2,'Des Matrix All Tasks All Resp'!C3490:I3490)</f>
        <v>-1.1975725696168413</v>
      </c>
      <c r="L3489" s="17">
        <f>SUMPRODUCT($A$2:$G$2,'Des Matrix All Tasks All Resp'!J3490:P3490)</f>
        <v>-0.68125478487649804</v>
      </c>
      <c r="M3489" s="17">
        <f>SUMPRODUCT($A$2:$G$2,'Des Matrix All Tasks All Resp'!Q3490:W3490)</f>
        <v>0.65706357561691719</v>
      </c>
      <c r="N3489" s="17">
        <f>SUMPRODUCT($A$2:$G$2,'Des Matrix All Tasks All Resp'!X3490:AD3490)</f>
        <v>-0.79214457067197641</v>
      </c>
      <c r="P3489" s="17">
        <v>291</v>
      </c>
      <c r="Q3489" s="17">
        <v>8</v>
      </c>
      <c r="R3489" s="17">
        <f t="shared" si="488"/>
        <v>0.30192622799302171</v>
      </c>
      <c r="S3489" s="17">
        <f t="shared" si="489"/>
        <v>0.50598169568907869</v>
      </c>
      <c r="T3489" s="17">
        <f t="shared" si="490"/>
        <v>1.9291192963151294</v>
      </c>
      <c r="U3489" s="17">
        <f t="shared" si="491"/>
        <v>0.45287253595681493</v>
      </c>
      <c r="W3489" s="17">
        <v>291</v>
      </c>
      <c r="X3489" s="17">
        <v>8</v>
      </c>
      <c r="Y3489" s="17">
        <f t="shared" si="492"/>
        <v>9.4650694721508805E-2</v>
      </c>
      <c r="Z3489" s="17">
        <f t="shared" si="493"/>
        <v>0.15861993617343256</v>
      </c>
      <c r="AA3489" s="17">
        <f t="shared" si="494"/>
        <v>0.60475859553716993</v>
      </c>
      <c r="AB3489" s="17">
        <f t="shared" si="495"/>
        <v>0.14197077356788865</v>
      </c>
      <c r="AD3489" s="17">
        <v>291</v>
      </c>
      <c r="AE3489" s="17">
        <v>8</v>
      </c>
      <c r="AF3489" s="17">
        <f>SUMPRODUCT(Y3489:AB3489,'Coded Choice Data'!C3489:F3489)</f>
        <v>0.60475859553716993</v>
      </c>
      <c r="AG3489" s="17">
        <f t="shared" si="496"/>
        <v>-0.5029259162202605</v>
      </c>
    </row>
    <row r="3490" spans="9:33" x14ac:dyDescent="0.3">
      <c r="I3490" s="16">
        <v>291</v>
      </c>
      <c r="J3490" s="16">
        <v>9</v>
      </c>
      <c r="K3490" s="17">
        <f>SUMPRODUCT($A$2:$G$2,'Des Matrix All Tasks All Resp'!C3491:I3491)</f>
        <v>-1.0671293456207582</v>
      </c>
      <c r="L3490" s="17">
        <f>SUMPRODUCT($A$2:$G$2,'Des Matrix All Tasks All Resp'!J3491:P3491)</f>
        <v>-0.69446976714678621</v>
      </c>
      <c r="M3490" s="17">
        <f>SUMPRODUCT($A$2:$G$2,'Des Matrix All Tasks All Resp'!Q3491:W3491)</f>
        <v>1.3392610796480227</v>
      </c>
      <c r="N3490" s="17">
        <f>SUMPRODUCT($A$2:$G$2,'Des Matrix All Tasks All Resp'!X3491:AD3491)</f>
        <v>-0.79214457067197641</v>
      </c>
      <c r="P3490" s="17">
        <v>291</v>
      </c>
      <c r="Q3490" s="17">
        <v>9</v>
      </c>
      <c r="R3490" s="17">
        <f t="shared" si="488"/>
        <v>0.3439945909823911</v>
      </c>
      <c r="S3490" s="17">
        <f t="shared" si="489"/>
        <v>0.49933914382267025</v>
      </c>
      <c r="T3490" s="17">
        <f t="shared" si="490"/>
        <v>3.8162225787435333</v>
      </c>
      <c r="U3490" s="17">
        <f t="shared" si="491"/>
        <v>0.45287253595681493</v>
      </c>
      <c r="W3490" s="17">
        <v>291</v>
      </c>
      <c r="X3490" s="17">
        <v>9</v>
      </c>
      <c r="Y3490" s="17">
        <f t="shared" si="492"/>
        <v>6.7285941987372616E-2</v>
      </c>
      <c r="Z3490" s="17">
        <f t="shared" si="493"/>
        <v>9.7671607473026778E-2</v>
      </c>
      <c r="AA3490" s="17">
        <f t="shared" si="494"/>
        <v>0.7464597926116322</v>
      </c>
      <c r="AB3490" s="17">
        <f t="shared" si="495"/>
        <v>8.8582657927968433E-2</v>
      </c>
      <c r="AD3490" s="17">
        <v>291</v>
      </c>
      <c r="AE3490" s="17">
        <v>9</v>
      </c>
      <c r="AF3490" s="17">
        <f>SUMPRODUCT(Y3490:AB3490,'Coded Choice Data'!C3490:F3490)</f>
        <v>9.7671607473026778E-2</v>
      </c>
      <c r="AG3490" s="17">
        <f t="shared" si="496"/>
        <v>-2.3261443714517074</v>
      </c>
    </row>
    <row r="3491" spans="9:33" x14ac:dyDescent="0.3">
      <c r="I3491" s="16">
        <v>291</v>
      </c>
      <c r="J3491" s="16">
        <v>10</v>
      </c>
      <c r="K3491" s="17">
        <f>SUMPRODUCT($A$2:$G$2,'Des Matrix All Tasks All Resp'!C3492:I3492)</f>
        <v>-0.29981689164942416</v>
      </c>
      <c r="L3491" s="17">
        <f>SUMPRODUCT($A$2:$G$2,'Des Matrix All Tasks All Resp'!J3492:P3492)</f>
        <v>1.3392610796480227</v>
      </c>
      <c r="M3491" s="17">
        <f>SUMPRODUCT($A$2:$G$2,'Des Matrix All Tasks All Resp'!Q3492:W3492)</f>
        <v>-1.1975725696168413</v>
      </c>
      <c r="N3491" s="17">
        <f>SUMPRODUCT($A$2:$G$2,'Des Matrix All Tasks All Resp'!X3492:AD3492)</f>
        <v>-0.79214457067197641</v>
      </c>
      <c r="P3491" s="17">
        <v>291</v>
      </c>
      <c r="Q3491" s="17">
        <v>10</v>
      </c>
      <c r="R3491" s="17">
        <f t="shared" si="488"/>
        <v>0.74095388310426558</v>
      </c>
      <c r="S3491" s="17">
        <f t="shared" si="489"/>
        <v>3.8162225787435333</v>
      </c>
      <c r="T3491" s="17">
        <f t="shared" si="490"/>
        <v>0.30192622799302171</v>
      </c>
      <c r="U3491" s="17">
        <f t="shared" si="491"/>
        <v>0.45287253595681493</v>
      </c>
      <c r="W3491" s="17">
        <v>291</v>
      </c>
      <c r="X3491" s="17">
        <v>10</v>
      </c>
      <c r="Y3491" s="17">
        <f t="shared" si="492"/>
        <v>0.13948745082729661</v>
      </c>
      <c r="Z3491" s="17">
        <f t="shared" si="493"/>
        <v>0.71841874566922448</v>
      </c>
      <c r="AA3491" s="17">
        <f t="shared" si="494"/>
        <v>5.6838786921805544E-2</v>
      </c>
      <c r="AB3491" s="17">
        <f t="shared" si="495"/>
        <v>8.525501658167324E-2</v>
      </c>
      <c r="AD3491" s="17">
        <v>291</v>
      </c>
      <c r="AE3491" s="17">
        <v>10</v>
      </c>
      <c r="AF3491" s="17">
        <f>SUMPRODUCT(Y3491:AB3491,'Coded Choice Data'!C3491:F3491)</f>
        <v>0.71841874566922448</v>
      </c>
      <c r="AG3491" s="17">
        <f t="shared" si="496"/>
        <v>-0.33070266869701831</v>
      </c>
    </row>
    <row r="3492" spans="9:33" x14ac:dyDescent="0.3">
      <c r="I3492" s="16">
        <v>291</v>
      </c>
      <c r="J3492" s="16">
        <v>11</v>
      </c>
      <c r="K3492" s="17">
        <f>SUMPRODUCT($A$2:$G$2,'Des Matrix All Tasks All Resp'!C3493:I3493)</f>
        <v>-1.0671293456207582</v>
      </c>
      <c r="L3492" s="17">
        <f>SUMPRODUCT($A$2:$G$2,'Des Matrix All Tasks All Resp'!J3493:P3493)</f>
        <v>0.66584189037001906</v>
      </c>
      <c r="M3492" s="17">
        <f>SUMPRODUCT($A$2:$G$2,'Des Matrix All Tasks All Resp'!Q3493:W3493)</f>
        <v>-0.68125478487649804</v>
      </c>
      <c r="N3492" s="17">
        <f>SUMPRODUCT($A$2:$G$2,'Des Matrix All Tasks All Resp'!X3493:AD3493)</f>
        <v>-0.79214457067197641</v>
      </c>
      <c r="P3492" s="17">
        <v>291</v>
      </c>
      <c r="Q3492" s="17">
        <v>11</v>
      </c>
      <c r="R3492" s="17">
        <f t="shared" si="488"/>
        <v>0.3439945909823911</v>
      </c>
      <c r="S3492" s="17">
        <f t="shared" si="489"/>
        <v>1.9461282584821706</v>
      </c>
      <c r="T3492" s="17">
        <f t="shared" si="490"/>
        <v>0.50598169568907869</v>
      </c>
      <c r="U3492" s="17">
        <f t="shared" si="491"/>
        <v>0.45287253595681493</v>
      </c>
      <c r="W3492" s="17">
        <v>291</v>
      </c>
      <c r="X3492" s="17">
        <v>11</v>
      </c>
      <c r="Y3492" s="17">
        <f t="shared" si="492"/>
        <v>0.10587781396870258</v>
      </c>
      <c r="Z3492" s="17">
        <f t="shared" si="493"/>
        <v>0.59899722586439763</v>
      </c>
      <c r="AA3492" s="17">
        <f t="shared" si="494"/>
        <v>0.15573569251407005</v>
      </c>
      <c r="AB3492" s="17">
        <f t="shared" si="495"/>
        <v>0.1393892676528298</v>
      </c>
      <c r="AD3492" s="17">
        <v>291</v>
      </c>
      <c r="AE3492" s="17">
        <v>11</v>
      </c>
      <c r="AF3492" s="17">
        <f>SUMPRODUCT(Y3492:AB3492,'Coded Choice Data'!C3492:F3492)</f>
        <v>0.59899722586439763</v>
      </c>
      <c r="AG3492" s="17">
        <f t="shared" si="496"/>
        <v>-0.51249831215554631</v>
      </c>
    </row>
    <row r="3493" spans="9:33" x14ac:dyDescent="0.3">
      <c r="I3493" s="16">
        <v>291</v>
      </c>
      <c r="J3493" s="16">
        <v>12</v>
      </c>
      <c r="K3493" s="17">
        <f>SUMPRODUCT($A$2:$G$2,'Des Matrix All Tasks All Resp'!C3494:I3494)</f>
        <v>0.65706357561691719</v>
      </c>
      <c r="L3493" s="17">
        <f>SUMPRODUCT($A$2:$G$2,'Des Matrix All Tasks All Resp'!J3494:P3494)</f>
        <v>-0.8515711716844464</v>
      </c>
      <c r="M3493" s="17">
        <f>SUMPRODUCT($A$2:$G$2,'Des Matrix All Tasks All Resp'!Q3494:W3494)</f>
        <v>-0.69446976714678621</v>
      </c>
      <c r="N3493" s="17">
        <f>SUMPRODUCT($A$2:$G$2,'Des Matrix All Tasks All Resp'!X3494:AD3494)</f>
        <v>-0.79214457067197641</v>
      </c>
      <c r="P3493" s="17">
        <v>291</v>
      </c>
      <c r="Q3493" s="17">
        <v>12</v>
      </c>
      <c r="R3493" s="17">
        <f t="shared" si="488"/>
        <v>1.9291192963151294</v>
      </c>
      <c r="S3493" s="17">
        <f t="shared" si="489"/>
        <v>0.42674391698803016</v>
      </c>
      <c r="T3493" s="17">
        <f t="shared" si="490"/>
        <v>0.49933914382267025</v>
      </c>
      <c r="U3493" s="17">
        <f t="shared" si="491"/>
        <v>0.45287253595681493</v>
      </c>
      <c r="W3493" s="17">
        <v>291</v>
      </c>
      <c r="X3493" s="17">
        <v>12</v>
      </c>
      <c r="Y3493" s="17">
        <f t="shared" si="492"/>
        <v>0.58315466205103683</v>
      </c>
      <c r="Z3493" s="17">
        <f t="shared" si="493"/>
        <v>0.1290006819012392</v>
      </c>
      <c r="AA3493" s="17">
        <f t="shared" si="494"/>
        <v>0.15094553780109821</v>
      </c>
      <c r="AB3493" s="17">
        <f t="shared" si="495"/>
        <v>0.13689911824662579</v>
      </c>
      <c r="AD3493" s="17">
        <v>291</v>
      </c>
      <c r="AE3493" s="17">
        <v>12</v>
      </c>
      <c r="AF3493" s="17">
        <f>SUMPRODUCT(Y3493:AB3493,'Coded Choice Data'!C3493:F3493)</f>
        <v>0.58315466205103683</v>
      </c>
      <c r="AG3493" s="17">
        <f t="shared" si="496"/>
        <v>-0.53930284127695449</v>
      </c>
    </row>
    <row r="3494" spans="9:33" x14ac:dyDescent="0.3">
      <c r="I3494" s="16">
        <v>292</v>
      </c>
      <c r="J3494" s="16">
        <v>1</v>
      </c>
      <c r="K3494" s="17">
        <f>SUMPRODUCT($A$2:$G$2,'Des Matrix All Tasks All Resp'!C3495:I3495)</f>
        <v>-0.69446976714678621</v>
      </c>
      <c r="L3494" s="17">
        <f>SUMPRODUCT($A$2:$G$2,'Des Matrix All Tasks All Resp'!J3495:P3495)</f>
        <v>-1.1975725696168413</v>
      </c>
      <c r="M3494" s="17">
        <f>SUMPRODUCT($A$2:$G$2,'Des Matrix All Tasks All Resp'!Q3495:W3495)</f>
        <v>0.66584189037001906</v>
      </c>
      <c r="N3494" s="17">
        <f>SUMPRODUCT($A$2:$G$2,'Des Matrix All Tasks All Resp'!X3495:AD3495)</f>
        <v>-0.79214457067197641</v>
      </c>
      <c r="P3494" s="17">
        <v>292</v>
      </c>
      <c r="Q3494" s="17">
        <v>1</v>
      </c>
      <c r="R3494" s="17">
        <f t="shared" si="488"/>
        <v>0.49933914382267025</v>
      </c>
      <c r="S3494" s="17">
        <f t="shared" si="489"/>
        <v>0.30192622799302171</v>
      </c>
      <c r="T3494" s="17">
        <f t="shared" si="490"/>
        <v>1.9461282584821706</v>
      </c>
      <c r="U3494" s="17">
        <f t="shared" si="491"/>
        <v>0.45287253595681493</v>
      </c>
      <c r="W3494" s="17">
        <v>292</v>
      </c>
      <c r="X3494" s="17">
        <v>1</v>
      </c>
      <c r="Y3494" s="17">
        <f t="shared" si="492"/>
        <v>0.15603050430241394</v>
      </c>
      <c r="Z3494" s="17">
        <f t="shared" si="493"/>
        <v>9.4344098992981823E-2</v>
      </c>
      <c r="AA3494" s="17">
        <f t="shared" si="494"/>
        <v>0.60811449966355624</v>
      </c>
      <c r="AB3494" s="17">
        <f t="shared" si="495"/>
        <v>0.14151089704104794</v>
      </c>
      <c r="AD3494" s="17">
        <v>292</v>
      </c>
      <c r="AE3494" s="17">
        <v>1</v>
      </c>
      <c r="AF3494" s="17">
        <f>SUMPRODUCT(Y3494:AB3494,'Coded Choice Data'!C3494:F3494)</f>
        <v>0.60811449966355624</v>
      </c>
      <c r="AG3494" s="17">
        <f t="shared" si="496"/>
        <v>-0.49739209293123748</v>
      </c>
    </row>
    <row r="3495" spans="9:33" x14ac:dyDescent="0.3">
      <c r="I3495" s="16">
        <v>292</v>
      </c>
      <c r="J3495" s="16">
        <v>2</v>
      </c>
      <c r="K3495" s="17">
        <f>SUMPRODUCT($A$2:$G$2,'Des Matrix All Tasks All Resp'!C3496:I3496)</f>
        <v>-0.29981689164942416</v>
      </c>
      <c r="L3495" s="17">
        <f>SUMPRODUCT($A$2:$G$2,'Des Matrix All Tasks All Resp'!J3496:P3496)</f>
        <v>0.65706357561691719</v>
      </c>
      <c r="M3495" s="17">
        <f>SUMPRODUCT($A$2:$G$2,'Des Matrix All Tasks All Resp'!Q3496:W3496)</f>
        <v>-1.0671293456207582</v>
      </c>
      <c r="N3495" s="17">
        <f>SUMPRODUCT($A$2:$G$2,'Des Matrix All Tasks All Resp'!X3496:AD3496)</f>
        <v>-0.79214457067197641</v>
      </c>
      <c r="P3495" s="17">
        <v>292</v>
      </c>
      <c r="Q3495" s="17">
        <v>2</v>
      </c>
      <c r="R3495" s="17">
        <f t="shared" si="488"/>
        <v>0.74095388310426558</v>
      </c>
      <c r="S3495" s="17">
        <f t="shared" si="489"/>
        <v>1.9291192963151294</v>
      </c>
      <c r="T3495" s="17">
        <f t="shared" si="490"/>
        <v>0.3439945909823911</v>
      </c>
      <c r="U3495" s="17">
        <f t="shared" si="491"/>
        <v>0.45287253595681493</v>
      </c>
      <c r="W3495" s="17">
        <v>292</v>
      </c>
      <c r="X3495" s="17">
        <v>2</v>
      </c>
      <c r="Y3495" s="17">
        <f t="shared" si="492"/>
        <v>0.21371982717594143</v>
      </c>
      <c r="Z3495" s="17">
        <f t="shared" si="493"/>
        <v>0.55643279833142645</v>
      </c>
      <c r="AA3495" s="17">
        <f t="shared" si="494"/>
        <v>9.922137694481846E-2</v>
      </c>
      <c r="AB3495" s="17">
        <f t="shared" si="495"/>
        <v>0.13062599754781365</v>
      </c>
      <c r="AD3495" s="17">
        <v>292</v>
      </c>
      <c r="AE3495" s="17">
        <v>2</v>
      </c>
      <c r="AF3495" s="17">
        <f>SUMPRODUCT(Y3495:AB3495,'Coded Choice Data'!C3495:F3495)</f>
        <v>0.21371982717594143</v>
      </c>
      <c r="AG3495" s="17">
        <f t="shared" si="496"/>
        <v>-1.543089340539995</v>
      </c>
    </row>
    <row r="3496" spans="9:33" x14ac:dyDescent="0.3">
      <c r="I3496" s="16">
        <v>292</v>
      </c>
      <c r="J3496" s="16">
        <v>3</v>
      </c>
      <c r="K3496" s="17">
        <f>SUMPRODUCT($A$2:$G$2,'Des Matrix All Tasks All Resp'!C3497:I3497)</f>
        <v>1.3392610796480227</v>
      </c>
      <c r="L3496" s="17">
        <f>SUMPRODUCT($A$2:$G$2,'Des Matrix All Tasks All Resp'!J3497:P3497)</f>
        <v>-0.68125478487649804</v>
      </c>
      <c r="M3496" s="17">
        <f>SUMPRODUCT($A$2:$G$2,'Des Matrix All Tasks All Resp'!Q3497:W3497)</f>
        <v>-0.8515711716844464</v>
      </c>
      <c r="N3496" s="17">
        <f>SUMPRODUCT($A$2:$G$2,'Des Matrix All Tasks All Resp'!X3497:AD3497)</f>
        <v>-0.79214457067197641</v>
      </c>
      <c r="P3496" s="17">
        <v>292</v>
      </c>
      <c r="Q3496" s="17">
        <v>3</v>
      </c>
      <c r="R3496" s="17">
        <f t="shared" si="488"/>
        <v>3.8162225787435333</v>
      </c>
      <c r="S3496" s="17">
        <f t="shared" si="489"/>
        <v>0.50598169568907869</v>
      </c>
      <c r="T3496" s="17">
        <f t="shared" si="490"/>
        <v>0.42674391698803016</v>
      </c>
      <c r="U3496" s="17">
        <f t="shared" si="491"/>
        <v>0.45287253595681493</v>
      </c>
      <c r="W3496" s="17">
        <v>292</v>
      </c>
      <c r="X3496" s="17">
        <v>3</v>
      </c>
      <c r="Y3496" s="17">
        <f t="shared" si="492"/>
        <v>0.73363208360075771</v>
      </c>
      <c r="Z3496" s="17">
        <f t="shared" si="493"/>
        <v>9.7270114101793301E-2</v>
      </c>
      <c r="AA3496" s="17">
        <f t="shared" si="494"/>
        <v>8.2037413312237836E-2</v>
      </c>
      <c r="AB3496" s="17">
        <f t="shared" si="495"/>
        <v>8.7060388985211054E-2</v>
      </c>
      <c r="AD3496" s="17">
        <v>292</v>
      </c>
      <c r="AE3496" s="17">
        <v>3</v>
      </c>
      <c r="AF3496" s="17">
        <f>SUMPRODUCT(Y3496:AB3496,'Coded Choice Data'!C3496:F3496)</f>
        <v>0.73363208360075771</v>
      </c>
      <c r="AG3496" s="17">
        <f t="shared" si="496"/>
        <v>-0.30974762453497645</v>
      </c>
    </row>
    <row r="3497" spans="9:33" x14ac:dyDescent="0.3">
      <c r="I3497" s="16">
        <v>292</v>
      </c>
      <c r="J3497" s="16">
        <v>4</v>
      </c>
      <c r="K3497" s="17">
        <f>SUMPRODUCT($A$2:$G$2,'Des Matrix All Tasks All Resp'!C3498:I3498)</f>
        <v>-0.8515711716844464</v>
      </c>
      <c r="L3497" s="17">
        <f>SUMPRODUCT($A$2:$G$2,'Des Matrix All Tasks All Resp'!J3498:P3498)</f>
        <v>-1.0671293456207582</v>
      </c>
      <c r="M3497" s="17">
        <f>SUMPRODUCT($A$2:$G$2,'Des Matrix All Tasks All Resp'!Q3498:W3498)</f>
        <v>-1.1975725696168413</v>
      </c>
      <c r="N3497" s="17">
        <f>SUMPRODUCT($A$2:$G$2,'Des Matrix All Tasks All Resp'!X3498:AD3498)</f>
        <v>-0.79214457067197641</v>
      </c>
      <c r="P3497" s="17">
        <v>292</v>
      </c>
      <c r="Q3497" s="17">
        <v>4</v>
      </c>
      <c r="R3497" s="17">
        <f t="shared" si="488"/>
        <v>0.42674391698803016</v>
      </c>
      <c r="S3497" s="17">
        <f t="shared" si="489"/>
        <v>0.3439945909823911</v>
      </c>
      <c r="T3497" s="17">
        <f t="shared" si="490"/>
        <v>0.30192622799302171</v>
      </c>
      <c r="U3497" s="17">
        <f t="shared" si="491"/>
        <v>0.45287253595681493</v>
      </c>
      <c r="W3497" s="17">
        <v>292</v>
      </c>
      <c r="X3497" s="17">
        <v>4</v>
      </c>
      <c r="Y3497" s="17">
        <f t="shared" si="492"/>
        <v>0.27973352394784146</v>
      </c>
      <c r="Z3497" s="17">
        <f t="shared" si="493"/>
        <v>0.22549078106062309</v>
      </c>
      <c r="AA3497" s="17">
        <f t="shared" si="494"/>
        <v>0.19791468458386108</v>
      </c>
      <c r="AB3497" s="17">
        <f t="shared" si="495"/>
        <v>0.29686101040767443</v>
      </c>
      <c r="AD3497" s="17">
        <v>292</v>
      </c>
      <c r="AE3497" s="17">
        <v>4</v>
      </c>
      <c r="AF3497" s="17">
        <f>SUMPRODUCT(Y3497:AB3497,'Coded Choice Data'!C3497:F3497)</f>
        <v>0.22549078106062309</v>
      </c>
      <c r="AG3497" s="17">
        <f t="shared" si="496"/>
        <v>-1.4894760030896363</v>
      </c>
    </row>
    <row r="3498" spans="9:33" x14ac:dyDescent="0.3">
      <c r="I3498" s="16">
        <v>292</v>
      </c>
      <c r="J3498" s="16">
        <v>5</v>
      </c>
      <c r="K3498" s="17">
        <f>SUMPRODUCT($A$2:$G$2,'Des Matrix All Tasks All Resp'!C3499:I3499)</f>
        <v>1.3392610796480227</v>
      </c>
      <c r="L3498" s="17">
        <f>SUMPRODUCT($A$2:$G$2,'Des Matrix All Tasks All Resp'!J3499:P3499)</f>
        <v>0.65706357561691719</v>
      </c>
      <c r="M3498" s="17">
        <f>SUMPRODUCT($A$2:$G$2,'Des Matrix All Tasks All Resp'!Q3499:W3499)</f>
        <v>0.66584189037001906</v>
      </c>
      <c r="N3498" s="17">
        <f>SUMPRODUCT($A$2:$G$2,'Des Matrix All Tasks All Resp'!X3499:AD3499)</f>
        <v>-0.79214457067197641</v>
      </c>
      <c r="P3498" s="17">
        <v>292</v>
      </c>
      <c r="Q3498" s="17">
        <v>5</v>
      </c>
      <c r="R3498" s="17">
        <f t="shared" si="488"/>
        <v>3.8162225787435333</v>
      </c>
      <c r="S3498" s="17">
        <f t="shared" si="489"/>
        <v>1.9291192963151294</v>
      </c>
      <c r="T3498" s="17">
        <f t="shared" si="490"/>
        <v>1.9461282584821706</v>
      </c>
      <c r="U3498" s="17">
        <f t="shared" si="491"/>
        <v>0.45287253595681493</v>
      </c>
      <c r="W3498" s="17">
        <v>292</v>
      </c>
      <c r="X3498" s="17">
        <v>5</v>
      </c>
      <c r="Y3498" s="17">
        <f t="shared" si="492"/>
        <v>0.46857342987741968</v>
      </c>
      <c r="Z3498" s="17">
        <f t="shared" si="493"/>
        <v>0.23686617503707263</v>
      </c>
      <c r="AA3498" s="17">
        <f t="shared" si="494"/>
        <v>0.23895461395194584</v>
      </c>
      <c r="AB3498" s="17">
        <f t="shared" si="495"/>
        <v>5.5605781133561828E-2</v>
      </c>
      <c r="AD3498" s="17">
        <v>292</v>
      </c>
      <c r="AE3498" s="17">
        <v>5</v>
      </c>
      <c r="AF3498" s="17">
        <f>SUMPRODUCT(Y3498:AB3498,'Coded Choice Data'!C3498:F3498)</f>
        <v>0.46857342987741968</v>
      </c>
      <c r="AG3498" s="17">
        <f t="shared" si="496"/>
        <v>-0.75806245558852292</v>
      </c>
    </row>
    <row r="3499" spans="9:33" x14ac:dyDescent="0.3">
      <c r="I3499" s="16">
        <v>292</v>
      </c>
      <c r="J3499" s="16">
        <v>6</v>
      </c>
      <c r="K3499" s="17">
        <f>SUMPRODUCT($A$2:$G$2,'Des Matrix All Tasks All Resp'!C3500:I3500)</f>
        <v>-0.68125478487649804</v>
      </c>
      <c r="L3499" s="17">
        <f>SUMPRODUCT($A$2:$G$2,'Des Matrix All Tasks All Resp'!J3500:P3500)</f>
        <v>-0.29981689164942416</v>
      </c>
      <c r="M3499" s="17">
        <f>SUMPRODUCT($A$2:$G$2,'Des Matrix All Tasks All Resp'!Q3500:W3500)</f>
        <v>-0.69446976714678621</v>
      </c>
      <c r="N3499" s="17">
        <f>SUMPRODUCT($A$2:$G$2,'Des Matrix All Tasks All Resp'!X3500:AD3500)</f>
        <v>-0.79214457067197641</v>
      </c>
      <c r="P3499" s="17">
        <v>292</v>
      </c>
      <c r="Q3499" s="17">
        <v>6</v>
      </c>
      <c r="R3499" s="17">
        <f t="shared" si="488"/>
        <v>0.50598169568907869</v>
      </c>
      <c r="S3499" s="17">
        <f t="shared" si="489"/>
        <v>0.74095388310426558</v>
      </c>
      <c r="T3499" s="17">
        <f t="shared" si="490"/>
        <v>0.49933914382267025</v>
      </c>
      <c r="U3499" s="17">
        <f t="shared" si="491"/>
        <v>0.45287253595681493</v>
      </c>
      <c r="W3499" s="17">
        <v>292</v>
      </c>
      <c r="X3499" s="17">
        <v>6</v>
      </c>
      <c r="Y3499" s="17">
        <f t="shared" si="492"/>
        <v>0.23008086144146769</v>
      </c>
      <c r="Z3499" s="17">
        <f t="shared" si="493"/>
        <v>0.33692781609591671</v>
      </c>
      <c r="AA3499" s="17">
        <f t="shared" si="494"/>
        <v>0.22706034890393112</v>
      </c>
      <c r="AB3499" s="17">
        <f t="shared" si="495"/>
        <v>0.20593097355868456</v>
      </c>
      <c r="AD3499" s="17">
        <v>292</v>
      </c>
      <c r="AE3499" s="17">
        <v>6</v>
      </c>
      <c r="AF3499" s="17">
        <f>SUMPRODUCT(Y3499:AB3499,'Coded Choice Data'!C3499:F3499)</f>
        <v>0.22706034890393112</v>
      </c>
      <c r="AG3499" s="17">
        <f t="shared" si="496"/>
        <v>-1.4825394426313609</v>
      </c>
    </row>
    <row r="3500" spans="9:33" x14ac:dyDescent="0.3">
      <c r="I3500" s="16">
        <v>292</v>
      </c>
      <c r="J3500" s="16">
        <v>7</v>
      </c>
      <c r="K3500" s="17">
        <f>SUMPRODUCT($A$2:$G$2,'Des Matrix All Tasks All Resp'!C3501:I3501)</f>
        <v>0.66584189037001906</v>
      </c>
      <c r="L3500" s="17">
        <f>SUMPRODUCT($A$2:$G$2,'Des Matrix All Tasks All Resp'!J3501:P3501)</f>
        <v>-0.8515711716844464</v>
      </c>
      <c r="M3500" s="17">
        <f>SUMPRODUCT($A$2:$G$2,'Des Matrix All Tasks All Resp'!Q3501:W3501)</f>
        <v>-0.29981689164942416</v>
      </c>
      <c r="N3500" s="17">
        <f>SUMPRODUCT($A$2:$G$2,'Des Matrix All Tasks All Resp'!X3501:AD3501)</f>
        <v>-0.79214457067197641</v>
      </c>
      <c r="P3500" s="17">
        <v>292</v>
      </c>
      <c r="Q3500" s="17">
        <v>7</v>
      </c>
      <c r="R3500" s="17">
        <f t="shared" si="488"/>
        <v>1.9461282584821706</v>
      </c>
      <c r="S3500" s="17">
        <f t="shared" si="489"/>
        <v>0.42674391698803016</v>
      </c>
      <c r="T3500" s="17">
        <f t="shared" si="490"/>
        <v>0.74095388310426558</v>
      </c>
      <c r="U3500" s="17">
        <f t="shared" si="491"/>
        <v>0.45287253595681493</v>
      </c>
      <c r="W3500" s="17">
        <v>292</v>
      </c>
      <c r="X3500" s="17">
        <v>7</v>
      </c>
      <c r="Y3500" s="17">
        <f t="shared" si="492"/>
        <v>0.54563855254439342</v>
      </c>
      <c r="Z3500" s="17">
        <f t="shared" si="493"/>
        <v>0.1196467561465229</v>
      </c>
      <c r="AA3500" s="17">
        <f t="shared" si="494"/>
        <v>0.20774221972115875</v>
      </c>
      <c r="AB3500" s="17">
        <f t="shared" si="495"/>
        <v>0.12697247158792493</v>
      </c>
      <c r="AD3500" s="17">
        <v>292</v>
      </c>
      <c r="AE3500" s="17">
        <v>7</v>
      </c>
      <c r="AF3500" s="17">
        <f>SUMPRODUCT(Y3500:AB3500,'Coded Choice Data'!C3500:F3500)</f>
        <v>0.54563855254439342</v>
      </c>
      <c r="AG3500" s="17">
        <f t="shared" si="496"/>
        <v>-0.60579851412740759</v>
      </c>
    </row>
    <row r="3501" spans="9:33" x14ac:dyDescent="0.3">
      <c r="I3501" s="16">
        <v>292</v>
      </c>
      <c r="J3501" s="16">
        <v>8</v>
      </c>
      <c r="K3501" s="17">
        <f>SUMPRODUCT($A$2:$G$2,'Des Matrix All Tasks All Resp'!C3502:I3502)</f>
        <v>-1.1975725696168413</v>
      </c>
      <c r="L3501" s="17">
        <f>SUMPRODUCT($A$2:$G$2,'Des Matrix All Tasks All Resp'!J3502:P3502)</f>
        <v>-0.68125478487649804</v>
      </c>
      <c r="M3501" s="17">
        <f>SUMPRODUCT($A$2:$G$2,'Des Matrix All Tasks All Resp'!Q3502:W3502)</f>
        <v>0.65706357561691719</v>
      </c>
      <c r="N3501" s="17">
        <f>SUMPRODUCT($A$2:$G$2,'Des Matrix All Tasks All Resp'!X3502:AD3502)</f>
        <v>-0.79214457067197641</v>
      </c>
      <c r="P3501" s="17">
        <v>292</v>
      </c>
      <c r="Q3501" s="17">
        <v>8</v>
      </c>
      <c r="R3501" s="17">
        <f t="shared" si="488"/>
        <v>0.30192622799302171</v>
      </c>
      <c r="S3501" s="17">
        <f t="shared" si="489"/>
        <v>0.50598169568907869</v>
      </c>
      <c r="T3501" s="17">
        <f t="shared" si="490"/>
        <v>1.9291192963151294</v>
      </c>
      <c r="U3501" s="17">
        <f t="shared" si="491"/>
        <v>0.45287253595681493</v>
      </c>
      <c r="W3501" s="17">
        <v>292</v>
      </c>
      <c r="X3501" s="17">
        <v>8</v>
      </c>
      <c r="Y3501" s="17">
        <f t="shared" si="492"/>
        <v>9.4650694721508805E-2</v>
      </c>
      <c r="Z3501" s="17">
        <f t="shared" si="493"/>
        <v>0.15861993617343256</v>
      </c>
      <c r="AA3501" s="17">
        <f t="shared" si="494"/>
        <v>0.60475859553716993</v>
      </c>
      <c r="AB3501" s="17">
        <f t="shared" si="495"/>
        <v>0.14197077356788865</v>
      </c>
      <c r="AD3501" s="17">
        <v>292</v>
      </c>
      <c r="AE3501" s="17">
        <v>8</v>
      </c>
      <c r="AF3501" s="17">
        <f>SUMPRODUCT(Y3501:AB3501,'Coded Choice Data'!C3501:F3501)</f>
        <v>0.60475859553716993</v>
      </c>
      <c r="AG3501" s="17">
        <f t="shared" si="496"/>
        <v>-0.5029259162202605</v>
      </c>
    </row>
    <row r="3502" spans="9:33" x14ac:dyDescent="0.3">
      <c r="I3502" s="16">
        <v>292</v>
      </c>
      <c r="J3502" s="16">
        <v>9</v>
      </c>
      <c r="K3502" s="17">
        <f>SUMPRODUCT($A$2:$G$2,'Des Matrix All Tasks All Resp'!C3503:I3503)</f>
        <v>-1.0671293456207582</v>
      </c>
      <c r="L3502" s="17">
        <f>SUMPRODUCT($A$2:$G$2,'Des Matrix All Tasks All Resp'!J3503:P3503)</f>
        <v>-0.69446976714678621</v>
      </c>
      <c r="M3502" s="17">
        <f>SUMPRODUCT($A$2:$G$2,'Des Matrix All Tasks All Resp'!Q3503:W3503)</f>
        <v>1.3392610796480227</v>
      </c>
      <c r="N3502" s="17">
        <f>SUMPRODUCT($A$2:$G$2,'Des Matrix All Tasks All Resp'!X3503:AD3503)</f>
        <v>-0.79214457067197641</v>
      </c>
      <c r="P3502" s="17">
        <v>292</v>
      </c>
      <c r="Q3502" s="17">
        <v>9</v>
      </c>
      <c r="R3502" s="17">
        <f t="shared" si="488"/>
        <v>0.3439945909823911</v>
      </c>
      <c r="S3502" s="17">
        <f t="shared" si="489"/>
        <v>0.49933914382267025</v>
      </c>
      <c r="T3502" s="17">
        <f t="shared" si="490"/>
        <v>3.8162225787435333</v>
      </c>
      <c r="U3502" s="17">
        <f t="shared" si="491"/>
        <v>0.45287253595681493</v>
      </c>
      <c r="W3502" s="17">
        <v>292</v>
      </c>
      <c r="X3502" s="17">
        <v>9</v>
      </c>
      <c r="Y3502" s="17">
        <f t="shared" si="492"/>
        <v>6.7285941987372616E-2</v>
      </c>
      <c r="Z3502" s="17">
        <f t="shared" si="493"/>
        <v>9.7671607473026778E-2</v>
      </c>
      <c r="AA3502" s="17">
        <f t="shared" si="494"/>
        <v>0.7464597926116322</v>
      </c>
      <c r="AB3502" s="17">
        <f t="shared" si="495"/>
        <v>8.8582657927968433E-2</v>
      </c>
      <c r="AD3502" s="17">
        <v>292</v>
      </c>
      <c r="AE3502" s="17">
        <v>9</v>
      </c>
      <c r="AF3502" s="17">
        <f>SUMPRODUCT(Y3502:AB3502,'Coded Choice Data'!C3502:F3502)</f>
        <v>0.7464597926116322</v>
      </c>
      <c r="AG3502" s="17">
        <f t="shared" si="496"/>
        <v>-0.29241352465689846</v>
      </c>
    </row>
    <row r="3503" spans="9:33" x14ac:dyDescent="0.3">
      <c r="I3503" s="16">
        <v>292</v>
      </c>
      <c r="J3503" s="16">
        <v>10</v>
      </c>
      <c r="K3503" s="17">
        <f>SUMPRODUCT($A$2:$G$2,'Des Matrix All Tasks All Resp'!C3504:I3504)</f>
        <v>-0.29981689164942416</v>
      </c>
      <c r="L3503" s="17">
        <f>SUMPRODUCT($A$2:$G$2,'Des Matrix All Tasks All Resp'!J3504:P3504)</f>
        <v>1.3392610796480227</v>
      </c>
      <c r="M3503" s="17">
        <f>SUMPRODUCT($A$2:$G$2,'Des Matrix All Tasks All Resp'!Q3504:W3504)</f>
        <v>-1.1975725696168413</v>
      </c>
      <c r="N3503" s="17">
        <f>SUMPRODUCT($A$2:$G$2,'Des Matrix All Tasks All Resp'!X3504:AD3504)</f>
        <v>-0.79214457067197641</v>
      </c>
      <c r="P3503" s="17">
        <v>292</v>
      </c>
      <c r="Q3503" s="17">
        <v>10</v>
      </c>
      <c r="R3503" s="17">
        <f t="shared" si="488"/>
        <v>0.74095388310426558</v>
      </c>
      <c r="S3503" s="17">
        <f t="shared" si="489"/>
        <v>3.8162225787435333</v>
      </c>
      <c r="T3503" s="17">
        <f t="shared" si="490"/>
        <v>0.30192622799302171</v>
      </c>
      <c r="U3503" s="17">
        <f t="shared" si="491"/>
        <v>0.45287253595681493</v>
      </c>
      <c r="W3503" s="17">
        <v>292</v>
      </c>
      <c r="X3503" s="17">
        <v>10</v>
      </c>
      <c r="Y3503" s="17">
        <f t="shared" si="492"/>
        <v>0.13948745082729661</v>
      </c>
      <c r="Z3503" s="17">
        <f t="shared" si="493"/>
        <v>0.71841874566922448</v>
      </c>
      <c r="AA3503" s="17">
        <f t="shared" si="494"/>
        <v>5.6838786921805544E-2</v>
      </c>
      <c r="AB3503" s="17">
        <f t="shared" si="495"/>
        <v>8.525501658167324E-2</v>
      </c>
      <c r="AD3503" s="17">
        <v>292</v>
      </c>
      <c r="AE3503" s="17">
        <v>10</v>
      </c>
      <c r="AF3503" s="17">
        <f>SUMPRODUCT(Y3503:AB3503,'Coded Choice Data'!C3503:F3503)</f>
        <v>0.71841874566922448</v>
      </c>
      <c r="AG3503" s="17">
        <f t="shared" si="496"/>
        <v>-0.33070266869701831</v>
      </c>
    </row>
    <row r="3504" spans="9:33" x14ac:dyDescent="0.3">
      <c r="I3504" s="16">
        <v>292</v>
      </c>
      <c r="J3504" s="16">
        <v>11</v>
      </c>
      <c r="K3504" s="17">
        <f>SUMPRODUCT($A$2:$G$2,'Des Matrix All Tasks All Resp'!C3505:I3505)</f>
        <v>-1.0671293456207582</v>
      </c>
      <c r="L3504" s="17">
        <f>SUMPRODUCT($A$2:$G$2,'Des Matrix All Tasks All Resp'!J3505:P3505)</f>
        <v>0.66584189037001906</v>
      </c>
      <c r="M3504" s="17">
        <f>SUMPRODUCT($A$2:$G$2,'Des Matrix All Tasks All Resp'!Q3505:W3505)</f>
        <v>-0.68125478487649804</v>
      </c>
      <c r="N3504" s="17">
        <f>SUMPRODUCT($A$2:$G$2,'Des Matrix All Tasks All Resp'!X3505:AD3505)</f>
        <v>-0.79214457067197641</v>
      </c>
      <c r="P3504" s="17">
        <v>292</v>
      </c>
      <c r="Q3504" s="17">
        <v>11</v>
      </c>
      <c r="R3504" s="17">
        <f t="shared" si="488"/>
        <v>0.3439945909823911</v>
      </c>
      <c r="S3504" s="17">
        <f t="shared" si="489"/>
        <v>1.9461282584821706</v>
      </c>
      <c r="T3504" s="17">
        <f t="shared" si="490"/>
        <v>0.50598169568907869</v>
      </c>
      <c r="U3504" s="17">
        <f t="shared" si="491"/>
        <v>0.45287253595681493</v>
      </c>
      <c r="W3504" s="17">
        <v>292</v>
      </c>
      <c r="X3504" s="17">
        <v>11</v>
      </c>
      <c r="Y3504" s="17">
        <f t="shared" si="492"/>
        <v>0.10587781396870258</v>
      </c>
      <c r="Z3504" s="17">
        <f t="shared" si="493"/>
        <v>0.59899722586439763</v>
      </c>
      <c r="AA3504" s="17">
        <f t="shared" si="494"/>
        <v>0.15573569251407005</v>
      </c>
      <c r="AB3504" s="17">
        <f t="shared" si="495"/>
        <v>0.1393892676528298</v>
      </c>
      <c r="AD3504" s="17">
        <v>292</v>
      </c>
      <c r="AE3504" s="17">
        <v>11</v>
      </c>
      <c r="AF3504" s="17">
        <f>SUMPRODUCT(Y3504:AB3504,'Coded Choice Data'!C3504:F3504)</f>
        <v>0.59899722586439763</v>
      </c>
      <c r="AG3504" s="17">
        <f t="shared" si="496"/>
        <v>-0.51249831215554631</v>
      </c>
    </row>
    <row r="3505" spans="9:33" x14ac:dyDescent="0.3">
      <c r="I3505" s="16">
        <v>292</v>
      </c>
      <c r="J3505" s="16">
        <v>12</v>
      </c>
      <c r="K3505" s="17">
        <f>SUMPRODUCT($A$2:$G$2,'Des Matrix All Tasks All Resp'!C3506:I3506)</f>
        <v>0.65706357561691719</v>
      </c>
      <c r="L3505" s="17">
        <f>SUMPRODUCT($A$2:$G$2,'Des Matrix All Tasks All Resp'!J3506:P3506)</f>
        <v>-0.8515711716844464</v>
      </c>
      <c r="M3505" s="17">
        <f>SUMPRODUCT($A$2:$G$2,'Des Matrix All Tasks All Resp'!Q3506:W3506)</f>
        <v>-0.69446976714678621</v>
      </c>
      <c r="N3505" s="17">
        <f>SUMPRODUCT($A$2:$G$2,'Des Matrix All Tasks All Resp'!X3506:AD3506)</f>
        <v>-0.79214457067197641</v>
      </c>
      <c r="P3505" s="17">
        <v>292</v>
      </c>
      <c r="Q3505" s="17">
        <v>12</v>
      </c>
      <c r="R3505" s="17">
        <f t="shared" si="488"/>
        <v>1.9291192963151294</v>
      </c>
      <c r="S3505" s="17">
        <f t="shared" si="489"/>
        <v>0.42674391698803016</v>
      </c>
      <c r="T3505" s="17">
        <f t="shared" si="490"/>
        <v>0.49933914382267025</v>
      </c>
      <c r="U3505" s="17">
        <f t="shared" si="491"/>
        <v>0.45287253595681493</v>
      </c>
      <c r="W3505" s="17">
        <v>292</v>
      </c>
      <c r="X3505" s="17">
        <v>12</v>
      </c>
      <c r="Y3505" s="17">
        <f t="shared" si="492"/>
        <v>0.58315466205103683</v>
      </c>
      <c r="Z3505" s="17">
        <f t="shared" si="493"/>
        <v>0.1290006819012392</v>
      </c>
      <c r="AA3505" s="17">
        <f t="shared" si="494"/>
        <v>0.15094553780109821</v>
      </c>
      <c r="AB3505" s="17">
        <f t="shared" si="495"/>
        <v>0.13689911824662579</v>
      </c>
      <c r="AD3505" s="17">
        <v>292</v>
      </c>
      <c r="AE3505" s="17">
        <v>12</v>
      </c>
      <c r="AF3505" s="17">
        <f>SUMPRODUCT(Y3505:AB3505,'Coded Choice Data'!C3505:F3505)</f>
        <v>0.58315466205103683</v>
      </c>
      <c r="AG3505" s="17">
        <f t="shared" si="496"/>
        <v>-0.53930284127695449</v>
      </c>
    </row>
    <row r="3506" spans="9:33" x14ac:dyDescent="0.3">
      <c r="I3506" s="16">
        <v>293</v>
      </c>
      <c r="J3506" s="16">
        <v>1</v>
      </c>
      <c r="K3506" s="17">
        <f>SUMPRODUCT($A$2:$G$2,'Des Matrix All Tasks All Resp'!C3507:I3507)</f>
        <v>-0.69446976714678621</v>
      </c>
      <c r="L3506" s="17">
        <f>SUMPRODUCT($A$2:$G$2,'Des Matrix All Tasks All Resp'!J3507:P3507)</f>
        <v>-1.1975725696168413</v>
      </c>
      <c r="M3506" s="17">
        <f>SUMPRODUCT($A$2:$G$2,'Des Matrix All Tasks All Resp'!Q3507:W3507)</f>
        <v>0.66584189037001906</v>
      </c>
      <c r="N3506" s="17">
        <f>SUMPRODUCT($A$2:$G$2,'Des Matrix All Tasks All Resp'!X3507:AD3507)</f>
        <v>-0.79214457067197641</v>
      </c>
      <c r="P3506" s="17">
        <v>293</v>
      </c>
      <c r="Q3506" s="17">
        <v>1</v>
      </c>
      <c r="R3506" s="17">
        <f t="shared" si="488"/>
        <v>0.49933914382267025</v>
      </c>
      <c r="S3506" s="17">
        <f t="shared" si="489"/>
        <v>0.30192622799302171</v>
      </c>
      <c r="T3506" s="17">
        <f t="shared" si="490"/>
        <v>1.9461282584821706</v>
      </c>
      <c r="U3506" s="17">
        <f t="shared" si="491"/>
        <v>0.45287253595681493</v>
      </c>
      <c r="W3506" s="17">
        <v>293</v>
      </c>
      <c r="X3506" s="17">
        <v>1</v>
      </c>
      <c r="Y3506" s="17">
        <f t="shared" si="492"/>
        <v>0.15603050430241394</v>
      </c>
      <c r="Z3506" s="17">
        <f t="shared" si="493"/>
        <v>9.4344098992981823E-2</v>
      </c>
      <c r="AA3506" s="17">
        <f t="shared" si="494"/>
        <v>0.60811449966355624</v>
      </c>
      <c r="AB3506" s="17">
        <f t="shared" si="495"/>
        <v>0.14151089704104794</v>
      </c>
      <c r="AD3506" s="17">
        <v>293</v>
      </c>
      <c r="AE3506" s="17">
        <v>1</v>
      </c>
      <c r="AF3506" s="17">
        <f>SUMPRODUCT(Y3506:AB3506,'Coded Choice Data'!C3506:F3506)</f>
        <v>0.60811449966355624</v>
      </c>
      <c r="AG3506" s="17">
        <f t="shared" si="496"/>
        <v>-0.49739209293123748</v>
      </c>
    </row>
    <row r="3507" spans="9:33" x14ac:dyDescent="0.3">
      <c r="I3507" s="16">
        <v>293</v>
      </c>
      <c r="J3507" s="16">
        <v>2</v>
      </c>
      <c r="K3507" s="17">
        <f>SUMPRODUCT($A$2:$G$2,'Des Matrix All Tasks All Resp'!C3508:I3508)</f>
        <v>-0.29981689164942416</v>
      </c>
      <c r="L3507" s="17">
        <f>SUMPRODUCT($A$2:$G$2,'Des Matrix All Tasks All Resp'!J3508:P3508)</f>
        <v>0.65706357561691719</v>
      </c>
      <c r="M3507" s="17">
        <f>SUMPRODUCT($A$2:$G$2,'Des Matrix All Tasks All Resp'!Q3508:W3508)</f>
        <v>-1.0671293456207582</v>
      </c>
      <c r="N3507" s="17">
        <f>SUMPRODUCT($A$2:$G$2,'Des Matrix All Tasks All Resp'!X3508:AD3508)</f>
        <v>-0.79214457067197641</v>
      </c>
      <c r="P3507" s="17">
        <v>293</v>
      </c>
      <c r="Q3507" s="17">
        <v>2</v>
      </c>
      <c r="R3507" s="17">
        <f t="shared" si="488"/>
        <v>0.74095388310426558</v>
      </c>
      <c r="S3507" s="17">
        <f t="shared" si="489"/>
        <v>1.9291192963151294</v>
      </c>
      <c r="T3507" s="17">
        <f t="shared" si="490"/>
        <v>0.3439945909823911</v>
      </c>
      <c r="U3507" s="17">
        <f t="shared" si="491"/>
        <v>0.45287253595681493</v>
      </c>
      <c r="W3507" s="17">
        <v>293</v>
      </c>
      <c r="X3507" s="17">
        <v>2</v>
      </c>
      <c r="Y3507" s="17">
        <f t="shared" si="492"/>
        <v>0.21371982717594143</v>
      </c>
      <c r="Z3507" s="17">
        <f t="shared" si="493"/>
        <v>0.55643279833142645</v>
      </c>
      <c r="AA3507" s="17">
        <f t="shared" si="494"/>
        <v>9.922137694481846E-2</v>
      </c>
      <c r="AB3507" s="17">
        <f t="shared" si="495"/>
        <v>0.13062599754781365</v>
      </c>
      <c r="AD3507" s="17">
        <v>293</v>
      </c>
      <c r="AE3507" s="17">
        <v>2</v>
      </c>
      <c r="AF3507" s="17">
        <f>SUMPRODUCT(Y3507:AB3507,'Coded Choice Data'!C3507:F3507)</f>
        <v>0.55643279833142645</v>
      </c>
      <c r="AG3507" s="17">
        <f t="shared" si="496"/>
        <v>-0.58620887327365379</v>
      </c>
    </row>
    <row r="3508" spans="9:33" x14ac:dyDescent="0.3">
      <c r="I3508" s="16">
        <v>293</v>
      </c>
      <c r="J3508" s="16">
        <v>3</v>
      </c>
      <c r="K3508" s="17">
        <f>SUMPRODUCT($A$2:$G$2,'Des Matrix All Tasks All Resp'!C3509:I3509)</f>
        <v>1.3392610796480227</v>
      </c>
      <c r="L3508" s="17">
        <f>SUMPRODUCT($A$2:$G$2,'Des Matrix All Tasks All Resp'!J3509:P3509)</f>
        <v>-0.68125478487649804</v>
      </c>
      <c r="M3508" s="17">
        <f>SUMPRODUCT($A$2:$G$2,'Des Matrix All Tasks All Resp'!Q3509:W3509)</f>
        <v>-0.8515711716844464</v>
      </c>
      <c r="N3508" s="17">
        <f>SUMPRODUCT($A$2:$G$2,'Des Matrix All Tasks All Resp'!X3509:AD3509)</f>
        <v>-0.79214457067197641</v>
      </c>
      <c r="P3508" s="17">
        <v>293</v>
      </c>
      <c r="Q3508" s="17">
        <v>3</v>
      </c>
      <c r="R3508" s="17">
        <f t="shared" si="488"/>
        <v>3.8162225787435333</v>
      </c>
      <c r="S3508" s="17">
        <f t="shared" si="489"/>
        <v>0.50598169568907869</v>
      </c>
      <c r="T3508" s="17">
        <f t="shared" si="490"/>
        <v>0.42674391698803016</v>
      </c>
      <c r="U3508" s="17">
        <f t="shared" si="491"/>
        <v>0.45287253595681493</v>
      </c>
      <c r="W3508" s="17">
        <v>293</v>
      </c>
      <c r="X3508" s="17">
        <v>3</v>
      </c>
      <c r="Y3508" s="17">
        <f t="shared" si="492"/>
        <v>0.73363208360075771</v>
      </c>
      <c r="Z3508" s="17">
        <f t="shared" si="493"/>
        <v>9.7270114101793301E-2</v>
      </c>
      <c r="AA3508" s="17">
        <f t="shared" si="494"/>
        <v>8.2037413312237836E-2</v>
      </c>
      <c r="AB3508" s="17">
        <f t="shared" si="495"/>
        <v>8.7060388985211054E-2</v>
      </c>
      <c r="AD3508" s="17">
        <v>293</v>
      </c>
      <c r="AE3508" s="17">
        <v>3</v>
      </c>
      <c r="AF3508" s="17">
        <f>SUMPRODUCT(Y3508:AB3508,'Coded Choice Data'!C3508:F3508)</f>
        <v>0.73363208360075771</v>
      </c>
      <c r="AG3508" s="17">
        <f t="shared" si="496"/>
        <v>-0.30974762453497645</v>
      </c>
    </row>
    <row r="3509" spans="9:33" x14ac:dyDescent="0.3">
      <c r="I3509" s="16">
        <v>293</v>
      </c>
      <c r="J3509" s="16">
        <v>4</v>
      </c>
      <c r="K3509" s="17">
        <f>SUMPRODUCT($A$2:$G$2,'Des Matrix All Tasks All Resp'!C3510:I3510)</f>
        <v>-0.8515711716844464</v>
      </c>
      <c r="L3509" s="17">
        <f>SUMPRODUCT($A$2:$G$2,'Des Matrix All Tasks All Resp'!J3510:P3510)</f>
        <v>-1.0671293456207582</v>
      </c>
      <c r="M3509" s="17">
        <f>SUMPRODUCT($A$2:$G$2,'Des Matrix All Tasks All Resp'!Q3510:W3510)</f>
        <v>-1.1975725696168413</v>
      </c>
      <c r="N3509" s="17">
        <f>SUMPRODUCT($A$2:$G$2,'Des Matrix All Tasks All Resp'!X3510:AD3510)</f>
        <v>-0.79214457067197641</v>
      </c>
      <c r="P3509" s="17">
        <v>293</v>
      </c>
      <c r="Q3509" s="17">
        <v>4</v>
      </c>
      <c r="R3509" s="17">
        <f t="shared" si="488"/>
        <v>0.42674391698803016</v>
      </c>
      <c r="S3509" s="17">
        <f t="shared" si="489"/>
        <v>0.3439945909823911</v>
      </c>
      <c r="T3509" s="17">
        <f t="shared" si="490"/>
        <v>0.30192622799302171</v>
      </c>
      <c r="U3509" s="17">
        <f t="shared" si="491"/>
        <v>0.45287253595681493</v>
      </c>
      <c r="W3509" s="17">
        <v>293</v>
      </c>
      <c r="X3509" s="17">
        <v>4</v>
      </c>
      <c r="Y3509" s="17">
        <f t="shared" si="492"/>
        <v>0.27973352394784146</v>
      </c>
      <c r="Z3509" s="17">
        <f t="shared" si="493"/>
        <v>0.22549078106062309</v>
      </c>
      <c r="AA3509" s="17">
        <f t="shared" si="494"/>
        <v>0.19791468458386108</v>
      </c>
      <c r="AB3509" s="17">
        <f t="shared" si="495"/>
        <v>0.29686101040767443</v>
      </c>
      <c r="AD3509" s="17">
        <v>293</v>
      </c>
      <c r="AE3509" s="17">
        <v>4</v>
      </c>
      <c r="AF3509" s="17">
        <f>SUMPRODUCT(Y3509:AB3509,'Coded Choice Data'!C3509:F3509)</f>
        <v>0.27973352394784146</v>
      </c>
      <c r="AG3509" s="17">
        <f t="shared" si="496"/>
        <v>-1.2739178291533244</v>
      </c>
    </row>
    <row r="3510" spans="9:33" x14ac:dyDescent="0.3">
      <c r="I3510" s="16">
        <v>293</v>
      </c>
      <c r="J3510" s="16">
        <v>5</v>
      </c>
      <c r="K3510" s="17">
        <f>SUMPRODUCT($A$2:$G$2,'Des Matrix All Tasks All Resp'!C3511:I3511)</f>
        <v>1.3392610796480227</v>
      </c>
      <c r="L3510" s="17">
        <f>SUMPRODUCT($A$2:$G$2,'Des Matrix All Tasks All Resp'!J3511:P3511)</f>
        <v>0.65706357561691719</v>
      </c>
      <c r="M3510" s="17">
        <f>SUMPRODUCT($A$2:$G$2,'Des Matrix All Tasks All Resp'!Q3511:W3511)</f>
        <v>0.66584189037001906</v>
      </c>
      <c r="N3510" s="17">
        <f>SUMPRODUCT($A$2:$G$2,'Des Matrix All Tasks All Resp'!X3511:AD3511)</f>
        <v>-0.79214457067197641</v>
      </c>
      <c r="P3510" s="17">
        <v>293</v>
      </c>
      <c r="Q3510" s="17">
        <v>5</v>
      </c>
      <c r="R3510" s="17">
        <f t="shared" si="488"/>
        <v>3.8162225787435333</v>
      </c>
      <c r="S3510" s="17">
        <f t="shared" si="489"/>
        <v>1.9291192963151294</v>
      </c>
      <c r="T3510" s="17">
        <f t="shared" si="490"/>
        <v>1.9461282584821706</v>
      </c>
      <c r="U3510" s="17">
        <f t="shared" si="491"/>
        <v>0.45287253595681493</v>
      </c>
      <c r="W3510" s="17">
        <v>293</v>
      </c>
      <c r="X3510" s="17">
        <v>5</v>
      </c>
      <c r="Y3510" s="17">
        <f t="shared" si="492"/>
        <v>0.46857342987741968</v>
      </c>
      <c r="Z3510" s="17">
        <f t="shared" si="493"/>
        <v>0.23686617503707263</v>
      </c>
      <c r="AA3510" s="17">
        <f t="shared" si="494"/>
        <v>0.23895461395194584</v>
      </c>
      <c r="AB3510" s="17">
        <f t="shared" si="495"/>
        <v>5.5605781133561828E-2</v>
      </c>
      <c r="AD3510" s="17">
        <v>293</v>
      </c>
      <c r="AE3510" s="17">
        <v>5</v>
      </c>
      <c r="AF3510" s="17">
        <f>SUMPRODUCT(Y3510:AB3510,'Coded Choice Data'!C3510:F3510)</f>
        <v>0.46857342987741968</v>
      </c>
      <c r="AG3510" s="17">
        <f t="shared" si="496"/>
        <v>-0.75806245558852292</v>
      </c>
    </row>
    <row r="3511" spans="9:33" x14ac:dyDescent="0.3">
      <c r="I3511" s="16">
        <v>293</v>
      </c>
      <c r="J3511" s="16">
        <v>6</v>
      </c>
      <c r="K3511" s="17">
        <f>SUMPRODUCT($A$2:$G$2,'Des Matrix All Tasks All Resp'!C3512:I3512)</f>
        <v>-0.68125478487649804</v>
      </c>
      <c r="L3511" s="17">
        <f>SUMPRODUCT($A$2:$G$2,'Des Matrix All Tasks All Resp'!J3512:P3512)</f>
        <v>-0.29981689164942416</v>
      </c>
      <c r="M3511" s="17">
        <f>SUMPRODUCT($A$2:$G$2,'Des Matrix All Tasks All Resp'!Q3512:W3512)</f>
        <v>-0.69446976714678621</v>
      </c>
      <c r="N3511" s="17">
        <f>SUMPRODUCT($A$2:$G$2,'Des Matrix All Tasks All Resp'!X3512:AD3512)</f>
        <v>-0.79214457067197641</v>
      </c>
      <c r="P3511" s="17">
        <v>293</v>
      </c>
      <c r="Q3511" s="17">
        <v>6</v>
      </c>
      <c r="R3511" s="17">
        <f t="shared" si="488"/>
        <v>0.50598169568907869</v>
      </c>
      <c r="S3511" s="17">
        <f t="shared" si="489"/>
        <v>0.74095388310426558</v>
      </c>
      <c r="T3511" s="17">
        <f t="shared" si="490"/>
        <v>0.49933914382267025</v>
      </c>
      <c r="U3511" s="17">
        <f t="shared" si="491"/>
        <v>0.45287253595681493</v>
      </c>
      <c r="W3511" s="17">
        <v>293</v>
      </c>
      <c r="X3511" s="17">
        <v>6</v>
      </c>
      <c r="Y3511" s="17">
        <f t="shared" si="492"/>
        <v>0.23008086144146769</v>
      </c>
      <c r="Z3511" s="17">
        <f t="shared" si="493"/>
        <v>0.33692781609591671</v>
      </c>
      <c r="AA3511" s="17">
        <f t="shared" si="494"/>
        <v>0.22706034890393112</v>
      </c>
      <c r="AB3511" s="17">
        <f t="shared" si="495"/>
        <v>0.20593097355868456</v>
      </c>
      <c r="AD3511" s="17">
        <v>293</v>
      </c>
      <c r="AE3511" s="17">
        <v>6</v>
      </c>
      <c r="AF3511" s="17">
        <f>SUMPRODUCT(Y3511:AB3511,'Coded Choice Data'!C3511:F3511)</f>
        <v>0.23008086144146769</v>
      </c>
      <c r="AG3511" s="17">
        <f t="shared" si="496"/>
        <v>-1.4693244603610727</v>
      </c>
    </row>
    <row r="3512" spans="9:33" x14ac:dyDescent="0.3">
      <c r="I3512" s="16">
        <v>293</v>
      </c>
      <c r="J3512" s="16">
        <v>7</v>
      </c>
      <c r="K3512" s="17">
        <f>SUMPRODUCT($A$2:$G$2,'Des Matrix All Tasks All Resp'!C3513:I3513)</f>
        <v>0.66584189037001906</v>
      </c>
      <c r="L3512" s="17">
        <f>SUMPRODUCT($A$2:$G$2,'Des Matrix All Tasks All Resp'!J3513:P3513)</f>
        <v>-0.8515711716844464</v>
      </c>
      <c r="M3512" s="17">
        <f>SUMPRODUCT($A$2:$G$2,'Des Matrix All Tasks All Resp'!Q3513:W3513)</f>
        <v>-0.29981689164942416</v>
      </c>
      <c r="N3512" s="17">
        <f>SUMPRODUCT($A$2:$G$2,'Des Matrix All Tasks All Resp'!X3513:AD3513)</f>
        <v>-0.79214457067197641</v>
      </c>
      <c r="P3512" s="17">
        <v>293</v>
      </c>
      <c r="Q3512" s="17">
        <v>7</v>
      </c>
      <c r="R3512" s="17">
        <f t="shared" si="488"/>
        <v>1.9461282584821706</v>
      </c>
      <c r="S3512" s="17">
        <f t="shared" si="489"/>
        <v>0.42674391698803016</v>
      </c>
      <c r="T3512" s="17">
        <f t="shared" si="490"/>
        <v>0.74095388310426558</v>
      </c>
      <c r="U3512" s="17">
        <f t="shared" si="491"/>
        <v>0.45287253595681493</v>
      </c>
      <c r="W3512" s="17">
        <v>293</v>
      </c>
      <c r="X3512" s="17">
        <v>7</v>
      </c>
      <c r="Y3512" s="17">
        <f t="shared" si="492"/>
        <v>0.54563855254439342</v>
      </c>
      <c r="Z3512" s="17">
        <f t="shared" si="493"/>
        <v>0.1196467561465229</v>
      </c>
      <c r="AA3512" s="17">
        <f t="shared" si="494"/>
        <v>0.20774221972115875</v>
      </c>
      <c r="AB3512" s="17">
        <f t="shared" si="495"/>
        <v>0.12697247158792493</v>
      </c>
      <c r="AD3512" s="17">
        <v>293</v>
      </c>
      <c r="AE3512" s="17">
        <v>7</v>
      </c>
      <c r="AF3512" s="17">
        <f>SUMPRODUCT(Y3512:AB3512,'Coded Choice Data'!C3512:F3512)</f>
        <v>0.20774221972115875</v>
      </c>
      <c r="AG3512" s="17">
        <f t="shared" si="496"/>
        <v>-1.5714572961468509</v>
      </c>
    </row>
    <row r="3513" spans="9:33" x14ac:dyDescent="0.3">
      <c r="I3513" s="16">
        <v>293</v>
      </c>
      <c r="J3513" s="16">
        <v>8</v>
      </c>
      <c r="K3513" s="17">
        <f>SUMPRODUCT($A$2:$G$2,'Des Matrix All Tasks All Resp'!C3514:I3514)</f>
        <v>-1.1975725696168413</v>
      </c>
      <c r="L3513" s="17">
        <f>SUMPRODUCT($A$2:$G$2,'Des Matrix All Tasks All Resp'!J3514:P3514)</f>
        <v>-0.68125478487649804</v>
      </c>
      <c r="M3513" s="17">
        <f>SUMPRODUCT($A$2:$G$2,'Des Matrix All Tasks All Resp'!Q3514:W3514)</f>
        <v>0.65706357561691719</v>
      </c>
      <c r="N3513" s="17">
        <f>SUMPRODUCT($A$2:$G$2,'Des Matrix All Tasks All Resp'!X3514:AD3514)</f>
        <v>-0.79214457067197641</v>
      </c>
      <c r="P3513" s="17">
        <v>293</v>
      </c>
      <c r="Q3513" s="17">
        <v>8</v>
      </c>
      <c r="R3513" s="17">
        <f t="shared" si="488"/>
        <v>0.30192622799302171</v>
      </c>
      <c r="S3513" s="17">
        <f t="shared" si="489"/>
        <v>0.50598169568907869</v>
      </c>
      <c r="T3513" s="17">
        <f t="shared" si="490"/>
        <v>1.9291192963151294</v>
      </c>
      <c r="U3513" s="17">
        <f t="shared" si="491"/>
        <v>0.45287253595681493</v>
      </c>
      <c r="W3513" s="17">
        <v>293</v>
      </c>
      <c r="X3513" s="17">
        <v>8</v>
      </c>
      <c r="Y3513" s="17">
        <f t="shared" si="492"/>
        <v>9.4650694721508805E-2</v>
      </c>
      <c r="Z3513" s="17">
        <f t="shared" si="493"/>
        <v>0.15861993617343256</v>
      </c>
      <c r="AA3513" s="17">
        <f t="shared" si="494"/>
        <v>0.60475859553716993</v>
      </c>
      <c r="AB3513" s="17">
        <f t="shared" si="495"/>
        <v>0.14197077356788865</v>
      </c>
      <c r="AD3513" s="17">
        <v>293</v>
      </c>
      <c r="AE3513" s="17">
        <v>8</v>
      </c>
      <c r="AF3513" s="17">
        <f>SUMPRODUCT(Y3513:AB3513,'Coded Choice Data'!C3513:F3513)</f>
        <v>0.15861993617343256</v>
      </c>
      <c r="AG3513" s="17">
        <f t="shared" si="496"/>
        <v>-1.8412442767136756</v>
      </c>
    </row>
    <row r="3514" spans="9:33" x14ac:dyDescent="0.3">
      <c r="I3514" s="16">
        <v>293</v>
      </c>
      <c r="J3514" s="16">
        <v>9</v>
      </c>
      <c r="K3514" s="17">
        <f>SUMPRODUCT($A$2:$G$2,'Des Matrix All Tasks All Resp'!C3515:I3515)</f>
        <v>-1.0671293456207582</v>
      </c>
      <c r="L3514" s="17">
        <f>SUMPRODUCT($A$2:$G$2,'Des Matrix All Tasks All Resp'!J3515:P3515)</f>
        <v>-0.69446976714678621</v>
      </c>
      <c r="M3514" s="17">
        <f>SUMPRODUCT($A$2:$G$2,'Des Matrix All Tasks All Resp'!Q3515:W3515)</f>
        <v>1.3392610796480227</v>
      </c>
      <c r="N3514" s="17">
        <f>SUMPRODUCT($A$2:$G$2,'Des Matrix All Tasks All Resp'!X3515:AD3515)</f>
        <v>-0.79214457067197641</v>
      </c>
      <c r="P3514" s="17">
        <v>293</v>
      </c>
      <c r="Q3514" s="17">
        <v>9</v>
      </c>
      <c r="R3514" s="17">
        <f t="shared" si="488"/>
        <v>0.3439945909823911</v>
      </c>
      <c r="S3514" s="17">
        <f t="shared" si="489"/>
        <v>0.49933914382267025</v>
      </c>
      <c r="T3514" s="17">
        <f t="shared" si="490"/>
        <v>3.8162225787435333</v>
      </c>
      <c r="U3514" s="17">
        <f t="shared" si="491"/>
        <v>0.45287253595681493</v>
      </c>
      <c r="W3514" s="17">
        <v>293</v>
      </c>
      <c r="X3514" s="17">
        <v>9</v>
      </c>
      <c r="Y3514" s="17">
        <f t="shared" si="492"/>
        <v>6.7285941987372616E-2</v>
      </c>
      <c r="Z3514" s="17">
        <f t="shared" si="493"/>
        <v>9.7671607473026778E-2</v>
      </c>
      <c r="AA3514" s="17">
        <f t="shared" si="494"/>
        <v>0.7464597926116322</v>
      </c>
      <c r="AB3514" s="17">
        <f t="shared" si="495"/>
        <v>8.8582657927968433E-2</v>
      </c>
      <c r="AD3514" s="17">
        <v>293</v>
      </c>
      <c r="AE3514" s="17">
        <v>9</v>
      </c>
      <c r="AF3514" s="17">
        <f>SUMPRODUCT(Y3514:AB3514,'Coded Choice Data'!C3514:F3514)</f>
        <v>0.7464597926116322</v>
      </c>
      <c r="AG3514" s="17">
        <f t="shared" si="496"/>
        <v>-0.29241352465689846</v>
      </c>
    </row>
    <row r="3515" spans="9:33" x14ac:dyDescent="0.3">
      <c r="I3515" s="16">
        <v>293</v>
      </c>
      <c r="J3515" s="16">
        <v>10</v>
      </c>
      <c r="K3515" s="17">
        <f>SUMPRODUCT($A$2:$G$2,'Des Matrix All Tasks All Resp'!C3516:I3516)</f>
        <v>-0.29981689164942416</v>
      </c>
      <c r="L3515" s="17">
        <f>SUMPRODUCT($A$2:$G$2,'Des Matrix All Tasks All Resp'!J3516:P3516)</f>
        <v>1.3392610796480227</v>
      </c>
      <c r="M3515" s="17">
        <f>SUMPRODUCT($A$2:$G$2,'Des Matrix All Tasks All Resp'!Q3516:W3516)</f>
        <v>-1.1975725696168413</v>
      </c>
      <c r="N3515" s="17">
        <f>SUMPRODUCT($A$2:$G$2,'Des Matrix All Tasks All Resp'!X3516:AD3516)</f>
        <v>-0.79214457067197641</v>
      </c>
      <c r="P3515" s="17">
        <v>293</v>
      </c>
      <c r="Q3515" s="17">
        <v>10</v>
      </c>
      <c r="R3515" s="17">
        <f t="shared" si="488"/>
        <v>0.74095388310426558</v>
      </c>
      <c r="S3515" s="17">
        <f t="shared" si="489"/>
        <v>3.8162225787435333</v>
      </c>
      <c r="T3515" s="17">
        <f t="shared" si="490"/>
        <v>0.30192622799302171</v>
      </c>
      <c r="U3515" s="17">
        <f t="shared" si="491"/>
        <v>0.45287253595681493</v>
      </c>
      <c r="W3515" s="17">
        <v>293</v>
      </c>
      <c r="X3515" s="17">
        <v>10</v>
      </c>
      <c r="Y3515" s="17">
        <f t="shared" si="492"/>
        <v>0.13948745082729661</v>
      </c>
      <c r="Z3515" s="17">
        <f t="shared" si="493"/>
        <v>0.71841874566922448</v>
      </c>
      <c r="AA3515" s="17">
        <f t="shared" si="494"/>
        <v>5.6838786921805544E-2</v>
      </c>
      <c r="AB3515" s="17">
        <f t="shared" si="495"/>
        <v>8.525501658167324E-2</v>
      </c>
      <c r="AD3515" s="17">
        <v>293</v>
      </c>
      <c r="AE3515" s="17">
        <v>10</v>
      </c>
      <c r="AF3515" s="17">
        <f>SUMPRODUCT(Y3515:AB3515,'Coded Choice Data'!C3515:F3515)</f>
        <v>0.71841874566922448</v>
      </c>
      <c r="AG3515" s="17">
        <f t="shared" si="496"/>
        <v>-0.33070266869701831</v>
      </c>
    </row>
    <row r="3516" spans="9:33" x14ac:dyDescent="0.3">
      <c r="I3516" s="16">
        <v>293</v>
      </c>
      <c r="J3516" s="16">
        <v>11</v>
      </c>
      <c r="K3516" s="17">
        <f>SUMPRODUCT($A$2:$G$2,'Des Matrix All Tasks All Resp'!C3517:I3517)</f>
        <v>-1.0671293456207582</v>
      </c>
      <c r="L3516" s="17">
        <f>SUMPRODUCT($A$2:$G$2,'Des Matrix All Tasks All Resp'!J3517:P3517)</f>
        <v>0.66584189037001906</v>
      </c>
      <c r="M3516" s="17">
        <f>SUMPRODUCT($A$2:$G$2,'Des Matrix All Tasks All Resp'!Q3517:W3517)</f>
        <v>-0.68125478487649804</v>
      </c>
      <c r="N3516" s="17">
        <f>SUMPRODUCT($A$2:$G$2,'Des Matrix All Tasks All Resp'!X3517:AD3517)</f>
        <v>-0.79214457067197641</v>
      </c>
      <c r="P3516" s="17">
        <v>293</v>
      </c>
      <c r="Q3516" s="17">
        <v>11</v>
      </c>
      <c r="R3516" s="17">
        <f t="shared" si="488"/>
        <v>0.3439945909823911</v>
      </c>
      <c r="S3516" s="17">
        <f t="shared" si="489"/>
        <v>1.9461282584821706</v>
      </c>
      <c r="T3516" s="17">
        <f t="shared" si="490"/>
        <v>0.50598169568907869</v>
      </c>
      <c r="U3516" s="17">
        <f t="shared" si="491"/>
        <v>0.45287253595681493</v>
      </c>
      <c r="W3516" s="17">
        <v>293</v>
      </c>
      <c r="X3516" s="17">
        <v>11</v>
      </c>
      <c r="Y3516" s="17">
        <f t="shared" si="492"/>
        <v>0.10587781396870258</v>
      </c>
      <c r="Z3516" s="17">
        <f t="shared" si="493"/>
        <v>0.59899722586439763</v>
      </c>
      <c r="AA3516" s="17">
        <f t="shared" si="494"/>
        <v>0.15573569251407005</v>
      </c>
      <c r="AB3516" s="17">
        <f t="shared" si="495"/>
        <v>0.1393892676528298</v>
      </c>
      <c r="AD3516" s="17">
        <v>293</v>
      </c>
      <c r="AE3516" s="17">
        <v>11</v>
      </c>
      <c r="AF3516" s="17">
        <f>SUMPRODUCT(Y3516:AB3516,'Coded Choice Data'!C3516:F3516)</f>
        <v>0.59899722586439763</v>
      </c>
      <c r="AG3516" s="17">
        <f t="shared" si="496"/>
        <v>-0.51249831215554631</v>
      </c>
    </row>
    <row r="3517" spans="9:33" x14ac:dyDescent="0.3">
      <c r="I3517" s="16">
        <v>293</v>
      </c>
      <c r="J3517" s="16">
        <v>12</v>
      </c>
      <c r="K3517" s="17">
        <f>SUMPRODUCT($A$2:$G$2,'Des Matrix All Tasks All Resp'!C3518:I3518)</f>
        <v>0.65706357561691719</v>
      </c>
      <c r="L3517" s="17">
        <f>SUMPRODUCT($A$2:$G$2,'Des Matrix All Tasks All Resp'!J3518:P3518)</f>
        <v>-0.8515711716844464</v>
      </c>
      <c r="M3517" s="17">
        <f>SUMPRODUCT($A$2:$G$2,'Des Matrix All Tasks All Resp'!Q3518:W3518)</f>
        <v>-0.69446976714678621</v>
      </c>
      <c r="N3517" s="17">
        <f>SUMPRODUCT($A$2:$G$2,'Des Matrix All Tasks All Resp'!X3518:AD3518)</f>
        <v>-0.79214457067197641</v>
      </c>
      <c r="P3517" s="17">
        <v>293</v>
      </c>
      <c r="Q3517" s="17">
        <v>12</v>
      </c>
      <c r="R3517" s="17">
        <f t="shared" si="488"/>
        <v>1.9291192963151294</v>
      </c>
      <c r="S3517" s="17">
        <f t="shared" si="489"/>
        <v>0.42674391698803016</v>
      </c>
      <c r="T3517" s="17">
        <f t="shared" si="490"/>
        <v>0.49933914382267025</v>
      </c>
      <c r="U3517" s="17">
        <f t="shared" si="491"/>
        <v>0.45287253595681493</v>
      </c>
      <c r="W3517" s="17">
        <v>293</v>
      </c>
      <c r="X3517" s="17">
        <v>12</v>
      </c>
      <c r="Y3517" s="17">
        <f t="shared" si="492"/>
        <v>0.58315466205103683</v>
      </c>
      <c r="Z3517" s="17">
        <f t="shared" si="493"/>
        <v>0.1290006819012392</v>
      </c>
      <c r="AA3517" s="17">
        <f t="shared" si="494"/>
        <v>0.15094553780109821</v>
      </c>
      <c r="AB3517" s="17">
        <f t="shared" si="495"/>
        <v>0.13689911824662579</v>
      </c>
      <c r="AD3517" s="17">
        <v>293</v>
      </c>
      <c r="AE3517" s="17">
        <v>12</v>
      </c>
      <c r="AF3517" s="17">
        <f>SUMPRODUCT(Y3517:AB3517,'Coded Choice Data'!C3517:F3517)</f>
        <v>0.58315466205103683</v>
      </c>
      <c r="AG3517" s="17">
        <f t="shared" si="496"/>
        <v>-0.53930284127695449</v>
      </c>
    </row>
    <row r="3518" spans="9:33" x14ac:dyDescent="0.3">
      <c r="I3518" s="16">
        <v>294</v>
      </c>
      <c r="J3518" s="16">
        <v>1</v>
      </c>
      <c r="K3518" s="17">
        <f>SUMPRODUCT($A$2:$G$2,'Des Matrix All Tasks All Resp'!C3519:I3519)</f>
        <v>-0.69446976714678621</v>
      </c>
      <c r="L3518" s="17">
        <f>SUMPRODUCT($A$2:$G$2,'Des Matrix All Tasks All Resp'!J3519:P3519)</f>
        <v>-1.1975725696168413</v>
      </c>
      <c r="M3518" s="17">
        <f>SUMPRODUCT($A$2:$G$2,'Des Matrix All Tasks All Resp'!Q3519:W3519)</f>
        <v>0.66584189037001906</v>
      </c>
      <c r="N3518" s="17">
        <f>SUMPRODUCT($A$2:$G$2,'Des Matrix All Tasks All Resp'!X3519:AD3519)</f>
        <v>-0.79214457067197641</v>
      </c>
      <c r="P3518" s="17">
        <v>294</v>
      </c>
      <c r="Q3518" s="17">
        <v>1</v>
      </c>
      <c r="R3518" s="17">
        <f t="shared" si="488"/>
        <v>0.49933914382267025</v>
      </c>
      <c r="S3518" s="17">
        <f t="shared" si="489"/>
        <v>0.30192622799302171</v>
      </c>
      <c r="T3518" s="17">
        <f t="shared" si="490"/>
        <v>1.9461282584821706</v>
      </c>
      <c r="U3518" s="17">
        <f t="shared" si="491"/>
        <v>0.45287253595681493</v>
      </c>
      <c r="W3518" s="17">
        <v>294</v>
      </c>
      <c r="X3518" s="17">
        <v>1</v>
      </c>
      <c r="Y3518" s="17">
        <f t="shared" si="492"/>
        <v>0.15603050430241394</v>
      </c>
      <c r="Z3518" s="17">
        <f t="shared" si="493"/>
        <v>9.4344098992981823E-2</v>
      </c>
      <c r="AA3518" s="17">
        <f t="shared" si="494"/>
        <v>0.60811449966355624</v>
      </c>
      <c r="AB3518" s="17">
        <f t="shared" si="495"/>
        <v>0.14151089704104794</v>
      </c>
      <c r="AD3518" s="17">
        <v>294</v>
      </c>
      <c r="AE3518" s="17">
        <v>1</v>
      </c>
      <c r="AF3518" s="17">
        <f>SUMPRODUCT(Y3518:AB3518,'Coded Choice Data'!C3518:F3518)</f>
        <v>0.60811449966355624</v>
      </c>
      <c r="AG3518" s="17">
        <f t="shared" si="496"/>
        <v>-0.49739209293123748</v>
      </c>
    </row>
    <row r="3519" spans="9:33" x14ac:dyDescent="0.3">
      <c r="I3519" s="16">
        <v>294</v>
      </c>
      <c r="J3519" s="16">
        <v>2</v>
      </c>
      <c r="K3519" s="17">
        <f>SUMPRODUCT($A$2:$G$2,'Des Matrix All Tasks All Resp'!C3520:I3520)</f>
        <v>-0.29981689164942416</v>
      </c>
      <c r="L3519" s="17">
        <f>SUMPRODUCT($A$2:$G$2,'Des Matrix All Tasks All Resp'!J3520:P3520)</f>
        <v>0.65706357561691719</v>
      </c>
      <c r="M3519" s="17">
        <f>SUMPRODUCT($A$2:$G$2,'Des Matrix All Tasks All Resp'!Q3520:W3520)</f>
        <v>-1.0671293456207582</v>
      </c>
      <c r="N3519" s="17">
        <f>SUMPRODUCT($A$2:$G$2,'Des Matrix All Tasks All Resp'!X3520:AD3520)</f>
        <v>-0.79214457067197641</v>
      </c>
      <c r="P3519" s="17">
        <v>294</v>
      </c>
      <c r="Q3519" s="17">
        <v>2</v>
      </c>
      <c r="R3519" s="17">
        <f t="shared" si="488"/>
        <v>0.74095388310426558</v>
      </c>
      <c r="S3519" s="17">
        <f t="shared" si="489"/>
        <v>1.9291192963151294</v>
      </c>
      <c r="T3519" s="17">
        <f t="shared" si="490"/>
        <v>0.3439945909823911</v>
      </c>
      <c r="U3519" s="17">
        <f t="shared" si="491"/>
        <v>0.45287253595681493</v>
      </c>
      <c r="W3519" s="17">
        <v>294</v>
      </c>
      <c r="X3519" s="17">
        <v>2</v>
      </c>
      <c r="Y3519" s="17">
        <f t="shared" si="492"/>
        <v>0.21371982717594143</v>
      </c>
      <c r="Z3519" s="17">
        <f t="shared" si="493"/>
        <v>0.55643279833142645</v>
      </c>
      <c r="AA3519" s="17">
        <f t="shared" si="494"/>
        <v>9.922137694481846E-2</v>
      </c>
      <c r="AB3519" s="17">
        <f t="shared" si="495"/>
        <v>0.13062599754781365</v>
      </c>
      <c r="AD3519" s="17">
        <v>294</v>
      </c>
      <c r="AE3519" s="17">
        <v>2</v>
      </c>
      <c r="AF3519" s="17">
        <f>SUMPRODUCT(Y3519:AB3519,'Coded Choice Data'!C3519:F3519)</f>
        <v>0.55643279833142645</v>
      </c>
      <c r="AG3519" s="17">
        <f t="shared" si="496"/>
        <v>-0.58620887327365379</v>
      </c>
    </row>
    <row r="3520" spans="9:33" x14ac:dyDescent="0.3">
      <c r="I3520" s="16">
        <v>294</v>
      </c>
      <c r="J3520" s="16">
        <v>3</v>
      </c>
      <c r="K3520" s="17">
        <f>SUMPRODUCT($A$2:$G$2,'Des Matrix All Tasks All Resp'!C3521:I3521)</f>
        <v>1.3392610796480227</v>
      </c>
      <c r="L3520" s="17">
        <f>SUMPRODUCT($A$2:$G$2,'Des Matrix All Tasks All Resp'!J3521:P3521)</f>
        <v>-0.68125478487649804</v>
      </c>
      <c r="M3520" s="17">
        <f>SUMPRODUCT($A$2:$G$2,'Des Matrix All Tasks All Resp'!Q3521:W3521)</f>
        <v>-0.8515711716844464</v>
      </c>
      <c r="N3520" s="17">
        <f>SUMPRODUCT($A$2:$G$2,'Des Matrix All Tasks All Resp'!X3521:AD3521)</f>
        <v>-0.79214457067197641</v>
      </c>
      <c r="P3520" s="17">
        <v>294</v>
      </c>
      <c r="Q3520" s="17">
        <v>3</v>
      </c>
      <c r="R3520" s="17">
        <f t="shared" si="488"/>
        <v>3.8162225787435333</v>
      </c>
      <c r="S3520" s="17">
        <f t="shared" si="489"/>
        <v>0.50598169568907869</v>
      </c>
      <c r="T3520" s="17">
        <f t="shared" si="490"/>
        <v>0.42674391698803016</v>
      </c>
      <c r="U3520" s="17">
        <f t="shared" si="491"/>
        <v>0.45287253595681493</v>
      </c>
      <c r="W3520" s="17">
        <v>294</v>
      </c>
      <c r="X3520" s="17">
        <v>3</v>
      </c>
      <c r="Y3520" s="17">
        <f t="shared" si="492"/>
        <v>0.73363208360075771</v>
      </c>
      <c r="Z3520" s="17">
        <f t="shared" si="493"/>
        <v>9.7270114101793301E-2</v>
      </c>
      <c r="AA3520" s="17">
        <f t="shared" si="494"/>
        <v>8.2037413312237836E-2</v>
      </c>
      <c r="AB3520" s="17">
        <f t="shared" si="495"/>
        <v>8.7060388985211054E-2</v>
      </c>
      <c r="AD3520" s="17">
        <v>294</v>
      </c>
      <c r="AE3520" s="17">
        <v>3</v>
      </c>
      <c r="AF3520" s="17">
        <f>SUMPRODUCT(Y3520:AB3520,'Coded Choice Data'!C3520:F3520)</f>
        <v>0.73363208360075771</v>
      </c>
      <c r="AG3520" s="17">
        <f t="shared" si="496"/>
        <v>-0.30974762453497645</v>
      </c>
    </row>
    <row r="3521" spans="9:33" x14ac:dyDescent="0.3">
      <c r="I3521" s="16">
        <v>294</v>
      </c>
      <c r="J3521" s="16">
        <v>4</v>
      </c>
      <c r="K3521" s="17">
        <f>SUMPRODUCT($A$2:$G$2,'Des Matrix All Tasks All Resp'!C3522:I3522)</f>
        <v>-0.8515711716844464</v>
      </c>
      <c r="L3521" s="17">
        <f>SUMPRODUCT($A$2:$G$2,'Des Matrix All Tasks All Resp'!J3522:P3522)</f>
        <v>-1.0671293456207582</v>
      </c>
      <c r="M3521" s="17">
        <f>SUMPRODUCT($A$2:$G$2,'Des Matrix All Tasks All Resp'!Q3522:W3522)</f>
        <v>-1.1975725696168413</v>
      </c>
      <c r="N3521" s="17">
        <f>SUMPRODUCT($A$2:$G$2,'Des Matrix All Tasks All Resp'!X3522:AD3522)</f>
        <v>-0.79214457067197641</v>
      </c>
      <c r="P3521" s="17">
        <v>294</v>
      </c>
      <c r="Q3521" s="17">
        <v>4</v>
      </c>
      <c r="R3521" s="17">
        <f t="shared" si="488"/>
        <v>0.42674391698803016</v>
      </c>
      <c r="S3521" s="17">
        <f t="shared" si="489"/>
        <v>0.3439945909823911</v>
      </c>
      <c r="T3521" s="17">
        <f t="shared" si="490"/>
        <v>0.30192622799302171</v>
      </c>
      <c r="U3521" s="17">
        <f t="shared" si="491"/>
        <v>0.45287253595681493</v>
      </c>
      <c r="W3521" s="17">
        <v>294</v>
      </c>
      <c r="X3521" s="17">
        <v>4</v>
      </c>
      <c r="Y3521" s="17">
        <f t="shared" si="492"/>
        <v>0.27973352394784146</v>
      </c>
      <c r="Z3521" s="17">
        <f t="shared" si="493"/>
        <v>0.22549078106062309</v>
      </c>
      <c r="AA3521" s="17">
        <f t="shared" si="494"/>
        <v>0.19791468458386108</v>
      </c>
      <c r="AB3521" s="17">
        <f t="shared" si="495"/>
        <v>0.29686101040767443</v>
      </c>
      <c r="AD3521" s="17">
        <v>294</v>
      </c>
      <c r="AE3521" s="17">
        <v>4</v>
      </c>
      <c r="AF3521" s="17">
        <f>SUMPRODUCT(Y3521:AB3521,'Coded Choice Data'!C3521:F3521)</f>
        <v>0.22549078106062309</v>
      </c>
      <c r="AG3521" s="17">
        <f t="shared" si="496"/>
        <v>-1.4894760030896363</v>
      </c>
    </row>
    <row r="3522" spans="9:33" x14ac:dyDescent="0.3">
      <c r="I3522" s="16">
        <v>294</v>
      </c>
      <c r="J3522" s="16">
        <v>5</v>
      </c>
      <c r="K3522" s="17">
        <f>SUMPRODUCT($A$2:$G$2,'Des Matrix All Tasks All Resp'!C3523:I3523)</f>
        <v>1.3392610796480227</v>
      </c>
      <c r="L3522" s="17">
        <f>SUMPRODUCT($A$2:$G$2,'Des Matrix All Tasks All Resp'!J3523:P3523)</f>
        <v>0.65706357561691719</v>
      </c>
      <c r="M3522" s="17">
        <f>SUMPRODUCT($A$2:$G$2,'Des Matrix All Tasks All Resp'!Q3523:W3523)</f>
        <v>0.66584189037001906</v>
      </c>
      <c r="N3522" s="17">
        <f>SUMPRODUCT($A$2:$G$2,'Des Matrix All Tasks All Resp'!X3523:AD3523)</f>
        <v>-0.79214457067197641</v>
      </c>
      <c r="P3522" s="17">
        <v>294</v>
      </c>
      <c r="Q3522" s="17">
        <v>5</v>
      </c>
      <c r="R3522" s="17">
        <f t="shared" si="488"/>
        <v>3.8162225787435333</v>
      </c>
      <c r="S3522" s="17">
        <f t="shared" si="489"/>
        <v>1.9291192963151294</v>
      </c>
      <c r="T3522" s="17">
        <f t="shared" si="490"/>
        <v>1.9461282584821706</v>
      </c>
      <c r="U3522" s="17">
        <f t="shared" si="491"/>
        <v>0.45287253595681493</v>
      </c>
      <c r="W3522" s="17">
        <v>294</v>
      </c>
      <c r="X3522" s="17">
        <v>5</v>
      </c>
      <c r="Y3522" s="17">
        <f t="shared" si="492"/>
        <v>0.46857342987741968</v>
      </c>
      <c r="Z3522" s="17">
        <f t="shared" si="493"/>
        <v>0.23686617503707263</v>
      </c>
      <c r="AA3522" s="17">
        <f t="shared" si="494"/>
        <v>0.23895461395194584</v>
      </c>
      <c r="AB3522" s="17">
        <f t="shared" si="495"/>
        <v>5.5605781133561828E-2</v>
      </c>
      <c r="AD3522" s="17">
        <v>294</v>
      </c>
      <c r="AE3522" s="17">
        <v>5</v>
      </c>
      <c r="AF3522" s="17">
        <f>SUMPRODUCT(Y3522:AB3522,'Coded Choice Data'!C3522:F3522)</f>
        <v>0.23895461395194584</v>
      </c>
      <c r="AG3522" s="17">
        <f t="shared" si="496"/>
        <v>-1.4314816448665266</v>
      </c>
    </row>
    <row r="3523" spans="9:33" x14ac:dyDescent="0.3">
      <c r="I3523" s="16">
        <v>294</v>
      </c>
      <c r="J3523" s="16">
        <v>6</v>
      </c>
      <c r="K3523" s="17">
        <f>SUMPRODUCT($A$2:$G$2,'Des Matrix All Tasks All Resp'!C3524:I3524)</f>
        <v>-0.68125478487649804</v>
      </c>
      <c r="L3523" s="17">
        <f>SUMPRODUCT($A$2:$G$2,'Des Matrix All Tasks All Resp'!J3524:P3524)</f>
        <v>-0.29981689164942416</v>
      </c>
      <c r="M3523" s="17">
        <f>SUMPRODUCT($A$2:$G$2,'Des Matrix All Tasks All Resp'!Q3524:W3524)</f>
        <v>-0.69446976714678621</v>
      </c>
      <c r="N3523" s="17">
        <f>SUMPRODUCT($A$2:$G$2,'Des Matrix All Tasks All Resp'!X3524:AD3524)</f>
        <v>-0.79214457067197641</v>
      </c>
      <c r="P3523" s="17">
        <v>294</v>
      </c>
      <c r="Q3523" s="17">
        <v>6</v>
      </c>
      <c r="R3523" s="17">
        <f t="shared" ref="R3523:R3586" si="497">EXP(K3523)</f>
        <v>0.50598169568907869</v>
      </c>
      <c r="S3523" s="17">
        <f t="shared" ref="S3523:S3586" si="498">EXP(L3523)</f>
        <v>0.74095388310426558</v>
      </c>
      <c r="T3523" s="17">
        <f t="shared" ref="T3523:T3586" si="499">EXP(M3523)</f>
        <v>0.49933914382267025</v>
      </c>
      <c r="U3523" s="17">
        <f t="shared" ref="U3523:U3586" si="500">EXP(N3523)</f>
        <v>0.45287253595681493</v>
      </c>
      <c r="W3523" s="17">
        <v>294</v>
      </c>
      <c r="X3523" s="17">
        <v>6</v>
      </c>
      <c r="Y3523" s="17">
        <f t="shared" ref="Y3523:Y3586" si="501">R3523/SUM($R3523:$U3523)</f>
        <v>0.23008086144146769</v>
      </c>
      <c r="Z3523" s="17">
        <f t="shared" ref="Z3523:Z3586" si="502">S3523/SUM($R3523:$U3523)</f>
        <v>0.33692781609591671</v>
      </c>
      <c r="AA3523" s="17">
        <f t="shared" ref="AA3523:AA3586" si="503">T3523/SUM($R3523:$U3523)</f>
        <v>0.22706034890393112</v>
      </c>
      <c r="AB3523" s="17">
        <f t="shared" ref="AB3523:AB3586" si="504">U3523/SUM($R3523:$U3523)</f>
        <v>0.20593097355868456</v>
      </c>
      <c r="AD3523" s="17">
        <v>294</v>
      </c>
      <c r="AE3523" s="17">
        <v>6</v>
      </c>
      <c r="AF3523" s="17">
        <f>SUMPRODUCT(Y3523:AB3523,'Coded Choice Data'!C3523:F3523)</f>
        <v>0.33692781609591671</v>
      </c>
      <c r="AG3523" s="17">
        <f t="shared" ref="AG3523:AG3586" si="505">LN(AF3523)</f>
        <v>-1.0878865671339988</v>
      </c>
    </row>
    <row r="3524" spans="9:33" x14ac:dyDescent="0.3">
      <c r="I3524" s="16">
        <v>294</v>
      </c>
      <c r="J3524" s="16">
        <v>7</v>
      </c>
      <c r="K3524" s="17">
        <f>SUMPRODUCT($A$2:$G$2,'Des Matrix All Tasks All Resp'!C3525:I3525)</f>
        <v>0.66584189037001906</v>
      </c>
      <c r="L3524" s="17">
        <f>SUMPRODUCT($A$2:$G$2,'Des Matrix All Tasks All Resp'!J3525:P3525)</f>
        <v>-0.8515711716844464</v>
      </c>
      <c r="M3524" s="17">
        <f>SUMPRODUCT($A$2:$G$2,'Des Matrix All Tasks All Resp'!Q3525:W3525)</f>
        <v>-0.29981689164942416</v>
      </c>
      <c r="N3524" s="17">
        <f>SUMPRODUCT($A$2:$G$2,'Des Matrix All Tasks All Resp'!X3525:AD3525)</f>
        <v>-0.79214457067197641</v>
      </c>
      <c r="P3524" s="17">
        <v>294</v>
      </c>
      <c r="Q3524" s="17">
        <v>7</v>
      </c>
      <c r="R3524" s="17">
        <f t="shared" si="497"/>
        <v>1.9461282584821706</v>
      </c>
      <c r="S3524" s="17">
        <f t="shared" si="498"/>
        <v>0.42674391698803016</v>
      </c>
      <c r="T3524" s="17">
        <f t="shared" si="499"/>
        <v>0.74095388310426558</v>
      </c>
      <c r="U3524" s="17">
        <f t="shared" si="500"/>
        <v>0.45287253595681493</v>
      </c>
      <c r="W3524" s="17">
        <v>294</v>
      </c>
      <c r="X3524" s="17">
        <v>7</v>
      </c>
      <c r="Y3524" s="17">
        <f t="shared" si="501"/>
        <v>0.54563855254439342</v>
      </c>
      <c r="Z3524" s="17">
        <f t="shared" si="502"/>
        <v>0.1196467561465229</v>
      </c>
      <c r="AA3524" s="17">
        <f t="shared" si="503"/>
        <v>0.20774221972115875</v>
      </c>
      <c r="AB3524" s="17">
        <f t="shared" si="504"/>
        <v>0.12697247158792493</v>
      </c>
      <c r="AD3524" s="17">
        <v>294</v>
      </c>
      <c r="AE3524" s="17">
        <v>7</v>
      </c>
      <c r="AF3524" s="17">
        <f>SUMPRODUCT(Y3524:AB3524,'Coded Choice Data'!C3524:F3524)</f>
        <v>0.54563855254439342</v>
      </c>
      <c r="AG3524" s="17">
        <f t="shared" si="505"/>
        <v>-0.60579851412740759</v>
      </c>
    </row>
    <row r="3525" spans="9:33" x14ac:dyDescent="0.3">
      <c r="I3525" s="16">
        <v>294</v>
      </c>
      <c r="J3525" s="16">
        <v>8</v>
      </c>
      <c r="K3525" s="17">
        <f>SUMPRODUCT($A$2:$G$2,'Des Matrix All Tasks All Resp'!C3526:I3526)</f>
        <v>-1.1975725696168413</v>
      </c>
      <c r="L3525" s="17">
        <f>SUMPRODUCT($A$2:$G$2,'Des Matrix All Tasks All Resp'!J3526:P3526)</f>
        <v>-0.68125478487649804</v>
      </c>
      <c r="M3525" s="17">
        <f>SUMPRODUCT($A$2:$G$2,'Des Matrix All Tasks All Resp'!Q3526:W3526)</f>
        <v>0.65706357561691719</v>
      </c>
      <c r="N3525" s="17">
        <f>SUMPRODUCT($A$2:$G$2,'Des Matrix All Tasks All Resp'!X3526:AD3526)</f>
        <v>-0.79214457067197641</v>
      </c>
      <c r="P3525" s="17">
        <v>294</v>
      </c>
      <c r="Q3525" s="17">
        <v>8</v>
      </c>
      <c r="R3525" s="17">
        <f t="shared" si="497"/>
        <v>0.30192622799302171</v>
      </c>
      <c r="S3525" s="17">
        <f t="shared" si="498"/>
        <v>0.50598169568907869</v>
      </c>
      <c r="T3525" s="17">
        <f t="shared" si="499"/>
        <v>1.9291192963151294</v>
      </c>
      <c r="U3525" s="17">
        <f t="shared" si="500"/>
        <v>0.45287253595681493</v>
      </c>
      <c r="W3525" s="17">
        <v>294</v>
      </c>
      <c r="X3525" s="17">
        <v>8</v>
      </c>
      <c r="Y3525" s="17">
        <f t="shared" si="501"/>
        <v>9.4650694721508805E-2</v>
      </c>
      <c r="Z3525" s="17">
        <f t="shared" si="502"/>
        <v>0.15861993617343256</v>
      </c>
      <c r="AA3525" s="17">
        <f t="shared" si="503"/>
        <v>0.60475859553716993</v>
      </c>
      <c r="AB3525" s="17">
        <f t="shared" si="504"/>
        <v>0.14197077356788865</v>
      </c>
      <c r="AD3525" s="17">
        <v>294</v>
      </c>
      <c r="AE3525" s="17">
        <v>8</v>
      </c>
      <c r="AF3525" s="17">
        <f>SUMPRODUCT(Y3525:AB3525,'Coded Choice Data'!C3525:F3525)</f>
        <v>0.60475859553716993</v>
      </c>
      <c r="AG3525" s="17">
        <f t="shared" si="505"/>
        <v>-0.5029259162202605</v>
      </c>
    </row>
    <row r="3526" spans="9:33" x14ac:dyDescent="0.3">
      <c r="I3526" s="16">
        <v>294</v>
      </c>
      <c r="J3526" s="16">
        <v>9</v>
      </c>
      <c r="K3526" s="17">
        <f>SUMPRODUCT($A$2:$G$2,'Des Matrix All Tasks All Resp'!C3527:I3527)</f>
        <v>-1.0671293456207582</v>
      </c>
      <c r="L3526" s="17">
        <f>SUMPRODUCT($A$2:$G$2,'Des Matrix All Tasks All Resp'!J3527:P3527)</f>
        <v>-0.69446976714678621</v>
      </c>
      <c r="M3526" s="17">
        <f>SUMPRODUCT($A$2:$G$2,'Des Matrix All Tasks All Resp'!Q3527:W3527)</f>
        <v>1.3392610796480227</v>
      </c>
      <c r="N3526" s="17">
        <f>SUMPRODUCT($A$2:$G$2,'Des Matrix All Tasks All Resp'!X3527:AD3527)</f>
        <v>-0.79214457067197641</v>
      </c>
      <c r="P3526" s="17">
        <v>294</v>
      </c>
      <c r="Q3526" s="17">
        <v>9</v>
      </c>
      <c r="R3526" s="17">
        <f t="shared" si="497"/>
        <v>0.3439945909823911</v>
      </c>
      <c r="S3526" s="17">
        <f t="shared" si="498"/>
        <v>0.49933914382267025</v>
      </c>
      <c r="T3526" s="17">
        <f t="shared" si="499"/>
        <v>3.8162225787435333</v>
      </c>
      <c r="U3526" s="17">
        <f t="shared" si="500"/>
        <v>0.45287253595681493</v>
      </c>
      <c r="W3526" s="17">
        <v>294</v>
      </c>
      <c r="X3526" s="17">
        <v>9</v>
      </c>
      <c r="Y3526" s="17">
        <f t="shared" si="501"/>
        <v>6.7285941987372616E-2</v>
      </c>
      <c r="Z3526" s="17">
        <f t="shared" si="502"/>
        <v>9.7671607473026778E-2</v>
      </c>
      <c r="AA3526" s="17">
        <f t="shared" si="503"/>
        <v>0.7464597926116322</v>
      </c>
      <c r="AB3526" s="17">
        <f t="shared" si="504"/>
        <v>8.8582657927968433E-2</v>
      </c>
      <c r="AD3526" s="17">
        <v>294</v>
      </c>
      <c r="AE3526" s="17">
        <v>9</v>
      </c>
      <c r="AF3526" s="17">
        <f>SUMPRODUCT(Y3526:AB3526,'Coded Choice Data'!C3526:F3526)</f>
        <v>0.7464597926116322</v>
      </c>
      <c r="AG3526" s="17">
        <f t="shared" si="505"/>
        <v>-0.29241352465689846</v>
      </c>
    </row>
    <row r="3527" spans="9:33" x14ac:dyDescent="0.3">
      <c r="I3527" s="16">
        <v>294</v>
      </c>
      <c r="J3527" s="16">
        <v>10</v>
      </c>
      <c r="K3527" s="17">
        <f>SUMPRODUCT($A$2:$G$2,'Des Matrix All Tasks All Resp'!C3528:I3528)</f>
        <v>-0.29981689164942416</v>
      </c>
      <c r="L3527" s="17">
        <f>SUMPRODUCT($A$2:$G$2,'Des Matrix All Tasks All Resp'!J3528:P3528)</f>
        <v>1.3392610796480227</v>
      </c>
      <c r="M3527" s="17">
        <f>SUMPRODUCT($A$2:$G$2,'Des Matrix All Tasks All Resp'!Q3528:W3528)</f>
        <v>-1.1975725696168413</v>
      </c>
      <c r="N3527" s="17">
        <f>SUMPRODUCT($A$2:$G$2,'Des Matrix All Tasks All Resp'!X3528:AD3528)</f>
        <v>-0.79214457067197641</v>
      </c>
      <c r="P3527" s="17">
        <v>294</v>
      </c>
      <c r="Q3527" s="17">
        <v>10</v>
      </c>
      <c r="R3527" s="17">
        <f t="shared" si="497"/>
        <v>0.74095388310426558</v>
      </c>
      <c r="S3527" s="17">
        <f t="shared" si="498"/>
        <v>3.8162225787435333</v>
      </c>
      <c r="T3527" s="17">
        <f t="shared" si="499"/>
        <v>0.30192622799302171</v>
      </c>
      <c r="U3527" s="17">
        <f t="shared" si="500"/>
        <v>0.45287253595681493</v>
      </c>
      <c r="W3527" s="17">
        <v>294</v>
      </c>
      <c r="X3527" s="17">
        <v>10</v>
      </c>
      <c r="Y3527" s="17">
        <f t="shared" si="501"/>
        <v>0.13948745082729661</v>
      </c>
      <c r="Z3527" s="17">
        <f t="shared" si="502"/>
        <v>0.71841874566922448</v>
      </c>
      <c r="AA3527" s="17">
        <f t="shared" si="503"/>
        <v>5.6838786921805544E-2</v>
      </c>
      <c r="AB3527" s="17">
        <f t="shared" si="504"/>
        <v>8.525501658167324E-2</v>
      </c>
      <c r="AD3527" s="17">
        <v>294</v>
      </c>
      <c r="AE3527" s="17">
        <v>10</v>
      </c>
      <c r="AF3527" s="17">
        <f>SUMPRODUCT(Y3527:AB3527,'Coded Choice Data'!C3527:F3527)</f>
        <v>0.71841874566922448</v>
      </c>
      <c r="AG3527" s="17">
        <f t="shared" si="505"/>
        <v>-0.33070266869701831</v>
      </c>
    </row>
    <row r="3528" spans="9:33" x14ac:dyDescent="0.3">
      <c r="I3528" s="16">
        <v>294</v>
      </c>
      <c r="J3528" s="16">
        <v>11</v>
      </c>
      <c r="K3528" s="17">
        <f>SUMPRODUCT($A$2:$G$2,'Des Matrix All Tasks All Resp'!C3529:I3529)</f>
        <v>-1.0671293456207582</v>
      </c>
      <c r="L3528" s="17">
        <f>SUMPRODUCT($A$2:$G$2,'Des Matrix All Tasks All Resp'!J3529:P3529)</f>
        <v>0.66584189037001906</v>
      </c>
      <c r="M3528" s="17">
        <f>SUMPRODUCT($A$2:$G$2,'Des Matrix All Tasks All Resp'!Q3529:W3529)</f>
        <v>-0.68125478487649804</v>
      </c>
      <c r="N3528" s="17">
        <f>SUMPRODUCT($A$2:$G$2,'Des Matrix All Tasks All Resp'!X3529:AD3529)</f>
        <v>-0.79214457067197641</v>
      </c>
      <c r="P3528" s="17">
        <v>294</v>
      </c>
      <c r="Q3528" s="17">
        <v>11</v>
      </c>
      <c r="R3528" s="17">
        <f t="shared" si="497"/>
        <v>0.3439945909823911</v>
      </c>
      <c r="S3528" s="17">
        <f t="shared" si="498"/>
        <v>1.9461282584821706</v>
      </c>
      <c r="T3528" s="17">
        <f t="shared" si="499"/>
        <v>0.50598169568907869</v>
      </c>
      <c r="U3528" s="17">
        <f t="shared" si="500"/>
        <v>0.45287253595681493</v>
      </c>
      <c r="W3528" s="17">
        <v>294</v>
      </c>
      <c r="X3528" s="17">
        <v>11</v>
      </c>
      <c r="Y3528" s="17">
        <f t="shared" si="501"/>
        <v>0.10587781396870258</v>
      </c>
      <c r="Z3528" s="17">
        <f t="shared" si="502"/>
        <v>0.59899722586439763</v>
      </c>
      <c r="AA3528" s="17">
        <f t="shared" si="503"/>
        <v>0.15573569251407005</v>
      </c>
      <c r="AB3528" s="17">
        <f t="shared" si="504"/>
        <v>0.1393892676528298</v>
      </c>
      <c r="AD3528" s="17">
        <v>294</v>
      </c>
      <c r="AE3528" s="17">
        <v>11</v>
      </c>
      <c r="AF3528" s="17">
        <f>SUMPRODUCT(Y3528:AB3528,'Coded Choice Data'!C3528:F3528)</f>
        <v>0.59899722586439763</v>
      </c>
      <c r="AG3528" s="17">
        <f t="shared" si="505"/>
        <v>-0.51249831215554631</v>
      </c>
    </row>
    <row r="3529" spans="9:33" x14ac:dyDescent="0.3">
      <c r="I3529" s="16">
        <v>294</v>
      </c>
      <c r="J3529" s="16">
        <v>12</v>
      </c>
      <c r="K3529" s="17">
        <f>SUMPRODUCT($A$2:$G$2,'Des Matrix All Tasks All Resp'!C3530:I3530)</f>
        <v>0.65706357561691719</v>
      </c>
      <c r="L3529" s="17">
        <f>SUMPRODUCT($A$2:$G$2,'Des Matrix All Tasks All Resp'!J3530:P3530)</f>
        <v>-0.8515711716844464</v>
      </c>
      <c r="M3529" s="17">
        <f>SUMPRODUCT($A$2:$G$2,'Des Matrix All Tasks All Resp'!Q3530:W3530)</f>
        <v>-0.69446976714678621</v>
      </c>
      <c r="N3529" s="17">
        <f>SUMPRODUCT($A$2:$G$2,'Des Matrix All Tasks All Resp'!X3530:AD3530)</f>
        <v>-0.79214457067197641</v>
      </c>
      <c r="P3529" s="17">
        <v>294</v>
      </c>
      <c r="Q3529" s="17">
        <v>12</v>
      </c>
      <c r="R3529" s="17">
        <f t="shared" si="497"/>
        <v>1.9291192963151294</v>
      </c>
      <c r="S3529" s="17">
        <f t="shared" si="498"/>
        <v>0.42674391698803016</v>
      </c>
      <c r="T3529" s="17">
        <f t="shared" si="499"/>
        <v>0.49933914382267025</v>
      </c>
      <c r="U3529" s="17">
        <f t="shared" si="500"/>
        <v>0.45287253595681493</v>
      </c>
      <c r="W3529" s="17">
        <v>294</v>
      </c>
      <c r="X3529" s="17">
        <v>12</v>
      </c>
      <c r="Y3529" s="17">
        <f t="shared" si="501"/>
        <v>0.58315466205103683</v>
      </c>
      <c r="Z3529" s="17">
        <f t="shared" si="502"/>
        <v>0.1290006819012392</v>
      </c>
      <c r="AA3529" s="17">
        <f t="shared" si="503"/>
        <v>0.15094553780109821</v>
      </c>
      <c r="AB3529" s="17">
        <f t="shared" si="504"/>
        <v>0.13689911824662579</v>
      </c>
      <c r="AD3529" s="17">
        <v>294</v>
      </c>
      <c r="AE3529" s="17">
        <v>12</v>
      </c>
      <c r="AF3529" s="17">
        <f>SUMPRODUCT(Y3529:AB3529,'Coded Choice Data'!C3529:F3529)</f>
        <v>0.58315466205103683</v>
      </c>
      <c r="AG3529" s="17">
        <f t="shared" si="505"/>
        <v>-0.53930284127695449</v>
      </c>
    </row>
    <row r="3530" spans="9:33" x14ac:dyDescent="0.3">
      <c r="I3530" s="16">
        <v>295</v>
      </c>
      <c r="J3530" s="16">
        <v>1</v>
      </c>
      <c r="K3530" s="17">
        <f>SUMPRODUCT($A$2:$G$2,'Des Matrix All Tasks All Resp'!C3531:I3531)</f>
        <v>-0.69446976714678621</v>
      </c>
      <c r="L3530" s="17">
        <f>SUMPRODUCT($A$2:$G$2,'Des Matrix All Tasks All Resp'!J3531:P3531)</f>
        <v>-1.1975725696168413</v>
      </c>
      <c r="M3530" s="17">
        <f>SUMPRODUCT($A$2:$G$2,'Des Matrix All Tasks All Resp'!Q3531:W3531)</f>
        <v>0.66584189037001906</v>
      </c>
      <c r="N3530" s="17">
        <f>SUMPRODUCT($A$2:$G$2,'Des Matrix All Tasks All Resp'!X3531:AD3531)</f>
        <v>-0.79214457067197641</v>
      </c>
      <c r="P3530" s="17">
        <v>295</v>
      </c>
      <c r="Q3530" s="17">
        <v>1</v>
      </c>
      <c r="R3530" s="17">
        <f t="shared" si="497"/>
        <v>0.49933914382267025</v>
      </c>
      <c r="S3530" s="17">
        <f t="shared" si="498"/>
        <v>0.30192622799302171</v>
      </c>
      <c r="T3530" s="17">
        <f t="shared" si="499"/>
        <v>1.9461282584821706</v>
      </c>
      <c r="U3530" s="17">
        <f t="shared" si="500"/>
        <v>0.45287253595681493</v>
      </c>
      <c r="W3530" s="17">
        <v>295</v>
      </c>
      <c r="X3530" s="17">
        <v>1</v>
      </c>
      <c r="Y3530" s="17">
        <f t="shared" si="501"/>
        <v>0.15603050430241394</v>
      </c>
      <c r="Z3530" s="17">
        <f t="shared" si="502"/>
        <v>9.4344098992981823E-2</v>
      </c>
      <c r="AA3530" s="17">
        <f t="shared" si="503"/>
        <v>0.60811449966355624</v>
      </c>
      <c r="AB3530" s="17">
        <f t="shared" si="504"/>
        <v>0.14151089704104794</v>
      </c>
      <c r="AD3530" s="17">
        <v>295</v>
      </c>
      <c r="AE3530" s="17">
        <v>1</v>
      </c>
      <c r="AF3530" s="17">
        <f>SUMPRODUCT(Y3530:AB3530,'Coded Choice Data'!C3530:F3530)</f>
        <v>9.4344098992981823E-2</v>
      </c>
      <c r="AG3530" s="17">
        <f t="shared" si="505"/>
        <v>-2.3608065529180977</v>
      </c>
    </row>
    <row r="3531" spans="9:33" x14ac:dyDescent="0.3">
      <c r="I3531" s="16">
        <v>295</v>
      </c>
      <c r="J3531" s="16">
        <v>2</v>
      </c>
      <c r="K3531" s="17">
        <f>SUMPRODUCT($A$2:$G$2,'Des Matrix All Tasks All Resp'!C3532:I3532)</f>
        <v>-0.29981689164942416</v>
      </c>
      <c r="L3531" s="17">
        <f>SUMPRODUCT($A$2:$G$2,'Des Matrix All Tasks All Resp'!J3532:P3532)</f>
        <v>0.65706357561691719</v>
      </c>
      <c r="M3531" s="17">
        <f>SUMPRODUCT($A$2:$G$2,'Des Matrix All Tasks All Resp'!Q3532:W3532)</f>
        <v>-1.0671293456207582</v>
      </c>
      <c r="N3531" s="17">
        <f>SUMPRODUCT($A$2:$G$2,'Des Matrix All Tasks All Resp'!X3532:AD3532)</f>
        <v>-0.79214457067197641</v>
      </c>
      <c r="P3531" s="17">
        <v>295</v>
      </c>
      <c r="Q3531" s="17">
        <v>2</v>
      </c>
      <c r="R3531" s="17">
        <f t="shared" si="497"/>
        <v>0.74095388310426558</v>
      </c>
      <c r="S3531" s="17">
        <f t="shared" si="498"/>
        <v>1.9291192963151294</v>
      </c>
      <c r="T3531" s="17">
        <f t="shared" si="499"/>
        <v>0.3439945909823911</v>
      </c>
      <c r="U3531" s="17">
        <f t="shared" si="500"/>
        <v>0.45287253595681493</v>
      </c>
      <c r="W3531" s="17">
        <v>295</v>
      </c>
      <c r="X3531" s="17">
        <v>2</v>
      </c>
      <c r="Y3531" s="17">
        <f t="shared" si="501"/>
        <v>0.21371982717594143</v>
      </c>
      <c r="Z3531" s="17">
        <f t="shared" si="502"/>
        <v>0.55643279833142645</v>
      </c>
      <c r="AA3531" s="17">
        <f t="shared" si="503"/>
        <v>9.922137694481846E-2</v>
      </c>
      <c r="AB3531" s="17">
        <f t="shared" si="504"/>
        <v>0.13062599754781365</v>
      </c>
      <c r="AD3531" s="17">
        <v>295</v>
      </c>
      <c r="AE3531" s="17">
        <v>2</v>
      </c>
      <c r="AF3531" s="17">
        <f>SUMPRODUCT(Y3531:AB3531,'Coded Choice Data'!C3531:F3531)</f>
        <v>0.55643279833142645</v>
      </c>
      <c r="AG3531" s="17">
        <f t="shared" si="505"/>
        <v>-0.58620887327365379</v>
      </c>
    </row>
    <row r="3532" spans="9:33" x14ac:dyDescent="0.3">
      <c r="I3532" s="16">
        <v>295</v>
      </c>
      <c r="J3532" s="16">
        <v>3</v>
      </c>
      <c r="K3532" s="17">
        <f>SUMPRODUCT($A$2:$G$2,'Des Matrix All Tasks All Resp'!C3533:I3533)</f>
        <v>1.3392610796480227</v>
      </c>
      <c r="L3532" s="17">
        <f>SUMPRODUCT($A$2:$G$2,'Des Matrix All Tasks All Resp'!J3533:P3533)</f>
        <v>-0.68125478487649804</v>
      </c>
      <c r="M3532" s="17">
        <f>SUMPRODUCT($A$2:$G$2,'Des Matrix All Tasks All Resp'!Q3533:W3533)</f>
        <v>-0.8515711716844464</v>
      </c>
      <c r="N3532" s="17">
        <f>SUMPRODUCT($A$2:$G$2,'Des Matrix All Tasks All Resp'!X3533:AD3533)</f>
        <v>-0.79214457067197641</v>
      </c>
      <c r="P3532" s="17">
        <v>295</v>
      </c>
      <c r="Q3532" s="17">
        <v>3</v>
      </c>
      <c r="R3532" s="17">
        <f t="shared" si="497"/>
        <v>3.8162225787435333</v>
      </c>
      <c r="S3532" s="17">
        <f t="shared" si="498"/>
        <v>0.50598169568907869</v>
      </c>
      <c r="T3532" s="17">
        <f t="shared" si="499"/>
        <v>0.42674391698803016</v>
      </c>
      <c r="U3532" s="17">
        <f t="shared" si="500"/>
        <v>0.45287253595681493</v>
      </c>
      <c r="W3532" s="17">
        <v>295</v>
      </c>
      <c r="X3532" s="17">
        <v>3</v>
      </c>
      <c r="Y3532" s="17">
        <f t="shared" si="501"/>
        <v>0.73363208360075771</v>
      </c>
      <c r="Z3532" s="17">
        <f t="shared" si="502"/>
        <v>9.7270114101793301E-2</v>
      </c>
      <c r="AA3532" s="17">
        <f t="shared" si="503"/>
        <v>8.2037413312237836E-2</v>
      </c>
      <c r="AB3532" s="17">
        <f t="shared" si="504"/>
        <v>8.7060388985211054E-2</v>
      </c>
      <c r="AD3532" s="17">
        <v>295</v>
      </c>
      <c r="AE3532" s="17">
        <v>3</v>
      </c>
      <c r="AF3532" s="17">
        <f>SUMPRODUCT(Y3532:AB3532,'Coded Choice Data'!C3532:F3532)</f>
        <v>0.73363208360075771</v>
      </c>
      <c r="AG3532" s="17">
        <f t="shared" si="505"/>
        <v>-0.30974762453497645</v>
      </c>
    </row>
    <row r="3533" spans="9:33" x14ac:dyDescent="0.3">
      <c r="I3533" s="16">
        <v>295</v>
      </c>
      <c r="J3533" s="16">
        <v>4</v>
      </c>
      <c r="K3533" s="17">
        <f>SUMPRODUCT($A$2:$G$2,'Des Matrix All Tasks All Resp'!C3534:I3534)</f>
        <v>-0.8515711716844464</v>
      </c>
      <c r="L3533" s="17">
        <f>SUMPRODUCT($A$2:$G$2,'Des Matrix All Tasks All Resp'!J3534:P3534)</f>
        <v>-1.0671293456207582</v>
      </c>
      <c r="M3533" s="17">
        <f>SUMPRODUCT($A$2:$G$2,'Des Matrix All Tasks All Resp'!Q3534:W3534)</f>
        <v>-1.1975725696168413</v>
      </c>
      <c r="N3533" s="17">
        <f>SUMPRODUCT($A$2:$G$2,'Des Matrix All Tasks All Resp'!X3534:AD3534)</f>
        <v>-0.79214457067197641</v>
      </c>
      <c r="P3533" s="17">
        <v>295</v>
      </c>
      <c r="Q3533" s="17">
        <v>4</v>
      </c>
      <c r="R3533" s="17">
        <f t="shared" si="497"/>
        <v>0.42674391698803016</v>
      </c>
      <c r="S3533" s="17">
        <f t="shared" si="498"/>
        <v>0.3439945909823911</v>
      </c>
      <c r="T3533" s="17">
        <f t="shared" si="499"/>
        <v>0.30192622799302171</v>
      </c>
      <c r="U3533" s="17">
        <f t="shared" si="500"/>
        <v>0.45287253595681493</v>
      </c>
      <c r="W3533" s="17">
        <v>295</v>
      </c>
      <c r="X3533" s="17">
        <v>4</v>
      </c>
      <c r="Y3533" s="17">
        <f t="shared" si="501"/>
        <v>0.27973352394784146</v>
      </c>
      <c r="Z3533" s="17">
        <f t="shared" si="502"/>
        <v>0.22549078106062309</v>
      </c>
      <c r="AA3533" s="17">
        <f t="shared" si="503"/>
        <v>0.19791468458386108</v>
      </c>
      <c r="AB3533" s="17">
        <f t="shared" si="504"/>
        <v>0.29686101040767443</v>
      </c>
      <c r="AD3533" s="17">
        <v>295</v>
      </c>
      <c r="AE3533" s="17">
        <v>4</v>
      </c>
      <c r="AF3533" s="17">
        <f>SUMPRODUCT(Y3533:AB3533,'Coded Choice Data'!C3533:F3533)</f>
        <v>0.27973352394784146</v>
      </c>
      <c r="AG3533" s="17">
        <f t="shared" si="505"/>
        <v>-1.2739178291533244</v>
      </c>
    </row>
    <row r="3534" spans="9:33" x14ac:dyDescent="0.3">
      <c r="I3534" s="16">
        <v>295</v>
      </c>
      <c r="J3534" s="16">
        <v>5</v>
      </c>
      <c r="K3534" s="17">
        <f>SUMPRODUCT($A$2:$G$2,'Des Matrix All Tasks All Resp'!C3535:I3535)</f>
        <v>1.3392610796480227</v>
      </c>
      <c r="L3534" s="17">
        <f>SUMPRODUCT($A$2:$G$2,'Des Matrix All Tasks All Resp'!J3535:P3535)</f>
        <v>0.65706357561691719</v>
      </c>
      <c r="M3534" s="17">
        <f>SUMPRODUCT($A$2:$G$2,'Des Matrix All Tasks All Resp'!Q3535:W3535)</f>
        <v>0.66584189037001906</v>
      </c>
      <c r="N3534" s="17">
        <f>SUMPRODUCT($A$2:$G$2,'Des Matrix All Tasks All Resp'!X3535:AD3535)</f>
        <v>-0.79214457067197641</v>
      </c>
      <c r="P3534" s="17">
        <v>295</v>
      </c>
      <c r="Q3534" s="17">
        <v>5</v>
      </c>
      <c r="R3534" s="17">
        <f t="shared" si="497"/>
        <v>3.8162225787435333</v>
      </c>
      <c r="S3534" s="17">
        <f t="shared" si="498"/>
        <v>1.9291192963151294</v>
      </c>
      <c r="T3534" s="17">
        <f t="shared" si="499"/>
        <v>1.9461282584821706</v>
      </c>
      <c r="U3534" s="17">
        <f t="shared" si="500"/>
        <v>0.45287253595681493</v>
      </c>
      <c r="W3534" s="17">
        <v>295</v>
      </c>
      <c r="X3534" s="17">
        <v>5</v>
      </c>
      <c r="Y3534" s="17">
        <f t="shared" si="501"/>
        <v>0.46857342987741968</v>
      </c>
      <c r="Z3534" s="17">
        <f t="shared" si="502"/>
        <v>0.23686617503707263</v>
      </c>
      <c r="AA3534" s="17">
        <f t="shared" si="503"/>
        <v>0.23895461395194584</v>
      </c>
      <c r="AB3534" s="17">
        <f t="shared" si="504"/>
        <v>5.5605781133561828E-2</v>
      </c>
      <c r="AD3534" s="17">
        <v>295</v>
      </c>
      <c r="AE3534" s="17">
        <v>5</v>
      </c>
      <c r="AF3534" s="17">
        <f>SUMPRODUCT(Y3534:AB3534,'Coded Choice Data'!C3534:F3534)</f>
        <v>0.46857342987741968</v>
      </c>
      <c r="AG3534" s="17">
        <f t="shared" si="505"/>
        <v>-0.75806245558852292</v>
      </c>
    </row>
    <row r="3535" spans="9:33" x14ac:dyDescent="0.3">
      <c r="I3535" s="16">
        <v>295</v>
      </c>
      <c r="J3535" s="16">
        <v>6</v>
      </c>
      <c r="K3535" s="17">
        <f>SUMPRODUCT($A$2:$G$2,'Des Matrix All Tasks All Resp'!C3536:I3536)</f>
        <v>-0.68125478487649804</v>
      </c>
      <c r="L3535" s="17">
        <f>SUMPRODUCT($A$2:$G$2,'Des Matrix All Tasks All Resp'!J3536:P3536)</f>
        <v>-0.29981689164942416</v>
      </c>
      <c r="M3535" s="17">
        <f>SUMPRODUCT($A$2:$G$2,'Des Matrix All Tasks All Resp'!Q3536:W3536)</f>
        <v>-0.69446976714678621</v>
      </c>
      <c r="N3535" s="17">
        <f>SUMPRODUCT($A$2:$G$2,'Des Matrix All Tasks All Resp'!X3536:AD3536)</f>
        <v>-0.79214457067197641</v>
      </c>
      <c r="P3535" s="17">
        <v>295</v>
      </c>
      <c r="Q3535" s="17">
        <v>6</v>
      </c>
      <c r="R3535" s="17">
        <f t="shared" si="497"/>
        <v>0.50598169568907869</v>
      </c>
      <c r="S3535" s="17">
        <f t="shared" si="498"/>
        <v>0.74095388310426558</v>
      </c>
      <c r="T3535" s="17">
        <f t="shared" si="499"/>
        <v>0.49933914382267025</v>
      </c>
      <c r="U3535" s="17">
        <f t="shared" si="500"/>
        <v>0.45287253595681493</v>
      </c>
      <c r="W3535" s="17">
        <v>295</v>
      </c>
      <c r="X3535" s="17">
        <v>6</v>
      </c>
      <c r="Y3535" s="17">
        <f t="shared" si="501"/>
        <v>0.23008086144146769</v>
      </c>
      <c r="Z3535" s="17">
        <f t="shared" si="502"/>
        <v>0.33692781609591671</v>
      </c>
      <c r="AA3535" s="17">
        <f t="shared" si="503"/>
        <v>0.22706034890393112</v>
      </c>
      <c r="AB3535" s="17">
        <f t="shared" si="504"/>
        <v>0.20593097355868456</v>
      </c>
      <c r="AD3535" s="17">
        <v>295</v>
      </c>
      <c r="AE3535" s="17">
        <v>6</v>
      </c>
      <c r="AF3535" s="17">
        <f>SUMPRODUCT(Y3535:AB3535,'Coded Choice Data'!C3535:F3535)</f>
        <v>0.23008086144146769</v>
      </c>
      <c r="AG3535" s="17">
        <f t="shared" si="505"/>
        <v>-1.4693244603610727</v>
      </c>
    </row>
    <row r="3536" spans="9:33" x14ac:dyDescent="0.3">
      <c r="I3536" s="16">
        <v>295</v>
      </c>
      <c r="J3536" s="16">
        <v>7</v>
      </c>
      <c r="K3536" s="17">
        <f>SUMPRODUCT($A$2:$G$2,'Des Matrix All Tasks All Resp'!C3537:I3537)</f>
        <v>0.66584189037001906</v>
      </c>
      <c r="L3536" s="17">
        <f>SUMPRODUCT($A$2:$G$2,'Des Matrix All Tasks All Resp'!J3537:P3537)</f>
        <v>-0.8515711716844464</v>
      </c>
      <c r="M3536" s="17">
        <f>SUMPRODUCT($A$2:$G$2,'Des Matrix All Tasks All Resp'!Q3537:W3537)</f>
        <v>-0.29981689164942416</v>
      </c>
      <c r="N3536" s="17">
        <f>SUMPRODUCT($A$2:$G$2,'Des Matrix All Tasks All Resp'!X3537:AD3537)</f>
        <v>-0.79214457067197641</v>
      </c>
      <c r="P3536" s="17">
        <v>295</v>
      </c>
      <c r="Q3536" s="17">
        <v>7</v>
      </c>
      <c r="R3536" s="17">
        <f t="shared" si="497"/>
        <v>1.9461282584821706</v>
      </c>
      <c r="S3536" s="17">
        <f t="shared" si="498"/>
        <v>0.42674391698803016</v>
      </c>
      <c r="T3536" s="17">
        <f t="shared" si="499"/>
        <v>0.74095388310426558</v>
      </c>
      <c r="U3536" s="17">
        <f t="shared" si="500"/>
        <v>0.45287253595681493</v>
      </c>
      <c r="W3536" s="17">
        <v>295</v>
      </c>
      <c r="X3536" s="17">
        <v>7</v>
      </c>
      <c r="Y3536" s="17">
        <f t="shared" si="501"/>
        <v>0.54563855254439342</v>
      </c>
      <c r="Z3536" s="17">
        <f t="shared" si="502"/>
        <v>0.1196467561465229</v>
      </c>
      <c r="AA3536" s="17">
        <f t="shared" si="503"/>
        <v>0.20774221972115875</v>
      </c>
      <c r="AB3536" s="17">
        <f t="shared" si="504"/>
        <v>0.12697247158792493</v>
      </c>
      <c r="AD3536" s="17">
        <v>295</v>
      </c>
      <c r="AE3536" s="17">
        <v>7</v>
      </c>
      <c r="AF3536" s="17">
        <f>SUMPRODUCT(Y3536:AB3536,'Coded Choice Data'!C3536:F3536)</f>
        <v>0.20774221972115875</v>
      </c>
      <c r="AG3536" s="17">
        <f t="shared" si="505"/>
        <v>-1.5714572961468509</v>
      </c>
    </row>
    <row r="3537" spans="9:33" x14ac:dyDescent="0.3">
      <c r="I3537" s="16">
        <v>295</v>
      </c>
      <c r="J3537" s="16">
        <v>8</v>
      </c>
      <c r="K3537" s="17">
        <f>SUMPRODUCT($A$2:$G$2,'Des Matrix All Tasks All Resp'!C3538:I3538)</f>
        <v>-1.1975725696168413</v>
      </c>
      <c r="L3537" s="17">
        <f>SUMPRODUCT($A$2:$G$2,'Des Matrix All Tasks All Resp'!J3538:P3538)</f>
        <v>-0.68125478487649804</v>
      </c>
      <c r="M3537" s="17">
        <f>SUMPRODUCT($A$2:$G$2,'Des Matrix All Tasks All Resp'!Q3538:W3538)</f>
        <v>0.65706357561691719</v>
      </c>
      <c r="N3537" s="17">
        <f>SUMPRODUCT($A$2:$G$2,'Des Matrix All Tasks All Resp'!X3538:AD3538)</f>
        <v>-0.79214457067197641</v>
      </c>
      <c r="P3537" s="17">
        <v>295</v>
      </c>
      <c r="Q3537" s="17">
        <v>8</v>
      </c>
      <c r="R3537" s="17">
        <f t="shared" si="497"/>
        <v>0.30192622799302171</v>
      </c>
      <c r="S3537" s="17">
        <f t="shared" si="498"/>
        <v>0.50598169568907869</v>
      </c>
      <c r="T3537" s="17">
        <f t="shared" si="499"/>
        <v>1.9291192963151294</v>
      </c>
      <c r="U3537" s="17">
        <f t="shared" si="500"/>
        <v>0.45287253595681493</v>
      </c>
      <c r="W3537" s="17">
        <v>295</v>
      </c>
      <c r="X3537" s="17">
        <v>8</v>
      </c>
      <c r="Y3537" s="17">
        <f t="shared" si="501"/>
        <v>9.4650694721508805E-2</v>
      </c>
      <c r="Z3537" s="17">
        <f t="shared" si="502"/>
        <v>0.15861993617343256</v>
      </c>
      <c r="AA3537" s="17">
        <f t="shared" si="503"/>
        <v>0.60475859553716993</v>
      </c>
      <c r="AB3537" s="17">
        <f t="shared" si="504"/>
        <v>0.14197077356788865</v>
      </c>
      <c r="AD3537" s="17">
        <v>295</v>
      </c>
      <c r="AE3537" s="17">
        <v>8</v>
      </c>
      <c r="AF3537" s="17">
        <f>SUMPRODUCT(Y3537:AB3537,'Coded Choice Data'!C3537:F3537)</f>
        <v>0.15861993617343256</v>
      </c>
      <c r="AG3537" s="17">
        <f t="shared" si="505"/>
        <v>-1.8412442767136756</v>
      </c>
    </row>
    <row r="3538" spans="9:33" x14ac:dyDescent="0.3">
      <c r="I3538" s="16">
        <v>295</v>
      </c>
      <c r="J3538" s="16">
        <v>9</v>
      </c>
      <c r="K3538" s="17">
        <f>SUMPRODUCT($A$2:$G$2,'Des Matrix All Tasks All Resp'!C3539:I3539)</f>
        <v>-1.0671293456207582</v>
      </c>
      <c r="L3538" s="17">
        <f>SUMPRODUCT($A$2:$G$2,'Des Matrix All Tasks All Resp'!J3539:P3539)</f>
        <v>-0.69446976714678621</v>
      </c>
      <c r="M3538" s="17">
        <f>SUMPRODUCT($A$2:$G$2,'Des Matrix All Tasks All Resp'!Q3539:W3539)</f>
        <v>1.3392610796480227</v>
      </c>
      <c r="N3538" s="17">
        <f>SUMPRODUCT($A$2:$G$2,'Des Matrix All Tasks All Resp'!X3539:AD3539)</f>
        <v>-0.79214457067197641</v>
      </c>
      <c r="P3538" s="17">
        <v>295</v>
      </c>
      <c r="Q3538" s="17">
        <v>9</v>
      </c>
      <c r="R3538" s="17">
        <f t="shared" si="497"/>
        <v>0.3439945909823911</v>
      </c>
      <c r="S3538" s="17">
        <f t="shared" si="498"/>
        <v>0.49933914382267025</v>
      </c>
      <c r="T3538" s="17">
        <f t="shared" si="499"/>
        <v>3.8162225787435333</v>
      </c>
      <c r="U3538" s="17">
        <f t="shared" si="500"/>
        <v>0.45287253595681493</v>
      </c>
      <c r="W3538" s="17">
        <v>295</v>
      </c>
      <c r="X3538" s="17">
        <v>9</v>
      </c>
      <c r="Y3538" s="17">
        <f t="shared" si="501"/>
        <v>6.7285941987372616E-2</v>
      </c>
      <c r="Z3538" s="17">
        <f t="shared" si="502"/>
        <v>9.7671607473026778E-2</v>
      </c>
      <c r="AA3538" s="17">
        <f t="shared" si="503"/>
        <v>0.7464597926116322</v>
      </c>
      <c r="AB3538" s="17">
        <f t="shared" si="504"/>
        <v>8.8582657927968433E-2</v>
      </c>
      <c r="AD3538" s="17">
        <v>295</v>
      </c>
      <c r="AE3538" s="17">
        <v>9</v>
      </c>
      <c r="AF3538" s="17">
        <f>SUMPRODUCT(Y3538:AB3538,'Coded Choice Data'!C3538:F3538)</f>
        <v>0.7464597926116322</v>
      </c>
      <c r="AG3538" s="17">
        <f t="shared" si="505"/>
        <v>-0.29241352465689846</v>
      </c>
    </row>
    <row r="3539" spans="9:33" x14ac:dyDescent="0.3">
      <c r="I3539" s="16">
        <v>295</v>
      </c>
      <c r="J3539" s="16">
        <v>10</v>
      </c>
      <c r="K3539" s="17">
        <f>SUMPRODUCT($A$2:$G$2,'Des Matrix All Tasks All Resp'!C3540:I3540)</f>
        <v>-0.29981689164942416</v>
      </c>
      <c r="L3539" s="17">
        <f>SUMPRODUCT($A$2:$G$2,'Des Matrix All Tasks All Resp'!J3540:P3540)</f>
        <v>1.3392610796480227</v>
      </c>
      <c r="M3539" s="17">
        <f>SUMPRODUCT($A$2:$G$2,'Des Matrix All Tasks All Resp'!Q3540:W3540)</f>
        <v>-1.1975725696168413</v>
      </c>
      <c r="N3539" s="17">
        <f>SUMPRODUCT($A$2:$G$2,'Des Matrix All Tasks All Resp'!X3540:AD3540)</f>
        <v>-0.79214457067197641</v>
      </c>
      <c r="P3539" s="17">
        <v>295</v>
      </c>
      <c r="Q3539" s="17">
        <v>10</v>
      </c>
      <c r="R3539" s="17">
        <f t="shared" si="497"/>
        <v>0.74095388310426558</v>
      </c>
      <c r="S3539" s="17">
        <f t="shared" si="498"/>
        <v>3.8162225787435333</v>
      </c>
      <c r="T3539" s="17">
        <f t="shared" si="499"/>
        <v>0.30192622799302171</v>
      </c>
      <c r="U3539" s="17">
        <f t="shared" si="500"/>
        <v>0.45287253595681493</v>
      </c>
      <c r="W3539" s="17">
        <v>295</v>
      </c>
      <c r="X3539" s="17">
        <v>10</v>
      </c>
      <c r="Y3539" s="17">
        <f t="shared" si="501"/>
        <v>0.13948745082729661</v>
      </c>
      <c r="Z3539" s="17">
        <f t="shared" si="502"/>
        <v>0.71841874566922448</v>
      </c>
      <c r="AA3539" s="17">
        <f t="shared" si="503"/>
        <v>5.6838786921805544E-2</v>
      </c>
      <c r="AB3539" s="17">
        <f t="shared" si="504"/>
        <v>8.525501658167324E-2</v>
      </c>
      <c r="AD3539" s="17">
        <v>295</v>
      </c>
      <c r="AE3539" s="17">
        <v>10</v>
      </c>
      <c r="AF3539" s="17">
        <f>SUMPRODUCT(Y3539:AB3539,'Coded Choice Data'!C3539:F3539)</f>
        <v>0.71841874566922448</v>
      </c>
      <c r="AG3539" s="17">
        <f t="shared" si="505"/>
        <v>-0.33070266869701831</v>
      </c>
    </row>
    <row r="3540" spans="9:33" x14ac:dyDescent="0.3">
      <c r="I3540" s="16">
        <v>295</v>
      </c>
      <c r="J3540" s="16">
        <v>11</v>
      </c>
      <c r="K3540" s="17">
        <f>SUMPRODUCT($A$2:$G$2,'Des Matrix All Tasks All Resp'!C3541:I3541)</f>
        <v>-1.0671293456207582</v>
      </c>
      <c r="L3540" s="17">
        <f>SUMPRODUCT($A$2:$G$2,'Des Matrix All Tasks All Resp'!J3541:P3541)</f>
        <v>0.66584189037001906</v>
      </c>
      <c r="M3540" s="17">
        <f>SUMPRODUCT($A$2:$G$2,'Des Matrix All Tasks All Resp'!Q3541:W3541)</f>
        <v>-0.68125478487649804</v>
      </c>
      <c r="N3540" s="17">
        <f>SUMPRODUCT($A$2:$G$2,'Des Matrix All Tasks All Resp'!X3541:AD3541)</f>
        <v>-0.79214457067197641</v>
      </c>
      <c r="P3540" s="17">
        <v>295</v>
      </c>
      <c r="Q3540" s="17">
        <v>11</v>
      </c>
      <c r="R3540" s="17">
        <f t="shared" si="497"/>
        <v>0.3439945909823911</v>
      </c>
      <c r="S3540" s="17">
        <f t="shared" si="498"/>
        <v>1.9461282584821706</v>
      </c>
      <c r="T3540" s="17">
        <f t="shared" si="499"/>
        <v>0.50598169568907869</v>
      </c>
      <c r="U3540" s="17">
        <f t="shared" si="500"/>
        <v>0.45287253595681493</v>
      </c>
      <c r="W3540" s="17">
        <v>295</v>
      </c>
      <c r="X3540" s="17">
        <v>11</v>
      </c>
      <c r="Y3540" s="17">
        <f t="shared" si="501"/>
        <v>0.10587781396870258</v>
      </c>
      <c r="Z3540" s="17">
        <f t="shared" si="502"/>
        <v>0.59899722586439763</v>
      </c>
      <c r="AA3540" s="17">
        <f t="shared" si="503"/>
        <v>0.15573569251407005</v>
      </c>
      <c r="AB3540" s="17">
        <f t="shared" si="504"/>
        <v>0.1393892676528298</v>
      </c>
      <c r="AD3540" s="17">
        <v>295</v>
      </c>
      <c r="AE3540" s="17">
        <v>11</v>
      </c>
      <c r="AF3540" s="17">
        <f>SUMPRODUCT(Y3540:AB3540,'Coded Choice Data'!C3540:F3540)</f>
        <v>0.15573569251407005</v>
      </c>
      <c r="AG3540" s="17">
        <f t="shared" si="505"/>
        <v>-1.8595949874020634</v>
      </c>
    </row>
    <row r="3541" spans="9:33" x14ac:dyDescent="0.3">
      <c r="I3541" s="16">
        <v>295</v>
      </c>
      <c r="J3541" s="16">
        <v>12</v>
      </c>
      <c r="K3541" s="17">
        <f>SUMPRODUCT($A$2:$G$2,'Des Matrix All Tasks All Resp'!C3542:I3542)</f>
        <v>0.65706357561691719</v>
      </c>
      <c r="L3541" s="17">
        <f>SUMPRODUCT($A$2:$G$2,'Des Matrix All Tasks All Resp'!J3542:P3542)</f>
        <v>-0.8515711716844464</v>
      </c>
      <c r="M3541" s="17">
        <f>SUMPRODUCT($A$2:$G$2,'Des Matrix All Tasks All Resp'!Q3542:W3542)</f>
        <v>-0.69446976714678621</v>
      </c>
      <c r="N3541" s="17">
        <f>SUMPRODUCT($A$2:$G$2,'Des Matrix All Tasks All Resp'!X3542:AD3542)</f>
        <v>-0.79214457067197641</v>
      </c>
      <c r="P3541" s="17">
        <v>295</v>
      </c>
      <c r="Q3541" s="17">
        <v>12</v>
      </c>
      <c r="R3541" s="17">
        <f t="shared" si="497"/>
        <v>1.9291192963151294</v>
      </c>
      <c r="S3541" s="17">
        <f t="shared" si="498"/>
        <v>0.42674391698803016</v>
      </c>
      <c r="T3541" s="17">
        <f t="shared" si="499"/>
        <v>0.49933914382267025</v>
      </c>
      <c r="U3541" s="17">
        <f t="shared" si="500"/>
        <v>0.45287253595681493</v>
      </c>
      <c r="W3541" s="17">
        <v>295</v>
      </c>
      <c r="X3541" s="17">
        <v>12</v>
      </c>
      <c r="Y3541" s="17">
        <f t="shared" si="501"/>
        <v>0.58315466205103683</v>
      </c>
      <c r="Z3541" s="17">
        <f t="shared" si="502"/>
        <v>0.1290006819012392</v>
      </c>
      <c r="AA3541" s="17">
        <f t="shared" si="503"/>
        <v>0.15094553780109821</v>
      </c>
      <c r="AB3541" s="17">
        <f t="shared" si="504"/>
        <v>0.13689911824662579</v>
      </c>
      <c r="AD3541" s="17">
        <v>295</v>
      </c>
      <c r="AE3541" s="17">
        <v>12</v>
      </c>
      <c r="AF3541" s="17">
        <f>SUMPRODUCT(Y3541:AB3541,'Coded Choice Data'!C3541:F3541)</f>
        <v>0.58315466205103683</v>
      </c>
      <c r="AG3541" s="17">
        <f t="shared" si="505"/>
        <v>-0.53930284127695449</v>
      </c>
    </row>
    <row r="3542" spans="9:33" x14ac:dyDescent="0.3">
      <c r="I3542" s="16">
        <v>296</v>
      </c>
      <c r="J3542" s="16">
        <v>1</v>
      </c>
      <c r="K3542" s="17">
        <f>SUMPRODUCT($A$2:$G$2,'Des Matrix All Tasks All Resp'!C3543:I3543)</f>
        <v>-0.69446976714678621</v>
      </c>
      <c r="L3542" s="17">
        <f>SUMPRODUCT($A$2:$G$2,'Des Matrix All Tasks All Resp'!J3543:P3543)</f>
        <v>-1.1975725696168413</v>
      </c>
      <c r="M3542" s="17">
        <f>SUMPRODUCT($A$2:$G$2,'Des Matrix All Tasks All Resp'!Q3543:W3543)</f>
        <v>0.66584189037001906</v>
      </c>
      <c r="N3542" s="17">
        <f>SUMPRODUCT($A$2:$G$2,'Des Matrix All Tasks All Resp'!X3543:AD3543)</f>
        <v>-0.79214457067197641</v>
      </c>
      <c r="P3542" s="17">
        <v>296</v>
      </c>
      <c r="Q3542" s="17">
        <v>1</v>
      </c>
      <c r="R3542" s="17">
        <f t="shared" si="497"/>
        <v>0.49933914382267025</v>
      </c>
      <c r="S3542" s="17">
        <f t="shared" si="498"/>
        <v>0.30192622799302171</v>
      </c>
      <c r="T3542" s="17">
        <f t="shared" si="499"/>
        <v>1.9461282584821706</v>
      </c>
      <c r="U3542" s="17">
        <f t="shared" si="500"/>
        <v>0.45287253595681493</v>
      </c>
      <c r="W3542" s="17">
        <v>296</v>
      </c>
      <c r="X3542" s="17">
        <v>1</v>
      </c>
      <c r="Y3542" s="17">
        <f t="shared" si="501"/>
        <v>0.15603050430241394</v>
      </c>
      <c r="Z3542" s="17">
        <f t="shared" si="502"/>
        <v>9.4344098992981823E-2</v>
      </c>
      <c r="AA3542" s="17">
        <f t="shared" si="503"/>
        <v>0.60811449966355624</v>
      </c>
      <c r="AB3542" s="17">
        <f t="shared" si="504"/>
        <v>0.14151089704104794</v>
      </c>
      <c r="AD3542" s="17">
        <v>296</v>
      </c>
      <c r="AE3542" s="17">
        <v>1</v>
      </c>
      <c r="AF3542" s="17">
        <f>SUMPRODUCT(Y3542:AB3542,'Coded Choice Data'!C3542:F3542)</f>
        <v>9.4344098992981823E-2</v>
      </c>
      <c r="AG3542" s="17">
        <f t="shared" si="505"/>
        <v>-2.3608065529180977</v>
      </c>
    </row>
    <row r="3543" spans="9:33" x14ac:dyDescent="0.3">
      <c r="I3543" s="16">
        <v>296</v>
      </c>
      <c r="J3543" s="16">
        <v>2</v>
      </c>
      <c r="K3543" s="17">
        <f>SUMPRODUCT($A$2:$G$2,'Des Matrix All Tasks All Resp'!C3544:I3544)</f>
        <v>-0.29981689164942416</v>
      </c>
      <c r="L3543" s="17">
        <f>SUMPRODUCT($A$2:$G$2,'Des Matrix All Tasks All Resp'!J3544:P3544)</f>
        <v>0.65706357561691719</v>
      </c>
      <c r="M3543" s="17">
        <f>SUMPRODUCT($A$2:$G$2,'Des Matrix All Tasks All Resp'!Q3544:W3544)</f>
        <v>-1.0671293456207582</v>
      </c>
      <c r="N3543" s="17">
        <f>SUMPRODUCT($A$2:$G$2,'Des Matrix All Tasks All Resp'!X3544:AD3544)</f>
        <v>-0.79214457067197641</v>
      </c>
      <c r="P3543" s="17">
        <v>296</v>
      </c>
      <c r="Q3543" s="17">
        <v>2</v>
      </c>
      <c r="R3543" s="17">
        <f t="shared" si="497"/>
        <v>0.74095388310426558</v>
      </c>
      <c r="S3543" s="17">
        <f t="shared" si="498"/>
        <v>1.9291192963151294</v>
      </c>
      <c r="T3543" s="17">
        <f t="shared" si="499"/>
        <v>0.3439945909823911</v>
      </c>
      <c r="U3543" s="17">
        <f t="shared" si="500"/>
        <v>0.45287253595681493</v>
      </c>
      <c r="W3543" s="17">
        <v>296</v>
      </c>
      <c r="X3543" s="17">
        <v>2</v>
      </c>
      <c r="Y3543" s="17">
        <f t="shared" si="501"/>
        <v>0.21371982717594143</v>
      </c>
      <c r="Z3543" s="17">
        <f t="shared" si="502"/>
        <v>0.55643279833142645</v>
      </c>
      <c r="AA3543" s="17">
        <f t="shared" si="503"/>
        <v>9.922137694481846E-2</v>
      </c>
      <c r="AB3543" s="17">
        <f t="shared" si="504"/>
        <v>0.13062599754781365</v>
      </c>
      <c r="AD3543" s="17">
        <v>296</v>
      </c>
      <c r="AE3543" s="17">
        <v>2</v>
      </c>
      <c r="AF3543" s="17">
        <f>SUMPRODUCT(Y3543:AB3543,'Coded Choice Data'!C3543:F3543)</f>
        <v>0.55643279833142645</v>
      </c>
      <c r="AG3543" s="17">
        <f t="shared" si="505"/>
        <v>-0.58620887327365379</v>
      </c>
    </row>
    <row r="3544" spans="9:33" x14ac:dyDescent="0.3">
      <c r="I3544" s="16">
        <v>296</v>
      </c>
      <c r="J3544" s="16">
        <v>3</v>
      </c>
      <c r="K3544" s="17">
        <f>SUMPRODUCT($A$2:$G$2,'Des Matrix All Tasks All Resp'!C3545:I3545)</f>
        <v>1.3392610796480227</v>
      </c>
      <c r="L3544" s="17">
        <f>SUMPRODUCT($A$2:$G$2,'Des Matrix All Tasks All Resp'!J3545:P3545)</f>
        <v>-0.68125478487649804</v>
      </c>
      <c r="M3544" s="17">
        <f>SUMPRODUCT($A$2:$G$2,'Des Matrix All Tasks All Resp'!Q3545:W3545)</f>
        <v>-0.8515711716844464</v>
      </c>
      <c r="N3544" s="17">
        <f>SUMPRODUCT($A$2:$G$2,'Des Matrix All Tasks All Resp'!X3545:AD3545)</f>
        <v>-0.79214457067197641</v>
      </c>
      <c r="P3544" s="17">
        <v>296</v>
      </c>
      <c r="Q3544" s="17">
        <v>3</v>
      </c>
      <c r="R3544" s="17">
        <f t="shared" si="497"/>
        <v>3.8162225787435333</v>
      </c>
      <c r="S3544" s="17">
        <f t="shared" si="498"/>
        <v>0.50598169568907869</v>
      </c>
      <c r="T3544" s="17">
        <f t="shared" si="499"/>
        <v>0.42674391698803016</v>
      </c>
      <c r="U3544" s="17">
        <f t="shared" si="500"/>
        <v>0.45287253595681493</v>
      </c>
      <c r="W3544" s="17">
        <v>296</v>
      </c>
      <c r="X3544" s="17">
        <v>3</v>
      </c>
      <c r="Y3544" s="17">
        <f t="shared" si="501"/>
        <v>0.73363208360075771</v>
      </c>
      <c r="Z3544" s="17">
        <f t="shared" si="502"/>
        <v>9.7270114101793301E-2</v>
      </c>
      <c r="AA3544" s="17">
        <f t="shared" si="503"/>
        <v>8.2037413312237836E-2</v>
      </c>
      <c r="AB3544" s="17">
        <f t="shared" si="504"/>
        <v>8.7060388985211054E-2</v>
      </c>
      <c r="AD3544" s="17">
        <v>296</v>
      </c>
      <c r="AE3544" s="17">
        <v>3</v>
      </c>
      <c r="AF3544" s="17">
        <f>SUMPRODUCT(Y3544:AB3544,'Coded Choice Data'!C3544:F3544)</f>
        <v>0.73363208360075771</v>
      </c>
      <c r="AG3544" s="17">
        <f t="shared" si="505"/>
        <v>-0.30974762453497645</v>
      </c>
    </row>
    <row r="3545" spans="9:33" x14ac:dyDescent="0.3">
      <c r="I3545" s="16">
        <v>296</v>
      </c>
      <c r="J3545" s="16">
        <v>4</v>
      </c>
      <c r="K3545" s="17">
        <f>SUMPRODUCT($A$2:$G$2,'Des Matrix All Tasks All Resp'!C3546:I3546)</f>
        <v>-0.8515711716844464</v>
      </c>
      <c r="L3545" s="17">
        <f>SUMPRODUCT($A$2:$G$2,'Des Matrix All Tasks All Resp'!J3546:P3546)</f>
        <v>-1.0671293456207582</v>
      </c>
      <c r="M3545" s="17">
        <f>SUMPRODUCT($A$2:$G$2,'Des Matrix All Tasks All Resp'!Q3546:W3546)</f>
        <v>-1.1975725696168413</v>
      </c>
      <c r="N3545" s="17">
        <f>SUMPRODUCT($A$2:$G$2,'Des Matrix All Tasks All Resp'!X3546:AD3546)</f>
        <v>-0.79214457067197641</v>
      </c>
      <c r="P3545" s="17">
        <v>296</v>
      </c>
      <c r="Q3545" s="17">
        <v>4</v>
      </c>
      <c r="R3545" s="17">
        <f t="shared" si="497"/>
        <v>0.42674391698803016</v>
      </c>
      <c r="S3545" s="17">
        <f t="shared" si="498"/>
        <v>0.3439945909823911</v>
      </c>
      <c r="T3545" s="17">
        <f t="shared" si="499"/>
        <v>0.30192622799302171</v>
      </c>
      <c r="U3545" s="17">
        <f t="shared" si="500"/>
        <v>0.45287253595681493</v>
      </c>
      <c r="W3545" s="17">
        <v>296</v>
      </c>
      <c r="X3545" s="17">
        <v>4</v>
      </c>
      <c r="Y3545" s="17">
        <f t="shared" si="501"/>
        <v>0.27973352394784146</v>
      </c>
      <c r="Z3545" s="17">
        <f t="shared" si="502"/>
        <v>0.22549078106062309</v>
      </c>
      <c r="AA3545" s="17">
        <f t="shared" si="503"/>
        <v>0.19791468458386108</v>
      </c>
      <c r="AB3545" s="17">
        <f t="shared" si="504"/>
        <v>0.29686101040767443</v>
      </c>
      <c r="AD3545" s="17">
        <v>296</v>
      </c>
      <c r="AE3545" s="17">
        <v>4</v>
      </c>
      <c r="AF3545" s="17">
        <f>SUMPRODUCT(Y3545:AB3545,'Coded Choice Data'!C3545:F3545)</f>
        <v>0.19791468458386108</v>
      </c>
      <c r="AG3545" s="17">
        <f t="shared" si="505"/>
        <v>-1.6199192270857192</v>
      </c>
    </row>
    <row r="3546" spans="9:33" x14ac:dyDescent="0.3">
      <c r="I3546" s="16">
        <v>296</v>
      </c>
      <c r="J3546" s="16">
        <v>5</v>
      </c>
      <c r="K3546" s="17">
        <f>SUMPRODUCT($A$2:$G$2,'Des Matrix All Tasks All Resp'!C3547:I3547)</f>
        <v>1.3392610796480227</v>
      </c>
      <c r="L3546" s="17">
        <f>SUMPRODUCT($A$2:$G$2,'Des Matrix All Tasks All Resp'!J3547:P3547)</f>
        <v>0.65706357561691719</v>
      </c>
      <c r="M3546" s="17">
        <f>SUMPRODUCT($A$2:$G$2,'Des Matrix All Tasks All Resp'!Q3547:W3547)</f>
        <v>0.66584189037001906</v>
      </c>
      <c r="N3546" s="17">
        <f>SUMPRODUCT($A$2:$G$2,'Des Matrix All Tasks All Resp'!X3547:AD3547)</f>
        <v>-0.79214457067197641</v>
      </c>
      <c r="P3546" s="17">
        <v>296</v>
      </c>
      <c r="Q3546" s="17">
        <v>5</v>
      </c>
      <c r="R3546" s="17">
        <f t="shared" si="497"/>
        <v>3.8162225787435333</v>
      </c>
      <c r="S3546" s="17">
        <f t="shared" si="498"/>
        <v>1.9291192963151294</v>
      </c>
      <c r="T3546" s="17">
        <f t="shared" si="499"/>
        <v>1.9461282584821706</v>
      </c>
      <c r="U3546" s="17">
        <f t="shared" si="500"/>
        <v>0.45287253595681493</v>
      </c>
      <c r="W3546" s="17">
        <v>296</v>
      </c>
      <c r="X3546" s="17">
        <v>5</v>
      </c>
      <c r="Y3546" s="17">
        <f t="shared" si="501"/>
        <v>0.46857342987741968</v>
      </c>
      <c r="Z3546" s="17">
        <f t="shared" si="502"/>
        <v>0.23686617503707263</v>
      </c>
      <c r="AA3546" s="17">
        <f t="shared" si="503"/>
        <v>0.23895461395194584</v>
      </c>
      <c r="AB3546" s="17">
        <f t="shared" si="504"/>
        <v>5.5605781133561828E-2</v>
      </c>
      <c r="AD3546" s="17">
        <v>296</v>
      </c>
      <c r="AE3546" s="17">
        <v>5</v>
      </c>
      <c r="AF3546" s="17">
        <f>SUMPRODUCT(Y3546:AB3546,'Coded Choice Data'!C3546:F3546)</f>
        <v>0.46857342987741968</v>
      </c>
      <c r="AG3546" s="17">
        <f t="shared" si="505"/>
        <v>-0.75806245558852292</v>
      </c>
    </row>
    <row r="3547" spans="9:33" x14ac:dyDescent="0.3">
      <c r="I3547" s="16">
        <v>296</v>
      </c>
      <c r="J3547" s="16">
        <v>6</v>
      </c>
      <c r="K3547" s="17">
        <f>SUMPRODUCT($A$2:$G$2,'Des Matrix All Tasks All Resp'!C3548:I3548)</f>
        <v>-0.68125478487649804</v>
      </c>
      <c r="L3547" s="17">
        <f>SUMPRODUCT($A$2:$G$2,'Des Matrix All Tasks All Resp'!J3548:P3548)</f>
        <v>-0.29981689164942416</v>
      </c>
      <c r="M3547" s="17">
        <f>SUMPRODUCT($A$2:$G$2,'Des Matrix All Tasks All Resp'!Q3548:W3548)</f>
        <v>-0.69446976714678621</v>
      </c>
      <c r="N3547" s="17">
        <f>SUMPRODUCT($A$2:$G$2,'Des Matrix All Tasks All Resp'!X3548:AD3548)</f>
        <v>-0.79214457067197641</v>
      </c>
      <c r="P3547" s="17">
        <v>296</v>
      </c>
      <c r="Q3547" s="17">
        <v>6</v>
      </c>
      <c r="R3547" s="17">
        <f t="shared" si="497"/>
        <v>0.50598169568907869</v>
      </c>
      <c r="S3547" s="17">
        <f t="shared" si="498"/>
        <v>0.74095388310426558</v>
      </c>
      <c r="T3547" s="17">
        <f t="shared" si="499"/>
        <v>0.49933914382267025</v>
      </c>
      <c r="U3547" s="17">
        <f t="shared" si="500"/>
        <v>0.45287253595681493</v>
      </c>
      <c r="W3547" s="17">
        <v>296</v>
      </c>
      <c r="X3547" s="17">
        <v>6</v>
      </c>
      <c r="Y3547" s="17">
        <f t="shared" si="501"/>
        <v>0.23008086144146769</v>
      </c>
      <c r="Z3547" s="17">
        <f t="shared" si="502"/>
        <v>0.33692781609591671</v>
      </c>
      <c r="AA3547" s="17">
        <f t="shared" si="503"/>
        <v>0.22706034890393112</v>
      </c>
      <c r="AB3547" s="17">
        <f t="shared" si="504"/>
        <v>0.20593097355868456</v>
      </c>
      <c r="AD3547" s="17">
        <v>296</v>
      </c>
      <c r="AE3547" s="17">
        <v>6</v>
      </c>
      <c r="AF3547" s="17">
        <f>SUMPRODUCT(Y3547:AB3547,'Coded Choice Data'!C3547:F3547)</f>
        <v>0.33692781609591671</v>
      </c>
      <c r="AG3547" s="17">
        <f t="shared" si="505"/>
        <v>-1.0878865671339988</v>
      </c>
    </row>
    <row r="3548" spans="9:33" x14ac:dyDescent="0.3">
      <c r="I3548" s="16">
        <v>296</v>
      </c>
      <c r="J3548" s="16">
        <v>7</v>
      </c>
      <c r="K3548" s="17">
        <f>SUMPRODUCT($A$2:$G$2,'Des Matrix All Tasks All Resp'!C3549:I3549)</f>
        <v>0.66584189037001906</v>
      </c>
      <c r="L3548" s="17">
        <f>SUMPRODUCT($A$2:$G$2,'Des Matrix All Tasks All Resp'!J3549:P3549)</f>
        <v>-0.8515711716844464</v>
      </c>
      <c r="M3548" s="17">
        <f>SUMPRODUCT($A$2:$G$2,'Des Matrix All Tasks All Resp'!Q3549:W3549)</f>
        <v>-0.29981689164942416</v>
      </c>
      <c r="N3548" s="17">
        <f>SUMPRODUCT($A$2:$G$2,'Des Matrix All Tasks All Resp'!X3549:AD3549)</f>
        <v>-0.79214457067197641</v>
      </c>
      <c r="P3548" s="17">
        <v>296</v>
      </c>
      <c r="Q3548" s="17">
        <v>7</v>
      </c>
      <c r="R3548" s="17">
        <f t="shared" si="497"/>
        <v>1.9461282584821706</v>
      </c>
      <c r="S3548" s="17">
        <f t="shared" si="498"/>
        <v>0.42674391698803016</v>
      </c>
      <c r="T3548" s="17">
        <f t="shared" si="499"/>
        <v>0.74095388310426558</v>
      </c>
      <c r="U3548" s="17">
        <f t="shared" si="500"/>
        <v>0.45287253595681493</v>
      </c>
      <c r="W3548" s="17">
        <v>296</v>
      </c>
      <c r="X3548" s="17">
        <v>7</v>
      </c>
      <c r="Y3548" s="17">
        <f t="shared" si="501"/>
        <v>0.54563855254439342</v>
      </c>
      <c r="Z3548" s="17">
        <f t="shared" si="502"/>
        <v>0.1196467561465229</v>
      </c>
      <c r="AA3548" s="17">
        <f t="shared" si="503"/>
        <v>0.20774221972115875</v>
      </c>
      <c r="AB3548" s="17">
        <f t="shared" si="504"/>
        <v>0.12697247158792493</v>
      </c>
      <c r="AD3548" s="17">
        <v>296</v>
      </c>
      <c r="AE3548" s="17">
        <v>7</v>
      </c>
      <c r="AF3548" s="17">
        <f>SUMPRODUCT(Y3548:AB3548,'Coded Choice Data'!C3548:F3548)</f>
        <v>0.1196467561465229</v>
      </c>
      <c r="AG3548" s="17">
        <f t="shared" si="505"/>
        <v>-2.1232115761818728</v>
      </c>
    </row>
    <row r="3549" spans="9:33" x14ac:dyDescent="0.3">
      <c r="I3549" s="16">
        <v>296</v>
      </c>
      <c r="J3549" s="16">
        <v>8</v>
      </c>
      <c r="K3549" s="17">
        <f>SUMPRODUCT($A$2:$G$2,'Des Matrix All Tasks All Resp'!C3550:I3550)</f>
        <v>-1.1975725696168413</v>
      </c>
      <c r="L3549" s="17">
        <f>SUMPRODUCT($A$2:$G$2,'Des Matrix All Tasks All Resp'!J3550:P3550)</f>
        <v>-0.68125478487649804</v>
      </c>
      <c r="M3549" s="17">
        <f>SUMPRODUCT($A$2:$G$2,'Des Matrix All Tasks All Resp'!Q3550:W3550)</f>
        <v>0.65706357561691719</v>
      </c>
      <c r="N3549" s="17">
        <f>SUMPRODUCT($A$2:$G$2,'Des Matrix All Tasks All Resp'!X3550:AD3550)</f>
        <v>-0.79214457067197641</v>
      </c>
      <c r="P3549" s="17">
        <v>296</v>
      </c>
      <c r="Q3549" s="17">
        <v>8</v>
      </c>
      <c r="R3549" s="17">
        <f t="shared" si="497"/>
        <v>0.30192622799302171</v>
      </c>
      <c r="S3549" s="17">
        <f t="shared" si="498"/>
        <v>0.50598169568907869</v>
      </c>
      <c r="T3549" s="17">
        <f t="shared" si="499"/>
        <v>1.9291192963151294</v>
      </c>
      <c r="U3549" s="17">
        <f t="shared" si="500"/>
        <v>0.45287253595681493</v>
      </c>
      <c r="W3549" s="17">
        <v>296</v>
      </c>
      <c r="X3549" s="17">
        <v>8</v>
      </c>
      <c r="Y3549" s="17">
        <f t="shared" si="501"/>
        <v>9.4650694721508805E-2</v>
      </c>
      <c r="Z3549" s="17">
        <f t="shared" si="502"/>
        <v>0.15861993617343256</v>
      </c>
      <c r="AA3549" s="17">
        <f t="shared" si="503"/>
        <v>0.60475859553716993</v>
      </c>
      <c r="AB3549" s="17">
        <f t="shared" si="504"/>
        <v>0.14197077356788865</v>
      </c>
      <c r="AD3549" s="17">
        <v>296</v>
      </c>
      <c r="AE3549" s="17">
        <v>8</v>
      </c>
      <c r="AF3549" s="17">
        <f>SUMPRODUCT(Y3549:AB3549,'Coded Choice Data'!C3549:F3549)</f>
        <v>0.14197077356788865</v>
      </c>
      <c r="AG3549" s="17">
        <f t="shared" si="505"/>
        <v>-1.9521340625091539</v>
      </c>
    </row>
    <row r="3550" spans="9:33" x14ac:dyDescent="0.3">
      <c r="I3550" s="16">
        <v>296</v>
      </c>
      <c r="J3550" s="16">
        <v>9</v>
      </c>
      <c r="K3550" s="17">
        <f>SUMPRODUCT($A$2:$G$2,'Des Matrix All Tasks All Resp'!C3551:I3551)</f>
        <v>-1.0671293456207582</v>
      </c>
      <c r="L3550" s="17">
        <f>SUMPRODUCT($A$2:$G$2,'Des Matrix All Tasks All Resp'!J3551:P3551)</f>
        <v>-0.69446976714678621</v>
      </c>
      <c r="M3550" s="17">
        <f>SUMPRODUCT($A$2:$G$2,'Des Matrix All Tasks All Resp'!Q3551:W3551)</f>
        <v>1.3392610796480227</v>
      </c>
      <c r="N3550" s="17">
        <f>SUMPRODUCT($A$2:$G$2,'Des Matrix All Tasks All Resp'!X3551:AD3551)</f>
        <v>-0.79214457067197641</v>
      </c>
      <c r="P3550" s="17">
        <v>296</v>
      </c>
      <c r="Q3550" s="17">
        <v>9</v>
      </c>
      <c r="R3550" s="17">
        <f t="shared" si="497"/>
        <v>0.3439945909823911</v>
      </c>
      <c r="S3550" s="17">
        <f t="shared" si="498"/>
        <v>0.49933914382267025</v>
      </c>
      <c r="T3550" s="17">
        <f t="shared" si="499"/>
        <v>3.8162225787435333</v>
      </c>
      <c r="U3550" s="17">
        <f t="shared" si="500"/>
        <v>0.45287253595681493</v>
      </c>
      <c r="W3550" s="17">
        <v>296</v>
      </c>
      <c r="X3550" s="17">
        <v>9</v>
      </c>
      <c r="Y3550" s="17">
        <f t="shared" si="501"/>
        <v>6.7285941987372616E-2</v>
      </c>
      <c r="Z3550" s="17">
        <f t="shared" si="502"/>
        <v>9.7671607473026778E-2</v>
      </c>
      <c r="AA3550" s="17">
        <f t="shared" si="503"/>
        <v>0.7464597926116322</v>
      </c>
      <c r="AB3550" s="17">
        <f t="shared" si="504"/>
        <v>8.8582657927968433E-2</v>
      </c>
      <c r="AD3550" s="17">
        <v>296</v>
      </c>
      <c r="AE3550" s="17">
        <v>9</v>
      </c>
      <c r="AF3550" s="17">
        <f>SUMPRODUCT(Y3550:AB3550,'Coded Choice Data'!C3550:F3550)</f>
        <v>6.7285941987372616E-2</v>
      </c>
      <c r="AG3550" s="17">
        <f t="shared" si="505"/>
        <v>-2.6988039499256793</v>
      </c>
    </row>
    <row r="3551" spans="9:33" x14ac:dyDescent="0.3">
      <c r="I3551" s="16">
        <v>296</v>
      </c>
      <c r="J3551" s="16">
        <v>10</v>
      </c>
      <c r="K3551" s="17">
        <f>SUMPRODUCT($A$2:$G$2,'Des Matrix All Tasks All Resp'!C3552:I3552)</f>
        <v>-0.29981689164942416</v>
      </c>
      <c r="L3551" s="17">
        <f>SUMPRODUCT($A$2:$G$2,'Des Matrix All Tasks All Resp'!J3552:P3552)</f>
        <v>1.3392610796480227</v>
      </c>
      <c r="M3551" s="17">
        <f>SUMPRODUCT($A$2:$G$2,'Des Matrix All Tasks All Resp'!Q3552:W3552)</f>
        <v>-1.1975725696168413</v>
      </c>
      <c r="N3551" s="17">
        <f>SUMPRODUCT($A$2:$G$2,'Des Matrix All Tasks All Resp'!X3552:AD3552)</f>
        <v>-0.79214457067197641</v>
      </c>
      <c r="P3551" s="17">
        <v>296</v>
      </c>
      <c r="Q3551" s="17">
        <v>10</v>
      </c>
      <c r="R3551" s="17">
        <f t="shared" si="497"/>
        <v>0.74095388310426558</v>
      </c>
      <c r="S3551" s="17">
        <f t="shared" si="498"/>
        <v>3.8162225787435333</v>
      </c>
      <c r="T3551" s="17">
        <f t="shared" si="499"/>
        <v>0.30192622799302171</v>
      </c>
      <c r="U3551" s="17">
        <f t="shared" si="500"/>
        <v>0.45287253595681493</v>
      </c>
      <c r="W3551" s="17">
        <v>296</v>
      </c>
      <c r="X3551" s="17">
        <v>10</v>
      </c>
      <c r="Y3551" s="17">
        <f t="shared" si="501"/>
        <v>0.13948745082729661</v>
      </c>
      <c r="Z3551" s="17">
        <f t="shared" si="502"/>
        <v>0.71841874566922448</v>
      </c>
      <c r="AA3551" s="17">
        <f t="shared" si="503"/>
        <v>5.6838786921805544E-2</v>
      </c>
      <c r="AB3551" s="17">
        <f t="shared" si="504"/>
        <v>8.525501658167324E-2</v>
      </c>
      <c r="AD3551" s="17">
        <v>296</v>
      </c>
      <c r="AE3551" s="17">
        <v>10</v>
      </c>
      <c r="AF3551" s="17">
        <f>SUMPRODUCT(Y3551:AB3551,'Coded Choice Data'!C3551:F3551)</f>
        <v>0.71841874566922448</v>
      </c>
      <c r="AG3551" s="17">
        <f t="shared" si="505"/>
        <v>-0.33070266869701831</v>
      </c>
    </row>
    <row r="3552" spans="9:33" x14ac:dyDescent="0.3">
      <c r="I3552" s="16">
        <v>296</v>
      </c>
      <c r="J3552" s="16">
        <v>11</v>
      </c>
      <c r="K3552" s="17">
        <f>SUMPRODUCT($A$2:$G$2,'Des Matrix All Tasks All Resp'!C3553:I3553)</f>
        <v>-1.0671293456207582</v>
      </c>
      <c r="L3552" s="17">
        <f>SUMPRODUCT($A$2:$G$2,'Des Matrix All Tasks All Resp'!J3553:P3553)</f>
        <v>0.66584189037001906</v>
      </c>
      <c r="M3552" s="17">
        <f>SUMPRODUCT($A$2:$G$2,'Des Matrix All Tasks All Resp'!Q3553:W3553)</f>
        <v>-0.68125478487649804</v>
      </c>
      <c r="N3552" s="17">
        <f>SUMPRODUCT($A$2:$G$2,'Des Matrix All Tasks All Resp'!X3553:AD3553)</f>
        <v>-0.79214457067197641</v>
      </c>
      <c r="P3552" s="17">
        <v>296</v>
      </c>
      <c r="Q3552" s="17">
        <v>11</v>
      </c>
      <c r="R3552" s="17">
        <f t="shared" si="497"/>
        <v>0.3439945909823911</v>
      </c>
      <c r="S3552" s="17">
        <f t="shared" si="498"/>
        <v>1.9461282584821706</v>
      </c>
      <c r="T3552" s="17">
        <f t="shared" si="499"/>
        <v>0.50598169568907869</v>
      </c>
      <c r="U3552" s="17">
        <f t="shared" si="500"/>
        <v>0.45287253595681493</v>
      </c>
      <c r="W3552" s="17">
        <v>296</v>
      </c>
      <c r="X3552" s="17">
        <v>11</v>
      </c>
      <c r="Y3552" s="17">
        <f t="shared" si="501"/>
        <v>0.10587781396870258</v>
      </c>
      <c r="Z3552" s="17">
        <f t="shared" si="502"/>
        <v>0.59899722586439763</v>
      </c>
      <c r="AA3552" s="17">
        <f t="shared" si="503"/>
        <v>0.15573569251407005</v>
      </c>
      <c r="AB3552" s="17">
        <f t="shared" si="504"/>
        <v>0.1393892676528298</v>
      </c>
      <c r="AD3552" s="17">
        <v>296</v>
      </c>
      <c r="AE3552" s="17">
        <v>11</v>
      </c>
      <c r="AF3552" s="17">
        <f>SUMPRODUCT(Y3552:AB3552,'Coded Choice Data'!C3552:F3552)</f>
        <v>0.59899722586439763</v>
      </c>
      <c r="AG3552" s="17">
        <f t="shared" si="505"/>
        <v>-0.51249831215554631</v>
      </c>
    </row>
    <row r="3553" spans="9:33" x14ac:dyDescent="0.3">
      <c r="I3553" s="16">
        <v>296</v>
      </c>
      <c r="J3553" s="16">
        <v>12</v>
      </c>
      <c r="K3553" s="17">
        <f>SUMPRODUCT($A$2:$G$2,'Des Matrix All Tasks All Resp'!C3554:I3554)</f>
        <v>0.65706357561691719</v>
      </c>
      <c r="L3553" s="17">
        <f>SUMPRODUCT($A$2:$G$2,'Des Matrix All Tasks All Resp'!J3554:P3554)</f>
        <v>-0.8515711716844464</v>
      </c>
      <c r="M3553" s="17">
        <f>SUMPRODUCT($A$2:$G$2,'Des Matrix All Tasks All Resp'!Q3554:W3554)</f>
        <v>-0.69446976714678621</v>
      </c>
      <c r="N3553" s="17">
        <f>SUMPRODUCT($A$2:$G$2,'Des Matrix All Tasks All Resp'!X3554:AD3554)</f>
        <v>-0.79214457067197641</v>
      </c>
      <c r="P3553" s="17">
        <v>296</v>
      </c>
      <c r="Q3553" s="17">
        <v>12</v>
      </c>
      <c r="R3553" s="17">
        <f t="shared" si="497"/>
        <v>1.9291192963151294</v>
      </c>
      <c r="S3553" s="17">
        <f t="shared" si="498"/>
        <v>0.42674391698803016</v>
      </c>
      <c r="T3553" s="17">
        <f t="shared" si="499"/>
        <v>0.49933914382267025</v>
      </c>
      <c r="U3553" s="17">
        <f t="shared" si="500"/>
        <v>0.45287253595681493</v>
      </c>
      <c r="W3553" s="17">
        <v>296</v>
      </c>
      <c r="X3553" s="17">
        <v>12</v>
      </c>
      <c r="Y3553" s="17">
        <f t="shared" si="501"/>
        <v>0.58315466205103683</v>
      </c>
      <c r="Z3553" s="17">
        <f t="shared" si="502"/>
        <v>0.1290006819012392</v>
      </c>
      <c r="AA3553" s="17">
        <f t="shared" si="503"/>
        <v>0.15094553780109821</v>
      </c>
      <c r="AB3553" s="17">
        <f t="shared" si="504"/>
        <v>0.13689911824662579</v>
      </c>
      <c r="AD3553" s="17">
        <v>296</v>
      </c>
      <c r="AE3553" s="17">
        <v>12</v>
      </c>
      <c r="AF3553" s="17">
        <f>SUMPRODUCT(Y3553:AB3553,'Coded Choice Data'!C3553:F3553)</f>
        <v>0.58315466205103683</v>
      </c>
      <c r="AG3553" s="17">
        <f t="shared" si="505"/>
        <v>-0.53930284127695449</v>
      </c>
    </row>
    <row r="3554" spans="9:33" x14ac:dyDescent="0.3">
      <c r="I3554" s="16">
        <v>297</v>
      </c>
      <c r="J3554" s="16">
        <v>1</v>
      </c>
      <c r="K3554" s="17">
        <f>SUMPRODUCT($A$2:$G$2,'Des Matrix All Tasks All Resp'!C3555:I3555)</f>
        <v>-0.69446976714678621</v>
      </c>
      <c r="L3554" s="17">
        <f>SUMPRODUCT($A$2:$G$2,'Des Matrix All Tasks All Resp'!J3555:P3555)</f>
        <v>-1.1975725696168413</v>
      </c>
      <c r="M3554" s="17">
        <f>SUMPRODUCT($A$2:$G$2,'Des Matrix All Tasks All Resp'!Q3555:W3555)</f>
        <v>0.66584189037001906</v>
      </c>
      <c r="N3554" s="17">
        <f>SUMPRODUCT($A$2:$G$2,'Des Matrix All Tasks All Resp'!X3555:AD3555)</f>
        <v>-0.79214457067197641</v>
      </c>
      <c r="P3554" s="17">
        <v>297</v>
      </c>
      <c r="Q3554" s="17">
        <v>1</v>
      </c>
      <c r="R3554" s="17">
        <f t="shared" si="497"/>
        <v>0.49933914382267025</v>
      </c>
      <c r="S3554" s="17">
        <f t="shared" si="498"/>
        <v>0.30192622799302171</v>
      </c>
      <c r="T3554" s="17">
        <f t="shared" si="499"/>
        <v>1.9461282584821706</v>
      </c>
      <c r="U3554" s="17">
        <f t="shared" si="500"/>
        <v>0.45287253595681493</v>
      </c>
      <c r="W3554" s="17">
        <v>297</v>
      </c>
      <c r="X3554" s="17">
        <v>1</v>
      </c>
      <c r="Y3554" s="17">
        <f t="shared" si="501"/>
        <v>0.15603050430241394</v>
      </c>
      <c r="Z3554" s="17">
        <f t="shared" si="502"/>
        <v>9.4344098992981823E-2</v>
      </c>
      <c r="AA3554" s="17">
        <f t="shared" si="503"/>
        <v>0.60811449966355624</v>
      </c>
      <c r="AB3554" s="17">
        <f t="shared" si="504"/>
        <v>0.14151089704104794</v>
      </c>
      <c r="AD3554" s="17">
        <v>297</v>
      </c>
      <c r="AE3554" s="17">
        <v>1</v>
      </c>
      <c r="AF3554" s="17">
        <f>SUMPRODUCT(Y3554:AB3554,'Coded Choice Data'!C3554:F3554)</f>
        <v>0.60811449966355624</v>
      </c>
      <c r="AG3554" s="17">
        <f t="shared" si="505"/>
        <v>-0.49739209293123748</v>
      </c>
    </row>
    <row r="3555" spans="9:33" x14ac:dyDescent="0.3">
      <c r="I3555" s="16">
        <v>297</v>
      </c>
      <c r="J3555" s="16">
        <v>2</v>
      </c>
      <c r="K3555" s="17">
        <f>SUMPRODUCT($A$2:$G$2,'Des Matrix All Tasks All Resp'!C3556:I3556)</f>
        <v>-0.29981689164942416</v>
      </c>
      <c r="L3555" s="17">
        <f>SUMPRODUCT($A$2:$G$2,'Des Matrix All Tasks All Resp'!J3556:P3556)</f>
        <v>0.65706357561691719</v>
      </c>
      <c r="M3555" s="17">
        <f>SUMPRODUCT($A$2:$G$2,'Des Matrix All Tasks All Resp'!Q3556:W3556)</f>
        <v>-1.0671293456207582</v>
      </c>
      <c r="N3555" s="17">
        <f>SUMPRODUCT($A$2:$G$2,'Des Matrix All Tasks All Resp'!X3556:AD3556)</f>
        <v>-0.79214457067197641</v>
      </c>
      <c r="P3555" s="17">
        <v>297</v>
      </c>
      <c r="Q3555" s="17">
        <v>2</v>
      </c>
      <c r="R3555" s="17">
        <f t="shared" si="497"/>
        <v>0.74095388310426558</v>
      </c>
      <c r="S3555" s="17">
        <f t="shared" si="498"/>
        <v>1.9291192963151294</v>
      </c>
      <c r="T3555" s="17">
        <f t="shared" si="499"/>
        <v>0.3439945909823911</v>
      </c>
      <c r="U3555" s="17">
        <f t="shared" si="500"/>
        <v>0.45287253595681493</v>
      </c>
      <c r="W3555" s="17">
        <v>297</v>
      </c>
      <c r="X3555" s="17">
        <v>2</v>
      </c>
      <c r="Y3555" s="17">
        <f t="shared" si="501"/>
        <v>0.21371982717594143</v>
      </c>
      <c r="Z3555" s="17">
        <f t="shared" si="502"/>
        <v>0.55643279833142645</v>
      </c>
      <c r="AA3555" s="17">
        <f t="shared" si="503"/>
        <v>9.922137694481846E-2</v>
      </c>
      <c r="AB3555" s="17">
        <f t="shared" si="504"/>
        <v>0.13062599754781365</v>
      </c>
      <c r="AD3555" s="17">
        <v>297</v>
      </c>
      <c r="AE3555" s="17">
        <v>2</v>
      </c>
      <c r="AF3555" s="17">
        <f>SUMPRODUCT(Y3555:AB3555,'Coded Choice Data'!C3555:F3555)</f>
        <v>9.922137694481846E-2</v>
      </c>
      <c r="AG3555" s="17">
        <f t="shared" si="505"/>
        <v>-2.3104017945113293</v>
      </c>
    </row>
    <row r="3556" spans="9:33" x14ac:dyDescent="0.3">
      <c r="I3556" s="16">
        <v>297</v>
      </c>
      <c r="J3556" s="16">
        <v>3</v>
      </c>
      <c r="K3556" s="17">
        <f>SUMPRODUCT($A$2:$G$2,'Des Matrix All Tasks All Resp'!C3557:I3557)</f>
        <v>1.3392610796480227</v>
      </c>
      <c r="L3556" s="17">
        <f>SUMPRODUCT($A$2:$G$2,'Des Matrix All Tasks All Resp'!J3557:P3557)</f>
        <v>-0.68125478487649804</v>
      </c>
      <c r="M3556" s="17">
        <f>SUMPRODUCT($A$2:$G$2,'Des Matrix All Tasks All Resp'!Q3557:W3557)</f>
        <v>-0.8515711716844464</v>
      </c>
      <c r="N3556" s="17">
        <f>SUMPRODUCT($A$2:$G$2,'Des Matrix All Tasks All Resp'!X3557:AD3557)</f>
        <v>-0.79214457067197641</v>
      </c>
      <c r="P3556" s="17">
        <v>297</v>
      </c>
      <c r="Q3556" s="17">
        <v>3</v>
      </c>
      <c r="R3556" s="17">
        <f t="shared" si="497"/>
        <v>3.8162225787435333</v>
      </c>
      <c r="S3556" s="17">
        <f t="shared" si="498"/>
        <v>0.50598169568907869</v>
      </c>
      <c r="T3556" s="17">
        <f t="shared" si="499"/>
        <v>0.42674391698803016</v>
      </c>
      <c r="U3556" s="17">
        <f t="shared" si="500"/>
        <v>0.45287253595681493</v>
      </c>
      <c r="W3556" s="17">
        <v>297</v>
      </c>
      <c r="X3556" s="17">
        <v>3</v>
      </c>
      <c r="Y3556" s="17">
        <f t="shared" si="501"/>
        <v>0.73363208360075771</v>
      </c>
      <c r="Z3556" s="17">
        <f t="shared" si="502"/>
        <v>9.7270114101793301E-2</v>
      </c>
      <c r="AA3556" s="17">
        <f t="shared" si="503"/>
        <v>8.2037413312237836E-2</v>
      </c>
      <c r="AB3556" s="17">
        <f t="shared" si="504"/>
        <v>8.7060388985211054E-2</v>
      </c>
      <c r="AD3556" s="17">
        <v>297</v>
      </c>
      <c r="AE3556" s="17">
        <v>3</v>
      </c>
      <c r="AF3556" s="17">
        <f>SUMPRODUCT(Y3556:AB3556,'Coded Choice Data'!C3556:F3556)</f>
        <v>0.73363208360075771</v>
      </c>
      <c r="AG3556" s="17">
        <f t="shared" si="505"/>
        <v>-0.30974762453497645</v>
      </c>
    </row>
    <row r="3557" spans="9:33" x14ac:dyDescent="0.3">
      <c r="I3557" s="16">
        <v>297</v>
      </c>
      <c r="J3557" s="16">
        <v>4</v>
      </c>
      <c r="K3557" s="17">
        <f>SUMPRODUCT($A$2:$G$2,'Des Matrix All Tasks All Resp'!C3558:I3558)</f>
        <v>-0.8515711716844464</v>
      </c>
      <c r="L3557" s="17">
        <f>SUMPRODUCT($A$2:$G$2,'Des Matrix All Tasks All Resp'!J3558:P3558)</f>
        <v>-1.0671293456207582</v>
      </c>
      <c r="M3557" s="17">
        <f>SUMPRODUCT($A$2:$G$2,'Des Matrix All Tasks All Resp'!Q3558:W3558)</f>
        <v>-1.1975725696168413</v>
      </c>
      <c r="N3557" s="17">
        <f>SUMPRODUCT($A$2:$G$2,'Des Matrix All Tasks All Resp'!X3558:AD3558)</f>
        <v>-0.79214457067197641</v>
      </c>
      <c r="P3557" s="17">
        <v>297</v>
      </c>
      <c r="Q3557" s="17">
        <v>4</v>
      </c>
      <c r="R3557" s="17">
        <f t="shared" si="497"/>
        <v>0.42674391698803016</v>
      </c>
      <c r="S3557" s="17">
        <f t="shared" si="498"/>
        <v>0.3439945909823911</v>
      </c>
      <c r="T3557" s="17">
        <f t="shared" si="499"/>
        <v>0.30192622799302171</v>
      </c>
      <c r="U3557" s="17">
        <f t="shared" si="500"/>
        <v>0.45287253595681493</v>
      </c>
      <c r="W3557" s="17">
        <v>297</v>
      </c>
      <c r="X3557" s="17">
        <v>4</v>
      </c>
      <c r="Y3557" s="17">
        <f t="shared" si="501"/>
        <v>0.27973352394784146</v>
      </c>
      <c r="Z3557" s="17">
        <f t="shared" si="502"/>
        <v>0.22549078106062309</v>
      </c>
      <c r="AA3557" s="17">
        <f t="shared" si="503"/>
        <v>0.19791468458386108</v>
      </c>
      <c r="AB3557" s="17">
        <f t="shared" si="504"/>
        <v>0.29686101040767443</v>
      </c>
      <c r="AD3557" s="17">
        <v>297</v>
      </c>
      <c r="AE3557" s="17">
        <v>4</v>
      </c>
      <c r="AF3557" s="17">
        <f>SUMPRODUCT(Y3557:AB3557,'Coded Choice Data'!C3557:F3557)</f>
        <v>0.27973352394784146</v>
      </c>
      <c r="AG3557" s="17">
        <f t="shared" si="505"/>
        <v>-1.2739178291533244</v>
      </c>
    </row>
    <row r="3558" spans="9:33" x14ac:dyDescent="0.3">
      <c r="I3558" s="16">
        <v>297</v>
      </c>
      <c r="J3558" s="16">
        <v>5</v>
      </c>
      <c r="K3558" s="17">
        <f>SUMPRODUCT($A$2:$G$2,'Des Matrix All Tasks All Resp'!C3559:I3559)</f>
        <v>1.3392610796480227</v>
      </c>
      <c r="L3558" s="17">
        <f>SUMPRODUCT($A$2:$G$2,'Des Matrix All Tasks All Resp'!J3559:P3559)</f>
        <v>0.65706357561691719</v>
      </c>
      <c r="M3558" s="17">
        <f>SUMPRODUCT($A$2:$G$2,'Des Matrix All Tasks All Resp'!Q3559:W3559)</f>
        <v>0.66584189037001906</v>
      </c>
      <c r="N3558" s="17">
        <f>SUMPRODUCT($A$2:$G$2,'Des Matrix All Tasks All Resp'!X3559:AD3559)</f>
        <v>-0.79214457067197641</v>
      </c>
      <c r="P3558" s="17">
        <v>297</v>
      </c>
      <c r="Q3558" s="17">
        <v>5</v>
      </c>
      <c r="R3558" s="17">
        <f t="shared" si="497"/>
        <v>3.8162225787435333</v>
      </c>
      <c r="S3558" s="17">
        <f t="shared" si="498"/>
        <v>1.9291192963151294</v>
      </c>
      <c r="T3558" s="17">
        <f t="shared" si="499"/>
        <v>1.9461282584821706</v>
      </c>
      <c r="U3558" s="17">
        <f t="shared" si="500"/>
        <v>0.45287253595681493</v>
      </c>
      <c r="W3558" s="17">
        <v>297</v>
      </c>
      <c r="X3558" s="17">
        <v>5</v>
      </c>
      <c r="Y3558" s="17">
        <f t="shared" si="501"/>
        <v>0.46857342987741968</v>
      </c>
      <c r="Z3558" s="17">
        <f t="shared" si="502"/>
        <v>0.23686617503707263</v>
      </c>
      <c r="AA3558" s="17">
        <f t="shared" si="503"/>
        <v>0.23895461395194584</v>
      </c>
      <c r="AB3558" s="17">
        <f t="shared" si="504"/>
        <v>5.5605781133561828E-2</v>
      </c>
      <c r="AD3558" s="17">
        <v>297</v>
      </c>
      <c r="AE3558" s="17">
        <v>5</v>
      </c>
      <c r="AF3558" s="17">
        <f>SUMPRODUCT(Y3558:AB3558,'Coded Choice Data'!C3558:F3558)</f>
        <v>0.46857342987741968</v>
      </c>
      <c r="AG3558" s="17">
        <f t="shared" si="505"/>
        <v>-0.75806245558852292</v>
      </c>
    </row>
    <row r="3559" spans="9:33" x14ac:dyDescent="0.3">
      <c r="I3559" s="16">
        <v>297</v>
      </c>
      <c r="J3559" s="16">
        <v>6</v>
      </c>
      <c r="K3559" s="17">
        <f>SUMPRODUCT($A$2:$G$2,'Des Matrix All Tasks All Resp'!C3560:I3560)</f>
        <v>-0.68125478487649804</v>
      </c>
      <c r="L3559" s="17">
        <f>SUMPRODUCT($A$2:$G$2,'Des Matrix All Tasks All Resp'!J3560:P3560)</f>
        <v>-0.29981689164942416</v>
      </c>
      <c r="M3559" s="17">
        <f>SUMPRODUCT($A$2:$G$2,'Des Matrix All Tasks All Resp'!Q3560:W3560)</f>
        <v>-0.69446976714678621</v>
      </c>
      <c r="N3559" s="17">
        <f>SUMPRODUCT($A$2:$G$2,'Des Matrix All Tasks All Resp'!X3560:AD3560)</f>
        <v>-0.79214457067197641</v>
      </c>
      <c r="P3559" s="17">
        <v>297</v>
      </c>
      <c r="Q3559" s="17">
        <v>6</v>
      </c>
      <c r="R3559" s="17">
        <f t="shared" si="497"/>
        <v>0.50598169568907869</v>
      </c>
      <c r="S3559" s="17">
        <f t="shared" si="498"/>
        <v>0.74095388310426558</v>
      </c>
      <c r="T3559" s="17">
        <f t="shared" si="499"/>
        <v>0.49933914382267025</v>
      </c>
      <c r="U3559" s="17">
        <f t="shared" si="500"/>
        <v>0.45287253595681493</v>
      </c>
      <c r="W3559" s="17">
        <v>297</v>
      </c>
      <c r="X3559" s="17">
        <v>6</v>
      </c>
      <c r="Y3559" s="17">
        <f t="shared" si="501"/>
        <v>0.23008086144146769</v>
      </c>
      <c r="Z3559" s="17">
        <f t="shared" si="502"/>
        <v>0.33692781609591671</v>
      </c>
      <c r="AA3559" s="17">
        <f t="shared" si="503"/>
        <v>0.22706034890393112</v>
      </c>
      <c r="AB3559" s="17">
        <f t="shared" si="504"/>
        <v>0.20593097355868456</v>
      </c>
      <c r="AD3559" s="17">
        <v>297</v>
      </c>
      <c r="AE3559" s="17">
        <v>6</v>
      </c>
      <c r="AF3559" s="17">
        <f>SUMPRODUCT(Y3559:AB3559,'Coded Choice Data'!C3559:F3559)</f>
        <v>0.22706034890393112</v>
      </c>
      <c r="AG3559" s="17">
        <f t="shared" si="505"/>
        <v>-1.4825394426313609</v>
      </c>
    </row>
    <row r="3560" spans="9:33" x14ac:dyDescent="0.3">
      <c r="I3560" s="16">
        <v>297</v>
      </c>
      <c r="J3560" s="16">
        <v>7</v>
      </c>
      <c r="K3560" s="17">
        <f>SUMPRODUCT($A$2:$G$2,'Des Matrix All Tasks All Resp'!C3561:I3561)</f>
        <v>0.66584189037001906</v>
      </c>
      <c r="L3560" s="17">
        <f>SUMPRODUCT($A$2:$G$2,'Des Matrix All Tasks All Resp'!J3561:P3561)</f>
        <v>-0.8515711716844464</v>
      </c>
      <c r="M3560" s="17">
        <f>SUMPRODUCT($A$2:$G$2,'Des Matrix All Tasks All Resp'!Q3561:W3561)</f>
        <v>-0.29981689164942416</v>
      </c>
      <c r="N3560" s="17">
        <f>SUMPRODUCT($A$2:$G$2,'Des Matrix All Tasks All Resp'!X3561:AD3561)</f>
        <v>-0.79214457067197641</v>
      </c>
      <c r="P3560" s="17">
        <v>297</v>
      </c>
      <c r="Q3560" s="17">
        <v>7</v>
      </c>
      <c r="R3560" s="17">
        <f t="shared" si="497"/>
        <v>1.9461282584821706</v>
      </c>
      <c r="S3560" s="17">
        <f t="shared" si="498"/>
        <v>0.42674391698803016</v>
      </c>
      <c r="T3560" s="17">
        <f t="shared" si="499"/>
        <v>0.74095388310426558</v>
      </c>
      <c r="U3560" s="17">
        <f t="shared" si="500"/>
        <v>0.45287253595681493</v>
      </c>
      <c r="W3560" s="17">
        <v>297</v>
      </c>
      <c r="X3560" s="17">
        <v>7</v>
      </c>
      <c r="Y3560" s="17">
        <f t="shared" si="501"/>
        <v>0.54563855254439342</v>
      </c>
      <c r="Z3560" s="17">
        <f t="shared" si="502"/>
        <v>0.1196467561465229</v>
      </c>
      <c r="AA3560" s="17">
        <f t="shared" si="503"/>
        <v>0.20774221972115875</v>
      </c>
      <c r="AB3560" s="17">
        <f t="shared" si="504"/>
        <v>0.12697247158792493</v>
      </c>
      <c r="AD3560" s="17">
        <v>297</v>
      </c>
      <c r="AE3560" s="17">
        <v>7</v>
      </c>
      <c r="AF3560" s="17">
        <f>SUMPRODUCT(Y3560:AB3560,'Coded Choice Data'!C3560:F3560)</f>
        <v>0.1196467561465229</v>
      </c>
      <c r="AG3560" s="17">
        <f t="shared" si="505"/>
        <v>-2.1232115761818728</v>
      </c>
    </row>
    <row r="3561" spans="9:33" x14ac:dyDescent="0.3">
      <c r="I3561" s="16">
        <v>297</v>
      </c>
      <c r="J3561" s="16">
        <v>8</v>
      </c>
      <c r="K3561" s="17">
        <f>SUMPRODUCT($A$2:$G$2,'Des Matrix All Tasks All Resp'!C3562:I3562)</f>
        <v>-1.1975725696168413</v>
      </c>
      <c r="L3561" s="17">
        <f>SUMPRODUCT($A$2:$G$2,'Des Matrix All Tasks All Resp'!J3562:P3562)</f>
        <v>-0.68125478487649804</v>
      </c>
      <c r="M3561" s="17">
        <f>SUMPRODUCT($A$2:$G$2,'Des Matrix All Tasks All Resp'!Q3562:W3562)</f>
        <v>0.65706357561691719</v>
      </c>
      <c r="N3561" s="17">
        <f>SUMPRODUCT($A$2:$G$2,'Des Matrix All Tasks All Resp'!X3562:AD3562)</f>
        <v>-0.79214457067197641</v>
      </c>
      <c r="P3561" s="17">
        <v>297</v>
      </c>
      <c r="Q3561" s="17">
        <v>8</v>
      </c>
      <c r="R3561" s="17">
        <f t="shared" si="497"/>
        <v>0.30192622799302171</v>
      </c>
      <c r="S3561" s="17">
        <f t="shared" si="498"/>
        <v>0.50598169568907869</v>
      </c>
      <c r="T3561" s="17">
        <f t="shared" si="499"/>
        <v>1.9291192963151294</v>
      </c>
      <c r="U3561" s="17">
        <f t="shared" si="500"/>
        <v>0.45287253595681493</v>
      </c>
      <c r="W3561" s="17">
        <v>297</v>
      </c>
      <c r="X3561" s="17">
        <v>8</v>
      </c>
      <c r="Y3561" s="17">
        <f t="shared" si="501"/>
        <v>9.4650694721508805E-2</v>
      </c>
      <c r="Z3561" s="17">
        <f t="shared" si="502"/>
        <v>0.15861993617343256</v>
      </c>
      <c r="AA3561" s="17">
        <f t="shared" si="503"/>
        <v>0.60475859553716993</v>
      </c>
      <c r="AB3561" s="17">
        <f t="shared" si="504"/>
        <v>0.14197077356788865</v>
      </c>
      <c r="AD3561" s="17">
        <v>297</v>
      </c>
      <c r="AE3561" s="17">
        <v>8</v>
      </c>
      <c r="AF3561" s="17">
        <f>SUMPRODUCT(Y3561:AB3561,'Coded Choice Data'!C3561:F3561)</f>
        <v>0.60475859553716993</v>
      </c>
      <c r="AG3561" s="17">
        <f t="shared" si="505"/>
        <v>-0.5029259162202605</v>
      </c>
    </row>
    <row r="3562" spans="9:33" x14ac:dyDescent="0.3">
      <c r="I3562" s="16">
        <v>297</v>
      </c>
      <c r="J3562" s="16">
        <v>9</v>
      </c>
      <c r="K3562" s="17">
        <f>SUMPRODUCT($A$2:$G$2,'Des Matrix All Tasks All Resp'!C3563:I3563)</f>
        <v>-1.0671293456207582</v>
      </c>
      <c r="L3562" s="17">
        <f>SUMPRODUCT($A$2:$G$2,'Des Matrix All Tasks All Resp'!J3563:P3563)</f>
        <v>-0.69446976714678621</v>
      </c>
      <c r="M3562" s="17">
        <f>SUMPRODUCT($A$2:$G$2,'Des Matrix All Tasks All Resp'!Q3563:W3563)</f>
        <v>1.3392610796480227</v>
      </c>
      <c r="N3562" s="17">
        <f>SUMPRODUCT($A$2:$G$2,'Des Matrix All Tasks All Resp'!X3563:AD3563)</f>
        <v>-0.79214457067197641</v>
      </c>
      <c r="P3562" s="17">
        <v>297</v>
      </c>
      <c r="Q3562" s="17">
        <v>9</v>
      </c>
      <c r="R3562" s="17">
        <f t="shared" si="497"/>
        <v>0.3439945909823911</v>
      </c>
      <c r="S3562" s="17">
        <f t="shared" si="498"/>
        <v>0.49933914382267025</v>
      </c>
      <c r="T3562" s="17">
        <f t="shared" si="499"/>
        <v>3.8162225787435333</v>
      </c>
      <c r="U3562" s="17">
        <f t="shared" si="500"/>
        <v>0.45287253595681493</v>
      </c>
      <c r="W3562" s="17">
        <v>297</v>
      </c>
      <c r="X3562" s="17">
        <v>9</v>
      </c>
      <c r="Y3562" s="17">
        <f t="shared" si="501"/>
        <v>6.7285941987372616E-2</v>
      </c>
      <c r="Z3562" s="17">
        <f t="shared" si="502"/>
        <v>9.7671607473026778E-2</v>
      </c>
      <c r="AA3562" s="17">
        <f t="shared" si="503"/>
        <v>0.7464597926116322</v>
      </c>
      <c r="AB3562" s="17">
        <f t="shared" si="504"/>
        <v>8.8582657927968433E-2</v>
      </c>
      <c r="AD3562" s="17">
        <v>297</v>
      </c>
      <c r="AE3562" s="17">
        <v>9</v>
      </c>
      <c r="AF3562" s="17">
        <f>SUMPRODUCT(Y3562:AB3562,'Coded Choice Data'!C3562:F3562)</f>
        <v>0.7464597926116322</v>
      </c>
      <c r="AG3562" s="17">
        <f t="shared" si="505"/>
        <v>-0.29241352465689846</v>
      </c>
    </row>
    <row r="3563" spans="9:33" x14ac:dyDescent="0.3">
      <c r="I3563" s="16">
        <v>297</v>
      </c>
      <c r="J3563" s="16">
        <v>10</v>
      </c>
      <c r="K3563" s="17">
        <f>SUMPRODUCT($A$2:$G$2,'Des Matrix All Tasks All Resp'!C3564:I3564)</f>
        <v>-0.29981689164942416</v>
      </c>
      <c r="L3563" s="17">
        <f>SUMPRODUCT($A$2:$G$2,'Des Matrix All Tasks All Resp'!J3564:P3564)</f>
        <v>1.3392610796480227</v>
      </c>
      <c r="M3563" s="17">
        <f>SUMPRODUCT($A$2:$G$2,'Des Matrix All Tasks All Resp'!Q3564:W3564)</f>
        <v>-1.1975725696168413</v>
      </c>
      <c r="N3563" s="17">
        <f>SUMPRODUCT($A$2:$G$2,'Des Matrix All Tasks All Resp'!X3564:AD3564)</f>
        <v>-0.79214457067197641</v>
      </c>
      <c r="P3563" s="17">
        <v>297</v>
      </c>
      <c r="Q3563" s="17">
        <v>10</v>
      </c>
      <c r="R3563" s="17">
        <f t="shared" si="497"/>
        <v>0.74095388310426558</v>
      </c>
      <c r="S3563" s="17">
        <f t="shared" si="498"/>
        <v>3.8162225787435333</v>
      </c>
      <c r="T3563" s="17">
        <f t="shared" si="499"/>
        <v>0.30192622799302171</v>
      </c>
      <c r="U3563" s="17">
        <f t="shared" si="500"/>
        <v>0.45287253595681493</v>
      </c>
      <c r="W3563" s="17">
        <v>297</v>
      </c>
      <c r="X3563" s="17">
        <v>10</v>
      </c>
      <c r="Y3563" s="17">
        <f t="shared" si="501"/>
        <v>0.13948745082729661</v>
      </c>
      <c r="Z3563" s="17">
        <f t="shared" si="502"/>
        <v>0.71841874566922448</v>
      </c>
      <c r="AA3563" s="17">
        <f t="shared" si="503"/>
        <v>5.6838786921805544E-2</v>
      </c>
      <c r="AB3563" s="17">
        <f t="shared" si="504"/>
        <v>8.525501658167324E-2</v>
      </c>
      <c r="AD3563" s="17">
        <v>297</v>
      </c>
      <c r="AE3563" s="17">
        <v>10</v>
      </c>
      <c r="AF3563" s="17">
        <f>SUMPRODUCT(Y3563:AB3563,'Coded Choice Data'!C3563:F3563)</f>
        <v>0.71841874566922448</v>
      </c>
      <c r="AG3563" s="17">
        <f t="shared" si="505"/>
        <v>-0.33070266869701831</v>
      </c>
    </row>
    <row r="3564" spans="9:33" x14ac:dyDescent="0.3">
      <c r="I3564" s="16">
        <v>297</v>
      </c>
      <c r="J3564" s="16">
        <v>11</v>
      </c>
      <c r="K3564" s="17">
        <f>SUMPRODUCT($A$2:$G$2,'Des Matrix All Tasks All Resp'!C3565:I3565)</f>
        <v>-1.0671293456207582</v>
      </c>
      <c r="L3564" s="17">
        <f>SUMPRODUCT($A$2:$G$2,'Des Matrix All Tasks All Resp'!J3565:P3565)</f>
        <v>0.66584189037001906</v>
      </c>
      <c r="M3564" s="17">
        <f>SUMPRODUCT($A$2:$G$2,'Des Matrix All Tasks All Resp'!Q3565:W3565)</f>
        <v>-0.68125478487649804</v>
      </c>
      <c r="N3564" s="17">
        <f>SUMPRODUCT($A$2:$G$2,'Des Matrix All Tasks All Resp'!X3565:AD3565)</f>
        <v>-0.79214457067197641</v>
      </c>
      <c r="P3564" s="17">
        <v>297</v>
      </c>
      <c r="Q3564" s="17">
        <v>11</v>
      </c>
      <c r="R3564" s="17">
        <f t="shared" si="497"/>
        <v>0.3439945909823911</v>
      </c>
      <c r="S3564" s="17">
        <f t="shared" si="498"/>
        <v>1.9461282584821706</v>
      </c>
      <c r="T3564" s="17">
        <f t="shared" si="499"/>
        <v>0.50598169568907869</v>
      </c>
      <c r="U3564" s="17">
        <f t="shared" si="500"/>
        <v>0.45287253595681493</v>
      </c>
      <c r="W3564" s="17">
        <v>297</v>
      </c>
      <c r="X3564" s="17">
        <v>11</v>
      </c>
      <c r="Y3564" s="17">
        <f t="shared" si="501"/>
        <v>0.10587781396870258</v>
      </c>
      <c r="Z3564" s="17">
        <f t="shared" si="502"/>
        <v>0.59899722586439763</v>
      </c>
      <c r="AA3564" s="17">
        <f t="shared" si="503"/>
        <v>0.15573569251407005</v>
      </c>
      <c r="AB3564" s="17">
        <f t="shared" si="504"/>
        <v>0.1393892676528298</v>
      </c>
      <c r="AD3564" s="17">
        <v>297</v>
      </c>
      <c r="AE3564" s="17">
        <v>11</v>
      </c>
      <c r="AF3564" s="17">
        <f>SUMPRODUCT(Y3564:AB3564,'Coded Choice Data'!C3564:F3564)</f>
        <v>0.10587781396870258</v>
      </c>
      <c r="AG3564" s="17">
        <f t="shared" si="505"/>
        <v>-2.2454695481463238</v>
      </c>
    </row>
    <row r="3565" spans="9:33" x14ac:dyDescent="0.3">
      <c r="I3565" s="16">
        <v>297</v>
      </c>
      <c r="J3565" s="16">
        <v>12</v>
      </c>
      <c r="K3565" s="17">
        <f>SUMPRODUCT($A$2:$G$2,'Des Matrix All Tasks All Resp'!C3566:I3566)</f>
        <v>0.65706357561691719</v>
      </c>
      <c r="L3565" s="17">
        <f>SUMPRODUCT($A$2:$G$2,'Des Matrix All Tasks All Resp'!J3566:P3566)</f>
        <v>-0.8515711716844464</v>
      </c>
      <c r="M3565" s="17">
        <f>SUMPRODUCT($A$2:$G$2,'Des Matrix All Tasks All Resp'!Q3566:W3566)</f>
        <v>-0.69446976714678621</v>
      </c>
      <c r="N3565" s="17">
        <f>SUMPRODUCT($A$2:$G$2,'Des Matrix All Tasks All Resp'!X3566:AD3566)</f>
        <v>-0.79214457067197641</v>
      </c>
      <c r="P3565" s="17">
        <v>297</v>
      </c>
      <c r="Q3565" s="17">
        <v>12</v>
      </c>
      <c r="R3565" s="17">
        <f t="shared" si="497"/>
        <v>1.9291192963151294</v>
      </c>
      <c r="S3565" s="17">
        <f t="shared" si="498"/>
        <v>0.42674391698803016</v>
      </c>
      <c r="T3565" s="17">
        <f t="shared" si="499"/>
        <v>0.49933914382267025</v>
      </c>
      <c r="U3565" s="17">
        <f t="shared" si="500"/>
        <v>0.45287253595681493</v>
      </c>
      <c r="W3565" s="17">
        <v>297</v>
      </c>
      <c r="X3565" s="17">
        <v>12</v>
      </c>
      <c r="Y3565" s="17">
        <f t="shared" si="501"/>
        <v>0.58315466205103683</v>
      </c>
      <c r="Z3565" s="17">
        <f t="shared" si="502"/>
        <v>0.1290006819012392</v>
      </c>
      <c r="AA3565" s="17">
        <f t="shared" si="503"/>
        <v>0.15094553780109821</v>
      </c>
      <c r="AB3565" s="17">
        <f t="shared" si="504"/>
        <v>0.13689911824662579</v>
      </c>
      <c r="AD3565" s="17">
        <v>297</v>
      </c>
      <c r="AE3565" s="17">
        <v>12</v>
      </c>
      <c r="AF3565" s="17">
        <f>SUMPRODUCT(Y3565:AB3565,'Coded Choice Data'!C3565:F3565)</f>
        <v>0.15094553780109821</v>
      </c>
      <c r="AG3565" s="17">
        <f t="shared" si="505"/>
        <v>-1.890836184040658</v>
      </c>
    </row>
    <row r="3566" spans="9:33" x14ac:dyDescent="0.3">
      <c r="I3566" s="16">
        <v>298</v>
      </c>
      <c r="J3566" s="16">
        <v>1</v>
      </c>
      <c r="K3566" s="17">
        <f>SUMPRODUCT($A$2:$G$2,'Des Matrix All Tasks All Resp'!C3567:I3567)</f>
        <v>-0.69446976714678621</v>
      </c>
      <c r="L3566" s="17">
        <f>SUMPRODUCT($A$2:$G$2,'Des Matrix All Tasks All Resp'!J3567:P3567)</f>
        <v>-1.1975725696168413</v>
      </c>
      <c r="M3566" s="17">
        <f>SUMPRODUCT($A$2:$G$2,'Des Matrix All Tasks All Resp'!Q3567:W3567)</f>
        <v>0.66584189037001906</v>
      </c>
      <c r="N3566" s="17">
        <f>SUMPRODUCT($A$2:$G$2,'Des Matrix All Tasks All Resp'!X3567:AD3567)</f>
        <v>-0.79214457067197641</v>
      </c>
      <c r="P3566" s="17">
        <v>298</v>
      </c>
      <c r="Q3566" s="17">
        <v>1</v>
      </c>
      <c r="R3566" s="17">
        <f t="shared" si="497"/>
        <v>0.49933914382267025</v>
      </c>
      <c r="S3566" s="17">
        <f t="shared" si="498"/>
        <v>0.30192622799302171</v>
      </c>
      <c r="T3566" s="17">
        <f t="shared" si="499"/>
        <v>1.9461282584821706</v>
      </c>
      <c r="U3566" s="17">
        <f t="shared" si="500"/>
        <v>0.45287253595681493</v>
      </c>
      <c r="W3566" s="17">
        <v>298</v>
      </c>
      <c r="X3566" s="17">
        <v>1</v>
      </c>
      <c r="Y3566" s="17">
        <f t="shared" si="501"/>
        <v>0.15603050430241394</v>
      </c>
      <c r="Z3566" s="17">
        <f t="shared" si="502"/>
        <v>9.4344098992981823E-2</v>
      </c>
      <c r="AA3566" s="17">
        <f t="shared" si="503"/>
        <v>0.60811449966355624</v>
      </c>
      <c r="AB3566" s="17">
        <f t="shared" si="504"/>
        <v>0.14151089704104794</v>
      </c>
      <c r="AD3566" s="17">
        <v>298</v>
      </c>
      <c r="AE3566" s="17">
        <v>1</v>
      </c>
      <c r="AF3566" s="17">
        <f>SUMPRODUCT(Y3566:AB3566,'Coded Choice Data'!C3566:F3566)</f>
        <v>0.60811449966355624</v>
      </c>
      <c r="AG3566" s="17">
        <f t="shared" si="505"/>
        <v>-0.49739209293123748</v>
      </c>
    </row>
    <row r="3567" spans="9:33" x14ac:dyDescent="0.3">
      <c r="I3567" s="16">
        <v>298</v>
      </c>
      <c r="J3567" s="16">
        <v>2</v>
      </c>
      <c r="K3567" s="17">
        <f>SUMPRODUCT($A$2:$G$2,'Des Matrix All Tasks All Resp'!C3568:I3568)</f>
        <v>-0.29981689164942416</v>
      </c>
      <c r="L3567" s="17">
        <f>SUMPRODUCT($A$2:$G$2,'Des Matrix All Tasks All Resp'!J3568:P3568)</f>
        <v>0.65706357561691719</v>
      </c>
      <c r="M3567" s="17">
        <f>SUMPRODUCT($A$2:$G$2,'Des Matrix All Tasks All Resp'!Q3568:W3568)</f>
        <v>-1.0671293456207582</v>
      </c>
      <c r="N3567" s="17">
        <f>SUMPRODUCT($A$2:$G$2,'Des Matrix All Tasks All Resp'!X3568:AD3568)</f>
        <v>-0.79214457067197641</v>
      </c>
      <c r="P3567" s="17">
        <v>298</v>
      </c>
      <c r="Q3567" s="17">
        <v>2</v>
      </c>
      <c r="R3567" s="17">
        <f t="shared" si="497"/>
        <v>0.74095388310426558</v>
      </c>
      <c r="S3567" s="17">
        <f t="shared" si="498"/>
        <v>1.9291192963151294</v>
      </c>
      <c r="T3567" s="17">
        <f t="shared" si="499"/>
        <v>0.3439945909823911</v>
      </c>
      <c r="U3567" s="17">
        <f t="shared" si="500"/>
        <v>0.45287253595681493</v>
      </c>
      <c r="W3567" s="17">
        <v>298</v>
      </c>
      <c r="X3567" s="17">
        <v>2</v>
      </c>
      <c r="Y3567" s="17">
        <f t="shared" si="501"/>
        <v>0.21371982717594143</v>
      </c>
      <c r="Z3567" s="17">
        <f t="shared" si="502"/>
        <v>0.55643279833142645</v>
      </c>
      <c r="AA3567" s="17">
        <f t="shared" si="503"/>
        <v>9.922137694481846E-2</v>
      </c>
      <c r="AB3567" s="17">
        <f t="shared" si="504"/>
        <v>0.13062599754781365</v>
      </c>
      <c r="AD3567" s="17">
        <v>298</v>
      </c>
      <c r="AE3567" s="17">
        <v>2</v>
      </c>
      <c r="AF3567" s="17">
        <f>SUMPRODUCT(Y3567:AB3567,'Coded Choice Data'!C3567:F3567)</f>
        <v>0.13062599754781365</v>
      </c>
      <c r="AG3567" s="17">
        <f t="shared" si="505"/>
        <v>-2.0354170195625474</v>
      </c>
    </row>
    <row r="3568" spans="9:33" x14ac:dyDescent="0.3">
      <c r="I3568" s="16">
        <v>298</v>
      </c>
      <c r="J3568" s="16">
        <v>3</v>
      </c>
      <c r="K3568" s="17">
        <f>SUMPRODUCT($A$2:$G$2,'Des Matrix All Tasks All Resp'!C3569:I3569)</f>
        <v>1.3392610796480227</v>
      </c>
      <c r="L3568" s="17">
        <f>SUMPRODUCT($A$2:$G$2,'Des Matrix All Tasks All Resp'!J3569:P3569)</f>
        <v>-0.68125478487649804</v>
      </c>
      <c r="M3568" s="17">
        <f>SUMPRODUCT($A$2:$G$2,'Des Matrix All Tasks All Resp'!Q3569:W3569)</f>
        <v>-0.8515711716844464</v>
      </c>
      <c r="N3568" s="17">
        <f>SUMPRODUCT($A$2:$G$2,'Des Matrix All Tasks All Resp'!X3569:AD3569)</f>
        <v>-0.79214457067197641</v>
      </c>
      <c r="P3568" s="17">
        <v>298</v>
      </c>
      <c r="Q3568" s="17">
        <v>3</v>
      </c>
      <c r="R3568" s="17">
        <f t="shared" si="497"/>
        <v>3.8162225787435333</v>
      </c>
      <c r="S3568" s="17">
        <f t="shared" si="498"/>
        <v>0.50598169568907869</v>
      </c>
      <c r="T3568" s="17">
        <f t="shared" si="499"/>
        <v>0.42674391698803016</v>
      </c>
      <c r="U3568" s="17">
        <f t="shared" si="500"/>
        <v>0.45287253595681493</v>
      </c>
      <c r="W3568" s="17">
        <v>298</v>
      </c>
      <c r="X3568" s="17">
        <v>3</v>
      </c>
      <c r="Y3568" s="17">
        <f t="shared" si="501"/>
        <v>0.73363208360075771</v>
      </c>
      <c r="Z3568" s="17">
        <f t="shared" si="502"/>
        <v>9.7270114101793301E-2</v>
      </c>
      <c r="AA3568" s="17">
        <f t="shared" si="503"/>
        <v>8.2037413312237836E-2</v>
      </c>
      <c r="AB3568" s="17">
        <f t="shared" si="504"/>
        <v>8.7060388985211054E-2</v>
      </c>
      <c r="AD3568" s="17">
        <v>298</v>
      </c>
      <c r="AE3568" s="17">
        <v>3</v>
      </c>
      <c r="AF3568" s="17">
        <f>SUMPRODUCT(Y3568:AB3568,'Coded Choice Data'!C3568:F3568)</f>
        <v>0.73363208360075771</v>
      </c>
      <c r="AG3568" s="17">
        <f t="shared" si="505"/>
        <v>-0.30974762453497645</v>
      </c>
    </row>
    <row r="3569" spans="9:33" x14ac:dyDescent="0.3">
      <c r="I3569" s="16">
        <v>298</v>
      </c>
      <c r="J3569" s="16">
        <v>4</v>
      </c>
      <c r="K3569" s="17">
        <f>SUMPRODUCT($A$2:$G$2,'Des Matrix All Tasks All Resp'!C3570:I3570)</f>
        <v>-0.8515711716844464</v>
      </c>
      <c r="L3569" s="17">
        <f>SUMPRODUCT($A$2:$G$2,'Des Matrix All Tasks All Resp'!J3570:P3570)</f>
        <v>-1.0671293456207582</v>
      </c>
      <c r="M3569" s="17">
        <f>SUMPRODUCT($A$2:$G$2,'Des Matrix All Tasks All Resp'!Q3570:W3570)</f>
        <v>-1.1975725696168413</v>
      </c>
      <c r="N3569" s="17">
        <f>SUMPRODUCT($A$2:$G$2,'Des Matrix All Tasks All Resp'!X3570:AD3570)</f>
        <v>-0.79214457067197641</v>
      </c>
      <c r="P3569" s="17">
        <v>298</v>
      </c>
      <c r="Q3569" s="17">
        <v>4</v>
      </c>
      <c r="R3569" s="17">
        <f t="shared" si="497"/>
        <v>0.42674391698803016</v>
      </c>
      <c r="S3569" s="17">
        <f t="shared" si="498"/>
        <v>0.3439945909823911</v>
      </c>
      <c r="T3569" s="17">
        <f t="shared" si="499"/>
        <v>0.30192622799302171</v>
      </c>
      <c r="U3569" s="17">
        <f t="shared" si="500"/>
        <v>0.45287253595681493</v>
      </c>
      <c r="W3569" s="17">
        <v>298</v>
      </c>
      <c r="X3569" s="17">
        <v>4</v>
      </c>
      <c r="Y3569" s="17">
        <f t="shared" si="501"/>
        <v>0.27973352394784146</v>
      </c>
      <c r="Z3569" s="17">
        <f t="shared" si="502"/>
        <v>0.22549078106062309</v>
      </c>
      <c r="AA3569" s="17">
        <f t="shared" si="503"/>
        <v>0.19791468458386108</v>
      </c>
      <c r="AB3569" s="17">
        <f t="shared" si="504"/>
        <v>0.29686101040767443</v>
      </c>
      <c r="AD3569" s="17">
        <v>298</v>
      </c>
      <c r="AE3569" s="17">
        <v>4</v>
      </c>
      <c r="AF3569" s="17">
        <f>SUMPRODUCT(Y3569:AB3569,'Coded Choice Data'!C3569:F3569)</f>
        <v>0.29686101040767443</v>
      </c>
      <c r="AG3569" s="17">
        <f t="shared" si="505"/>
        <v>-1.2144912281408544</v>
      </c>
    </row>
    <row r="3570" spans="9:33" x14ac:dyDescent="0.3">
      <c r="I3570" s="16">
        <v>298</v>
      </c>
      <c r="J3570" s="16">
        <v>5</v>
      </c>
      <c r="K3570" s="17">
        <f>SUMPRODUCT($A$2:$G$2,'Des Matrix All Tasks All Resp'!C3571:I3571)</f>
        <v>1.3392610796480227</v>
      </c>
      <c r="L3570" s="17">
        <f>SUMPRODUCT($A$2:$G$2,'Des Matrix All Tasks All Resp'!J3571:P3571)</f>
        <v>0.65706357561691719</v>
      </c>
      <c r="M3570" s="17">
        <f>SUMPRODUCT($A$2:$G$2,'Des Matrix All Tasks All Resp'!Q3571:W3571)</f>
        <v>0.66584189037001906</v>
      </c>
      <c r="N3570" s="17">
        <f>SUMPRODUCT($A$2:$G$2,'Des Matrix All Tasks All Resp'!X3571:AD3571)</f>
        <v>-0.79214457067197641</v>
      </c>
      <c r="P3570" s="17">
        <v>298</v>
      </c>
      <c r="Q3570" s="17">
        <v>5</v>
      </c>
      <c r="R3570" s="17">
        <f t="shared" si="497"/>
        <v>3.8162225787435333</v>
      </c>
      <c r="S3570" s="17">
        <f t="shared" si="498"/>
        <v>1.9291192963151294</v>
      </c>
      <c r="T3570" s="17">
        <f t="shared" si="499"/>
        <v>1.9461282584821706</v>
      </c>
      <c r="U3570" s="17">
        <f t="shared" si="500"/>
        <v>0.45287253595681493</v>
      </c>
      <c r="W3570" s="17">
        <v>298</v>
      </c>
      <c r="X3570" s="17">
        <v>5</v>
      </c>
      <c r="Y3570" s="17">
        <f t="shared" si="501"/>
        <v>0.46857342987741968</v>
      </c>
      <c r="Z3570" s="17">
        <f t="shared" si="502"/>
        <v>0.23686617503707263</v>
      </c>
      <c r="AA3570" s="17">
        <f t="shared" si="503"/>
        <v>0.23895461395194584</v>
      </c>
      <c r="AB3570" s="17">
        <f t="shared" si="504"/>
        <v>5.5605781133561828E-2</v>
      </c>
      <c r="AD3570" s="17">
        <v>298</v>
      </c>
      <c r="AE3570" s="17">
        <v>5</v>
      </c>
      <c r="AF3570" s="17">
        <f>SUMPRODUCT(Y3570:AB3570,'Coded Choice Data'!C3570:F3570)</f>
        <v>0.46857342987741968</v>
      </c>
      <c r="AG3570" s="17">
        <f t="shared" si="505"/>
        <v>-0.75806245558852292</v>
      </c>
    </row>
    <row r="3571" spans="9:33" x14ac:dyDescent="0.3">
      <c r="I3571" s="16">
        <v>298</v>
      </c>
      <c r="J3571" s="16">
        <v>6</v>
      </c>
      <c r="K3571" s="17">
        <f>SUMPRODUCT($A$2:$G$2,'Des Matrix All Tasks All Resp'!C3572:I3572)</f>
        <v>-0.68125478487649804</v>
      </c>
      <c r="L3571" s="17">
        <f>SUMPRODUCT($A$2:$G$2,'Des Matrix All Tasks All Resp'!J3572:P3572)</f>
        <v>-0.29981689164942416</v>
      </c>
      <c r="M3571" s="17">
        <f>SUMPRODUCT($A$2:$G$2,'Des Matrix All Tasks All Resp'!Q3572:W3572)</f>
        <v>-0.69446976714678621</v>
      </c>
      <c r="N3571" s="17">
        <f>SUMPRODUCT($A$2:$G$2,'Des Matrix All Tasks All Resp'!X3572:AD3572)</f>
        <v>-0.79214457067197641</v>
      </c>
      <c r="P3571" s="17">
        <v>298</v>
      </c>
      <c r="Q3571" s="17">
        <v>6</v>
      </c>
      <c r="R3571" s="17">
        <f t="shared" si="497"/>
        <v>0.50598169568907869</v>
      </c>
      <c r="S3571" s="17">
        <f t="shared" si="498"/>
        <v>0.74095388310426558</v>
      </c>
      <c r="T3571" s="17">
        <f t="shared" si="499"/>
        <v>0.49933914382267025</v>
      </c>
      <c r="U3571" s="17">
        <f t="shared" si="500"/>
        <v>0.45287253595681493</v>
      </c>
      <c r="W3571" s="17">
        <v>298</v>
      </c>
      <c r="X3571" s="17">
        <v>6</v>
      </c>
      <c r="Y3571" s="17">
        <f t="shared" si="501"/>
        <v>0.23008086144146769</v>
      </c>
      <c r="Z3571" s="17">
        <f t="shared" si="502"/>
        <v>0.33692781609591671</v>
      </c>
      <c r="AA3571" s="17">
        <f t="shared" si="503"/>
        <v>0.22706034890393112</v>
      </c>
      <c r="AB3571" s="17">
        <f t="shared" si="504"/>
        <v>0.20593097355868456</v>
      </c>
      <c r="AD3571" s="17">
        <v>298</v>
      </c>
      <c r="AE3571" s="17">
        <v>6</v>
      </c>
      <c r="AF3571" s="17">
        <f>SUMPRODUCT(Y3571:AB3571,'Coded Choice Data'!C3571:F3571)</f>
        <v>0.20593097355868456</v>
      </c>
      <c r="AG3571" s="17">
        <f t="shared" si="505"/>
        <v>-1.5802142461565509</v>
      </c>
    </row>
    <row r="3572" spans="9:33" x14ac:dyDescent="0.3">
      <c r="I3572" s="16">
        <v>298</v>
      </c>
      <c r="J3572" s="16">
        <v>7</v>
      </c>
      <c r="K3572" s="17">
        <f>SUMPRODUCT($A$2:$G$2,'Des Matrix All Tasks All Resp'!C3573:I3573)</f>
        <v>0.66584189037001906</v>
      </c>
      <c r="L3572" s="17">
        <f>SUMPRODUCT($A$2:$G$2,'Des Matrix All Tasks All Resp'!J3573:P3573)</f>
        <v>-0.8515711716844464</v>
      </c>
      <c r="M3572" s="17">
        <f>SUMPRODUCT($A$2:$G$2,'Des Matrix All Tasks All Resp'!Q3573:W3573)</f>
        <v>-0.29981689164942416</v>
      </c>
      <c r="N3572" s="17">
        <f>SUMPRODUCT($A$2:$G$2,'Des Matrix All Tasks All Resp'!X3573:AD3573)</f>
        <v>-0.79214457067197641</v>
      </c>
      <c r="P3572" s="17">
        <v>298</v>
      </c>
      <c r="Q3572" s="17">
        <v>7</v>
      </c>
      <c r="R3572" s="17">
        <f t="shared" si="497"/>
        <v>1.9461282584821706</v>
      </c>
      <c r="S3572" s="17">
        <f t="shared" si="498"/>
        <v>0.42674391698803016</v>
      </c>
      <c r="T3572" s="17">
        <f t="shared" si="499"/>
        <v>0.74095388310426558</v>
      </c>
      <c r="U3572" s="17">
        <f t="shared" si="500"/>
        <v>0.45287253595681493</v>
      </c>
      <c r="W3572" s="17">
        <v>298</v>
      </c>
      <c r="X3572" s="17">
        <v>7</v>
      </c>
      <c r="Y3572" s="17">
        <f t="shared" si="501"/>
        <v>0.54563855254439342</v>
      </c>
      <c r="Z3572" s="17">
        <f t="shared" si="502"/>
        <v>0.1196467561465229</v>
      </c>
      <c r="AA3572" s="17">
        <f t="shared" si="503"/>
        <v>0.20774221972115875</v>
      </c>
      <c r="AB3572" s="17">
        <f t="shared" si="504"/>
        <v>0.12697247158792493</v>
      </c>
      <c r="AD3572" s="17">
        <v>298</v>
      </c>
      <c r="AE3572" s="17">
        <v>7</v>
      </c>
      <c r="AF3572" s="17">
        <f>SUMPRODUCT(Y3572:AB3572,'Coded Choice Data'!C3572:F3572)</f>
        <v>0.54563855254439342</v>
      </c>
      <c r="AG3572" s="17">
        <f t="shared" si="505"/>
        <v>-0.60579851412740759</v>
      </c>
    </row>
    <row r="3573" spans="9:33" x14ac:dyDescent="0.3">
      <c r="I3573" s="16">
        <v>298</v>
      </c>
      <c r="J3573" s="16">
        <v>8</v>
      </c>
      <c r="K3573" s="17">
        <f>SUMPRODUCT($A$2:$G$2,'Des Matrix All Tasks All Resp'!C3574:I3574)</f>
        <v>-1.1975725696168413</v>
      </c>
      <c r="L3573" s="17">
        <f>SUMPRODUCT($A$2:$G$2,'Des Matrix All Tasks All Resp'!J3574:P3574)</f>
        <v>-0.68125478487649804</v>
      </c>
      <c r="M3573" s="17">
        <f>SUMPRODUCT($A$2:$G$2,'Des Matrix All Tasks All Resp'!Q3574:W3574)</f>
        <v>0.65706357561691719</v>
      </c>
      <c r="N3573" s="17">
        <f>SUMPRODUCT($A$2:$G$2,'Des Matrix All Tasks All Resp'!X3574:AD3574)</f>
        <v>-0.79214457067197641</v>
      </c>
      <c r="P3573" s="17">
        <v>298</v>
      </c>
      <c r="Q3573" s="17">
        <v>8</v>
      </c>
      <c r="R3573" s="17">
        <f t="shared" si="497"/>
        <v>0.30192622799302171</v>
      </c>
      <c r="S3573" s="17">
        <f t="shared" si="498"/>
        <v>0.50598169568907869</v>
      </c>
      <c r="T3573" s="17">
        <f t="shared" si="499"/>
        <v>1.9291192963151294</v>
      </c>
      <c r="U3573" s="17">
        <f t="shared" si="500"/>
        <v>0.45287253595681493</v>
      </c>
      <c r="W3573" s="17">
        <v>298</v>
      </c>
      <c r="X3573" s="17">
        <v>8</v>
      </c>
      <c r="Y3573" s="17">
        <f t="shared" si="501"/>
        <v>9.4650694721508805E-2</v>
      </c>
      <c r="Z3573" s="17">
        <f t="shared" si="502"/>
        <v>0.15861993617343256</v>
      </c>
      <c r="AA3573" s="17">
        <f t="shared" si="503"/>
        <v>0.60475859553716993</v>
      </c>
      <c r="AB3573" s="17">
        <f t="shared" si="504"/>
        <v>0.14197077356788865</v>
      </c>
      <c r="AD3573" s="17">
        <v>298</v>
      </c>
      <c r="AE3573" s="17">
        <v>8</v>
      </c>
      <c r="AF3573" s="17">
        <f>SUMPRODUCT(Y3573:AB3573,'Coded Choice Data'!C3573:F3573)</f>
        <v>0.60475859553716993</v>
      </c>
      <c r="AG3573" s="17">
        <f t="shared" si="505"/>
        <v>-0.5029259162202605</v>
      </c>
    </row>
    <row r="3574" spans="9:33" x14ac:dyDescent="0.3">
      <c r="I3574" s="16">
        <v>298</v>
      </c>
      <c r="J3574" s="16">
        <v>9</v>
      </c>
      <c r="K3574" s="17">
        <f>SUMPRODUCT($A$2:$G$2,'Des Matrix All Tasks All Resp'!C3575:I3575)</f>
        <v>-1.0671293456207582</v>
      </c>
      <c r="L3574" s="17">
        <f>SUMPRODUCT($A$2:$G$2,'Des Matrix All Tasks All Resp'!J3575:P3575)</f>
        <v>-0.69446976714678621</v>
      </c>
      <c r="M3574" s="17">
        <f>SUMPRODUCT($A$2:$G$2,'Des Matrix All Tasks All Resp'!Q3575:W3575)</f>
        <v>1.3392610796480227</v>
      </c>
      <c r="N3574" s="17">
        <f>SUMPRODUCT($A$2:$G$2,'Des Matrix All Tasks All Resp'!X3575:AD3575)</f>
        <v>-0.79214457067197641</v>
      </c>
      <c r="P3574" s="17">
        <v>298</v>
      </c>
      <c r="Q3574" s="17">
        <v>9</v>
      </c>
      <c r="R3574" s="17">
        <f t="shared" si="497"/>
        <v>0.3439945909823911</v>
      </c>
      <c r="S3574" s="17">
        <f t="shared" si="498"/>
        <v>0.49933914382267025</v>
      </c>
      <c r="T3574" s="17">
        <f t="shared" si="499"/>
        <v>3.8162225787435333</v>
      </c>
      <c r="U3574" s="17">
        <f t="shared" si="500"/>
        <v>0.45287253595681493</v>
      </c>
      <c r="W3574" s="17">
        <v>298</v>
      </c>
      <c r="X3574" s="17">
        <v>9</v>
      </c>
      <c r="Y3574" s="17">
        <f t="shared" si="501"/>
        <v>6.7285941987372616E-2</v>
      </c>
      <c r="Z3574" s="17">
        <f t="shared" si="502"/>
        <v>9.7671607473026778E-2</v>
      </c>
      <c r="AA3574" s="17">
        <f t="shared" si="503"/>
        <v>0.7464597926116322</v>
      </c>
      <c r="AB3574" s="17">
        <f t="shared" si="504"/>
        <v>8.8582657927968433E-2</v>
      </c>
      <c r="AD3574" s="17">
        <v>298</v>
      </c>
      <c r="AE3574" s="17">
        <v>9</v>
      </c>
      <c r="AF3574" s="17">
        <f>SUMPRODUCT(Y3574:AB3574,'Coded Choice Data'!C3574:F3574)</f>
        <v>9.7671607473026778E-2</v>
      </c>
      <c r="AG3574" s="17">
        <f t="shared" si="505"/>
        <v>-2.3261443714517074</v>
      </c>
    </row>
    <row r="3575" spans="9:33" x14ac:dyDescent="0.3">
      <c r="I3575" s="16">
        <v>298</v>
      </c>
      <c r="J3575" s="16">
        <v>10</v>
      </c>
      <c r="K3575" s="17">
        <f>SUMPRODUCT($A$2:$G$2,'Des Matrix All Tasks All Resp'!C3576:I3576)</f>
        <v>-0.29981689164942416</v>
      </c>
      <c r="L3575" s="17">
        <f>SUMPRODUCT($A$2:$G$2,'Des Matrix All Tasks All Resp'!J3576:P3576)</f>
        <v>1.3392610796480227</v>
      </c>
      <c r="M3575" s="17">
        <f>SUMPRODUCT($A$2:$G$2,'Des Matrix All Tasks All Resp'!Q3576:W3576)</f>
        <v>-1.1975725696168413</v>
      </c>
      <c r="N3575" s="17">
        <f>SUMPRODUCT($A$2:$G$2,'Des Matrix All Tasks All Resp'!X3576:AD3576)</f>
        <v>-0.79214457067197641</v>
      </c>
      <c r="P3575" s="17">
        <v>298</v>
      </c>
      <c r="Q3575" s="17">
        <v>10</v>
      </c>
      <c r="R3575" s="17">
        <f t="shared" si="497"/>
        <v>0.74095388310426558</v>
      </c>
      <c r="S3575" s="17">
        <f t="shared" si="498"/>
        <v>3.8162225787435333</v>
      </c>
      <c r="T3575" s="17">
        <f t="shared" si="499"/>
        <v>0.30192622799302171</v>
      </c>
      <c r="U3575" s="17">
        <f t="shared" si="500"/>
        <v>0.45287253595681493</v>
      </c>
      <c r="W3575" s="17">
        <v>298</v>
      </c>
      <c r="X3575" s="17">
        <v>10</v>
      </c>
      <c r="Y3575" s="17">
        <f t="shared" si="501"/>
        <v>0.13948745082729661</v>
      </c>
      <c r="Z3575" s="17">
        <f t="shared" si="502"/>
        <v>0.71841874566922448</v>
      </c>
      <c r="AA3575" s="17">
        <f t="shared" si="503"/>
        <v>5.6838786921805544E-2</v>
      </c>
      <c r="AB3575" s="17">
        <f t="shared" si="504"/>
        <v>8.525501658167324E-2</v>
      </c>
      <c r="AD3575" s="17">
        <v>298</v>
      </c>
      <c r="AE3575" s="17">
        <v>10</v>
      </c>
      <c r="AF3575" s="17">
        <f>SUMPRODUCT(Y3575:AB3575,'Coded Choice Data'!C3575:F3575)</f>
        <v>0.71841874566922448</v>
      </c>
      <c r="AG3575" s="17">
        <f t="shared" si="505"/>
        <v>-0.33070266869701831</v>
      </c>
    </row>
    <row r="3576" spans="9:33" x14ac:dyDescent="0.3">
      <c r="I3576" s="16">
        <v>298</v>
      </c>
      <c r="J3576" s="16">
        <v>11</v>
      </c>
      <c r="K3576" s="17">
        <f>SUMPRODUCT($A$2:$G$2,'Des Matrix All Tasks All Resp'!C3577:I3577)</f>
        <v>-1.0671293456207582</v>
      </c>
      <c r="L3576" s="17">
        <f>SUMPRODUCT($A$2:$G$2,'Des Matrix All Tasks All Resp'!J3577:P3577)</f>
        <v>0.66584189037001906</v>
      </c>
      <c r="M3576" s="17">
        <f>SUMPRODUCT($A$2:$G$2,'Des Matrix All Tasks All Resp'!Q3577:W3577)</f>
        <v>-0.68125478487649804</v>
      </c>
      <c r="N3576" s="17">
        <f>SUMPRODUCT($A$2:$G$2,'Des Matrix All Tasks All Resp'!X3577:AD3577)</f>
        <v>-0.79214457067197641</v>
      </c>
      <c r="P3576" s="17">
        <v>298</v>
      </c>
      <c r="Q3576" s="17">
        <v>11</v>
      </c>
      <c r="R3576" s="17">
        <f t="shared" si="497"/>
        <v>0.3439945909823911</v>
      </c>
      <c r="S3576" s="17">
        <f t="shared" si="498"/>
        <v>1.9461282584821706</v>
      </c>
      <c r="T3576" s="17">
        <f t="shared" si="499"/>
        <v>0.50598169568907869</v>
      </c>
      <c r="U3576" s="17">
        <f t="shared" si="500"/>
        <v>0.45287253595681493</v>
      </c>
      <c r="W3576" s="17">
        <v>298</v>
      </c>
      <c r="X3576" s="17">
        <v>11</v>
      </c>
      <c r="Y3576" s="17">
        <f t="shared" si="501"/>
        <v>0.10587781396870258</v>
      </c>
      <c r="Z3576" s="17">
        <f t="shared" si="502"/>
        <v>0.59899722586439763</v>
      </c>
      <c r="AA3576" s="17">
        <f t="shared" si="503"/>
        <v>0.15573569251407005</v>
      </c>
      <c r="AB3576" s="17">
        <f t="shared" si="504"/>
        <v>0.1393892676528298</v>
      </c>
      <c r="AD3576" s="17">
        <v>298</v>
      </c>
      <c r="AE3576" s="17">
        <v>11</v>
      </c>
      <c r="AF3576" s="17">
        <f>SUMPRODUCT(Y3576:AB3576,'Coded Choice Data'!C3576:F3576)</f>
        <v>0.1393892676528298</v>
      </c>
      <c r="AG3576" s="17">
        <f t="shared" si="505"/>
        <v>-1.9704847731975417</v>
      </c>
    </row>
    <row r="3577" spans="9:33" x14ac:dyDescent="0.3">
      <c r="I3577" s="16">
        <v>298</v>
      </c>
      <c r="J3577" s="16">
        <v>12</v>
      </c>
      <c r="K3577" s="17">
        <f>SUMPRODUCT($A$2:$G$2,'Des Matrix All Tasks All Resp'!C3578:I3578)</f>
        <v>0.65706357561691719</v>
      </c>
      <c r="L3577" s="17">
        <f>SUMPRODUCT($A$2:$G$2,'Des Matrix All Tasks All Resp'!J3578:P3578)</f>
        <v>-0.8515711716844464</v>
      </c>
      <c r="M3577" s="17">
        <f>SUMPRODUCT($A$2:$G$2,'Des Matrix All Tasks All Resp'!Q3578:W3578)</f>
        <v>-0.69446976714678621</v>
      </c>
      <c r="N3577" s="17">
        <f>SUMPRODUCT($A$2:$G$2,'Des Matrix All Tasks All Resp'!X3578:AD3578)</f>
        <v>-0.79214457067197641</v>
      </c>
      <c r="P3577" s="17">
        <v>298</v>
      </c>
      <c r="Q3577" s="17">
        <v>12</v>
      </c>
      <c r="R3577" s="17">
        <f t="shared" si="497"/>
        <v>1.9291192963151294</v>
      </c>
      <c r="S3577" s="17">
        <f t="shared" si="498"/>
        <v>0.42674391698803016</v>
      </c>
      <c r="T3577" s="17">
        <f t="shared" si="499"/>
        <v>0.49933914382267025</v>
      </c>
      <c r="U3577" s="17">
        <f t="shared" si="500"/>
        <v>0.45287253595681493</v>
      </c>
      <c r="W3577" s="17">
        <v>298</v>
      </c>
      <c r="X3577" s="17">
        <v>12</v>
      </c>
      <c r="Y3577" s="17">
        <f t="shared" si="501"/>
        <v>0.58315466205103683</v>
      </c>
      <c r="Z3577" s="17">
        <f t="shared" si="502"/>
        <v>0.1290006819012392</v>
      </c>
      <c r="AA3577" s="17">
        <f t="shared" si="503"/>
        <v>0.15094553780109821</v>
      </c>
      <c r="AB3577" s="17">
        <f t="shared" si="504"/>
        <v>0.13689911824662579</v>
      </c>
      <c r="AD3577" s="17">
        <v>298</v>
      </c>
      <c r="AE3577" s="17">
        <v>12</v>
      </c>
      <c r="AF3577" s="17">
        <f>SUMPRODUCT(Y3577:AB3577,'Coded Choice Data'!C3577:F3577)</f>
        <v>0.58315466205103683</v>
      </c>
      <c r="AG3577" s="17">
        <f t="shared" si="505"/>
        <v>-0.53930284127695449</v>
      </c>
    </row>
    <row r="3578" spans="9:33" x14ac:dyDescent="0.3">
      <c r="I3578" s="16">
        <v>299</v>
      </c>
      <c r="J3578" s="16">
        <v>1</v>
      </c>
      <c r="K3578" s="17">
        <f>SUMPRODUCT($A$2:$G$2,'Des Matrix All Tasks All Resp'!C3579:I3579)</f>
        <v>-0.69446976714678621</v>
      </c>
      <c r="L3578" s="17">
        <f>SUMPRODUCT($A$2:$G$2,'Des Matrix All Tasks All Resp'!J3579:P3579)</f>
        <v>-1.1975725696168413</v>
      </c>
      <c r="M3578" s="17">
        <f>SUMPRODUCT($A$2:$G$2,'Des Matrix All Tasks All Resp'!Q3579:W3579)</f>
        <v>0.66584189037001906</v>
      </c>
      <c r="N3578" s="17">
        <f>SUMPRODUCT($A$2:$G$2,'Des Matrix All Tasks All Resp'!X3579:AD3579)</f>
        <v>-0.79214457067197641</v>
      </c>
      <c r="P3578" s="17">
        <v>299</v>
      </c>
      <c r="Q3578" s="17">
        <v>1</v>
      </c>
      <c r="R3578" s="17">
        <f t="shared" si="497"/>
        <v>0.49933914382267025</v>
      </c>
      <c r="S3578" s="17">
        <f t="shared" si="498"/>
        <v>0.30192622799302171</v>
      </c>
      <c r="T3578" s="17">
        <f t="shared" si="499"/>
        <v>1.9461282584821706</v>
      </c>
      <c r="U3578" s="17">
        <f t="shared" si="500"/>
        <v>0.45287253595681493</v>
      </c>
      <c r="W3578" s="17">
        <v>299</v>
      </c>
      <c r="X3578" s="17">
        <v>1</v>
      </c>
      <c r="Y3578" s="17">
        <f t="shared" si="501"/>
        <v>0.15603050430241394</v>
      </c>
      <c r="Z3578" s="17">
        <f t="shared" si="502"/>
        <v>9.4344098992981823E-2</v>
      </c>
      <c r="AA3578" s="17">
        <f t="shared" si="503"/>
        <v>0.60811449966355624</v>
      </c>
      <c r="AB3578" s="17">
        <f t="shared" si="504"/>
        <v>0.14151089704104794</v>
      </c>
      <c r="AD3578" s="17">
        <v>299</v>
      </c>
      <c r="AE3578" s="17">
        <v>1</v>
      </c>
      <c r="AF3578" s="17">
        <f>SUMPRODUCT(Y3578:AB3578,'Coded Choice Data'!C3578:F3578)</f>
        <v>0.60811449966355624</v>
      </c>
      <c r="AG3578" s="17">
        <f t="shared" si="505"/>
        <v>-0.49739209293123748</v>
      </c>
    </row>
    <row r="3579" spans="9:33" x14ac:dyDescent="0.3">
      <c r="I3579" s="16">
        <v>299</v>
      </c>
      <c r="J3579" s="16">
        <v>2</v>
      </c>
      <c r="K3579" s="17">
        <f>SUMPRODUCT($A$2:$G$2,'Des Matrix All Tasks All Resp'!C3580:I3580)</f>
        <v>-0.29981689164942416</v>
      </c>
      <c r="L3579" s="17">
        <f>SUMPRODUCT($A$2:$G$2,'Des Matrix All Tasks All Resp'!J3580:P3580)</f>
        <v>0.65706357561691719</v>
      </c>
      <c r="M3579" s="17">
        <f>SUMPRODUCT($A$2:$G$2,'Des Matrix All Tasks All Resp'!Q3580:W3580)</f>
        <v>-1.0671293456207582</v>
      </c>
      <c r="N3579" s="17">
        <f>SUMPRODUCT($A$2:$G$2,'Des Matrix All Tasks All Resp'!X3580:AD3580)</f>
        <v>-0.79214457067197641</v>
      </c>
      <c r="P3579" s="17">
        <v>299</v>
      </c>
      <c r="Q3579" s="17">
        <v>2</v>
      </c>
      <c r="R3579" s="17">
        <f t="shared" si="497"/>
        <v>0.74095388310426558</v>
      </c>
      <c r="S3579" s="17">
        <f t="shared" si="498"/>
        <v>1.9291192963151294</v>
      </c>
      <c r="T3579" s="17">
        <f t="shared" si="499"/>
        <v>0.3439945909823911</v>
      </c>
      <c r="U3579" s="17">
        <f t="shared" si="500"/>
        <v>0.45287253595681493</v>
      </c>
      <c r="W3579" s="17">
        <v>299</v>
      </c>
      <c r="X3579" s="17">
        <v>2</v>
      </c>
      <c r="Y3579" s="17">
        <f t="shared" si="501"/>
        <v>0.21371982717594143</v>
      </c>
      <c r="Z3579" s="17">
        <f t="shared" si="502"/>
        <v>0.55643279833142645</v>
      </c>
      <c r="AA3579" s="17">
        <f t="shared" si="503"/>
        <v>9.922137694481846E-2</v>
      </c>
      <c r="AB3579" s="17">
        <f t="shared" si="504"/>
        <v>0.13062599754781365</v>
      </c>
      <c r="AD3579" s="17">
        <v>299</v>
      </c>
      <c r="AE3579" s="17">
        <v>2</v>
      </c>
      <c r="AF3579" s="17">
        <f>SUMPRODUCT(Y3579:AB3579,'Coded Choice Data'!C3579:F3579)</f>
        <v>0.21371982717594143</v>
      </c>
      <c r="AG3579" s="17">
        <f t="shared" si="505"/>
        <v>-1.543089340539995</v>
      </c>
    </row>
    <row r="3580" spans="9:33" x14ac:dyDescent="0.3">
      <c r="I3580" s="16">
        <v>299</v>
      </c>
      <c r="J3580" s="16">
        <v>3</v>
      </c>
      <c r="K3580" s="17">
        <f>SUMPRODUCT($A$2:$G$2,'Des Matrix All Tasks All Resp'!C3581:I3581)</f>
        <v>1.3392610796480227</v>
      </c>
      <c r="L3580" s="17">
        <f>SUMPRODUCT($A$2:$G$2,'Des Matrix All Tasks All Resp'!J3581:P3581)</f>
        <v>-0.68125478487649804</v>
      </c>
      <c r="M3580" s="17">
        <f>SUMPRODUCT($A$2:$G$2,'Des Matrix All Tasks All Resp'!Q3581:W3581)</f>
        <v>-0.8515711716844464</v>
      </c>
      <c r="N3580" s="17">
        <f>SUMPRODUCT($A$2:$G$2,'Des Matrix All Tasks All Resp'!X3581:AD3581)</f>
        <v>-0.79214457067197641</v>
      </c>
      <c r="P3580" s="17">
        <v>299</v>
      </c>
      <c r="Q3580" s="17">
        <v>3</v>
      </c>
      <c r="R3580" s="17">
        <f t="shared" si="497"/>
        <v>3.8162225787435333</v>
      </c>
      <c r="S3580" s="17">
        <f t="shared" si="498"/>
        <v>0.50598169568907869</v>
      </c>
      <c r="T3580" s="17">
        <f t="shared" si="499"/>
        <v>0.42674391698803016</v>
      </c>
      <c r="U3580" s="17">
        <f t="shared" si="500"/>
        <v>0.45287253595681493</v>
      </c>
      <c r="W3580" s="17">
        <v>299</v>
      </c>
      <c r="X3580" s="17">
        <v>3</v>
      </c>
      <c r="Y3580" s="17">
        <f t="shared" si="501"/>
        <v>0.73363208360075771</v>
      </c>
      <c r="Z3580" s="17">
        <f t="shared" si="502"/>
        <v>9.7270114101793301E-2</v>
      </c>
      <c r="AA3580" s="17">
        <f t="shared" si="503"/>
        <v>8.2037413312237836E-2</v>
      </c>
      <c r="AB3580" s="17">
        <f t="shared" si="504"/>
        <v>8.7060388985211054E-2</v>
      </c>
      <c r="AD3580" s="17">
        <v>299</v>
      </c>
      <c r="AE3580" s="17">
        <v>3</v>
      </c>
      <c r="AF3580" s="17">
        <f>SUMPRODUCT(Y3580:AB3580,'Coded Choice Data'!C3580:F3580)</f>
        <v>0.73363208360075771</v>
      </c>
      <c r="AG3580" s="17">
        <f t="shared" si="505"/>
        <v>-0.30974762453497645</v>
      </c>
    </row>
    <row r="3581" spans="9:33" x14ac:dyDescent="0.3">
      <c r="I3581" s="16">
        <v>299</v>
      </c>
      <c r="J3581" s="16">
        <v>4</v>
      </c>
      <c r="K3581" s="17">
        <f>SUMPRODUCT($A$2:$G$2,'Des Matrix All Tasks All Resp'!C3582:I3582)</f>
        <v>-0.8515711716844464</v>
      </c>
      <c r="L3581" s="17">
        <f>SUMPRODUCT($A$2:$G$2,'Des Matrix All Tasks All Resp'!J3582:P3582)</f>
        <v>-1.0671293456207582</v>
      </c>
      <c r="M3581" s="17">
        <f>SUMPRODUCT($A$2:$G$2,'Des Matrix All Tasks All Resp'!Q3582:W3582)</f>
        <v>-1.1975725696168413</v>
      </c>
      <c r="N3581" s="17">
        <f>SUMPRODUCT($A$2:$G$2,'Des Matrix All Tasks All Resp'!X3582:AD3582)</f>
        <v>-0.79214457067197641</v>
      </c>
      <c r="P3581" s="17">
        <v>299</v>
      </c>
      <c r="Q3581" s="17">
        <v>4</v>
      </c>
      <c r="R3581" s="17">
        <f t="shared" si="497"/>
        <v>0.42674391698803016</v>
      </c>
      <c r="S3581" s="17">
        <f t="shared" si="498"/>
        <v>0.3439945909823911</v>
      </c>
      <c r="T3581" s="17">
        <f t="shared" si="499"/>
        <v>0.30192622799302171</v>
      </c>
      <c r="U3581" s="17">
        <f t="shared" si="500"/>
        <v>0.45287253595681493</v>
      </c>
      <c r="W3581" s="17">
        <v>299</v>
      </c>
      <c r="X3581" s="17">
        <v>4</v>
      </c>
      <c r="Y3581" s="17">
        <f t="shared" si="501"/>
        <v>0.27973352394784146</v>
      </c>
      <c r="Z3581" s="17">
        <f t="shared" si="502"/>
        <v>0.22549078106062309</v>
      </c>
      <c r="AA3581" s="17">
        <f t="shared" si="503"/>
        <v>0.19791468458386108</v>
      </c>
      <c r="AB3581" s="17">
        <f t="shared" si="504"/>
        <v>0.29686101040767443</v>
      </c>
      <c r="AD3581" s="17">
        <v>299</v>
      </c>
      <c r="AE3581" s="17">
        <v>4</v>
      </c>
      <c r="AF3581" s="17">
        <f>SUMPRODUCT(Y3581:AB3581,'Coded Choice Data'!C3581:F3581)</f>
        <v>0.19791468458386108</v>
      </c>
      <c r="AG3581" s="17">
        <f t="shared" si="505"/>
        <v>-1.6199192270857192</v>
      </c>
    </row>
    <row r="3582" spans="9:33" x14ac:dyDescent="0.3">
      <c r="I3582" s="16">
        <v>299</v>
      </c>
      <c r="J3582" s="16">
        <v>5</v>
      </c>
      <c r="K3582" s="17">
        <f>SUMPRODUCT($A$2:$G$2,'Des Matrix All Tasks All Resp'!C3583:I3583)</f>
        <v>1.3392610796480227</v>
      </c>
      <c r="L3582" s="17">
        <f>SUMPRODUCT($A$2:$G$2,'Des Matrix All Tasks All Resp'!J3583:P3583)</f>
        <v>0.65706357561691719</v>
      </c>
      <c r="M3582" s="17">
        <f>SUMPRODUCT($A$2:$G$2,'Des Matrix All Tasks All Resp'!Q3583:W3583)</f>
        <v>0.66584189037001906</v>
      </c>
      <c r="N3582" s="17">
        <f>SUMPRODUCT($A$2:$G$2,'Des Matrix All Tasks All Resp'!X3583:AD3583)</f>
        <v>-0.79214457067197641</v>
      </c>
      <c r="P3582" s="17">
        <v>299</v>
      </c>
      <c r="Q3582" s="17">
        <v>5</v>
      </c>
      <c r="R3582" s="17">
        <f t="shared" si="497"/>
        <v>3.8162225787435333</v>
      </c>
      <c r="S3582" s="17">
        <f t="shared" si="498"/>
        <v>1.9291192963151294</v>
      </c>
      <c r="T3582" s="17">
        <f t="shared" si="499"/>
        <v>1.9461282584821706</v>
      </c>
      <c r="U3582" s="17">
        <f t="shared" si="500"/>
        <v>0.45287253595681493</v>
      </c>
      <c r="W3582" s="17">
        <v>299</v>
      </c>
      <c r="X3582" s="17">
        <v>5</v>
      </c>
      <c r="Y3582" s="17">
        <f t="shared" si="501"/>
        <v>0.46857342987741968</v>
      </c>
      <c r="Z3582" s="17">
        <f t="shared" si="502"/>
        <v>0.23686617503707263</v>
      </c>
      <c r="AA3582" s="17">
        <f t="shared" si="503"/>
        <v>0.23895461395194584</v>
      </c>
      <c r="AB3582" s="17">
        <f t="shared" si="504"/>
        <v>5.5605781133561828E-2</v>
      </c>
      <c r="AD3582" s="17">
        <v>299</v>
      </c>
      <c r="AE3582" s="17">
        <v>5</v>
      </c>
      <c r="AF3582" s="17">
        <f>SUMPRODUCT(Y3582:AB3582,'Coded Choice Data'!C3582:F3582)</f>
        <v>0.23895461395194584</v>
      </c>
      <c r="AG3582" s="17">
        <f t="shared" si="505"/>
        <v>-1.4314816448665266</v>
      </c>
    </row>
    <row r="3583" spans="9:33" x14ac:dyDescent="0.3">
      <c r="I3583" s="16">
        <v>299</v>
      </c>
      <c r="J3583" s="16">
        <v>6</v>
      </c>
      <c r="K3583" s="17">
        <f>SUMPRODUCT($A$2:$G$2,'Des Matrix All Tasks All Resp'!C3584:I3584)</f>
        <v>-0.68125478487649804</v>
      </c>
      <c r="L3583" s="17">
        <f>SUMPRODUCT($A$2:$G$2,'Des Matrix All Tasks All Resp'!J3584:P3584)</f>
        <v>-0.29981689164942416</v>
      </c>
      <c r="M3583" s="17">
        <f>SUMPRODUCT($A$2:$G$2,'Des Matrix All Tasks All Resp'!Q3584:W3584)</f>
        <v>-0.69446976714678621</v>
      </c>
      <c r="N3583" s="17">
        <f>SUMPRODUCT($A$2:$G$2,'Des Matrix All Tasks All Resp'!X3584:AD3584)</f>
        <v>-0.79214457067197641</v>
      </c>
      <c r="P3583" s="17">
        <v>299</v>
      </c>
      <c r="Q3583" s="17">
        <v>6</v>
      </c>
      <c r="R3583" s="17">
        <f t="shared" si="497"/>
        <v>0.50598169568907869</v>
      </c>
      <c r="S3583" s="17">
        <f t="shared" si="498"/>
        <v>0.74095388310426558</v>
      </c>
      <c r="T3583" s="17">
        <f t="shared" si="499"/>
        <v>0.49933914382267025</v>
      </c>
      <c r="U3583" s="17">
        <f t="shared" si="500"/>
        <v>0.45287253595681493</v>
      </c>
      <c r="W3583" s="17">
        <v>299</v>
      </c>
      <c r="X3583" s="17">
        <v>6</v>
      </c>
      <c r="Y3583" s="17">
        <f t="shared" si="501"/>
        <v>0.23008086144146769</v>
      </c>
      <c r="Z3583" s="17">
        <f t="shared" si="502"/>
        <v>0.33692781609591671</v>
      </c>
      <c r="AA3583" s="17">
        <f t="shared" si="503"/>
        <v>0.22706034890393112</v>
      </c>
      <c r="AB3583" s="17">
        <f t="shared" si="504"/>
        <v>0.20593097355868456</v>
      </c>
      <c r="AD3583" s="17">
        <v>299</v>
      </c>
      <c r="AE3583" s="17">
        <v>6</v>
      </c>
      <c r="AF3583" s="17">
        <f>SUMPRODUCT(Y3583:AB3583,'Coded Choice Data'!C3583:F3583)</f>
        <v>0.33692781609591671</v>
      </c>
      <c r="AG3583" s="17">
        <f t="shared" si="505"/>
        <v>-1.0878865671339988</v>
      </c>
    </row>
    <row r="3584" spans="9:33" x14ac:dyDescent="0.3">
      <c r="I3584" s="16">
        <v>299</v>
      </c>
      <c r="J3584" s="16">
        <v>7</v>
      </c>
      <c r="K3584" s="17">
        <f>SUMPRODUCT($A$2:$G$2,'Des Matrix All Tasks All Resp'!C3585:I3585)</f>
        <v>0.66584189037001906</v>
      </c>
      <c r="L3584" s="17">
        <f>SUMPRODUCT($A$2:$G$2,'Des Matrix All Tasks All Resp'!J3585:P3585)</f>
        <v>-0.8515711716844464</v>
      </c>
      <c r="M3584" s="17">
        <f>SUMPRODUCT($A$2:$G$2,'Des Matrix All Tasks All Resp'!Q3585:W3585)</f>
        <v>-0.29981689164942416</v>
      </c>
      <c r="N3584" s="17">
        <f>SUMPRODUCT($A$2:$G$2,'Des Matrix All Tasks All Resp'!X3585:AD3585)</f>
        <v>-0.79214457067197641</v>
      </c>
      <c r="P3584" s="17">
        <v>299</v>
      </c>
      <c r="Q3584" s="17">
        <v>7</v>
      </c>
      <c r="R3584" s="17">
        <f t="shared" si="497"/>
        <v>1.9461282584821706</v>
      </c>
      <c r="S3584" s="17">
        <f t="shared" si="498"/>
        <v>0.42674391698803016</v>
      </c>
      <c r="T3584" s="17">
        <f t="shared" si="499"/>
        <v>0.74095388310426558</v>
      </c>
      <c r="U3584" s="17">
        <f t="shared" si="500"/>
        <v>0.45287253595681493</v>
      </c>
      <c r="W3584" s="17">
        <v>299</v>
      </c>
      <c r="X3584" s="17">
        <v>7</v>
      </c>
      <c r="Y3584" s="17">
        <f t="shared" si="501"/>
        <v>0.54563855254439342</v>
      </c>
      <c r="Z3584" s="17">
        <f t="shared" si="502"/>
        <v>0.1196467561465229</v>
      </c>
      <c r="AA3584" s="17">
        <f t="shared" si="503"/>
        <v>0.20774221972115875</v>
      </c>
      <c r="AB3584" s="17">
        <f t="shared" si="504"/>
        <v>0.12697247158792493</v>
      </c>
      <c r="AD3584" s="17">
        <v>299</v>
      </c>
      <c r="AE3584" s="17">
        <v>7</v>
      </c>
      <c r="AF3584" s="17">
        <f>SUMPRODUCT(Y3584:AB3584,'Coded Choice Data'!C3584:F3584)</f>
        <v>0.54563855254439342</v>
      </c>
      <c r="AG3584" s="17">
        <f t="shared" si="505"/>
        <v>-0.60579851412740759</v>
      </c>
    </row>
    <row r="3585" spans="9:33" x14ac:dyDescent="0.3">
      <c r="I3585" s="16">
        <v>299</v>
      </c>
      <c r="J3585" s="16">
        <v>8</v>
      </c>
      <c r="K3585" s="17">
        <f>SUMPRODUCT($A$2:$G$2,'Des Matrix All Tasks All Resp'!C3586:I3586)</f>
        <v>-1.1975725696168413</v>
      </c>
      <c r="L3585" s="17">
        <f>SUMPRODUCT($A$2:$G$2,'Des Matrix All Tasks All Resp'!J3586:P3586)</f>
        <v>-0.68125478487649804</v>
      </c>
      <c r="M3585" s="17">
        <f>SUMPRODUCT($A$2:$G$2,'Des Matrix All Tasks All Resp'!Q3586:W3586)</f>
        <v>0.65706357561691719</v>
      </c>
      <c r="N3585" s="17">
        <f>SUMPRODUCT($A$2:$G$2,'Des Matrix All Tasks All Resp'!X3586:AD3586)</f>
        <v>-0.79214457067197641</v>
      </c>
      <c r="P3585" s="17">
        <v>299</v>
      </c>
      <c r="Q3585" s="17">
        <v>8</v>
      </c>
      <c r="R3585" s="17">
        <f t="shared" si="497"/>
        <v>0.30192622799302171</v>
      </c>
      <c r="S3585" s="17">
        <f t="shared" si="498"/>
        <v>0.50598169568907869</v>
      </c>
      <c r="T3585" s="17">
        <f t="shared" si="499"/>
        <v>1.9291192963151294</v>
      </c>
      <c r="U3585" s="17">
        <f t="shared" si="500"/>
        <v>0.45287253595681493</v>
      </c>
      <c r="W3585" s="17">
        <v>299</v>
      </c>
      <c r="X3585" s="17">
        <v>8</v>
      </c>
      <c r="Y3585" s="17">
        <f t="shared" si="501"/>
        <v>9.4650694721508805E-2</v>
      </c>
      <c r="Z3585" s="17">
        <f t="shared" si="502"/>
        <v>0.15861993617343256</v>
      </c>
      <c r="AA3585" s="17">
        <f t="shared" si="503"/>
        <v>0.60475859553716993</v>
      </c>
      <c r="AB3585" s="17">
        <f t="shared" si="504"/>
        <v>0.14197077356788865</v>
      </c>
      <c r="AD3585" s="17">
        <v>299</v>
      </c>
      <c r="AE3585" s="17">
        <v>8</v>
      </c>
      <c r="AF3585" s="17">
        <f>SUMPRODUCT(Y3585:AB3585,'Coded Choice Data'!C3585:F3585)</f>
        <v>0.60475859553716993</v>
      </c>
      <c r="AG3585" s="17">
        <f t="shared" si="505"/>
        <v>-0.5029259162202605</v>
      </c>
    </row>
    <row r="3586" spans="9:33" x14ac:dyDescent="0.3">
      <c r="I3586" s="16">
        <v>299</v>
      </c>
      <c r="J3586" s="16">
        <v>9</v>
      </c>
      <c r="K3586" s="17">
        <f>SUMPRODUCT($A$2:$G$2,'Des Matrix All Tasks All Resp'!C3587:I3587)</f>
        <v>-1.0671293456207582</v>
      </c>
      <c r="L3586" s="17">
        <f>SUMPRODUCT($A$2:$G$2,'Des Matrix All Tasks All Resp'!J3587:P3587)</f>
        <v>-0.69446976714678621</v>
      </c>
      <c r="M3586" s="17">
        <f>SUMPRODUCT($A$2:$G$2,'Des Matrix All Tasks All Resp'!Q3587:W3587)</f>
        <v>1.3392610796480227</v>
      </c>
      <c r="N3586" s="17">
        <f>SUMPRODUCT($A$2:$G$2,'Des Matrix All Tasks All Resp'!X3587:AD3587)</f>
        <v>-0.79214457067197641</v>
      </c>
      <c r="P3586" s="17">
        <v>299</v>
      </c>
      <c r="Q3586" s="17">
        <v>9</v>
      </c>
      <c r="R3586" s="17">
        <f t="shared" si="497"/>
        <v>0.3439945909823911</v>
      </c>
      <c r="S3586" s="17">
        <f t="shared" si="498"/>
        <v>0.49933914382267025</v>
      </c>
      <c r="T3586" s="17">
        <f t="shared" si="499"/>
        <v>3.8162225787435333</v>
      </c>
      <c r="U3586" s="17">
        <f t="shared" si="500"/>
        <v>0.45287253595681493</v>
      </c>
      <c r="W3586" s="17">
        <v>299</v>
      </c>
      <c r="X3586" s="17">
        <v>9</v>
      </c>
      <c r="Y3586" s="17">
        <f t="shared" si="501"/>
        <v>6.7285941987372616E-2</v>
      </c>
      <c r="Z3586" s="17">
        <f t="shared" si="502"/>
        <v>9.7671607473026778E-2</v>
      </c>
      <c r="AA3586" s="17">
        <f t="shared" si="503"/>
        <v>0.7464597926116322</v>
      </c>
      <c r="AB3586" s="17">
        <f t="shared" si="504"/>
        <v>8.8582657927968433E-2</v>
      </c>
      <c r="AD3586" s="17">
        <v>299</v>
      </c>
      <c r="AE3586" s="17">
        <v>9</v>
      </c>
      <c r="AF3586" s="17">
        <f>SUMPRODUCT(Y3586:AB3586,'Coded Choice Data'!C3586:F3586)</f>
        <v>8.8582657927968433E-2</v>
      </c>
      <c r="AG3586" s="17">
        <f t="shared" si="505"/>
        <v>-2.4238191749768978</v>
      </c>
    </row>
    <row r="3587" spans="9:33" x14ac:dyDescent="0.3">
      <c r="I3587" s="16">
        <v>299</v>
      </c>
      <c r="J3587" s="16">
        <v>10</v>
      </c>
      <c r="K3587" s="17">
        <f>SUMPRODUCT($A$2:$G$2,'Des Matrix All Tasks All Resp'!C3588:I3588)</f>
        <v>-0.29981689164942416</v>
      </c>
      <c r="L3587" s="17">
        <f>SUMPRODUCT($A$2:$G$2,'Des Matrix All Tasks All Resp'!J3588:P3588)</f>
        <v>1.3392610796480227</v>
      </c>
      <c r="M3587" s="17">
        <f>SUMPRODUCT($A$2:$G$2,'Des Matrix All Tasks All Resp'!Q3588:W3588)</f>
        <v>-1.1975725696168413</v>
      </c>
      <c r="N3587" s="17">
        <f>SUMPRODUCT($A$2:$G$2,'Des Matrix All Tasks All Resp'!X3588:AD3588)</f>
        <v>-0.79214457067197641</v>
      </c>
      <c r="P3587" s="17">
        <v>299</v>
      </c>
      <c r="Q3587" s="17">
        <v>10</v>
      </c>
      <c r="R3587" s="17">
        <f t="shared" ref="R3587:R3601" si="506">EXP(K3587)</f>
        <v>0.74095388310426558</v>
      </c>
      <c r="S3587" s="17">
        <f t="shared" ref="S3587:S3601" si="507">EXP(L3587)</f>
        <v>3.8162225787435333</v>
      </c>
      <c r="T3587" s="17">
        <f t="shared" ref="T3587:T3601" si="508">EXP(M3587)</f>
        <v>0.30192622799302171</v>
      </c>
      <c r="U3587" s="17">
        <f t="shared" ref="U3587:U3601" si="509">EXP(N3587)</f>
        <v>0.45287253595681493</v>
      </c>
      <c r="W3587" s="17">
        <v>299</v>
      </c>
      <c r="X3587" s="17">
        <v>10</v>
      </c>
      <c r="Y3587" s="17">
        <f t="shared" ref="Y3587:Y3601" si="510">R3587/SUM($R3587:$U3587)</f>
        <v>0.13948745082729661</v>
      </c>
      <c r="Z3587" s="17">
        <f t="shared" ref="Z3587:Z3601" si="511">S3587/SUM($R3587:$U3587)</f>
        <v>0.71841874566922448</v>
      </c>
      <c r="AA3587" s="17">
        <f t="shared" ref="AA3587:AA3601" si="512">T3587/SUM($R3587:$U3587)</f>
        <v>5.6838786921805544E-2</v>
      </c>
      <c r="AB3587" s="17">
        <f t="shared" ref="AB3587:AB3601" si="513">U3587/SUM($R3587:$U3587)</f>
        <v>8.525501658167324E-2</v>
      </c>
      <c r="AD3587" s="17">
        <v>299</v>
      </c>
      <c r="AE3587" s="17">
        <v>10</v>
      </c>
      <c r="AF3587" s="17">
        <f>SUMPRODUCT(Y3587:AB3587,'Coded Choice Data'!C3587:F3587)</f>
        <v>0.71841874566922448</v>
      </c>
      <c r="AG3587" s="17">
        <f t="shared" ref="AG3587:AG3601" si="514">LN(AF3587)</f>
        <v>-0.33070266869701831</v>
      </c>
    </row>
    <row r="3588" spans="9:33" x14ac:dyDescent="0.3">
      <c r="I3588" s="16">
        <v>299</v>
      </c>
      <c r="J3588" s="16">
        <v>11</v>
      </c>
      <c r="K3588" s="17">
        <f>SUMPRODUCT($A$2:$G$2,'Des Matrix All Tasks All Resp'!C3589:I3589)</f>
        <v>-1.0671293456207582</v>
      </c>
      <c r="L3588" s="17">
        <f>SUMPRODUCT($A$2:$G$2,'Des Matrix All Tasks All Resp'!J3589:P3589)</f>
        <v>0.66584189037001906</v>
      </c>
      <c r="M3588" s="17">
        <f>SUMPRODUCT($A$2:$G$2,'Des Matrix All Tasks All Resp'!Q3589:W3589)</f>
        <v>-0.68125478487649804</v>
      </c>
      <c r="N3588" s="17">
        <f>SUMPRODUCT($A$2:$G$2,'Des Matrix All Tasks All Resp'!X3589:AD3589)</f>
        <v>-0.79214457067197641</v>
      </c>
      <c r="P3588" s="17">
        <v>299</v>
      </c>
      <c r="Q3588" s="17">
        <v>11</v>
      </c>
      <c r="R3588" s="17">
        <f t="shared" si="506"/>
        <v>0.3439945909823911</v>
      </c>
      <c r="S3588" s="17">
        <f t="shared" si="507"/>
        <v>1.9461282584821706</v>
      </c>
      <c r="T3588" s="17">
        <f t="shared" si="508"/>
        <v>0.50598169568907869</v>
      </c>
      <c r="U3588" s="17">
        <f t="shared" si="509"/>
        <v>0.45287253595681493</v>
      </c>
      <c r="W3588" s="17">
        <v>299</v>
      </c>
      <c r="X3588" s="17">
        <v>11</v>
      </c>
      <c r="Y3588" s="17">
        <f t="shared" si="510"/>
        <v>0.10587781396870258</v>
      </c>
      <c r="Z3588" s="17">
        <f t="shared" si="511"/>
        <v>0.59899722586439763</v>
      </c>
      <c r="AA3588" s="17">
        <f t="shared" si="512"/>
        <v>0.15573569251407005</v>
      </c>
      <c r="AB3588" s="17">
        <f t="shared" si="513"/>
        <v>0.1393892676528298</v>
      </c>
      <c r="AD3588" s="17">
        <v>299</v>
      </c>
      <c r="AE3588" s="17">
        <v>11</v>
      </c>
      <c r="AF3588" s="17">
        <f>SUMPRODUCT(Y3588:AB3588,'Coded Choice Data'!C3588:F3588)</f>
        <v>0.59899722586439763</v>
      </c>
      <c r="AG3588" s="17">
        <f t="shared" si="514"/>
        <v>-0.51249831215554631</v>
      </c>
    </row>
    <row r="3589" spans="9:33" x14ac:dyDescent="0.3">
      <c r="I3589" s="16">
        <v>299</v>
      </c>
      <c r="J3589" s="16">
        <v>12</v>
      </c>
      <c r="K3589" s="17">
        <f>SUMPRODUCT($A$2:$G$2,'Des Matrix All Tasks All Resp'!C3590:I3590)</f>
        <v>0.65706357561691719</v>
      </c>
      <c r="L3589" s="17">
        <f>SUMPRODUCT($A$2:$G$2,'Des Matrix All Tasks All Resp'!J3590:P3590)</f>
        <v>-0.8515711716844464</v>
      </c>
      <c r="M3589" s="17">
        <f>SUMPRODUCT($A$2:$G$2,'Des Matrix All Tasks All Resp'!Q3590:W3590)</f>
        <v>-0.69446976714678621</v>
      </c>
      <c r="N3589" s="17">
        <f>SUMPRODUCT($A$2:$G$2,'Des Matrix All Tasks All Resp'!X3590:AD3590)</f>
        <v>-0.79214457067197641</v>
      </c>
      <c r="P3589" s="17">
        <v>299</v>
      </c>
      <c r="Q3589" s="17">
        <v>12</v>
      </c>
      <c r="R3589" s="17">
        <f t="shared" si="506"/>
        <v>1.9291192963151294</v>
      </c>
      <c r="S3589" s="17">
        <f t="shared" si="507"/>
        <v>0.42674391698803016</v>
      </c>
      <c r="T3589" s="17">
        <f t="shared" si="508"/>
        <v>0.49933914382267025</v>
      </c>
      <c r="U3589" s="17">
        <f t="shared" si="509"/>
        <v>0.45287253595681493</v>
      </c>
      <c r="W3589" s="17">
        <v>299</v>
      </c>
      <c r="X3589" s="17">
        <v>12</v>
      </c>
      <c r="Y3589" s="17">
        <f t="shared" si="510"/>
        <v>0.58315466205103683</v>
      </c>
      <c r="Z3589" s="17">
        <f t="shared" si="511"/>
        <v>0.1290006819012392</v>
      </c>
      <c r="AA3589" s="17">
        <f t="shared" si="512"/>
        <v>0.15094553780109821</v>
      </c>
      <c r="AB3589" s="17">
        <f t="shared" si="513"/>
        <v>0.13689911824662579</v>
      </c>
      <c r="AD3589" s="17">
        <v>299</v>
      </c>
      <c r="AE3589" s="17">
        <v>12</v>
      </c>
      <c r="AF3589" s="17">
        <f>SUMPRODUCT(Y3589:AB3589,'Coded Choice Data'!C3589:F3589)</f>
        <v>0.15094553780109821</v>
      </c>
      <c r="AG3589" s="17">
        <f t="shared" si="514"/>
        <v>-1.890836184040658</v>
      </c>
    </row>
    <row r="3590" spans="9:33" x14ac:dyDescent="0.3">
      <c r="I3590" s="16">
        <v>300</v>
      </c>
      <c r="J3590" s="16">
        <v>1</v>
      </c>
      <c r="K3590" s="17">
        <f>SUMPRODUCT($A$2:$G$2,'Des Matrix All Tasks All Resp'!C3591:I3591)</f>
        <v>-0.69446976714678621</v>
      </c>
      <c r="L3590" s="17">
        <f>SUMPRODUCT($A$2:$G$2,'Des Matrix All Tasks All Resp'!J3591:P3591)</f>
        <v>-1.1975725696168413</v>
      </c>
      <c r="M3590" s="17">
        <f>SUMPRODUCT($A$2:$G$2,'Des Matrix All Tasks All Resp'!Q3591:W3591)</f>
        <v>0.66584189037001906</v>
      </c>
      <c r="N3590" s="17">
        <f>SUMPRODUCT($A$2:$G$2,'Des Matrix All Tasks All Resp'!X3591:AD3591)</f>
        <v>-0.79214457067197641</v>
      </c>
      <c r="P3590" s="17">
        <v>300</v>
      </c>
      <c r="Q3590" s="17">
        <v>1</v>
      </c>
      <c r="R3590" s="17">
        <f t="shared" si="506"/>
        <v>0.49933914382267025</v>
      </c>
      <c r="S3590" s="17">
        <f t="shared" si="507"/>
        <v>0.30192622799302171</v>
      </c>
      <c r="T3590" s="17">
        <f t="shared" si="508"/>
        <v>1.9461282584821706</v>
      </c>
      <c r="U3590" s="17">
        <f t="shared" si="509"/>
        <v>0.45287253595681493</v>
      </c>
      <c r="W3590" s="17">
        <v>300</v>
      </c>
      <c r="X3590" s="17">
        <v>1</v>
      </c>
      <c r="Y3590" s="17">
        <f t="shared" si="510"/>
        <v>0.15603050430241394</v>
      </c>
      <c r="Z3590" s="17">
        <f t="shared" si="511"/>
        <v>9.4344098992981823E-2</v>
      </c>
      <c r="AA3590" s="17">
        <f t="shared" si="512"/>
        <v>0.60811449966355624</v>
      </c>
      <c r="AB3590" s="17">
        <f t="shared" si="513"/>
        <v>0.14151089704104794</v>
      </c>
      <c r="AD3590" s="17">
        <v>300</v>
      </c>
      <c r="AE3590" s="17">
        <v>1</v>
      </c>
      <c r="AF3590" s="17">
        <f>SUMPRODUCT(Y3590:AB3590,'Coded Choice Data'!C3590:F3590)</f>
        <v>0.14151089704104794</v>
      </c>
      <c r="AG3590" s="17">
        <f t="shared" si="514"/>
        <v>-1.9553785539732329</v>
      </c>
    </row>
    <row r="3591" spans="9:33" x14ac:dyDescent="0.3">
      <c r="I3591" s="16">
        <v>300</v>
      </c>
      <c r="J3591" s="16">
        <v>2</v>
      </c>
      <c r="K3591" s="17">
        <f>SUMPRODUCT($A$2:$G$2,'Des Matrix All Tasks All Resp'!C3592:I3592)</f>
        <v>-0.29981689164942416</v>
      </c>
      <c r="L3591" s="17">
        <f>SUMPRODUCT($A$2:$G$2,'Des Matrix All Tasks All Resp'!J3592:P3592)</f>
        <v>0.65706357561691719</v>
      </c>
      <c r="M3591" s="17">
        <f>SUMPRODUCT($A$2:$G$2,'Des Matrix All Tasks All Resp'!Q3592:W3592)</f>
        <v>-1.0671293456207582</v>
      </c>
      <c r="N3591" s="17">
        <f>SUMPRODUCT($A$2:$G$2,'Des Matrix All Tasks All Resp'!X3592:AD3592)</f>
        <v>-0.79214457067197641</v>
      </c>
      <c r="P3591" s="17">
        <v>300</v>
      </c>
      <c r="Q3591" s="17">
        <v>2</v>
      </c>
      <c r="R3591" s="17">
        <f t="shared" si="506"/>
        <v>0.74095388310426558</v>
      </c>
      <c r="S3591" s="17">
        <f t="shared" si="507"/>
        <v>1.9291192963151294</v>
      </c>
      <c r="T3591" s="17">
        <f t="shared" si="508"/>
        <v>0.3439945909823911</v>
      </c>
      <c r="U3591" s="17">
        <f t="shared" si="509"/>
        <v>0.45287253595681493</v>
      </c>
      <c r="W3591" s="17">
        <v>300</v>
      </c>
      <c r="X3591" s="17">
        <v>2</v>
      </c>
      <c r="Y3591" s="17">
        <f t="shared" si="510"/>
        <v>0.21371982717594143</v>
      </c>
      <c r="Z3591" s="17">
        <f t="shared" si="511"/>
        <v>0.55643279833142645</v>
      </c>
      <c r="AA3591" s="17">
        <f t="shared" si="512"/>
        <v>9.922137694481846E-2</v>
      </c>
      <c r="AB3591" s="17">
        <f t="shared" si="513"/>
        <v>0.13062599754781365</v>
      </c>
      <c r="AD3591" s="17">
        <v>300</v>
      </c>
      <c r="AE3591" s="17">
        <v>2</v>
      </c>
      <c r="AF3591" s="17">
        <f>SUMPRODUCT(Y3591:AB3591,'Coded Choice Data'!C3591:F3591)</f>
        <v>0.13062599754781365</v>
      </c>
      <c r="AG3591" s="17">
        <f t="shared" si="514"/>
        <v>-2.0354170195625474</v>
      </c>
    </row>
    <row r="3592" spans="9:33" x14ac:dyDescent="0.3">
      <c r="I3592" s="16">
        <v>300</v>
      </c>
      <c r="J3592" s="16">
        <v>3</v>
      </c>
      <c r="K3592" s="17">
        <f>SUMPRODUCT($A$2:$G$2,'Des Matrix All Tasks All Resp'!C3593:I3593)</f>
        <v>1.3392610796480227</v>
      </c>
      <c r="L3592" s="17">
        <f>SUMPRODUCT($A$2:$G$2,'Des Matrix All Tasks All Resp'!J3593:P3593)</f>
        <v>-0.68125478487649804</v>
      </c>
      <c r="M3592" s="17">
        <f>SUMPRODUCT($A$2:$G$2,'Des Matrix All Tasks All Resp'!Q3593:W3593)</f>
        <v>-0.8515711716844464</v>
      </c>
      <c r="N3592" s="17">
        <f>SUMPRODUCT($A$2:$G$2,'Des Matrix All Tasks All Resp'!X3593:AD3593)</f>
        <v>-0.79214457067197641</v>
      </c>
      <c r="P3592" s="17">
        <v>300</v>
      </c>
      <c r="Q3592" s="17">
        <v>3</v>
      </c>
      <c r="R3592" s="17">
        <f t="shared" si="506"/>
        <v>3.8162225787435333</v>
      </c>
      <c r="S3592" s="17">
        <f t="shared" si="507"/>
        <v>0.50598169568907869</v>
      </c>
      <c r="T3592" s="17">
        <f t="shared" si="508"/>
        <v>0.42674391698803016</v>
      </c>
      <c r="U3592" s="17">
        <f t="shared" si="509"/>
        <v>0.45287253595681493</v>
      </c>
      <c r="W3592" s="17">
        <v>300</v>
      </c>
      <c r="X3592" s="17">
        <v>3</v>
      </c>
      <c r="Y3592" s="17">
        <f t="shared" si="510"/>
        <v>0.73363208360075771</v>
      </c>
      <c r="Z3592" s="17">
        <f t="shared" si="511"/>
        <v>9.7270114101793301E-2</v>
      </c>
      <c r="AA3592" s="17">
        <f t="shared" si="512"/>
        <v>8.2037413312237836E-2</v>
      </c>
      <c r="AB3592" s="17">
        <f t="shared" si="513"/>
        <v>8.7060388985211054E-2</v>
      </c>
      <c r="AD3592" s="17">
        <v>300</v>
      </c>
      <c r="AE3592" s="17">
        <v>3</v>
      </c>
      <c r="AF3592" s="17">
        <f>SUMPRODUCT(Y3592:AB3592,'Coded Choice Data'!C3592:F3592)</f>
        <v>0.73363208360075771</v>
      </c>
      <c r="AG3592" s="17">
        <f t="shared" si="514"/>
        <v>-0.30974762453497645</v>
      </c>
    </row>
    <row r="3593" spans="9:33" x14ac:dyDescent="0.3">
      <c r="I3593" s="16">
        <v>300</v>
      </c>
      <c r="J3593" s="16">
        <v>4</v>
      </c>
      <c r="K3593" s="17">
        <f>SUMPRODUCT($A$2:$G$2,'Des Matrix All Tasks All Resp'!C3594:I3594)</f>
        <v>-0.8515711716844464</v>
      </c>
      <c r="L3593" s="17">
        <f>SUMPRODUCT($A$2:$G$2,'Des Matrix All Tasks All Resp'!J3594:P3594)</f>
        <v>-1.0671293456207582</v>
      </c>
      <c r="M3593" s="17">
        <f>SUMPRODUCT($A$2:$G$2,'Des Matrix All Tasks All Resp'!Q3594:W3594)</f>
        <v>-1.1975725696168413</v>
      </c>
      <c r="N3593" s="17">
        <f>SUMPRODUCT($A$2:$G$2,'Des Matrix All Tasks All Resp'!X3594:AD3594)</f>
        <v>-0.79214457067197641</v>
      </c>
      <c r="P3593" s="17">
        <v>300</v>
      </c>
      <c r="Q3593" s="17">
        <v>4</v>
      </c>
      <c r="R3593" s="17">
        <f t="shared" si="506"/>
        <v>0.42674391698803016</v>
      </c>
      <c r="S3593" s="17">
        <f t="shared" si="507"/>
        <v>0.3439945909823911</v>
      </c>
      <c r="T3593" s="17">
        <f t="shared" si="508"/>
        <v>0.30192622799302171</v>
      </c>
      <c r="U3593" s="17">
        <f t="shared" si="509"/>
        <v>0.45287253595681493</v>
      </c>
      <c r="W3593" s="17">
        <v>300</v>
      </c>
      <c r="X3593" s="17">
        <v>4</v>
      </c>
      <c r="Y3593" s="17">
        <f t="shared" si="510"/>
        <v>0.27973352394784146</v>
      </c>
      <c r="Z3593" s="17">
        <f t="shared" si="511"/>
        <v>0.22549078106062309</v>
      </c>
      <c r="AA3593" s="17">
        <f t="shared" si="512"/>
        <v>0.19791468458386108</v>
      </c>
      <c r="AB3593" s="17">
        <f t="shared" si="513"/>
        <v>0.29686101040767443</v>
      </c>
      <c r="AD3593" s="17">
        <v>300</v>
      </c>
      <c r="AE3593" s="17">
        <v>4</v>
      </c>
      <c r="AF3593" s="17">
        <f>SUMPRODUCT(Y3593:AB3593,'Coded Choice Data'!C3593:F3593)</f>
        <v>0.29686101040767443</v>
      </c>
      <c r="AG3593" s="17">
        <f t="shared" si="514"/>
        <v>-1.2144912281408544</v>
      </c>
    </row>
    <row r="3594" spans="9:33" x14ac:dyDescent="0.3">
      <c r="I3594" s="16">
        <v>300</v>
      </c>
      <c r="J3594" s="16">
        <v>5</v>
      </c>
      <c r="K3594" s="17">
        <f>SUMPRODUCT($A$2:$G$2,'Des Matrix All Tasks All Resp'!C3595:I3595)</f>
        <v>1.3392610796480227</v>
      </c>
      <c r="L3594" s="17">
        <f>SUMPRODUCT($A$2:$G$2,'Des Matrix All Tasks All Resp'!J3595:P3595)</f>
        <v>0.65706357561691719</v>
      </c>
      <c r="M3594" s="17">
        <f>SUMPRODUCT($A$2:$G$2,'Des Matrix All Tasks All Resp'!Q3595:W3595)</f>
        <v>0.66584189037001906</v>
      </c>
      <c r="N3594" s="17">
        <f>SUMPRODUCT($A$2:$G$2,'Des Matrix All Tasks All Resp'!X3595:AD3595)</f>
        <v>-0.79214457067197641</v>
      </c>
      <c r="P3594" s="17">
        <v>300</v>
      </c>
      <c r="Q3594" s="17">
        <v>5</v>
      </c>
      <c r="R3594" s="17">
        <f t="shared" si="506"/>
        <v>3.8162225787435333</v>
      </c>
      <c r="S3594" s="17">
        <f t="shared" si="507"/>
        <v>1.9291192963151294</v>
      </c>
      <c r="T3594" s="17">
        <f t="shared" si="508"/>
        <v>1.9461282584821706</v>
      </c>
      <c r="U3594" s="17">
        <f t="shared" si="509"/>
        <v>0.45287253595681493</v>
      </c>
      <c r="W3594" s="17">
        <v>300</v>
      </c>
      <c r="X3594" s="17">
        <v>5</v>
      </c>
      <c r="Y3594" s="17">
        <f t="shared" si="510"/>
        <v>0.46857342987741968</v>
      </c>
      <c r="Z3594" s="17">
        <f t="shared" si="511"/>
        <v>0.23686617503707263</v>
      </c>
      <c r="AA3594" s="17">
        <f t="shared" si="512"/>
        <v>0.23895461395194584</v>
      </c>
      <c r="AB3594" s="17">
        <f t="shared" si="513"/>
        <v>5.5605781133561828E-2</v>
      </c>
      <c r="AD3594" s="17">
        <v>300</v>
      </c>
      <c r="AE3594" s="17">
        <v>5</v>
      </c>
      <c r="AF3594" s="17">
        <f>SUMPRODUCT(Y3594:AB3594,'Coded Choice Data'!C3594:F3594)</f>
        <v>0.23895461395194584</v>
      </c>
      <c r="AG3594" s="17">
        <f t="shared" si="514"/>
        <v>-1.4314816448665266</v>
      </c>
    </row>
    <row r="3595" spans="9:33" x14ac:dyDescent="0.3">
      <c r="I3595" s="16">
        <v>300</v>
      </c>
      <c r="J3595" s="16">
        <v>6</v>
      </c>
      <c r="K3595" s="17">
        <f>SUMPRODUCT($A$2:$G$2,'Des Matrix All Tasks All Resp'!C3596:I3596)</f>
        <v>-0.68125478487649804</v>
      </c>
      <c r="L3595" s="17">
        <f>SUMPRODUCT($A$2:$G$2,'Des Matrix All Tasks All Resp'!J3596:P3596)</f>
        <v>-0.29981689164942416</v>
      </c>
      <c r="M3595" s="17">
        <f>SUMPRODUCT($A$2:$G$2,'Des Matrix All Tasks All Resp'!Q3596:W3596)</f>
        <v>-0.69446976714678621</v>
      </c>
      <c r="N3595" s="17">
        <f>SUMPRODUCT($A$2:$G$2,'Des Matrix All Tasks All Resp'!X3596:AD3596)</f>
        <v>-0.79214457067197641</v>
      </c>
      <c r="P3595" s="17">
        <v>300</v>
      </c>
      <c r="Q3595" s="17">
        <v>6</v>
      </c>
      <c r="R3595" s="17">
        <f t="shared" si="506"/>
        <v>0.50598169568907869</v>
      </c>
      <c r="S3595" s="17">
        <f t="shared" si="507"/>
        <v>0.74095388310426558</v>
      </c>
      <c r="T3595" s="17">
        <f t="shared" si="508"/>
        <v>0.49933914382267025</v>
      </c>
      <c r="U3595" s="17">
        <f t="shared" si="509"/>
        <v>0.45287253595681493</v>
      </c>
      <c r="W3595" s="17">
        <v>300</v>
      </c>
      <c r="X3595" s="17">
        <v>6</v>
      </c>
      <c r="Y3595" s="17">
        <f t="shared" si="510"/>
        <v>0.23008086144146769</v>
      </c>
      <c r="Z3595" s="17">
        <f t="shared" si="511"/>
        <v>0.33692781609591671</v>
      </c>
      <c r="AA3595" s="17">
        <f t="shared" si="512"/>
        <v>0.22706034890393112</v>
      </c>
      <c r="AB3595" s="17">
        <f t="shared" si="513"/>
        <v>0.20593097355868456</v>
      </c>
      <c r="AD3595" s="17">
        <v>300</v>
      </c>
      <c r="AE3595" s="17">
        <v>6</v>
      </c>
      <c r="AF3595" s="17">
        <f>SUMPRODUCT(Y3595:AB3595,'Coded Choice Data'!C3595:F3595)</f>
        <v>0.22706034890393112</v>
      </c>
      <c r="AG3595" s="17">
        <f t="shared" si="514"/>
        <v>-1.4825394426313609</v>
      </c>
    </row>
    <row r="3596" spans="9:33" x14ac:dyDescent="0.3">
      <c r="I3596" s="16">
        <v>300</v>
      </c>
      <c r="J3596" s="16">
        <v>7</v>
      </c>
      <c r="K3596" s="17">
        <f>SUMPRODUCT($A$2:$G$2,'Des Matrix All Tasks All Resp'!C3597:I3597)</f>
        <v>0.66584189037001906</v>
      </c>
      <c r="L3596" s="17">
        <f>SUMPRODUCT($A$2:$G$2,'Des Matrix All Tasks All Resp'!J3597:P3597)</f>
        <v>-0.8515711716844464</v>
      </c>
      <c r="M3596" s="17">
        <f>SUMPRODUCT($A$2:$G$2,'Des Matrix All Tasks All Resp'!Q3597:W3597)</f>
        <v>-0.29981689164942416</v>
      </c>
      <c r="N3596" s="17">
        <f>SUMPRODUCT($A$2:$G$2,'Des Matrix All Tasks All Resp'!X3597:AD3597)</f>
        <v>-0.79214457067197641</v>
      </c>
      <c r="P3596" s="17">
        <v>300</v>
      </c>
      <c r="Q3596" s="17">
        <v>7</v>
      </c>
      <c r="R3596" s="17">
        <f t="shared" si="506"/>
        <v>1.9461282584821706</v>
      </c>
      <c r="S3596" s="17">
        <f t="shared" si="507"/>
        <v>0.42674391698803016</v>
      </c>
      <c r="T3596" s="17">
        <f t="shared" si="508"/>
        <v>0.74095388310426558</v>
      </c>
      <c r="U3596" s="17">
        <f t="shared" si="509"/>
        <v>0.45287253595681493</v>
      </c>
      <c r="W3596" s="17">
        <v>300</v>
      </c>
      <c r="X3596" s="17">
        <v>7</v>
      </c>
      <c r="Y3596" s="17">
        <f t="shared" si="510"/>
        <v>0.54563855254439342</v>
      </c>
      <c r="Z3596" s="17">
        <f t="shared" si="511"/>
        <v>0.1196467561465229</v>
      </c>
      <c r="AA3596" s="17">
        <f t="shared" si="512"/>
        <v>0.20774221972115875</v>
      </c>
      <c r="AB3596" s="17">
        <f t="shared" si="513"/>
        <v>0.12697247158792493</v>
      </c>
      <c r="AD3596" s="17">
        <v>300</v>
      </c>
      <c r="AE3596" s="17">
        <v>7</v>
      </c>
      <c r="AF3596" s="17">
        <f>SUMPRODUCT(Y3596:AB3596,'Coded Choice Data'!C3596:F3596)</f>
        <v>0.20774221972115875</v>
      </c>
      <c r="AG3596" s="17">
        <f t="shared" si="514"/>
        <v>-1.5714572961468509</v>
      </c>
    </row>
    <row r="3597" spans="9:33" x14ac:dyDescent="0.3">
      <c r="I3597" s="16">
        <v>300</v>
      </c>
      <c r="J3597" s="16">
        <v>8</v>
      </c>
      <c r="K3597" s="17">
        <f>SUMPRODUCT($A$2:$G$2,'Des Matrix All Tasks All Resp'!C3598:I3598)</f>
        <v>-1.1975725696168413</v>
      </c>
      <c r="L3597" s="17">
        <f>SUMPRODUCT($A$2:$G$2,'Des Matrix All Tasks All Resp'!J3598:P3598)</f>
        <v>-0.68125478487649804</v>
      </c>
      <c r="M3597" s="17">
        <f>SUMPRODUCT($A$2:$G$2,'Des Matrix All Tasks All Resp'!Q3598:W3598)</f>
        <v>0.65706357561691719</v>
      </c>
      <c r="N3597" s="17">
        <f>SUMPRODUCT($A$2:$G$2,'Des Matrix All Tasks All Resp'!X3598:AD3598)</f>
        <v>-0.79214457067197641</v>
      </c>
      <c r="P3597" s="17">
        <v>300</v>
      </c>
      <c r="Q3597" s="17">
        <v>8</v>
      </c>
      <c r="R3597" s="17">
        <f t="shared" si="506"/>
        <v>0.30192622799302171</v>
      </c>
      <c r="S3597" s="17">
        <f t="shared" si="507"/>
        <v>0.50598169568907869</v>
      </c>
      <c r="T3597" s="17">
        <f t="shared" si="508"/>
        <v>1.9291192963151294</v>
      </c>
      <c r="U3597" s="17">
        <f t="shared" si="509"/>
        <v>0.45287253595681493</v>
      </c>
      <c r="W3597" s="17">
        <v>300</v>
      </c>
      <c r="X3597" s="17">
        <v>8</v>
      </c>
      <c r="Y3597" s="17">
        <f t="shared" si="510"/>
        <v>9.4650694721508805E-2</v>
      </c>
      <c r="Z3597" s="17">
        <f t="shared" si="511"/>
        <v>0.15861993617343256</v>
      </c>
      <c r="AA3597" s="17">
        <f t="shared" si="512"/>
        <v>0.60475859553716993</v>
      </c>
      <c r="AB3597" s="17">
        <f t="shared" si="513"/>
        <v>0.14197077356788865</v>
      </c>
      <c r="AD3597" s="17">
        <v>300</v>
      </c>
      <c r="AE3597" s="17">
        <v>8</v>
      </c>
      <c r="AF3597" s="17">
        <f>SUMPRODUCT(Y3597:AB3597,'Coded Choice Data'!C3597:F3597)</f>
        <v>0.60475859553716993</v>
      </c>
      <c r="AG3597" s="17">
        <f t="shared" si="514"/>
        <v>-0.5029259162202605</v>
      </c>
    </row>
    <row r="3598" spans="9:33" x14ac:dyDescent="0.3">
      <c r="I3598" s="16">
        <v>300</v>
      </c>
      <c r="J3598" s="16">
        <v>9</v>
      </c>
      <c r="K3598" s="17">
        <f>SUMPRODUCT($A$2:$G$2,'Des Matrix All Tasks All Resp'!C3599:I3599)</f>
        <v>-1.0671293456207582</v>
      </c>
      <c r="L3598" s="17">
        <f>SUMPRODUCT($A$2:$G$2,'Des Matrix All Tasks All Resp'!J3599:P3599)</f>
        <v>-0.69446976714678621</v>
      </c>
      <c r="M3598" s="17">
        <f>SUMPRODUCT($A$2:$G$2,'Des Matrix All Tasks All Resp'!Q3599:W3599)</f>
        <v>1.3392610796480227</v>
      </c>
      <c r="N3598" s="17">
        <f>SUMPRODUCT($A$2:$G$2,'Des Matrix All Tasks All Resp'!X3599:AD3599)</f>
        <v>-0.79214457067197641</v>
      </c>
      <c r="P3598" s="17">
        <v>300</v>
      </c>
      <c r="Q3598" s="17">
        <v>9</v>
      </c>
      <c r="R3598" s="17">
        <f t="shared" si="506"/>
        <v>0.3439945909823911</v>
      </c>
      <c r="S3598" s="17">
        <f t="shared" si="507"/>
        <v>0.49933914382267025</v>
      </c>
      <c r="T3598" s="17">
        <f t="shared" si="508"/>
        <v>3.8162225787435333</v>
      </c>
      <c r="U3598" s="17">
        <f t="shared" si="509"/>
        <v>0.45287253595681493</v>
      </c>
      <c r="W3598" s="17">
        <v>300</v>
      </c>
      <c r="X3598" s="17">
        <v>9</v>
      </c>
      <c r="Y3598" s="17">
        <f t="shared" si="510"/>
        <v>6.7285941987372616E-2</v>
      </c>
      <c r="Z3598" s="17">
        <f t="shared" si="511"/>
        <v>9.7671607473026778E-2</v>
      </c>
      <c r="AA3598" s="17">
        <f t="shared" si="512"/>
        <v>0.7464597926116322</v>
      </c>
      <c r="AB3598" s="17">
        <f t="shared" si="513"/>
        <v>8.8582657927968433E-2</v>
      </c>
      <c r="AD3598" s="17">
        <v>300</v>
      </c>
      <c r="AE3598" s="17">
        <v>9</v>
      </c>
      <c r="AF3598" s="17">
        <f>SUMPRODUCT(Y3598:AB3598,'Coded Choice Data'!C3598:F3598)</f>
        <v>0.7464597926116322</v>
      </c>
      <c r="AG3598" s="17">
        <f t="shared" si="514"/>
        <v>-0.29241352465689846</v>
      </c>
    </row>
    <row r="3599" spans="9:33" x14ac:dyDescent="0.3">
      <c r="I3599" s="16">
        <v>300</v>
      </c>
      <c r="J3599" s="16">
        <v>10</v>
      </c>
      <c r="K3599" s="17">
        <f>SUMPRODUCT($A$2:$G$2,'Des Matrix All Tasks All Resp'!C3600:I3600)</f>
        <v>-0.29981689164942416</v>
      </c>
      <c r="L3599" s="17">
        <f>SUMPRODUCT($A$2:$G$2,'Des Matrix All Tasks All Resp'!J3600:P3600)</f>
        <v>1.3392610796480227</v>
      </c>
      <c r="M3599" s="17">
        <f>SUMPRODUCT($A$2:$G$2,'Des Matrix All Tasks All Resp'!Q3600:W3600)</f>
        <v>-1.1975725696168413</v>
      </c>
      <c r="N3599" s="17">
        <f>SUMPRODUCT($A$2:$G$2,'Des Matrix All Tasks All Resp'!X3600:AD3600)</f>
        <v>-0.79214457067197641</v>
      </c>
      <c r="P3599" s="17">
        <v>300</v>
      </c>
      <c r="Q3599" s="17">
        <v>10</v>
      </c>
      <c r="R3599" s="17">
        <f t="shared" si="506"/>
        <v>0.74095388310426558</v>
      </c>
      <c r="S3599" s="17">
        <f t="shared" si="507"/>
        <v>3.8162225787435333</v>
      </c>
      <c r="T3599" s="17">
        <f t="shared" si="508"/>
        <v>0.30192622799302171</v>
      </c>
      <c r="U3599" s="17">
        <f t="shared" si="509"/>
        <v>0.45287253595681493</v>
      </c>
      <c r="W3599" s="17">
        <v>300</v>
      </c>
      <c r="X3599" s="17">
        <v>10</v>
      </c>
      <c r="Y3599" s="17">
        <f t="shared" si="510"/>
        <v>0.13948745082729661</v>
      </c>
      <c r="Z3599" s="17">
        <f t="shared" si="511"/>
        <v>0.71841874566922448</v>
      </c>
      <c r="AA3599" s="17">
        <f t="shared" si="512"/>
        <v>5.6838786921805544E-2</v>
      </c>
      <c r="AB3599" s="17">
        <f t="shared" si="513"/>
        <v>8.525501658167324E-2</v>
      </c>
      <c r="AD3599" s="17">
        <v>300</v>
      </c>
      <c r="AE3599" s="17">
        <v>10</v>
      </c>
      <c r="AF3599" s="17">
        <f>SUMPRODUCT(Y3599:AB3599,'Coded Choice Data'!C3599:F3599)</f>
        <v>0.71841874566922448</v>
      </c>
      <c r="AG3599" s="17">
        <f t="shared" si="514"/>
        <v>-0.33070266869701831</v>
      </c>
    </row>
    <row r="3600" spans="9:33" x14ac:dyDescent="0.3">
      <c r="I3600" s="16">
        <v>300</v>
      </c>
      <c r="J3600" s="16">
        <v>11</v>
      </c>
      <c r="K3600" s="17">
        <f>SUMPRODUCT($A$2:$G$2,'Des Matrix All Tasks All Resp'!C3601:I3601)</f>
        <v>-1.0671293456207582</v>
      </c>
      <c r="L3600" s="17">
        <f>SUMPRODUCT($A$2:$G$2,'Des Matrix All Tasks All Resp'!J3601:P3601)</f>
        <v>0.66584189037001906</v>
      </c>
      <c r="M3600" s="17">
        <f>SUMPRODUCT($A$2:$G$2,'Des Matrix All Tasks All Resp'!Q3601:W3601)</f>
        <v>-0.68125478487649804</v>
      </c>
      <c r="N3600" s="17">
        <f>SUMPRODUCT($A$2:$G$2,'Des Matrix All Tasks All Resp'!X3601:AD3601)</f>
        <v>-0.79214457067197641</v>
      </c>
      <c r="P3600" s="17">
        <v>300</v>
      </c>
      <c r="Q3600" s="17">
        <v>11</v>
      </c>
      <c r="R3600" s="17">
        <f t="shared" si="506"/>
        <v>0.3439945909823911</v>
      </c>
      <c r="S3600" s="17">
        <f t="shared" si="507"/>
        <v>1.9461282584821706</v>
      </c>
      <c r="T3600" s="17">
        <f t="shared" si="508"/>
        <v>0.50598169568907869</v>
      </c>
      <c r="U3600" s="17">
        <f t="shared" si="509"/>
        <v>0.45287253595681493</v>
      </c>
      <c r="W3600" s="17">
        <v>300</v>
      </c>
      <c r="X3600" s="17">
        <v>11</v>
      </c>
      <c r="Y3600" s="17">
        <f t="shared" si="510"/>
        <v>0.10587781396870258</v>
      </c>
      <c r="Z3600" s="17">
        <f t="shared" si="511"/>
        <v>0.59899722586439763</v>
      </c>
      <c r="AA3600" s="17">
        <f t="shared" si="512"/>
        <v>0.15573569251407005</v>
      </c>
      <c r="AB3600" s="17">
        <f t="shared" si="513"/>
        <v>0.1393892676528298</v>
      </c>
      <c r="AD3600" s="17">
        <v>300</v>
      </c>
      <c r="AE3600" s="17">
        <v>11</v>
      </c>
      <c r="AF3600" s="17">
        <f>SUMPRODUCT(Y3600:AB3600,'Coded Choice Data'!C3600:F3600)</f>
        <v>0.59899722586439763</v>
      </c>
      <c r="AG3600" s="17">
        <f t="shared" si="514"/>
        <v>-0.51249831215554631</v>
      </c>
    </row>
    <row r="3601" spans="9:33" x14ac:dyDescent="0.3">
      <c r="I3601" s="16">
        <v>300</v>
      </c>
      <c r="J3601" s="16">
        <v>12</v>
      </c>
      <c r="K3601" s="17">
        <f>SUMPRODUCT($A$2:$G$2,'Des Matrix All Tasks All Resp'!C3602:I3602)</f>
        <v>0.65706357561691719</v>
      </c>
      <c r="L3601" s="17">
        <f>SUMPRODUCT($A$2:$G$2,'Des Matrix All Tasks All Resp'!J3602:P3602)</f>
        <v>-0.8515711716844464</v>
      </c>
      <c r="M3601" s="17">
        <f>SUMPRODUCT($A$2:$G$2,'Des Matrix All Tasks All Resp'!Q3602:W3602)</f>
        <v>-0.69446976714678621</v>
      </c>
      <c r="N3601" s="17">
        <f>SUMPRODUCT($A$2:$G$2,'Des Matrix All Tasks All Resp'!X3602:AD3602)</f>
        <v>-0.79214457067197641</v>
      </c>
      <c r="P3601" s="17">
        <v>300</v>
      </c>
      <c r="Q3601" s="17">
        <v>12</v>
      </c>
      <c r="R3601" s="17">
        <f t="shared" si="506"/>
        <v>1.9291192963151294</v>
      </c>
      <c r="S3601" s="17">
        <f t="shared" si="507"/>
        <v>0.42674391698803016</v>
      </c>
      <c r="T3601" s="17">
        <f t="shared" si="508"/>
        <v>0.49933914382267025</v>
      </c>
      <c r="U3601" s="17">
        <f t="shared" si="509"/>
        <v>0.45287253595681493</v>
      </c>
      <c r="W3601" s="17">
        <v>300</v>
      </c>
      <c r="X3601" s="17">
        <v>12</v>
      </c>
      <c r="Y3601" s="17">
        <f t="shared" si="510"/>
        <v>0.58315466205103683</v>
      </c>
      <c r="Z3601" s="17">
        <f t="shared" si="511"/>
        <v>0.1290006819012392</v>
      </c>
      <c r="AA3601" s="17">
        <f t="shared" si="512"/>
        <v>0.15094553780109821</v>
      </c>
      <c r="AB3601" s="17">
        <f t="shared" si="513"/>
        <v>0.13689911824662579</v>
      </c>
      <c r="AD3601" s="17">
        <v>300</v>
      </c>
      <c r="AE3601" s="17">
        <v>12</v>
      </c>
      <c r="AF3601" s="17">
        <f>SUMPRODUCT(Y3601:AB3601,'Coded Choice Data'!C3601:F3601)</f>
        <v>0.58315466205103683</v>
      </c>
      <c r="AG3601" s="17">
        <f t="shared" si="514"/>
        <v>-0.53930284127695449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3:I13"/>
  <sheetViews>
    <sheetView workbookViewId="0">
      <selection activeCell="I5" sqref="I5"/>
    </sheetView>
  </sheetViews>
  <sheetFormatPr defaultRowHeight="14.4" x14ac:dyDescent="0.3"/>
  <cols>
    <col min="2" max="2" width="16.44140625" customWidth="1"/>
  </cols>
  <sheetData>
    <row r="3" spans="2:9" ht="15" thickBot="1" x14ac:dyDescent="0.35"/>
    <row r="4" spans="2:9" x14ac:dyDescent="0.3">
      <c r="B4" s="18" t="s">
        <v>4</v>
      </c>
      <c r="C4" s="17">
        <v>-0.79214227747528998</v>
      </c>
      <c r="E4" s="35"/>
      <c r="F4" s="36" t="s">
        <v>54</v>
      </c>
      <c r="G4" s="36" t="s">
        <v>55</v>
      </c>
      <c r="H4" s="36" t="s">
        <v>56</v>
      </c>
      <c r="I4" s="37" t="s">
        <v>57</v>
      </c>
    </row>
    <row r="5" spans="2:9" x14ac:dyDescent="0.3">
      <c r="B5" s="18" t="s">
        <v>0</v>
      </c>
      <c r="C5" s="17">
        <v>0.86034503675153262</v>
      </c>
      <c r="E5" s="38" t="s">
        <v>12</v>
      </c>
      <c r="F5" s="39">
        <f>MAX(C5:C7)</f>
        <v>0.86034503675153262</v>
      </c>
      <c r="G5" s="39">
        <f>MIN(C5:C7)</f>
        <v>-0.69447402561293581</v>
      </c>
      <c r="H5" s="39">
        <f>F5-G5</f>
        <v>1.5548190623644684</v>
      </c>
      <c r="I5" s="40">
        <f>H5/SUM(H5:H7)</f>
        <v>0.46109075481242529</v>
      </c>
    </row>
    <row r="6" spans="2:9" x14ac:dyDescent="0.3">
      <c r="B6" s="18" t="s">
        <v>1</v>
      </c>
      <c r="C6" s="17">
        <v>-0.69447402561293581</v>
      </c>
      <c r="E6" s="38" t="s">
        <v>13</v>
      </c>
      <c r="F6" s="39">
        <f>MAX(C8:C10)</f>
        <v>0.65706636568565235</v>
      </c>
      <c r="G6" s="39">
        <f>MIN(C8:C10)</f>
        <v>0</v>
      </c>
      <c r="H6" s="39">
        <f>F6-G6</f>
        <v>0.65706636568565235</v>
      </c>
      <c r="I6" s="40">
        <f>H6/SUM(H5:H7)</f>
        <v>0.19485690254859719</v>
      </c>
    </row>
    <row r="7" spans="2:9" ht="15" thickBot="1" x14ac:dyDescent="0.35">
      <c r="B7" s="18" t="s">
        <v>7</v>
      </c>
      <c r="C7" s="17">
        <v>0</v>
      </c>
      <c r="E7" s="41" t="s">
        <v>14</v>
      </c>
      <c r="F7" s="42">
        <f>MAX(C11:C13)</f>
        <v>0</v>
      </c>
      <c r="G7" s="42">
        <f>MIN(C11:C13)</f>
        <v>-1.1601601966707196</v>
      </c>
      <c r="H7" s="42">
        <f>F7-G7</f>
        <v>1.1601601966707196</v>
      </c>
      <c r="I7" s="43">
        <f>H7/SUM(H5:H7)</f>
        <v>0.34405234263897749</v>
      </c>
    </row>
    <row r="8" spans="2:9" x14ac:dyDescent="0.3">
      <c r="B8" s="18" t="s">
        <v>2</v>
      </c>
      <c r="C8" s="17">
        <v>0.65706636568565235</v>
      </c>
    </row>
    <row r="9" spans="2:9" x14ac:dyDescent="0.3">
      <c r="B9" s="18" t="s">
        <v>3</v>
      </c>
      <c r="C9" s="17">
        <v>0.47891588366541454</v>
      </c>
    </row>
    <row r="10" spans="2:9" x14ac:dyDescent="0.3">
      <c r="B10" s="18" t="s">
        <v>8</v>
      </c>
      <c r="C10" s="17">
        <v>0</v>
      </c>
    </row>
    <row r="11" spans="2:9" x14ac:dyDescent="0.3">
      <c r="B11" s="18" t="s">
        <v>5</v>
      </c>
      <c r="C11" s="17">
        <v>-1.1601601966707196</v>
      </c>
    </row>
    <row r="12" spans="2:9" x14ac:dyDescent="0.3">
      <c r="B12" s="18" t="s">
        <v>6</v>
      </c>
      <c r="C12" s="17">
        <v>-0.85156703350221008</v>
      </c>
    </row>
    <row r="13" spans="2:9" x14ac:dyDescent="0.3">
      <c r="B13" s="18" t="s">
        <v>9</v>
      </c>
      <c r="C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Q19"/>
  <sheetViews>
    <sheetView topLeftCell="D1" workbookViewId="0">
      <selection activeCell="Q4" sqref="Q4"/>
    </sheetView>
  </sheetViews>
  <sheetFormatPr defaultRowHeight="14.4" x14ac:dyDescent="0.3"/>
  <cols>
    <col min="3" max="3" width="11.88671875" customWidth="1"/>
    <col min="4" max="4" width="15.44140625" customWidth="1"/>
    <col min="5" max="5" width="12.5546875" customWidth="1"/>
  </cols>
  <sheetData>
    <row r="1" spans="2:17" ht="15" thickBot="1" x14ac:dyDescent="0.35"/>
    <row r="2" spans="2:17" ht="16.8" thickBot="1" x14ac:dyDescent="0.4">
      <c r="G2" s="50" t="s">
        <v>74</v>
      </c>
      <c r="H2" s="44">
        <v>-0.79214227747528998</v>
      </c>
      <c r="I2" s="44">
        <v>0.86034503675153262</v>
      </c>
      <c r="J2" s="44">
        <v>-0.69447402561293581</v>
      </c>
      <c r="K2" s="44">
        <v>0.65706636568565235</v>
      </c>
      <c r="L2" s="44">
        <v>0.47891588366541454</v>
      </c>
      <c r="M2" s="44">
        <v>-1.1601601966707196</v>
      </c>
      <c r="N2" s="45">
        <v>-0.85156703350221008</v>
      </c>
      <c r="O2" s="61"/>
      <c r="P2" s="62"/>
      <c r="Q2" s="63"/>
    </row>
    <row r="3" spans="2:17" ht="15" thickBot="1" x14ac:dyDescent="0.35">
      <c r="B3" s="26" t="s">
        <v>58</v>
      </c>
      <c r="C3" s="27" t="s">
        <v>59</v>
      </c>
      <c r="D3" s="27" t="s">
        <v>60</v>
      </c>
      <c r="E3" s="27" t="s">
        <v>14</v>
      </c>
      <c r="G3" s="46" t="s">
        <v>58</v>
      </c>
      <c r="H3" s="25" t="s">
        <v>4</v>
      </c>
      <c r="I3" s="25" t="s">
        <v>0</v>
      </c>
      <c r="J3" s="25" t="s">
        <v>1</v>
      </c>
      <c r="K3" s="25" t="s">
        <v>2</v>
      </c>
      <c r="L3" s="25" t="s">
        <v>3</v>
      </c>
      <c r="M3" s="25" t="s">
        <v>5</v>
      </c>
      <c r="N3" s="51" t="s">
        <v>6</v>
      </c>
      <c r="O3" s="55" t="s">
        <v>65</v>
      </c>
      <c r="P3" s="56" t="s">
        <v>67</v>
      </c>
      <c r="Q3" s="57" t="s">
        <v>66</v>
      </c>
    </row>
    <row r="4" spans="2:17" ht="15" thickBot="1" x14ac:dyDescent="0.35">
      <c r="B4" s="28">
        <v>1</v>
      </c>
      <c r="C4" s="29" t="s">
        <v>0</v>
      </c>
      <c r="D4" s="29" t="s">
        <v>61</v>
      </c>
      <c r="E4" s="30">
        <v>25000</v>
      </c>
      <c r="G4" s="47">
        <v>1</v>
      </c>
      <c r="H4" s="23">
        <v>0</v>
      </c>
      <c r="I4" s="23">
        <v>1</v>
      </c>
      <c r="J4" s="23">
        <v>0</v>
      </c>
      <c r="K4" s="23">
        <v>1</v>
      </c>
      <c r="L4" s="23">
        <v>0</v>
      </c>
      <c r="M4" s="23">
        <v>0</v>
      </c>
      <c r="N4" s="52">
        <v>0</v>
      </c>
      <c r="O4" s="47">
        <f>SUMPRODUCT($H$2:$N$2,H4:N4)</f>
        <v>1.517411402437185</v>
      </c>
      <c r="P4" s="54">
        <f>EXP(O4)</f>
        <v>4.5604048498044563</v>
      </c>
      <c r="Q4" s="58">
        <f>P4/SUM($P$4:$P$7)</f>
        <v>0.74360822848078822</v>
      </c>
    </row>
    <row r="5" spans="2:17" ht="15" thickBot="1" x14ac:dyDescent="0.35">
      <c r="B5" s="28">
        <v>2</v>
      </c>
      <c r="C5" s="29" t="s">
        <v>7</v>
      </c>
      <c r="D5" s="29" t="s">
        <v>62</v>
      </c>
      <c r="E5" s="30">
        <v>29000</v>
      </c>
      <c r="G5" s="47">
        <v>2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1</v>
      </c>
      <c r="N5" s="52">
        <v>0</v>
      </c>
      <c r="O5" s="47">
        <f t="shared" ref="O5:O7" si="0">SUMPRODUCT($H$2:$N$2,H5:N5)</f>
        <v>-1.1601601966707196</v>
      </c>
      <c r="P5" s="54">
        <f t="shared" ref="P5:P7" si="1">EXP(O5)</f>
        <v>0.31343596546239028</v>
      </c>
      <c r="Q5" s="58">
        <f t="shared" ref="Q5:Q7" si="2">P5/SUM($P$4:$P$7)</f>
        <v>5.1108085947599018E-2</v>
      </c>
    </row>
    <row r="6" spans="2:17" ht="15" thickBot="1" x14ac:dyDescent="0.35">
      <c r="B6" s="28">
        <v>3</v>
      </c>
      <c r="C6" s="29" t="s">
        <v>1</v>
      </c>
      <c r="D6" s="29" t="s">
        <v>63</v>
      </c>
      <c r="E6" s="30">
        <v>25000</v>
      </c>
      <c r="G6" s="47">
        <v>3</v>
      </c>
      <c r="H6" s="23">
        <v>0</v>
      </c>
      <c r="I6" s="23">
        <v>0</v>
      </c>
      <c r="J6" s="23">
        <v>1</v>
      </c>
      <c r="K6" s="23">
        <v>0</v>
      </c>
      <c r="L6" s="23">
        <v>1</v>
      </c>
      <c r="M6" s="23">
        <v>0</v>
      </c>
      <c r="N6" s="52">
        <v>0</v>
      </c>
      <c r="O6" s="47">
        <f t="shared" si="0"/>
        <v>-0.21555814194752126</v>
      </c>
      <c r="P6" s="54">
        <f t="shared" si="1"/>
        <v>0.80609140117165634</v>
      </c>
      <c r="Q6" s="58">
        <f t="shared" si="2"/>
        <v>0.13143925124203695</v>
      </c>
    </row>
    <row r="7" spans="2:17" ht="15" thickBot="1" x14ac:dyDescent="0.35">
      <c r="B7" s="28" t="s">
        <v>4</v>
      </c>
      <c r="C7" s="29" t="s">
        <v>64</v>
      </c>
      <c r="D7" s="29" t="s">
        <v>64</v>
      </c>
      <c r="E7" s="29" t="s">
        <v>64</v>
      </c>
      <c r="G7" s="48">
        <v>4</v>
      </c>
      <c r="H7" s="49">
        <v>1</v>
      </c>
      <c r="I7" s="49">
        <v>0</v>
      </c>
      <c r="J7" s="49">
        <v>0</v>
      </c>
      <c r="K7" s="49">
        <v>0</v>
      </c>
      <c r="L7" s="49">
        <v>0</v>
      </c>
      <c r="M7" s="49">
        <v>0</v>
      </c>
      <c r="N7" s="53">
        <v>0</v>
      </c>
      <c r="O7" s="48">
        <f t="shared" si="0"/>
        <v>-0.79214227747528998</v>
      </c>
      <c r="P7" s="59">
        <f t="shared" si="1"/>
        <v>0.4528735744838045</v>
      </c>
      <c r="Q7" s="60">
        <f t="shared" si="2"/>
        <v>7.3844434329575798E-2</v>
      </c>
    </row>
    <row r="8" spans="2:17" x14ac:dyDescent="0.3">
      <c r="Q8" s="31">
        <f>SUM(Q4:Q7)</f>
        <v>0.99999999999999989</v>
      </c>
    </row>
    <row r="19" spans="7:10" x14ac:dyDescent="0.3">
      <c r="G19" s="20"/>
      <c r="H19" s="20"/>
      <c r="I19" s="20"/>
      <c r="J19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D1:R18"/>
  <sheetViews>
    <sheetView tabSelected="1" workbookViewId="0">
      <selection activeCell="J16" sqref="J16"/>
    </sheetView>
  </sheetViews>
  <sheetFormatPr defaultRowHeight="14.4" x14ac:dyDescent="0.3"/>
  <cols>
    <col min="7" max="7" width="13.44140625" bestFit="1" customWidth="1"/>
    <col min="11" max="11" width="9.109375" style="17"/>
    <col min="12" max="12" width="18.109375" customWidth="1"/>
    <col min="16" max="16" width="2.33203125" style="17" customWidth="1"/>
    <col min="17" max="17" width="10.88671875" customWidth="1"/>
  </cols>
  <sheetData>
    <row r="1" spans="4:18" s="17" customFormat="1" ht="15" thickBot="1" x14ac:dyDescent="0.35"/>
    <row r="2" spans="4:18" ht="15" thickBot="1" x14ac:dyDescent="0.35">
      <c r="L2" s="69"/>
      <c r="M2" s="64"/>
      <c r="N2" s="64"/>
      <c r="O2" s="65"/>
      <c r="P2" s="20"/>
      <c r="Q2" s="87" t="s">
        <v>72</v>
      </c>
      <c r="R2" s="79" t="s">
        <v>73</v>
      </c>
    </row>
    <row r="3" spans="4:18" ht="15" thickBot="1" x14ac:dyDescent="0.35">
      <c r="E3" s="72"/>
      <c r="F3" s="73" t="s">
        <v>12</v>
      </c>
      <c r="G3" s="73" t="s">
        <v>13</v>
      </c>
      <c r="H3" s="73" t="s">
        <v>14</v>
      </c>
      <c r="I3" s="74" t="s">
        <v>66</v>
      </c>
      <c r="L3" s="84" t="s">
        <v>68</v>
      </c>
      <c r="M3" s="85" t="s">
        <v>9</v>
      </c>
      <c r="N3" s="85" t="s">
        <v>6</v>
      </c>
      <c r="O3" s="27" t="s">
        <v>5</v>
      </c>
      <c r="P3" s="32"/>
      <c r="Q3" s="88">
        <f>(29-25)/AVERAGE(29,25)</f>
        <v>0.14814814814814814</v>
      </c>
      <c r="R3" s="86"/>
    </row>
    <row r="4" spans="4:18" x14ac:dyDescent="0.3">
      <c r="E4" s="70" t="s">
        <v>69</v>
      </c>
      <c r="F4" s="20" t="s">
        <v>0</v>
      </c>
      <c r="G4" s="20" t="s">
        <v>2</v>
      </c>
      <c r="H4" s="20" t="s">
        <v>5</v>
      </c>
      <c r="I4" s="66">
        <f>N15</f>
        <v>0.47617991831686435</v>
      </c>
      <c r="L4" s="82" t="s">
        <v>69</v>
      </c>
      <c r="M4" s="33">
        <v>0.74360822848078822</v>
      </c>
      <c r="N4" s="33">
        <v>0.55310907021363698</v>
      </c>
      <c r="O4" s="76">
        <v>0.47617991831686435</v>
      </c>
      <c r="P4" s="34"/>
      <c r="Q4" s="89">
        <f>(O4-M4)/AVERAGE(O4,M4)</f>
        <v>-0.4384832085243846</v>
      </c>
      <c r="R4" s="80">
        <f>Q4/$Q$3</f>
        <v>-2.9597616575395964</v>
      </c>
    </row>
    <row r="5" spans="4:18" x14ac:dyDescent="0.3">
      <c r="E5" s="70" t="s">
        <v>70</v>
      </c>
      <c r="F5" s="20" t="s">
        <v>7</v>
      </c>
      <c r="G5" s="20" t="s">
        <v>75</v>
      </c>
      <c r="H5" s="20" t="s">
        <v>5</v>
      </c>
      <c r="I5" s="66">
        <f t="shared" ref="I5:I7" si="0">N16</f>
        <v>0.10441615031991783</v>
      </c>
      <c r="L5" s="82" t="s">
        <v>70</v>
      </c>
      <c r="M5" s="33">
        <v>5.1108085947599018E-2</v>
      </c>
      <c r="N5" s="33">
        <v>8.9081408164506853E-2</v>
      </c>
      <c r="O5" s="76">
        <v>0.10441615031991783</v>
      </c>
      <c r="P5" s="34"/>
      <c r="Q5" s="89">
        <f t="shared" ref="Q5:Q7" si="1">(O5-M5)/AVERAGE(O5,M5)</f>
        <v>0.68552742198487626</v>
      </c>
      <c r="R5" s="80">
        <f t="shared" ref="R5:R7" si="2">Q5/$Q$3</f>
        <v>4.6273100983979152</v>
      </c>
    </row>
    <row r="6" spans="4:18" x14ac:dyDescent="0.3">
      <c r="E6" s="70" t="s">
        <v>71</v>
      </c>
      <c r="F6" s="20" t="s">
        <v>1</v>
      </c>
      <c r="G6" s="20" t="s">
        <v>3</v>
      </c>
      <c r="H6" s="20" t="s">
        <v>9</v>
      </c>
      <c r="I6" s="66">
        <f t="shared" si="0"/>
        <v>0.26853638443234884</v>
      </c>
      <c r="L6" s="82" t="s">
        <v>71</v>
      </c>
      <c r="M6" s="33">
        <v>0.13143925124203695</v>
      </c>
      <c r="N6" s="33">
        <v>0.2290986518402206</v>
      </c>
      <c r="O6" s="76">
        <v>0.26853638443234884</v>
      </c>
      <c r="P6" s="34"/>
      <c r="Q6" s="89">
        <f t="shared" si="1"/>
        <v>0.68552742198487626</v>
      </c>
      <c r="R6" s="80">
        <f t="shared" si="2"/>
        <v>4.6273100983979152</v>
      </c>
    </row>
    <row r="7" spans="4:18" ht="15" thickBot="1" x14ac:dyDescent="0.35">
      <c r="E7" s="71" t="s">
        <v>76</v>
      </c>
      <c r="F7" s="11" t="s">
        <v>4</v>
      </c>
      <c r="G7" s="67"/>
      <c r="H7" s="67"/>
      <c r="I7" s="68">
        <f t="shared" si="0"/>
        <v>0.1508675469308691</v>
      </c>
      <c r="L7" s="83" t="s">
        <v>4</v>
      </c>
      <c r="M7" s="77">
        <v>7.3844434329575798E-2</v>
      </c>
      <c r="N7" s="77">
        <v>0.12871086978163571</v>
      </c>
      <c r="O7" s="78">
        <v>0.1508675469308691</v>
      </c>
      <c r="P7" s="34"/>
      <c r="Q7" s="90">
        <f t="shared" si="1"/>
        <v>0.68552742198487615</v>
      </c>
      <c r="R7" s="81">
        <f t="shared" si="2"/>
        <v>4.6273100983979143</v>
      </c>
    </row>
    <row r="8" spans="4:18" s="17" customFormat="1" x14ac:dyDescent="0.3">
      <c r="Q8" s="75"/>
      <c r="R8" s="75"/>
    </row>
    <row r="9" spans="4:18" x14ac:dyDescent="0.3">
      <c r="F9" t="s">
        <v>0</v>
      </c>
      <c r="G9" t="s">
        <v>2</v>
      </c>
      <c r="H9" t="s">
        <v>5</v>
      </c>
    </row>
    <row r="10" spans="4:18" x14ac:dyDescent="0.3">
      <c r="F10" t="s">
        <v>1</v>
      </c>
      <c r="G10" t="s">
        <v>3</v>
      </c>
      <c r="H10" t="s">
        <v>6</v>
      </c>
    </row>
    <row r="11" spans="4:18" x14ac:dyDescent="0.3">
      <c r="F11" t="s">
        <v>7</v>
      </c>
      <c r="G11" t="s">
        <v>75</v>
      </c>
      <c r="H11" t="s">
        <v>9</v>
      </c>
    </row>
    <row r="12" spans="4:18" ht="15" thickBot="1" x14ac:dyDescent="0.35"/>
    <row r="13" spans="4:18" ht="16.8" thickBot="1" x14ac:dyDescent="0.4">
      <c r="D13" s="50" t="s">
        <v>74</v>
      </c>
      <c r="E13" s="44">
        <v>-0.79214227747528998</v>
      </c>
      <c r="F13" s="44">
        <v>0.86034503675153262</v>
      </c>
      <c r="G13" s="44">
        <v>-0.69447402561293581</v>
      </c>
      <c r="H13" s="44">
        <v>0.65706636568565235</v>
      </c>
      <c r="I13" s="44">
        <v>0.47891588366541454</v>
      </c>
      <c r="J13" s="44">
        <v>-1.1601601966707196</v>
      </c>
      <c r="K13" s="45">
        <v>-0.85156703350221008</v>
      </c>
      <c r="L13" s="61"/>
      <c r="M13" s="62"/>
      <c r="N13" s="63"/>
    </row>
    <row r="14" spans="4:18" x14ac:dyDescent="0.3">
      <c r="D14" s="46" t="s">
        <v>58</v>
      </c>
      <c r="E14" s="25" t="s">
        <v>4</v>
      </c>
      <c r="F14" s="25" t="s">
        <v>0</v>
      </c>
      <c r="G14" s="25" t="s">
        <v>1</v>
      </c>
      <c r="H14" s="25" t="s">
        <v>2</v>
      </c>
      <c r="I14" s="25" t="s">
        <v>3</v>
      </c>
      <c r="J14" s="25" t="s">
        <v>5</v>
      </c>
      <c r="K14" s="51" t="s">
        <v>6</v>
      </c>
      <c r="L14" s="55" t="s">
        <v>65</v>
      </c>
      <c r="M14" s="56" t="s">
        <v>67</v>
      </c>
      <c r="N14" s="57" t="s">
        <v>66</v>
      </c>
    </row>
    <row r="15" spans="4:18" x14ac:dyDescent="0.3">
      <c r="D15" s="47">
        <v>1</v>
      </c>
      <c r="E15" s="23">
        <v>0</v>
      </c>
      <c r="F15" s="23">
        <f>IF(F4=$F$9,1,0)</f>
        <v>1</v>
      </c>
      <c r="G15" s="23">
        <f>IF(F4=$F$10,1,0)</f>
        <v>0</v>
      </c>
      <c r="H15" s="23">
        <f>IF(G4=$G$9,1,0)</f>
        <v>1</v>
      </c>
      <c r="I15" s="23">
        <f>IF(G4=$G$10,1,0)</f>
        <v>0</v>
      </c>
      <c r="J15" s="23">
        <v>1</v>
      </c>
      <c r="K15" s="52">
        <v>0</v>
      </c>
      <c r="L15" s="47">
        <f>SUMPRODUCT($E$13:$K$13,E15:K15)</f>
        <v>0.35725120576646541</v>
      </c>
      <c r="M15" s="54">
        <f>EXP(L15)</f>
        <v>1.4293948969978265</v>
      </c>
      <c r="N15" s="58">
        <f>M15/SUM($M$15:$M$18)</f>
        <v>0.47617991831686435</v>
      </c>
    </row>
    <row r="16" spans="4:18" x14ac:dyDescent="0.3">
      <c r="D16" s="47">
        <v>2</v>
      </c>
      <c r="E16" s="23">
        <v>0</v>
      </c>
      <c r="F16" s="23">
        <f t="shared" ref="F16:F17" si="3">IF(F5=$F$9,1,0)</f>
        <v>0</v>
      </c>
      <c r="G16" s="23">
        <f t="shared" ref="G16:G17" si="4">IF(F5=$F$10,1,0)</f>
        <v>0</v>
      </c>
      <c r="H16" s="23">
        <f t="shared" ref="H16:H17" si="5">IF(G5=$G$9,1,0)</f>
        <v>0</v>
      </c>
      <c r="I16" s="23">
        <f t="shared" ref="I16:I18" si="6">IF(G5=$G$10,1,0)</f>
        <v>0</v>
      </c>
      <c r="J16" s="23">
        <f t="shared" ref="J16:J17" si="7">IF(H5=$H$9,1,0)</f>
        <v>1</v>
      </c>
      <c r="K16" s="52">
        <f t="shared" ref="K16:K17" si="8">IF(H5=$H$10,1,0)</f>
        <v>0</v>
      </c>
      <c r="L16" s="47">
        <f t="shared" ref="L16:L18" si="9">SUMPRODUCT($E$13:$K$13,E16:K16)</f>
        <v>-1.1601601966707196</v>
      </c>
      <c r="M16" s="54">
        <f t="shared" ref="M16:M18" si="10">EXP(L16)</f>
        <v>0.31343596546239028</v>
      </c>
      <c r="N16" s="58">
        <f t="shared" ref="N16:N18" si="11">M16/SUM($M$15:$M$18)</f>
        <v>0.10441615031991783</v>
      </c>
    </row>
    <row r="17" spans="4:14" x14ac:dyDescent="0.3">
      <c r="D17" s="47">
        <v>3</v>
      </c>
      <c r="E17" s="23">
        <v>0</v>
      </c>
      <c r="F17" s="23">
        <f t="shared" si="3"/>
        <v>0</v>
      </c>
      <c r="G17" s="23">
        <f t="shared" si="4"/>
        <v>1</v>
      </c>
      <c r="H17" s="23">
        <f t="shared" si="5"/>
        <v>0</v>
      </c>
      <c r="I17" s="23">
        <f t="shared" si="6"/>
        <v>1</v>
      </c>
      <c r="J17" s="23">
        <f t="shared" si="7"/>
        <v>0</v>
      </c>
      <c r="K17" s="52">
        <f t="shared" si="8"/>
        <v>0</v>
      </c>
      <c r="L17" s="47">
        <f t="shared" si="9"/>
        <v>-0.21555814194752126</v>
      </c>
      <c r="M17" s="54">
        <f t="shared" si="10"/>
        <v>0.80609140117165634</v>
      </c>
      <c r="N17" s="58">
        <f t="shared" si="11"/>
        <v>0.26853638443234884</v>
      </c>
    </row>
    <row r="18" spans="4:14" ht="15" thickBot="1" x14ac:dyDescent="0.35">
      <c r="D18" s="48">
        <v>4</v>
      </c>
      <c r="E18" s="49">
        <v>1</v>
      </c>
      <c r="F18" s="49">
        <v>0</v>
      </c>
      <c r="G18" s="49">
        <v>0</v>
      </c>
      <c r="H18" s="49">
        <v>0</v>
      </c>
      <c r="I18" s="23">
        <f t="shared" si="6"/>
        <v>0</v>
      </c>
      <c r="J18" s="49">
        <v>0</v>
      </c>
      <c r="K18" s="52">
        <v>0</v>
      </c>
      <c r="L18" s="47">
        <f t="shared" si="9"/>
        <v>-0.79214227747528998</v>
      </c>
      <c r="M18" s="59">
        <f t="shared" si="10"/>
        <v>0.4528735744838045</v>
      </c>
      <c r="N18" s="58">
        <f t="shared" si="11"/>
        <v>0.1508675469308691</v>
      </c>
    </row>
  </sheetData>
  <dataValidations count="3">
    <dataValidation type="list" allowBlank="1" showInputMessage="1" showErrorMessage="1" sqref="F4:F6">
      <formula1>$F$9:$F$11</formula1>
    </dataValidation>
    <dataValidation type="list" allowBlank="1" showInputMessage="1" showErrorMessage="1" sqref="G4:G6">
      <formula1>$G$9:$G$11</formula1>
    </dataValidation>
    <dataValidation type="list" allowBlank="1" showInputMessage="1" showErrorMessage="1" sqref="H4:H6">
      <formula1>$H$9:$H$11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Factors</vt:lpstr>
      <vt:lpstr>Design Matrix</vt:lpstr>
      <vt:lpstr>Des Matrix All Tasks All Resp</vt:lpstr>
      <vt:lpstr>Coded Choice Data</vt:lpstr>
      <vt:lpstr>Utilities</vt:lpstr>
      <vt:lpstr>Importance</vt:lpstr>
      <vt:lpstr>Simulation</vt:lpstr>
      <vt:lpstr>Simulator</vt:lpstr>
    </vt:vector>
  </TitlesOfParts>
  <Company>McCombs School of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Sonnier</dc:creator>
  <cp:lastModifiedBy>Sonnier, Garrett P</cp:lastModifiedBy>
  <dcterms:created xsi:type="dcterms:W3CDTF">2016-09-08T13:56:14Z</dcterms:created>
  <dcterms:modified xsi:type="dcterms:W3CDTF">2022-09-08T14:14:30Z</dcterms:modified>
</cp:coreProperties>
</file>